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rcticbusinessincubator-my.sharepoint.com/personal/jens_lundstrom_abi_se/Documents/Arctic Business/Processes/Incubator admission (sv. antagning)/templates &amp; examples for applicants/"/>
    </mc:Choice>
  </mc:AlternateContent>
  <xr:revisionPtr revIDLastSave="0" documentId="8_{E89181D6-FD08-485F-9D49-D1FCC5F8753E}" xr6:coauthVersionLast="47" xr6:coauthVersionMax="47" xr10:uidLastSave="{00000000-0000-0000-0000-000000000000}"/>
  <bookViews>
    <workbookView xWindow="1050" yWindow="435" windowWidth="20640" windowHeight="12315" xr2:uid="{5D865932-0D2C-46D8-81D7-CDE7A56953B6}"/>
  </bookViews>
  <sheets>
    <sheet name="Budget" sheetId="1" r:id="rId1"/>
    <sheet name="Sales, units" sheetId="3" r:id="rId2"/>
    <sheet name="Charts" sheetId="2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F22" i="1" l="1"/>
  <c r="AG22" i="1"/>
  <c r="AH22" i="1"/>
  <c r="AI22" i="1"/>
  <c r="AJ22" i="1"/>
  <c r="AK22" i="1"/>
  <c r="AK83" i="1" s="1" a="1"/>
  <c r="AK83" i="1" s="1"/>
  <c r="AL22" i="1"/>
  <c r="AL77" i="1" s="1" a="1"/>
  <c r="AL77" i="1" s="1"/>
  <c r="AM22" i="1"/>
  <c r="AM78" i="1" s="1" a="1"/>
  <c r="AM78" i="1" s="1"/>
  <c r="AN22" i="1"/>
  <c r="AO22" i="1"/>
  <c r="AP22" i="1"/>
  <c r="AE22" i="1"/>
  <c r="AE83" i="1" s="1" a="1"/>
  <c r="AE83" i="1" s="1"/>
  <c r="S22" i="1"/>
  <c r="T22" i="1"/>
  <c r="U22" i="1"/>
  <c r="V22" i="1"/>
  <c r="W22" i="1"/>
  <c r="X22" i="1"/>
  <c r="Y22" i="1"/>
  <c r="Z22" i="1"/>
  <c r="AA22" i="1"/>
  <c r="AB22" i="1"/>
  <c r="AC22" i="1"/>
  <c r="R22" i="1"/>
  <c r="P22" i="1"/>
  <c r="AC10" i="1"/>
  <c r="E4" i="1"/>
  <c r="AP84" i="1"/>
  <c r="AO84" i="1"/>
  <c r="AN84" i="1"/>
  <c r="AM84" i="1"/>
  <c r="AL84" i="1"/>
  <c r="AK84" i="1"/>
  <c r="AJ84" i="1"/>
  <c r="AI84" i="1"/>
  <c r="AH84" i="1"/>
  <c r="AG84" i="1"/>
  <c r="AF84" i="1"/>
  <c r="AE84" i="1"/>
  <c r="AP83" i="1" a="1"/>
  <c r="AP83" i="1" s="1"/>
  <c r="AO83" i="1" a="1"/>
  <c r="AO83" i="1" s="1"/>
  <c r="AN83" i="1" a="1"/>
  <c r="AN83" i="1" s="1"/>
  <c r="AJ83" i="1" a="1"/>
  <c r="AJ83" i="1" s="1"/>
  <c r="AI83" i="1" a="1"/>
  <c r="AI83" i="1" s="1"/>
  <c r="AH83" i="1" a="1"/>
  <c r="AH83" i="1" s="1"/>
  <c r="AG83" i="1" a="1"/>
  <c r="AG83" i="1" s="1"/>
  <c r="AF83" i="1" a="1"/>
  <c r="AF83" i="1" s="1"/>
  <c r="AP80" i="1"/>
  <c r="AO80" i="1"/>
  <c r="AN80" i="1"/>
  <c r="AM80" i="1"/>
  <c r="AL80" i="1"/>
  <c r="AK80" i="1"/>
  <c r="AJ80" i="1"/>
  <c r="AI80" i="1"/>
  <c r="AH80" i="1"/>
  <c r="AG80" i="1"/>
  <c r="AF80" i="1"/>
  <c r="AE80" i="1"/>
  <c r="AP78" i="1" a="1"/>
  <c r="AP78" i="1" s="1"/>
  <c r="AO78" i="1" a="1"/>
  <c r="AO78" i="1" s="1"/>
  <c r="AN78" i="1" a="1"/>
  <c r="AN78" i="1" s="1"/>
  <c r="AJ78" i="1" a="1"/>
  <c r="AJ78" i="1" s="1"/>
  <c r="AI78" i="1" a="1"/>
  <c r="AI78" i="1" s="1"/>
  <c r="AH78" i="1" a="1"/>
  <c r="AH78" i="1" s="1"/>
  <c r="AG78" i="1" a="1"/>
  <c r="AG78" i="1" s="1"/>
  <c r="AF78" i="1" a="1"/>
  <c r="AF78" i="1" s="1"/>
  <c r="AP77" i="1" a="1"/>
  <c r="AP77" i="1" s="1"/>
  <c r="AO77" i="1" a="1"/>
  <c r="AO77" i="1" s="1"/>
  <c r="AN77" i="1" a="1"/>
  <c r="AN77" i="1" s="1"/>
  <c r="AM77" i="1" a="1"/>
  <c r="AM77" i="1" s="1"/>
  <c r="AJ77" i="1" a="1"/>
  <c r="AJ77" i="1" s="1"/>
  <c r="AI77" i="1" a="1"/>
  <c r="AI77" i="1" s="1"/>
  <c r="AH77" i="1" a="1"/>
  <c r="AH77" i="1" s="1"/>
  <c r="AG77" i="1" a="1"/>
  <c r="AG77" i="1" s="1"/>
  <c r="AF77" i="1" a="1"/>
  <c r="AF77" i="1" s="1"/>
  <c r="AP76" i="1"/>
  <c r="AO76" i="1"/>
  <c r="AN76" i="1"/>
  <c r="AM76" i="1"/>
  <c r="AL76" i="1"/>
  <c r="AK76" i="1"/>
  <c r="AJ76" i="1"/>
  <c r="AI76" i="1"/>
  <c r="AH76" i="1"/>
  <c r="AG76" i="1"/>
  <c r="AF76" i="1"/>
  <c r="AE76" i="1"/>
  <c r="S80" i="1"/>
  <c r="T80" i="1"/>
  <c r="U80" i="1"/>
  <c r="V80" i="1"/>
  <c r="W80" i="1"/>
  <c r="X80" i="1"/>
  <c r="Y80" i="1"/>
  <c r="Z80" i="1"/>
  <c r="AA80" i="1"/>
  <c r="AB80" i="1"/>
  <c r="AC80" i="1"/>
  <c r="R80" i="1"/>
  <c r="T76" i="1"/>
  <c r="U76" i="1"/>
  <c r="V76" i="1"/>
  <c r="W76" i="1"/>
  <c r="X76" i="1"/>
  <c r="Y76" i="1"/>
  <c r="Z76" i="1"/>
  <c r="AA76" i="1"/>
  <c r="AB76" i="1"/>
  <c r="AC76" i="1"/>
  <c r="S76" i="1"/>
  <c r="R76" i="1"/>
  <c r="AK78" i="1" l="1" a="1"/>
  <c r="AK78" i="1" s="1"/>
  <c r="AL83" i="1" a="1"/>
  <c r="AL83" i="1" s="1"/>
  <c r="AL78" i="1" a="1"/>
  <c r="AL78" i="1" s="1"/>
  <c r="AO79" i="1" s="1"/>
  <c r="AM83" i="1" a="1"/>
  <c r="AM83" i="1" s="1"/>
  <c r="AK77" i="1" a="1"/>
  <c r="AK77" i="1" s="1"/>
  <c r="AE77" i="1" a="1"/>
  <c r="AE77" i="1" s="1"/>
  <c r="AE78" i="1" a="1"/>
  <c r="AE78" i="1" s="1"/>
  <c r="AI79" i="1" s="1"/>
  <c r="AL79" i="1"/>
  <c r="Y418" i="1" l="1"/>
  <c r="G22" i="1"/>
  <c r="H22" i="1"/>
  <c r="I402" i="1" s="1"/>
  <c r="I22" i="1"/>
  <c r="J22" i="1"/>
  <c r="K22" i="1"/>
  <c r="L22" i="1"/>
  <c r="M406" i="1" s="1"/>
  <c r="M22" i="1"/>
  <c r="N407" i="1" s="1"/>
  <c r="N22" i="1"/>
  <c r="O22" i="1"/>
  <c r="R410" i="1"/>
  <c r="AQ14" i="3"/>
  <c r="AF14" i="3"/>
  <c r="AG14" i="3"/>
  <c r="AH14" i="3"/>
  <c r="AI14" i="3"/>
  <c r="AJ14" i="3"/>
  <c r="AK14" i="3"/>
  <c r="AL14" i="3"/>
  <c r="AM14" i="3"/>
  <c r="AN14" i="3"/>
  <c r="AO14" i="3"/>
  <c r="AP14" i="3"/>
  <c r="AE14" i="3"/>
  <c r="S14" i="3"/>
  <c r="T14" i="3"/>
  <c r="U14" i="3"/>
  <c r="V14" i="3"/>
  <c r="W14" i="3"/>
  <c r="X14" i="3"/>
  <c r="Y14" i="3"/>
  <c r="Z14" i="3"/>
  <c r="AA14" i="3"/>
  <c r="AB14" i="3"/>
  <c r="AC14" i="3"/>
  <c r="E13" i="3"/>
  <c r="Q13" i="3" s="1"/>
  <c r="F14" i="3"/>
  <c r="F22" i="1" s="1"/>
  <c r="G400" i="1" s="1"/>
  <c r="G14" i="3"/>
  <c r="H14" i="3"/>
  <c r="I14" i="3"/>
  <c r="J14" i="3"/>
  <c r="K14" i="3"/>
  <c r="L14" i="3"/>
  <c r="M14" i="3"/>
  <c r="N14" i="3"/>
  <c r="O14" i="3"/>
  <c r="P14" i="3"/>
  <c r="E14" i="3"/>
  <c r="E22" i="1" s="1"/>
  <c r="F399" i="1" s="1"/>
  <c r="AF4" i="1"/>
  <c r="AG4" i="1"/>
  <c r="AH4" i="1"/>
  <c r="AI4" i="1"/>
  <c r="AJ4" i="1"/>
  <c r="AK4" i="1"/>
  <c r="AL4" i="1"/>
  <c r="AM4" i="1"/>
  <c r="AN4" i="1"/>
  <c r="AO4" i="1"/>
  <c r="AP4" i="1"/>
  <c r="AF5" i="1"/>
  <c r="AG5" i="1"/>
  <c r="AH5" i="1"/>
  <c r="AI5" i="1"/>
  <c r="AJ5" i="1"/>
  <c r="AK5" i="1"/>
  <c r="AL5" i="1"/>
  <c r="AM5" i="1"/>
  <c r="AN5" i="1"/>
  <c r="AO5" i="1"/>
  <c r="AP5" i="1"/>
  <c r="AF6" i="1"/>
  <c r="AG6" i="1"/>
  <c r="AH6" i="1"/>
  <c r="AI6" i="1"/>
  <c r="AJ6" i="1"/>
  <c r="AK6" i="1"/>
  <c r="AL6" i="1"/>
  <c r="AM6" i="1"/>
  <c r="AN6" i="1"/>
  <c r="AO6" i="1"/>
  <c r="AP6" i="1"/>
  <c r="AF7" i="1"/>
  <c r="AG7" i="1"/>
  <c r="AH7" i="1"/>
  <c r="AI7" i="1"/>
  <c r="AJ7" i="1"/>
  <c r="AK7" i="1"/>
  <c r="AL7" i="1"/>
  <c r="AM7" i="1"/>
  <c r="AN7" i="1"/>
  <c r="AO7" i="1"/>
  <c r="AP7" i="1"/>
  <c r="AF8" i="1"/>
  <c r="AG8" i="1"/>
  <c r="AH8" i="1"/>
  <c r="AI8" i="1"/>
  <c r="AJ8" i="1"/>
  <c r="AK8" i="1"/>
  <c r="AL8" i="1"/>
  <c r="AM8" i="1"/>
  <c r="AN8" i="1"/>
  <c r="AO8" i="1"/>
  <c r="AP8" i="1"/>
  <c r="AF9" i="1"/>
  <c r="AG9" i="1"/>
  <c r="AH9" i="1"/>
  <c r="AI9" i="1"/>
  <c r="AJ9" i="1"/>
  <c r="AK9" i="1"/>
  <c r="AL9" i="1"/>
  <c r="AM311" i="1" s="1"/>
  <c r="AM9" i="1"/>
  <c r="AN312" i="1" s="1"/>
  <c r="AN9" i="1"/>
  <c r="AO313" i="1" s="1"/>
  <c r="AO9" i="1"/>
  <c r="AP9" i="1"/>
  <c r="AF10" i="1"/>
  <c r="AG10" i="1"/>
  <c r="AH10" i="1"/>
  <c r="AI10" i="1"/>
  <c r="AJ10" i="1"/>
  <c r="AK10" i="1"/>
  <c r="AL348" i="1" s="1"/>
  <c r="AL10" i="1"/>
  <c r="AM10" i="1"/>
  <c r="AN10" i="1"/>
  <c r="AO10" i="1"/>
  <c r="AP10" i="1"/>
  <c r="AF11" i="1"/>
  <c r="AG381" i="1" s="1"/>
  <c r="AG11" i="1"/>
  <c r="AH382" i="1" s="1"/>
  <c r="AH11" i="1"/>
  <c r="AI383" i="1" s="1"/>
  <c r="AI11" i="1"/>
  <c r="AJ11" i="1"/>
  <c r="AK11" i="1"/>
  <c r="AL11" i="1"/>
  <c r="AM11" i="1"/>
  <c r="AN11" i="1"/>
  <c r="AO389" i="1" s="1"/>
  <c r="AO11" i="1"/>
  <c r="AP390" i="1" s="1"/>
  <c r="AP11" i="1"/>
  <c r="AE11" i="1"/>
  <c r="AE10" i="1"/>
  <c r="AE9" i="1"/>
  <c r="AE8" i="1"/>
  <c r="AE7" i="1"/>
  <c r="AE6" i="1"/>
  <c r="AE5" i="1"/>
  <c r="AE4" i="1"/>
  <c r="S4" i="1"/>
  <c r="T4" i="1"/>
  <c r="U4" i="1"/>
  <c r="V4" i="1"/>
  <c r="W4" i="1"/>
  <c r="X4" i="1"/>
  <c r="Y4" i="1"/>
  <c r="Z4" i="1"/>
  <c r="AA4" i="1"/>
  <c r="AB4" i="1"/>
  <c r="AC4" i="1"/>
  <c r="S5" i="1"/>
  <c r="T5" i="1"/>
  <c r="U5" i="1"/>
  <c r="V5" i="1"/>
  <c r="W5" i="1"/>
  <c r="X5" i="1"/>
  <c r="Y5" i="1"/>
  <c r="Z5" i="1"/>
  <c r="AA5" i="1"/>
  <c r="AB5" i="1"/>
  <c r="AC5" i="1"/>
  <c r="S6" i="1"/>
  <c r="T6" i="1"/>
  <c r="U6" i="1"/>
  <c r="V6" i="1"/>
  <c r="W6" i="1"/>
  <c r="X6" i="1"/>
  <c r="Y6" i="1"/>
  <c r="Z6" i="1"/>
  <c r="AA6" i="1"/>
  <c r="AB6" i="1"/>
  <c r="AC6" i="1"/>
  <c r="S7" i="1"/>
  <c r="T7" i="1"/>
  <c r="U7" i="1"/>
  <c r="V7" i="1"/>
  <c r="W7" i="1"/>
  <c r="X7" i="1"/>
  <c r="Y7" i="1"/>
  <c r="Z7" i="1"/>
  <c r="AA7" i="1"/>
  <c r="AB7" i="1"/>
  <c r="AC7" i="1"/>
  <c r="S8" i="1"/>
  <c r="T8" i="1"/>
  <c r="U8" i="1"/>
  <c r="V8" i="1"/>
  <c r="W8" i="1"/>
  <c r="X8" i="1"/>
  <c r="Y8" i="1"/>
  <c r="Z8" i="1"/>
  <c r="AA8" i="1"/>
  <c r="AB8" i="1"/>
  <c r="AC8" i="1"/>
  <c r="S9" i="1"/>
  <c r="T9" i="1"/>
  <c r="U9" i="1"/>
  <c r="V9" i="1"/>
  <c r="W9" i="1"/>
  <c r="X9" i="1"/>
  <c r="Y9" i="1"/>
  <c r="Z298" i="1" s="1"/>
  <c r="Z9" i="1"/>
  <c r="AA9" i="1"/>
  <c r="AB9" i="1"/>
  <c r="AC9" i="1"/>
  <c r="S10" i="1"/>
  <c r="T10" i="1"/>
  <c r="U10" i="1"/>
  <c r="V10" i="1"/>
  <c r="W10" i="1"/>
  <c r="X334" i="1" s="1"/>
  <c r="X10" i="1"/>
  <c r="Y10" i="1"/>
  <c r="Z10" i="1"/>
  <c r="AA10" i="1"/>
  <c r="AB10" i="1"/>
  <c r="S11" i="1"/>
  <c r="T368" i="1" s="1"/>
  <c r="T11" i="1"/>
  <c r="U11" i="1"/>
  <c r="V370" i="1" s="1"/>
  <c r="V11" i="1"/>
  <c r="W11" i="1"/>
  <c r="X11" i="1"/>
  <c r="Y11" i="1"/>
  <c r="Z11" i="1"/>
  <c r="AA11" i="1"/>
  <c r="AB376" i="1" s="1"/>
  <c r="AB11" i="1"/>
  <c r="AC11" i="1"/>
  <c r="AE378" i="1" s="1"/>
  <c r="R4" i="1"/>
  <c r="R11" i="1"/>
  <c r="R10" i="1"/>
  <c r="R9" i="1"/>
  <c r="R8" i="1"/>
  <c r="R7" i="1"/>
  <c r="R6" i="1"/>
  <c r="R5" i="1"/>
  <c r="E5" i="1"/>
  <c r="F5" i="1"/>
  <c r="G5" i="1"/>
  <c r="H5" i="1"/>
  <c r="I5" i="1"/>
  <c r="J5" i="1"/>
  <c r="K5" i="1"/>
  <c r="L5" i="1"/>
  <c r="M5" i="1"/>
  <c r="N5" i="1"/>
  <c r="O5" i="1"/>
  <c r="P5" i="1"/>
  <c r="E6" i="1"/>
  <c r="F6" i="1"/>
  <c r="G165" i="1" s="1"/>
  <c r="G6" i="1"/>
  <c r="H6" i="1"/>
  <c r="I6" i="1"/>
  <c r="J6" i="1"/>
  <c r="K6" i="1"/>
  <c r="L6" i="1"/>
  <c r="M6" i="1"/>
  <c r="N6" i="1"/>
  <c r="O6" i="1"/>
  <c r="P6" i="1"/>
  <c r="E7" i="1"/>
  <c r="F7" i="1"/>
  <c r="G7" i="1"/>
  <c r="H7" i="1"/>
  <c r="I7" i="1"/>
  <c r="J7" i="1"/>
  <c r="K7" i="1"/>
  <c r="L7" i="1"/>
  <c r="M7" i="1"/>
  <c r="N7" i="1"/>
  <c r="O7" i="1"/>
  <c r="P7" i="1"/>
  <c r="E8" i="1"/>
  <c r="F8" i="1"/>
  <c r="G8" i="1"/>
  <c r="H8" i="1"/>
  <c r="I8" i="1"/>
  <c r="J8" i="1"/>
  <c r="K8" i="1"/>
  <c r="L8" i="1"/>
  <c r="M8" i="1"/>
  <c r="N8" i="1"/>
  <c r="O8" i="1"/>
  <c r="P8" i="1"/>
  <c r="E9" i="1"/>
  <c r="F9" i="1"/>
  <c r="G9" i="1"/>
  <c r="H9" i="1"/>
  <c r="I9" i="1"/>
  <c r="J9" i="1"/>
  <c r="K9" i="1"/>
  <c r="L9" i="1"/>
  <c r="M285" i="1" s="1"/>
  <c r="M9" i="1"/>
  <c r="N9" i="1"/>
  <c r="O9" i="1"/>
  <c r="P9" i="1"/>
  <c r="E10" i="1"/>
  <c r="F10" i="1"/>
  <c r="G10" i="1"/>
  <c r="H10" i="1"/>
  <c r="I319" i="1" s="1"/>
  <c r="I10" i="1"/>
  <c r="J10" i="1"/>
  <c r="K10" i="1"/>
  <c r="L10" i="1"/>
  <c r="M10" i="1"/>
  <c r="N10" i="1"/>
  <c r="O325" i="1" s="1"/>
  <c r="O10" i="1"/>
  <c r="P10" i="1"/>
  <c r="R327" i="1" s="1"/>
  <c r="E11" i="1"/>
  <c r="F11" i="1"/>
  <c r="G11" i="1"/>
  <c r="H11" i="1"/>
  <c r="I11" i="1"/>
  <c r="J11" i="1"/>
  <c r="K359" i="1" s="1"/>
  <c r="K11" i="1"/>
  <c r="L360" i="1" s="1"/>
  <c r="L11" i="1"/>
  <c r="M361" i="1" s="1"/>
  <c r="M11" i="1"/>
  <c r="N11" i="1"/>
  <c r="O11" i="1"/>
  <c r="P11" i="1"/>
  <c r="F4" i="1"/>
  <c r="G4" i="1"/>
  <c r="H4" i="1"/>
  <c r="I91" i="1" s="1"/>
  <c r="I4" i="1"/>
  <c r="J4" i="1"/>
  <c r="K4" i="1"/>
  <c r="L4" i="1"/>
  <c r="M4" i="1"/>
  <c r="M74" i="1" s="1"/>
  <c r="N4" i="1"/>
  <c r="O4" i="1"/>
  <c r="P4" i="1"/>
  <c r="E88" i="1"/>
  <c r="Q87" i="1"/>
  <c r="AD87" i="1"/>
  <c r="AQ87" i="1"/>
  <c r="B354" i="1"/>
  <c r="AP391" i="1"/>
  <c r="AO390" i="1"/>
  <c r="AP389" i="1"/>
  <c r="AN389" i="1"/>
  <c r="AO388" i="1"/>
  <c r="AM388" i="1"/>
  <c r="AN387" i="1"/>
  <c r="AL387" i="1"/>
  <c r="AM386" i="1"/>
  <c r="AL386" i="1"/>
  <c r="AK386" i="1"/>
  <c r="AL385" i="1"/>
  <c r="AJ385" i="1"/>
  <c r="AK384" i="1"/>
  <c r="AI384" i="1"/>
  <c r="AJ383" i="1"/>
  <c r="AH383" i="1"/>
  <c r="AI382" i="1"/>
  <c r="AG382" i="1"/>
  <c r="AH381" i="1"/>
  <c r="AF381" i="1"/>
  <c r="AH380" i="1"/>
  <c r="AG380" i="1"/>
  <c r="AE380" i="1"/>
  <c r="AF378" i="1"/>
  <c r="AC378" i="1"/>
  <c r="AE377" i="1"/>
  <c r="AB377" i="1"/>
  <c r="AC376" i="1"/>
  <c r="AA376" i="1"/>
  <c r="AB375" i="1"/>
  <c r="Z375" i="1"/>
  <c r="AA374" i="1"/>
  <c r="Y374" i="1"/>
  <c r="Z373" i="1"/>
  <c r="X373" i="1"/>
  <c r="Y372" i="1"/>
  <c r="W372" i="1"/>
  <c r="X371" i="1"/>
  <c r="V371" i="1"/>
  <c r="W370" i="1"/>
  <c r="U370" i="1"/>
  <c r="V369" i="1"/>
  <c r="T369" i="1"/>
  <c r="U368" i="1"/>
  <c r="S368" i="1"/>
  <c r="T367" i="1"/>
  <c r="R367" i="1"/>
  <c r="S365" i="1"/>
  <c r="P365" i="1"/>
  <c r="R364" i="1"/>
  <c r="O364" i="1"/>
  <c r="P363" i="1"/>
  <c r="N363" i="1"/>
  <c r="O362" i="1"/>
  <c r="M362" i="1"/>
  <c r="N361" i="1"/>
  <c r="L361" i="1"/>
  <c r="M360" i="1"/>
  <c r="K360" i="1"/>
  <c r="L359" i="1"/>
  <c r="J359" i="1"/>
  <c r="K358" i="1"/>
  <c r="I358" i="1"/>
  <c r="J357" i="1"/>
  <c r="H357" i="1"/>
  <c r="I356" i="1"/>
  <c r="G356" i="1"/>
  <c r="H355" i="1"/>
  <c r="F355" i="1"/>
  <c r="G354" i="1"/>
  <c r="E354" i="1"/>
  <c r="AP353" i="1"/>
  <c r="AO352" i="1"/>
  <c r="AP351" i="1"/>
  <c r="AN351" i="1"/>
  <c r="AO350" i="1"/>
  <c r="AM350" i="1"/>
  <c r="AN349" i="1"/>
  <c r="AL349" i="1"/>
  <c r="AM348" i="1"/>
  <c r="AK348" i="1"/>
  <c r="AL347" i="1"/>
  <c r="AJ347" i="1"/>
  <c r="AK346" i="1"/>
  <c r="AI346" i="1"/>
  <c r="AJ345" i="1"/>
  <c r="AH345" i="1"/>
  <c r="AI344" i="1"/>
  <c r="AG344" i="1"/>
  <c r="AH343" i="1"/>
  <c r="AF343" i="1"/>
  <c r="AH342" i="1"/>
  <c r="AG342" i="1"/>
  <c r="AE342" i="1"/>
  <c r="AF340" i="1"/>
  <c r="AC340" i="1"/>
  <c r="AE339" i="1"/>
  <c r="AB339" i="1"/>
  <c r="AC338" i="1"/>
  <c r="AA338" i="1"/>
  <c r="AB337" i="1"/>
  <c r="Z337" i="1"/>
  <c r="AA336" i="1"/>
  <c r="Y336" i="1"/>
  <c r="Z335" i="1"/>
  <c r="X335" i="1"/>
  <c r="Y334" i="1"/>
  <c r="W334" i="1"/>
  <c r="X333" i="1"/>
  <c r="V333" i="1"/>
  <c r="W332" i="1"/>
  <c r="V332" i="1"/>
  <c r="U332" i="1"/>
  <c r="V331" i="1"/>
  <c r="T331" i="1"/>
  <c r="U330" i="1"/>
  <c r="S330" i="1"/>
  <c r="T329" i="1"/>
  <c r="R329" i="1"/>
  <c r="S327" i="1"/>
  <c r="P327" i="1"/>
  <c r="R326" i="1"/>
  <c r="O326" i="1"/>
  <c r="P325" i="1"/>
  <c r="N325" i="1"/>
  <c r="O324" i="1"/>
  <c r="M324" i="1"/>
  <c r="N323" i="1"/>
  <c r="L323" i="1"/>
  <c r="M322" i="1"/>
  <c r="K322" i="1"/>
  <c r="L321" i="1"/>
  <c r="J321" i="1"/>
  <c r="K320" i="1"/>
  <c r="I320" i="1"/>
  <c r="J319" i="1"/>
  <c r="H319" i="1"/>
  <c r="I318" i="1"/>
  <c r="G318" i="1"/>
  <c r="H317" i="1"/>
  <c r="F317" i="1"/>
  <c r="G316" i="1"/>
  <c r="E316" i="1"/>
  <c r="B316" i="1"/>
  <c r="E278" i="1"/>
  <c r="AP315" i="1"/>
  <c r="AO314" i="1"/>
  <c r="AP313" i="1"/>
  <c r="AN313" i="1"/>
  <c r="AO312" i="1"/>
  <c r="AM312" i="1"/>
  <c r="AN311" i="1"/>
  <c r="AL311" i="1"/>
  <c r="AM310" i="1"/>
  <c r="AK310" i="1"/>
  <c r="AL309" i="1"/>
  <c r="AJ309" i="1"/>
  <c r="AK308" i="1"/>
  <c r="AI308" i="1"/>
  <c r="AJ307" i="1"/>
  <c r="AH307" i="1"/>
  <c r="AI306" i="1"/>
  <c r="AG306" i="1"/>
  <c r="AH305" i="1"/>
  <c r="AF305" i="1"/>
  <c r="AH304" i="1"/>
  <c r="AG304" i="1"/>
  <c r="AE304" i="1"/>
  <c r="AF302" i="1"/>
  <c r="AC302" i="1"/>
  <c r="AE301" i="1"/>
  <c r="AB301" i="1"/>
  <c r="AC300" i="1"/>
  <c r="AA300" i="1"/>
  <c r="AB299" i="1"/>
  <c r="Z299" i="1"/>
  <c r="AA298" i="1"/>
  <c r="Y298" i="1"/>
  <c r="Z297" i="1"/>
  <c r="X297" i="1"/>
  <c r="Y296" i="1"/>
  <c r="W296" i="1"/>
  <c r="X295" i="1"/>
  <c r="V295" i="1"/>
  <c r="W294" i="1"/>
  <c r="U294" i="1"/>
  <c r="V293" i="1"/>
  <c r="T293" i="1"/>
  <c r="U292" i="1"/>
  <c r="S292" i="1"/>
  <c r="T291" i="1"/>
  <c r="R291" i="1"/>
  <c r="S289" i="1"/>
  <c r="P289" i="1"/>
  <c r="R288" i="1"/>
  <c r="O288" i="1"/>
  <c r="P287" i="1"/>
  <c r="N287" i="1"/>
  <c r="O286" i="1"/>
  <c r="M286" i="1"/>
  <c r="N285" i="1"/>
  <c r="L285" i="1"/>
  <c r="M284" i="1"/>
  <c r="K284" i="1"/>
  <c r="L283" i="1"/>
  <c r="J283" i="1"/>
  <c r="K282" i="1"/>
  <c r="I282" i="1"/>
  <c r="J281" i="1"/>
  <c r="H281" i="1"/>
  <c r="I280" i="1"/>
  <c r="G280" i="1"/>
  <c r="H279" i="1"/>
  <c r="F279" i="1"/>
  <c r="G278" i="1"/>
  <c r="B278" i="1"/>
  <c r="E240" i="1"/>
  <c r="B399" i="1"/>
  <c r="Q397" i="1"/>
  <c r="AD397" i="1"/>
  <c r="B437" i="1"/>
  <c r="E399" i="1"/>
  <c r="G399" i="1"/>
  <c r="F400" i="1"/>
  <c r="H400" i="1"/>
  <c r="G401" i="1"/>
  <c r="H401" i="1"/>
  <c r="I401" i="1"/>
  <c r="H402" i="1"/>
  <c r="J402" i="1"/>
  <c r="I403" i="1"/>
  <c r="J403" i="1"/>
  <c r="K403" i="1"/>
  <c r="J404" i="1"/>
  <c r="K404" i="1"/>
  <c r="L404" i="1"/>
  <c r="K405" i="1"/>
  <c r="L405" i="1"/>
  <c r="M405" i="1"/>
  <c r="L406" i="1"/>
  <c r="N406" i="1"/>
  <c r="M407" i="1"/>
  <c r="O407" i="1"/>
  <c r="N408" i="1"/>
  <c r="O408" i="1"/>
  <c r="P408" i="1"/>
  <c r="O409" i="1"/>
  <c r="P409" i="1"/>
  <c r="R409" i="1"/>
  <c r="P410" i="1"/>
  <c r="S410" i="1"/>
  <c r="R412" i="1"/>
  <c r="S412" i="1"/>
  <c r="T412" i="1"/>
  <c r="S413" i="1"/>
  <c r="T413" i="1"/>
  <c r="U413" i="1"/>
  <c r="T414" i="1"/>
  <c r="U414" i="1"/>
  <c r="V414" i="1"/>
  <c r="U415" i="1"/>
  <c r="V415" i="1"/>
  <c r="W415" i="1"/>
  <c r="V416" i="1"/>
  <c r="W416" i="1"/>
  <c r="X416" i="1"/>
  <c r="W417" i="1"/>
  <c r="X417" i="1"/>
  <c r="Y417" i="1"/>
  <c r="X418" i="1"/>
  <c r="Z418" i="1"/>
  <c r="Y419" i="1"/>
  <c r="Z419" i="1"/>
  <c r="AA419" i="1"/>
  <c r="Z420" i="1"/>
  <c r="AA420" i="1"/>
  <c r="AB420" i="1"/>
  <c r="AA421" i="1"/>
  <c r="AB421" i="1"/>
  <c r="AC421" i="1"/>
  <c r="AB422" i="1"/>
  <c r="AC422" i="1"/>
  <c r="AE422" i="1"/>
  <c r="AC423" i="1"/>
  <c r="AE423" i="1"/>
  <c r="AF423" i="1"/>
  <c r="AE425" i="1"/>
  <c r="AF425" i="1"/>
  <c r="AG425" i="1"/>
  <c r="AH425" i="1"/>
  <c r="AF426" i="1"/>
  <c r="AG426" i="1"/>
  <c r="AH426" i="1"/>
  <c r="AG427" i="1"/>
  <c r="AH427" i="1"/>
  <c r="AI427" i="1"/>
  <c r="AH428" i="1"/>
  <c r="AI428" i="1"/>
  <c r="AJ428" i="1"/>
  <c r="AI429" i="1"/>
  <c r="AJ429" i="1"/>
  <c r="AK429" i="1"/>
  <c r="AJ430" i="1"/>
  <c r="AK430" i="1"/>
  <c r="AL430" i="1"/>
  <c r="AP123" i="1"/>
  <c r="G279" i="1"/>
  <c r="H280" i="1"/>
  <c r="I281" i="1"/>
  <c r="J282" i="1"/>
  <c r="L284" i="1"/>
  <c r="O287" i="1"/>
  <c r="P288" i="1"/>
  <c r="R289" i="1"/>
  <c r="S291" i="1"/>
  <c r="U293" i="1"/>
  <c r="V294" i="1"/>
  <c r="X296" i="1"/>
  <c r="Y297" i="1"/>
  <c r="AA299" i="1"/>
  <c r="AC301" i="1"/>
  <c r="AE302" i="1"/>
  <c r="AG305" i="1"/>
  <c r="AI307" i="1"/>
  <c r="AL310" i="1"/>
  <c r="G317" i="1"/>
  <c r="J320" i="1"/>
  <c r="L322" i="1"/>
  <c r="M323" i="1"/>
  <c r="S329" i="1"/>
  <c r="U331" i="1"/>
  <c r="Z336" i="1"/>
  <c r="AA337" i="1"/>
  <c r="AC339" i="1"/>
  <c r="AE340" i="1"/>
  <c r="AG343" i="1"/>
  <c r="AI345" i="1"/>
  <c r="AN350" i="1"/>
  <c r="F354" i="1"/>
  <c r="G355" i="1"/>
  <c r="H356" i="1"/>
  <c r="I357" i="1"/>
  <c r="J358" i="1"/>
  <c r="N362" i="1"/>
  <c r="O363" i="1"/>
  <c r="P364" i="1"/>
  <c r="R365" i="1"/>
  <c r="S367" i="1"/>
  <c r="U369" i="1"/>
  <c r="W371" i="1"/>
  <c r="X372" i="1"/>
  <c r="Y373" i="1"/>
  <c r="Z374" i="1"/>
  <c r="AA375" i="1"/>
  <c r="AC377" i="1"/>
  <c r="AF380" i="1"/>
  <c r="AJ384" i="1"/>
  <c r="AK385" i="1"/>
  <c r="AM387" i="1"/>
  <c r="AN388" i="1"/>
  <c r="AQ397" i="1"/>
  <c r="AF13" i="3"/>
  <c r="AG13" i="3"/>
  <c r="AH13" i="3"/>
  <c r="AI13" i="3"/>
  <c r="AJ13" i="3"/>
  <c r="AK13" i="3"/>
  <c r="AL13" i="3"/>
  <c r="AM13" i="3"/>
  <c r="AN13" i="3"/>
  <c r="AO13" i="3"/>
  <c r="AP13" i="3"/>
  <c r="AE13" i="3"/>
  <c r="S13" i="3"/>
  <c r="T13" i="3"/>
  <c r="U13" i="3"/>
  <c r="V13" i="3"/>
  <c r="W13" i="3"/>
  <c r="X13" i="3"/>
  <c r="Y13" i="3"/>
  <c r="Z13" i="3"/>
  <c r="AA13" i="3"/>
  <c r="AB13" i="3"/>
  <c r="AC13" i="3"/>
  <c r="R13" i="3"/>
  <c r="F13" i="3"/>
  <c r="G13" i="3"/>
  <c r="H13" i="3"/>
  <c r="I13" i="3"/>
  <c r="J13" i="3"/>
  <c r="K13" i="3"/>
  <c r="L13" i="3"/>
  <c r="M13" i="3"/>
  <c r="N13" i="3"/>
  <c r="O13" i="3"/>
  <c r="P13" i="3"/>
  <c r="AF12" i="3"/>
  <c r="AG12" i="3"/>
  <c r="AH12" i="3"/>
  <c r="AI12" i="3"/>
  <c r="AJ12" i="3"/>
  <c r="AK12" i="3"/>
  <c r="AL12" i="3"/>
  <c r="AM12" i="3"/>
  <c r="AN12" i="3"/>
  <c r="AO12" i="3"/>
  <c r="AP12" i="3"/>
  <c r="AE12" i="3"/>
  <c r="S12" i="3"/>
  <c r="T12" i="3"/>
  <c r="U12" i="3"/>
  <c r="V12" i="3"/>
  <c r="W12" i="3"/>
  <c r="X12" i="3"/>
  <c r="Y12" i="3"/>
  <c r="Z12" i="3"/>
  <c r="AA12" i="3"/>
  <c r="AB12" i="3"/>
  <c r="AC12" i="3"/>
  <c r="R12" i="3"/>
  <c r="F12" i="3"/>
  <c r="G12" i="3"/>
  <c r="H12" i="3"/>
  <c r="I12" i="3"/>
  <c r="J12" i="3"/>
  <c r="K12" i="3"/>
  <c r="L12" i="3"/>
  <c r="M12" i="3"/>
  <c r="N12" i="3"/>
  <c r="O12" i="3"/>
  <c r="P12" i="3"/>
  <c r="E12" i="3"/>
  <c r="AQ8" i="3"/>
  <c r="AQ9" i="3"/>
  <c r="AQ10" i="3"/>
  <c r="AQ11" i="3"/>
  <c r="AD8" i="3"/>
  <c r="AD9" i="3"/>
  <c r="AD10" i="3"/>
  <c r="AD11" i="3"/>
  <c r="Q8" i="3"/>
  <c r="Q9" i="3"/>
  <c r="Q10" i="3"/>
  <c r="Q11" i="3"/>
  <c r="AL73" i="1" l="1"/>
  <c r="AL82" i="1"/>
  <c r="AL74" i="1"/>
  <c r="AE73" i="1"/>
  <c r="AE82" i="1"/>
  <c r="AE74" i="1"/>
  <c r="AM73" i="1"/>
  <c r="AM82" i="1"/>
  <c r="AM74" i="1"/>
  <c r="AK73" i="1"/>
  <c r="AK82" i="1"/>
  <c r="AK74" i="1"/>
  <c r="AI74" i="1"/>
  <c r="AI73" i="1"/>
  <c r="AI82" i="1"/>
  <c r="AP82" i="1"/>
  <c r="AP74" i="1"/>
  <c r="AP73" i="1"/>
  <c r="AH74" i="1"/>
  <c r="AH82" i="1"/>
  <c r="AH73" i="1"/>
  <c r="AO82" i="1"/>
  <c r="AO74" i="1"/>
  <c r="AO73" i="1"/>
  <c r="AG82" i="1"/>
  <c r="AG74" i="1"/>
  <c r="AG73" i="1"/>
  <c r="AJ82" i="1"/>
  <c r="AJ73" i="1"/>
  <c r="AJ74" i="1"/>
  <c r="AN82" i="1"/>
  <c r="AN73" i="1"/>
  <c r="AN74" i="1"/>
  <c r="AF82" i="1"/>
  <c r="AF74" i="1"/>
  <c r="AF73" i="1"/>
  <c r="Q14" i="3"/>
  <c r="AQ12" i="3"/>
  <c r="G74" i="1"/>
  <c r="I74" i="1"/>
  <c r="L74" i="1"/>
  <c r="J74" i="1"/>
  <c r="N74" i="1"/>
  <c r="P74" i="1"/>
  <c r="AQ13" i="3"/>
  <c r="O74" i="1"/>
  <c r="F74" i="1"/>
  <c r="E74" i="1"/>
  <c r="H74" i="1"/>
  <c r="K74" i="1"/>
  <c r="AO351" i="1"/>
  <c r="H318" i="1"/>
  <c r="P326" i="1"/>
  <c r="Y335" i="1"/>
  <c r="AM349" i="1"/>
  <c r="AJ346" i="1"/>
  <c r="K321" i="1"/>
  <c r="T330" i="1"/>
  <c r="AB338" i="1"/>
  <c r="AH344" i="1"/>
  <c r="AP352" i="1"/>
  <c r="F316" i="1"/>
  <c r="N324" i="1"/>
  <c r="W333" i="1"/>
  <c r="AF342" i="1"/>
  <c r="AK347" i="1"/>
  <c r="K283" i="1"/>
  <c r="T292" i="1"/>
  <c r="AB300" i="1"/>
  <c r="AH306" i="1"/>
  <c r="AP314" i="1"/>
  <c r="AJ308" i="1"/>
  <c r="F278" i="1"/>
  <c r="N286" i="1"/>
  <c r="W295" i="1"/>
  <c r="AF304" i="1"/>
  <c r="AK309" i="1"/>
  <c r="H12" i="1"/>
  <c r="G12" i="1"/>
  <c r="P12" i="1"/>
  <c r="O12" i="1"/>
  <c r="F12" i="1"/>
  <c r="M12" i="1"/>
  <c r="K12" i="1"/>
  <c r="J12" i="1"/>
  <c r="I12" i="1"/>
  <c r="L12" i="1"/>
  <c r="AD8" i="1"/>
  <c r="N12" i="1"/>
  <c r="AQ11" i="1"/>
  <c r="Q11" i="1"/>
  <c r="AD11" i="1"/>
  <c r="AQ10" i="1"/>
  <c r="AQ8" i="1"/>
  <c r="Q10" i="1"/>
  <c r="AD9" i="1"/>
  <c r="Q8" i="1"/>
  <c r="AQ9" i="1"/>
  <c r="AD10" i="1"/>
  <c r="Q9" i="1"/>
  <c r="E12" i="1"/>
  <c r="AP1158" i="1"/>
  <c r="AP1157" i="1"/>
  <c r="AO1157" i="1"/>
  <c r="AP1156" i="1"/>
  <c r="AO1156" i="1"/>
  <c r="AN1156" i="1"/>
  <c r="AO1155" i="1"/>
  <c r="AN1155" i="1"/>
  <c r="AM1155" i="1"/>
  <c r="AN1154" i="1"/>
  <c r="AM1154" i="1"/>
  <c r="AL1154" i="1"/>
  <c r="AM1153" i="1"/>
  <c r="AL1153" i="1"/>
  <c r="AK1153" i="1"/>
  <c r="AL1152" i="1"/>
  <c r="AK1152" i="1"/>
  <c r="AJ1152" i="1"/>
  <c r="AK1151" i="1"/>
  <c r="AJ1151" i="1"/>
  <c r="AI1151" i="1"/>
  <c r="AJ1150" i="1"/>
  <c r="AI1150" i="1"/>
  <c r="AH1150" i="1"/>
  <c r="AI1149" i="1"/>
  <c r="AH1149" i="1"/>
  <c r="AG1149" i="1"/>
  <c r="AH1148" i="1"/>
  <c r="AG1148" i="1"/>
  <c r="AF1148" i="1"/>
  <c r="AH1147" i="1"/>
  <c r="AG1147" i="1"/>
  <c r="AF1147" i="1"/>
  <c r="AE1147" i="1"/>
  <c r="AF1145" i="1"/>
  <c r="AE1145" i="1"/>
  <c r="AC1145" i="1"/>
  <c r="AE1144" i="1"/>
  <c r="AC1144" i="1"/>
  <c r="AB1144" i="1"/>
  <c r="AC1143" i="1"/>
  <c r="AB1143" i="1"/>
  <c r="AA1143" i="1"/>
  <c r="AB1142" i="1"/>
  <c r="AA1142" i="1"/>
  <c r="Z1142" i="1"/>
  <c r="AA1141" i="1"/>
  <c r="Z1141" i="1"/>
  <c r="Y1141" i="1"/>
  <c r="Z1140" i="1"/>
  <c r="Y1140" i="1"/>
  <c r="X1140" i="1"/>
  <c r="Y1139" i="1"/>
  <c r="X1139" i="1"/>
  <c r="W1139" i="1"/>
  <c r="X1138" i="1"/>
  <c r="W1138" i="1"/>
  <c r="V1138" i="1"/>
  <c r="W1137" i="1"/>
  <c r="V1137" i="1"/>
  <c r="U1137" i="1"/>
  <c r="V1136" i="1"/>
  <c r="U1136" i="1"/>
  <c r="T1136" i="1"/>
  <c r="U1135" i="1"/>
  <c r="T1135" i="1"/>
  <c r="S1135" i="1"/>
  <c r="T1134" i="1"/>
  <c r="S1134" i="1"/>
  <c r="R1134" i="1"/>
  <c r="S1132" i="1"/>
  <c r="R1132" i="1"/>
  <c r="P1132" i="1"/>
  <c r="R1131" i="1"/>
  <c r="P1131" i="1"/>
  <c r="O1131" i="1"/>
  <c r="P1130" i="1"/>
  <c r="O1130" i="1"/>
  <c r="N1130" i="1"/>
  <c r="O1129" i="1"/>
  <c r="N1129" i="1"/>
  <c r="M1129" i="1"/>
  <c r="N1128" i="1"/>
  <c r="M1128" i="1"/>
  <c r="L1128" i="1"/>
  <c r="M1127" i="1"/>
  <c r="L1127" i="1"/>
  <c r="K1127" i="1"/>
  <c r="L1126" i="1"/>
  <c r="K1126" i="1"/>
  <c r="J1126" i="1"/>
  <c r="K1125" i="1"/>
  <c r="J1125" i="1"/>
  <c r="I1125" i="1"/>
  <c r="J1124" i="1"/>
  <c r="I1124" i="1"/>
  <c r="H1124" i="1"/>
  <c r="I1123" i="1"/>
  <c r="H1123" i="1"/>
  <c r="G1123" i="1"/>
  <c r="H1122" i="1"/>
  <c r="G1122" i="1"/>
  <c r="F1122" i="1"/>
  <c r="G1121" i="1"/>
  <c r="F1121" i="1"/>
  <c r="E1121" i="1"/>
  <c r="B1121" i="1"/>
  <c r="B1083" i="1"/>
  <c r="AP1120" i="1"/>
  <c r="AP1119" i="1"/>
  <c r="AO1119" i="1"/>
  <c r="AP1118" i="1"/>
  <c r="AO1118" i="1"/>
  <c r="AN1118" i="1"/>
  <c r="AO1117" i="1"/>
  <c r="AN1117" i="1"/>
  <c r="AM1117" i="1"/>
  <c r="AN1116" i="1"/>
  <c r="AM1116" i="1"/>
  <c r="AL1116" i="1"/>
  <c r="AM1115" i="1"/>
  <c r="AL1115" i="1"/>
  <c r="AK1115" i="1"/>
  <c r="AL1114" i="1"/>
  <c r="AK1114" i="1"/>
  <c r="AJ1114" i="1"/>
  <c r="AK1113" i="1"/>
  <c r="AJ1113" i="1"/>
  <c r="AI1113" i="1"/>
  <c r="AJ1112" i="1"/>
  <c r="AI1112" i="1"/>
  <c r="AH1112" i="1"/>
  <c r="AI1111" i="1"/>
  <c r="AH1111" i="1"/>
  <c r="AG1111" i="1"/>
  <c r="AH1110" i="1"/>
  <c r="AG1110" i="1"/>
  <c r="AF1110" i="1"/>
  <c r="AH1109" i="1"/>
  <c r="AG1109" i="1"/>
  <c r="AF1109" i="1"/>
  <c r="AE1109" i="1"/>
  <c r="AF1107" i="1"/>
  <c r="AE1107" i="1"/>
  <c r="AC1107" i="1"/>
  <c r="AE1106" i="1"/>
  <c r="AC1106" i="1"/>
  <c r="AB1106" i="1"/>
  <c r="AC1105" i="1"/>
  <c r="AB1105" i="1"/>
  <c r="AA1105" i="1"/>
  <c r="AB1104" i="1"/>
  <c r="AA1104" i="1"/>
  <c r="Z1104" i="1"/>
  <c r="AA1103" i="1"/>
  <c r="Z1103" i="1"/>
  <c r="Y1103" i="1"/>
  <c r="Z1102" i="1"/>
  <c r="Y1102" i="1"/>
  <c r="X1102" i="1"/>
  <c r="Y1101" i="1"/>
  <c r="X1101" i="1"/>
  <c r="W1101" i="1"/>
  <c r="X1100" i="1"/>
  <c r="W1100" i="1"/>
  <c r="V1100" i="1"/>
  <c r="W1099" i="1"/>
  <c r="V1099" i="1"/>
  <c r="U1099" i="1"/>
  <c r="V1098" i="1"/>
  <c r="U1098" i="1"/>
  <c r="T1098" i="1"/>
  <c r="U1097" i="1"/>
  <c r="T1097" i="1"/>
  <c r="S1097" i="1"/>
  <c r="T1096" i="1"/>
  <c r="S1096" i="1"/>
  <c r="R1096" i="1"/>
  <c r="S1094" i="1"/>
  <c r="R1094" i="1"/>
  <c r="P1094" i="1"/>
  <c r="R1093" i="1"/>
  <c r="P1093" i="1"/>
  <c r="O1093" i="1"/>
  <c r="P1092" i="1"/>
  <c r="O1092" i="1"/>
  <c r="N1092" i="1"/>
  <c r="O1091" i="1"/>
  <c r="N1091" i="1"/>
  <c r="M1091" i="1"/>
  <c r="N1090" i="1"/>
  <c r="M1090" i="1"/>
  <c r="L1090" i="1"/>
  <c r="M1089" i="1"/>
  <c r="L1089" i="1"/>
  <c r="K1089" i="1"/>
  <c r="L1088" i="1"/>
  <c r="K1088" i="1"/>
  <c r="J1088" i="1"/>
  <c r="K1087" i="1"/>
  <c r="J1087" i="1"/>
  <c r="I1087" i="1"/>
  <c r="J1086" i="1"/>
  <c r="I1086" i="1"/>
  <c r="H1086" i="1"/>
  <c r="I1085" i="1"/>
  <c r="H1085" i="1"/>
  <c r="G1085" i="1"/>
  <c r="H1084" i="1"/>
  <c r="G1084" i="1"/>
  <c r="F1084" i="1"/>
  <c r="G1083" i="1"/>
  <c r="F1083" i="1"/>
  <c r="E1083" i="1"/>
  <c r="B1045" i="1"/>
  <c r="AP1082" i="1"/>
  <c r="AP1081" i="1"/>
  <c r="AO1081" i="1"/>
  <c r="AP1080" i="1"/>
  <c r="AO1080" i="1"/>
  <c r="AN1080" i="1"/>
  <c r="AO1079" i="1"/>
  <c r="AN1079" i="1"/>
  <c r="AM1079" i="1"/>
  <c r="AN1078" i="1"/>
  <c r="AM1078" i="1"/>
  <c r="AL1078" i="1"/>
  <c r="AM1077" i="1"/>
  <c r="AL1077" i="1"/>
  <c r="AK1077" i="1"/>
  <c r="AL1076" i="1"/>
  <c r="AK1076" i="1"/>
  <c r="AJ1076" i="1"/>
  <c r="AK1075" i="1"/>
  <c r="AJ1075" i="1"/>
  <c r="AI1075" i="1"/>
  <c r="AJ1074" i="1"/>
  <c r="AI1074" i="1"/>
  <c r="AH1074" i="1"/>
  <c r="AI1073" i="1"/>
  <c r="AH1073" i="1"/>
  <c r="AG1073" i="1"/>
  <c r="AH1072" i="1"/>
  <c r="AG1072" i="1"/>
  <c r="AF1072" i="1"/>
  <c r="AH1071" i="1"/>
  <c r="AG1071" i="1"/>
  <c r="AF1071" i="1"/>
  <c r="AE1071" i="1"/>
  <c r="AF1069" i="1"/>
  <c r="AE1069" i="1"/>
  <c r="AC1069" i="1"/>
  <c r="AE1068" i="1"/>
  <c r="AC1068" i="1"/>
  <c r="AB1068" i="1"/>
  <c r="AC1067" i="1"/>
  <c r="AB1067" i="1"/>
  <c r="AA1067" i="1"/>
  <c r="AB1066" i="1"/>
  <c r="AA1066" i="1"/>
  <c r="Z1066" i="1"/>
  <c r="AA1065" i="1"/>
  <c r="Z1065" i="1"/>
  <c r="Y1065" i="1"/>
  <c r="Z1064" i="1"/>
  <c r="Y1064" i="1"/>
  <c r="X1064" i="1"/>
  <c r="Y1063" i="1"/>
  <c r="X1063" i="1"/>
  <c r="W1063" i="1"/>
  <c r="X1062" i="1"/>
  <c r="W1062" i="1"/>
  <c r="V1062" i="1"/>
  <c r="W1061" i="1"/>
  <c r="V1061" i="1"/>
  <c r="U1061" i="1"/>
  <c r="V1060" i="1"/>
  <c r="U1060" i="1"/>
  <c r="T1060" i="1"/>
  <c r="U1059" i="1"/>
  <c r="T1059" i="1"/>
  <c r="S1059" i="1"/>
  <c r="T1058" i="1"/>
  <c r="S1058" i="1"/>
  <c r="R1058" i="1"/>
  <c r="S1056" i="1"/>
  <c r="R1056" i="1"/>
  <c r="P1056" i="1"/>
  <c r="R1055" i="1"/>
  <c r="P1055" i="1"/>
  <c r="O1055" i="1"/>
  <c r="P1054" i="1"/>
  <c r="O1054" i="1"/>
  <c r="N1054" i="1"/>
  <c r="O1053" i="1"/>
  <c r="N1053" i="1"/>
  <c r="M1053" i="1"/>
  <c r="N1052" i="1"/>
  <c r="M1052" i="1"/>
  <c r="L1052" i="1"/>
  <c r="M1051" i="1"/>
  <c r="L1051" i="1"/>
  <c r="K1051" i="1"/>
  <c r="L1050" i="1"/>
  <c r="K1050" i="1"/>
  <c r="J1050" i="1"/>
  <c r="K1049" i="1"/>
  <c r="J1049" i="1"/>
  <c r="I1049" i="1"/>
  <c r="J1048" i="1"/>
  <c r="I1048" i="1"/>
  <c r="H1048" i="1"/>
  <c r="I1047" i="1"/>
  <c r="H1047" i="1"/>
  <c r="G1047" i="1"/>
  <c r="H1046" i="1"/>
  <c r="G1046" i="1"/>
  <c r="F1046" i="1"/>
  <c r="G1045" i="1"/>
  <c r="F1045" i="1"/>
  <c r="E1045" i="1"/>
  <c r="B1007" i="1"/>
  <c r="AP1044" i="1"/>
  <c r="AP1043" i="1"/>
  <c r="AO1043" i="1"/>
  <c r="AP1042" i="1"/>
  <c r="AO1042" i="1"/>
  <c r="AN1042" i="1"/>
  <c r="AO1041" i="1"/>
  <c r="AN1041" i="1"/>
  <c r="AM1041" i="1"/>
  <c r="AN1040" i="1"/>
  <c r="AM1040" i="1"/>
  <c r="AL1040" i="1"/>
  <c r="AM1039" i="1"/>
  <c r="AL1039" i="1"/>
  <c r="AK1039" i="1"/>
  <c r="AL1038" i="1"/>
  <c r="AK1038" i="1"/>
  <c r="AJ1038" i="1"/>
  <c r="AK1037" i="1"/>
  <c r="AJ1037" i="1"/>
  <c r="AI1037" i="1"/>
  <c r="AJ1036" i="1"/>
  <c r="AI1036" i="1"/>
  <c r="AH1036" i="1"/>
  <c r="AI1035" i="1"/>
  <c r="AH1035" i="1"/>
  <c r="AG1035" i="1"/>
  <c r="AH1034" i="1"/>
  <c r="AG1034" i="1"/>
  <c r="AF1034" i="1"/>
  <c r="AH1033" i="1"/>
  <c r="AG1033" i="1"/>
  <c r="AF1033" i="1"/>
  <c r="AE1033" i="1"/>
  <c r="AF1031" i="1"/>
  <c r="AE1031" i="1"/>
  <c r="AC1031" i="1"/>
  <c r="AE1030" i="1"/>
  <c r="AC1030" i="1"/>
  <c r="AB1030" i="1"/>
  <c r="AC1029" i="1"/>
  <c r="AB1029" i="1"/>
  <c r="AA1029" i="1"/>
  <c r="AB1028" i="1"/>
  <c r="AA1028" i="1"/>
  <c r="Z1028" i="1"/>
  <c r="AA1027" i="1"/>
  <c r="Z1027" i="1"/>
  <c r="Y1027" i="1"/>
  <c r="Z1026" i="1"/>
  <c r="Y1026" i="1"/>
  <c r="X1026" i="1"/>
  <c r="Y1025" i="1"/>
  <c r="X1025" i="1"/>
  <c r="W1025" i="1"/>
  <c r="X1024" i="1"/>
  <c r="W1024" i="1"/>
  <c r="V1024" i="1"/>
  <c r="W1023" i="1"/>
  <c r="V1023" i="1"/>
  <c r="U1023" i="1"/>
  <c r="V1022" i="1"/>
  <c r="U1022" i="1"/>
  <c r="T1022" i="1"/>
  <c r="U1021" i="1"/>
  <c r="T1021" i="1"/>
  <c r="S1021" i="1"/>
  <c r="T1020" i="1"/>
  <c r="S1020" i="1"/>
  <c r="R1020" i="1"/>
  <c r="S1018" i="1"/>
  <c r="R1018" i="1"/>
  <c r="P1018" i="1"/>
  <c r="R1017" i="1"/>
  <c r="P1017" i="1"/>
  <c r="O1017" i="1"/>
  <c r="P1016" i="1"/>
  <c r="O1016" i="1"/>
  <c r="N1016" i="1"/>
  <c r="O1015" i="1"/>
  <c r="N1015" i="1"/>
  <c r="M1015" i="1"/>
  <c r="N1014" i="1"/>
  <c r="M1014" i="1"/>
  <c r="L1014" i="1"/>
  <c r="M1013" i="1"/>
  <c r="L1013" i="1"/>
  <c r="K1013" i="1"/>
  <c r="L1012" i="1"/>
  <c r="K1012" i="1"/>
  <c r="J1012" i="1"/>
  <c r="K1011" i="1"/>
  <c r="J1011" i="1"/>
  <c r="I1011" i="1"/>
  <c r="J1010" i="1"/>
  <c r="I1010" i="1"/>
  <c r="H1010" i="1"/>
  <c r="I1009" i="1"/>
  <c r="H1009" i="1"/>
  <c r="G1009" i="1"/>
  <c r="H1008" i="1"/>
  <c r="G1008" i="1"/>
  <c r="F1008" i="1"/>
  <c r="G1007" i="1"/>
  <c r="F1007" i="1"/>
  <c r="E1007" i="1"/>
  <c r="B969" i="1"/>
  <c r="AP1006" i="1"/>
  <c r="AP1005" i="1"/>
  <c r="AO1005" i="1"/>
  <c r="AP1004" i="1"/>
  <c r="AO1004" i="1"/>
  <c r="AN1004" i="1"/>
  <c r="AO1003" i="1"/>
  <c r="AN1003" i="1"/>
  <c r="AM1003" i="1"/>
  <c r="AN1002" i="1"/>
  <c r="AM1002" i="1"/>
  <c r="AL1002" i="1"/>
  <c r="AM1001" i="1"/>
  <c r="AL1001" i="1"/>
  <c r="AK1001" i="1"/>
  <c r="AL1000" i="1"/>
  <c r="AK1000" i="1"/>
  <c r="AJ1000" i="1"/>
  <c r="AK999" i="1"/>
  <c r="AJ999" i="1"/>
  <c r="AI999" i="1"/>
  <c r="AJ998" i="1"/>
  <c r="AI998" i="1"/>
  <c r="AH998" i="1"/>
  <c r="AI997" i="1"/>
  <c r="AH997" i="1"/>
  <c r="AG997" i="1"/>
  <c r="AH996" i="1"/>
  <c r="AG996" i="1"/>
  <c r="AF996" i="1"/>
  <c r="AH995" i="1"/>
  <c r="AG995" i="1"/>
  <c r="AF995" i="1"/>
  <c r="AE995" i="1"/>
  <c r="AF993" i="1"/>
  <c r="AE993" i="1"/>
  <c r="AC993" i="1"/>
  <c r="AE992" i="1"/>
  <c r="AC992" i="1"/>
  <c r="AB992" i="1"/>
  <c r="AC991" i="1"/>
  <c r="AB991" i="1"/>
  <c r="AA991" i="1"/>
  <c r="AB990" i="1"/>
  <c r="AA990" i="1"/>
  <c r="Z990" i="1"/>
  <c r="AA989" i="1"/>
  <c r="Z989" i="1"/>
  <c r="Y989" i="1"/>
  <c r="Z988" i="1"/>
  <c r="Y988" i="1"/>
  <c r="X988" i="1"/>
  <c r="Y987" i="1"/>
  <c r="X987" i="1"/>
  <c r="W987" i="1"/>
  <c r="X986" i="1"/>
  <c r="W986" i="1"/>
  <c r="V986" i="1"/>
  <c r="W985" i="1"/>
  <c r="V985" i="1"/>
  <c r="U985" i="1"/>
  <c r="V984" i="1"/>
  <c r="U984" i="1"/>
  <c r="T984" i="1"/>
  <c r="U983" i="1"/>
  <c r="T983" i="1"/>
  <c r="S983" i="1"/>
  <c r="T982" i="1"/>
  <c r="S982" i="1"/>
  <c r="R982" i="1"/>
  <c r="S980" i="1"/>
  <c r="R980" i="1"/>
  <c r="P980" i="1"/>
  <c r="R979" i="1"/>
  <c r="P979" i="1"/>
  <c r="O979" i="1"/>
  <c r="P978" i="1"/>
  <c r="O978" i="1"/>
  <c r="N978" i="1"/>
  <c r="O977" i="1"/>
  <c r="N977" i="1"/>
  <c r="M977" i="1"/>
  <c r="N976" i="1"/>
  <c r="M976" i="1"/>
  <c r="L976" i="1"/>
  <c r="M975" i="1"/>
  <c r="L975" i="1"/>
  <c r="K975" i="1"/>
  <c r="L974" i="1"/>
  <c r="K974" i="1"/>
  <c r="J974" i="1"/>
  <c r="K973" i="1"/>
  <c r="J973" i="1"/>
  <c r="I973" i="1"/>
  <c r="J972" i="1"/>
  <c r="I972" i="1"/>
  <c r="H972" i="1"/>
  <c r="I971" i="1"/>
  <c r="H971" i="1"/>
  <c r="G971" i="1"/>
  <c r="H970" i="1"/>
  <c r="G970" i="1"/>
  <c r="F970" i="1"/>
  <c r="G969" i="1"/>
  <c r="F969" i="1"/>
  <c r="E969" i="1"/>
  <c r="B931" i="1"/>
  <c r="AP968" i="1"/>
  <c r="AP967" i="1"/>
  <c r="AO967" i="1"/>
  <c r="AP966" i="1"/>
  <c r="AO966" i="1"/>
  <c r="AN966" i="1"/>
  <c r="AO965" i="1"/>
  <c r="AN965" i="1"/>
  <c r="AM965" i="1"/>
  <c r="AN964" i="1"/>
  <c r="AM964" i="1"/>
  <c r="AL964" i="1"/>
  <c r="AM963" i="1"/>
  <c r="AL963" i="1"/>
  <c r="AK963" i="1"/>
  <c r="AL962" i="1"/>
  <c r="AK962" i="1"/>
  <c r="AJ962" i="1"/>
  <c r="AK961" i="1"/>
  <c r="AJ961" i="1"/>
  <c r="AI961" i="1"/>
  <c r="AJ960" i="1"/>
  <c r="AI960" i="1"/>
  <c r="AH960" i="1"/>
  <c r="AI959" i="1"/>
  <c r="AH959" i="1"/>
  <c r="AG959" i="1"/>
  <c r="AH958" i="1"/>
  <c r="AG958" i="1"/>
  <c r="AF958" i="1"/>
  <c r="AH957" i="1"/>
  <c r="AG957" i="1"/>
  <c r="AF957" i="1"/>
  <c r="AE957" i="1"/>
  <c r="AF955" i="1"/>
  <c r="AE955" i="1"/>
  <c r="AC955" i="1"/>
  <c r="AE954" i="1"/>
  <c r="AC954" i="1"/>
  <c r="AB954" i="1"/>
  <c r="AC953" i="1"/>
  <c r="AB953" i="1"/>
  <c r="AA953" i="1"/>
  <c r="AB952" i="1"/>
  <c r="AA952" i="1"/>
  <c r="Z952" i="1"/>
  <c r="AA951" i="1"/>
  <c r="Z951" i="1"/>
  <c r="Y951" i="1"/>
  <c r="Z950" i="1"/>
  <c r="Y950" i="1"/>
  <c r="X950" i="1"/>
  <c r="Y949" i="1"/>
  <c r="X949" i="1"/>
  <c r="W949" i="1"/>
  <c r="X948" i="1"/>
  <c r="W948" i="1"/>
  <c r="V948" i="1"/>
  <c r="W947" i="1"/>
  <c r="V947" i="1"/>
  <c r="U947" i="1"/>
  <c r="V946" i="1"/>
  <c r="U946" i="1"/>
  <c r="T946" i="1"/>
  <c r="U945" i="1"/>
  <c r="T945" i="1"/>
  <c r="S945" i="1"/>
  <c r="T944" i="1"/>
  <c r="S944" i="1"/>
  <c r="R944" i="1"/>
  <c r="S942" i="1"/>
  <c r="R942" i="1"/>
  <c r="P942" i="1"/>
  <c r="R941" i="1"/>
  <c r="P941" i="1"/>
  <c r="O941" i="1"/>
  <c r="P940" i="1"/>
  <c r="O940" i="1"/>
  <c r="N940" i="1"/>
  <c r="O939" i="1"/>
  <c r="N939" i="1"/>
  <c r="M939" i="1"/>
  <c r="N938" i="1"/>
  <c r="M938" i="1"/>
  <c r="L938" i="1"/>
  <c r="M937" i="1"/>
  <c r="L937" i="1"/>
  <c r="K937" i="1"/>
  <c r="L936" i="1"/>
  <c r="K936" i="1"/>
  <c r="J936" i="1"/>
  <c r="K935" i="1"/>
  <c r="J935" i="1"/>
  <c r="I935" i="1"/>
  <c r="J934" i="1"/>
  <c r="I934" i="1"/>
  <c r="H934" i="1"/>
  <c r="I933" i="1"/>
  <c r="H933" i="1"/>
  <c r="G933" i="1"/>
  <c r="H932" i="1"/>
  <c r="G932" i="1"/>
  <c r="F932" i="1"/>
  <c r="G931" i="1"/>
  <c r="F931" i="1"/>
  <c r="E931" i="1"/>
  <c r="B893" i="1"/>
  <c r="AP930" i="1"/>
  <c r="AO929" i="1"/>
  <c r="AP928" i="1"/>
  <c r="AN928" i="1"/>
  <c r="AO927" i="1"/>
  <c r="AM927" i="1"/>
  <c r="AN926" i="1"/>
  <c r="AL926" i="1"/>
  <c r="AM925" i="1"/>
  <c r="AK925" i="1"/>
  <c r="AL924" i="1"/>
  <c r="AJ924" i="1"/>
  <c r="AK923" i="1"/>
  <c r="AI923" i="1"/>
  <c r="AJ922" i="1"/>
  <c r="AH922" i="1"/>
  <c r="AI921" i="1"/>
  <c r="AG921" i="1"/>
  <c r="AH920" i="1"/>
  <c r="AF920" i="1"/>
  <c r="AH919" i="1"/>
  <c r="AG919" i="1"/>
  <c r="AE919" i="1"/>
  <c r="AF917" i="1"/>
  <c r="AC917" i="1"/>
  <c r="AE916" i="1"/>
  <c r="AB916" i="1"/>
  <c r="AC915" i="1"/>
  <c r="AA915" i="1"/>
  <c r="AB914" i="1"/>
  <c r="Z914" i="1"/>
  <c r="AA913" i="1"/>
  <c r="Y913" i="1"/>
  <c r="Z912" i="1"/>
  <c r="X912" i="1"/>
  <c r="Y911" i="1"/>
  <c r="W911" i="1"/>
  <c r="X910" i="1"/>
  <c r="V910" i="1"/>
  <c r="W909" i="1"/>
  <c r="U909" i="1"/>
  <c r="V908" i="1"/>
  <c r="T908" i="1"/>
  <c r="U907" i="1"/>
  <c r="S907" i="1"/>
  <c r="T906" i="1"/>
  <c r="R906" i="1"/>
  <c r="S904" i="1"/>
  <c r="P904" i="1"/>
  <c r="R903" i="1"/>
  <c r="O903" i="1"/>
  <c r="P902" i="1"/>
  <c r="N902" i="1"/>
  <c r="O901" i="1"/>
  <c r="M901" i="1"/>
  <c r="N900" i="1"/>
  <c r="L900" i="1"/>
  <c r="M899" i="1"/>
  <c r="K899" i="1"/>
  <c r="L898" i="1"/>
  <c r="J898" i="1"/>
  <c r="K897" i="1"/>
  <c r="I897" i="1"/>
  <c r="J896" i="1"/>
  <c r="H896" i="1"/>
  <c r="I895" i="1"/>
  <c r="G895" i="1"/>
  <c r="H894" i="1"/>
  <c r="F894" i="1"/>
  <c r="G893" i="1"/>
  <c r="E893" i="1"/>
  <c r="B855" i="1"/>
  <c r="AP892" i="1"/>
  <c r="AP891" i="1"/>
  <c r="AO891" i="1"/>
  <c r="AP890" i="1"/>
  <c r="AO890" i="1"/>
  <c r="AN890" i="1"/>
  <c r="AO889" i="1"/>
  <c r="AN889" i="1"/>
  <c r="AM889" i="1"/>
  <c r="AN888" i="1"/>
  <c r="AM888" i="1"/>
  <c r="AL888" i="1"/>
  <c r="AM887" i="1"/>
  <c r="AL887" i="1"/>
  <c r="AK887" i="1"/>
  <c r="AL886" i="1"/>
  <c r="AK886" i="1"/>
  <c r="AJ886" i="1"/>
  <c r="AK885" i="1"/>
  <c r="AJ885" i="1"/>
  <c r="AI885" i="1"/>
  <c r="AJ884" i="1"/>
  <c r="AI884" i="1"/>
  <c r="AH884" i="1"/>
  <c r="AI883" i="1"/>
  <c r="AH883" i="1"/>
  <c r="AG883" i="1"/>
  <c r="AH882" i="1"/>
  <c r="AG882" i="1"/>
  <c r="AF882" i="1"/>
  <c r="AH881" i="1"/>
  <c r="AG881" i="1"/>
  <c r="AF881" i="1"/>
  <c r="AE881" i="1"/>
  <c r="AF879" i="1"/>
  <c r="AE879" i="1"/>
  <c r="AC879" i="1"/>
  <c r="AE878" i="1"/>
  <c r="AC878" i="1"/>
  <c r="AB878" i="1"/>
  <c r="AC877" i="1"/>
  <c r="AB877" i="1"/>
  <c r="AA877" i="1"/>
  <c r="AB876" i="1"/>
  <c r="AA876" i="1"/>
  <c r="Z876" i="1"/>
  <c r="AA875" i="1"/>
  <c r="Z875" i="1"/>
  <c r="Y875" i="1"/>
  <c r="Z874" i="1"/>
  <c r="Y874" i="1"/>
  <c r="X874" i="1"/>
  <c r="Y873" i="1"/>
  <c r="X873" i="1"/>
  <c r="W873" i="1"/>
  <c r="X872" i="1"/>
  <c r="W872" i="1"/>
  <c r="V872" i="1"/>
  <c r="W871" i="1"/>
  <c r="V871" i="1"/>
  <c r="U871" i="1"/>
  <c r="V870" i="1"/>
  <c r="U870" i="1"/>
  <c r="T870" i="1"/>
  <c r="U869" i="1"/>
  <c r="T869" i="1"/>
  <c r="S869" i="1"/>
  <c r="T868" i="1"/>
  <c r="S868" i="1"/>
  <c r="R868" i="1"/>
  <c r="S866" i="1"/>
  <c r="R866" i="1"/>
  <c r="P866" i="1"/>
  <c r="R865" i="1"/>
  <c r="P865" i="1"/>
  <c r="O865" i="1"/>
  <c r="P864" i="1"/>
  <c r="O864" i="1"/>
  <c r="N864" i="1"/>
  <c r="O863" i="1"/>
  <c r="N863" i="1"/>
  <c r="M863" i="1"/>
  <c r="N862" i="1"/>
  <c r="M862" i="1"/>
  <c r="L862" i="1"/>
  <c r="M861" i="1"/>
  <c r="L861" i="1"/>
  <c r="K861" i="1"/>
  <c r="L860" i="1"/>
  <c r="K860" i="1"/>
  <c r="J860" i="1"/>
  <c r="K859" i="1"/>
  <c r="J859" i="1"/>
  <c r="I859" i="1"/>
  <c r="J858" i="1"/>
  <c r="I858" i="1"/>
  <c r="H858" i="1"/>
  <c r="I857" i="1"/>
  <c r="H857" i="1"/>
  <c r="G857" i="1"/>
  <c r="H856" i="1"/>
  <c r="G856" i="1"/>
  <c r="F856" i="1"/>
  <c r="G855" i="1"/>
  <c r="F855" i="1"/>
  <c r="E855" i="1"/>
  <c r="B817" i="1"/>
  <c r="AP854" i="1"/>
  <c r="AO853" i="1"/>
  <c r="AP852" i="1"/>
  <c r="AN852" i="1"/>
  <c r="AO851" i="1"/>
  <c r="AM851" i="1"/>
  <c r="AN850" i="1"/>
  <c r="AL850" i="1"/>
  <c r="AM849" i="1"/>
  <c r="AK849" i="1"/>
  <c r="AL848" i="1"/>
  <c r="AJ848" i="1"/>
  <c r="AK847" i="1"/>
  <c r="AI847" i="1"/>
  <c r="AJ846" i="1"/>
  <c r="AH846" i="1"/>
  <c r="AI845" i="1"/>
  <c r="AG845" i="1"/>
  <c r="AH844" i="1"/>
  <c r="AF844" i="1"/>
  <c r="AH843" i="1"/>
  <c r="AG843" i="1"/>
  <c r="AE843" i="1"/>
  <c r="AF841" i="1"/>
  <c r="AC841" i="1"/>
  <c r="AE840" i="1"/>
  <c r="AB840" i="1"/>
  <c r="AC839" i="1"/>
  <c r="AA839" i="1"/>
  <c r="AB838" i="1"/>
  <c r="Z838" i="1"/>
  <c r="AA837" i="1"/>
  <c r="Y837" i="1"/>
  <c r="Z836" i="1"/>
  <c r="X836" i="1"/>
  <c r="Y835" i="1"/>
  <c r="W835" i="1"/>
  <c r="X834" i="1"/>
  <c r="V834" i="1"/>
  <c r="W833" i="1"/>
  <c r="U833" i="1"/>
  <c r="V832" i="1"/>
  <c r="T832" i="1"/>
  <c r="U831" i="1"/>
  <c r="S831" i="1"/>
  <c r="T830" i="1"/>
  <c r="R830" i="1"/>
  <c r="S828" i="1"/>
  <c r="R828" i="1"/>
  <c r="P828" i="1"/>
  <c r="R827" i="1"/>
  <c r="P827" i="1"/>
  <c r="O827" i="1"/>
  <c r="P826" i="1"/>
  <c r="O826" i="1"/>
  <c r="N826" i="1"/>
  <c r="O825" i="1"/>
  <c r="N825" i="1"/>
  <c r="M825" i="1"/>
  <c r="N824" i="1"/>
  <c r="M824" i="1"/>
  <c r="L824" i="1"/>
  <c r="M823" i="1"/>
  <c r="L823" i="1"/>
  <c r="K823" i="1"/>
  <c r="L822" i="1"/>
  <c r="K822" i="1"/>
  <c r="J822" i="1"/>
  <c r="K821" i="1"/>
  <c r="J821" i="1"/>
  <c r="I821" i="1"/>
  <c r="J820" i="1"/>
  <c r="I820" i="1"/>
  <c r="H820" i="1"/>
  <c r="I819" i="1"/>
  <c r="H819" i="1"/>
  <c r="G819" i="1"/>
  <c r="H818" i="1"/>
  <c r="G818" i="1"/>
  <c r="F818" i="1"/>
  <c r="G817" i="1"/>
  <c r="E817" i="1"/>
  <c r="B779" i="1"/>
  <c r="AP816" i="1"/>
  <c r="AP815" i="1"/>
  <c r="AO815" i="1"/>
  <c r="AP814" i="1"/>
  <c r="AO814" i="1"/>
  <c r="AN814" i="1"/>
  <c r="AO813" i="1"/>
  <c r="AN813" i="1"/>
  <c r="AM813" i="1"/>
  <c r="AN812" i="1"/>
  <c r="AM812" i="1"/>
  <c r="AL812" i="1"/>
  <c r="AM811" i="1"/>
  <c r="AL811" i="1"/>
  <c r="AK811" i="1"/>
  <c r="AL810" i="1"/>
  <c r="AK810" i="1"/>
  <c r="AJ810" i="1"/>
  <c r="AK809" i="1"/>
  <c r="AJ809" i="1"/>
  <c r="AI809" i="1"/>
  <c r="AJ808" i="1"/>
  <c r="AI808" i="1"/>
  <c r="AH808" i="1"/>
  <c r="AI807" i="1"/>
  <c r="AH807" i="1"/>
  <c r="AG807" i="1"/>
  <c r="AH806" i="1"/>
  <c r="AG806" i="1"/>
  <c r="AF806" i="1"/>
  <c r="AH805" i="1"/>
  <c r="AG805" i="1"/>
  <c r="AF805" i="1"/>
  <c r="AE805" i="1"/>
  <c r="AF803" i="1"/>
  <c r="AE803" i="1"/>
  <c r="AC803" i="1"/>
  <c r="AE802" i="1"/>
  <c r="AC802" i="1"/>
  <c r="AB802" i="1"/>
  <c r="AC801" i="1"/>
  <c r="AB801" i="1"/>
  <c r="AA801" i="1"/>
  <c r="AB800" i="1"/>
  <c r="AA800" i="1"/>
  <c r="Z800" i="1"/>
  <c r="AA799" i="1"/>
  <c r="Z799" i="1"/>
  <c r="Y799" i="1"/>
  <c r="Z798" i="1"/>
  <c r="Y798" i="1"/>
  <c r="X798" i="1"/>
  <c r="Y797" i="1"/>
  <c r="X797" i="1"/>
  <c r="W797" i="1"/>
  <c r="X796" i="1"/>
  <c r="W796" i="1"/>
  <c r="V796" i="1"/>
  <c r="W795" i="1"/>
  <c r="V795" i="1"/>
  <c r="U795" i="1"/>
  <c r="V794" i="1"/>
  <c r="U794" i="1"/>
  <c r="T794" i="1"/>
  <c r="U793" i="1"/>
  <c r="T793" i="1"/>
  <c r="S793" i="1"/>
  <c r="T792" i="1"/>
  <c r="S792" i="1"/>
  <c r="R792" i="1"/>
  <c r="S790" i="1"/>
  <c r="R790" i="1"/>
  <c r="P790" i="1"/>
  <c r="R789" i="1"/>
  <c r="P789" i="1"/>
  <c r="O789" i="1"/>
  <c r="P788" i="1"/>
  <c r="O788" i="1"/>
  <c r="N788" i="1"/>
  <c r="O787" i="1"/>
  <c r="N787" i="1"/>
  <c r="M787" i="1"/>
  <c r="N786" i="1"/>
  <c r="M786" i="1"/>
  <c r="L786" i="1"/>
  <c r="M785" i="1"/>
  <c r="L785" i="1"/>
  <c r="K785" i="1"/>
  <c r="L784" i="1"/>
  <c r="K784" i="1"/>
  <c r="J784" i="1"/>
  <c r="K783" i="1"/>
  <c r="J783" i="1"/>
  <c r="I783" i="1"/>
  <c r="J782" i="1"/>
  <c r="I782" i="1"/>
  <c r="H782" i="1"/>
  <c r="I781" i="1"/>
  <c r="H781" i="1"/>
  <c r="G781" i="1"/>
  <c r="H780" i="1"/>
  <c r="G780" i="1"/>
  <c r="F780" i="1"/>
  <c r="G779" i="1"/>
  <c r="F779" i="1"/>
  <c r="E779" i="1"/>
  <c r="B741" i="1"/>
  <c r="AP778" i="1"/>
  <c r="AP777" i="1"/>
  <c r="AO777" i="1"/>
  <c r="AP776" i="1"/>
  <c r="AO776" i="1"/>
  <c r="AN776" i="1"/>
  <c r="AO775" i="1"/>
  <c r="AN775" i="1"/>
  <c r="AM775" i="1"/>
  <c r="AN774" i="1"/>
  <c r="AM774" i="1"/>
  <c r="AL774" i="1"/>
  <c r="AM773" i="1"/>
  <c r="AL773" i="1"/>
  <c r="AK773" i="1"/>
  <c r="AL772" i="1"/>
  <c r="AK772" i="1"/>
  <c r="AJ772" i="1"/>
  <c r="AK771" i="1"/>
  <c r="AJ771" i="1"/>
  <c r="AI771" i="1"/>
  <c r="AJ770" i="1"/>
  <c r="AI770" i="1"/>
  <c r="AH770" i="1"/>
  <c r="AI769" i="1"/>
  <c r="AH769" i="1"/>
  <c r="AG769" i="1"/>
  <c r="AH768" i="1"/>
  <c r="AG768" i="1"/>
  <c r="AF768" i="1"/>
  <c r="AH767" i="1"/>
  <c r="AG767" i="1"/>
  <c r="AF767" i="1"/>
  <c r="AE767" i="1"/>
  <c r="AF765" i="1"/>
  <c r="AE765" i="1"/>
  <c r="AC765" i="1"/>
  <c r="AE764" i="1"/>
  <c r="AC764" i="1"/>
  <c r="AB764" i="1"/>
  <c r="AC763" i="1"/>
  <c r="AB763" i="1"/>
  <c r="AA763" i="1"/>
  <c r="AB762" i="1"/>
  <c r="AA762" i="1"/>
  <c r="Z762" i="1"/>
  <c r="AA761" i="1"/>
  <c r="Z761" i="1"/>
  <c r="Y761" i="1"/>
  <c r="Z760" i="1"/>
  <c r="Y760" i="1"/>
  <c r="X760" i="1"/>
  <c r="Y759" i="1"/>
  <c r="X759" i="1"/>
  <c r="W759" i="1"/>
  <c r="X758" i="1"/>
  <c r="W758" i="1"/>
  <c r="V758" i="1"/>
  <c r="W757" i="1"/>
  <c r="V757" i="1"/>
  <c r="U757" i="1"/>
  <c r="V756" i="1"/>
  <c r="U756" i="1"/>
  <c r="T756" i="1"/>
  <c r="U755" i="1"/>
  <c r="T755" i="1"/>
  <c r="S755" i="1"/>
  <c r="T754" i="1"/>
  <c r="S754" i="1"/>
  <c r="R754" i="1"/>
  <c r="S752" i="1"/>
  <c r="R752" i="1"/>
  <c r="P752" i="1"/>
  <c r="R751" i="1"/>
  <c r="P751" i="1"/>
  <c r="O751" i="1"/>
  <c r="P750" i="1"/>
  <c r="O750" i="1"/>
  <c r="N750" i="1"/>
  <c r="O749" i="1"/>
  <c r="N749" i="1"/>
  <c r="M749" i="1"/>
  <c r="N748" i="1"/>
  <c r="M748" i="1"/>
  <c r="L748" i="1"/>
  <c r="M747" i="1"/>
  <c r="L747" i="1"/>
  <c r="K747" i="1"/>
  <c r="L746" i="1"/>
  <c r="K746" i="1"/>
  <c r="J746" i="1"/>
  <c r="K745" i="1"/>
  <c r="J745" i="1"/>
  <c r="I745" i="1"/>
  <c r="J744" i="1"/>
  <c r="I744" i="1"/>
  <c r="H744" i="1"/>
  <c r="I743" i="1"/>
  <c r="H743" i="1"/>
  <c r="G743" i="1"/>
  <c r="H742" i="1"/>
  <c r="G742" i="1"/>
  <c r="F742" i="1"/>
  <c r="G741" i="1"/>
  <c r="F741" i="1"/>
  <c r="E741" i="1"/>
  <c r="B703" i="1"/>
  <c r="AP740" i="1"/>
  <c r="AP739" i="1"/>
  <c r="AO739" i="1"/>
  <c r="AP738" i="1"/>
  <c r="AO738" i="1"/>
  <c r="AN738" i="1"/>
  <c r="AO737" i="1"/>
  <c r="AN737" i="1"/>
  <c r="AM737" i="1"/>
  <c r="AN736" i="1"/>
  <c r="AM736" i="1"/>
  <c r="AL736" i="1"/>
  <c r="AM735" i="1"/>
  <c r="AL735" i="1"/>
  <c r="AK735" i="1"/>
  <c r="AL734" i="1"/>
  <c r="AK734" i="1"/>
  <c r="AJ734" i="1"/>
  <c r="AK733" i="1"/>
  <c r="AJ733" i="1"/>
  <c r="AI733" i="1"/>
  <c r="AJ732" i="1"/>
  <c r="AI732" i="1"/>
  <c r="AH732" i="1"/>
  <c r="AI731" i="1"/>
  <c r="AH731" i="1"/>
  <c r="AG731" i="1"/>
  <c r="AH730" i="1"/>
  <c r="AG730" i="1"/>
  <c r="AF730" i="1"/>
  <c r="AH729" i="1"/>
  <c r="AG729" i="1"/>
  <c r="AF729" i="1"/>
  <c r="AE729" i="1"/>
  <c r="AF727" i="1"/>
  <c r="AE727" i="1"/>
  <c r="AC727" i="1"/>
  <c r="AE726" i="1"/>
  <c r="AC726" i="1"/>
  <c r="AB726" i="1"/>
  <c r="AC725" i="1"/>
  <c r="AB725" i="1"/>
  <c r="AA725" i="1"/>
  <c r="AB724" i="1"/>
  <c r="AA724" i="1"/>
  <c r="Z724" i="1"/>
  <c r="AA723" i="1"/>
  <c r="Z723" i="1"/>
  <c r="Y723" i="1"/>
  <c r="Z722" i="1"/>
  <c r="Y722" i="1"/>
  <c r="X722" i="1"/>
  <c r="Y721" i="1"/>
  <c r="X721" i="1"/>
  <c r="W721" i="1"/>
  <c r="X720" i="1"/>
  <c r="W720" i="1"/>
  <c r="V720" i="1"/>
  <c r="W719" i="1"/>
  <c r="V719" i="1"/>
  <c r="U719" i="1"/>
  <c r="V718" i="1"/>
  <c r="U718" i="1"/>
  <c r="T718" i="1"/>
  <c r="U717" i="1"/>
  <c r="T717" i="1"/>
  <c r="S717" i="1"/>
  <c r="T716" i="1"/>
  <c r="S716" i="1"/>
  <c r="R716" i="1"/>
  <c r="S714" i="1"/>
  <c r="R714" i="1"/>
  <c r="P714" i="1"/>
  <c r="R713" i="1"/>
  <c r="P713" i="1"/>
  <c r="O713" i="1"/>
  <c r="P712" i="1"/>
  <c r="O712" i="1"/>
  <c r="N712" i="1"/>
  <c r="O711" i="1"/>
  <c r="N711" i="1"/>
  <c r="M711" i="1"/>
  <c r="N710" i="1"/>
  <c r="M710" i="1"/>
  <c r="L710" i="1"/>
  <c r="M709" i="1"/>
  <c r="L709" i="1"/>
  <c r="K709" i="1"/>
  <c r="L708" i="1"/>
  <c r="K708" i="1"/>
  <c r="J708" i="1"/>
  <c r="K707" i="1"/>
  <c r="J707" i="1"/>
  <c r="I707" i="1"/>
  <c r="J706" i="1"/>
  <c r="I706" i="1"/>
  <c r="H706" i="1"/>
  <c r="I705" i="1"/>
  <c r="H705" i="1"/>
  <c r="G705" i="1"/>
  <c r="H704" i="1"/>
  <c r="G704" i="1"/>
  <c r="F704" i="1"/>
  <c r="G703" i="1"/>
  <c r="F703" i="1"/>
  <c r="E703" i="1"/>
  <c r="B665" i="1"/>
  <c r="AP702" i="1"/>
  <c r="AP701" i="1"/>
  <c r="AO701" i="1"/>
  <c r="AP700" i="1"/>
  <c r="AO700" i="1"/>
  <c r="AN700" i="1"/>
  <c r="AO699" i="1"/>
  <c r="AN699" i="1"/>
  <c r="AM699" i="1"/>
  <c r="AN698" i="1"/>
  <c r="AM698" i="1"/>
  <c r="AL698" i="1"/>
  <c r="AM697" i="1"/>
  <c r="AL697" i="1"/>
  <c r="AK697" i="1"/>
  <c r="AL696" i="1"/>
  <c r="AK696" i="1"/>
  <c r="AJ696" i="1"/>
  <c r="AK695" i="1"/>
  <c r="AJ695" i="1"/>
  <c r="AI695" i="1"/>
  <c r="AJ694" i="1"/>
  <c r="AI694" i="1"/>
  <c r="AH694" i="1"/>
  <c r="AI693" i="1"/>
  <c r="AH693" i="1"/>
  <c r="AG693" i="1"/>
  <c r="AH692" i="1"/>
  <c r="AG692" i="1"/>
  <c r="AF692" i="1"/>
  <c r="AH691" i="1"/>
  <c r="AG691" i="1"/>
  <c r="AF691" i="1"/>
  <c r="AE691" i="1"/>
  <c r="AF689" i="1"/>
  <c r="AE689" i="1"/>
  <c r="AC689" i="1"/>
  <c r="AE688" i="1"/>
  <c r="AC688" i="1"/>
  <c r="AB688" i="1"/>
  <c r="AC687" i="1"/>
  <c r="AB687" i="1"/>
  <c r="AA687" i="1"/>
  <c r="AB686" i="1"/>
  <c r="AA686" i="1"/>
  <c r="Z686" i="1"/>
  <c r="AA685" i="1"/>
  <c r="Z685" i="1"/>
  <c r="Y685" i="1"/>
  <c r="Z684" i="1"/>
  <c r="Y684" i="1"/>
  <c r="X684" i="1"/>
  <c r="Y683" i="1"/>
  <c r="X683" i="1"/>
  <c r="W683" i="1"/>
  <c r="X682" i="1"/>
  <c r="W682" i="1"/>
  <c r="V682" i="1"/>
  <c r="W681" i="1"/>
  <c r="V681" i="1"/>
  <c r="U681" i="1"/>
  <c r="V680" i="1"/>
  <c r="U680" i="1"/>
  <c r="T680" i="1"/>
  <c r="U679" i="1"/>
  <c r="T679" i="1"/>
  <c r="S679" i="1"/>
  <c r="T678" i="1"/>
  <c r="S678" i="1"/>
  <c r="R678" i="1"/>
  <c r="S676" i="1"/>
  <c r="R676" i="1"/>
  <c r="P676" i="1"/>
  <c r="R675" i="1"/>
  <c r="P675" i="1"/>
  <c r="O675" i="1"/>
  <c r="P674" i="1"/>
  <c r="O674" i="1"/>
  <c r="N674" i="1"/>
  <c r="O673" i="1"/>
  <c r="N673" i="1"/>
  <c r="M673" i="1"/>
  <c r="N672" i="1"/>
  <c r="M672" i="1"/>
  <c r="L672" i="1"/>
  <c r="M671" i="1"/>
  <c r="L671" i="1"/>
  <c r="K671" i="1"/>
  <c r="L670" i="1"/>
  <c r="K670" i="1"/>
  <c r="J670" i="1"/>
  <c r="K669" i="1"/>
  <c r="J669" i="1"/>
  <c r="I669" i="1"/>
  <c r="J668" i="1"/>
  <c r="I668" i="1"/>
  <c r="H668" i="1"/>
  <c r="I667" i="1"/>
  <c r="H667" i="1"/>
  <c r="G667" i="1"/>
  <c r="H666" i="1"/>
  <c r="G666" i="1"/>
  <c r="F666" i="1"/>
  <c r="G665" i="1"/>
  <c r="F665" i="1"/>
  <c r="E665" i="1"/>
  <c r="B627" i="1"/>
  <c r="AP664" i="1"/>
  <c r="AP663" i="1"/>
  <c r="AO663" i="1"/>
  <c r="AP662" i="1"/>
  <c r="AO662" i="1"/>
  <c r="AN662" i="1"/>
  <c r="AO661" i="1"/>
  <c r="AN661" i="1"/>
  <c r="AM661" i="1"/>
  <c r="AN660" i="1"/>
  <c r="AM660" i="1"/>
  <c r="AL660" i="1"/>
  <c r="AM659" i="1"/>
  <c r="AL659" i="1"/>
  <c r="AK659" i="1"/>
  <c r="AL658" i="1"/>
  <c r="AK658" i="1"/>
  <c r="AJ658" i="1"/>
  <c r="AK657" i="1"/>
  <c r="AJ657" i="1"/>
  <c r="AI657" i="1"/>
  <c r="AJ656" i="1"/>
  <c r="AI656" i="1"/>
  <c r="AH656" i="1"/>
  <c r="AI655" i="1"/>
  <c r="AH655" i="1"/>
  <c r="AG655" i="1"/>
  <c r="AH654" i="1"/>
  <c r="AG654" i="1"/>
  <c r="AF654" i="1"/>
  <c r="AH653" i="1"/>
  <c r="AG653" i="1"/>
  <c r="AF653" i="1"/>
  <c r="AE653" i="1"/>
  <c r="AF651" i="1"/>
  <c r="AE651" i="1"/>
  <c r="AC651" i="1"/>
  <c r="AE650" i="1"/>
  <c r="AC650" i="1"/>
  <c r="AB650" i="1"/>
  <c r="AC649" i="1"/>
  <c r="AB649" i="1"/>
  <c r="AA649" i="1"/>
  <c r="AB648" i="1"/>
  <c r="AA648" i="1"/>
  <c r="Z648" i="1"/>
  <c r="AA647" i="1"/>
  <c r="Z647" i="1"/>
  <c r="Y647" i="1"/>
  <c r="Z646" i="1"/>
  <c r="Y646" i="1"/>
  <c r="X646" i="1"/>
  <c r="Y645" i="1"/>
  <c r="X645" i="1"/>
  <c r="W645" i="1"/>
  <c r="X644" i="1"/>
  <c r="W644" i="1"/>
  <c r="V644" i="1"/>
  <c r="W643" i="1"/>
  <c r="V643" i="1"/>
  <c r="U643" i="1"/>
  <c r="V642" i="1"/>
  <c r="U642" i="1"/>
  <c r="T642" i="1"/>
  <c r="U641" i="1"/>
  <c r="T641" i="1"/>
  <c r="S641" i="1"/>
  <c r="T640" i="1"/>
  <c r="S640" i="1"/>
  <c r="R640" i="1"/>
  <c r="S638" i="1"/>
  <c r="R638" i="1"/>
  <c r="P638" i="1"/>
  <c r="R637" i="1"/>
  <c r="P637" i="1"/>
  <c r="O637" i="1"/>
  <c r="P636" i="1"/>
  <c r="O636" i="1"/>
  <c r="N636" i="1"/>
  <c r="O635" i="1"/>
  <c r="N635" i="1"/>
  <c r="M635" i="1"/>
  <c r="N634" i="1"/>
  <c r="M634" i="1"/>
  <c r="L634" i="1"/>
  <c r="M633" i="1"/>
  <c r="L633" i="1"/>
  <c r="K633" i="1"/>
  <c r="L632" i="1"/>
  <c r="K632" i="1"/>
  <c r="J632" i="1"/>
  <c r="K631" i="1"/>
  <c r="J631" i="1"/>
  <c r="I631" i="1"/>
  <c r="J630" i="1"/>
  <c r="I630" i="1"/>
  <c r="H630" i="1"/>
  <c r="I629" i="1"/>
  <c r="H629" i="1"/>
  <c r="G629" i="1"/>
  <c r="H628" i="1"/>
  <c r="G628" i="1"/>
  <c r="F628" i="1"/>
  <c r="G627" i="1"/>
  <c r="F627" i="1"/>
  <c r="E627" i="1"/>
  <c r="B589" i="1"/>
  <c r="AP626" i="1"/>
  <c r="AP625" i="1"/>
  <c r="AO625" i="1"/>
  <c r="AP624" i="1"/>
  <c r="AO624" i="1"/>
  <c r="AN624" i="1"/>
  <c r="AO623" i="1"/>
  <c r="AN623" i="1"/>
  <c r="AM623" i="1"/>
  <c r="AN622" i="1"/>
  <c r="AM622" i="1"/>
  <c r="AL622" i="1"/>
  <c r="AM621" i="1"/>
  <c r="AL621" i="1"/>
  <c r="AK621" i="1"/>
  <c r="AL620" i="1"/>
  <c r="AK620" i="1"/>
  <c r="AJ620" i="1"/>
  <c r="AK619" i="1"/>
  <c r="AJ619" i="1"/>
  <c r="AI619" i="1"/>
  <c r="AJ618" i="1"/>
  <c r="AI618" i="1"/>
  <c r="AH618" i="1"/>
  <c r="AI617" i="1"/>
  <c r="AH617" i="1"/>
  <c r="AG617" i="1"/>
  <c r="AH616" i="1"/>
  <c r="AG616" i="1"/>
  <c r="AF616" i="1"/>
  <c r="AH615" i="1"/>
  <c r="AG615" i="1"/>
  <c r="AF615" i="1"/>
  <c r="AE615" i="1"/>
  <c r="AF613" i="1"/>
  <c r="AE613" i="1"/>
  <c r="AC613" i="1"/>
  <c r="AE612" i="1"/>
  <c r="AC612" i="1"/>
  <c r="AB612" i="1"/>
  <c r="AC611" i="1"/>
  <c r="AB611" i="1"/>
  <c r="AA611" i="1"/>
  <c r="AB610" i="1"/>
  <c r="AA610" i="1"/>
  <c r="Z610" i="1"/>
  <c r="AA609" i="1"/>
  <c r="Z609" i="1"/>
  <c r="Y609" i="1"/>
  <c r="Z608" i="1"/>
  <c r="Y608" i="1"/>
  <c r="X608" i="1"/>
  <c r="Y607" i="1"/>
  <c r="X607" i="1"/>
  <c r="W607" i="1"/>
  <c r="X606" i="1"/>
  <c r="W606" i="1"/>
  <c r="V606" i="1"/>
  <c r="W605" i="1"/>
  <c r="V605" i="1"/>
  <c r="U605" i="1"/>
  <c r="V604" i="1"/>
  <c r="U604" i="1"/>
  <c r="T604" i="1"/>
  <c r="U603" i="1"/>
  <c r="T603" i="1"/>
  <c r="S603" i="1"/>
  <c r="T602" i="1"/>
  <c r="S602" i="1"/>
  <c r="R602" i="1"/>
  <c r="S600" i="1"/>
  <c r="R600" i="1"/>
  <c r="P600" i="1"/>
  <c r="R599" i="1"/>
  <c r="P599" i="1"/>
  <c r="O599" i="1"/>
  <c r="P598" i="1"/>
  <c r="O598" i="1"/>
  <c r="N598" i="1"/>
  <c r="O597" i="1"/>
  <c r="N597" i="1"/>
  <c r="M597" i="1"/>
  <c r="N596" i="1"/>
  <c r="M596" i="1"/>
  <c r="L596" i="1"/>
  <c r="M595" i="1"/>
  <c r="L595" i="1"/>
  <c r="K595" i="1"/>
  <c r="L594" i="1"/>
  <c r="K594" i="1"/>
  <c r="J594" i="1"/>
  <c r="K593" i="1"/>
  <c r="J593" i="1"/>
  <c r="I593" i="1"/>
  <c r="J592" i="1"/>
  <c r="I592" i="1"/>
  <c r="H592" i="1"/>
  <c r="I591" i="1"/>
  <c r="H591" i="1"/>
  <c r="G591" i="1"/>
  <c r="H590" i="1"/>
  <c r="G590" i="1"/>
  <c r="F590" i="1"/>
  <c r="G589" i="1"/>
  <c r="F589" i="1"/>
  <c r="E589" i="1"/>
  <c r="B551" i="1"/>
  <c r="AP588" i="1"/>
  <c r="AP587" i="1"/>
  <c r="AO587" i="1"/>
  <c r="AP586" i="1"/>
  <c r="AO586" i="1"/>
  <c r="AN586" i="1"/>
  <c r="AO585" i="1"/>
  <c r="AN585" i="1"/>
  <c r="AM585" i="1"/>
  <c r="AN584" i="1"/>
  <c r="AM584" i="1"/>
  <c r="AL584" i="1"/>
  <c r="AM583" i="1"/>
  <c r="AL583" i="1"/>
  <c r="AK583" i="1"/>
  <c r="AL582" i="1"/>
  <c r="AK582" i="1"/>
  <c r="AJ582" i="1"/>
  <c r="AK581" i="1"/>
  <c r="AJ581" i="1"/>
  <c r="AI581" i="1"/>
  <c r="AJ580" i="1"/>
  <c r="AI580" i="1"/>
  <c r="AH580" i="1"/>
  <c r="AI579" i="1"/>
  <c r="AH579" i="1"/>
  <c r="AG579" i="1"/>
  <c r="AH578" i="1"/>
  <c r="AG578" i="1"/>
  <c r="AF578" i="1"/>
  <c r="AH577" i="1"/>
  <c r="AG577" i="1"/>
  <c r="AF577" i="1"/>
  <c r="AE577" i="1"/>
  <c r="AF575" i="1"/>
  <c r="AE575" i="1"/>
  <c r="AC575" i="1"/>
  <c r="AE574" i="1"/>
  <c r="AC574" i="1"/>
  <c r="AB574" i="1"/>
  <c r="AC573" i="1"/>
  <c r="AB573" i="1"/>
  <c r="AA573" i="1"/>
  <c r="AB572" i="1"/>
  <c r="AA572" i="1"/>
  <c r="Z572" i="1"/>
  <c r="AA571" i="1"/>
  <c r="Z571" i="1"/>
  <c r="Y571" i="1"/>
  <c r="Z570" i="1"/>
  <c r="Y570" i="1"/>
  <c r="X570" i="1"/>
  <c r="Y569" i="1"/>
  <c r="X569" i="1"/>
  <c r="W569" i="1"/>
  <c r="X568" i="1"/>
  <c r="W568" i="1"/>
  <c r="V568" i="1"/>
  <c r="W567" i="1"/>
  <c r="V567" i="1"/>
  <c r="U567" i="1"/>
  <c r="V566" i="1"/>
  <c r="U566" i="1"/>
  <c r="T566" i="1"/>
  <c r="U565" i="1"/>
  <c r="T565" i="1"/>
  <c r="S565" i="1"/>
  <c r="T564" i="1"/>
  <c r="S564" i="1"/>
  <c r="R564" i="1"/>
  <c r="S562" i="1"/>
  <c r="P562" i="1"/>
  <c r="R561" i="1"/>
  <c r="O561" i="1"/>
  <c r="P560" i="1"/>
  <c r="N560" i="1"/>
  <c r="O559" i="1"/>
  <c r="M559" i="1"/>
  <c r="N558" i="1"/>
  <c r="L558" i="1"/>
  <c r="M557" i="1"/>
  <c r="K557" i="1"/>
  <c r="L556" i="1"/>
  <c r="J556" i="1"/>
  <c r="K555" i="1"/>
  <c r="I555" i="1"/>
  <c r="J554" i="1"/>
  <c r="H554" i="1"/>
  <c r="I553" i="1"/>
  <c r="G553" i="1"/>
  <c r="H552" i="1"/>
  <c r="G552" i="1"/>
  <c r="F552" i="1"/>
  <c r="G551" i="1"/>
  <c r="F551" i="1"/>
  <c r="E551" i="1"/>
  <c r="B513" i="1"/>
  <c r="AP550" i="1"/>
  <c r="AP549" i="1"/>
  <c r="AO549" i="1"/>
  <c r="AP548" i="1"/>
  <c r="AO548" i="1"/>
  <c r="AN548" i="1"/>
  <c r="AO547" i="1"/>
  <c r="AN547" i="1"/>
  <c r="AM547" i="1"/>
  <c r="AN546" i="1"/>
  <c r="AM546" i="1"/>
  <c r="AL546" i="1"/>
  <c r="AM545" i="1"/>
  <c r="AL545" i="1"/>
  <c r="AK545" i="1"/>
  <c r="AL544" i="1"/>
  <c r="AK544" i="1"/>
  <c r="AJ544" i="1"/>
  <c r="AK543" i="1"/>
  <c r="AJ543" i="1"/>
  <c r="AI543" i="1"/>
  <c r="AJ542" i="1"/>
  <c r="AI542" i="1"/>
  <c r="AH542" i="1"/>
  <c r="AI541" i="1"/>
  <c r="AH541" i="1"/>
  <c r="AG541" i="1"/>
  <c r="AH540" i="1"/>
  <c r="AG540" i="1"/>
  <c r="AF540" i="1"/>
  <c r="AH539" i="1"/>
  <c r="AG539" i="1"/>
  <c r="AF539" i="1"/>
  <c r="AE539" i="1"/>
  <c r="AF537" i="1"/>
  <c r="AE537" i="1"/>
  <c r="AC537" i="1"/>
  <c r="AE536" i="1"/>
  <c r="AC536" i="1"/>
  <c r="AB536" i="1"/>
  <c r="AC535" i="1"/>
  <c r="AB535" i="1"/>
  <c r="AA535" i="1"/>
  <c r="AB534" i="1"/>
  <c r="AA534" i="1"/>
  <c r="Z534" i="1"/>
  <c r="AA533" i="1"/>
  <c r="Z533" i="1"/>
  <c r="Y533" i="1"/>
  <c r="Z532" i="1"/>
  <c r="Y532" i="1"/>
  <c r="X532" i="1"/>
  <c r="Y531" i="1"/>
  <c r="X531" i="1"/>
  <c r="W531" i="1"/>
  <c r="X530" i="1"/>
  <c r="W530" i="1"/>
  <c r="V530" i="1"/>
  <c r="W529" i="1"/>
  <c r="V529" i="1"/>
  <c r="U529" i="1"/>
  <c r="V528" i="1"/>
  <c r="U528" i="1"/>
  <c r="T528" i="1"/>
  <c r="U527" i="1"/>
  <c r="T527" i="1"/>
  <c r="S527" i="1"/>
  <c r="T526" i="1"/>
  <c r="S526" i="1"/>
  <c r="R526" i="1"/>
  <c r="S524" i="1"/>
  <c r="R524" i="1"/>
  <c r="P524" i="1"/>
  <c r="R523" i="1"/>
  <c r="P523" i="1"/>
  <c r="O523" i="1"/>
  <c r="P522" i="1"/>
  <c r="O522" i="1"/>
  <c r="N522" i="1"/>
  <c r="O521" i="1"/>
  <c r="N521" i="1"/>
  <c r="M521" i="1"/>
  <c r="N520" i="1"/>
  <c r="M520" i="1"/>
  <c r="L520" i="1"/>
  <c r="M519" i="1"/>
  <c r="L519" i="1"/>
  <c r="K519" i="1"/>
  <c r="L518" i="1"/>
  <c r="K518" i="1"/>
  <c r="J518" i="1"/>
  <c r="K517" i="1"/>
  <c r="J517" i="1"/>
  <c r="I517" i="1"/>
  <c r="J516" i="1"/>
  <c r="I516" i="1"/>
  <c r="H516" i="1"/>
  <c r="I515" i="1"/>
  <c r="H515" i="1"/>
  <c r="G515" i="1"/>
  <c r="H514" i="1"/>
  <c r="G514" i="1"/>
  <c r="F514" i="1"/>
  <c r="G513" i="1"/>
  <c r="F513" i="1"/>
  <c r="E513" i="1"/>
  <c r="B475" i="1"/>
  <c r="AP512" i="1"/>
  <c r="AO511" i="1"/>
  <c r="AP510" i="1"/>
  <c r="AN510" i="1"/>
  <c r="AO509" i="1"/>
  <c r="AM509" i="1"/>
  <c r="AN508" i="1"/>
  <c r="AL508" i="1"/>
  <c r="AM507" i="1"/>
  <c r="AK507" i="1"/>
  <c r="AL506" i="1"/>
  <c r="AJ506" i="1"/>
  <c r="AK505" i="1"/>
  <c r="AI505" i="1"/>
  <c r="AJ504" i="1"/>
  <c r="AH504" i="1"/>
  <c r="AI503" i="1"/>
  <c r="AG503" i="1"/>
  <c r="AH502" i="1"/>
  <c r="AF502" i="1"/>
  <c r="AH501" i="1"/>
  <c r="AG501" i="1"/>
  <c r="AE501" i="1"/>
  <c r="AF499" i="1"/>
  <c r="AC499" i="1"/>
  <c r="AE498" i="1"/>
  <c r="AB498" i="1"/>
  <c r="AC497" i="1"/>
  <c r="AA497" i="1"/>
  <c r="AB496" i="1"/>
  <c r="Z496" i="1"/>
  <c r="AA495" i="1"/>
  <c r="Y495" i="1"/>
  <c r="Z494" i="1"/>
  <c r="X494" i="1"/>
  <c r="Y493" i="1"/>
  <c r="W493" i="1"/>
  <c r="X492" i="1"/>
  <c r="V492" i="1"/>
  <c r="W491" i="1"/>
  <c r="U491" i="1"/>
  <c r="V490" i="1"/>
  <c r="T490" i="1"/>
  <c r="U489" i="1"/>
  <c r="S489" i="1"/>
  <c r="T488" i="1"/>
  <c r="R488" i="1"/>
  <c r="S486" i="1"/>
  <c r="P486" i="1"/>
  <c r="R485" i="1"/>
  <c r="O485" i="1"/>
  <c r="P484" i="1"/>
  <c r="N484" i="1"/>
  <c r="O483" i="1"/>
  <c r="M483" i="1"/>
  <c r="N482" i="1"/>
  <c r="L482" i="1"/>
  <c r="M481" i="1"/>
  <c r="K481" i="1"/>
  <c r="L480" i="1"/>
  <c r="J480" i="1"/>
  <c r="K479" i="1"/>
  <c r="I479" i="1"/>
  <c r="J478" i="1"/>
  <c r="H478" i="1"/>
  <c r="I477" i="1"/>
  <c r="G477" i="1"/>
  <c r="H476" i="1"/>
  <c r="F476" i="1"/>
  <c r="G475" i="1"/>
  <c r="E475" i="1"/>
  <c r="AP474" i="1"/>
  <c r="AP473" i="1"/>
  <c r="AO473" i="1"/>
  <c r="AP472" i="1"/>
  <c r="AO472" i="1"/>
  <c r="AN472" i="1"/>
  <c r="AO471" i="1"/>
  <c r="AN471" i="1"/>
  <c r="AM471" i="1"/>
  <c r="AN470" i="1"/>
  <c r="AM470" i="1"/>
  <c r="AL470" i="1"/>
  <c r="AM469" i="1"/>
  <c r="AL469" i="1"/>
  <c r="AK469" i="1"/>
  <c r="AL468" i="1"/>
  <c r="AK468" i="1"/>
  <c r="AJ468" i="1"/>
  <c r="AK467" i="1"/>
  <c r="AJ467" i="1"/>
  <c r="AI467" i="1"/>
  <c r="AJ466" i="1"/>
  <c r="AI466" i="1"/>
  <c r="AH466" i="1"/>
  <c r="AI465" i="1"/>
  <c r="AH465" i="1"/>
  <c r="AG465" i="1"/>
  <c r="AH464" i="1"/>
  <c r="AG464" i="1"/>
  <c r="AF464" i="1"/>
  <c r="AH463" i="1"/>
  <c r="AG463" i="1"/>
  <c r="AF463" i="1"/>
  <c r="AE463" i="1"/>
  <c r="AF461" i="1"/>
  <c r="AE461" i="1"/>
  <c r="AC461" i="1"/>
  <c r="AE460" i="1"/>
  <c r="AC460" i="1"/>
  <c r="AB460" i="1"/>
  <c r="AC459" i="1"/>
  <c r="AB459" i="1"/>
  <c r="AA459" i="1"/>
  <c r="AB458" i="1"/>
  <c r="AA458" i="1"/>
  <c r="Z458" i="1"/>
  <c r="AA457" i="1"/>
  <c r="Z457" i="1"/>
  <c r="Y457" i="1"/>
  <c r="Z456" i="1"/>
  <c r="Y456" i="1"/>
  <c r="X456" i="1"/>
  <c r="Y455" i="1"/>
  <c r="X455" i="1"/>
  <c r="W455" i="1"/>
  <c r="X454" i="1"/>
  <c r="W454" i="1"/>
  <c r="V454" i="1"/>
  <c r="W453" i="1"/>
  <c r="V453" i="1"/>
  <c r="U453" i="1"/>
  <c r="V452" i="1"/>
  <c r="U452" i="1"/>
  <c r="T452" i="1"/>
  <c r="U451" i="1"/>
  <c r="T451" i="1"/>
  <c r="S451" i="1"/>
  <c r="T450" i="1"/>
  <c r="S450" i="1"/>
  <c r="R450" i="1"/>
  <c r="S448" i="1"/>
  <c r="R448" i="1"/>
  <c r="P448" i="1"/>
  <c r="R447" i="1"/>
  <c r="P447" i="1"/>
  <c r="O447" i="1"/>
  <c r="P446" i="1"/>
  <c r="O446" i="1"/>
  <c r="N446" i="1"/>
  <c r="O445" i="1"/>
  <c r="N445" i="1"/>
  <c r="M445" i="1"/>
  <c r="N444" i="1"/>
  <c r="M444" i="1"/>
  <c r="L444" i="1"/>
  <c r="M443" i="1"/>
  <c r="L443" i="1"/>
  <c r="K443" i="1"/>
  <c r="L442" i="1"/>
  <c r="K442" i="1"/>
  <c r="J442" i="1"/>
  <c r="K441" i="1"/>
  <c r="J441" i="1"/>
  <c r="I441" i="1"/>
  <c r="J440" i="1"/>
  <c r="I440" i="1"/>
  <c r="H440" i="1"/>
  <c r="I439" i="1"/>
  <c r="H439" i="1"/>
  <c r="G439" i="1"/>
  <c r="H438" i="1"/>
  <c r="G438" i="1"/>
  <c r="F438" i="1"/>
  <c r="G437" i="1"/>
  <c r="F437" i="1"/>
  <c r="E437" i="1"/>
  <c r="AP436" i="1"/>
  <c r="AO435" i="1"/>
  <c r="AP434" i="1"/>
  <c r="AN434" i="1"/>
  <c r="AO433" i="1"/>
  <c r="AM433" i="1"/>
  <c r="AN432" i="1"/>
  <c r="AL432" i="1"/>
  <c r="AM431" i="1"/>
  <c r="AK431" i="1"/>
  <c r="AP277" i="1"/>
  <c r="AP276" i="1"/>
  <c r="AO276" i="1"/>
  <c r="AP275" i="1"/>
  <c r="AO275" i="1"/>
  <c r="AN275" i="1"/>
  <c r="AO274" i="1"/>
  <c r="AN274" i="1"/>
  <c r="AM274" i="1"/>
  <c r="AN273" i="1"/>
  <c r="AM273" i="1"/>
  <c r="AL273" i="1"/>
  <c r="AM272" i="1"/>
  <c r="AL272" i="1"/>
  <c r="AK272" i="1"/>
  <c r="AL271" i="1"/>
  <c r="AK271" i="1"/>
  <c r="AJ271" i="1"/>
  <c r="AK270" i="1"/>
  <c r="AJ270" i="1"/>
  <c r="AI270" i="1"/>
  <c r="AJ269" i="1"/>
  <c r="AI269" i="1"/>
  <c r="AH269" i="1"/>
  <c r="AI268" i="1"/>
  <c r="AH268" i="1"/>
  <c r="AG268" i="1"/>
  <c r="AH267" i="1"/>
  <c r="AG267" i="1"/>
  <c r="AF267" i="1"/>
  <c r="AH266" i="1"/>
  <c r="AG266" i="1"/>
  <c r="AF266" i="1"/>
  <c r="AE266" i="1"/>
  <c r="AF264" i="1"/>
  <c r="AE264" i="1"/>
  <c r="AC264" i="1"/>
  <c r="AE263" i="1"/>
  <c r="AC263" i="1"/>
  <c r="AB263" i="1"/>
  <c r="AC262" i="1"/>
  <c r="AB262" i="1"/>
  <c r="AA262" i="1"/>
  <c r="AB261" i="1"/>
  <c r="AA261" i="1"/>
  <c r="Z261" i="1"/>
  <c r="AA260" i="1"/>
  <c r="Z260" i="1"/>
  <c r="Y260" i="1"/>
  <c r="Z259" i="1"/>
  <c r="Y259" i="1"/>
  <c r="X259" i="1"/>
  <c r="Y258" i="1"/>
  <c r="X258" i="1"/>
  <c r="W258" i="1"/>
  <c r="X257" i="1"/>
  <c r="W257" i="1"/>
  <c r="V257" i="1"/>
  <c r="W256" i="1"/>
  <c r="V256" i="1"/>
  <c r="U256" i="1"/>
  <c r="V255" i="1"/>
  <c r="U255" i="1"/>
  <c r="T255" i="1"/>
  <c r="U254" i="1"/>
  <c r="T254" i="1"/>
  <c r="S254" i="1"/>
  <c r="T253" i="1"/>
  <c r="S253" i="1"/>
  <c r="R253" i="1"/>
  <c r="AP239" i="1"/>
  <c r="AO238" i="1"/>
  <c r="AP237" i="1"/>
  <c r="AN237" i="1"/>
  <c r="AO236" i="1"/>
  <c r="AM236" i="1"/>
  <c r="AN235" i="1"/>
  <c r="AL235" i="1"/>
  <c r="AM234" i="1"/>
  <c r="AK234" i="1"/>
  <c r="AL233" i="1"/>
  <c r="AJ233" i="1"/>
  <c r="AK232" i="1"/>
  <c r="AI232" i="1"/>
  <c r="AJ231" i="1"/>
  <c r="AH231" i="1"/>
  <c r="AI230" i="1"/>
  <c r="AG230" i="1"/>
  <c r="AH229" i="1"/>
  <c r="AF229" i="1"/>
  <c r="AH228" i="1"/>
  <c r="AG228" i="1"/>
  <c r="AE228" i="1"/>
  <c r="AF226" i="1"/>
  <c r="AC226" i="1"/>
  <c r="AE225" i="1"/>
  <c r="AB225" i="1"/>
  <c r="AC224" i="1"/>
  <c r="AA224" i="1"/>
  <c r="AB223" i="1"/>
  <c r="Z223" i="1"/>
  <c r="AA222" i="1"/>
  <c r="Y222" i="1"/>
  <c r="Z221" i="1"/>
  <c r="X221" i="1"/>
  <c r="Y220" i="1"/>
  <c r="W220" i="1"/>
  <c r="X219" i="1"/>
  <c r="V219" i="1"/>
  <c r="W218" i="1"/>
  <c r="U218" i="1"/>
  <c r="V217" i="1"/>
  <c r="T217" i="1"/>
  <c r="U216" i="1"/>
  <c r="S216" i="1"/>
  <c r="T215" i="1"/>
  <c r="R215" i="1"/>
  <c r="AP201" i="1"/>
  <c r="AO200" i="1"/>
  <c r="AP199" i="1"/>
  <c r="AN199" i="1"/>
  <c r="AO198" i="1"/>
  <c r="AM198" i="1"/>
  <c r="AN197" i="1"/>
  <c r="AL197" i="1"/>
  <c r="AM196" i="1"/>
  <c r="AK196" i="1"/>
  <c r="AL195" i="1"/>
  <c r="AJ195" i="1"/>
  <c r="AK194" i="1"/>
  <c r="AI194" i="1"/>
  <c r="AJ193" i="1"/>
  <c r="AH193" i="1"/>
  <c r="AI192" i="1"/>
  <c r="AG192" i="1"/>
  <c r="AH191" i="1"/>
  <c r="AF191" i="1"/>
  <c r="AH190" i="1"/>
  <c r="AG190" i="1"/>
  <c r="AE190" i="1"/>
  <c r="AF188" i="1"/>
  <c r="AC188" i="1"/>
  <c r="AE187" i="1"/>
  <c r="AB187" i="1"/>
  <c r="AC186" i="1"/>
  <c r="AA186" i="1"/>
  <c r="AB185" i="1"/>
  <c r="Z185" i="1"/>
  <c r="AA184" i="1"/>
  <c r="Y184" i="1"/>
  <c r="Z183" i="1"/>
  <c r="X183" i="1"/>
  <c r="Y182" i="1"/>
  <c r="W182" i="1"/>
  <c r="X181" i="1"/>
  <c r="V181" i="1"/>
  <c r="W180" i="1"/>
  <c r="U180" i="1"/>
  <c r="V179" i="1"/>
  <c r="T179" i="1"/>
  <c r="U178" i="1"/>
  <c r="S178" i="1"/>
  <c r="T177" i="1"/>
  <c r="R177" i="1"/>
  <c r="AP161" i="1"/>
  <c r="AO160" i="1"/>
  <c r="AN159" i="1"/>
  <c r="AM158" i="1"/>
  <c r="AL157" i="1"/>
  <c r="AK156" i="1"/>
  <c r="AJ155" i="1"/>
  <c r="AI154" i="1"/>
  <c r="AH153" i="1"/>
  <c r="AH152" i="1"/>
  <c r="AG152" i="1"/>
  <c r="AF150" i="1"/>
  <c r="AE149" i="1"/>
  <c r="AC148" i="1"/>
  <c r="AB147" i="1"/>
  <c r="AA146" i="1"/>
  <c r="Z145" i="1"/>
  <c r="Y144" i="1"/>
  <c r="X143" i="1"/>
  <c r="W142" i="1"/>
  <c r="V141" i="1"/>
  <c r="U140" i="1"/>
  <c r="T139" i="1"/>
  <c r="AO122" i="1"/>
  <c r="AN121" i="1"/>
  <c r="AM120" i="1"/>
  <c r="AL119" i="1"/>
  <c r="AK118" i="1"/>
  <c r="AJ117" i="1"/>
  <c r="AI116" i="1"/>
  <c r="AH115" i="1"/>
  <c r="AH114" i="1"/>
  <c r="AG114" i="1"/>
  <c r="J129" i="1"/>
  <c r="H165" i="1"/>
  <c r="F165" i="1"/>
  <c r="G164" i="1"/>
  <c r="E164" i="1"/>
  <c r="G166" i="1"/>
  <c r="I166" i="1"/>
  <c r="H167" i="1"/>
  <c r="J167" i="1"/>
  <c r="I168" i="1"/>
  <c r="K168" i="1"/>
  <c r="J169" i="1"/>
  <c r="L169" i="1"/>
  <c r="K170" i="1"/>
  <c r="M170" i="1"/>
  <c r="L171" i="1"/>
  <c r="N171" i="1"/>
  <c r="M172" i="1"/>
  <c r="O172" i="1"/>
  <c r="N173" i="1"/>
  <c r="P173" i="1"/>
  <c r="O174" i="1"/>
  <c r="R174" i="1"/>
  <c r="P175" i="1"/>
  <c r="S175" i="1"/>
  <c r="E202" i="1"/>
  <c r="G202" i="1"/>
  <c r="F203" i="1"/>
  <c r="H203" i="1"/>
  <c r="G204" i="1"/>
  <c r="I204" i="1"/>
  <c r="H205" i="1"/>
  <c r="J205" i="1"/>
  <c r="I206" i="1"/>
  <c r="K206" i="1"/>
  <c r="J207" i="1"/>
  <c r="L207" i="1"/>
  <c r="K208" i="1"/>
  <c r="M208" i="1"/>
  <c r="L209" i="1"/>
  <c r="N209" i="1"/>
  <c r="M210" i="1"/>
  <c r="O210" i="1"/>
  <c r="O212" i="1"/>
  <c r="R212" i="1"/>
  <c r="P213" i="1"/>
  <c r="S213" i="1"/>
  <c r="B240" i="1"/>
  <c r="F240" i="1"/>
  <c r="G240" i="1"/>
  <c r="F241" i="1"/>
  <c r="G241" i="1"/>
  <c r="H241" i="1"/>
  <c r="U102" i="1"/>
  <c r="T101" i="1"/>
  <c r="AF112" i="1"/>
  <c r="R98" i="1"/>
  <c r="AE111" i="1"/>
  <c r="S99" i="1"/>
  <c r="AC110" i="1"/>
  <c r="AB109" i="1"/>
  <c r="AA108" i="1"/>
  <c r="Z107" i="1"/>
  <c r="Y106" i="1"/>
  <c r="X105" i="1"/>
  <c r="W104" i="1"/>
  <c r="V103" i="1"/>
  <c r="P99" i="1"/>
  <c r="S53" i="1" a="1"/>
  <c r="S53" i="1" s="1"/>
  <c r="S81" i="1" s="1" a="1"/>
  <c r="S81" i="1" s="1"/>
  <c r="T53" i="1" a="1"/>
  <c r="T53" i="1" s="1"/>
  <c r="T81" i="1" s="1" a="1"/>
  <c r="T81" i="1" s="1"/>
  <c r="U53" i="1" a="1"/>
  <c r="U53" i="1" s="1"/>
  <c r="U81" i="1" s="1" a="1"/>
  <c r="U81" i="1" s="1"/>
  <c r="V53" i="1" a="1"/>
  <c r="V53" i="1" s="1"/>
  <c r="V81" i="1" s="1" a="1"/>
  <c r="V81" i="1" s="1"/>
  <c r="W53" i="1" a="1"/>
  <c r="W53" i="1" s="1"/>
  <c r="W81" i="1" s="1" a="1"/>
  <c r="W81" i="1" s="1"/>
  <c r="X53" i="1" a="1"/>
  <c r="X53" i="1" s="1"/>
  <c r="X81" i="1" s="1" a="1"/>
  <c r="X81" i="1" s="1"/>
  <c r="Y53" i="1" a="1"/>
  <c r="Y53" i="1" s="1"/>
  <c r="Y81" i="1" s="1" a="1"/>
  <c r="Y81" i="1" s="1"/>
  <c r="Z53" i="1" a="1"/>
  <c r="Z53" i="1" s="1"/>
  <c r="Z81" i="1" s="1" a="1"/>
  <c r="Z81" i="1" s="1"/>
  <c r="AA53" i="1" a="1"/>
  <c r="AA53" i="1" s="1"/>
  <c r="AA81" i="1" s="1" a="1"/>
  <c r="AA81" i="1" s="1"/>
  <c r="AB53" i="1" a="1"/>
  <c r="AB53" i="1" s="1"/>
  <c r="AB81" i="1" s="1" a="1"/>
  <c r="AB81" i="1" s="1"/>
  <c r="AC53" i="1" a="1"/>
  <c r="AC53" i="1" s="1"/>
  <c r="AC81" i="1" s="1" a="1"/>
  <c r="AC81" i="1" s="1"/>
  <c r="S54" i="1" a="1"/>
  <c r="S54" i="1" s="1"/>
  <c r="S55" i="1" s="1"/>
  <c r="T54" i="1" a="1"/>
  <c r="T54" i="1" s="1"/>
  <c r="T55" i="1" s="1"/>
  <c r="U54" i="1" a="1"/>
  <c r="U54" i="1" s="1"/>
  <c r="U55" i="1" s="1"/>
  <c r="V54" i="1" a="1"/>
  <c r="V54" i="1" s="1"/>
  <c r="V55" i="1" s="1"/>
  <c r="W54" i="1" a="1"/>
  <c r="W54" i="1" s="1"/>
  <c r="W55" i="1" s="1"/>
  <c r="X54" i="1" a="1"/>
  <c r="X54" i="1" s="1"/>
  <c r="X55" i="1" s="1"/>
  <c r="Y54" i="1" a="1"/>
  <c r="Y54" i="1" s="1"/>
  <c r="Y55" i="1" s="1"/>
  <c r="Z54" i="1" a="1"/>
  <c r="Z54" i="1" s="1"/>
  <c r="Z55" i="1" s="1"/>
  <c r="AA54" i="1" a="1"/>
  <c r="AA54" i="1" s="1"/>
  <c r="AA55" i="1" s="1"/>
  <c r="AB54" i="1" a="1"/>
  <c r="AB54" i="1" s="1"/>
  <c r="AB55" i="1" s="1"/>
  <c r="AC54" i="1" a="1"/>
  <c r="AC54" i="1" s="1"/>
  <c r="AC55" i="1" s="1"/>
  <c r="R53" i="1" a="1"/>
  <c r="R53" i="1" s="1"/>
  <c r="R81" i="1" s="1" a="1"/>
  <c r="R81" i="1" s="1"/>
  <c r="R54" i="1" a="1"/>
  <c r="R54" i="1" s="1"/>
  <c r="R55" i="1" s="1"/>
  <c r="P76" i="1"/>
  <c r="S84" i="1"/>
  <c r="T84" i="1"/>
  <c r="U84" i="1"/>
  <c r="V84" i="1"/>
  <c r="W84" i="1"/>
  <c r="X84" i="1"/>
  <c r="Y84" i="1"/>
  <c r="Z84" i="1"/>
  <c r="AA84" i="1"/>
  <c r="AB84" i="1"/>
  <c r="AC84" i="1"/>
  <c r="R84" i="1"/>
  <c r="F89" i="1"/>
  <c r="H89" i="1"/>
  <c r="H90" i="1"/>
  <c r="B87" i="1"/>
  <c r="AF54" i="1" a="1"/>
  <c r="AF54" i="1" s="1"/>
  <c r="AG54" i="1" a="1"/>
  <c r="AG54" i="1" s="1"/>
  <c r="AH54" i="1" a="1"/>
  <c r="AH54" i="1" s="1"/>
  <c r="AI54" i="1" a="1"/>
  <c r="AI54" i="1" s="1"/>
  <c r="AJ54" i="1" a="1"/>
  <c r="AJ54" i="1" s="1"/>
  <c r="AK54" i="1" a="1"/>
  <c r="AK54" i="1" s="1"/>
  <c r="AL54" i="1" a="1"/>
  <c r="AL54" i="1" s="1"/>
  <c r="AM54" i="1" a="1"/>
  <c r="AM54" i="1" s="1"/>
  <c r="AN54" i="1" a="1"/>
  <c r="AN54" i="1" s="1"/>
  <c r="AO54" i="1" a="1"/>
  <c r="AO54" i="1" s="1"/>
  <c r="AP54" i="1" a="1"/>
  <c r="AP54" i="1" s="1"/>
  <c r="AE54" i="1" a="1"/>
  <c r="AE54" i="1" s="1"/>
  <c r="F54" i="1" a="1"/>
  <c r="F54" i="1" s="1"/>
  <c r="G54" i="1" a="1"/>
  <c r="G54" i="1" s="1"/>
  <c r="H54" i="1" a="1"/>
  <c r="H54" i="1" s="1"/>
  <c r="I54" i="1" a="1"/>
  <c r="I54" i="1" s="1"/>
  <c r="J54" i="1" a="1"/>
  <c r="J54" i="1" s="1"/>
  <c r="K54" i="1" a="1"/>
  <c r="K54" i="1" s="1"/>
  <c r="L54" i="1" a="1"/>
  <c r="L54" i="1" s="1"/>
  <c r="M54" i="1" a="1"/>
  <c r="M54" i="1" s="1"/>
  <c r="N54" i="1" a="1"/>
  <c r="N54" i="1" s="1"/>
  <c r="O54" i="1" a="1"/>
  <c r="O54" i="1" s="1"/>
  <c r="P54" i="1" a="1"/>
  <c r="P54" i="1" s="1"/>
  <c r="E54" i="1" a="1"/>
  <c r="E54" i="1" s="1"/>
  <c r="L53" i="1" a="1"/>
  <c r="L53" i="1" s="1"/>
  <c r="L81" i="1" s="1" a="1"/>
  <c r="L81" i="1" s="1"/>
  <c r="AF53" i="1" a="1"/>
  <c r="AF53" i="1" s="1"/>
  <c r="AF81" i="1" s="1" a="1"/>
  <c r="AF81" i="1" s="1"/>
  <c r="AG53" i="1" a="1"/>
  <c r="AG53" i="1" s="1"/>
  <c r="AG81" i="1" s="1" a="1"/>
  <c r="AG81" i="1" s="1"/>
  <c r="AH53" i="1" a="1"/>
  <c r="AH53" i="1" s="1"/>
  <c r="AH81" i="1" s="1" a="1"/>
  <c r="AH81" i="1" s="1"/>
  <c r="AI53" i="1" a="1"/>
  <c r="AI53" i="1" s="1"/>
  <c r="AI81" i="1" s="1" a="1"/>
  <c r="AI81" i="1" s="1"/>
  <c r="AJ53" i="1" a="1"/>
  <c r="AJ53" i="1" s="1"/>
  <c r="AJ81" i="1" s="1" a="1"/>
  <c r="AJ81" i="1" s="1"/>
  <c r="AK53" i="1" a="1"/>
  <c r="AK53" i="1" s="1"/>
  <c r="AK81" i="1" s="1" a="1"/>
  <c r="AK81" i="1" s="1"/>
  <c r="AL53" i="1" a="1"/>
  <c r="AL53" i="1" s="1"/>
  <c r="AL81" i="1" s="1" a="1"/>
  <c r="AL81" i="1" s="1"/>
  <c r="AM53" i="1" a="1"/>
  <c r="AM53" i="1" s="1"/>
  <c r="AM81" i="1" s="1" a="1"/>
  <c r="AM81" i="1" s="1"/>
  <c r="AN53" i="1" a="1"/>
  <c r="AN53" i="1" s="1"/>
  <c r="AN81" i="1" s="1" a="1"/>
  <c r="AN81" i="1" s="1"/>
  <c r="AO53" i="1" a="1"/>
  <c r="AO53" i="1" s="1"/>
  <c r="AO81" i="1" s="1" a="1"/>
  <c r="AO81" i="1" s="1"/>
  <c r="AP53" i="1" a="1"/>
  <c r="AP53" i="1" s="1"/>
  <c r="AP81" i="1" s="1" a="1"/>
  <c r="AP81" i="1" s="1"/>
  <c r="AE53" i="1" a="1"/>
  <c r="AE53" i="1" s="1"/>
  <c r="AE81" i="1" s="1" a="1"/>
  <c r="AE81" i="1" s="1"/>
  <c r="P53" i="1" a="1"/>
  <c r="P53" i="1" s="1"/>
  <c r="P81" i="1" s="1" a="1"/>
  <c r="P81" i="1" s="1"/>
  <c r="F53" i="1" a="1"/>
  <c r="F53" i="1" s="1"/>
  <c r="F81" i="1" s="1" a="1"/>
  <c r="F81" i="1" s="1"/>
  <c r="G53" i="1" a="1"/>
  <c r="G53" i="1" s="1"/>
  <c r="G81" i="1" s="1" a="1"/>
  <c r="G81" i="1" s="1"/>
  <c r="H53" i="1" a="1"/>
  <c r="H53" i="1" s="1"/>
  <c r="H81" i="1" s="1" a="1"/>
  <c r="H81" i="1" s="1"/>
  <c r="I53" i="1" a="1"/>
  <c r="I53" i="1" s="1"/>
  <c r="I81" i="1" s="1" a="1"/>
  <c r="I81" i="1" s="1"/>
  <c r="J53" i="1" a="1"/>
  <c r="J53" i="1" s="1"/>
  <c r="J81" i="1" s="1" a="1"/>
  <c r="J81" i="1" s="1"/>
  <c r="K53" i="1" a="1"/>
  <c r="K53" i="1" s="1"/>
  <c r="K81" i="1" s="1" a="1"/>
  <c r="K81" i="1" s="1"/>
  <c r="M53" i="1" a="1"/>
  <c r="M53" i="1" s="1"/>
  <c r="M81" i="1" s="1" a="1"/>
  <c r="M81" i="1" s="1"/>
  <c r="N53" i="1" a="1"/>
  <c r="N53" i="1" s="1"/>
  <c r="N81" i="1" s="1" a="1"/>
  <c r="N81" i="1" s="1"/>
  <c r="O53" i="1" a="1"/>
  <c r="O53" i="1" s="1"/>
  <c r="O81" i="1" s="1" a="1"/>
  <c r="O81" i="1" s="1"/>
  <c r="E53" i="1" a="1"/>
  <c r="E53" i="1" s="1"/>
  <c r="E81" i="1" s="1" a="1"/>
  <c r="E81" i="1" s="1"/>
  <c r="Q49" i="1"/>
  <c r="AD49" i="1"/>
  <c r="AQ49" i="1"/>
  <c r="F80" i="1"/>
  <c r="F76" i="1"/>
  <c r="E76" i="1"/>
  <c r="J244" i="1"/>
  <c r="AF18" i="1"/>
  <c r="AG18" i="1"/>
  <c r="AH18" i="1"/>
  <c r="AI18" i="1"/>
  <c r="AJ18" i="1"/>
  <c r="AK18" i="1"/>
  <c r="AL18" i="1"/>
  <c r="AM18" i="1"/>
  <c r="AN18" i="1"/>
  <c r="AO18" i="1"/>
  <c r="AP18" i="1"/>
  <c r="AE18" i="1"/>
  <c r="S18" i="1"/>
  <c r="T18" i="1"/>
  <c r="U18" i="1"/>
  <c r="V18" i="1"/>
  <c r="W18" i="1"/>
  <c r="X18" i="1"/>
  <c r="Y18" i="1"/>
  <c r="Z18" i="1"/>
  <c r="AA18" i="1"/>
  <c r="AB18" i="1"/>
  <c r="AC18" i="1"/>
  <c r="R18" i="1"/>
  <c r="F18" i="1"/>
  <c r="G18" i="1"/>
  <c r="H18" i="1"/>
  <c r="I18" i="1"/>
  <c r="J18" i="1"/>
  <c r="K18" i="1"/>
  <c r="L18" i="1"/>
  <c r="M18" i="1"/>
  <c r="N18" i="1"/>
  <c r="O18" i="1"/>
  <c r="P18" i="1"/>
  <c r="E18" i="1"/>
  <c r="S251" i="1"/>
  <c r="R251" i="1"/>
  <c r="P251" i="1"/>
  <c r="R250" i="1"/>
  <c r="P250" i="1"/>
  <c r="O250" i="1"/>
  <c r="P249" i="1"/>
  <c r="O249" i="1"/>
  <c r="N249" i="1"/>
  <c r="O248" i="1"/>
  <c r="N248" i="1"/>
  <c r="M248" i="1"/>
  <c r="N247" i="1"/>
  <c r="M247" i="1"/>
  <c r="L247" i="1"/>
  <c r="M246" i="1"/>
  <c r="L246" i="1"/>
  <c r="K246" i="1"/>
  <c r="L245" i="1"/>
  <c r="K245" i="1"/>
  <c r="J245" i="1"/>
  <c r="K244" i="1"/>
  <c r="I244" i="1"/>
  <c r="J243" i="1"/>
  <c r="I243" i="1"/>
  <c r="H243" i="1"/>
  <c r="I242" i="1"/>
  <c r="H242" i="1"/>
  <c r="G242" i="1"/>
  <c r="J206" i="1"/>
  <c r="S137" i="1"/>
  <c r="R136" i="1"/>
  <c r="P135" i="1"/>
  <c r="O134" i="1"/>
  <c r="N133" i="1"/>
  <c r="M132" i="1"/>
  <c r="L131" i="1"/>
  <c r="K130" i="1"/>
  <c r="I128" i="1"/>
  <c r="H127" i="1"/>
  <c r="G126" i="1"/>
  <c r="G88" i="1"/>
  <c r="G89" i="1"/>
  <c r="G90" i="1"/>
  <c r="J92" i="1"/>
  <c r="P97" i="1"/>
  <c r="O96" i="1"/>
  <c r="N95" i="1"/>
  <c r="M94" i="1"/>
  <c r="L93" i="1"/>
  <c r="K92" i="1"/>
  <c r="J91" i="1"/>
  <c r="I90" i="1"/>
  <c r="E397" i="1" l="1"/>
  <c r="AO75" i="1"/>
  <c r="AI75" i="1"/>
  <c r="AL75" i="1"/>
  <c r="H91" i="1"/>
  <c r="I92" i="1"/>
  <c r="F88" i="1"/>
  <c r="E79" i="1"/>
  <c r="E80" i="1"/>
  <c r="AG502" i="1" l="1"/>
  <c r="AI504" i="1"/>
  <c r="AF501" i="1"/>
  <c r="T489" i="1"/>
  <c r="U490" i="1"/>
  <c r="V491" i="1"/>
  <c r="W492" i="1"/>
  <c r="S488" i="1"/>
  <c r="G476" i="1"/>
  <c r="H477" i="1"/>
  <c r="I478" i="1"/>
  <c r="J479" i="1"/>
  <c r="K480" i="1"/>
  <c r="L481" i="1"/>
  <c r="M482" i="1"/>
  <c r="N483" i="1"/>
  <c r="O484" i="1"/>
  <c r="P485" i="1"/>
  <c r="R486" i="1"/>
  <c r="F475" i="1"/>
  <c r="G894" i="1"/>
  <c r="H895" i="1"/>
  <c r="I896" i="1"/>
  <c r="J897" i="1"/>
  <c r="L899" i="1"/>
  <c r="N901" i="1"/>
  <c r="S906" i="1"/>
  <c r="T907" i="1"/>
  <c r="U832" i="1"/>
  <c r="W910" i="1"/>
  <c r="AG920" i="1"/>
  <c r="AJ505" i="1"/>
  <c r="AE152" i="1"/>
  <c r="AF153" i="1"/>
  <c r="AG154" i="1"/>
  <c r="AH155" i="1"/>
  <c r="AI156" i="1"/>
  <c r="AJ157" i="1"/>
  <c r="AK158" i="1"/>
  <c r="AL159" i="1"/>
  <c r="AM160" i="1"/>
  <c r="AN161" i="1"/>
  <c r="AO162" i="1"/>
  <c r="AP163" i="1"/>
  <c r="R139" i="1"/>
  <c r="S140" i="1"/>
  <c r="T141" i="1"/>
  <c r="U142" i="1"/>
  <c r="V143" i="1"/>
  <c r="W144" i="1"/>
  <c r="X145" i="1"/>
  <c r="Y146" i="1"/>
  <c r="Z147" i="1"/>
  <c r="AA148" i="1"/>
  <c r="AB149" i="1"/>
  <c r="AC150" i="1"/>
  <c r="R137" i="1"/>
  <c r="F164" i="1"/>
  <c r="H166" i="1"/>
  <c r="I167" i="1"/>
  <c r="J168" i="1"/>
  <c r="K169" i="1"/>
  <c r="L170" i="1"/>
  <c r="M171" i="1"/>
  <c r="N172" i="1"/>
  <c r="O173" i="1"/>
  <c r="P174" i="1"/>
  <c r="R175" i="1"/>
  <c r="F202" i="1"/>
  <c r="G203" i="1"/>
  <c r="H204" i="1"/>
  <c r="I205" i="1"/>
  <c r="K207" i="1"/>
  <c r="L208" i="1"/>
  <c r="M209" i="1"/>
  <c r="N210" i="1"/>
  <c r="P212" i="1"/>
  <c r="R213" i="1"/>
  <c r="W74" i="1"/>
  <c r="O97" i="1"/>
  <c r="P98" i="1"/>
  <c r="R99" i="1"/>
  <c r="B5" i="1"/>
  <c r="B126" i="1" s="1"/>
  <c r="B6" i="1"/>
  <c r="B164" i="1" s="1"/>
  <c r="B7" i="1"/>
  <c r="B202" i="1" s="1"/>
  <c r="B4" i="1"/>
  <c r="B88" i="1" s="1"/>
  <c r="F2" i="3"/>
  <c r="G2" i="3"/>
  <c r="H2" i="3"/>
  <c r="I2" i="3"/>
  <c r="J2" i="3"/>
  <c r="K2" i="3"/>
  <c r="L2" i="3"/>
  <c r="M2" i="3"/>
  <c r="N2" i="3"/>
  <c r="O2" i="3"/>
  <c r="P2" i="3"/>
  <c r="Q2" i="3"/>
  <c r="R2" i="3"/>
  <c r="S2" i="3"/>
  <c r="T2" i="3"/>
  <c r="U2" i="3"/>
  <c r="V2" i="3"/>
  <c r="W2" i="3"/>
  <c r="X2" i="3"/>
  <c r="Y2" i="3"/>
  <c r="Z2" i="3"/>
  <c r="AA2" i="3"/>
  <c r="AB2" i="3"/>
  <c r="AC2" i="3"/>
  <c r="AE2" i="3"/>
  <c r="AF2" i="3"/>
  <c r="AG2" i="3"/>
  <c r="AH2" i="3"/>
  <c r="AI2" i="3"/>
  <c r="AJ2" i="3"/>
  <c r="AK2" i="3"/>
  <c r="AL2" i="3"/>
  <c r="AM2" i="3"/>
  <c r="AN2" i="3"/>
  <c r="AO2" i="3"/>
  <c r="AP2" i="3"/>
  <c r="E2" i="3"/>
  <c r="S74" i="1" l="1"/>
  <c r="T74" i="1"/>
  <c r="R74" i="1"/>
  <c r="V74" i="1"/>
  <c r="U74" i="1"/>
  <c r="Y75" i="1" s="1"/>
  <c r="S397" i="1"/>
  <c r="G397" i="1"/>
  <c r="AE114" i="1"/>
  <c r="AE12" i="1"/>
  <c r="AI118" i="1"/>
  <c r="W106" i="1"/>
  <c r="W12" i="1"/>
  <c r="AN123" i="1"/>
  <c r="AF115" i="1"/>
  <c r="AF12" i="1"/>
  <c r="R101" i="1"/>
  <c r="R87" i="1" s="1"/>
  <c r="R12" i="1"/>
  <c r="V105" i="1"/>
  <c r="V12" i="1"/>
  <c r="AM122" i="1"/>
  <c r="AB111" i="1"/>
  <c r="T103" i="1"/>
  <c r="T12" i="1"/>
  <c r="AK120" i="1"/>
  <c r="AA110" i="1"/>
  <c r="S12" i="1"/>
  <c r="AJ119" i="1"/>
  <c r="AC112" i="1"/>
  <c r="U104" i="1"/>
  <c r="U12" i="1"/>
  <c r="AL121" i="1"/>
  <c r="Z109" i="1"/>
  <c r="Y108" i="1"/>
  <c r="AP125" i="1"/>
  <c r="AH117" i="1"/>
  <c r="X107" i="1"/>
  <c r="AO124" i="1"/>
  <c r="AP124" i="1"/>
  <c r="AG116" i="1"/>
  <c r="AG12" i="1"/>
  <c r="S830" i="1"/>
  <c r="W834" i="1"/>
  <c r="W397" i="1" s="1"/>
  <c r="AG844" i="1"/>
  <c r="AG397" i="1" s="1"/>
  <c r="V833" i="1"/>
  <c r="AI846" i="1"/>
  <c r="AH845" i="1"/>
  <c r="AH921" i="1"/>
  <c r="AH503" i="1"/>
  <c r="AF919" i="1"/>
  <c r="AF843" i="1"/>
  <c r="AF397" i="1" s="1"/>
  <c r="AI922" i="1"/>
  <c r="T831" i="1"/>
  <c r="T397" i="1" s="1"/>
  <c r="V909" i="1"/>
  <c r="U908" i="1"/>
  <c r="U397" i="1" s="1"/>
  <c r="X493" i="1"/>
  <c r="T77" i="1" a="1"/>
  <c r="T77" i="1" s="1"/>
  <c r="AH230" i="1"/>
  <c r="AG229" i="1"/>
  <c r="T216" i="1"/>
  <c r="AF228" i="1"/>
  <c r="S215" i="1"/>
  <c r="W219" i="1"/>
  <c r="X220" i="1"/>
  <c r="V218" i="1"/>
  <c r="U217" i="1"/>
  <c r="X182" i="1"/>
  <c r="AN198" i="1"/>
  <c r="V180" i="1"/>
  <c r="AL196" i="1"/>
  <c r="AC187" i="1"/>
  <c r="U179" i="1"/>
  <c r="AK195" i="1"/>
  <c r="AM197" i="1"/>
  <c r="AB186" i="1"/>
  <c r="T178" i="1"/>
  <c r="AJ194" i="1"/>
  <c r="W181" i="1"/>
  <c r="AE188" i="1"/>
  <c r="AA185" i="1"/>
  <c r="S177" i="1"/>
  <c r="AI193" i="1"/>
  <c r="Z184" i="1"/>
  <c r="AP200" i="1"/>
  <c r="AH192" i="1"/>
  <c r="AF190" i="1"/>
  <c r="Y183" i="1"/>
  <c r="AO199" i="1"/>
  <c r="AG191" i="1"/>
  <c r="T140" i="1"/>
  <c r="AJ156" i="1"/>
  <c r="AA147" i="1"/>
  <c r="Y145" i="1"/>
  <c r="AO161" i="1"/>
  <c r="AG153" i="1"/>
  <c r="X144" i="1"/>
  <c r="AN160" i="1"/>
  <c r="AF152" i="1"/>
  <c r="AB148" i="1"/>
  <c r="Z146" i="1"/>
  <c r="AH154" i="1"/>
  <c r="W143" i="1"/>
  <c r="AM159" i="1"/>
  <c r="AE150" i="1"/>
  <c r="V142" i="1"/>
  <c r="AL158" i="1"/>
  <c r="S139" i="1"/>
  <c r="AI155" i="1"/>
  <c r="AP162" i="1"/>
  <c r="AC149" i="1"/>
  <c r="U141" i="1"/>
  <c r="AK157" i="1"/>
  <c r="AI117" i="1"/>
  <c r="AH116" i="1"/>
  <c r="AO123" i="1"/>
  <c r="AG115" i="1"/>
  <c r="AN122" i="1"/>
  <c r="AM121" i="1"/>
  <c r="AL120" i="1"/>
  <c r="AK119" i="1"/>
  <c r="AF114" i="1"/>
  <c r="AJ118" i="1"/>
  <c r="AB110" i="1"/>
  <c r="Z108" i="1"/>
  <c r="Y107" i="1"/>
  <c r="X106" i="1"/>
  <c r="W105" i="1"/>
  <c r="AE112" i="1"/>
  <c r="V104" i="1"/>
  <c r="S101" i="1"/>
  <c r="AC111" i="1"/>
  <c r="U103" i="1"/>
  <c r="AA109" i="1"/>
  <c r="R77" i="1" a="1"/>
  <c r="R77" i="1" s="1"/>
  <c r="R78" i="1" a="1"/>
  <c r="R78" i="1" s="1"/>
  <c r="U77" i="1" a="1"/>
  <c r="U77" i="1" s="1"/>
  <c r="U78" i="1" a="1"/>
  <c r="U78" i="1" s="1"/>
  <c r="U83" i="1" a="1"/>
  <c r="U83" i="1" s="1"/>
  <c r="S78" i="1" a="1"/>
  <c r="S78" i="1" s="1"/>
  <c r="T82" i="1"/>
  <c r="T73" i="1"/>
  <c r="W82" i="1"/>
  <c r="W73" i="1"/>
  <c r="R82" i="1"/>
  <c r="R73" i="1"/>
  <c r="V82" i="1"/>
  <c r="V73" i="1"/>
  <c r="R83" i="1" a="1"/>
  <c r="R83" i="1" s="1"/>
  <c r="V78" i="1" a="1"/>
  <c r="V78" i="1" s="1"/>
  <c r="V83" i="1" a="1"/>
  <c r="V83" i="1" s="1"/>
  <c r="V77" i="1" a="1"/>
  <c r="V77" i="1" s="1"/>
  <c r="U82" i="1"/>
  <c r="U73" i="1"/>
  <c r="S73" i="1"/>
  <c r="T102" i="1"/>
  <c r="S82" i="1"/>
  <c r="S102" i="1"/>
  <c r="E73" i="1"/>
  <c r="P137" i="1"/>
  <c r="H129" i="1"/>
  <c r="I129" i="1"/>
  <c r="O136" i="1"/>
  <c r="P136" i="1"/>
  <c r="G128" i="1"/>
  <c r="H128" i="1"/>
  <c r="N135" i="1"/>
  <c r="O135" i="1"/>
  <c r="F127" i="1"/>
  <c r="G127" i="1"/>
  <c r="I130" i="1"/>
  <c r="J130" i="1"/>
  <c r="M134" i="1"/>
  <c r="N134" i="1"/>
  <c r="E126" i="1"/>
  <c r="E87" i="1" s="1"/>
  <c r="F126" i="1"/>
  <c r="E82" i="1"/>
  <c r="L133" i="1"/>
  <c r="M133" i="1"/>
  <c r="K132" i="1"/>
  <c r="L132" i="1"/>
  <c r="J131" i="1"/>
  <c r="K131" i="1"/>
  <c r="M95" i="1"/>
  <c r="L95" i="1"/>
  <c r="L94" i="1"/>
  <c r="K94" i="1"/>
  <c r="J93" i="1"/>
  <c r="K93" i="1"/>
  <c r="O98" i="1"/>
  <c r="N97" i="1"/>
  <c r="N96" i="1"/>
  <c r="M96" i="1"/>
  <c r="P73" i="1"/>
  <c r="N73" i="1"/>
  <c r="O73" i="1"/>
  <c r="O76" i="1"/>
  <c r="M76" i="1"/>
  <c r="K76" i="1"/>
  <c r="N76" i="1"/>
  <c r="J76" i="1"/>
  <c r="H75" i="1"/>
  <c r="H82" i="1"/>
  <c r="F893" i="1"/>
  <c r="F817" i="1"/>
  <c r="F397" i="1" s="1"/>
  <c r="K898" i="1"/>
  <c r="R904" i="1"/>
  <c r="P903" i="1"/>
  <c r="O902" i="1"/>
  <c r="M900" i="1"/>
  <c r="AI12" i="1"/>
  <c r="AH12" i="1"/>
  <c r="F82" i="1"/>
  <c r="Q7" i="3"/>
  <c r="AQ6" i="3"/>
  <c r="AD6" i="3"/>
  <c r="Q6" i="3"/>
  <c r="AQ5" i="3"/>
  <c r="AD5" i="3"/>
  <c r="Q5" i="3"/>
  <c r="AQ4" i="3"/>
  <c r="AD4" i="3"/>
  <c r="Q4" i="3"/>
  <c r="R14" i="3" s="1"/>
  <c r="AD14" i="3" s="1"/>
  <c r="BE73" i="1"/>
  <c r="BF73" i="1"/>
  <c r="BG73" i="1"/>
  <c r="BE77" i="1" a="1"/>
  <c r="BE77" i="1" s="1"/>
  <c r="BF77" i="1" a="1"/>
  <c r="BF77" i="1" s="1"/>
  <c r="BG77" i="1" a="1"/>
  <c r="BG77" i="1" s="1"/>
  <c r="BE81" i="1"/>
  <c r="BF81" i="1"/>
  <c r="BG81" i="1"/>
  <c r="BE82" i="1"/>
  <c r="BF82" i="1"/>
  <c r="BG82" i="1"/>
  <c r="BE83" i="1" a="1"/>
  <c r="BE83" i="1" s="1"/>
  <c r="BF83" i="1" a="1"/>
  <c r="BF83" i="1" s="1"/>
  <c r="BG83" i="1" a="1"/>
  <c r="BG83" i="1" s="1"/>
  <c r="BE84" i="1"/>
  <c r="BF84" i="1"/>
  <c r="BG84" i="1"/>
  <c r="V75" i="1" l="1"/>
  <c r="O87" i="1"/>
  <c r="H87" i="1"/>
  <c r="P87" i="1"/>
  <c r="T87" i="1"/>
  <c r="T71" i="1" s="1"/>
  <c r="U87" i="1"/>
  <c r="U71" i="1" s="1"/>
  <c r="I87" i="1"/>
  <c r="M87" i="1"/>
  <c r="F87" i="1"/>
  <c r="F71" i="1" s="1"/>
  <c r="W87" i="1"/>
  <c r="W71" i="1" s="1"/>
  <c r="K87" i="1"/>
  <c r="AG87" i="1"/>
  <c r="AG71" i="1" s="1"/>
  <c r="S87" i="1"/>
  <c r="AH87" i="1"/>
  <c r="AH71" i="1" s="1"/>
  <c r="J87" i="1"/>
  <c r="V87" i="1"/>
  <c r="AF87" i="1"/>
  <c r="R71" i="1"/>
  <c r="L87" i="1"/>
  <c r="G87" i="1"/>
  <c r="N87" i="1"/>
  <c r="X87" i="1"/>
  <c r="X71" i="1" s="1"/>
  <c r="AI397" i="1"/>
  <c r="AH397" i="1"/>
  <c r="V397" i="1"/>
  <c r="S77" i="1" a="1"/>
  <c r="S77" i="1" s="1"/>
  <c r="F78" i="1" a="1"/>
  <c r="F78" i="1" s="1"/>
  <c r="G80" i="1" s="1"/>
  <c r="S83" i="1" a="1"/>
  <c r="S83" i="1" s="1"/>
  <c r="T78" i="1" a="1"/>
  <c r="T78" i="1" s="1"/>
  <c r="V79" i="1" s="1"/>
  <c r="F77" i="1" a="1"/>
  <c r="F77" i="1" s="1"/>
  <c r="T83" i="1" a="1"/>
  <c r="T83" i="1" s="1"/>
  <c r="AJ847" i="1"/>
  <c r="AJ923" i="1"/>
  <c r="AK506" i="1"/>
  <c r="Y494" i="1"/>
  <c r="X835" i="1"/>
  <c r="AI231" i="1"/>
  <c r="AI87" i="1" s="1"/>
  <c r="AI71" i="1" s="1"/>
  <c r="AJ232" i="1"/>
  <c r="AJ87" i="1" s="1"/>
  <c r="AJ71" i="1" s="1"/>
  <c r="E71" i="1"/>
  <c r="S75" i="1"/>
  <c r="E77" i="1" a="1"/>
  <c r="E77" i="1" s="1"/>
  <c r="E78" i="1" a="1"/>
  <c r="E78" i="1" s="1"/>
  <c r="F73" i="1"/>
  <c r="L75" i="1"/>
  <c r="H76" i="1"/>
  <c r="I76" i="1"/>
  <c r="L76" i="1"/>
  <c r="O75" i="1"/>
  <c r="G76" i="1"/>
  <c r="Q35" i="1"/>
  <c r="E25" i="3"/>
  <c r="K82" i="1"/>
  <c r="K73" i="1"/>
  <c r="G82" i="1"/>
  <c r="G73" i="1"/>
  <c r="L73" i="1"/>
  <c r="P82" i="1"/>
  <c r="O82" i="1"/>
  <c r="N82" i="1"/>
  <c r="M82" i="1"/>
  <c r="L82" i="1"/>
  <c r="M73" i="1"/>
  <c r="I73" i="1"/>
  <c r="I82" i="1"/>
  <c r="J82" i="1"/>
  <c r="Q12" i="3"/>
  <c r="E26" i="3" s="1"/>
  <c r="J73" i="1"/>
  <c r="X12" i="1" l="1"/>
  <c r="X74" i="1"/>
  <c r="AJ12" i="1"/>
  <c r="AJ397" i="1"/>
  <c r="G71" i="1"/>
  <c r="AL507" i="1"/>
  <c r="AK848" i="1"/>
  <c r="AK924" i="1"/>
  <c r="W77" i="1" a="1"/>
  <c r="W77" i="1" s="1"/>
  <c r="W78" i="1" a="1"/>
  <c r="W78" i="1" s="1"/>
  <c r="Y79" i="1" s="1"/>
  <c r="W83" i="1" a="1"/>
  <c r="W83" i="1" s="1"/>
  <c r="Y912" i="1"/>
  <c r="Y836" i="1"/>
  <c r="X911" i="1"/>
  <c r="X397" i="1" s="1"/>
  <c r="Z495" i="1"/>
  <c r="V71" i="1"/>
  <c r="Y221" i="1"/>
  <c r="AK233" i="1"/>
  <c r="AK87" i="1" s="1"/>
  <c r="AK71" i="1" s="1"/>
  <c r="X82" i="1"/>
  <c r="X73" i="1"/>
  <c r="O80" i="1"/>
  <c r="I75" i="1"/>
  <c r="H73" i="1"/>
  <c r="AK397" i="1" l="1"/>
  <c r="Y12" i="1"/>
  <c r="Y74" i="1"/>
  <c r="AK12" i="1"/>
  <c r="Y87" i="1"/>
  <c r="Y71" i="1" s="1"/>
  <c r="Y397" i="1"/>
  <c r="AM508" i="1"/>
  <c r="AL849" i="1"/>
  <c r="AL925" i="1"/>
  <c r="X77" i="1" a="1"/>
  <c r="X77" i="1" s="1"/>
  <c r="X83" i="1" a="1"/>
  <c r="X83" i="1" s="1"/>
  <c r="X78" i="1" a="1"/>
  <c r="X78" i="1" s="1"/>
  <c r="Z913" i="1"/>
  <c r="Z837" i="1"/>
  <c r="Z397" i="1" s="1"/>
  <c r="AA496" i="1"/>
  <c r="AL234" i="1"/>
  <c r="AL87" i="1" s="1"/>
  <c r="AL71" i="1" s="1"/>
  <c r="Z222" i="1"/>
  <c r="Y82" i="1"/>
  <c r="Y73" i="1"/>
  <c r="H80" i="1"/>
  <c r="H71" i="1" s="1"/>
  <c r="L80" i="1"/>
  <c r="AQ34" i="1"/>
  <c r="AQ36" i="1"/>
  <c r="AQ37" i="1"/>
  <c r="AQ38" i="1"/>
  <c r="AD34" i="1"/>
  <c r="AD36" i="1"/>
  <c r="AD37" i="1"/>
  <c r="AD38" i="1"/>
  <c r="Q33" i="1"/>
  <c r="Q34" i="1"/>
  <c r="Q36" i="1"/>
  <c r="Q37" i="1"/>
  <c r="Q38" i="1"/>
  <c r="Z87" i="1" l="1"/>
  <c r="Z71" i="1" s="1"/>
  <c r="Z12" i="1"/>
  <c r="Z74" i="1"/>
  <c r="AB75" i="1" s="1"/>
  <c r="AL12" i="1"/>
  <c r="AL431" i="1"/>
  <c r="AL397" i="1" s="1"/>
  <c r="AN509" i="1"/>
  <c r="Y77" i="1" a="1"/>
  <c r="Y77" i="1" s="1"/>
  <c r="Y78" i="1" a="1"/>
  <c r="Y78" i="1" s="1"/>
  <c r="Y83" i="1" a="1"/>
  <c r="Y83" i="1" s="1"/>
  <c r="AB497" i="1"/>
  <c r="AA838" i="1"/>
  <c r="AA223" i="1"/>
  <c r="AM235" i="1"/>
  <c r="AM87" i="1" s="1"/>
  <c r="AM71" i="1" s="1"/>
  <c r="Z73" i="1"/>
  <c r="Z82" i="1"/>
  <c r="E55" i="1"/>
  <c r="E58" i="1" s="1"/>
  <c r="E72" i="1" s="1" a="1"/>
  <c r="E72" i="1" s="1"/>
  <c r="I80" i="1"/>
  <c r="E46" i="1"/>
  <c r="P84" i="1"/>
  <c r="O84" i="1"/>
  <c r="N84" i="1"/>
  <c r="M84" i="1"/>
  <c r="L84" i="1"/>
  <c r="K84" i="1"/>
  <c r="J84" i="1"/>
  <c r="I84" i="1"/>
  <c r="H84" i="1"/>
  <c r="G84" i="1"/>
  <c r="F84" i="1"/>
  <c r="E84" i="1"/>
  <c r="F83" i="1" a="1"/>
  <c r="F83" i="1" s="1"/>
  <c r="E83" i="1" a="1"/>
  <c r="E83" i="1" s="1"/>
  <c r="AQ57" i="1"/>
  <c r="AD57" i="1"/>
  <c r="Q57" i="1"/>
  <c r="AQ56" i="1"/>
  <c r="AD56" i="1"/>
  <c r="Q56" i="1"/>
  <c r="AO55" i="1"/>
  <c r="AN55" i="1"/>
  <c r="AM55" i="1"/>
  <c r="AL55" i="1"/>
  <c r="AK55" i="1"/>
  <c r="AJ55" i="1"/>
  <c r="AI55" i="1"/>
  <c r="AG55" i="1"/>
  <c r="AF55" i="1"/>
  <c r="AE55" i="1"/>
  <c r="P55" i="1"/>
  <c r="O55" i="1"/>
  <c r="N55" i="1"/>
  <c r="M55" i="1"/>
  <c r="M58" i="1" s="1"/>
  <c r="K55" i="1"/>
  <c r="J55" i="1"/>
  <c r="I55" i="1"/>
  <c r="H55" i="1"/>
  <c r="G55" i="1"/>
  <c r="F55" i="1"/>
  <c r="AK46" i="1"/>
  <c r="AJ46" i="1"/>
  <c r="AI46" i="1"/>
  <c r="AH46" i="1"/>
  <c r="AG46" i="1"/>
  <c r="AF46" i="1"/>
  <c r="AE46" i="1"/>
  <c r="Y46" i="1"/>
  <c r="X46" i="1"/>
  <c r="W46" i="1"/>
  <c r="V46" i="1"/>
  <c r="U46" i="1"/>
  <c r="T46" i="1"/>
  <c r="S46" i="1"/>
  <c r="R46" i="1"/>
  <c r="F46" i="1"/>
  <c r="AQ44" i="1"/>
  <c r="AD44" i="1"/>
  <c r="Q44" i="1"/>
  <c r="AQ43" i="1"/>
  <c r="AD43" i="1"/>
  <c r="Q43" i="1"/>
  <c r="AQ42" i="1"/>
  <c r="AD42" i="1"/>
  <c r="Q42" i="1"/>
  <c r="AQ41" i="1"/>
  <c r="AD41" i="1"/>
  <c r="Q41" i="1"/>
  <c r="AQ40" i="1"/>
  <c r="AD40" i="1"/>
  <c r="Q40" i="1"/>
  <c r="AQ39" i="1"/>
  <c r="AD39" i="1"/>
  <c r="Q39" i="1"/>
  <c r="AQ32" i="1"/>
  <c r="AD32" i="1"/>
  <c r="Q32" i="1"/>
  <c r="AQ31" i="1"/>
  <c r="AD31" i="1"/>
  <c r="Q31" i="1"/>
  <c r="AQ30" i="1"/>
  <c r="AD30" i="1"/>
  <c r="Q30" i="1"/>
  <c r="AQ29" i="1"/>
  <c r="AD29" i="1"/>
  <c r="Q29" i="1"/>
  <c r="AQ28" i="1"/>
  <c r="AD28" i="1"/>
  <c r="Q28" i="1"/>
  <c r="AQ27" i="1"/>
  <c r="AD27" i="1"/>
  <c r="Q27" i="1"/>
  <c r="AQ26" i="1"/>
  <c r="AD26" i="1"/>
  <c r="AQ25" i="1"/>
  <c r="AD25" i="1"/>
  <c r="Q25" i="1"/>
  <c r="Q24" i="1"/>
  <c r="AQ23" i="1"/>
  <c r="AD23" i="1"/>
  <c r="Q23" i="1"/>
  <c r="Q22" i="1"/>
  <c r="AQ16" i="1"/>
  <c r="AD16" i="1"/>
  <c r="Q16" i="1"/>
  <c r="AQ15" i="1"/>
  <c r="AD15" i="1"/>
  <c r="Q15" i="1"/>
  <c r="AQ14" i="1"/>
  <c r="AD14" i="1"/>
  <c r="Q14" i="1"/>
  <c r="AQ13" i="1"/>
  <c r="AD13" i="1"/>
  <c r="Q13" i="1"/>
  <c r="Q7" i="1"/>
  <c r="AQ6" i="1"/>
  <c r="AD6" i="1"/>
  <c r="Q6" i="1"/>
  <c r="AQ5" i="1"/>
  <c r="AD5" i="1"/>
  <c r="Q5" i="1"/>
  <c r="AQ4" i="1"/>
  <c r="AD4" i="1"/>
  <c r="Q4" i="1"/>
  <c r="AD2" i="1"/>
  <c r="AA12" i="1" l="1"/>
  <c r="AA74" i="1"/>
  <c r="AM12" i="1"/>
  <c r="AA87" i="1"/>
  <c r="AA71" i="1" s="1"/>
  <c r="AN851" i="1"/>
  <c r="AN927" i="1"/>
  <c r="AM926" i="1"/>
  <c r="AM432" i="1"/>
  <c r="AO510" i="1"/>
  <c r="AM850" i="1"/>
  <c r="AL46" i="1"/>
  <c r="AB915" i="1"/>
  <c r="AB839" i="1"/>
  <c r="AC498" i="1"/>
  <c r="AA914" i="1"/>
  <c r="AA397" i="1" s="1"/>
  <c r="Z46" i="1"/>
  <c r="Z77" i="1" a="1"/>
  <c r="Z77" i="1" s="1"/>
  <c r="Z78" i="1" a="1"/>
  <c r="Z78" i="1" s="1"/>
  <c r="AB79" i="1" s="1"/>
  <c r="Z83" i="1" a="1"/>
  <c r="Z83" i="1" s="1"/>
  <c r="AN236" i="1"/>
  <c r="AN87" i="1" s="1"/>
  <c r="AN71" i="1" s="1"/>
  <c r="AB224" i="1"/>
  <c r="AA82" i="1"/>
  <c r="AA73" i="1"/>
  <c r="L55" i="1"/>
  <c r="L58" i="1" s="1"/>
  <c r="G58" i="1"/>
  <c r="G72" i="1" s="1" a="1"/>
  <c r="G72" i="1" s="1"/>
  <c r="H58" i="1"/>
  <c r="E64" i="1"/>
  <c r="AQ2" i="1"/>
  <c r="AD2" i="3"/>
  <c r="AQ18" i="1"/>
  <c r="R58" i="1"/>
  <c r="AA58" i="1"/>
  <c r="AQ53" i="1"/>
  <c r="AD18" i="1"/>
  <c r="AL58" i="1"/>
  <c r="AL72" i="1" s="1" a="1"/>
  <c r="AL72" i="1" s="1"/>
  <c r="I58" i="1"/>
  <c r="AI58" i="1"/>
  <c r="AI72" i="1" s="1" a="1"/>
  <c r="AI72" i="1" s="1"/>
  <c r="Q18" i="1"/>
  <c r="AK58" i="1"/>
  <c r="AK72" i="1" s="1" a="1"/>
  <c r="AK72" i="1" s="1"/>
  <c r="F58" i="1"/>
  <c r="F72" i="1" s="1" a="1"/>
  <c r="F72" i="1" s="1"/>
  <c r="O58" i="1"/>
  <c r="Y58" i="1"/>
  <c r="Y72" i="1" s="1" a="1"/>
  <c r="Y72" i="1" s="1"/>
  <c r="AJ58" i="1"/>
  <c r="AJ72" i="1" s="1" a="1"/>
  <c r="AJ72" i="1" s="1"/>
  <c r="W58" i="1"/>
  <c r="W72" i="1" s="1" a="1"/>
  <c r="W72" i="1" s="1"/>
  <c r="AP55" i="1"/>
  <c r="AP58" i="1" s="1"/>
  <c r="P58" i="1"/>
  <c r="Z58" i="1"/>
  <c r="Z72" i="1" s="1" a="1"/>
  <c r="Z72" i="1" s="1"/>
  <c r="J58" i="1"/>
  <c r="S58" i="1"/>
  <c r="S72" i="1" s="1" a="1"/>
  <c r="S72" i="1" s="1"/>
  <c r="AB58" i="1"/>
  <c r="AM58" i="1"/>
  <c r="K58" i="1"/>
  <c r="T58" i="1"/>
  <c r="T72" i="1" s="1" a="1"/>
  <c r="T72" i="1" s="1"/>
  <c r="AC58" i="1"/>
  <c r="AN58" i="1"/>
  <c r="V58" i="1"/>
  <c r="V72" i="1" s="1" a="1"/>
  <c r="V72" i="1" s="1"/>
  <c r="AE58" i="1"/>
  <c r="AO58" i="1"/>
  <c r="AG58" i="1"/>
  <c r="AG72" i="1" s="1" a="1"/>
  <c r="AG72" i="1" s="1"/>
  <c r="N58" i="1"/>
  <c r="AF58" i="1"/>
  <c r="AQ54" i="1"/>
  <c r="U58" i="1"/>
  <c r="U72" i="1" s="1" a="1"/>
  <c r="U72" i="1" s="1"/>
  <c r="Q53" i="1"/>
  <c r="Q54" i="1"/>
  <c r="AH55" i="1"/>
  <c r="AM397" i="1" l="1"/>
  <c r="AM72" i="1" s="1" a="1"/>
  <c r="AM72" i="1" s="1"/>
  <c r="AB397" i="1"/>
  <c r="AB72" i="1" s="1" a="1"/>
  <c r="AB72" i="1" s="1"/>
  <c r="AB87" i="1"/>
  <c r="AB71" i="1" s="1"/>
  <c r="AB12" i="1"/>
  <c r="AB74" i="1"/>
  <c r="AN12" i="1"/>
  <c r="AN433" i="1"/>
  <c r="AN397" i="1" s="1"/>
  <c r="AN72" i="1" s="1" a="1"/>
  <c r="AN72" i="1" s="1"/>
  <c r="AM46" i="1"/>
  <c r="AM60" i="1" s="1"/>
  <c r="AO852" i="1"/>
  <c r="AA72" i="1" a="1"/>
  <c r="AA72" i="1" s="1"/>
  <c r="AA78" i="1" a="1"/>
  <c r="AA78" i="1" s="1"/>
  <c r="AA83" i="1" a="1"/>
  <c r="AA83" i="1" s="1"/>
  <c r="AA77" i="1" a="1"/>
  <c r="AA77" i="1" s="1"/>
  <c r="AA46" i="1"/>
  <c r="AA60" i="1" s="1"/>
  <c r="AE499" i="1"/>
  <c r="AC225" i="1"/>
  <c r="AO237" i="1"/>
  <c r="AO87" i="1" s="1"/>
  <c r="AO71" i="1" s="1"/>
  <c r="Q55" i="1"/>
  <c r="AB82" i="1"/>
  <c r="AB73" i="1"/>
  <c r="F64" i="1"/>
  <c r="AI60" i="1"/>
  <c r="R60" i="1"/>
  <c r="W60" i="1"/>
  <c r="Z60" i="1"/>
  <c r="AJ60" i="1"/>
  <c r="AL60" i="1"/>
  <c r="AE60" i="1"/>
  <c r="Y60" i="1"/>
  <c r="AG60" i="1"/>
  <c r="S60" i="1"/>
  <c r="AK60" i="1"/>
  <c r="AF60" i="1"/>
  <c r="T60" i="1"/>
  <c r="V60" i="1"/>
  <c r="F60" i="1"/>
  <c r="AQ2" i="3"/>
  <c r="AD7" i="3"/>
  <c r="F25" i="3" s="1"/>
  <c r="AQ55" i="1"/>
  <c r="AH58" i="1"/>
  <c r="AH72" i="1" s="1" a="1"/>
  <c r="AH72" i="1" s="1"/>
  <c r="U60" i="1"/>
  <c r="E60" i="1"/>
  <c r="Q58" i="1"/>
  <c r="AO12" i="1" l="1"/>
  <c r="AC12" i="1"/>
  <c r="AC74" i="1"/>
  <c r="AF75" i="1" s="1"/>
  <c r="AF72" i="1" s="1" a="1"/>
  <c r="AF72" i="1" s="1"/>
  <c r="AC87" i="1"/>
  <c r="AC71" i="1" s="1"/>
  <c r="AO928" i="1"/>
  <c r="AP511" i="1"/>
  <c r="AP929" i="1"/>
  <c r="AO434" i="1"/>
  <c r="AO397" i="1" s="1"/>
  <c r="AO72" i="1" s="1" a="1"/>
  <c r="AO72" i="1" s="1"/>
  <c r="AN46" i="1"/>
  <c r="AN60" i="1" s="1"/>
  <c r="AQ24" i="1"/>
  <c r="AC840" i="1"/>
  <c r="AC916" i="1"/>
  <c r="AC397" i="1" s="1"/>
  <c r="AD24" i="1"/>
  <c r="AE917" i="1"/>
  <c r="AE841" i="1"/>
  <c r="AE397" i="1" s="1"/>
  <c r="AE72" i="1" s="1" a="1"/>
  <c r="AE72" i="1" s="1"/>
  <c r="AD13" i="3"/>
  <c r="AB77" i="1" a="1"/>
  <c r="AB77" i="1" s="1"/>
  <c r="AB83" i="1" a="1"/>
  <c r="AB83" i="1" s="1"/>
  <c r="AB78" i="1" a="1"/>
  <c r="AB78" i="1" s="1"/>
  <c r="AB46" i="1"/>
  <c r="AB60" i="1" s="1"/>
  <c r="AE226" i="1"/>
  <c r="AE87" i="1" s="1"/>
  <c r="AE71" i="1" s="1"/>
  <c r="AP238" i="1"/>
  <c r="AP87" i="1" s="1"/>
  <c r="AP71" i="1" s="1"/>
  <c r="AC82" i="1"/>
  <c r="AC73" i="1"/>
  <c r="AD7" i="1"/>
  <c r="AH60" i="1"/>
  <c r="E85" i="1"/>
  <c r="AQ7" i="3"/>
  <c r="G25" i="3" s="1"/>
  <c r="AD12" i="3"/>
  <c r="F26" i="3" s="1"/>
  <c r="AQ58" i="1"/>
  <c r="AP12" i="1" l="1"/>
  <c r="AQ12" i="1" s="1"/>
  <c r="AC72" i="1" a="1"/>
  <c r="AC72" i="1" s="1"/>
  <c r="AP435" i="1"/>
  <c r="AO46" i="1"/>
  <c r="AO60" i="1" s="1"/>
  <c r="AQ35" i="1"/>
  <c r="AP853" i="1"/>
  <c r="AQ33" i="1"/>
  <c r="AD35" i="1"/>
  <c r="AD33" i="1"/>
  <c r="AC77" i="1" a="1"/>
  <c r="AC77" i="1" s="1"/>
  <c r="AC78" i="1" a="1"/>
  <c r="AC78" i="1" s="1"/>
  <c r="AF79" i="1" s="1"/>
  <c r="AF71" i="1" s="1"/>
  <c r="AC83" i="1" a="1"/>
  <c r="AC83" i="1" s="1"/>
  <c r="AC46" i="1"/>
  <c r="AC60" i="1" s="1"/>
  <c r="AD22" i="1"/>
  <c r="G64" i="1"/>
  <c r="F85" i="1"/>
  <c r="G26" i="3"/>
  <c r="AQ7" i="1"/>
  <c r="AP397" i="1" l="1"/>
  <c r="AP72" i="1" s="1" a="1"/>
  <c r="AP72" i="1" s="1"/>
  <c r="AD46" i="1"/>
  <c r="AP46" i="1"/>
  <c r="AP60" i="1" s="1"/>
  <c r="AQ22" i="1"/>
  <c r="AQ46" i="1" s="1"/>
  <c r="AQ60" i="1" s="1"/>
  <c r="G28" i="3" s="1"/>
  <c r="G85" i="1"/>
  <c r="AD55" i="1" l="1"/>
  <c r="X58" i="1" l="1"/>
  <c r="X72" i="1" s="1" a="1"/>
  <c r="X72" i="1" s="1"/>
  <c r="AD54" i="1"/>
  <c r="AD53" i="1"/>
  <c r="X60" i="1" l="1"/>
  <c r="AD58" i="1"/>
  <c r="AD60" i="1" s="1"/>
  <c r="F28" i="3" s="1"/>
  <c r="P80" i="1"/>
  <c r="P71" i="1" s="1"/>
  <c r="N80" i="1"/>
  <c r="N71" i="1" s="1"/>
  <c r="M80" i="1"/>
  <c r="M71" i="1" s="1"/>
  <c r="K80" i="1"/>
  <c r="K71" i="1" s="1"/>
  <c r="J80" i="1"/>
  <c r="J71" i="1" s="1"/>
  <c r="V63" i="1"/>
  <c r="W63" i="1"/>
  <c r="AH63" i="1"/>
  <c r="AG63" i="1"/>
  <c r="S63" i="1"/>
  <c r="AF63" i="1"/>
  <c r="AI63" i="1"/>
  <c r="T63" i="1"/>
  <c r="F63" i="1"/>
  <c r="U63" i="1"/>
  <c r="AJ63" i="1"/>
  <c r="R63" i="1"/>
  <c r="AL63" i="1"/>
  <c r="Z63" i="1"/>
  <c r="AK63" i="1"/>
  <c r="Y63" i="1"/>
  <c r="AA63" i="1"/>
  <c r="AM63" i="1"/>
  <c r="I554" i="1"/>
  <c r="I397" i="1" s="1"/>
  <c r="AN63" i="1"/>
  <c r="E63" i="1"/>
  <c r="AC63" i="1"/>
  <c r="AO63" i="1"/>
  <c r="AB63" i="1"/>
  <c r="AP63" i="1"/>
  <c r="AE63" i="1"/>
  <c r="I72" i="1" l="1" a="1"/>
  <c r="I72" i="1" s="1"/>
  <c r="X63" i="1"/>
  <c r="AD63" i="1" s="1"/>
  <c r="F29" i="3" s="1"/>
  <c r="AD12" i="1"/>
  <c r="Q12" i="1"/>
  <c r="AQ63" i="1"/>
  <c r="G29" i="3" s="1"/>
  <c r="H77" i="1" a="1"/>
  <c r="H77" i="1" s="1"/>
  <c r="H78" i="1" a="1"/>
  <c r="H78" i="1" s="1"/>
  <c r="H83" i="1" a="1"/>
  <c r="H83" i="1" s="1"/>
  <c r="H46" i="1"/>
  <c r="H60" i="1" s="1"/>
  <c r="H63" i="1" s="1"/>
  <c r="N559" i="1"/>
  <c r="N397" i="1" s="1"/>
  <c r="J555" i="1"/>
  <c r="J397" i="1" s="1"/>
  <c r="P561" i="1"/>
  <c r="P397" i="1" s="1"/>
  <c r="H553" i="1"/>
  <c r="H397" i="1" s="1"/>
  <c r="R562" i="1" l="1"/>
  <c r="R397" i="1" s="1"/>
  <c r="J46" i="1"/>
  <c r="J60" i="1" s="1"/>
  <c r="J63" i="1" s="1"/>
  <c r="K556" i="1"/>
  <c r="K397" i="1" s="1"/>
  <c r="L83" i="1" a="1"/>
  <c r="L83" i="1" s="1"/>
  <c r="M558" i="1"/>
  <c r="M397" i="1" s="1"/>
  <c r="N46" i="1"/>
  <c r="N60" i="1" s="1"/>
  <c r="N63" i="1" s="1"/>
  <c r="O560" i="1"/>
  <c r="O397" i="1" s="1"/>
  <c r="K78" i="1" a="1"/>
  <c r="K78" i="1" s="1"/>
  <c r="L557" i="1"/>
  <c r="L397" i="1" s="1"/>
  <c r="P72" i="1" a="1"/>
  <c r="P72" i="1" s="1"/>
  <c r="J72" i="1" a="1"/>
  <c r="J72" i="1" s="1"/>
  <c r="H72" i="1" a="1"/>
  <c r="H72" i="1" s="1"/>
  <c r="N72" i="1" a="1"/>
  <c r="N72" i="1" s="1"/>
  <c r="N78" i="1" a="1"/>
  <c r="N78" i="1" s="1"/>
  <c r="J78" i="1" a="1"/>
  <c r="J78" i="1" s="1"/>
  <c r="J83" i="1" a="1"/>
  <c r="J83" i="1" s="1"/>
  <c r="L77" i="1" a="1"/>
  <c r="L77" i="1" s="1"/>
  <c r="K77" i="1" a="1"/>
  <c r="K77" i="1" s="1"/>
  <c r="L78" i="1" a="1"/>
  <c r="L78" i="1" s="1"/>
  <c r="N83" i="1" a="1"/>
  <c r="N83" i="1" s="1"/>
  <c r="P78" i="1" a="1"/>
  <c r="P78" i="1" s="1"/>
  <c r="K83" i="1" a="1"/>
  <c r="K83" i="1" s="1"/>
  <c r="P46" i="1"/>
  <c r="P60" i="1" s="1"/>
  <c r="P63" i="1" s="1"/>
  <c r="K46" i="1"/>
  <c r="K60" i="1" s="1"/>
  <c r="K63" i="1" s="1"/>
  <c r="J77" i="1" a="1"/>
  <c r="J77" i="1" s="1"/>
  <c r="L46" i="1"/>
  <c r="L60" i="1" s="1"/>
  <c r="L63" i="1" s="1"/>
  <c r="N77" i="1" a="1"/>
  <c r="N77" i="1" s="1"/>
  <c r="P77" i="1" a="1"/>
  <c r="P77" i="1" s="1"/>
  <c r="P83" i="1" a="1"/>
  <c r="P83" i="1" s="1"/>
  <c r="O78" i="1" a="1"/>
  <c r="O78" i="1" s="1"/>
  <c r="O46" i="1"/>
  <c r="O60" i="1" s="1"/>
  <c r="O63" i="1" s="1"/>
  <c r="O83" i="1" a="1"/>
  <c r="O83" i="1" s="1"/>
  <c r="O77" i="1" a="1"/>
  <c r="O77" i="1" s="1"/>
  <c r="I78" i="1" a="1"/>
  <c r="I78" i="1" s="1"/>
  <c r="I77" i="1" a="1"/>
  <c r="I77" i="1" s="1"/>
  <c r="I83" i="1" a="1"/>
  <c r="I83" i="1" s="1"/>
  <c r="I46" i="1"/>
  <c r="I60" i="1" s="1"/>
  <c r="I63" i="1" s="1"/>
  <c r="M46" i="1"/>
  <c r="M60" i="1" s="1"/>
  <c r="M63" i="1" s="1"/>
  <c r="M83" i="1" a="1"/>
  <c r="M83" i="1" s="1"/>
  <c r="M78" i="1" a="1"/>
  <c r="M78" i="1" s="1"/>
  <c r="M77" i="1" a="1"/>
  <c r="M77" i="1" s="1"/>
  <c r="G83" i="1" a="1"/>
  <c r="G83" i="1" s="1"/>
  <c r="G77" i="1" a="1"/>
  <c r="G77" i="1" s="1"/>
  <c r="G78" i="1" a="1"/>
  <c r="G78" i="1" s="1"/>
  <c r="G46" i="1"/>
  <c r="G60" i="1" s="1"/>
  <c r="G63" i="1" s="1"/>
  <c r="Q26" i="1"/>
  <c r="Q46" i="1" s="1"/>
  <c r="Q60" i="1" s="1"/>
  <c r="E28" i="3" s="1"/>
  <c r="S79" i="1" l="1"/>
  <c r="S71" i="1" s="1"/>
  <c r="R72" i="1" a="1"/>
  <c r="R72" i="1" s="1"/>
  <c r="M72" i="1" a="1"/>
  <c r="M72" i="1" s="1"/>
  <c r="K72" i="1" a="1"/>
  <c r="K72" i="1" s="1"/>
  <c r="L72" i="1" a="1"/>
  <c r="L72" i="1" s="1"/>
  <c r="H64" i="1"/>
  <c r="H85" i="1" s="1"/>
  <c r="O72" i="1" a="1"/>
  <c r="O72" i="1" s="1"/>
  <c r="L79" i="1"/>
  <c r="L71" i="1" s="1"/>
  <c r="O79" i="1"/>
  <c r="O71" i="1" s="1"/>
  <c r="I79" i="1"/>
  <c r="I71" i="1" s="1"/>
  <c r="Q63" i="1"/>
  <c r="E29" i="3" s="1"/>
  <c r="I64" i="1" l="1"/>
  <c r="J64" i="1" s="1"/>
  <c r="I85" i="1" l="1"/>
  <c r="K64" i="1"/>
  <c r="J85" i="1"/>
  <c r="K85" i="1" l="1"/>
  <c r="L64" i="1"/>
  <c r="M64" i="1" l="1"/>
  <c r="L85" i="1"/>
  <c r="N64" i="1" l="1"/>
  <c r="M85" i="1"/>
  <c r="O64" i="1" l="1"/>
  <c r="P64" i="1" s="1"/>
  <c r="R64" i="1" s="1"/>
  <c r="S64" i="1" s="1"/>
  <c r="T64" i="1" s="1"/>
  <c r="U64" i="1" s="1"/>
  <c r="V64" i="1" s="1"/>
  <c r="W64" i="1" s="1"/>
  <c r="X64" i="1" s="1"/>
  <c r="Y64" i="1" s="1"/>
  <c r="Z64" i="1" s="1"/>
  <c r="AA64" i="1" s="1"/>
  <c r="AB64" i="1" s="1"/>
  <c r="AC64" i="1" s="1"/>
  <c r="AE64" i="1" s="1"/>
  <c r="N85" i="1"/>
  <c r="AF64" i="1" l="1"/>
  <c r="AE85" i="1"/>
  <c r="O85" i="1"/>
  <c r="AG64" i="1" l="1"/>
  <c r="AF85" i="1"/>
  <c r="P85" i="1"/>
  <c r="R85" i="1"/>
  <c r="Q64" i="1"/>
  <c r="AH64" i="1" l="1"/>
  <c r="AG85" i="1"/>
  <c r="T85" i="1"/>
  <c r="Q85" i="1"/>
  <c r="E30" i="3" s="1"/>
  <c r="S85" i="1"/>
  <c r="AI64" i="1" l="1"/>
  <c r="AH85" i="1"/>
  <c r="V85" i="1"/>
  <c r="AJ64" i="1" l="1"/>
  <c r="AI85" i="1"/>
  <c r="U85" i="1"/>
  <c r="W85" i="1"/>
  <c r="X85" i="1"/>
  <c r="AK64" i="1" l="1"/>
  <c r="AJ85" i="1"/>
  <c r="Z85" i="1"/>
  <c r="Y85" i="1"/>
  <c r="AL64" i="1" l="1"/>
  <c r="AK85" i="1"/>
  <c r="AA85" i="1"/>
  <c r="AB85" i="1"/>
  <c r="AM64" i="1" l="1"/>
  <c r="AL85" i="1"/>
  <c r="AC85" i="1"/>
  <c r="AN64" i="1" l="1"/>
  <c r="AM85" i="1"/>
  <c r="AD64" i="1"/>
  <c r="AO64" i="1" l="1"/>
  <c r="AN85" i="1"/>
  <c r="AD85" i="1"/>
  <c r="F30" i="3" s="1"/>
  <c r="AP64" i="1" l="1"/>
  <c r="AO85" i="1"/>
  <c r="AQ64" i="1" l="1"/>
  <c r="AQ85" i="1" s="1"/>
  <c r="G30" i="3" s="1"/>
  <c r="AP85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Erica Romedahl</author>
  </authors>
  <commentList>
    <comment ref="B41" authorId="0" shapeId="0" xr:uid="{C1040DBD-E92A-424E-99A6-BEE85F5CA17E}">
      <text>
        <r>
          <rPr>
            <b/>
            <sz val="9"/>
            <color indexed="81"/>
            <rFont val="Tahoma"/>
            <family val="2"/>
          </rPr>
          <t>Erica Romedahl:</t>
        </r>
        <r>
          <rPr>
            <sz val="9"/>
            <color indexed="81"/>
            <rFont val="Tahoma"/>
            <family val="2"/>
          </rPr>
          <t xml:space="preserve">
Costs that leeds to future revenue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<sst xmlns="http://schemas.openxmlformats.org/spreadsheetml/2006/main" count="1143" uniqueCount="103">
  <si>
    <t>Patent</t>
  </si>
  <si>
    <t>Momsskuld</t>
  </si>
  <si>
    <t>Momsfordran</t>
  </si>
  <si>
    <t>Budget</t>
  </si>
  <si>
    <t>Revenue</t>
  </si>
  <si>
    <t>Own equity</t>
  </si>
  <si>
    <t>Sum Revenue</t>
  </si>
  <si>
    <t>Sum loan/grants</t>
  </si>
  <si>
    <t>Goods</t>
  </si>
  <si>
    <t>Rent</t>
  </si>
  <si>
    <t>Insurance</t>
  </si>
  <si>
    <t>Accounting and annual reports</t>
  </si>
  <si>
    <t>Software</t>
  </si>
  <si>
    <t>Travelexpenses</t>
  </si>
  <si>
    <t>Machinery/eqipment</t>
  </si>
  <si>
    <t>Personnel costs</t>
  </si>
  <si>
    <t>Pension</t>
  </si>
  <si>
    <t>Tax of pension</t>
  </si>
  <si>
    <t>Education</t>
  </si>
  <si>
    <t>Other personnel costs</t>
  </si>
  <si>
    <t>Sum Personnel costs</t>
  </si>
  <si>
    <t>Companys total costs</t>
  </si>
  <si>
    <t>Profit/loss</t>
  </si>
  <si>
    <t>Liquidity</t>
  </si>
  <si>
    <t>VAT</t>
  </si>
  <si>
    <t>Sum revenue inkl VAT</t>
  </si>
  <si>
    <t>Costs incl VAT</t>
  </si>
  <si>
    <t>Sum external costs</t>
  </si>
  <si>
    <t>External costs</t>
  </si>
  <si>
    <t>Personnel cost, 30 days net</t>
  </si>
  <si>
    <t>Development costs</t>
  </si>
  <si>
    <t>Balanserade kostnader</t>
  </si>
  <si>
    <t>Extra row costs</t>
  </si>
  <si>
    <t>Units sold, 5</t>
  </si>
  <si>
    <t>Units sold, 6</t>
  </si>
  <si>
    <t>Units sold, 7</t>
  </si>
  <si>
    <t>Units sold, 8</t>
  </si>
  <si>
    <t>Sum Revenue sold units</t>
  </si>
  <si>
    <t>Capital requirements</t>
  </si>
  <si>
    <t>Number of customers</t>
  </si>
  <si>
    <t>Units sold</t>
  </si>
  <si>
    <t>Revenues</t>
  </si>
  <si>
    <t>Costs</t>
  </si>
  <si>
    <t>Funding requirements</t>
  </si>
  <si>
    <t>Fill in manually</t>
  </si>
  <si>
    <t>Summary (Tsek)</t>
  </si>
  <si>
    <t>1+4</t>
  </si>
  <si>
    <t>1+8</t>
  </si>
  <si>
    <t>3+6</t>
  </si>
  <si>
    <t>FTE (Employees/consultants)</t>
  </si>
  <si>
    <t>Bankfees, sales</t>
  </si>
  <si>
    <t>Grant1- Regionen</t>
  </si>
  <si>
    <t>Grant2 - Verifieringsmedel</t>
  </si>
  <si>
    <t>VAT of revenue</t>
  </si>
  <si>
    <t>VAT of costs</t>
  </si>
  <si>
    <t>VAT is paid every third month</t>
  </si>
  <si>
    <t>VAT is paid monthly</t>
  </si>
  <si>
    <t>Momsfordran kvartal</t>
  </si>
  <si>
    <t>Momsskuld kvartal</t>
  </si>
  <si>
    <t>Momsfordran månad</t>
  </si>
  <si>
    <t>Momsskuld månad</t>
  </si>
  <si>
    <t>Summa inbetalningar</t>
  </si>
  <si>
    <t>Summa utbetalningar</t>
  </si>
  <si>
    <t>Terms of payment</t>
  </si>
  <si>
    <t>0 days</t>
  </si>
  <si>
    <t>10 days</t>
  </si>
  <si>
    <t>45 days</t>
  </si>
  <si>
    <t>30 days</t>
  </si>
  <si>
    <t>jan</t>
  </si>
  <si>
    <t>feb</t>
  </si>
  <si>
    <t>mars</t>
  </si>
  <si>
    <t>april</t>
  </si>
  <si>
    <t>maj</t>
  </si>
  <si>
    <t>juni</t>
  </si>
  <si>
    <t>juli</t>
  </si>
  <si>
    <t>augusti</t>
  </si>
  <si>
    <t>sept</t>
  </si>
  <si>
    <t>okt</t>
  </si>
  <si>
    <t>nov</t>
  </si>
  <si>
    <t>dec</t>
  </si>
  <si>
    <t>inbet inkl moms</t>
  </si>
  <si>
    <t>Loan -  Almi 400, Norr 300</t>
  </si>
  <si>
    <t>Utbet inkl moms</t>
  </si>
  <si>
    <t>Salary 1</t>
  </si>
  <si>
    <t>Salary 2</t>
  </si>
  <si>
    <t>Salary 3</t>
  </si>
  <si>
    <t>Salary 4</t>
  </si>
  <si>
    <t>Fee</t>
  </si>
  <si>
    <t xml:space="preserve">Social fees </t>
  </si>
  <si>
    <t>Loan - AV 400</t>
  </si>
  <si>
    <t>Sum sold units</t>
  </si>
  <si>
    <t>Shipping to costomer</t>
  </si>
  <si>
    <t>Shipping to costomer EU</t>
  </si>
  <si>
    <t>Shipping</t>
  </si>
  <si>
    <t>Marketing and PR</t>
  </si>
  <si>
    <t>Units sold, 1</t>
  </si>
  <si>
    <t>Units sold, 2</t>
  </si>
  <si>
    <t>Units sold, 3</t>
  </si>
  <si>
    <t>Units sold, 4</t>
  </si>
  <si>
    <t>Unit price to customer</t>
  </si>
  <si>
    <t>Material, Cost per unit</t>
  </si>
  <si>
    <t>Material, cost from "Sales, units"</t>
  </si>
  <si>
    <t>Sum material costs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</si>
</sst>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kr&quot;_-;\-* #,##0.00\ &quot;kr&quot;_-;_-* &quot;-&quot;??\ &quot;kr&quot;_-;_-@_-"/>
    <numFmt numFmtId="43" formatCode="_-* #,##0.00_-;\-* #,##0.00_-;_-* &quot;-&quot;??_-;_-@_-"/>
    <numFmt numFmtId="164" formatCode="_-* #,##0\ &quot;kr&quot;_-;\-* #,##0\ &quot;kr&quot;_-;_-* &quot;-&quot;??\ &quot;kr&quot;_-;_-@_-"/>
    <numFmt numFmtId="165" formatCode="_-* #,##0_-;\-* #,##0_-;_-* &quot;-&quot;??_-;_-@_-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i/>
      <sz val="8"/>
      <name val="Arial Narrow"/>
      <family val="2"/>
    </font>
    <font>
      <b/>
      <sz val="1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rgb="FFC8AEF8"/>
        <bgColor indexed="64"/>
      </patternFill>
    </fill>
  </fills>
  <borders count="2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5">
    <xf numFmtId="0" fontId="0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" fillId="0" borderId="0"/>
  </cellStyleXfs>
  <cellXfs count="137">
    <xf numFmtId="0" fontId="0" fillId="0" borderId="0" xfId="0"/>
    <xf numFmtId="0" fontId="0" fillId="0" borderId="4" xfId="0" applyBorder="1"/>
    <xf numFmtId="0" fontId="0" fillId="2" borderId="2" xfId="0" applyFill="1" applyBorder="1"/>
    <xf numFmtId="0" fontId="0" fillId="2" borderId="3" xfId="0" applyFill="1" applyBorder="1"/>
    <xf numFmtId="3" fontId="0" fillId="0" borderId="0" xfId="0" applyNumberFormat="1"/>
    <xf numFmtId="3" fontId="0" fillId="2" borderId="2" xfId="0" applyNumberFormat="1" applyFill="1" applyBorder="1"/>
    <xf numFmtId="3" fontId="0" fillId="3" borderId="2" xfId="0" applyNumberFormat="1" applyFill="1" applyBorder="1"/>
    <xf numFmtId="3" fontId="1" fillId="3" borderId="2" xfId="0" applyNumberFormat="1" applyFont="1" applyFill="1" applyBorder="1"/>
    <xf numFmtId="3" fontId="0" fillId="4" borderId="2" xfId="0" applyNumberFormat="1" applyFill="1" applyBorder="1"/>
    <xf numFmtId="3" fontId="1" fillId="4" borderId="2" xfId="0" applyNumberFormat="1" applyFont="1" applyFill="1" applyBorder="1"/>
    <xf numFmtId="3" fontId="0" fillId="0" borderId="4" xfId="0" applyNumberFormat="1" applyBorder="1"/>
    <xf numFmtId="3" fontId="0" fillId="2" borderId="1" xfId="0" applyNumberFormat="1" applyFill="1" applyBorder="1"/>
    <xf numFmtId="3" fontId="0" fillId="3" borderId="1" xfId="0" applyNumberFormat="1" applyFill="1" applyBorder="1"/>
    <xf numFmtId="3" fontId="1" fillId="3" borderId="1" xfId="0" applyNumberFormat="1" applyFont="1" applyFill="1" applyBorder="1"/>
    <xf numFmtId="3" fontId="0" fillId="4" borderId="1" xfId="0" applyNumberFormat="1" applyFill="1" applyBorder="1"/>
    <xf numFmtId="3" fontId="1" fillId="4" borderId="1" xfId="0" applyNumberFormat="1" applyFont="1" applyFill="1" applyBorder="1"/>
    <xf numFmtId="0" fontId="0" fillId="2" borderId="1" xfId="0" applyFill="1" applyBorder="1"/>
    <xf numFmtId="0" fontId="1" fillId="3" borderId="1" xfId="0" applyFont="1" applyFill="1" applyBorder="1"/>
    <xf numFmtId="0" fontId="1" fillId="4" borderId="1" xfId="0" applyFont="1" applyFill="1" applyBorder="1"/>
    <xf numFmtId="0" fontId="3" fillId="2" borderId="1" xfId="0" applyFont="1" applyFill="1" applyBorder="1"/>
    <xf numFmtId="3" fontId="0" fillId="0" borderId="0" xfId="0" applyNumberFormat="1" applyProtection="1">
      <protection locked="0"/>
    </xf>
    <xf numFmtId="0" fontId="0" fillId="0" borderId="0" xfId="0" applyProtection="1">
      <protection locked="0"/>
    </xf>
    <xf numFmtId="3" fontId="5" fillId="0" borderId="4" xfId="0" applyNumberFormat="1" applyFont="1" applyBorder="1"/>
    <xf numFmtId="0" fontId="5" fillId="0" borderId="0" xfId="0" applyFont="1"/>
    <xf numFmtId="9" fontId="0" fillId="0" borderId="0" xfId="0" applyNumberFormat="1"/>
    <xf numFmtId="3" fontId="5" fillId="0" borderId="0" xfId="0" applyNumberFormat="1" applyFont="1" applyProtection="1">
      <protection locked="0"/>
    </xf>
    <xf numFmtId="0" fontId="5" fillId="0" borderId="0" xfId="0" applyFont="1" applyProtection="1">
      <protection locked="0"/>
    </xf>
    <xf numFmtId="0" fontId="5" fillId="0" borderId="6" xfId="0" applyFont="1" applyBorder="1"/>
    <xf numFmtId="0" fontId="0" fillId="7" borderId="4" xfId="0" applyFill="1" applyBorder="1"/>
    <xf numFmtId="3" fontId="0" fillId="7" borderId="0" xfId="0" applyNumberFormat="1" applyFill="1" applyProtection="1">
      <protection locked="0"/>
    </xf>
    <xf numFmtId="3" fontId="0" fillId="7" borderId="4" xfId="0" applyNumberFormat="1" applyFill="1" applyBorder="1"/>
    <xf numFmtId="0" fontId="1" fillId="2" borderId="2" xfId="0" applyFont="1" applyFill="1" applyBorder="1" applyProtection="1">
      <protection locked="0"/>
    </xf>
    <xf numFmtId="9" fontId="0" fillId="0" borderId="0" xfId="1" applyFont="1" applyBorder="1" applyProtection="1">
      <protection locked="0"/>
    </xf>
    <xf numFmtId="0" fontId="0" fillId="2" borderId="2" xfId="0" applyFill="1" applyBorder="1" applyProtection="1">
      <protection locked="0"/>
    </xf>
    <xf numFmtId="0" fontId="1" fillId="3" borderId="2" xfId="0" applyFont="1" applyFill="1" applyBorder="1" applyProtection="1">
      <protection locked="0"/>
    </xf>
    <xf numFmtId="9" fontId="0" fillId="7" borderId="0" xfId="1" applyFont="1" applyFill="1" applyBorder="1" applyProtection="1">
      <protection locked="0"/>
    </xf>
    <xf numFmtId="0" fontId="1" fillId="4" borderId="2" xfId="0" applyFont="1" applyFill="1" applyBorder="1" applyProtection="1">
      <protection locked="0"/>
    </xf>
    <xf numFmtId="9" fontId="0" fillId="0" borderId="0" xfId="0" applyNumberFormat="1" applyProtection="1">
      <protection locked="0"/>
    </xf>
    <xf numFmtId="9" fontId="0" fillId="0" borderId="0" xfId="1" applyFont="1" applyBorder="1" applyProtection="1"/>
    <xf numFmtId="3" fontId="5" fillId="0" borderId="0" xfId="0" applyNumberFormat="1" applyFont="1"/>
    <xf numFmtId="0" fontId="3" fillId="2" borderId="9" xfId="0" applyFont="1" applyFill="1" applyBorder="1"/>
    <xf numFmtId="0" fontId="3" fillId="2" borderId="3" xfId="0" applyFont="1" applyFill="1" applyBorder="1"/>
    <xf numFmtId="0" fontId="0" fillId="2" borderId="9" xfId="0" applyFill="1" applyBorder="1"/>
    <xf numFmtId="0" fontId="0" fillId="2" borderId="3" xfId="0" applyFill="1" applyBorder="1" applyProtection="1">
      <protection locked="0"/>
    </xf>
    <xf numFmtId="0" fontId="1" fillId="2" borderId="9" xfId="0" applyFont="1" applyFill="1" applyBorder="1"/>
    <xf numFmtId="0" fontId="1" fillId="2" borderId="3" xfId="0" applyFont="1" applyFill="1" applyBorder="1" applyProtection="1">
      <protection locked="0"/>
    </xf>
    <xf numFmtId="0" fontId="3" fillId="2" borderId="2" xfId="0" applyFont="1" applyFill="1" applyBorder="1" applyProtection="1">
      <protection locked="0"/>
    </xf>
    <xf numFmtId="17" fontId="3" fillId="2" borderId="2" xfId="0" applyNumberFormat="1" applyFont="1" applyFill="1" applyBorder="1" applyAlignment="1" applyProtection="1">
      <alignment horizontal="center"/>
      <protection locked="0"/>
    </xf>
    <xf numFmtId="0" fontId="3" fillId="2" borderId="1" xfId="0" applyFont="1" applyFill="1" applyBorder="1" applyAlignment="1" applyProtection="1">
      <alignment horizontal="center"/>
      <protection locked="0"/>
    </xf>
    <xf numFmtId="0" fontId="3" fillId="2" borderId="5" xfId="0" applyFont="1" applyFill="1" applyBorder="1" applyAlignment="1">
      <alignment horizontal="center"/>
    </xf>
    <xf numFmtId="0" fontId="0" fillId="0" borderId="10" xfId="0" applyBorder="1"/>
    <xf numFmtId="3" fontId="0" fillId="0" borderId="11" xfId="0" applyNumberFormat="1" applyBorder="1"/>
    <xf numFmtId="0" fontId="0" fillId="0" borderId="11" xfId="0" applyBorder="1" applyProtection="1">
      <protection locked="0"/>
    </xf>
    <xf numFmtId="0" fontId="0" fillId="0" borderId="11" xfId="0" applyBorder="1" applyAlignment="1" applyProtection="1">
      <alignment horizontal="center"/>
      <protection locked="0"/>
    </xf>
    <xf numFmtId="0" fontId="0" fillId="0" borderId="12" xfId="0" applyBorder="1"/>
    <xf numFmtId="3" fontId="0" fillId="0" borderId="13" xfId="0" applyNumberFormat="1" applyBorder="1"/>
    <xf numFmtId="0" fontId="3" fillId="0" borderId="1" xfId="0" applyFont="1" applyBorder="1"/>
    <xf numFmtId="3" fontId="3" fillId="0" borderId="14" xfId="0" applyNumberFormat="1" applyFont="1" applyBorder="1"/>
    <xf numFmtId="0" fontId="0" fillId="8" borderId="0" xfId="0" applyFill="1"/>
    <xf numFmtId="0" fontId="0" fillId="0" borderId="7" xfId="0" applyBorder="1" applyProtection="1">
      <protection locked="0"/>
    </xf>
    <xf numFmtId="164" fontId="0" fillId="0" borderId="8" xfId="2" applyNumberFormat="1" applyFont="1" applyBorder="1" applyProtection="1">
      <protection locked="0"/>
    </xf>
    <xf numFmtId="0" fontId="0" fillId="0" borderId="15" xfId="0" applyBorder="1" applyProtection="1">
      <protection locked="0"/>
    </xf>
    <xf numFmtId="0" fontId="0" fillId="0" borderId="17" xfId="0" applyBorder="1" applyProtection="1">
      <protection locked="0"/>
    </xf>
    <xf numFmtId="164" fontId="0" fillId="0" borderId="18" xfId="2" applyNumberFormat="1" applyFont="1" applyBorder="1" applyProtection="1">
      <protection locked="0"/>
    </xf>
    <xf numFmtId="0" fontId="0" fillId="0" borderId="4" xfId="0" applyBorder="1" applyProtection="1">
      <protection locked="0"/>
    </xf>
    <xf numFmtId="165" fontId="5" fillId="0" borderId="0" xfId="0" applyNumberFormat="1" applyFont="1"/>
    <xf numFmtId="0" fontId="3" fillId="2" borderId="2" xfId="0" applyFont="1" applyFill="1" applyBorder="1"/>
    <xf numFmtId="0" fontId="1" fillId="3" borderId="2" xfId="0" applyFont="1" applyFill="1" applyBorder="1"/>
    <xf numFmtId="0" fontId="1" fillId="4" borderId="2" xfId="0" applyFont="1" applyFill="1" applyBorder="1"/>
    <xf numFmtId="0" fontId="1" fillId="2" borderId="5" xfId="0" applyFont="1" applyFill="1" applyBorder="1"/>
    <xf numFmtId="0" fontId="1" fillId="2" borderId="19" xfId="0" applyFont="1" applyFill="1" applyBorder="1"/>
    <xf numFmtId="0" fontId="0" fillId="0" borderId="5" xfId="0" applyBorder="1" applyProtection="1">
      <protection locked="0"/>
    </xf>
    <xf numFmtId="0" fontId="0" fillId="0" borderId="6" xfId="0" applyBorder="1" applyProtection="1">
      <protection locked="0"/>
    </xf>
    <xf numFmtId="0" fontId="1" fillId="3" borderId="5" xfId="0" applyFont="1" applyFill="1" applyBorder="1"/>
    <xf numFmtId="0" fontId="0" fillId="7" borderId="6" xfId="0" applyFill="1" applyBorder="1"/>
    <xf numFmtId="0" fontId="5" fillId="0" borderId="0" xfId="0" applyFont="1" applyProtection="1">
      <protection hidden="1"/>
    </xf>
    <xf numFmtId="3" fontId="1" fillId="0" borderId="0" xfId="0" applyNumberFormat="1" applyFont="1" applyProtection="1">
      <protection hidden="1"/>
    </xf>
    <xf numFmtId="9" fontId="5" fillId="0" borderId="0" xfId="1" applyFont="1" applyBorder="1" applyProtection="1">
      <protection hidden="1"/>
    </xf>
    <xf numFmtId="3" fontId="5" fillId="0" borderId="0" xfId="0" applyNumberFormat="1" applyFont="1" applyProtection="1">
      <protection hidden="1"/>
    </xf>
    <xf numFmtId="0" fontId="0" fillId="0" borderId="0" xfId="0" applyProtection="1">
      <protection hidden="1"/>
    </xf>
    <xf numFmtId="9" fontId="0" fillId="0" borderId="0" xfId="1" applyFont="1" applyFill="1" applyBorder="1" applyProtection="1">
      <protection locked="0"/>
    </xf>
    <xf numFmtId="0" fontId="10" fillId="0" borderId="0" xfId="0" applyFont="1" applyProtection="1">
      <protection hidden="1"/>
    </xf>
    <xf numFmtId="165" fontId="10" fillId="0" borderId="0" xfId="3" applyNumberFormat="1" applyFont="1" applyProtection="1">
      <protection hidden="1"/>
    </xf>
    <xf numFmtId="3" fontId="0" fillId="0" borderId="5" xfId="0" applyNumberFormat="1" applyBorder="1"/>
    <xf numFmtId="0" fontId="0" fillId="0" borderId="6" xfId="0" applyBorder="1"/>
    <xf numFmtId="3" fontId="9" fillId="0" borderId="0" xfId="4" applyNumberFormat="1" applyFont="1" applyAlignment="1" applyProtection="1">
      <alignment vertical="center"/>
      <protection hidden="1"/>
    </xf>
    <xf numFmtId="3" fontId="1" fillId="0" borderId="0" xfId="0" applyNumberFormat="1" applyFont="1"/>
    <xf numFmtId="17" fontId="3" fillId="0" borderId="0" xfId="0" applyNumberFormat="1" applyFont="1" applyAlignment="1" applyProtection="1">
      <alignment horizontal="center"/>
      <protection locked="0"/>
    </xf>
    <xf numFmtId="0" fontId="3" fillId="0" borderId="0" xfId="0" applyFont="1" applyAlignment="1" applyProtection="1">
      <alignment horizontal="center"/>
      <protection locked="0"/>
    </xf>
    <xf numFmtId="165" fontId="10" fillId="0" borderId="0" xfId="3" applyNumberFormat="1" applyFont="1" applyFill="1" applyBorder="1" applyProtection="1">
      <protection hidden="1"/>
    </xf>
    <xf numFmtId="3" fontId="0" fillId="0" borderId="8" xfId="0" applyNumberFormat="1" applyBorder="1"/>
    <xf numFmtId="3" fontId="0" fillId="0" borderId="19" xfId="0" applyNumberFormat="1" applyBorder="1"/>
    <xf numFmtId="0" fontId="0" fillId="0" borderId="20" xfId="0" applyBorder="1"/>
    <xf numFmtId="0" fontId="0" fillId="0" borderId="2" xfId="0" applyBorder="1"/>
    <xf numFmtId="3" fontId="0" fillId="0" borderId="20" xfId="0" applyNumberFormat="1" applyBorder="1"/>
    <xf numFmtId="0" fontId="1" fillId="3" borderId="19" xfId="0" applyFont="1" applyFill="1" applyBorder="1"/>
    <xf numFmtId="165" fontId="5" fillId="0" borderId="0" xfId="0" applyNumberFormat="1" applyFont="1" applyProtection="1">
      <protection hidden="1"/>
    </xf>
    <xf numFmtId="9" fontId="0" fillId="0" borderId="0" xfId="0" applyNumberFormat="1" applyProtection="1">
      <protection hidden="1"/>
    </xf>
    <xf numFmtId="10" fontId="0" fillId="0" borderId="0" xfId="0" applyNumberFormat="1" applyProtection="1">
      <protection hidden="1"/>
    </xf>
    <xf numFmtId="165" fontId="0" fillId="0" borderId="0" xfId="0" applyNumberFormat="1" applyProtection="1">
      <protection hidden="1"/>
    </xf>
    <xf numFmtId="0" fontId="0" fillId="9" borderId="0" xfId="0" applyFill="1" applyProtection="1">
      <protection locked="0"/>
    </xf>
    <xf numFmtId="0" fontId="3" fillId="2" borderId="15" xfId="0" applyFont="1" applyFill="1" applyBorder="1" applyAlignment="1">
      <alignment horizontal="center"/>
    </xf>
    <xf numFmtId="0" fontId="0" fillId="0" borderId="21" xfId="0" applyBorder="1" applyProtection="1">
      <protection locked="0"/>
    </xf>
    <xf numFmtId="3" fontId="0" fillId="0" borderId="21" xfId="0" applyNumberFormat="1" applyBorder="1"/>
    <xf numFmtId="0" fontId="0" fillId="0" borderId="21" xfId="0" applyBorder="1" applyAlignment="1" applyProtection="1">
      <alignment horizontal="center"/>
      <protection locked="0"/>
    </xf>
    <xf numFmtId="3" fontId="0" fillId="0" borderId="22" xfId="0" applyNumberFormat="1" applyBorder="1"/>
    <xf numFmtId="3" fontId="3" fillId="0" borderId="23" xfId="0" applyNumberFormat="1" applyFont="1" applyBorder="1"/>
    <xf numFmtId="0" fontId="3" fillId="0" borderId="0" xfId="0" applyFont="1" applyAlignment="1">
      <alignment horizontal="center"/>
    </xf>
    <xf numFmtId="0" fontId="0" fillId="0" borderId="0" xfId="0" applyAlignment="1" applyProtection="1">
      <alignment horizontal="center"/>
      <protection locked="0"/>
    </xf>
    <xf numFmtId="3" fontId="3" fillId="0" borderId="0" xfId="0" applyNumberFormat="1" applyFont="1"/>
    <xf numFmtId="0" fontId="0" fillId="0" borderId="10" xfId="0" applyBorder="1" applyProtection="1">
      <protection locked="0"/>
    </xf>
    <xf numFmtId="3" fontId="0" fillId="0" borderId="10" xfId="0" applyNumberFormat="1" applyBorder="1"/>
    <xf numFmtId="0" fontId="0" fillId="0" borderId="10" xfId="0" applyBorder="1" applyAlignment="1" applyProtection="1">
      <alignment horizontal="center"/>
      <protection locked="0"/>
    </xf>
    <xf numFmtId="3" fontId="0" fillId="0" borderId="12" xfId="0" applyNumberFormat="1" applyBorder="1"/>
    <xf numFmtId="3" fontId="3" fillId="0" borderId="1" xfId="0" applyNumberFormat="1" applyFont="1" applyBorder="1"/>
    <xf numFmtId="0" fontId="1" fillId="5" borderId="1" xfId="0" applyFont="1" applyFill="1" applyBorder="1" applyProtection="1">
      <protection hidden="1"/>
    </xf>
    <xf numFmtId="0" fontId="1" fillId="5" borderId="2" xfId="0" applyFont="1" applyFill="1" applyBorder="1" applyProtection="1">
      <protection hidden="1"/>
    </xf>
    <xf numFmtId="3" fontId="1" fillId="5" borderId="2" xfId="0" applyNumberFormat="1" applyFont="1" applyFill="1" applyBorder="1" applyProtection="1">
      <protection hidden="1"/>
    </xf>
    <xf numFmtId="3" fontId="1" fillId="5" borderId="1" xfId="0" applyNumberFormat="1" applyFont="1" applyFill="1" applyBorder="1" applyProtection="1">
      <protection hidden="1"/>
    </xf>
    <xf numFmtId="0" fontId="1" fillId="6" borderId="1" xfId="0" applyFont="1" applyFill="1" applyBorder="1" applyProtection="1">
      <protection hidden="1"/>
    </xf>
    <xf numFmtId="0" fontId="1" fillId="6" borderId="2" xfId="0" applyFont="1" applyFill="1" applyBorder="1" applyProtection="1">
      <protection hidden="1"/>
    </xf>
    <xf numFmtId="3" fontId="1" fillId="6" borderId="2" xfId="0" applyNumberFormat="1" applyFont="1" applyFill="1" applyBorder="1" applyProtection="1">
      <protection hidden="1"/>
    </xf>
    <xf numFmtId="3" fontId="1" fillId="6" borderId="1" xfId="0" applyNumberFormat="1" applyFont="1" applyFill="1" applyBorder="1" applyProtection="1">
      <protection hidden="1"/>
    </xf>
    <xf numFmtId="0" fontId="5" fillId="10" borderId="1" xfId="0" applyFont="1" applyFill="1" applyBorder="1"/>
    <xf numFmtId="0" fontId="1" fillId="11" borderId="1" xfId="0" applyFont="1" applyFill="1" applyBorder="1"/>
    <xf numFmtId="0" fontId="1" fillId="11" borderId="2" xfId="0" applyFont="1" applyFill="1" applyBorder="1"/>
    <xf numFmtId="3" fontId="1" fillId="11" borderId="2" xfId="0" applyNumberFormat="1" applyFont="1" applyFill="1" applyBorder="1"/>
    <xf numFmtId="3" fontId="1" fillId="11" borderId="1" xfId="0" applyNumberFormat="1" applyFont="1" applyFill="1" applyBorder="1"/>
    <xf numFmtId="164" fontId="0" fillId="0" borderId="0" xfId="2" applyNumberFormat="1" applyFont="1" applyBorder="1" applyProtection="1">
      <protection locked="0"/>
    </xf>
    <xf numFmtId="0" fontId="0" fillId="0" borderId="24" xfId="0" applyBorder="1"/>
    <xf numFmtId="0" fontId="0" fillId="0" borderId="25" xfId="0" applyBorder="1"/>
    <xf numFmtId="0" fontId="3" fillId="0" borderId="9" xfId="0" applyFont="1" applyBorder="1"/>
    <xf numFmtId="10" fontId="0" fillId="0" borderId="0" xfId="1" applyNumberFormat="1" applyFont="1" applyProtection="1">
      <protection locked="0"/>
    </xf>
    <xf numFmtId="164" fontId="0" fillId="0" borderId="16" xfId="2" applyNumberFormat="1" applyFont="1" applyFill="1" applyBorder="1" applyProtection="1">
      <protection locked="0"/>
    </xf>
    <xf numFmtId="164" fontId="0" fillId="0" borderId="8" xfId="2" applyNumberFormat="1" applyFont="1" applyFill="1" applyBorder="1" applyProtection="1">
      <protection locked="0"/>
    </xf>
    <xf numFmtId="3" fontId="0" fillId="2" borderId="5" xfId="0" applyNumberFormat="1" applyFill="1" applyBorder="1"/>
    <xf numFmtId="3" fontId="0" fillId="2" borderId="4" xfId="0" applyNumberFormat="1" applyFill="1" applyBorder="1"/>
  </cellXfs>
  <cellStyles count="5">
    <cellStyle name="Normal" xfId="0" builtinId="0"/>
    <cellStyle name="Normal 2" xfId="4" xr:uid="{B00C7047-146F-4F2E-B6E6-5B35C79477B1}"/>
    <cellStyle name="Procent" xfId="1" builtinId="5"/>
    <cellStyle name="Tusental" xfId="3" builtinId="3"/>
    <cellStyle name="Valuta" xfId="2" builtinId="4"/>
  </cellStyles>
  <dxfs count="6"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2" defaultPivotStyle="PivotStyleLight16"/>
  <colors>
    <mruColors>
      <color rgb="FFC8AEF8"/>
      <color rgb="FF9966FF"/>
      <color rgb="FFFF99FF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sv-SE"/>
              <a:t>Liquidity and Profit/Loss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34"/>
          <c:order val="34"/>
          <c:tx>
            <c:strRef>
              <c:f>Budget!$B$42</c:f>
              <c:strCache>
                <c:ptCount val="1"/>
                <c:pt idx="0">
                  <c:v>Extra row costs</c:v>
                </c:pt>
              </c:strCache>
            </c:strRef>
          </c:tx>
          <c:spPr>
            <a:ln w="34925" cap="rnd">
              <a:solidFill>
                <a:schemeClr val="accent5">
                  <a:lumMod val="5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Budget!$B$2:$BD$2</c15:sqref>
                  </c15:fullRef>
                </c:ext>
              </c:extLst>
              <c:f>(Budget!$D$2:$N$2,Budget!$Q$2:$AA$2,Budget!$AD$2:$AN$2,Budget!$AQ$2:$BD$2)</c:f>
              <c:strCache>
                <c:ptCount val="34"/>
                <c:pt idx="0">
                  <c:v>Budget</c:v>
                </c:pt>
                <c:pt idx="1">
                  <c:v>Terms of payment</c:v>
                </c:pt>
                <c:pt idx="2">
                  <c:v>VAT</c:v>
                </c:pt>
                <c:pt idx="3">
                  <c:v>jan-24</c:v>
                </c:pt>
                <c:pt idx="4">
                  <c:v>feb-24</c:v>
                </c:pt>
                <c:pt idx="5">
                  <c:v>mar-24</c:v>
                </c:pt>
                <c:pt idx="6">
                  <c:v>apr-24</c:v>
                </c:pt>
                <c:pt idx="7">
                  <c:v>maj-24</c:v>
                </c:pt>
                <c:pt idx="8">
                  <c:v>jun-24</c:v>
                </c:pt>
                <c:pt idx="9">
                  <c:v>jul-24</c:v>
                </c:pt>
                <c:pt idx="10">
                  <c:v>aug-24</c:v>
                </c:pt>
                <c:pt idx="11">
                  <c:v>sep-24</c:v>
                </c:pt>
                <c:pt idx="12">
                  <c:v>okt-24</c:v>
                </c:pt>
                <c:pt idx="13">
                  <c:v>nov-24</c:v>
                </c:pt>
                <c:pt idx="14">
                  <c:v>dec-24</c:v>
                </c:pt>
                <c:pt idx="15">
                  <c:v>2024</c:v>
                </c:pt>
                <c:pt idx="16">
                  <c:v>jan-25</c:v>
                </c:pt>
                <c:pt idx="17">
                  <c:v>feb-25</c:v>
                </c:pt>
                <c:pt idx="18">
                  <c:v>mar-25</c:v>
                </c:pt>
                <c:pt idx="19">
                  <c:v>apr-25</c:v>
                </c:pt>
                <c:pt idx="20">
                  <c:v>maj-25</c:v>
                </c:pt>
                <c:pt idx="21">
                  <c:v>jun-25</c:v>
                </c:pt>
                <c:pt idx="22">
                  <c:v>jul-25</c:v>
                </c:pt>
                <c:pt idx="23">
                  <c:v>aug-25</c:v>
                </c:pt>
                <c:pt idx="24">
                  <c:v>sep-25</c:v>
                </c:pt>
                <c:pt idx="25">
                  <c:v>okt-25</c:v>
                </c:pt>
                <c:pt idx="26">
                  <c:v>nov-25</c:v>
                </c:pt>
                <c:pt idx="27">
                  <c:v>dec-25</c:v>
                </c:pt>
                <c:pt idx="28">
                  <c:v>2025</c:v>
                </c:pt>
                <c:pt idx="29">
                  <c:v>jan-26</c:v>
                </c:pt>
                <c:pt idx="30">
                  <c:v>feb-26</c:v>
                </c:pt>
                <c:pt idx="31">
                  <c:v>mar-26</c:v>
                </c:pt>
                <c:pt idx="32">
                  <c:v>apr-26</c:v>
                </c:pt>
                <c:pt idx="33">
                  <c:v>maj-26</c:v>
                </c:pt>
                <c:pt idx="34">
                  <c:v>jun-26</c:v>
                </c:pt>
                <c:pt idx="35">
                  <c:v>jul-26</c:v>
                </c:pt>
                <c:pt idx="36">
                  <c:v>aug-26</c:v>
                </c:pt>
                <c:pt idx="37">
                  <c:v>sep-26</c:v>
                </c:pt>
                <c:pt idx="38">
                  <c:v>okt-26</c:v>
                </c:pt>
                <c:pt idx="39">
                  <c:v>nov-26</c:v>
                </c:pt>
                <c:pt idx="40">
                  <c:v>dec-26</c:v>
                </c:pt>
                <c:pt idx="41">
                  <c:v>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Budget!$D$42:$BD$42</c15:sqref>
                  </c15:fullRef>
                </c:ext>
              </c:extLst>
              <c:f>(Budget!$F$42:$P$42,Budget!$S$42:$AC$42,Budget!$AF$42:$AP$42,Budget!$AS$42:$BD$42)</c:f>
            </c:numRef>
          </c:val>
          <c:smooth val="0"/>
          <c:extLst>
            <c:ext xmlns:c16="http://schemas.microsoft.com/office/drawing/2014/chart" uri="{C3380CC4-5D6E-409C-BE32-E72D297353CC}">
              <c16:uniqueId val="{00000022-61DE-4D64-AE97-22AB8A5ECC52}"/>
            </c:ext>
          </c:extLst>
        </c:ser>
        <c:ser>
          <c:idx val="35"/>
          <c:order val="35"/>
          <c:tx>
            <c:strRef>
              <c:f>Budget!$B$43</c:f>
              <c:strCache>
                <c:ptCount val="1"/>
                <c:pt idx="0">
                  <c:v>Extra row costs</c:v>
                </c:pt>
              </c:strCache>
            </c:strRef>
          </c:tx>
          <c:spPr>
            <a:ln w="34925" cap="rnd">
              <a:solidFill>
                <a:schemeClr val="accent6">
                  <a:lumMod val="5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Budget!$B$2:$BD$2</c15:sqref>
                  </c15:fullRef>
                </c:ext>
              </c:extLst>
              <c:f>(Budget!$D$2:$N$2,Budget!$Q$2:$AA$2,Budget!$AD$2:$AN$2,Budget!$AQ$2:$BD$2)</c:f>
              <c:strCache>
                <c:ptCount val="34"/>
                <c:pt idx="0">
                  <c:v>Budget</c:v>
                </c:pt>
                <c:pt idx="1">
                  <c:v>Terms of payment</c:v>
                </c:pt>
                <c:pt idx="2">
                  <c:v>VAT</c:v>
                </c:pt>
                <c:pt idx="3">
                  <c:v>jan-24</c:v>
                </c:pt>
                <c:pt idx="4">
                  <c:v>feb-24</c:v>
                </c:pt>
                <c:pt idx="5">
                  <c:v>mar-24</c:v>
                </c:pt>
                <c:pt idx="6">
                  <c:v>apr-24</c:v>
                </c:pt>
                <c:pt idx="7">
                  <c:v>maj-24</c:v>
                </c:pt>
                <c:pt idx="8">
                  <c:v>jun-24</c:v>
                </c:pt>
                <c:pt idx="9">
                  <c:v>jul-24</c:v>
                </c:pt>
                <c:pt idx="10">
                  <c:v>aug-24</c:v>
                </c:pt>
                <c:pt idx="11">
                  <c:v>sep-24</c:v>
                </c:pt>
                <c:pt idx="12">
                  <c:v>okt-24</c:v>
                </c:pt>
                <c:pt idx="13">
                  <c:v>nov-24</c:v>
                </c:pt>
                <c:pt idx="14">
                  <c:v>dec-24</c:v>
                </c:pt>
                <c:pt idx="15">
                  <c:v>2024</c:v>
                </c:pt>
                <c:pt idx="16">
                  <c:v>jan-25</c:v>
                </c:pt>
                <c:pt idx="17">
                  <c:v>feb-25</c:v>
                </c:pt>
                <c:pt idx="18">
                  <c:v>mar-25</c:v>
                </c:pt>
                <c:pt idx="19">
                  <c:v>apr-25</c:v>
                </c:pt>
                <c:pt idx="20">
                  <c:v>maj-25</c:v>
                </c:pt>
                <c:pt idx="21">
                  <c:v>jun-25</c:v>
                </c:pt>
                <c:pt idx="22">
                  <c:v>jul-25</c:v>
                </c:pt>
                <c:pt idx="23">
                  <c:v>aug-25</c:v>
                </c:pt>
                <c:pt idx="24">
                  <c:v>sep-25</c:v>
                </c:pt>
                <c:pt idx="25">
                  <c:v>okt-25</c:v>
                </c:pt>
                <c:pt idx="26">
                  <c:v>nov-25</c:v>
                </c:pt>
                <c:pt idx="27">
                  <c:v>dec-25</c:v>
                </c:pt>
                <c:pt idx="28">
                  <c:v>2025</c:v>
                </c:pt>
                <c:pt idx="29">
                  <c:v>jan-26</c:v>
                </c:pt>
                <c:pt idx="30">
                  <c:v>feb-26</c:v>
                </c:pt>
                <c:pt idx="31">
                  <c:v>mar-26</c:v>
                </c:pt>
                <c:pt idx="32">
                  <c:v>apr-26</c:v>
                </c:pt>
                <c:pt idx="33">
                  <c:v>maj-26</c:v>
                </c:pt>
                <c:pt idx="34">
                  <c:v>jun-26</c:v>
                </c:pt>
                <c:pt idx="35">
                  <c:v>jul-26</c:v>
                </c:pt>
                <c:pt idx="36">
                  <c:v>aug-26</c:v>
                </c:pt>
                <c:pt idx="37">
                  <c:v>sep-26</c:v>
                </c:pt>
                <c:pt idx="38">
                  <c:v>okt-26</c:v>
                </c:pt>
                <c:pt idx="39">
                  <c:v>nov-26</c:v>
                </c:pt>
                <c:pt idx="40">
                  <c:v>dec-26</c:v>
                </c:pt>
                <c:pt idx="41">
                  <c:v>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Budget!$D$43:$BD$43</c15:sqref>
                  </c15:fullRef>
                </c:ext>
              </c:extLst>
              <c:f>(Budget!$F$43:$P$43,Budget!$S$43:$AC$43,Budget!$AF$43:$AP$43,Budget!$AS$43:$BD$43)</c:f>
            </c:numRef>
          </c:val>
          <c:smooth val="0"/>
          <c:extLst>
            <c:ext xmlns:c16="http://schemas.microsoft.com/office/drawing/2014/chart" uri="{C3380CC4-5D6E-409C-BE32-E72D297353CC}">
              <c16:uniqueId val="{00000023-61DE-4D64-AE97-22AB8A5ECC52}"/>
            </c:ext>
          </c:extLst>
        </c:ser>
        <c:ser>
          <c:idx val="36"/>
          <c:order val="36"/>
          <c:tx>
            <c:strRef>
              <c:f>Budget!$B$44</c:f>
              <c:strCache>
                <c:ptCount val="1"/>
                <c:pt idx="0">
                  <c:v>Extra row costs</c:v>
                </c:pt>
              </c:strCache>
            </c:strRef>
          </c:tx>
          <c:spPr>
            <a:ln w="34925" cap="rnd">
              <a:solidFill>
                <a:schemeClr val="accent1">
                  <a:lumMod val="70000"/>
                  <a:lumOff val="3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Budget!$B$2:$BD$2</c15:sqref>
                  </c15:fullRef>
                </c:ext>
              </c:extLst>
              <c:f>(Budget!$D$2:$N$2,Budget!$Q$2:$AA$2,Budget!$AD$2:$AN$2,Budget!$AQ$2:$BD$2)</c:f>
              <c:strCache>
                <c:ptCount val="34"/>
                <c:pt idx="0">
                  <c:v>Budget</c:v>
                </c:pt>
                <c:pt idx="1">
                  <c:v>Terms of payment</c:v>
                </c:pt>
                <c:pt idx="2">
                  <c:v>VAT</c:v>
                </c:pt>
                <c:pt idx="3">
                  <c:v>jan-24</c:v>
                </c:pt>
                <c:pt idx="4">
                  <c:v>feb-24</c:v>
                </c:pt>
                <c:pt idx="5">
                  <c:v>mar-24</c:v>
                </c:pt>
                <c:pt idx="6">
                  <c:v>apr-24</c:v>
                </c:pt>
                <c:pt idx="7">
                  <c:v>maj-24</c:v>
                </c:pt>
                <c:pt idx="8">
                  <c:v>jun-24</c:v>
                </c:pt>
                <c:pt idx="9">
                  <c:v>jul-24</c:v>
                </c:pt>
                <c:pt idx="10">
                  <c:v>aug-24</c:v>
                </c:pt>
                <c:pt idx="11">
                  <c:v>sep-24</c:v>
                </c:pt>
                <c:pt idx="12">
                  <c:v>okt-24</c:v>
                </c:pt>
                <c:pt idx="13">
                  <c:v>nov-24</c:v>
                </c:pt>
                <c:pt idx="14">
                  <c:v>dec-24</c:v>
                </c:pt>
                <c:pt idx="15">
                  <c:v>2024</c:v>
                </c:pt>
                <c:pt idx="16">
                  <c:v>jan-25</c:v>
                </c:pt>
                <c:pt idx="17">
                  <c:v>feb-25</c:v>
                </c:pt>
                <c:pt idx="18">
                  <c:v>mar-25</c:v>
                </c:pt>
                <c:pt idx="19">
                  <c:v>apr-25</c:v>
                </c:pt>
                <c:pt idx="20">
                  <c:v>maj-25</c:v>
                </c:pt>
                <c:pt idx="21">
                  <c:v>jun-25</c:v>
                </c:pt>
                <c:pt idx="22">
                  <c:v>jul-25</c:v>
                </c:pt>
                <c:pt idx="23">
                  <c:v>aug-25</c:v>
                </c:pt>
                <c:pt idx="24">
                  <c:v>sep-25</c:v>
                </c:pt>
                <c:pt idx="25">
                  <c:v>okt-25</c:v>
                </c:pt>
                <c:pt idx="26">
                  <c:v>nov-25</c:v>
                </c:pt>
                <c:pt idx="27">
                  <c:v>dec-25</c:v>
                </c:pt>
                <c:pt idx="28">
                  <c:v>2025</c:v>
                </c:pt>
                <c:pt idx="29">
                  <c:v>jan-26</c:v>
                </c:pt>
                <c:pt idx="30">
                  <c:v>feb-26</c:v>
                </c:pt>
                <c:pt idx="31">
                  <c:v>mar-26</c:v>
                </c:pt>
                <c:pt idx="32">
                  <c:v>apr-26</c:v>
                </c:pt>
                <c:pt idx="33">
                  <c:v>maj-26</c:v>
                </c:pt>
                <c:pt idx="34">
                  <c:v>jun-26</c:v>
                </c:pt>
                <c:pt idx="35">
                  <c:v>jul-26</c:v>
                </c:pt>
                <c:pt idx="36">
                  <c:v>aug-26</c:v>
                </c:pt>
                <c:pt idx="37">
                  <c:v>sep-26</c:v>
                </c:pt>
                <c:pt idx="38">
                  <c:v>okt-26</c:v>
                </c:pt>
                <c:pt idx="39">
                  <c:v>nov-26</c:v>
                </c:pt>
                <c:pt idx="40">
                  <c:v>dec-26</c:v>
                </c:pt>
                <c:pt idx="41">
                  <c:v>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Budget!$D$44:$BD$44</c15:sqref>
                  </c15:fullRef>
                </c:ext>
              </c:extLst>
              <c:f>(Budget!$F$44:$P$44,Budget!$S$44:$AC$44,Budget!$AF$44:$AP$44,Budget!$AS$44:$BD$44)</c:f>
            </c:numRef>
          </c:val>
          <c:smooth val="0"/>
          <c:extLst>
            <c:ext xmlns:c16="http://schemas.microsoft.com/office/drawing/2014/chart" uri="{C3380CC4-5D6E-409C-BE32-E72D297353CC}">
              <c16:uniqueId val="{00000024-61DE-4D64-AE97-22AB8A5ECC52}"/>
            </c:ext>
          </c:extLst>
        </c:ser>
        <c:ser>
          <c:idx val="37"/>
          <c:order val="37"/>
          <c:tx>
            <c:strRef>
              <c:f>Budget!$B$45</c:f>
              <c:strCache>
                <c:ptCount val="1"/>
              </c:strCache>
            </c:strRef>
          </c:tx>
          <c:spPr>
            <a:ln w="34925" cap="rnd">
              <a:solidFill>
                <a:schemeClr val="accent2">
                  <a:lumMod val="70000"/>
                  <a:lumOff val="3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Budget!$B$2:$BD$2</c15:sqref>
                  </c15:fullRef>
                </c:ext>
              </c:extLst>
              <c:f>(Budget!$D$2:$N$2,Budget!$Q$2:$AA$2,Budget!$AD$2:$AN$2,Budget!$AQ$2:$BD$2)</c:f>
              <c:strCache>
                <c:ptCount val="34"/>
                <c:pt idx="0">
                  <c:v>Budget</c:v>
                </c:pt>
                <c:pt idx="1">
                  <c:v>Terms of payment</c:v>
                </c:pt>
                <c:pt idx="2">
                  <c:v>VAT</c:v>
                </c:pt>
                <c:pt idx="3">
                  <c:v>jan-24</c:v>
                </c:pt>
                <c:pt idx="4">
                  <c:v>feb-24</c:v>
                </c:pt>
                <c:pt idx="5">
                  <c:v>mar-24</c:v>
                </c:pt>
                <c:pt idx="6">
                  <c:v>apr-24</c:v>
                </c:pt>
                <c:pt idx="7">
                  <c:v>maj-24</c:v>
                </c:pt>
                <c:pt idx="8">
                  <c:v>jun-24</c:v>
                </c:pt>
                <c:pt idx="9">
                  <c:v>jul-24</c:v>
                </c:pt>
                <c:pt idx="10">
                  <c:v>aug-24</c:v>
                </c:pt>
                <c:pt idx="11">
                  <c:v>sep-24</c:v>
                </c:pt>
                <c:pt idx="12">
                  <c:v>okt-24</c:v>
                </c:pt>
                <c:pt idx="13">
                  <c:v>nov-24</c:v>
                </c:pt>
                <c:pt idx="14">
                  <c:v>dec-24</c:v>
                </c:pt>
                <c:pt idx="15">
                  <c:v>2024</c:v>
                </c:pt>
                <c:pt idx="16">
                  <c:v>jan-25</c:v>
                </c:pt>
                <c:pt idx="17">
                  <c:v>feb-25</c:v>
                </c:pt>
                <c:pt idx="18">
                  <c:v>mar-25</c:v>
                </c:pt>
                <c:pt idx="19">
                  <c:v>apr-25</c:v>
                </c:pt>
                <c:pt idx="20">
                  <c:v>maj-25</c:v>
                </c:pt>
                <c:pt idx="21">
                  <c:v>jun-25</c:v>
                </c:pt>
                <c:pt idx="22">
                  <c:v>jul-25</c:v>
                </c:pt>
                <c:pt idx="23">
                  <c:v>aug-25</c:v>
                </c:pt>
                <c:pt idx="24">
                  <c:v>sep-25</c:v>
                </c:pt>
                <c:pt idx="25">
                  <c:v>okt-25</c:v>
                </c:pt>
                <c:pt idx="26">
                  <c:v>nov-25</c:v>
                </c:pt>
                <c:pt idx="27">
                  <c:v>dec-25</c:v>
                </c:pt>
                <c:pt idx="28">
                  <c:v>2025</c:v>
                </c:pt>
                <c:pt idx="29">
                  <c:v>jan-26</c:v>
                </c:pt>
                <c:pt idx="30">
                  <c:v>feb-26</c:v>
                </c:pt>
                <c:pt idx="31">
                  <c:v>mar-26</c:v>
                </c:pt>
                <c:pt idx="32">
                  <c:v>apr-26</c:v>
                </c:pt>
                <c:pt idx="33">
                  <c:v>maj-26</c:v>
                </c:pt>
                <c:pt idx="34">
                  <c:v>jun-26</c:v>
                </c:pt>
                <c:pt idx="35">
                  <c:v>jul-26</c:v>
                </c:pt>
                <c:pt idx="36">
                  <c:v>aug-26</c:v>
                </c:pt>
                <c:pt idx="37">
                  <c:v>sep-26</c:v>
                </c:pt>
                <c:pt idx="38">
                  <c:v>okt-26</c:v>
                </c:pt>
                <c:pt idx="39">
                  <c:v>nov-26</c:v>
                </c:pt>
                <c:pt idx="40">
                  <c:v>dec-26</c:v>
                </c:pt>
                <c:pt idx="41">
                  <c:v>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Budget!$D$45:$BD$45</c15:sqref>
                  </c15:fullRef>
                </c:ext>
              </c:extLst>
              <c:f>(Budget!$F$45:$P$45,Budget!$S$45:$AC$45,Budget!$AF$45:$AP$45,Budget!$AS$45:$BD$45)</c:f>
            </c:numRef>
          </c:val>
          <c:smooth val="0"/>
          <c:extLst>
            <c:ext xmlns:c16="http://schemas.microsoft.com/office/drawing/2014/chart" uri="{C3380CC4-5D6E-409C-BE32-E72D297353CC}">
              <c16:uniqueId val="{00000025-61DE-4D64-AE97-22AB8A5ECC52}"/>
            </c:ext>
          </c:extLst>
        </c:ser>
        <c:ser>
          <c:idx val="52"/>
          <c:order val="52"/>
          <c:tx>
            <c:strRef>
              <c:f>Budget!$B$63</c:f>
              <c:strCache>
                <c:ptCount val="1"/>
                <c:pt idx="0">
                  <c:v>Profit/loss</c:v>
                </c:pt>
              </c:strCache>
            </c:strRef>
          </c:tx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Budget!$B$2:$BD$2</c15:sqref>
                  </c15:fullRef>
                </c:ext>
              </c:extLst>
              <c:f>(Budget!$D$2:$N$2,Budget!$Q$2:$AA$2,Budget!$AD$2:$AN$2,Budget!$AQ$2:$BD$2)</c:f>
              <c:strCache>
                <c:ptCount val="34"/>
                <c:pt idx="0">
                  <c:v>VAT</c:v>
                </c:pt>
                <c:pt idx="1">
                  <c:v>jan-24</c:v>
                </c:pt>
                <c:pt idx="2">
                  <c:v>feb-24</c:v>
                </c:pt>
                <c:pt idx="3">
                  <c:v>mar-24</c:v>
                </c:pt>
                <c:pt idx="4">
                  <c:v>apr-24</c:v>
                </c:pt>
                <c:pt idx="5">
                  <c:v>maj-24</c:v>
                </c:pt>
                <c:pt idx="6">
                  <c:v>jun-24</c:v>
                </c:pt>
                <c:pt idx="7">
                  <c:v>jul-24</c:v>
                </c:pt>
                <c:pt idx="8">
                  <c:v>aug-24</c:v>
                </c:pt>
                <c:pt idx="9">
                  <c:v>sep-24</c:v>
                </c:pt>
                <c:pt idx="10">
                  <c:v>okt-24</c:v>
                </c:pt>
                <c:pt idx="11">
                  <c:v>2024</c:v>
                </c:pt>
                <c:pt idx="12">
                  <c:v>jan-25</c:v>
                </c:pt>
                <c:pt idx="13">
                  <c:v>feb-25</c:v>
                </c:pt>
                <c:pt idx="14">
                  <c:v>mar-25</c:v>
                </c:pt>
                <c:pt idx="15">
                  <c:v>apr-25</c:v>
                </c:pt>
                <c:pt idx="16">
                  <c:v>maj-25</c:v>
                </c:pt>
                <c:pt idx="17">
                  <c:v>jun-25</c:v>
                </c:pt>
                <c:pt idx="18">
                  <c:v>jul-25</c:v>
                </c:pt>
                <c:pt idx="19">
                  <c:v>aug-25</c:v>
                </c:pt>
                <c:pt idx="20">
                  <c:v>sep-25</c:v>
                </c:pt>
                <c:pt idx="21">
                  <c:v>okt-25</c:v>
                </c:pt>
                <c:pt idx="22">
                  <c:v>2025</c:v>
                </c:pt>
                <c:pt idx="23">
                  <c:v>jan-26</c:v>
                </c:pt>
                <c:pt idx="24">
                  <c:v>feb-26</c:v>
                </c:pt>
                <c:pt idx="25">
                  <c:v>mar-26</c:v>
                </c:pt>
                <c:pt idx="26">
                  <c:v>apr-26</c:v>
                </c:pt>
                <c:pt idx="27">
                  <c:v>maj-26</c:v>
                </c:pt>
                <c:pt idx="28">
                  <c:v>jun-26</c:v>
                </c:pt>
                <c:pt idx="29">
                  <c:v>jul-26</c:v>
                </c:pt>
                <c:pt idx="30">
                  <c:v>aug-26</c:v>
                </c:pt>
                <c:pt idx="31">
                  <c:v>sep-26</c:v>
                </c:pt>
                <c:pt idx="32">
                  <c:v>okt-26</c:v>
                </c:pt>
                <c:pt idx="33">
                  <c:v>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Budget!$D$63:$BD$63</c15:sqref>
                  </c15:fullRef>
                </c:ext>
              </c:extLst>
              <c:f>(Budget!$F$63:$P$63,Budget!$S$63:$AC$63,Budget!$AF$63:$AP$63,Budget!$AS$63:$BD$63)</c:f>
              <c:numCache>
                <c:formatCode>#,##0</c:formatCode>
                <c:ptCount val="4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61DE-4D64-AE97-22AB8A5ECC52}"/>
            </c:ext>
          </c:extLst>
        </c:ser>
        <c:ser>
          <c:idx val="53"/>
          <c:order val="53"/>
          <c:tx>
            <c:strRef>
              <c:f>Budget!$B$64</c:f>
              <c:strCache>
                <c:ptCount val="1"/>
                <c:pt idx="0">
                  <c:v>Liquidity</c:v>
                </c:pt>
              </c:strCache>
            </c:strRef>
          </c:tx>
          <c:spPr>
            <a:ln w="34925" cap="rnd">
              <a:solidFill>
                <a:srgbClr val="FF99FF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Budget!$B$2:$BD$2</c15:sqref>
                  </c15:fullRef>
                </c:ext>
              </c:extLst>
              <c:f>(Budget!$D$2:$N$2,Budget!$Q$2:$AA$2,Budget!$AD$2:$AN$2,Budget!$AQ$2:$BD$2)</c:f>
              <c:strCache>
                <c:ptCount val="34"/>
                <c:pt idx="0">
                  <c:v>VAT</c:v>
                </c:pt>
                <c:pt idx="1">
                  <c:v>jan-24</c:v>
                </c:pt>
                <c:pt idx="2">
                  <c:v>feb-24</c:v>
                </c:pt>
                <c:pt idx="3">
                  <c:v>mar-24</c:v>
                </c:pt>
                <c:pt idx="4">
                  <c:v>apr-24</c:v>
                </c:pt>
                <c:pt idx="5">
                  <c:v>maj-24</c:v>
                </c:pt>
                <c:pt idx="6">
                  <c:v>jun-24</c:v>
                </c:pt>
                <c:pt idx="7">
                  <c:v>jul-24</c:v>
                </c:pt>
                <c:pt idx="8">
                  <c:v>aug-24</c:v>
                </c:pt>
                <c:pt idx="9">
                  <c:v>sep-24</c:v>
                </c:pt>
                <c:pt idx="10">
                  <c:v>okt-24</c:v>
                </c:pt>
                <c:pt idx="11">
                  <c:v>2024</c:v>
                </c:pt>
                <c:pt idx="12">
                  <c:v>jan-25</c:v>
                </c:pt>
                <c:pt idx="13">
                  <c:v>feb-25</c:v>
                </c:pt>
                <c:pt idx="14">
                  <c:v>mar-25</c:v>
                </c:pt>
                <c:pt idx="15">
                  <c:v>apr-25</c:v>
                </c:pt>
                <c:pt idx="16">
                  <c:v>maj-25</c:v>
                </c:pt>
                <c:pt idx="17">
                  <c:v>jun-25</c:v>
                </c:pt>
                <c:pt idx="18">
                  <c:v>jul-25</c:v>
                </c:pt>
                <c:pt idx="19">
                  <c:v>aug-25</c:v>
                </c:pt>
                <c:pt idx="20">
                  <c:v>sep-25</c:v>
                </c:pt>
                <c:pt idx="21">
                  <c:v>okt-25</c:v>
                </c:pt>
                <c:pt idx="22">
                  <c:v>2025</c:v>
                </c:pt>
                <c:pt idx="23">
                  <c:v>jan-26</c:v>
                </c:pt>
                <c:pt idx="24">
                  <c:v>feb-26</c:v>
                </c:pt>
                <c:pt idx="25">
                  <c:v>mar-26</c:v>
                </c:pt>
                <c:pt idx="26">
                  <c:v>apr-26</c:v>
                </c:pt>
                <c:pt idx="27">
                  <c:v>maj-26</c:v>
                </c:pt>
                <c:pt idx="28">
                  <c:v>jun-26</c:v>
                </c:pt>
                <c:pt idx="29">
                  <c:v>jul-26</c:v>
                </c:pt>
                <c:pt idx="30">
                  <c:v>aug-26</c:v>
                </c:pt>
                <c:pt idx="31">
                  <c:v>sep-26</c:v>
                </c:pt>
                <c:pt idx="32">
                  <c:v>okt-26</c:v>
                </c:pt>
                <c:pt idx="33">
                  <c:v>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Budget!$D$64:$BD$64</c15:sqref>
                  </c15:fullRef>
                </c:ext>
              </c:extLst>
              <c:f>(Budget!$F$64:$P$64,Budget!$S$64:$AC$64,Budget!$AF$64:$AP$64,Budget!$AS$64:$BD$64)</c:f>
              <c:numCache>
                <c:formatCode>#,##0</c:formatCode>
                <c:ptCount val="45"/>
                <c:pt idx="0">
                  <c:v>725000</c:v>
                </c:pt>
                <c:pt idx="1">
                  <c:v>1125000</c:v>
                </c:pt>
                <c:pt idx="2">
                  <c:v>1125000</c:v>
                </c:pt>
                <c:pt idx="3">
                  <c:v>1125000</c:v>
                </c:pt>
                <c:pt idx="4">
                  <c:v>1125000</c:v>
                </c:pt>
                <c:pt idx="5">
                  <c:v>1125000</c:v>
                </c:pt>
                <c:pt idx="6">
                  <c:v>1125000</c:v>
                </c:pt>
                <c:pt idx="7">
                  <c:v>1125000</c:v>
                </c:pt>
                <c:pt idx="8">
                  <c:v>1125000</c:v>
                </c:pt>
                <c:pt idx="9">
                  <c:v>1125000</c:v>
                </c:pt>
                <c:pt idx="10">
                  <c:v>1125000</c:v>
                </c:pt>
                <c:pt idx="11">
                  <c:v>1125000</c:v>
                </c:pt>
                <c:pt idx="12">
                  <c:v>1125000</c:v>
                </c:pt>
                <c:pt idx="13">
                  <c:v>1125000</c:v>
                </c:pt>
                <c:pt idx="14">
                  <c:v>1125000</c:v>
                </c:pt>
                <c:pt idx="15">
                  <c:v>1125000</c:v>
                </c:pt>
                <c:pt idx="16">
                  <c:v>1125000</c:v>
                </c:pt>
                <c:pt idx="17">
                  <c:v>1125000</c:v>
                </c:pt>
                <c:pt idx="18">
                  <c:v>1125000</c:v>
                </c:pt>
                <c:pt idx="19">
                  <c:v>1125000</c:v>
                </c:pt>
                <c:pt idx="20">
                  <c:v>1125000</c:v>
                </c:pt>
                <c:pt idx="21">
                  <c:v>1125000</c:v>
                </c:pt>
                <c:pt idx="22">
                  <c:v>1125000</c:v>
                </c:pt>
                <c:pt idx="23">
                  <c:v>1125000</c:v>
                </c:pt>
                <c:pt idx="24">
                  <c:v>1125000</c:v>
                </c:pt>
                <c:pt idx="25">
                  <c:v>1125000</c:v>
                </c:pt>
                <c:pt idx="26">
                  <c:v>1125000</c:v>
                </c:pt>
                <c:pt idx="27">
                  <c:v>1125000</c:v>
                </c:pt>
                <c:pt idx="28">
                  <c:v>1125000</c:v>
                </c:pt>
                <c:pt idx="29">
                  <c:v>1125000</c:v>
                </c:pt>
                <c:pt idx="30">
                  <c:v>1125000</c:v>
                </c:pt>
                <c:pt idx="31">
                  <c:v>1125000</c:v>
                </c:pt>
                <c:pt idx="32">
                  <c:v>1125000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3C-499D-9123-7AEEA693CB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642752"/>
        <c:axId val="436327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Budget!$B$2</c15:sqref>
                        </c15:formulaRef>
                      </c:ext>
                    </c:extLst>
                    <c:strCache>
                      <c:ptCount val="1"/>
                      <c:pt idx="0">
                        <c:v>Budget</c:v>
                      </c:pt>
                    </c:strCache>
                  </c:strRef>
                </c:tx>
                <c:spPr>
                  <a:ln w="34925" cap="rnd">
                    <a:solidFill>
                      <a:schemeClr val="accent1"/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ullRef>
                          <c15:sqref>Budget!$B$2:$BD$2</c15:sqref>
                        </c15:fullRef>
                        <c15:formulaRef>
                          <c15:sqref>(Budget!$D$2:$N$2,Budget!$Q$2:$AA$2,Budget!$AD$2:$AN$2,Budget!$AQ$2:$BD$2)</c15:sqref>
                        </c15:formulaRef>
                      </c:ext>
                    </c:extLst>
                    <c:strCache>
                      <c:ptCount val="34"/>
                      <c:pt idx="0">
                        <c:v>VAT</c:v>
                      </c:pt>
                      <c:pt idx="1">
                        <c:v>jan-24</c:v>
                      </c:pt>
                      <c:pt idx="2">
                        <c:v>feb-24</c:v>
                      </c:pt>
                      <c:pt idx="3">
                        <c:v>mar-24</c:v>
                      </c:pt>
                      <c:pt idx="4">
                        <c:v>apr-24</c:v>
                      </c:pt>
                      <c:pt idx="5">
                        <c:v>maj-24</c:v>
                      </c:pt>
                      <c:pt idx="6">
                        <c:v>jun-24</c:v>
                      </c:pt>
                      <c:pt idx="7">
                        <c:v>jul-24</c:v>
                      </c:pt>
                      <c:pt idx="8">
                        <c:v>aug-24</c:v>
                      </c:pt>
                      <c:pt idx="9">
                        <c:v>sep-24</c:v>
                      </c:pt>
                      <c:pt idx="10">
                        <c:v>okt-24</c:v>
                      </c:pt>
                      <c:pt idx="11">
                        <c:v>2024</c:v>
                      </c:pt>
                      <c:pt idx="12">
                        <c:v>jan-25</c:v>
                      </c:pt>
                      <c:pt idx="13">
                        <c:v>feb-25</c:v>
                      </c:pt>
                      <c:pt idx="14">
                        <c:v>mar-25</c:v>
                      </c:pt>
                      <c:pt idx="15">
                        <c:v>apr-25</c:v>
                      </c:pt>
                      <c:pt idx="16">
                        <c:v>maj-25</c:v>
                      </c:pt>
                      <c:pt idx="17">
                        <c:v>jun-25</c:v>
                      </c:pt>
                      <c:pt idx="18">
                        <c:v>jul-25</c:v>
                      </c:pt>
                      <c:pt idx="19">
                        <c:v>aug-25</c:v>
                      </c:pt>
                      <c:pt idx="20">
                        <c:v>sep-25</c:v>
                      </c:pt>
                      <c:pt idx="21">
                        <c:v>okt-25</c:v>
                      </c:pt>
                      <c:pt idx="22">
                        <c:v>2025</c:v>
                      </c:pt>
                      <c:pt idx="23">
                        <c:v>jan-26</c:v>
                      </c:pt>
                      <c:pt idx="24">
                        <c:v>feb-26</c:v>
                      </c:pt>
                      <c:pt idx="25">
                        <c:v>mar-26</c:v>
                      </c:pt>
                      <c:pt idx="26">
                        <c:v>apr-26</c:v>
                      </c:pt>
                      <c:pt idx="27">
                        <c:v>maj-26</c:v>
                      </c:pt>
                      <c:pt idx="28">
                        <c:v>jun-26</c:v>
                      </c:pt>
                      <c:pt idx="29">
                        <c:v>jul-26</c:v>
                      </c:pt>
                      <c:pt idx="30">
                        <c:v>aug-26</c:v>
                      </c:pt>
                      <c:pt idx="31">
                        <c:v>sep-26</c:v>
                      </c:pt>
                      <c:pt idx="32">
                        <c:v>okt-26</c:v>
                      </c:pt>
                      <c:pt idx="33">
                        <c:v>2026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Budget!$D$2:$BD$2</c15:sqref>
                        </c15:fullRef>
                        <c15:formulaRef>
                          <c15:sqref>(Budget!$F$2:$P$2,Budget!$S$2:$AC$2,Budget!$AF$2:$AP$2,Budget!$AS$2:$BD$2)</c15:sqref>
                        </c15:formulaRef>
                      </c:ext>
                    </c:extLst>
                    <c:numCache>
                      <c:formatCode>mmm\-yy</c:formatCode>
                      <c:ptCount val="45"/>
                      <c:pt idx="0">
                        <c:v>45323</c:v>
                      </c:pt>
                      <c:pt idx="1">
                        <c:v>45352</c:v>
                      </c:pt>
                      <c:pt idx="2">
                        <c:v>45383</c:v>
                      </c:pt>
                      <c:pt idx="3">
                        <c:v>45413</c:v>
                      </c:pt>
                      <c:pt idx="4">
                        <c:v>45444</c:v>
                      </c:pt>
                      <c:pt idx="5">
                        <c:v>45474</c:v>
                      </c:pt>
                      <c:pt idx="6">
                        <c:v>45505</c:v>
                      </c:pt>
                      <c:pt idx="7">
                        <c:v>45536</c:v>
                      </c:pt>
                      <c:pt idx="8">
                        <c:v>45566</c:v>
                      </c:pt>
                      <c:pt idx="9">
                        <c:v>45597</c:v>
                      </c:pt>
                      <c:pt idx="10">
                        <c:v>45627</c:v>
                      </c:pt>
                      <c:pt idx="11">
                        <c:v>45689</c:v>
                      </c:pt>
                      <c:pt idx="12">
                        <c:v>45717</c:v>
                      </c:pt>
                      <c:pt idx="13">
                        <c:v>45748</c:v>
                      </c:pt>
                      <c:pt idx="14">
                        <c:v>45778</c:v>
                      </c:pt>
                      <c:pt idx="15">
                        <c:v>45809</c:v>
                      </c:pt>
                      <c:pt idx="16">
                        <c:v>45839</c:v>
                      </c:pt>
                      <c:pt idx="17">
                        <c:v>45870</c:v>
                      </c:pt>
                      <c:pt idx="18">
                        <c:v>45901</c:v>
                      </c:pt>
                      <c:pt idx="19">
                        <c:v>45931</c:v>
                      </c:pt>
                      <c:pt idx="20">
                        <c:v>45962</c:v>
                      </c:pt>
                      <c:pt idx="21">
                        <c:v>45992</c:v>
                      </c:pt>
                      <c:pt idx="22">
                        <c:v>46054</c:v>
                      </c:pt>
                      <c:pt idx="23">
                        <c:v>46082</c:v>
                      </c:pt>
                      <c:pt idx="24">
                        <c:v>46113</c:v>
                      </c:pt>
                      <c:pt idx="25">
                        <c:v>46143</c:v>
                      </c:pt>
                      <c:pt idx="26">
                        <c:v>46174</c:v>
                      </c:pt>
                      <c:pt idx="27">
                        <c:v>46204</c:v>
                      </c:pt>
                      <c:pt idx="28">
                        <c:v>46235</c:v>
                      </c:pt>
                      <c:pt idx="29">
                        <c:v>46266</c:v>
                      </c:pt>
                      <c:pt idx="30">
                        <c:v>46296</c:v>
                      </c:pt>
                      <c:pt idx="31">
                        <c:v>46327</c:v>
                      </c:pt>
                      <c:pt idx="32">
                        <c:v>46357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61DE-4D64-AE97-22AB8A5ECC52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Budget!$B$3</c15:sqref>
                        </c15:formulaRef>
                      </c:ext>
                    </c:extLst>
                    <c:strCache>
                      <c:ptCount val="1"/>
                      <c:pt idx="0">
                        <c:v>Revenue</c:v>
                      </c:pt>
                    </c:strCache>
                  </c:strRef>
                </c:tx>
                <c:spPr>
                  <a:ln w="34925" cap="rnd">
                    <a:solidFill>
                      <a:schemeClr val="accent2"/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(Budget!$D$2:$N$2,Budget!$Q$2:$AA$2,Budget!$AD$2:$AN$2,Budget!$AQ$2:$BD$2)</c15:sqref>
                        </c15:formulaRef>
                      </c:ext>
                    </c:extLst>
                    <c:strCache>
                      <c:ptCount val="34"/>
                      <c:pt idx="0">
                        <c:v>VAT</c:v>
                      </c:pt>
                      <c:pt idx="1">
                        <c:v>jan-24</c:v>
                      </c:pt>
                      <c:pt idx="2">
                        <c:v>feb-24</c:v>
                      </c:pt>
                      <c:pt idx="3">
                        <c:v>mar-24</c:v>
                      </c:pt>
                      <c:pt idx="4">
                        <c:v>apr-24</c:v>
                      </c:pt>
                      <c:pt idx="5">
                        <c:v>maj-24</c:v>
                      </c:pt>
                      <c:pt idx="6">
                        <c:v>jun-24</c:v>
                      </c:pt>
                      <c:pt idx="7">
                        <c:v>jul-24</c:v>
                      </c:pt>
                      <c:pt idx="8">
                        <c:v>aug-24</c:v>
                      </c:pt>
                      <c:pt idx="9">
                        <c:v>sep-24</c:v>
                      </c:pt>
                      <c:pt idx="10">
                        <c:v>okt-24</c:v>
                      </c:pt>
                      <c:pt idx="11">
                        <c:v>2024</c:v>
                      </c:pt>
                      <c:pt idx="12">
                        <c:v>jan-25</c:v>
                      </c:pt>
                      <c:pt idx="13">
                        <c:v>feb-25</c:v>
                      </c:pt>
                      <c:pt idx="14">
                        <c:v>mar-25</c:v>
                      </c:pt>
                      <c:pt idx="15">
                        <c:v>apr-25</c:v>
                      </c:pt>
                      <c:pt idx="16">
                        <c:v>maj-25</c:v>
                      </c:pt>
                      <c:pt idx="17">
                        <c:v>jun-25</c:v>
                      </c:pt>
                      <c:pt idx="18">
                        <c:v>jul-25</c:v>
                      </c:pt>
                      <c:pt idx="19">
                        <c:v>aug-25</c:v>
                      </c:pt>
                      <c:pt idx="20">
                        <c:v>sep-25</c:v>
                      </c:pt>
                      <c:pt idx="21">
                        <c:v>okt-25</c:v>
                      </c:pt>
                      <c:pt idx="22">
                        <c:v>2025</c:v>
                      </c:pt>
                      <c:pt idx="23">
                        <c:v>jan-26</c:v>
                      </c:pt>
                      <c:pt idx="24">
                        <c:v>feb-26</c:v>
                      </c:pt>
                      <c:pt idx="25">
                        <c:v>mar-26</c:v>
                      </c:pt>
                      <c:pt idx="26">
                        <c:v>apr-26</c:v>
                      </c:pt>
                      <c:pt idx="27">
                        <c:v>maj-26</c:v>
                      </c:pt>
                      <c:pt idx="28">
                        <c:v>jun-26</c:v>
                      </c:pt>
                      <c:pt idx="29">
                        <c:v>jul-26</c:v>
                      </c:pt>
                      <c:pt idx="30">
                        <c:v>aug-26</c:v>
                      </c:pt>
                      <c:pt idx="31">
                        <c:v>sep-26</c:v>
                      </c:pt>
                      <c:pt idx="32">
                        <c:v>okt-26</c:v>
                      </c:pt>
                      <c:pt idx="33">
                        <c:v>2026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Budget!$D$3:$BD$3</c15:sqref>
                        </c15:fullRef>
                        <c15:formulaRef>
                          <c15:sqref>(Budget!$F$3:$P$3,Budget!$S$3:$AC$3,Budget!$AF$3:$AP$3,Budget!$AS$3:$BD$3)</c15:sqref>
                        </c15:formulaRef>
                      </c:ext>
                    </c:extLst>
                    <c:numCache>
                      <c:formatCode>General</c:formatCode>
                      <c:ptCount val="45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61DE-4D64-AE97-22AB8A5ECC52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Budget!$B$4</c15:sqref>
                        </c15:formulaRef>
                      </c:ext>
                    </c:extLst>
                    <c:strCache>
                      <c:ptCount val="1"/>
                      <c:pt idx="0">
                        <c:v>Units sold, 1</c:v>
                      </c:pt>
                    </c:strCache>
                  </c:strRef>
                </c:tx>
                <c:spPr>
                  <a:ln w="34925" cap="rnd">
                    <a:solidFill>
                      <a:schemeClr val="accent3"/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(Budget!$D$2:$N$2,Budget!$Q$2:$AA$2,Budget!$AD$2:$AN$2,Budget!$AQ$2:$BD$2)</c15:sqref>
                        </c15:formulaRef>
                      </c:ext>
                    </c:extLst>
                    <c:strCache>
                      <c:ptCount val="34"/>
                      <c:pt idx="0">
                        <c:v>VAT</c:v>
                      </c:pt>
                      <c:pt idx="1">
                        <c:v>jan-24</c:v>
                      </c:pt>
                      <c:pt idx="2">
                        <c:v>feb-24</c:v>
                      </c:pt>
                      <c:pt idx="3">
                        <c:v>mar-24</c:v>
                      </c:pt>
                      <c:pt idx="4">
                        <c:v>apr-24</c:v>
                      </c:pt>
                      <c:pt idx="5">
                        <c:v>maj-24</c:v>
                      </c:pt>
                      <c:pt idx="6">
                        <c:v>jun-24</c:v>
                      </c:pt>
                      <c:pt idx="7">
                        <c:v>jul-24</c:v>
                      </c:pt>
                      <c:pt idx="8">
                        <c:v>aug-24</c:v>
                      </c:pt>
                      <c:pt idx="9">
                        <c:v>sep-24</c:v>
                      </c:pt>
                      <c:pt idx="10">
                        <c:v>okt-24</c:v>
                      </c:pt>
                      <c:pt idx="11">
                        <c:v>2024</c:v>
                      </c:pt>
                      <c:pt idx="12">
                        <c:v>jan-25</c:v>
                      </c:pt>
                      <c:pt idx="13">
                        <c:v>feb-25</c:v>
                      </c:pt>
                      <c:pt idx="14">
                        <c:v>mar-25</c:v>
                      </c:pt>
                      <c:pt idx="15">
                        <c:v>apr-25</c:v>
                      </c:pt>
                      <c:pt idx="16">
                        <c:v>maj-25</c:v>
                      </c:pt>
                      <c:pt idx="17">
                        <c:v>jun-25</c:v>
                      </c:pt>
                      <c:pt idx="18">
                        <c:v>jul-25</c:v>
                      </c:pt>
                      <c:pt idx="19">
                        <c:v>aug-25</c:v>
                      </c:pt>
                      <c:pt idx="20">
                        <c:v>sep-25</c:v>
                      </c:pt>
                      <c:pt idx="21">
                        <c:v>okt-25</c:v>
                      </c:pt>
                      <c:pt idx="22">
                        <c:v>2025</c:v>
                      </c:pt>
                      <c:pt idx="23">
                        <c:v>jan-26</c:v>
                      </c:pt>
                      <c:pt idx="24">
                        <c:v>feb-26</c:v>
                      </c:pt>
                      <c:pt idx="25">
                        <c:v>mar-26</c:v>
                      </c:pt>
                      <c:pt idx="26">
                        <c:v>apr-26</c:v>
                      </c:pt>
                      <c:pt idx="27">
                        <c:v>maj-26</c:v>
                      </c:pt>
                      <c:pt idx="28">
                        <c:v>jun-26</c:v>
                      </c:pt>
                      <c:pt idx="29">
                        <c:v>jul-26</c:v>
                      </c:pt>
                      <c:pt idx="30">
                        <c:v>aug-26</c:v>
                      </c:pt>
                      <c:pt idx="31">
                        <c:v>sep-26</c:v>
                      </c:pt>
                      <c:pt idx="32">
                        <c:v>okt-26</c:v>
                      </c:pt>
                      <c:pt idx="33">
                        <c:v>2026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Budget!$D$4:$BD$4</c15:sqref>
                        </c15:fullRef>
                        <c15:formulaRef>
                          <c15:sqref>(Budget!$F$4:$P$4,Budget!$S$4:$AC$4,Budget!$AF$4:$AP$4,Budget!$AS$4:$BD$4)</c15:sqref>
                        </c15:formulaRef>
                      </c:ext>
                    </c:extLst>
                    <c:numCache>
                      <c:formatCode>#,##0</c:formatCode>
                      <c:ptCount val="4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61DE-4D64-AE97-22AB8A5ECC52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Budget!$B$5</c15:sqref>
                        </c15:formulaRef>
                      </c:ext>
                    </c:extLst>
                    <c:strCache>
                      <c:ptCount val="1"/>
                      <c:pt idx="0">
                        <c:v>Units sold, 2</c:v>
                      </c:pt>
                    </c:strCache>
                  </c:strRef>
                </c:tx>
                <c:spPr>
                  <a:ln w="34925" cap="rnd">
                    <a:solidFill>
                      <a:schemeClr val="accent4"/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(Budget!$D$2:$N$2,Budget!$Q$2:$AA$2,Budget!$AD$2:$AN$2,Budget!$AQ$2:$BD$2)</c15:sqref>
                        </c15:formulaRef>
                      </c:ext>
                    </c:extLst>
                    <c:strCache>
                      <c:ptCount val="34"/>
                      <c:pt idx="0">
                        <c:v>VAT</c:v>
                      </c:pt>
                      <c:pt idx="1">
                        <c:v>jan-24</c:v>
                      </c:pt>
                      <c:pt idx="2">
                        <c:v>feb-24</c:v>
                      </c:pt>
                      <c:pt idx="3">
                        <c:v>mar-24</c:v>
                      </c:pt>
                      <c:pt idx="4">
                        <c:v>apr-24</c:v>
                      </c:pt>
                      <c:pt idx="5">
                        <c:v>maj-24</c:v>
                      </c:pt>
                      <c:pt idx="6">
                        <c:v>jun-24</c:v>
                      </c:pt>
                      <c:pt idx="7">
                        <c:v>jul-24</c:v>
                      </c:pt>
                      <c:pt idx="8">
                        <c:v>aug-24</c:v>
                      </c:pt>
                      <c:pt idx="9">
                        <c:v>sep-24</c:v>
                      </c:pt>
                      <c:pt idx="10">
                        <c:v>okt-24</c:v>
                      </c:pt>
                      <c:pt idx="11">
                        <c:v>2024</c:v>
                      </c:pt>
                      <c:pt idx="12">
                        <c:v>jan-25</c:v>
                      </c:pt>
                      <c:pt idx="13">
                        <c:v>feb-25</c:v>
                      </c:pt>
                      <c:pt idx="14">
                        <c:v>mar-25</c:v>
                      </c:pt>
                      <c:pt idx="15">
                        <c:v>apr-25</c:v>
                      </c:pt>
                      <c:pt idx="16">
                        <c:v>maj-25</c:v>
                      </c:pt>
                      <c:pt idx="17">
                        <c:v>jun-25</c:v>
                      </c:pt>
                      <c:pt idx="18">
                        <c:v>jul-25</c:v>
                      </c:pt>
                      <c:pt idx="19">
                        <c:v>aug-25</c:v>
                      </c:pt>
                      <c:pt idx="20">
                        <c:v>sep-25</c:v>
                      </c:pt>
                      <c:pt idx="21">
                        <c:v>okt-25</c:v>
                      </c:pt>
                      <c:pt idx="22">
                        <c:v>2025</c:v>
                      </c:pt>
                      <c:pt idx="23">
                        <c:v>jan-26</c:v>
                      </c:pt>
                      <c:pt idx="24">
                        <c:v>feb-26</c:v>
                      </c:pt>
                      <c:pt idx="25">
                        <c:v>mar-26</c:v>
                      </c:pt>
                      <c:pt idx="26">
                        <c:v>apr-26</c:v>
                      </c:pt>
                      <c:pt idx="27">
                        <c:v>maj-26</c:v>
                      </c:pt>
                      <c:pt idx="28">
                        <c:v>jun-26</c:v>
                      </c:pt>
                      <c:pt idx="29">
                        <c:v>jul-26</c:v>
                      </c:pt>
                      <c:pt idx="30">
                        <c:v>aug-26</c:v>
                      </c:pt>
                      <c:pt idx="31">
                        <c:v>sep-26</c:v>
                      </c:pt>
                      <c:pt idx="32">
                        <c:v>okt-26</c:v>
                      </c:pt>
                      <c:pt idx="33">
                        <c:v>2026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Budget!$D$5:$BD$5</c15:sqref>
                        </c15:fullRef>
                        <c15:formulaRef>
                          <c15:sqref>(Budget!$F$5:$P$5,Budget!$S$5:$AC$5,Budget!$AF$5:$AP$5,Budget!$AS$5:$BD$5)</c15:sqref>
                        </c15:formulaRef>
                      </c:ext>
                    </c:extLst>
                    <c:numCache>
                      <c:formatCode>#,##0</c:formatCode>
                      <c:ptCount val="4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61DE-4D64-AE97-22AB8A5ECC52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Budget!$B$6</c15:sqref>
                        </c15:formulaRef>
                      </c:ext>
                    </c:extLst>
                    <c:strCache>
                      <c:ptCount val="1"/>
                      <c:pt idx="0">
                        <c:v>Units sold, 3</c:v>
                      </c:pt>
                    </c:strCache>
                  </c:strRef>
                </c:tx>
                <c:spPr>
                  <a:ln w="34925" cap="rnd">
                    <a:solidFill>
                      <a:schemeClr val="accent5"/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(Budget!$D$2:$N$2,Budget!$Q$2:$AA$2,Budget!$AD$2:$AN$2,Budget!$AQ$2:$BD$2)</c15:sqref>
                        </c15:formulaRef>
                      </c:ext>
                    </c:extLst>
                    <c:strCache>
                      <c:ptCount val="34"/>
                      <c:pt idx="0">
                        <c:v>VAT</c:v>
                      </c:pt>
                      <c:pt idx="1">
                        <c:v>jan-24</c:v>
                      </c:pt>
                      <c:pt idx="2">
                        <c:v>feb-24</c:v>
                      </c:pt>
                      <c:pt idx="3">
                        <c:v>mar-24</c:v>
                      </c:pt>
                      <c:pt idx="4">
                        <c:v>apr-24</c:v>
                      </c:pt>
                      <c:pt idx="5">
                        <c:v>maj-24</c:v>
                      </c:pt>
                      <c:pt idx="6">
                        <c:v>jun-24</c:v>
                      </c:pt>
                      <c:pt idx="7">
                        <c:v>jul-24</c:v>
                      </c:pt>
                      <c:pt idx="8">
                        <c:v>aug-24</c:v>
                      </c:pt>
                      <c:pt idx="9">
                        <c:v>sep-24</c:v>
                      </c:pt>
                      <c:pt idx="10">
                        <c:v>okt-24</c:v>
                      </c:pt>
                      <c:pt idx="11">
                        <c:v>2024</c:v>
                      </c:pt>
                      <c:pt idx="12">
                        <c:v>jan-25</c:v>
                      </c:pt>
                      <c:pt idx="13">
                        <c:v>feb-25</c:v>
                      </c:pt>
                      <c:pt idx="14">
                        <c:v>mar-25</c:v>
                      </c:pt>
                      <c:pt idx="15">
                        <c:v>apr-25</c:v>
                      </c:pt>
                      <c:pt idx="16">
                        <c:v>maj-25</c:v>
                      </c:pt>
                      <c:pt idx="17">
                        <c:v>jun-25</c:v>
                      </c:pt>
                      <c:pt idx="18">
                        <c:v>jul-25</c:v>
                      </c:pt>
                      <c:pt idx="19">
                        <c:v>aug-25</c:v>
                      </c:pt>
                      <c:pt idx="20">
                        <c:v>sep-25</c:v>
                      </c:pt>
                      <c:pt idx="21">
                        <c:v>okt-25</c:v>
                      </c:pt>
                      <c:pt idx="22">
                        <c:v>2025</c:v>
                      </c:pt>
                      <c:pt idx="23">
                        <c:v>jan-26</c:v>
                      </c:pt>
                      <c:pt idx="24">
                        <c:v>feb-26</c:v>
                      </c:pt>
                      <c:pt idx="25">
                        <c:v>mar-26</c:v>
                      </c:pt>
                      <c:pt idx="26">
                        <c:v>apr-26</c:v>
                      </c:pt>
                      <c:pt idx="27">
                        <c:v>maj-26</c:v>
                      </c:pt>
                      <c:pt idx="28">
                        <c:v>jun-26</c:v>
                      </c:pt>
                      <c:pt idx="29">
                        <c:v>jul-26</c:v>
                      </c:pt>
                      <c:pt idx="30">
                        <c:v>aug-26</c:v>
                      </c:pt>
                      <c:pt idx="31">
                        <c:v>sep-26</c:v>
                      </c:pt>
                      <c:pt idx="32">
                        <c:v>okt-26</c:v>
                      </c:pt>
                      <c:pt idx="33">
                        <c:v>2026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Budget!$D$6:$BD$6</c15:sqref>
                        </c15:fullRef>
                        <c15:formulaRef>
                          <c15:sqref>(Budget!$F$6:$P$6,Budget!$S$6:$AC$6,Budget!$AF$6:$AP$6,Budget!$AS$6:$BD$6)</c15:sqref>
                        </c15:formulaRef>
                      </c:ext>
                    </c:extLst>
                    <c:numCache>
                      <c:formatCode>#,##0</c:formatCode>
                      <c:ptCount val="4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61DE-4D64-AE97-22AB8A5ECC52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Budget!$B$7</c15:sqref>
                        </c15:formulaRef>
                      </c:ext>
                    </c:extLst>
                    <c:strCache>
                      <c:ptCount val="1"/>
                      <c:pt idx="0">
                        <c:v>Units sold, 4</c:v>
                      </c:pt>
                    </c:strCache>
                  </c:strRef>
                </c:tx>
                <c:spPr>
                  <a:ln w="34925" cap="rnd">
                    <a:solidFill>
                      <a:schemeClr val="accent6"/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(Budget!$D$2:$N$2,Budget!$Q$2:$AA$2,Budget!$AD$2:$AN$2,Budget!$AQ$2:$BD$2)</c15:sqref>
                        </c15:formulaRef>
                      </c:ext>
                    </c:extLst>
                    <c:strCache>
                      <c:ptCount val="34"/>
                      <c:pt idx="0">
                        <c:v>VAT</c:v>
                      </c:pt>
                      <c:pt idx="1">
                        <c:v>jan-24</c:v>
                      </c:pt>
                      <c:pt idx="2">
                        <c:v>feb-24</c:v>
                      </c:pt>
                      <c:pt idx="3">
                        <c:v>mar-24</c:v>
                      </c:pt>
                      <c:pt idx="4">
                        <c:v>apr-24</c:v>
                      </c:pt>
                      <c:pt idx="5">
                        <c:v>maj-24</c:v>
                      </c:pt>
                      <c:pt idx="6">
                        <c:v>jun-24</c:v>
                      </c:pt>
                      <c:pt idx="7">
                        <c:v>jul-24</c:v>
                      </c:pt>
                      <c:pt idx="8">
                        <c:v>aug-24</c:v>
                      </c:pt>
                      <c:pt idx="9">
                        <c:v>sep-24</c:v>
                      </c:pt>
                      <c:pt idx="10">
                        <c:v>okt-24</c:v>
                      </c:pt>
                      <c:pt idx="11">
                        <c:v>2024</c:v>
                      </c:pt>
                      <c:pt idx="12">
                        <c:v>jan-25</c:v>
                      </c:pt>
                      <c:pt idx="13">
                        <c:v>feb-25</c:v>
                      </c:pt>
                      <c:pt idx="14">
                        <c:v>mar-25</c:v>
                      </c:pt>
                      <c:pt idx="15">
                        <c:v>apr-25</c:v>
                      </c:pt>
                      <c:pt idx="16">
                        <c:v>maj-25</c:v>
                      </c:pt>
                      <c:pt idx="17">
                        <c:v>jun-25</c:v>
                      </c:pt>
                      <c:pt idx="18">
                        <c:v>jul-25</c:v>
                      </c:pt>
                      <c:pt idx="19">
                        <c:v>aug-25</c:v>
                      </c:pt>
                      <c:pt idx="20">
                        <c:v>sep-25</c:v>
                      </c:pt>
                      <c:pt idx="21">
                        <c:v>okt-25</c:v>
                      </c:pt>
                      <c:pt idx="22">
                        <c:v>2025</c:v>
                      </c:pt>
                      <c:pt idx="23">
                        <c:v>jan-26</c:v>
                      </c:pt>
                      <c:pt idx="24">
                        <c:v>feb-26</c:v>
                      </c:pt>
                      <c:pt idx="25">
                        <c:v>mar-26</c:v>
                      </c:pt>
                      <c:pt idx="26">
                        <c:v>apr-26</c:v>
                      </c:pt>
                      <c:pt idx="27">
                        <c:v>maj-26</c:v>
                      </c:pt>
                      <c:pt idx="28">
                        <c:v>jun-26</c:v>
                      </c:pt>
                      <c:pt idx="29">
                        <c:v>jul-26</c:v>
                      </c:pt>
                      <c:pt idx="30">
                        <c:v>aug-26</c:v>
                      </c:pt>
                      <c:pt idx="31">
                        <c:v>sep-26</c:v>
                      </c:pt>
                      <c:pt idx="32">
                        <c:v>okt-26</c:v>
                      </c:pt>
                      <c:pt idx="33">
                        <c:v>2026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Budget!$D$7:$BD$7</c15:sqref>
                        </c15:fullRef>
                        <c15:formulaRef>
                          <c15:sqref>(Budget!$F$7:$P$7,Budget!$S$7:$AC$7,Budget!$AF$7:$AP$7,Budget!$AS$7:$BD$7)</c15:sqref>
                        </c15:formulaRef>
                      </c:ext>
                    </c:extLst>
                    <c:numCache>
                      <c:formatCode>#,##0</c:formatCode>
                      <c:ptCount val="4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61DE-4D64-AE97-22AB8A5ECC52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Budget!$B$13</c15:sqref>
                        </c15:formulaRef>
                      </c:ext>
                    </c:extLst>
                    <c:strCache>
                      <c:ptCount val="1"/>
                      <c:pt idx="0">
                        <c:v>Own equity</c:v>
                      </c:pt>
                    </c:strCache>
                  </c:strRef>
                </c:tx>
                <c:spPr>
                  <a:ln w="3492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(Budget!$D$2:$N$2,Budget!$Q$2:$AA$2,Budget!$AD$2:$AN$2,Budget!$AQ$2:$BD$2)</c15:sqref>
                        </c15:formulaRef>
                      </c:ext>
                    </c:extLst>
                    <c:strCache>
                      <c:ptCount val="34"/>
                      <c:pt idx="0">
                        <c:v>VAT</c:v>
                      </c:pt>
                      <c:pt idx="1">
                        <c:v>jan-24</c:v>
                      </c:pt>
                      <c:pt idx="2">
                        <c:v>feb-24</c:v>
                      </c:pt>
                      <c:pt idx="3">
                        <c:v>mar-24</c:v>
                      </c:pt>
                      <c:pt idx="4">
                        <c:v>apr-24</c:v>
                      </c:pt>
                      <c:pt idx="5">
                        <c:v>maj-24</c:v>
                      </c:pt>
                      <c:pt idx="6">
                        <c:v>jun-24</c:v>
                      </c:pt>
                      <c:pt idx="7">
                        <c:v>jul-24</c:v>
                      </c:pt>
                      <c:pt idx="8">
                        <c:v>aug-24</c:v>
                      </c:pt>
                      <c:pt idx="9">
                        <c:v>sep-24</c:v>
                      </c:pt>
                      <c:pt idx="10">
                        <c:v>okt-24</c:v>
                      </c:pt>
                      <c:pt idx="11">
                        <c:v>2024</c:v>
                      </c:pt>
                      <c:pt idx="12">
                        <c:v>jan-25</c:v>
                      </c:pt>
                      <c:pt idx="13">
                        <c:v>feb-25</c:v>
                      </c:pt>
                      <c:pt idx="14">
                        <c:v>mar-25</c:v>
                      </c:pt>
                      <c:pt idx="15">
                        <c:v>apr-25</c:v>
                      </c:pt>
                      <c:pt idx="16">
                        <c:v>maj-25</c:v>
                      </c:pt>
                      <c:pt idx="17">
                        <c:v>jun-25</c:v>
                      </c:pt>
                      <c:pt idx="18">
                        <c:v>jul-25</c:v>
                      </c:pt>
                      <c:pt idx="19">
                        <c:v>aug-25</c:v>
                      </c:pt>
                      <c:pt idx="20">
                        <c:v>sep-25</c:v>
                      </c:pt>
                      <c:pt idx="21">
                        <c:v>okt-25</c:v>
                      </c:pt>
                      <c:pt idx="22">
                        <c:v>2025</c:v>
                      </c:pt>
                      <c:pt idx="23">
                        <c:v>jan-26</c:v>
                      </c:pt>
                      <c:pt idx="24">
                        <c:v>feb-26</c:v>
                      </c:pt>
                      <c:pt idx="25">
                        <c:v>mar-26</c:v>
                      </c:pt>
                      <c:pt idx="26">
                        <c:v>apr-26</c:v>
                      </c:pt>
                      <c:pt idx="27">
                        <c:v>maj-26</c:v>
                      </c:pt>
                      <c:pt idx="28">
                        <c:v>jun-26</c:v>
                      </c:pt>
                      <c:pt idx="29">
                        <c:v>jul-26</c:v>
                      </c:pt>
                      <c:pt idx="30">
                        <c:v>aug-26</c:v>
                      </c:pt>
                      <c:pt idx="31">
                        <c:v>sep-26</c:v>
                      </c:pt>
                      <c:pt idx="32">
                        <c:v>okt-26</c:v>
                      </c:pt>
                      <c:pt idx="33">
                        <c:v>2026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Budget!$D$13:$BD$13</c15:sqref>
                        </c15:fullRef>
                        <c15:formulaRef>
                          <c15:sqref>(Budget!$F$13:$P$13,Budget!$S$13:$AC$13,Budget!$AF$13:$AP$13,Budget!$AS$13:$BD$13)</c15:sqref>
                        </c15:formulaRef>
                      </c:ext>
                    </c:extLst>
                    <c:numCache>
                      <c:formatCode>#,##0</c:formatCode>
                      <c:ptCount val="45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61DE-4D64-AE97-22AB8A5ECC52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Budget!$B$14</c15:sqref>
                        </c15:formulaRef>
                      </c:ext>
                    </c:extLst>
                    <c:strCache>
                      <c:ptCount val="1"/>
                      <c:pt idx="0">
                        <c:v>Loan - AV 400</c:v>
                      </c:pt>
                    </c:strCache>
                  </c:strRef>
                </c:tx>
                <c:spPr>
                  <a:ln w="3492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(Budget!$D$2:$N$2,Budget!$Q$2:$AA$2,Budget!$AD$2:$AN$2,Budget!$AQ$2:$BD$2)</c15:sqref>
                        </c15:formulaRef>
                      </c:ext>
                    </c:extLst>
                    <c:strCache>
                      <c:ptCount val="34"/>
                      <c:pt idx="0">
                        <c:v>VAT</c:v>
                      </c:pt>
                      <c:pt idx="1">
                        <c:v>jan-24</c:v>
                      </c:pt>
                      <c:pt idx="2">
                        <c:v>feb-24</c:v>
                      </c:pt>
                      <c:pt idx="3">
                        <c:v>mar-24</c:v>
                      </c:pt>
                      <c:pt idx="4">
                        <c:v>apr-24</c:v>
                      </c:pt>
                      <c:pt idx="5">
                        <c:v>maj-24</c:v>
                      </c:pt>
                      <c:pt idx="6">
                        <c:v>jun-24</c:v>
                      </c:pt>
                      <c:pt idx="7">
                        <c:v>jul-24</c:v>
                      </c:pt>
                      <c:pt idx="8">
                        <c:v>aug-24</c:v>
                      </c:pt>
                      <c:pt idx="9">
                        <c:v>sep-24</c:v>
                      </c:pt>
                      <c:pt idx="10">
                        <c:v>okt-24</c:v>
                      </c:pt>
                      <c:pt idx="11">
                        <c:v>2024</c:v>
                      </c:pt>
                      <c:pt idx="12">
                        <c:v>jan-25</c:v>
                      </c:pt>
                      <c:pt idx="13">
                        <c:v>feb-25</c:v>
                      </c:pt>
                      <c:pt idx="14">
                        <c:v>mar-25</c:v>
                      </c:pt>
                      <c:pt idx="15">
                        <c:v>apr-25</c:v>
                      </c:pt>
                      <c:pt idx="16">
                        <c:v>maj-25</c:v>
                      </c:pt>
                      <c:pt idx="17">
                        <c:v>jun-25</c:v>
                      </c:pt>
                      <c:pt idx="18">
                        <c:v>jul-25</c:v>
                      </c:pt>
                      <c:pt idx="19">
                        <c:v>aug-25</c:v>
                      </c:pt>
                      <c:pt idx="20">
                        <c:v>sep-25</c:v>
                      </c:pt>
                      <c:pt idx="21">
                        <c:v>okt-25</c:v>
                      </c:pt>
                      <c:pt idx="22">
                        <c:v>2025</c:v>
                      </c:pt>
                      <c:pt idx="23">
                        <c:v>jan-26</c:v>
                      </c:pt>
                      <c:pt idx="24">
                        <c:v>feb-26</c:v>
                      </c:pt>
                      <c:pt idx="25">
                        <c:v>mar-26</c:v>
                      </c:pt>
                      <c:pt idx="26">
                        <c:v>apr-26</c:v>
                      </c:pt>
                      <c:pt idx="27">
                        <c:v>maj-26</c:v>
                      </c:pt>
                      <c:pt idx="28">
                        <c:v>jun-26</c:v>
                      </c:pt>
                      <c:pt idx="29">
                        <c:v>jul-26</c:v>
                      </c:pt>
                      <c:pt idx="30">
                        <c:v>aug-26</c:v>
                      </c:pt>
                      <c:pt idx="31">
                        <c:v>sep-26</c:v>
                      </c:pt>
                      <c:pt idx="32">
                        <c:v>okt-26</c:v>
                      </c:pt>
                      <c:pt idx="33">
                        <c:v>2026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Budget!$D$14:$BD$14</c15:sqref>
                        </c15:fullRef>
                        <c15:formulaRef>
                          <c15:sqref>(Budget!$F$14:$P$14,Budget!$S$14:$AC$14,Budget!$AF$14:$AP$14,Budget!$AS$14:$BD$14)</c15:sqref>
                        </c15:formulaRef>
                      </c:ext>
                    </c:extLst>
                    <c:numCache>
                      <c:formatCode>#,##0</c:formatCode>
                      <c:ptCount val="45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61DE-4D64-AE97-22AB8A5ECC52}"/>
                  </c:ext>
                </c:extLst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Budget!$B$15</c15:sqref>
                        </c15:formulaRef>
                      </c:ext>
                    </c:extLst>
                    <c:strCache>
                      <c:ptCount val="1"/>
                      <c:pt idx="0">
                        <c:v>Loan -  Almi 400, Norr 300</c:v>
                      </c:pt>
                    </c:strCache>
                  </c:strRef>
                </c:tx>
                <c:spPr>
                  <a:ln w="3492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(Budget!$D$2:$N$2,Budget!$Q$2:$AA$2,Budget!$AD$2:$AN$2,Budget!$AQ$2:$BD$2)</c15:sqref>
                        </c15:formulaRef>
                      </c:ext>
                    </c:extLst>
                    <c:strCache>
                      <c:ptCount val="34"/>
                      <c:pt idx="0">
                        <c:v>VAT</c:v>
                      </c:pt>
                      <c:pt idx="1">
                        <c:v>jan-24</c:v>
                      </c:pt>
                      <c:pt idx="2">
                        <c:v>feb-24</c:v>
                      </c:pt>
                      <c:pt idx="3">
                        <c:v>mar-24</c:v>
                      </c:pt>
                      <c:pt idx="4">
                        <c:v>apr-24</c:v>
                      </c:pt>
                      <c:pt idx="5">
                        <c:v>maj-24</c:v>
                      </c:pt>
                      <c:pt idx="6">
                        <c:v>jun-24</c:v>
                      </c:pt>
                      <c:pt idx="7">
                        <c:v>jul-24</c:v>
                      </c:pt>
                      <c:pt idx="8">
                        <c:v>aug-24</c:v>
                      </c:pt>
                      <c:pt idx="9">
                        <c:v>sep-24</c:v>
                      </c:pt>
                      <c:pt idx="10">
                        <c:v>okt-24</c:v>
                      </c:pt>
                      <c:pt idx="11">
                        <c:v>2024</c:v>
                      </c:pt>
                      <c:pt idx="12">
                        <c:v>jan-25</c:v>
                      </c:pt>
                      <c:pt idx="13">
                        <c:v>feb-25</c:v>
                      </c:pt>
                      <c:pt idx="14">
                        <c:v>mar-25</c:v>
                      </c:pt>
                      <c:pt idx="15">
                        <c:v>apr-25</c:v>
                      </c:pt>
                      <c:pt idx="16">
                        <c:v>maj-25</c:v>
                      </c:pt>
                      <c:pt idx="17">
                        <c:v>jun-25</c:v>
                      </c:pt>
                      <c:pt idx="18">
                        <c:v>jul-25</c:v>
                      </c:pt>
                      <c:pt idx="19">
                        <c:v>aug-25</c:v>
                      </c:pt>
                      <c:pt idx="20">
                        <c:v>sep-25</c:v>
                      </c:pt>
                      <c:pt idx="21">
                        <c:v>okt-25</c:v>
                      </c:pt>
                      <c:pt idx="22">
                        <c:v>2025</c:v>
                      </c:pt>
                      <c:pt idx="23">
                        <c:v>jan-26</c:v>
                      </c:pt>
                      <c:pt idx="24">
                        <c:v>feb-26</c:v>
                      </c:pt>
                      <c:pt idx="25">
                        <c:v>mar-26</c:v>
                      </c:pt>
                      <c:pt idx="26">
                        <c:v>apr-26</c:v>
                      </c:pt>
                      <c:pt idx="27">
                        <c:v>maj-26</c:v>
                      </c:pt>
                      <c:pt idx="28">
                        <c:v>jun-26</c:v>
                      </c:pt>
                      <c:pt idx="29">
                        <c:v>jul-26</c:v>
                      </c:pt>
                      <c:pt idx="30">
                        <c:v>aug-26</c:v>
                      </c:pt>
                      <c:pt idx="31">
                        <c:v>sep-26</c:v>
                      </c:pt>
                      <c:pt idx="32">
                        <c:v>okt-26</c:v>
                      </c:pt>
                      <c:pt idx="33">
                        <c:v>2026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Budget!$D$15:$BD$15</c15:sqref>
                        </c15:fullRef>
                        <c15:formulaRef>
                          <c15:sqref>(Budget!$F$15:$P$15,Budget!$S$15:$AC$15,Budget!$AF$15:$AP$15,Budget!$AS$15:$BD$15)</c15:sqref>
                        </c15:formulaRef>
                      </c:ext>
                    </c:extLst>
                    <c:numCache>
                      <c:formatCode>#,##0</c:formatCode>
                      <c:ptCount val="45"/>
                      <c:pt idx="1">
                        <c:v>400000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61DE-4D64-AE97-22AB8A5ECC52}"/>
                  </c:ext>
                </c:extLst>
              </c15:ser>
            </c15:filteredLineSeries>
            <c15:filteredLin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Budget!$B$16</c15:sqref>
                        </c15:formulaRef>
                      </c:ext>
                    </c:extLst>
                    <c:strCache>
                      <c:ptCount val="1"/>
                      <c:pt idx="0">
                        <c:v>Grant1- Regionen</c:v>
                      </c:pt>
                    </c:strCache>
                  </c:strRef>
                </c:tx>
                <c:spPr>
                  <a:ln w="3492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(Budget!$D$2:$N$2,Budget!$Q$2:$AA$2,Budget!$AD$2:$AN$2,Budget!$AQ$2:$BD$2)</c15:sqref>
                        </c15:formulaRef>
                      </c:ext>
                    </c:extLst>
                    <c:strCache>
                      <c:ptCount val="34"/>
                      <c:pt idx="0">
                        <c:v>VAT</c:v>
                      </c:pt>
                      <c:pt idx="1">
                        <c:v>jan-24</c:v>
                      </c:pt>
                      <c:pt idx="2">
                        <c:v>feb-24</c:v>
                      </c:pt>
                      <c:pt idx="3">
                        <c:v>mar-24</c:v>
                      </c:pt>
                      <c:pt idx="4">
                        <c:v>apr-24</c:v>
                      </c:pt>
                      <c:pt idx="5">
                        <c:v>maj-24</c:v>
                      </c:pt>
                      <c:pt idx="6">
                        <c:v>jun-24</c:v>
                      </c:pt>
                      <c:pt idx="7">
                        <c:v>jul-24</c:v>
                      </c:pt>
                      <c:pt idx="8">
                        <c:v>aug-24</c:v>
                      </c:pt>
                      <c:pt idx="9">
                        <c:v>sep-24</c:v>
                      </c:pt>
                      <c:pt idx="10">
                        <c:v>okt-24</c:v>
                      </c:pt>
                      <c:pt idx="11">
                        <c:v>2024</c:v>
                      </c:pt>
                      <c:pt idx="12">
                        <c:v>jan-25</c:v>
                      </c:pt>
                      <c:pt idx="13">
                        <c:v>feb-25</c:v>
                      </c:pt>
                      <c:pt idx="14">
                        <c:v>mar-25</c:v>
                      </c:pt>
                      <c:pt idx="15">
                        <c:v>apr-25</c:v>
                      </c:pt>
                      <c:pt idx="16">
                        <c:v>maj-25</c:v>
                      </c:pt>
                      <c:pt idx="17">
                        <c:v>jun-25</c:v>
                      </c:pt>
                      <c:pt idx="18">
                        <c:v>jul-25</c:v>
                      </c:pt>
                      <c:pt idx="19">
                        <c:v>aug-25</c:v>
                      </c:pt>
                      <c:pt idx="20">
                        <c:v>sep-25</c:v>
                      </c:pt>
                      <c:pt idx="21">
                        <c:v>okt-25</c:v>
                      </c:pt>
                      <c:pt idx="22">
                        <c:v>2025</c:v>
                      </c:pt>
                      <c:pt idx="23">
                        <c:v>jan-26</c:v>
                      </c:pt>
                      <c:pt idx="24">
                        <c:v>feb-26</c:v>
                      </c:pt>
                      <c:pt idx="25">
                        <c:v>mar-26</c:v>
                      </c:pt>
                      <c:pt idx="26">
                        <c:v>apr-26</c:v>
                      </c:pt>
                      <c:pt idx="27">
                        <c:v>maj-26</c:v>
                      </c:pt>
                      <c:pt idx="28">
                        <c:v>jun-26</c:v>
                      </c:pt>
                      <c:pt idx="29">
                        <c:v>jul-26</c:v>
                      </c:pt>
                      <c:pt idx="30">
                        <c:v>aug-26</c:v>
                      </c:pt>
                      <c:pt idx="31">
                        <c:v>sep-26</c:v>
                      </c:pt>
                      <c:pt idx="32">
                        <c:v>okt-26</c:v>
                      </c:pt>
                      <c:pt idx="33">
                        <c:v>2026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Budget!$D$16:$BD$16</c15:sqref>
                        </c15:fullRef>
                        <c15:formulaRef>
                          <c15:sqref>(Budget!$F$16:$P$16,Budget!$S$16:$AC$16,Budget!$AF$16:$AP$16,Budget!$AS$16:$BD$16)</c15:sqref>
                        </c15:formulaRef>
                      </c:ext>
                    </c:extLst>
                    <c:numCache>
                      <c:formatCode>#,##0</c:formatCode>
                      <c:ptCount val="45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61DE-4D64-AE97-22AB8A5ECC52}"/>
                  </c:ext>
                </c:extLst>
              </c15:ser>
            </c15:filteredLineSeries>
            <c15:filteredLine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Budget!$B$12</c15:sqref>
                        </c15:formulaRef>
                      </c:ext>
                    </c:extLst>
                    <c:strCache>
                      <c:ptCount val="1"/>
                      <c:pt idx="0">
                        <c:v>Sum Revenue</c:v>
                      </c:pt>
                    </c:strCache>
                  </c:strRef>
                </c:tx>
                <c:spPr>
                  <a:ln w="34925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(Budget!$D$2:$N$2,Budget!$Q$2:$AA$2,Budget!$AD$2:$AN$2,Budget!$AQ$2:$BD$2)</c15:sqref>
                        </c15:formulaRef>
                      </c:ext>
                    </c:extLst>
                    <c:strCache>
                      <c:ptCount val="34"/>
                      <c:pt idx="0">
                        <c:v>VAT</c:v>
                      </c:pt>
                      <c:pt idx="1">
                        <c:v>jan-24</c:v>
                      </c:pt>
                      <c:pt idx="2">
                        <c:v>feb-24</c:v>
                      </c:pt>
                      <c:pt idx="3">
                        <c:v>mar-24</c:v>
                      </c:pt>
                      <c:pt idx="4">
                        <c:v>apr-24</c:v>
                      </c:pt>
                      <c:pt idx="5">
                        <c:v>maj-24</c:v>
                      </c:pt>
                      <c:pt idx="6">
                        <c:v>jun-24</c:v>
                      </c:pt>
                      <c:pt idx="7">
                        <c:v>jul-24</c:v>
                      </c:pt>
                      <c:pt idx="8">
                        <c:v>aug-24</c:v>
                      </c:pt>
                      <c:pt idx="9">
                        <c:v>sep-24</c:v>
                      </c:pt>
                      <c:pt idx="10">
                        <c:v>okt-24</c:v>
                      </c:pt>
                      <c:pt idx="11">
                        <c:v>2024</c:v>
                      </c:pt>
                      <c:pt idx="12">
                        <c:v>jan-25</c:v>
                      </c:pt>
                      <c:pt idx="13">
                        <c:v>feb-25</c:v>
                      </c:pt>
                      <c:pt idx="14">
                        <c:v>mar-25</c:v>
                      </c:pt>
                      <c:pt idx="15">
                        <c:v>apr-25</c:v>
                      </c:pt>
                      <c:pt idx="16">
                        <c:v>maj-25</c:v>
                      </c:pt>
                      <c:pt idx="17">
                        <c:v>jun-25</c:v>
                      </c:pt>
                      <c:pt idx="18">
                        <c:v>jul-25</c:v>
                      </c:pt>
                      <c:pt idx="19">
                        <c:v>aug-25</c:v>
                      </c:pt>
                      <c:pt idx="20">
                        <c:v>sep-25</c:v>
                      </c:pt>
                      <c:pt idx="21">
                        <c:v>okt-25</c:v>
                      </c:pt>
                      <c:pt idx="22">
                        <c:v>2025</c:v>
                      </c:pt>
                      <c:pt idx="23">
                        <c:v>jan-26</c:v>
                      </c:pt>
                      <c:pt idx="24">
                        <c:v>feb-26</c:v>
                      </c:pt>
                      <c:pt idx="25">
                        <c:v>mar-26</c:v>
                      </c:pt>
                      <c:pt idx="26">
                        <c:v>apr-26</c:v>
                      </c:pt>
                      <c:pt idx="27">
                        <c:v>maj-26</c:v>
                      </c:pt>
                      <c:pt idx="28">
                        <c:v>jun-26</c:v>
                      </c:pt>
                      <c:pt idx="29">
                        <c:v>jul-26</c:v>
                      </c:pt>
                      <c:pt idx="30">
                        <c:v>aug-26</c:v>
                      </c:pt>
                      <c:pt idx="31">
                        <c:v>sep-26</c:v>
                      </c:pt>
                      <c:pt idx="32">
                        <c:v>okt-26</c:v>
                      </c:pt>
                      <c:pt idx="33">
                        <c:v>2026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Budget!$D$12:$BD$12</c15:sqref>
                        </c15:fullRef>
                        <c15:formulaRef>
                          <c15:sqref>(Budget!$F$12:$P$12,Budget!$S$12:$AC$12,Budget!$AF$12:$AP$12,Budget!$AS$12:$BD$12)</c15:sqref>
                        </c15:formulaRef>
                      </c:ext>
                    </c:extLst>
                    <c:numCache>
                      <c:formatCode>#,##0</c:formatCode>
                      <c:ptCount val="4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61DE-4D64-AE97-22AB8A5ECC52}"/>
                  </c:ext>
                </c:extLst>
              </c15:ser>
            </c15:filteredLineSeries>
            <c15:filteredLine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Budget!$B$18</c15:sqref>
                        </c15:formulaRef>
                      </c:ext>
                    </c:extLst>
                    <c:strCache>
                      <c:ptCount val="1"/>
                      <c:pt idx="0">
                        <c:v>Sum loan/grants</c:v>
                      </c:pt>
                    </c:strCache>
                  </c:strRef>
                </c:tx>
                <c:spPr>
                  <a:ln w="3492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(Budget!$D$2:$N$2,Budget!$Q$2:$AA$2,Budget!$AD$2:$AN$2,Budget!$AQ$2:$BD$2)</c15:sqref>
                        </c15:formulaRef>
                      </c:ext>
                    </c:extLst>
                    <c:strCache>
                      <c:ptCount val="34"/>
                      <c:pt idx="0">
                        <c:v>VAT</c:v>
                      </c:pt>
                      <c:pt idx="1">
                        <c:v>jan-24</c:v>
                      </c:pt>
                      <c:pt idx="2">
                        <c:v>feb-24</c:v>
                      </c:pt>
                      <c:pt idx="3">
                        <c:v>mar-24</c:v>
                      </c:pt>
                      <c:pt idx="4">
                        <c:v>apr-24</c:v>
                      </c:pt>
                      <c:pt idx="5">
                        <c:v>maj-24</c:v>
                      </c:pt>
                      <c:pt idx="6">
                        <c:v>jun-24</c:v>
                      </c:pt>
                      <c:pt idx="7">
                        <c:v>jul-24</c:v>
                      </c:pt>
                      <c:pt idx="8">
                        <c:v>aug-24</c:v>
                      </c:pt>
                      <c:pt idx="9">
                        <c:v>sep-24</c:v>
                      </c:pt>
                      <c:pt idx="10">
                        <c:v>okt-24</c:v>
                      </c:pt>
                      <c:pt idx="11">
                        <c:v>2024</c:v>
                      </c:pt>
                      <c:pt idx="12">
                        <c:v>jan-25</c:v>
                      </c:pt>
                      <c:pt idx="13">
                        <c:v>feb-25</c:v>
                      </c:pt>
                      <c:pt idx="14">
                        <c:v>mar-25</c:v>
                      </c:pt>
                      <c:pt idx="15">
                        <c:v>apr-25</c:v>
                      </c:pt>
                      <c:pt idx="16">
                        <c:v>maj-25</c:v>
                      </c:pt>
                      <c:pt idx="17">
                        <c:v>jun-25</c:v>
                      </c:pt>
                      <c:pt idx="18">
                        <c:v>jul-25</c:v>
                      </c:pt>
                      <c:pt idx="19">
                        <c:v>aug-25</c:v>
                      </c:pt>
                      <c:pt idx="20">
                        <c:v>sep-25</c:v>
                      </c:pt>
                      <c:pt idx="21">
                        <c:v>okt-25</c:v>
                      </c:pt>
                      <c:pt idx="22">
                        <c:v>2025</c:v>
                      </c:pt>
                      <c:pt idx="23">
                        <c:v>jan-26</c:v>
                      </c:pt>
                      <c:pt idx="24">
                        <c:v>feb-26</c:v>
                      </c:pt>
                      <c:pt idx="25">
                        <c:v>mar-26</c:v>
                      </c:pt>
                      <c:pt idx="26">
                        <c:v>apr-26</c:v>
                      </c:pt>
                      <c:pt idx="27">
                        <c:v>maj-26</c:v>
                      </c:pt>
                      <c:pt idx="28">
                        <c:v>jun-26</c:v>
                      </c:pt>
                      <c:pt idx="29">
                        <c:v>jul-26</c:v>
                      </c:pt>
                      <c:pt idx="30">
                        <c:v>aug-26</c:v>
                      </c:pt>
                      <c:pt idx="31">
                        <c:v>sep-26</c:v>
                      </c:pt>
                      <c:pt idx="32">
                        <c:v>okt-26</c:v>
                      </c:pt>
                      <c:pt idx="33">
                        <c:v>2026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Budget!$D$18:$BD$18</c15:sqref>
                        </c15:fullRef>
                        <c15:formulaRef>
                          <c15:sqref>(Budget!$F$18:$P$18,Budget!$S$18:$AC$18,Budget!$AF$18:$AP$18,Budget!$AS$18:$BD$18)</c15:sqref>
                        </c15:formulaRef>
                      </c:ext>
                    </c:extLst>
                    <c:numCache>
                      <c:formatCode>#,##0</c:formatCode>
                      <c:ptCount val="45"/>
                      <c:pt idx="0">
                        <c:v>0</c:v>
                      </c:pt>
                      <c:pt idx="1">
                        <c:v>400000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61DE-4D64-AE97-22AB8A5ECC52}"/>
                  </c:ext>
                </c:extLst>
              </c15:ser>
            </c15:filteredLineSeries>
            <c15:filteredLine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Budget!$B$19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34925" cap="rnd">
                    <a:solidFill>
                      <a:schemeClr val="accent1">
                        <a:lumMod val="80000"/>
                        <a:lumOff val="2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(Budget!$D$2:$N$2,Budget!$Q$2:$AA$2,Budget!$AD$2:$AN$2,Budget!$AQ$2:$BD$2)</c15:sqref>
                        </c15:formulaRef>
                      </c:ext>
                    </c:extLst>
                    <c:strCache>
                      <c:ptCount val="34"/>
                      <c:pt idx="0">
                        <c:v>VAT</c:v>
                      </c:pt>
                      <c:pt idx="1">
                        <c:v>jan-24</c:v>
                      </c:pt>
                      <c:pt idx="2">
                        <c:v>feb-24</c:v>
                      </c:pt>
                      <c:pt idx="3">
                        <c:v>mar-24</c:v>
                      </c:pt>
                      <c:pt idx="4">
                        <c:v>apr-24</c:v>
                      </c:pt>
                      <c:pt idx="5">
                        <c:v>maj-24</c:v>
                      </c:pt>
                      <c:pt idx="6">
                        <c:v>jun-24</c:v>
                      </c:pt>
                      <c:pt idx="7">
                        <c:v>jul-24</c:v>
                      </c:pt>
                      <c:pt idx="8">
                        <c:v>aug-24</c:v>
                      </c:pt>
                      <c:pt idx="9">
                        <c:v>sep-24</c:v>
                      </c:pt>
                      <c:pt idx="10">
                        <c:v>okt-24</c:v>
                      </c:pt>
                      <c:pt idx="11">
                        <c:v>2024</c:v>
                      </c:pt>
                      <c:pt idx="12">
                        <c:v>jan-25</c:v>
                      </c:pt>
                      <c:pt idx="13">
                        <c:v>feb-25</c:v>
                      </c:pt>
                      <c:pt idx="14">
                        <c:v>mar-25</c:v>
                      </c:pt>
                      <c:pt idx="15">
                        <c:v>apr-25</c:v>
                      </c:pt>
                      <c:pt idx="16">
                        <c:v>maj-25</c:v>
                      </c:pt>
                      <c:pt idx="17">
                        <c:v>jun-25</c:v>
                      </c:pt>
                      <c:pt idx="18">
                        <c:v>jul-25</c:v>
                      </c:pt>
                      <c:pt idx="19">
                        <c:v>aug-25</c:v>
                      </c:pt>
                      <c:pt idx="20">
                        <c:v>sep-25</c:v>
                      </c:pt>
                      <c:pt idx="21">
                        <c:v>okt-25</c:v>
                      </c:pt>
                      <c:pt idx="22">
                        <c:v>2025</c:v>
                      </c:pt>
                      <c:pt idx="23">
                        <c:v>jan-26</c:v>
                      </c:pt>
                      <c:pt idx="24">
                        <c:v>feb-26</c:v>
                      </c:pt>
                      <c:pt idx="25">
                        <c:v>mar-26</c:v>
                      </c:pt>
                      <c:pt idx="26">
                        <c:v>apr-26</c:v>
                      </c:pt>
                      <c:pt idx="27">
                        <c:v>maj-26</c:v>
                      </c:pt>
                      <c:pt idx="28">
                        <c:v>jun-26</c:v>
                      </c:pt>
                      <c:pt idx="29">
                        <c:v>jul-26</c:v>
                      </c:pt>
                      <c:pt idx="30">
                        <c:v>aug-26</c:v>
                      </c:pt>
                      <c:pt idx="31">
                        <c:v>sep-26</c:v>
                      </c:pt>
                      <c:pt idx="32">
                        <c:v>okt-26</c:v>
                      </c:pt>
                      <c:pt idx="33">
                        <c:v>2026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Budget!$D$19:$BD$19</c15:sqref>
                        </c15:fullRef>
                        <c15:formulaRef>
                          <c15:sqref>(Budget!$F$19:$P$19,Budget!$S$19:$AC$19,Budget!$AF$19:$AP$19,Budget!$AS$19:$BD$19)</c15:sqref>
                        </c15:formulaRef>
                      </c:ext>
                    </c:extLst>
                    <c:numCache>
                      <c:formatCode>General</c:formatCode>
                      <c:ptCount val="45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61DE-4D64-AE97-22AB8A5ECC52}"/>
                  </c:ext>
                </c:extLst>
              </c15:ser>
            </c15:filteredLineSeries>
            <c15:filteredLine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Budget!$B$21</c15:sqref>
                        </c15:formulaRef>
                      </c:ext>
                    </c:extLst>
                    <c:strCache>
                      <c:ptCount val="1"/>
                      <c:pt idx="0">
                        <c:v>External costs</c:v>
                      </c:pt>
                    </c:strCache>
                  </c:strRef>
                </c:tx>
                <c:spPr>
                  <a:ln w="34925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(Budget!$D$2:$N$2,Budget!$Q$2:$AA$2,Budget!$AD$2:$AN$2,Budget!$AQ$2:$BD$2)</c15:sqref>
                        </c15:formulaRef>
                      </c:ext>
                    </c:extLst>
                    <c:strCache>
                      <c:ptCount val="34"/>
                      <c:pt idx="0">
                        <c:v>VAT</c:v>
                      </c:pt>
                      <c:pt idx="1">
                        <c:v>jan-24</c:v>
                      </c:pt>
                      <c:pt idx="2">
                        <c:v>feb-24</c:v>
                      </c:pt>
                      <c:pt idx="3">
                        <c:v>mar-24</c:v>
                      </c:pt>
                      <c:pt idx="4">
                        <c:v>apr-24</c:v>
                      </c:pt>
                      <c:pt idx="5">
                        <c:v>maj-24</c:v>
                      </c:pt>
                      <c:pt idx="6">
                        <c:v>jun-24</c:v>
                      </c:pt>
                      <c:pt idx="7">
                        <c:v>jul-24</c:v>
                      </c:pt>
                      <c:pt idx="8">
                        <c:v>aug-24</c:v>
                      </c:pt>
                      <c:pt idx="9">
                        <c:v>sep-24</c:v>
                      </c:pt>
                      <c:pt idx="10">
                        <c:v>okt-24</c:v>
                      </c:pt>
                      <c:pt idx="11">
                        <c:v>2024</c:v>
                      </c:pt>
                      <c:pt idx="12">
                        <c:v>jan-25</c:v>
                      </c:pt>
                      <c:pt idx="13">
                        <c:v>feb-25</c:v>
                      </c:pt>
                      <c:pt idx="14">
                        <c:v>mar-25</c:v>
                      </c:pt>
                      <c:pt idx="15">
                        <c:v>apr-25</c:v>
                      </c:pt>
                      <c:pt idx="16">
                        <c:v>maj-25</c:v>
                      </c:pt>
                      <c:pt idx="17">
                        <c:v>jun-25</c:v>
                      </c:pt>
                      <c:pt idx="18">
                        <c:v>jul-25</c:v>
                      </c:pt>
                      <c:pt idx="19">
                        <c:v>aug-25</c:v>
                      </c:pt>
                      <c:pt idx="20">
                        <c:v>sep-25</c:v>
                      </c:pt>
                      <c:pt idx="21">
                        <c:v>okt-25</c:v>
                      </c:pt>
                      <c:pt idx="22">
                        <c:v>2025</c:v>
                      </c:pt>
                      <c:pt idx="23">
                        <c:v>jan-26</c:v>
                      </c:pt>
                      <c:pt idx="24">
                        <c:v>feb-26</c:v>
                      </c:pt>
                      <c:pt idx="25">
                        <c:v>mar-26</c:v>
                      </c:pt>
                      <c:pt idx="26">
                        <c:v>apr-26</c:v>
                      </c:pt>
                      <c:pt idx="27">
                        <c:v>maj-26</c:v>
                      </c:pt>
                      <c:pt idx="28">
                        <c:v>jun-26</c:v>
                      </c:pt>
                      <c:pt idx="29">
                        <c:v>jul-26</c:v>
                      </c:pt>
                      <c:pt idx="30">
                        <c:v>aug-26</c:v>
                      </c:pt>
                      <c:pt idx="31">
                        <c:v>sep-26</c:v>
                      </c:pt>
                      <c:pt idx="32">
                        <c:v>okt-26</c:v>
                      </c:pt>
                      <c:pt idx="33">
                        <c:v>2026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Budget!$D$21:$BD$21</c15:sqref>
                        </c15:fullRef>
                        <c15:formulaRef>
                          <c15:sqref>(Budget!$F$21:$P$21,Budget!$S$21:$AC$21,Budget!$AF$21:$AP$21,Budget!$AS$21:$BD$21)</c15:sqref>
                        </c15:formulaRef>
                      </c:ext>
                    </c:extLst>
                    <c:numCache>
                      <c:formatCode>#,##0</c:formatCode>
                      <c:ptCount val="45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61DE-4D64-AE97-22AB8A5ECC52}"/>
                  </c:ext>
                </c:extLst>
              </c15:ser>
            </c15:filteredLineSeries>
            <c15:filteredLine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Budget!$B$22</c15:sqref>
                        </c15:formulaRef>
                      </c:ext>
                    </c:extLst>
                    <c:strCache>
                      <c:ptCount val="1"/>
                      <c:pt idx="0">
                        <c:v>Material, cost from "Sales, units"</c:v>
                      </c:pt>
                    </c:strCache>
                  </c:strRef>
                </c:tx>
                <c:spPr>
                  <a:ln w="34925" cap="rnd">
                    <a:solidFill>
                      <a:schemeClr val="accent3">
                        <a:lumMod val="80000"/>
                        <a:lumOff val="2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(Budget!$D$2:$N$2,Budget!$Q$2:$AA$2,Budget!$AD$2:$AN$2,Budget!$AQ$2:$BD$2)</c15:sqref>
                        </c15:formulaRef>
                      </c:ext>
                    </c:extLst>
                    <c:strCache>
                      <c:ptCount val="34"/>
                      <c:pt idx="0">
                        <c:v>VAT</c:v>
                      </c:pt>
                      <c:pt idx="1">
                        <c:v>jan-24</c:v>
                      </c:pt>
                      <c:pt idx="2">
                        <c:v>feb-24</c:v>
                      </c:pt>
                      <c:pt idx="3">
                        <c:v>mar-24</c:v>
                      </c:pt>
                      <c:pt idx="4">
                        <c:v>apr-24</c:v>
                      </c:pt>
                      <c:pt idx="5">
                        <c:v>maj-24</c:v>
                      </c:pt>
                      <c:pt idx="6">
                        <c:v>jun-24</c:v>
                      </c:pt>
                      <c:pt idx="7">
                        <c:v>jul-24</c:v>
                      </c:pt>
                      <c:pt idx="8">
                        <c:v>aug-24</c:v>
                      </c:pt>
                      <c:pt idx="9">
                        <c:v>sep-24</c:v>
                      </c:pt>
                      <c:pt idx="10">
                        <c:v>okt-24</c:v>
                      </c:pt>
                      <c:pt idx="11">
                        <c:v>2024</c:v>
                      </c:pt>
                      <c:pt idx="12">
                        <c:v>jan-25</c:v>
                      </c:pt>
                      <c:pt idx="13">
                        <c:v>feb-25</c:v>
                      </c:pt>
                      <c:pt idx="14">
                        <c:v>mar-25</c:v>
                      </c:pt>
                      <c:pt idx="15">
                        <c:v>apr-25</c:v>
                      </c:pt>
                      <c:pt idx="16">
                        <c:v>maj-25</c:v>
                      </c:pt>
                      <c:pt idx="17">
                        <c:v>jun-25</c:v>
                      </c:pt>
                      <c:pt idx="18">
                        <c:v>jul-25</c:v>
                      </c:pt>
                      <c:pt idx="19">
                        <c:v>aug-25</c:v>
                      </c:pt>
                      <c:pt idx="20">
                        <c:v>sep-25</c:v>
                      </c:pt>
                      <c:pt idx="21">
                        <c:v>okt-25</c:v>
                      </c:pt>
                      <c:pt idx="22">
                        <c:v>2025</c:v>
                      </c:pt>
                      <c:pt idx="23">
                        <c:v>jan-26</c:v>
                      </c:pt>
                      <c:pt idx="24">
                        <c:v>feb-26</c:v>
                      </c:pt>
                      <c:pt idx="25">
                        <c:v>mar-26</c:v>
                      </c:pt>
                      <c:pt idx="26">
                        <c:v>apr-26</c:v>
                      </c:pt>
                      <c:pt idx="27">
                        <c:v>maj-26</c:v>
                      </c:pt>
                      <c:pt idx="28">
                        <c:v>jun-26</c:v>
                      </c:pt>
                      <c:pt idx="29">
                        <c:v>jul-26</c:v>
                      </c:pt>
                      <c:pt idx="30">
                        <c:v>aug-26</c:v>
                      </c:pt>
                      <c:pt idx="31">
                        <c:v>sep-26</c:v>
                      </c:pt>
                      <c:pt idx="32">
                        <c:v>okt-26</c:v>
                      </c:pt>
                      <c:pt idx="33">
                        <c:v>2026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Budget!$D$22:$BD$22</c15:sqref>
                        </c15:fullRef>
                        <c15:formulaRef>
                          <c15:sqref>(Budget!$F$22:$P$22,Budget!$S$22:$AC$22,Budget!$AF$22:$AP$22,Budget!$AS$22:$BD$22)</c15:sqref>
                        </c15:formulaRef>
                      </c:ext>
                    </c:extLst>
                    <c:numCache>
                      <c:formatCode>#,##0</c:formatCode>
                      <c:ptCount val="4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61DE-4D64-AE97-22AB8A5ECC52}"/>
                  </c:ext>
                </c:extLst>
              </c15:ser>
            </c15:filteredLineSeries>
            <c15:filteredLineSeries>
              <c15:ser>
                <c:idx val="15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Budget!$B$23</c15:sqref>
                        </c15:formulaRef>
                      </c:ext>
                    </c:extLst>
                    <c:strCache>
                      <c:ptCount val="1"/>
                      <c:pt idx="0">
                        <c:v>Goods</c:v>
                      </c:pt>
                    </c:strCache>
                  </c:strRef>
                </c:tx>
                <c:spPr>
                  <a:ln w="34925" cap="rnd">
                    <a:solidFill>
                      <a:schemeClr val="accent4">
                        <a:lumMod val="80000"/>
                        <a:lumOff val="2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(Budget!$D$2:$N$2,Budget!$Q$2:$AA$2,Budget!$AD$2:$AN$2,Budget!$AQ$2:$BD$2)</c15:sqref>
                        </c15:formulaRef>
                      </c:ext>
                    </c:extLst>
                    <c:strCache>
                      <c:ptCount val="34"/>
                      <c:pt idx="0">
                        <c:v>VAT</c:v>
                      </c:pt>
                      <c:pt idx="1">
                        <c:v>jan-24</c:v>
                      </c:pt>
                      <c:pt idx="2">
                        <c:v>feb-24</c:v>
                      </c:pt>
                      <c:pt idx="3">
                        <c:v>mar-24</c:v>
                      </c:pt>
                      <c:pt idx="4">
                        <c:v>apr-24</c:v>
                      </c:pt>
                      <c:pt idx="5">
                        <c:v>maj-24</c:v>
                      </c:pt>
                      <c:pt idx="6">
                        <c:v>jun-24</c:v>
                      </c:pt>
                      <c:pt idx="7">
                        <c:v>jul-24</c:v>
                      </c:pt>
                      <c:pt idx="8">
                        <c:v>aug-24</c:v>
                      </c:pt>
                      <c:pt idx="9">
                        <c:v>sep-24</c:v>
                      </c:pt>
                      <c:pt idx="10">
                        <c:v>okt-24</c:v>
                      </c:pt>
                      <c:pt idx="11">
                        <c:v>2024</c:v>
                      </c:pt>
                      <c:pt idx="12">
                        <c:v>jan-25</c:v>
                      </c:pt>
                      <c:pt idx="13">
                        <c:v>feb-25</c:v>
                      </c:pt>
                      <c:pt idx="14">
                        <c:v>mar-25</c:v>
                      </c:pt>
                      <c:pt idx="15">
                        <c:v>apr-25</c:v>
                      </c:pt>
                      <c:pt idx="16">
                        <c:v>maj-25</c:v>
                      </c:pt>
                      <c:pt idx="17">
                        <c:v>jun-25</c:v>
                      </c:pt>
                      <c:pt idx="18">
                        <c:v>jul-25</c:v>
                      </c:pt>
                      <c:pt idx="19">
                        <c:v>aug-25</c:v>
                      </c:pt>
                      <c:pt idx="20">
                        <c:v>sep-25</c:v>
                      </c:pt>
                      <c:pt idx="21">
                        <c:v>okt-25</c:v>
                      </c:pt>
                      <c:pt idx="22">
                        <c:v>2025</c:v>
                      </c:pt>
                      <c:pt idx="23">
                        <c:v>jan-26</c:v>
                      </c:pt>
                      <c:pt idx="24">
                        <c:v>feb-26</c:v>
                      </c:pt>
                      <c:pt idx="25">
                        <c:v>mar-26</c:v>
                      </c:pt>
                      <c:pt idx="26">
                        <c:v>apr-26</c:v>
                      </c:pt>
                      <c:pt idx="27">
                        <c:v>maj-26</c:v>
                      </c:pt>
                      <c:pt idx="28">
                        <c:v>jun-26</c:v>
                      </c:pt>
                      <c:pt idx="29">
                        <c:v>jul-26</c:v>
                      </c:pt>
                      <c:pt idx="30">
                        <c:v>aug-26</c:v>
                      </c:pt>
                      <c:pt idx="31">
                        <c:v>sep-26</c:v>
                      </c:pt>
                      <c:pt idx="32">
                        <c:v>okt-26</c:v>
                      </c:pt>
                      <c:pt idx="33">
                        <c:v>2026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Budget!$D$23:$BD$23</c15:sqref>
                        </c15:fullRef>
                        <c15:formulaRef>
                          <c15:sqref>(Budget!$F$23:$P$23,Budget!$S$23:$AC$23,Budget!$AF$23:$AP$23,Budget!$AS$23:$BD$23)</c15:sqref>
                        </c15:formulaRef>
                      </c:ext>
                    </c:extLst>
                    <c:numCache>
                      <c:formatCode>#,##0</c:formatCode>
                      <c:ptCount val="45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61DE-4D64-AE97-22AB8A5ECC52}"/>
                  </c:ext>
                </c:extLst>
              </c15:ser>
            </c15:filteredLineSeries>
            <c15:filteredLineSeries>
              <c15:ser>
                <c:idx val="16"/>
                <c:order val="1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Budget!$B$24</c15:sqref>
                        </c15:formulaRef>
                      </c:ext>
                    </c:extLst>
                    <c:strCache>
                      <c:ptCount val="1"/>
                      <c:pt idx="0">
                        <c:v>Shipping</c:v>
                      </c:pt>
                    </c:strCache>
                  </c:strRef>
                </c:tx>
                <c:spPr>
                  <a:ln w="34925" cap="rnd">
                    <a:solidFill>
                      <a:schemeClr val="accent5">
                        <a:lumMod val="80000"/>
                        <a:lumOff val="2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(Budget!$D$2:$N$2,Budget!$Q$2:$AA$2,Budget!$AD$2:$AN$2,Budget!$AQ$2:$BD$2)</c15:sqref>
                        </c15:formulaRef>
                      </c:ext>
                    </c:extLst>
                    <c:strCache>
                      <c:ptCount val="34"/>
                      <c:pt idx="0">
                        <c:v>VAT</c:v>
                      </c:pt>
                      <c:pt idx="1">
                        <c:v>jan-24</c:v>
                      </c:pt>
                      <c:pt idx="2">
                        <c:v>feb-24</c:v>
                      </c:pt>
                      <c:pt idx="3">
                        <c:v>mar-24</c:v>
                      </c:pt>
                      <c:pt idx="4">
                        <c:v>apr-24</c:v>
                      </c:pt>
                      <c:pt idx="5">
                        <c:v>maj-24</c:v>
                      </c:pt>
                      <c:pt idx="6">
                        <c:v>jun-24</c:v>
                      </c:pt>
                      <c:pt idx="7">
                        <c:v>jul-24</c:v>
                      </c:pt>
                      <c:pt idx="8">
                        <c:v>aug-24</c:v>
                      </c:pt>
                      <c:pt idx="9">
                        <c:v>sep-24</c:v>
                      </c:pt>
                      <c:pt idx="10">
                        <c:v>okt-24</c:v>
                      </c:pt>
                      <c:pt idx="11">
                        <c:v>2024</c:v>
                      </c:pt>
                      <c:pt idx="12">
                        <c:v>jan-25</c:v>
                      </c:pt>
                      <c:pt idx="13">
                        <c:v>feb-25</c:v>
                      </c:pt>
                      <c:pt idx="14">
                        <c:v>mar-25</c:v>
                      </c:pt>
                      <c:pt idx="15">
                        <c:v>apr-25</c:v>
                      </c:pt>
                      <c:pt idx="16">
                        <c:v>maj-25</c:v>
                      </c:pt>
                      <c:pt idx="17">
                        <c:v>jun-25</c:v>
                      </c:pt>
                      <c:pt idx="18">
                        <c:v>jul-25</c:v>
                      </c:pt>
                      <c:pt idx="19">
                        <c:v>aug-25</c:v>
                      </c:pt>
                      <c:pt idx="20">
                        <c:v>sep-25</c:v>
                      </c:pt>
                      <c:pt idx="21">
                        <c:v>okt-25</c:v>
                      </c:pt>
                      <c:pt idx="22">
                        <c:v>2025</c:v>
                      </c:pt>
                      <c:pt idx="23">
                        <c:v>jan-26</c:v>
                      </c:pt>
                      <c:pt idx="24">
                        <c:v>feb-26</c:v>
                      </c:pt>
                      <c:pt idx="25">
                        <c:v>mar-26</c:v>
                      </c:pt>
                      <c:pt idx="26">
                        <c:v>apr-26</c:v>
                      </c:pt>
                      <c:pt idx="27">
                        <c:v>maj-26</c:v>
                      </c:pt>
                      <c:pt idx="28">
                        <c:v>jun-26</c:v>
                      </c:pt>
                      <c:pt idx="29">
                        <c:v>jul-26</c:v>
                      </c:pt>
                      <c:pt idx="30">
                        <c:v>aug-26</c:v>
                      </c:pt>
                      <c:pt idx="31">
                        <c:v>sep-26</c:v>
                      </c:pt>
                      <c:pt idx="32">
                        <c:v>okt-26</c:v>
                      </c:pt>
                      <c:pt idx="33">
                        <c:v>2026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Budget!$D$24:$BD$24</c15:sqref>
                        </c15:fullRef>
                        <c15:formulaRef>
                          <c15:sqref>(Budget!$F$24:$P$24,Budget!$S$24:$AC$24,Budget!$AF$24:$AP$24,Budget!$AS$24:$BD$24)</c15:sqref>
                        </c15:formulaRef>
                      </c:ext>
                    </c:extLst>
                    <c:numCache>
                      <c:formatCode>#,##0</c:formatCode>
                      <c:ptCount val="45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61DE-4D64-AE97-22AB8A5ECC52}"/>
                  </c:ext>
                </c:extLst>
              </c15:ser>
            </c15:filteredLineSeries>
            <c15:filteredLineSeries>
              <c15:ser>
                <c:idx val="17"/>
                <c:order val="1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Budget!$B$25</c15:sqref>
                        </c15:formulaRef>
                      </c:ext>
                    </c:extLst>
                    <c:strCache>
                      <c:ptCount val="1"/>
                      <c:pt idx="0">
                        <c:v>Rent</c:v>
                      </c:pt>
                    </c:strCache>
                  </c:strRef>
                </c:tx>
                <c:spPr>
                  <a:ln w="34925" cap="rnd">
                    <a:solidFill>
                      <a:schemeClr val="accent6">
                        <a:lumMod val="80000"/>
                        <a:lumOff val="2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(Budget!$D$2:$N$2,Budget!$Q$2:$AA$2,Budget!$AD$2:$AN$2,Budget!$AQ$2:$BD$2)</c15:sqref>
                        </c15:formulaRef>
                      </c:ext>
                    </c:extLst>
                    <c:strCache>
                      <c:ptCount val="34"/>
                      <c:pt idx="0">
                        <c:v>VAT</c:v>
                      </c:pt>
                      <c:pt idx="1">
                        <c:v>jan-24</c:v>
                      </c:pt>
                      <c:pt idx="2">
                        <c:v>feb-24</c:v>
                      </c:pt>
                      <c:pt idx="3">
                        <c:v>mar-24</c:v>
                      </c:pt>
                      <c:pt idx="4">
                        <c:v>apr-24</c:v>
                      </c:pt>
                      <c:pt idx="5">
                        <c:v>maj-24</c:v>
                      </c:pt>
                      <c:pt idx="6">
                        <c:v>jun-24</c:v>
                      </c:pt>
                      <c:pt idx="7">
                        <c:v>jul-24</c:v>
                      </c:pt>
                      <c:pt idx="8">
                        <c:v>aug-24</c:v>
                      </c:pt>
                      <c:pt idx="9">
                        <c:v>sep-24</c:v>
                      </c:pt>
                      <c:pt idx="10">
                        <c:v>okt-24</c:v>
                      </c:pt>
                      <c:pt idx="11">
                        <c:v>2024</c:v>
                      </c:pt>
                      <c:pt idx="12">
                        <c:v>jan-25</c:v>
                      </c:pt>
                      <c:pt idx="13">
                        <c:v>feb-25</c:v>
                      </c:pt>
                      <c:pt idx="14">
                        <c:v>mar-25</c:v>
                      </c:pt>
                      <c:pt idx="15">
                        <c:v>apr-25</c:v>
                      </c:pt>
                      <c:pt idx="16">
                        <c:v>maj-25</c:v>
                      </c:pt>
                      <c:pt idx="17">
                        <c:v>jun-25</c:v>
                      </c:pt>
                      <c:pt idx="18">
                        <c:v>jul-25</c:v>
                      </c:pt>
                      <c:pt idx="19">
                        <c:v>aug-25</c:v>
                      </c:pt>
                      <c:pt idx="20">
                        <c:v>sep-25</c:v>
                      </c:pt>
                      <c:pt idx="21">
                        <c:v>okt-25</c:v>
                      </c:pt>
                      <c:pt idx="22">
                        <c:v>2025</c:v>
                      </c:pt>
                      <c:pt idx="23">
                        <c:v>jan-26</c:v>
                      </c:pt>
                      <c:pt idx="24">
                        <c:v>feb-26</c:v>
                      </c:pt>
                      <c:pt idx="25">
                        <c:v>mar-26</c:v>
                      </c:pt>
                      <c:pt idx="26">
                        <c:v>apr-26</c:v>
                      </c:pt>
                      <c:pt idx="27">
                        <c:v>maj-26</c:v>
                      </c:pt>
                      <c:pt idx="28">
                        <c:v>jun-26</c:v>
                      </c:pt>
                      <c:pt idx="29">
                        <c:v>jul-26</c:v>
                      </c:pt>
                      <c:pt idx="30">
                        <c:v>aug-26</c:v>
                      </c:pt>
                      <c:pt idx="31">
                        <c:v>sep-26</c:v>
                      </c:pt>
                      <c:pt idx="32">
                        <c:v>okt-26</c:v>
                      </c:pt>
                      <c:pt idx="33">
                        <c:v>2026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Budget!$D$25:$BD$25</c15:sqref>
                        </c15:fullRef>
                        <c15:formulaRef>
                          <c15:sqref>(Budget!$F$25:$P$25,Budget!$S$25:$AC$25,Budget!$AF$25:$AP$25,Budget!$AS$25:$BD$25)</c15:sqref>
                        </c15:formulaRef>
                      </c:ext>
                    </c:extLst>
                    <c:numCache>
                      <c:formatCode>#,##0</c:formatCode>
                      <c:ptCount val="45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61DE-4D64-AE97-22AB8A5ECC52}"/>
                  </c:ext>
                </c:extLst>
              </c15:ser>
            </c15:filteredLineSeries>
            <c15:filteredLineSeries>
              <c15:ser>
                <c:idx val="18"/>
                <c:order val="1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Budget!$B$26</c15:sqref>
                        </c15:formulaRef>
                      </c:ext>
                    </c:extLst>
                    <c:strCache>
                      <c:ptCount val="1"/>
                      <c:pt idx="0">
                        <c:v>Bankfees, sales</c:v>
                      </c:pt>
                    </c:strCache>
                  </c:strRef>
                </c:tx>
                <c:spPr>
                  <a:ln w="34925" cap="rnd">
                    <a:solidFill>
                      <a:schemeClr val="accent1">
                        <a:lumMod val="8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(Budget!$D$2:$N$2,Budget!$Q$2:$AA$2,Budget!$AD$2:$AN$2,Budget!$AQ$2:$BD$2)</c15:sqref>
                        </c15:formulaRef>
                      </c:ext>
                    </c:extLst>
                    <c:strCache>
                      <c:ptCount val="34"/>
                      <c:pt idx="0">
                        <c:v>VAT</c:v>
                      </c:pt>
                      <c:pt idx="1">
                        <c:v>jan-24</c:v>
                      </c:pt>
                      <c:pt idx="2">
                        <c:v>feb-24</c:v>
                      </c:pt>
                      <c:pt idx="3">
                        <c:v>mar-24</c:v>
                      </c:pt>
                      <c:pt idx="4">
                        <c:v>apr-24</c:v>
                      </c:pt>
                      <c:pt idx="5">
                        <c:v>maj-24</c:v>
                      </c:pt>
                      <c:pt idx="6">
                        <c:v>jun-24</c:v>
                      </c:pt>
                      <c:pt idx="7">
                        <c:v>jul-24</c:v>
                      </c:pt>
                      <c:pt idx="8">
                        <c:v>aug-24</c:v>
                      </c:pt>
                      <c:pt idx="9">
                        <c:v>sep-24</c:v>
                      </c:pt>
                      <c:pt idx="10">
                        <c:v>okt-24</c:v>
                      </c:pt>
                      <c:pt idx="11">
                        <c:v>2024</c:v>
                      </c:pt>
                      <c:pt idx="12">
                        <c:v>jan-25</c:v>
                      </c:pt>
                      <c:pt idx="13">
                        <c:v>feb-25</c:v>
                      </c:pt>
                      <c:pt idx="14">
                        <c:v>mar-25</c:v>
                      </c:pt>
                      <c:pt idx="15">
                        <c:v>apr-25</c:v>
                      </c:pt>
                      <c:pt idx="16">
                        <c:v>maj-25</c:v>
                      </c:pt>
                      <c:pt idx="17">
                        <c:v>jun-25</c:v>
                      </c:pt>
                      <c:pt idx="18">
                        <c:v>jul-25</c:v>
                      </c:pt>
                      <c:pt idx="19">
                        <c:v>aug-25</c:v>
                      </c:pt>
                      <c:pt idx="20">
                        <c:v>sep-25</c:v>
                      </c:pt>
                      <c:pt idx="21">
                        <c:v>okt-25</c:v>
                      </c:pt>
                      <c:pt idx="22">
                        <c:v>2025</c:v>
                      </c:pt>
                      <c:pt idx="23">
                        <c:v>jan-26</c:v>
                      </c:pt>
                      <c:pt idx="24">
                        <c:v>feb-26</c:v>
                      </c:pt>
                      <c:pt idx="25">
                        <c:v>mar-26</c:v>
                      </c:pt>
                      <c:pt idx="26">
                        <c:v>apr-26</c:v>
                      </c:pt>
                      <c:pt idx="27">
                        <c:v>maj-26</c:v>
                      </c:pt>
                      <c:pt idx="28">
                        <c:v>jun-26</c:v>
                      </c:pt>
                      <c:pt idx="29">
                        <c:v>jul-26</c:v>
                      </c:pt>
                      <c:pt idx="30">
                        <c:v>aug-26</c:v>
                      </c:pt>
                      <c:pt idx="31">
                        <c:v>sep-26</c:v>
                      </c:pt>
                      <c:pt idx="32">
                        <c:v>okt-26</c:v>
                      </c:pt>
                      <c:pt idx="33">
                        <c:v>2026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Budget!$D$26:$BD$26</c15:sqref>
                        </c15:fullRef>
                        <c15:formulaRef>
                          <c15:sqref>(Budget!$F$26:$P$26,Budget!$S$26:$AC$26,Budget!$AF$26:$AP$26,Budget!$AS$26:$BD$26)</c15:sqref>
                        </c15:formulaRef>
                      </c:ext>
                    </c:extLst>
                    <c:numCache>
                      <c:formatCode>#,##0</c:formatCode>
                      <c:ptCount val="45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2-61DE-4D64-AE97-22AB8A5ECC52}"/>
                  </c:ext>
                </c:extLst>
              </c15:ser>
            </c15:filteredLineSeries>
            <c15:filteredLineSeries>
              <c15:ser>
                <c:idx val="19"/>
                <c:order val="1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Budget!$B$27</c15:sqref>
                        </c15:formulaRef>
                      </c:ext>
                    </c:extLst>
                    <c:strCache>
                      <c:ptCount val="1"/>
                      <c:pt idx="0">
                        <c:v>Insurance</c:v>
                      </c:pt>
                    </c:strCache>
                  </c:strRef>
                </c:tx>
                <c:spPr>
                  <a:ln w="34925" cap="rnd">
                    <a:solidFill>
                      <a:schemeClr val="accent2">
                        <a:lumMod val="8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(Budget!$D$2:$N$2,Budget!$Q$2:$AA$2,Budget!$AD$2:$AN$2,Budget!$AQ$2:$BD$2)</c15:sqref>
                        </c15:formulaRef>
                      </c:ext>
                    </c:extLst>
                    <c:strCache>
                      <c:ptCount val="34"/>
                      <c:pt idx="0">
                        <c:v>VAT</c:v>
                      </c:pt>
                      <c:pt idx="1">
                        <c:v>jan-24</c:v>
                      </c:pt>
                      <c:pt idx="2">
                        <c:v>feb-24</c:v>
                      </c:pt>
                      <c:pt idx="3">
                        <c:v>mar-24</c:v>
                      </c:pt>
                      <c:pt idx="4">
                        <c:v>apr-24</c:v>
                      </c:pt>
                      <c:pt idx="5">
                        <c:v>maj-24</c:v>
                      </c:pt>
                      <c:pt idx="6">
                        <c:v>jun-24</c:v>
                      </c:pt>
                      <c:pt idx="7">
                        <c:v>jul-24</c:v>
                      </c:pt>
                      <c:pt idx="8">
                        <c:v>aug-24</c:v>
                      </c:pt>
                      <c:pt idx="9">
                        <c:v>sep-24</c:v>
                      </c:pt>
                      <c:pt idx="10">
                        <c:v>okt-24</c:v>
                      </c:pt>
                      <c:pt idx="11">
                        <c:v>2024</c:v>
                      </c:pt>
                      <c:pt idx="12">
                        <c:v>jan-25</c:v>
                      </c:pt>
                      <c:pt idx="13">
                        <c:v>feb-25</c:v>
                      </c:pt>
                      <c:pt idx="14">
                        <c:v>mar-25</c:v>
                      </c:pt>
                      <c:pt idx="15">
                        <c:v>apr-25</c:v>
                      </c:pt>
                      <c:pt idx="16">
                        <c:v>maj-25</c:v>
                      </c:pt>
                      <c:pt idx="17">
                        <c:v>jun-25</c:v>
                      </c:pt>
                      <c:pt idx="18">
                        <c:v>jul-25</c:v>
                      </c:pt>
                      <c:pt idx="19">
                        <c:v>aug-25</c:v>
                      </c:pt>
                      <c:pt idx="20">
                        <c:v>sep-25</c:v>
                      </c:pt>
                      <c:pt idx="21">
                        <c:v>okt-25</c:v>
                      </c:pt>
                      <c:pt idx="22">
                        <c:v>2025</c:v>
                      </c:pt>
                      <c:pt idx="23">
                        <c:v>jan-26</c:v>
                      </c:pt>
                      <c:pt idx="24">
                        <c:v>feb-26</c:v>
                      </c:pt>
                      <c:pt idx="25">
                        <c:v>mar-26</c:v>
                      </c:pt>
                      <c:pt idx="26">
                        <c:v>apr-26</c:v>
                      </c:pt>
                      <c:pt idx="27">
                        <c:v>maj-26</c:v>
                      </c:pt>
                      <c:pt idx="28">
                        <c:v>jun-26</c:v>
                      </c:pt>
                      <c:pt idx="29">
                        <c:v>jul-26</c:v>
                      </c:pt>
                      <c:pt idx="30">
                        <c:v>aug-26</c:v>
                      </c:pt>
                      <c:pt idx="31">
                        <c:v>sep-26</c:v>
                      </c:pt>
                      <c:pt idx="32">
                        <c:v>okt-26</c:v>
                      </c:pt>
                      <c:pt idx="33">
                        <c:v>2026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Budget!$D$27:$BD$27</c15:sqref>
                        </c15:fullRef>
                        <c15:formulaRef>
                          <c15:sqref>(Budget!$F$27:$P$27,Budget!$S$27:$AC$27,Budget!$AF$27:$AP$27,Budget!$AS$27:$BD$27)</c15:sqref>
                        </c15:formulaRef>
                      </c:ext>
                    </c:extLst>
                    <c:numCache>
                      <c:formatCode>#,##0</c:formatCode>
                      <c:ptCount val="45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61DE-4D64-AE97-22AB8A5ECC52}"/>
                  </c:ext>
                </c:extLst>
              </c15:ser>
            </c15:filteredLineSeries>
            <c15:filteredLineSeries>
              <c15:ser>
                <c:idx val="20"/>
                <c:order val="2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Budget!$B$28</c15:sqref>
                        </c15:formulaRef>
                      </c:ext>
                    </c:extLst>
                    <c:strCache>
                      <c:ptCount val="1"/>
                      <c:pt idx="0">
                        <c:v>Accounting and annual reports</c:v>
                      </c:pt>
                    </c:strCache>
                  </c:strRef>
                </c:tx>
                <c:spPr>
                  <a:ln w="34925" cap="rnd">
                    <a:solidFill>
                      <a:schemeClr val="accent3">
                        <a:lumMod val="8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(Budget!$D$2:$N$2,Budget!$Q$2:$AA$2,Budget!$AD$2:$AN$2,Budget!$AQ$2:$BD$2)</c15:sqref>
                        </c15:formulaRef>
                      </c:ext>
                    </c:extLst>
                    <c:strCache>
                      <c:ptCount val="34"/>
                      <c:pt idx="0">
                        <c:v>VAT</c:v>
                      </c:pt>
                      <c:pt idx="1">
                        <c:v>jan-24</c:v>
                      </c:pt>
                      <c:pt idx="2">
                        <c:v>feb-24</c:v>
                      </c:pt>
                      <c:pt idx="3">
                        <c:v>mar-24</c:v>
                      </c:pt>
                      <c:pt idx="4">
                        <c:v>apr-24</c:v>
                      </c:pt>
                      <c:pt idx="5">
                        <c:v>maj-24</c:v>
                      </c:pt>
                      <c:pt idx="6">
                        <c:v>jun-24</c:v>
                      </c:pt>
                      <c:pt idx="7">
                        <c:v>jul-24</c:v>
                      </c:pt>
                      <c:pt idx="8">
                        <c:v>aug-24</c:v>
                      </c:pt>
                      <c:pt idx="9">
                        <c:v>sep-24</c:v>
                      </c:pt>
                      <c:pt idx="10">
                        <c:v>okt-24</c:v>
                      </c:pt>
                      <c:pt idx="11">
                        <c:v>2024</c:v>
                      </c:pt>
                      <c:pt idx="12">
                        <c:v>jan-25</c:v>
                      </c:pt>
                      <c:pt idx="13">
                        <c:v>feb-25</c:v>
                      </c:pt>
                      <c:pt idx="14">
                        <c:v>mar-25</c:v>
                      </c:pt>
                      <c:pt idx="15">
                        <c:v>apr-25</c:v>
                      </c:pt>
                      <c:pt idx="16">
                        <c:v>maj-25</c:v>
                      </c:pt>
                      <c:pt idx="17">
                        <c:v>jun-25</c:v>
                      </c:pt>
                      <c:pt idx="18">
                        <c:v>jul-25</c:v>
                      </c:pt>
                      <c:pt idx="19">
                        <c:v>aug-25</c:v>
                      </c:pt>
                      <c:pt idx="20">
                        <c:v>sep-25</c:v>
                      </c:pt>
                      <c:pt idx="21">
                        <c:v>okt-25</c:v>
                      </c:pt>
                      <c:pt idx="22">
                        <c:v>2025</c:v>
                      </c:pt>
                      <c:pt idx="23">
                        <c:v>jan-26</c:v>
                      </c:pt>
                      <c:pt idx="24">
                        <c:v>feb-26</c:v>
                      </c:pt>
                      <c:pt idx="25">
                        <c:v>mar-26</c:v>
                      </c:pt>
                      <c:pt idx="26">
                        <c:v>apr-26</c:v>
                      </c:pt>
                      <c:pt idx="27">
                        <c:v>maj-26</c:v>
                      </c:pt>
                      <c:pt idx="28">
                        <c:v>jun-26</c:v>
                      </c:pt>
                      <c:pt idx="29">
                        <c:v>jul-26</c:v>
                      </c:pt>
                      <c:pt idx="30">
                        <c:v>aug-26</c:v>
                      </c:pt>
                      <c:pt idx="31">
                        <c:v>sep-26</c:v>
                      </c:pt>
                      <c:pt idx="32">
                        <c:v>okt-26</c:v>
                      </c:pt>
                      <c:pt idx="33">
                        <c:v>2026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Budget!$D$28:$BD$28</c15:sqref>
                        </c15:fullRef>
                        <c15:formulaRef>
                          <c15:sqref>(Budget!$F$28:$P$28,Budget!$S$28:$AC$28,Budget!$AF$28:$AP$28,Budget!$AS$28:$BD$28)</c15:sqref>
                        </c15:formulaRef>
                      </c:ext>
                    </c:extLst>
                    <c:numCache>
                      <c:formatCode>#,##0</c:formatCode>
                      <c:ptCount val="45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61DE-4D64-AE97-22AB8A5ECC52}"/>
                  </c:ext>
                </c:extLst>
              </c15:ser>
            </c15:filteredLineSeries>
            <c15:filteredLineSeries>
              <c15:ser>
                <c:idx val="21"/>
                <c:order val="2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Budget!$B$29</c15:sqref>
                        </c15:formulaRef>
                      </c:ext>
                    </c:extLst>
                    <c:strCache>
                      <c:ptCount val="1"/>
                      <c:pt idx="0">
                        <c:v>Software</c:v>
                      </c:pt>
                    </c:strCache>
                  </c:strRef>
                </c:tx>
                <c:spPr>
                  <a:ln w="34925" cap="rnd">
                    <a:solidFill>
                      <a:schemeClr val="accent4">
                        <a:lumMod val="8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(Budget!$D$2:$N$2,Budget!$Q$2:$AA$2,Budget!$AD$2:$AN$2,Budget!$AQ$2:$BD$2)</c15:sqref>
                        </c15:formulaRef>
                      </c:ext>
                    </c:extLst>
                    <c:strCache>
                      <c:ptCount val="34"/>
                      <c:pt idx="0">
                        <c:v>VAT</c:v>
                      </c:pt>
                      <c:pt idx="1">
                        <c:v>jan-24</c:v>
                      </c:pt>
                      <c:pt idx="2">
                        <c:v>feb-24</c:v>
                      </c:pt>
                      <c:pt idx="3">
                        <c:v>mar-24</c:v>
                      </c:pt>
                      <c:pt idx="4">
                        <c:v>apr-24</c:v>
                      </c:pt>
                      <c:pt idx="5">
                        <c:v>maj-24</c:v>
                      </c:pt>
                      <c:pt idx="6">
                        <c:v>jun-24</c:v>
                      </c:pt>
                      <c:pt idx="7">
                        <c:v>jul-24</c:v>
                      </c:pt>
                      <c:pt idx="8">
                        <c:v>aug-24</c:v>
                      </c:pt>
                      <c:pt idx="9">
                        <c:v>sep-24</c:v>
                      </c:pt>
                      <c:pt idx="10">
                        <c:v>okt-24</c:v>
                      </c:pt>
                      <c:pt idx="11">
                        <c:v>2024</c:v>
                      </c:pt>
                      <c:pt idx="12">
                        <c:v>jan-25</c:v>
                      </c:pt>
                      <c:pt idx="13">
                        <c:v>feb-25</c:v>
                      </c:pt>
                      <c:pt idx="14">
                        <c:v>mar-25</c:v>
                      </c:pt>
                      <c:pt idx="15">
                        <c:v>apr-25</c:v>
                      </c:pt>
                      <c:pt idx="16">
                        <c:v>maj-25</c:v>
                      </c:pt>
                      <c:pt idx="17">
                        <c:v>jun-25</c:v>
                      </c:pt>
                      <c:pt idx="18">
                        <c:v>jul-25</c:v>
                      </c:pt>
                      <c:pt idx="19">
                        <c:v>aug-25</c:v>
                      </c:pt>
                      <c:pt idx="20">
                        <c:v>sep-25</c:v>
                      </c:pt>
                      <c:pt idx="21">
                        <c:v>okt-25</c:v>
                      </c:pt>
                      <c:pt idx="22">
                        <c:v>2025</c:v>
                      </c:pt>
                      <c:pt idx="23">
                        <c:v>jan-26</c:v>
                      </c:pt>
                      <c:pt idx="24">
                        <c:v>feb-26</c:v>
                      </c:pt>
                      <c:pt idx="25">
                        <c:v>mar-26</c:v>
                      </c:pt>
                      <c:pt idx="26">
                        <c:v>apr-26</c:v>
                      </c:pt>
                      <c:pt idx="27">
                        <c:v>maj-26</c:v>
                      </c:pt>
                      <c:pt idx="28">
                        <c:v>jun-26</c:v>
                      </c:pt>
                      <c:pt idx="29">
                        <c:v>jul-26</c:v>
                      </c:pt>
                      <c:pt idx="30">
                        <c:v>aug-26</c:v>
                      </c:pt>
                      <c:pt idx="31">
                        <c:v>sep-26</c:v>
                      </c:pt>
                      <c:pt idx="32">
                        <c:v>okt-26</c:v>
                      </c:pt>
                      <c:pt idx="33">
                        <c:v>2026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Budget!$D$29:$BD$29</c15:sqref>
                        </c15:fullRef>
                        <c15:formulaRef>
                          <c15:sqref>(Budget!$F$29:$P$29,Budget!$S$29:$AC$29,Budget!$AF$29:$AP$29,Budget!$AS$29:$BD$29)</c15:sqref>
                        </c15:formulaRef>
                      </c:ext>
                    </c:extLst>
                    <c:numCache>
                      <c:formatCode>#,##0</c:formatCode>
                      <c:ptCount val="45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61DE-4D64-AE97-22AB8A5ECC52}"/>
                  </c:ext>
                </c:extLst>
              </c15:ser>
            </c15:filteredLineSeries>
            <c15:filteredLineSeries>
              <c15:ser>
                <c:idx val="22"/>
                <c:order val="2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Budget!$B$30</c15:sqref>
                        </c15:formulaRef>
                      </c:ext>
                    </c:extLst>
                    <c:strCache>
                      <c:ptCount val="1"/>
                      <c:pt idx="0">
                        <c:v>Travelexpenses</c:v>
                      </c:pt>
                    </c:strCache>
                  </c:strRef>
                </c:tx>
                <c:spPr>
                  <a:ln w="34925" cap="rnd">
                    <a:solidFill>
                      <a:schemeClr val="accent5">
                        <a:lumMod val="8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(Budget!$D$2:$N$2,Budget!$Q$2:$AA$2,Budget!$AD$2:$AN$2,Budget!$AQ$2:$BD$2)</c15:sqref>
                        </c15:formulaRef>
                      </c:ext>
                    </c:extLst>
                    <c:strCache>
                      <c:ptCount val="34"/>
                      <c:pt idx="0">
                        <c:v>VAT</c:v>
                      </c:pt>
                      <c:pt idx="1">
                        <c:v>jan-24</c:v>
                      </c:pt>
                      <c:pt idx="2">
                        <c:v>feb-24</c:v>
                      </c:pt>
                      <c:pt idx="3">
                        <c:v>mar-24</c:v>
                      </c:pt>
                      <c:pt idx="4">
                        <c:v>apr-24</c:v>
                      </c:pt>
                      <c:pt idx="5">
                        <c:v>maj-24</c:v>
                      </c:pt>
                      <c:pt idx="6">
                        <c:v>jun-24</c:v>
                      </c:pt>
                      <c:pt idx="7">
                        <c:v>jul-24</c:v>
                      </c:pt>
                      <c:pt idx="8">
                        <c:v>aug-24</c:v>
                      </c:pt>
                      <c:pt idx="9">
                        <c:v>sep-24</c:v>
                      </c:pt>
                      <c:pt idx="10">
                        <c:v>okt-24</c:v>
                      </c:pt>
                      <c:pt idx="11">
                        <c:v>2024</c:v>
                      </c:pt>
                      <c:pt idx="12">
                        <c:v>jan-25</c:v>
                      </c:pt>
                      <c:pt idx="13">
                        <c:v>feb-25</c:v>
                      </c:pt>
                      <c:pt idx="14">
                        <c:v>mar-25</c:v>
                      </c:pt>
                      <c:pt idx="15">
                        <c:v>apr-25</c:v>
                      </c:pt>
                      <c:pt idx="16">
                        <c:v>maj-25</c:v>
                      </c:pt>
                      <c:pt idx="17">
                        <c:v>jun-25</c:v>
                      </c:pt>
                      <c:pt idx="18">
                        <c:v>jul-25</c:v>
                      </c:pt>
                      <c:pt idx="19">
                        <c:v>aug-25</c:v>
                      </c:pt>
                      <c:pt idx="20">
                        <c:v>sep-25</c:v>
                      </c:pt>
                      <c:pt idx="21">
                        <c:v>okt-25</c:v>
                      </c:pt>
                      <c:pt idx="22">
                        <c:v>2025</c:v>
                      </c:pt>
                      <c:pt idx="23">
                        <c:v>jan-26</c:v>
                      </c:pt>
                      <c:pt idx="24">
                        <c:v>feb-26</c:v>
                      </c:pt>
                      <c:pt idx="25">
                        <c:v>mar-26</c:v>
                      </c:pt>
                      <c:pt idx="26">
                        <c:v>apr-26</c:v>
                      </c:pt>
                      <c:pt idx="27">
                        <c:v>maj-26</c:v>
                      </c:pt>
                      <c:pt idx="28">
                        <c:v>jun-26</c:v>
                      </c:pt>
                      <c:pt idx="29">
                        <c:v>jul-26</c:v>
                      </c:pt>
                      <c:pt idx="30">
                        <c:v>aug-26</c:v>
                      </c:pt>
                      <c:pt idx="31">
                        <c:v>sep-26</c:v>
                      </c:pt>
                      <c:pt idx="32">
                        <c:v>okt-26</c:v>
                      </c:pt>
                      <c:pt idx="33">
                        <c:v>2026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Budget!$D$30:$BD$30</c15:sqref>
                        </c15:fullRef>
                        <c15:formulaRef>
                          <c15:sqref>(Budget!$F$30:$P$30,Budget!$S$30:$AC$30,Budget!$AF$30:$AP$30,Budget!$AS$30:$BD$30)</c15:sqref>
                        </c15:formulaRef>
                      </c:ext>
                    </c:extLst>
                    <c:numCache>
                      <c:formatCode>#,##0</c:formatCode>
                      <c:ptCount val="45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6-61DE-4D64-AE97-22AB8A5ECC52}"/>
                  </c:ext>
                </c:extLst>
              </c15:ser>
            </c15:filteredLineSeries>
            <c15:filteredLineSeries>
              <c15:ser>
                <c:idx val="23"/>
                <c:order val="2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Budget!$B$31</c15:sqref>
                        </c15:formulaRef>
                      </c:ext>
                    </c:extLst>
                    <c:strCache>
                      <c:ptCount val="1"/>
                      <c:pt idx="0">
                        <c:v>Marketing and PR</c:v>
                      </c:pt>
                    </c:strCache>
                  </c:strRef>
                </c:tx>
                <c:spPr>
                  <a:ln w="34925" cap="rnd">
                    <a:solidFill>
                      <a:schemeClr val="accent6">
                        <a:lumMod val="8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(Budget!$D$2:$N$2,Budget!$Q$2:$AA$2,Budget!$AD$2:$AN$2,Budget!$AQ$2:$BD$2)</c15:sqref>
                        </c15:formulaRef>
                      </c:ext>
                    </c:extLst>
                    <c:strCache>
                      <c:ptCount val="34"/>
                      <c:pt idx="0">
                        <c:v>VAT</c:v>
                      </c:pt>
                      <c:pt idx="1">
                        <c:v>jan-24</c:v>
                      </c:pt>
                      <c:pt idx="2">
                        <c:v>feb-24</c:v>
                      </c:pt>
                      <c:pt idx="3">
                        <c:v>mar-24</c:v>
                      </c:pt>
                      <c:pt idx="4">
                        <c:v>apr-24</c:v>
                      </c:pt>
                      <c:pt idx="5">
                        <c:v>maj-24</c:v>
                      </c:pt>
                      <c:pt idx="6">
                        <c:v>jun-24</c:v>
                      </c:pt>
                      <c:pt idx="7">
                        <c:v>jul-24</c:v>
                      </c:pt>
                      <c:pt idx="8">
                        <c:v>aug-24</c:v>
                      </c:pt>
                      <c:pt idx="9">
                        <c:v>sep-24</c:v>
                      </c:pt>
                      <c:pt idx="10">
                        <c:v>okt-24</c:v>
                      </c:pt>
                      <c:pt idx="11">
                        <c:v>2024</c:v>
                      </c:pt>
                      <c:pt idx="12">
                        <c:v>jan-25</c:v>
                      </c:pt>
                      <c:pt idx="13">
                        <c:v>feb-25</c:v>
                      </c:pt>
                      <c:pt idx="14">
                        <c:v>mar-25</c:v>
                      </c:pt>
                      <c:pt idx="15">
                        <c:v>apr-25</c:v>
                      </c:pt>
                      <c:pt idx="16">
                        <c:v>maj-25</c:v>
                      </c:pt>
                      <c:pt idx="17">
                        <c:v>jun-25</c:v>
                      </c:pt>
                      <c:pt idx="18">
                        <c:v>jul-25</c:v>
                      </c:pt>
                      <c:pt idx="19">
                        <c:v>aug-25</c:v>
                      </c:pt>
                      <c:pt idx="20">
                        <c:v>sep-25</c:v>
                      </c:pt>
                      <c:pt idx="21">
                        <c:v>okt-25</c:v>
                      </c:pt>
                      <c:pt idx="22">
                        <c:v>2025</c:v>
                      </c:pt>
                      <c:pt idx="23">
                        <c:v>jan-26</c:v>
                      </c:pt>
                      <c:pt idx="24">
                        <c:v>feb-26</c:v>
                      </c:pt>
                      <c:pt idx="25">
                        <c:v>mar-26</c:v>
                      </c:pt>
                      <c:pt idx="26">
                        <c:v>apr-26</c:v>
                      </c:pt>
                      <c:pt idx="27">
                        <c:v>maj-26</c:v>
                      </c:pt>
                      <c:pt idx="28">
                        <c:v>jun-26</c:v>
                      </c:pt>
                      <c:pt idx="29">
                        <c:v>jul-26</c:v>
                      </c:pt>
                      <c:pt idx="30">
                        <c:v>aug-26</c:v>
                      </c:pt>
                      <c:pt idx="31">
                        <c:v>sep-26</c:v>
                      </c:pt>
                      <c:pt idx="32">
                        <c:v>okt-26</c:v>
                      </c:pt>
                      <c:pt idx="33">
                        <c:v>2026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Budget!$D$31:$BD$31</c15:sqref>
                        </c15:fullRef>
                        <c15:formulaRef>
                          <c15:sqref>(Budget!$F$31:$P$31,Budget!$S$31:$AC$31,Budget!$AF$31:$AP$31,Budget!$AS$31:$BD$31)</c15:sqref>
                        </c15:formulaRef>
                      </c:ext>
                    </c:extLst>
                    <c:numCache>
                      <c:formatCode>#,##0</c:formatCode>
                      <c:ptCount val="45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7-61DE-4D64-AE97-22AB8A5ECC52}"/>
                  </c:ext>
                </c:extLst>
              </c15:ser>
            </c15:filteredLineSeries>
            <c15:filteredLineSeries>
              <c15:ser>
                <c:idx val="24"/>
                <c:order val="2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Budget!$B$32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34925" cap="rnd">
                    <a:solidFill>
                      <a:schemeClr val="accent1">
                        <a:lumMod val="60000"/>
                        <a:lumOff val="4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(Budget!$D$2:$N$2,Budget!$Q$2:$AA$2,Budget!$AD$2:$AN$2,Budget!$AQ$2:$BD$2)</c15:sqref>
                        </c15:formulaRef>
                      </c:ext>
                    </c:extLst>
                    <c:strCache>
                      <c:ptCount val="34"/>
                      <c:pt idx="0">
                        <c:v>VAT</c:v>
                      </c:pt>
                      <c:pt idx="1">
                        <c:v>jan-24</c:v>
                      </c:pt>
                      <c:pt idx="2">
                        <c:v>feb-24</c:v>
                      </c:pt>
                      <c:pt idx="3">
                        <c:v>mar-24</c:v>
                      </c:pt>
                      <c:pt idx="4">
                        <c:v>apr-24</c:v>
                      </c:pt>
                      <c:pt idx="5">
                        <c:v>maj-24</c:v>
                      </c:pt>
                      <c:pt idx="6">
                        <c:v>jun-24</c:v>
                      </c:pt>
                      <c:pt idx="7">
                        <c:v>jul-24</c:v>
                      </c:pt>
                      <c:pt idx="8">
                        <c:v>aug-24</c:v>
                      </c:pt>
                      <c:pt idx="9">
                        <c:v>sep-24</c:v>
                      </c:pt>
                      <c:pt idx="10">
                        <c:v>okt-24</c:v>
                      </c:pt>
                      <c:pt idx="11">
                        <c:v>2024</c:v>
                      </c:pt>
                      <c:pt idx="12">
                        <c:v>jan-25</c:v>
                      </c:pt>
                      <c:pt idx="13">
                        <c:v>feb-25</c:v>
                      </c:pt>
                      <c:pt idx="14">
                        <c:v>mar-25</c:v>
                      </c:pt>
                      <c:pt idx="15">
                        <c:v>apr-25</c:v>
                      </c:pt>
                      <c:pt idx="16">
                        <c:v>maj-25</c:v>
                      </c:pt>
                      <c:pt idx="17">
                        <c:v>jun-25</c:v>
                      </c:pt>
                      <c:pt idx="18">
                        <c:v>jul-25</c:v>
                      </c:pt>
                      <c:pt idx="19">
                        <c:v>aug-25</c:v>
                      </c:pt>
                      <c:pt idx="20">
                        <c:v>sep-25</c:v>
                      </c:pt>
                      <c:pt idx="21">
                        <c:v>okt-25</c:v>
                      </c:pt>
                      <c:pt idx="22">
                        <c:v>2025</c:v>
                      </c:pt>
                      <c:pt idx="23">
                        <c:v>jan-26</c:v>
                      </c:pt>
                      <c:pt idx="24">
                        <c:v>feb-26</c:v>
                      </c:pt>
                      <c:pt idx="25">
                        <c:v>mar-26</c:v>
                      </c:pt>
                      <c:pt idx="26">
                        <c:v>apr-26</c:v>
                      </c:pt>
                      <c:pt idx="27">
                        <c:v>maj-26</c:v>
                      </c:pt>
                      <c:pt idx="28">
                        <c:v>jun-26</c:v>
                      </c:pt>
                      <c:pt idx="29">
                        <c:v>jul-26</c:v>
                      </c:pt>
                      <c:pt idx="30">
                        <c:v>aug-26</c:v>
                      </c:pt>
                      <c:pt idx="31">
                        <c:v>sep-26</c:v>
                      </c:pt>
                      <c:pt idx="32">
                        <c:v>okt-26</c:v>
                      </c:pt>
                      <c:pt idx="33">
                        <c:v>2026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Budget!$D$32:$BD$32</c15:sqref>
                        </c15:fullRef>
                        <c15:formulaRef>
                          <c15:sqref>(Budget!$F$32:$P$32,Budget!$S$32:$AC$32,Budget!$AF$32:$AP$32,Budget!$AS$32:$BD$32)</c15:sqref>
                        </c15:formulaRef>
                      </c:ext>
                    </c:extLst>
                    <c:numCache>
                      <c:formatCode>#,##0</c:formatCode>
                      <c:ptCount val="45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8-61DE-4D64-AE97-22AB8A5ECC52}"/>
                  </c:ext>
                </c:extLst>
              </c15:ser>
            </c15:filteredLineSeries>
            <c15:filteredLineSeries>
              <c15:ser>
                <c:idx val="25"/>
                <c:order val="2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Budget!$B$33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34925" cap="rnd">
                    <a:solidFill>
                      <a:schemeClr val="accent2">
                        <a:lumMod val="60000"/>
                        <a:lumOff val="4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(Budget!$D$2:$N$2,Budget!$Q$2:$AA$2,Budget!$AD$2:$AN$2,Budget!$AQ$2:$BD$2)</c15:sqref>
                        </c15:formulaRef>
                      </c:ext>
                    </c:extLst>
                    <c:strCache>
                      <c:ptCount val="34"/>
                      <c:pt idx="0">
                        <c:v>VAT</c:v>
                      </c:pt>
                      <c:pt idx="1">
                        <c:v>jan-24</c:v>
                      </c:pt>
                      <c:pt idx="2">
                        <c:v>feb-24</c:v>
                      </c:pt>
                      <c:pt idx="3">
                        <c:v>mar-24</c:v>
                      </c:pt>
                      <c:pt idx="4">
                        <c:v>apr-24</c:v>
                      </c:pt>
                      <c:pt idx="5">
                        <c:v>maj-24</c:v>
                      </c:pt>
                      <c:pt idx="6">
                        <c:v>jun-24</c:v>
                      </c:pt>
                      <c:pt idx="7">
                        <c:v>jul-24</c:v>
                      </c:pt>
                      <c:pt idx="8">
                        <c:v>aug-24</c:v>
                      </c:pt>
                      <c:pt idx="9">
                        <c:v>sep-24</c:v>
                      </c:pt>
                      <c:pt idx="10">
                        <c:v>okt-24</c:v>
                      </c:pt>
                      <c:pt idx="11">
                        <c:v>2024</c:v>
                      </c:pt>
                      <c:pt idx="12">
                        <c:v>jan-25</c:v>
                      </c:pt>
                      <c:pt idx="13">
                        <c:v>feb-25</c:v>
                      </c:pt>
                      <c:pt idx="14">
                        <c:v>mar-25</c:v>
                      </c:pt>
                      <c:pt idx="15">
                        <c:v>apr-25</c:v>
                      </c:pt>
                      <c:pt idx="16">
                        <c:v>maj-25</c:v>
                      </c:pt>
                      <c:pt idx="17">
                        <c:v>jun-25</c:v>
                      </c:pt>
                      <c:pt idx="18">
                        <c:v>jul-25</c:v>
                      </c:pt>
                      <c:pt idx="19">
                        <c:v>aug-25</c:v>
                      </c:pt>
                      <c:pt idx="20">
                        <c:v>sep-25</c:v>
                      </c:pt>
                      <c:pt idx="21">
                        <c:v>okt-25</c:v>
                      </c:pt>
                      <c:pt idx="22">
                        <c:v>2025</c:v>
                      </c:pt>
                      <c:pt idx="23">
                        <c:v>jan-26</c:v>
                      </c:pt>
                      <c:pt idx="24">
                        <c:v>feb-26</c:v>
                      </c:pt>
                      <c:pt idx="25">
                        <c:v>mar-26</c:v>
                      </c:pt>
                      <c:pt idx="26">
                        <c:v>apr-26</c:v>
                      </c:pt>
                      <c:pt idx="27">
                        <c:v>maj-26</c:v>
                      </c:pt>
                      <c:pt idx="28">
                        <c:v>jun-26</c:v>
                      </c:pt>
                      <c:pt idx="29">
                        <c:v>jul-26</c:v>
                      </c:pt>
                      <c:pt idx="30">
                        <c:v>aug-26</c:v>
                      </c:pt>
                      <c:pt idx="31">
                        <c:v>sep-26</c:v>
                      </c:pt>
                      <c:pt idx="32">
                        <c:v>okt-26</c:v>
                      </c:pt>
                      <c:pt idx="33">
                        <c:v>2026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Budget!$D$33:$BD$33</c15:sqref>
                        </c15:fullRef>
                        <c15:formulaRef>
                          <c15:sqref>(Budget!$F$33:$P$33,Budget!$S$33:$AC$33,Budget!$AF$33:$AP$33,Budget!$AS$33:$BD$33)</c15:sqref>
                        </c15:formulaRef>
                      </c:ext>
                    </c:extLst>
                    <c:numCache>
                      <c:formatCode>#,##0</c:formatCode>
                      <c:ptCount val="45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9-61DE-4D64-AE97-22AB8A5ECC52}"/>
                  </c:ext>
                </c:extLst>
              </c15:ser>
            </c15:filteredLineSeries>
            <c15:filteredLineSeries>
              <c15:ser>
                <c:idx val="26"/>
                <c:order val="2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Budget!$B$34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34925" cap="rnd">
                    <a:solidFill>
                      <a:schemeClr val="accent3">
                        <a:lumMod val="60000"/>
                        <a:lumOff val="4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(Budget!$D$2:$N$2,Budget!$Q$2:$AA$2,Budget!$AD$2:$AN$2,Budget!$AQ$2:$BD$2)</c15:sqref>
                        </c15:formulaRef>
                      </c:ext>
                    </c:extLst>
                    <c:strCache>
                      <c:ptCount val="34"/>
                      <c:pt idx="0">
                        <c:v>VAT</c:v>
                      </c:pt>
                      <c:pt idx="1">
                        <c:v>jan-24</c:v>
                      </c:pt>
                      <c:pt idx="2">
                        <c:v>feb-24</c:v>
                      </c:pt>
                      <c:pt idx="3">
                        <c:v>mar-24</c:v>
                      </c:pt>
                      <c:pt idx="4">
                        <c:v>apr-24</c:v>
                      </c:pt>
                      <c:pt idx="5">
                        <c:v>maj-24</c:v>
                      </c:pt>
                      <c:pt idx="6">
                        <c:v>jun-24</c:v>
                      </c:pt>
                      <c:pt idx="7">
                        <c:v>jul-24</c:v>
                      </c:pt>
                      <c:pt idx="8">
                        <c:v>aug-24</c:v>
                      </c:pt>
                      <c:pt idx="9">
                        <c:v>sep-24</c:v>
                      </c:pt>
                      <c:pt idx="10">
                        <c:v>okt-24</c:v>
                      </c:pt>
                      <c:pt idx="11">
                        <c:v>2024</c:v>
                      </c:pt>
                      <c:pt idx="12">
                        <c:v>jan-25</c:v>
                      </c:pt>
                      <c:pt idx="13">
                        <c:v>feb-25</c:v>
                      </c:pt>
                      <c:pt idx="14">
                        <c:v>mar-25</c:v>
                      </c:pt>
                      <c:pt idx="15">
                        <c:v>apr-25</c:v>
                      </c:pt>
                      <c:pt idx="16">
                        <c:v>maj-25</c:v>
                      </c:pt>
                      <c:pt idx="17">
                        <c:v>jun-25</c:v>
                      </c:pt>
                      <c:pt idx="18">
                        <c:v>jul-25</c:v>
                      </c:pt>
                      <c:pt idx="19">
                        <c:v>aug-25</c:v>
                      </c:pt>
                      <c:pt idx="20">
                        <c:v>sep-25</c:v>
                      </c:pt>
                      <c:pt idx="21">
                        <c:v>okt-25</c:v>
                      </c:pt>
                      <c:pt idx="22">
                        <c:v>2025</c:v>
                      </c:pt>
                      <c:pt idx="23">
                        <c:v>jan-26</c:v>
                      </c:pt>
                      <c:pt idx="24">
                        <c:v>feb-26</c:v>
                      </c:pt>
                      <c:pt idx="25">
                        <c:v>mar-26</c:v>
                      </c:pt>
                      <c:pt idx="26">
                        <c:v>apr-26</c:v>
                      </c:pt>
                      <c:pt idx="27">
                        <c:v>maj-26</c:v>
                      </c:pt>
                      <c:pt idx="28">
                        <c:v>jun-26</c:v>
                      </c:pt>
                      <c:pt idx="29">
                        <c:v>jul-26</c:v>
                      </c:pt>
                      <c:pt idx="30">
                        <c:v>aug-26</c:v>
                      </c:pt>
                      <c:pt idx="31">
                        <c:v>sep-26</c:v>
                      </c:pt>
                      <c:pt idx="32">
                        <c:v>okt-26</c:v>
                      </c:pt>
                      <c:pt idx="33">
                        <c:v>2026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Budget!$D$34:$BD$34</c15:sqref>
                        </c15:fullRef>
                        <c15:formulaRef>
                          <c15:sqref>(Budget!$F$34:$P$34,Budget!$S$34:$AC$34,Budget!$AF$34:$AP$34,Budget!$AS$34:$BD$34)</c15:sqref>
                        </c15:formulaRef>
                      </c:ext>
                    </c:extLst>
                    <c:numCache>
                      <c:formatCode>#,##0</c:formatCode>
                      <c:ptCount val="45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A-61DE-4D64-AE97-22AB8A5ECC52}"/>
                  </c:ext>
                </c:extLst>
              </c15:ser>
            </c15:filteredLineSeries>
            <c15:filteredLineSeries>
              <c15:ser>
                <c:idx val="27"/>
                <c:order val="2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Budget!$B$35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34925" cap="rnd">
                    <a:solidFill>
                      <a:schemeClr val="accent4">
                        <a:lumMod val="60000"/>
                        <a:lumOff val="4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(Budget!$D$2:$N$2,Budget!$Q$2:$AA$2,Budget!$AD$2:$AN$2,Budget!$AQ$2:$BD$2)</c15:sqref>
                        </c15:formulaRef>
                      </c:ext>
                    </c:extLst>
                    <c:strCache>
                      <c:ptCount val="34"/>
                      <c:pt idx="0">
                        <c:v>VAT</c:v>
                      </c:pt>
                      <c:pt idx="1">
                        <c:v>jan-24</c:v>
                      </c:pt>
                      <c:pt idx="2">
                        <c:v>feb-24</c:v>
                      </c:pt>
                      <c:pt idx="3">
                        <c:v>mar-24</c:v>
                      </c:pt>
                      <c:pt idx="4">
                        <c:v>apr-24</c:v>
                      </c:pt>
                      <c:pt idx="5">
                        <c:v>maj-24</c:v>
                      </c:pt>
                      <c:pt idx="6">
                        <c:v>jun-24</c:v>
                      </c:pt>
                      <c:pt idx="7">
                        <c:v>jul-24</c:v>
                      </c:pt>
                      <c:pt idx="8">
                        <c:v>aug-24</c:v>
                      </c:pt>
                      <c:pt idx="9">
                        <c:v>sep-24</c:v>
                      </c:pt>
                      <c:pt idx="10">
                        <c:v>okt-24</c:v>
                      </c:pt>
                      <c:pt idx="11">
                        <c:v>2024</c:v>
                      </c:pt>
                      <c:pt idx="12">
                        <c:v>jan-25</c:v>
                      </c:pt>
                      <c:pt idx="13">
                        <c:v>feb-25</c:v>
                      </c:pt>
                      <c:pt idx="14">
                        <c:v>mar-25</c:v>
                      </c:pt>
                      <c:pt idx="15">
                        <c:v>apr-25</c:v>
                      </c:pt>
                      <c:pt idx="16">
                        <c:v>maj-25</c:v>
                      </c:pt>
                      <c:pt idx="17">
                        <c:v>jun-25</c:v>
                      </c:pt>
                      <c:pt idx="18">
                        <c:v>jul-25</c:v>
                      </c:pt>
                      <c:pt idx="19">
                        <c:v>aug-25</c:v>
                      </c:pt>
                      <c:pt idx="20">
                        <c:v>sep-25</c:v>
                      </c:pt>
                      <c:pt idx="21">
                        <c:v>okt-25</c:v>
                      </c:pt>
                      <c:pt idx="22">
                        <c:v>2025</c:v>
                      </c:pt>
                      <c:pt idx="23">
                        <c:v>jan-26</c:v>
                      </c:pt>
                      <c:pt idx="24">
                        <c:v>feb-26</c:v>
                      </c:pt>
                      <c:pt idx="25">
                        <c:v>mar-26</c:v>
                      </c:pt>
                      <c:pt idx="26">
                        <c:v>apr-26</c:v>
                      </c:pt>
                      <c:pt idx="27">
                        <c:v>maj-26</c:v>
                      </c:pt>
                      <c:pt idx="28">
                        <c:v>jun-26</c:v>
                      </c:pt>
                      <c:pt idx="29">
                        <c:v>jul-26</c:v>
                      </c:pt>
                      <c:pt idx="30">
                        <c:v>aug-26</c:v>
                      </c:pt>
                      <c:pt idx="31">
                        <c:v>sep-26</c:v>
                      </c:pt>
                      <c:pt idx="32">
                        <c:v>okt-26</c:v>
                      </c:pt>
                      <c:pt idx="33">
                        <c:v>2026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Budget!$D$35:$BD$35</c15:sqref>
                        </c15:fullRef>
                        <c15:formulaRef>
                          <c15:sqref>(Budget!$F$35:$P$35,Budget!$S$35:$AC$35,Budget!$AF$35:$AP$35,Budget!$AS$35:$BD$35)</c15:sqref>
                        </c15:formulaRef>
                      </c:ext>
                    </c:extLst>
                    <c:numCache>
                      <c:formatCode>#,##0</c:formatCode>
                      <c:ptCount val="45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B-61DE-4D64-AE97-22AB8A5ECC52}"/>
                  </c:ext>
                </c:extLst>
              </c15:ser>
            </c15:filteredLineSeries>
            <c15:filteredLineSeries>
              <c15:ser>
                <c:idx val="28"/>
                <c:order val="2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Budget!$B$36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34925" cap="rnd">
                    <a:solidFill>
                      <a:schemeClr val="accent5">
                        <a:lumMod val="60000"/>
                        <a:lumOff val="4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(Budget!$D$2:$N$2,Budget!$Q$2:$AA$2,Budget!$AD$2:$AN$2,Budget!$AQ$2:$BD$2)</c15:sqref>
                        </c15:formulaRef>
                      </c:ext>
                    </c:extLst>
                    <c:strCache>
                      <c:ptCount val="34"/>
                      <c:pt idx="0">
                        <c:v>VAT</c:v>
                      </c:pt>
                      <c:pt idx="1">
                        <c:v>jan-24</c:v>
                      </c:pt>
                      <c:pt idx="2">
                        <c:v>feb-24</c:v>
                      </c:pt>
                      <c:pt idx="3">
                        <c:v>mar-24</c:v>
                      </c:pt>
                      <c:pt idx="4">
                        <c:v>apr-24</c:v>
                      </c:pt>
                      <c:pt idx="5">
                        <c:v>maj-24</c:v>
                      </c:pt>
                      <c:pt idx="6">
                        <c:v>jun-24</c:v>
                      </c:pt>
                      <c:pt idx="7">
                        <c:v>jul-24</c:v>
                      </c:pt>
                      <c:pt idx="8">
                        <c:v>aug-24</c:v>
                      </c:pt>
                      <c:pt idx="9">
                        <c:v>sep-24</c:v>
                      </c:pt>
                      <c:pt idx="10">
                        <c:v>okt-24</c:v>
                      </c:pt>
                      <c:pt idx="11">
                        <c:v>2024</c:v>
                      </c:pt>
                      <c:pt idx="12">
                        <c:v>jan-25</c:v>
                      </c:pt>
                      <c:pt idx="13">
                        <c:v>feb-25</c:v>
                      </c:pt>
                      <c:pt idx="14">
                        <c:v>mar-25</c:v>
                      </c:pt>
                      <c:pt idx="15">
                        <c:v>apr-25</c:v>
                      </c:pt>
                      <c:pt idx="16">
                        <c:v>maj-25</c:v>
                      </c:pt>
                      <c:pt idx="17">
                        <c:v>jun-25</c:v>
                      </c:pt>
                      <c:pt idx="18">
                        <c:v>jul-25</c:v>
                      </c:pt>
                      <c:pt idx="19">
                        <c:v>aug-25</c:v>
                      </c:pt>
                      <c:pt idx="20">
                        <c:v>sep-25</c:v>
                      </c:pt>
                      <c:pt idx="21">
                        <c:v>okt-25</c:v>
                      </c:pt>
                      <c:pt idx="22">
                        <c:v>2025</c:v>
                      </c:pt>
                      <c:pt idx="23">
                        <c:v>jan-26</c:v>
                      </c:pt>
                      <c:pt idx="24">
                        <c:v>feb-26</c:v>
                      </c:pt>
                      <c:pt idx="25">
                        <c:v>mar-26</c:v>
                      </c:pt>
                      <c:pt idx="26">
                        <c:v>apr-26</c:v>
                      </c:pt>
                      <c:pt idx="27">
                        <c:v>maj-26</c:v>
                      </c:pt>
                      <c:pt idx="28">
                        <c:v>jun-26</c:v>
                      </c:pt>
                      <c:pt idx="29">
                        <c:v>jul-26</c:v>
                      </c:pt>
                      <c:pt idx="30">
                        <c:v>aug-26</c:v>
                      </c:pt>
                      <c:pt idx="31">
                        <c:v>sep-26</c:v>
                      </c:pt>
                      <c:pt idx="32">
                        <c:v>okt-26</c:v>
                      </c:pt>
                      <c:pt idx="33">
                        <c:v>2026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Budget!$D$36:$BD$36</c15:sqref>
                        </c15:fullRef>
                        <c15:formulaRef>
                          <c15:sqref>(Budget!$F$36:$P$36,Budget!$S$36:$AC$36,Budget!$AF$36:$AP$36,Budget!$AS$36:$BD$36)</c15:sqref>
                        </c15:formulaRef>
                      </c:ext>
                    </c:extLst>
                    <c:numCache>
                      <c:formatCode>#,##0</c:formatCode>
                      <c:ptCount val="45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C-61DE-4D64-AE97-22AB8A5ECC52}"/>
                  </c:ext>
                </c:extLst>
              </c15:ser>
            </c15:filteredLineSeries>
            <c15:filteredLineSeries>
              <c15:ser>
                <c:idx val="29"/>
                <c:order val="2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Budget!$B$37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34925" cap="rnd">
                    <a:solidFill>
                      <a:schemeClr val="accent6">
                        <a:lumMod val="60000"/>
                        <a:lumOff val="4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(Budget!$D$2:$N$2,Budget!$Q$2:$AA$2,Budget!$AD$2:$AN$2,Budget!$AQ$2:$BD$2)</c15:sqref>
                        </c15:formulaRef>
                      </c:ext>
                    </c:extLst>
                    <c:strCache>
                      <c:ptCount val="34"/>
                      <c:pt idx="0">
                        <c:v>VAT</c:v>
                      </c:pt>
                      <c:pt idx="1">
                        <c:v>jan-24</c:v>
                      </c:pt>
                      <c:pt idx="2">
                        <c:v>feb-24</c:v>
                      </c:pt>
                      <c:pt idx="3">
                        <c:v>mar-24</c:v>
                      </c:pt>
                      <c:pt idx="4">
                        <c:v>apr-24</c:v>
                      </c:pt>
                      <c:pt idx="5">
                        <c:v>maj-24</c:v>
                      </c:pt>
                      <c:pt idx="6">
                        <c:v>jun-24</c:v>
                      </c:pt>
                      <c:pt idx="7">
                        <c:v>jul-24</c:v>
                      </c:pt>
                      <c:pt idx="8">
                        <c:v>aug-24</c:v>
                      </c:pt>
                      <c:pt idx="9">
                        <c:v>sep-24</c:v>
                      </c:pt>
                      <c:pt idx="10">
                        <c:v>okt-24</c:v>
                      </c:pt>
                      <c:pt idx="11">
                        <c:v>2024</c:v>
                      </c:pt>
                      <c:pt idx="12">
                        <c:v>jan-25</c:v>
                      </c:pt>
                      <c:pt idx="13">
                        <c:v>feb-25</c:v>
                      </c:pt>
                      <c:pt idx="14">
                        <c:v>mar-25</c:v>
                      </c:pt>
                      <c:pt idx="15">
                        <c:v>apr-25</c:v>
                      </c:pt>
                      <c:pt idx="16">
                        <c:v>maj-25</c:v>
                      </c:pt>
                      <c:pt idx="17">
                        <c:v>jun-25</c:v>
                      </c:pt>
                      <c:pt idx="18">
                        <c:v>jul-25</c:v>
                      </c:pt>
                      <c:pt idx="19">
                        <c:v>aug-25</c:v>
                      </c:pt>
                      <c:pt idx="20">
                        <c:v>sep-25</c:v>
                      </c:pt>
                      <c:pt idx="21">
                        <c:v>okt-25</c:v>
                      </c:pt>
                      <c:pt idx="22">
                        <c:v>2025</c:v>
                      </c:pt>
                      <c:pt idx="23">
                        <c:v>jan-26</c:v>
                      </c:pt>
                      <c:pt idx="24">
                        <c:v>feb-26</c:v>
                      </c:pt>
                      <c:pt idx="25">
                        <c:v>mar-26</c:v>
                      </c:pt>
                      <c:pt idx="26">
                        <c:v>apr-26</c:v>
                      </c:pt>
                      <c:pt idx="27">
                        <c:v>maj-26</c:v>
                      </c:pt>
                      <c:pt idx="28">
                        <c:v>jun-26</c:v>
                      </c:pt>
                      <c:pt idx="29">
                        <c:v>jul-26</c:v>
                      </c:pt>
                      <c:pt idx="30">
                        <c:v>aug-26</c:v>
                      </c:pt>
                      <c:pt idx="31">
                        <c:v>sep-26</c:v>
                      </c:pt>
                      <c:pt idx="32">
                        <c:v>okt-26</c:v>
                      </c:pt>
                      <c:pt idx="33">
                        <c:v>2026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Budget!$D$37:$BD$37</c15:sqref>
                        </c15:fullRef>
                        <c15:formulaRef>
                          <c15:sqref>(Budget!$F$37:$P$37,Budget!$S$37:$AC$37,Budget!$AF$37:$AP$37,Budget!$AS$37:$BD$37)</c15:sqref>
                        </c15:formulaRef>
                      </c:ext>
                    </c:extLst>
                    <c:numCache>
                      <c:formatCode>#,##0</c:formatCode>
                      <c:ptCount val="45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D-61DE-4D64-AE97-22AB8A5ECC52}"/>
                  </c:ext>
                </c:extLst>
              </c15:ser>
            </c15:filteredLineSeries>
            <c15:filteredLineSeries>
              <c15:ser>
                <c:idx val="30"/>
                <c:order val="3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Budget!$B$38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34925" cap="rnd">
                    <a:solidFill>
                      <a:schemeClr val="accent1">
                        <a:lumMod val="5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(Budget!$D$2:$N$2,Budget!$Q$2:$AA$2,Budget!$AD$2:$AN$2,Budget!$AQ$2:$BD$2)</c15:sqref>
                        </c15:formulaRef>
                      </c:ext>
                    </c:extLst>
                    <c:strCache>
                      <c:ptCount val="34"/>
                      <c:pt idx="0">
                        <c:v>VAT</c:v>
                      </c:pt>
                      <c:pt idx="1">
                        <c:v>jan-24</c:v>
                      </c:pt>
                      <c:pt idx="2">
                        <c:v>feb-24</c:v>
                      </c:pt>
                      <c:pt idx="3">
                        <c:v>mar-24</c:v>
                      </c:pt>
                      <c:pt idx="4">
                        <c:v>apr-24</c:v>
                      </c:pt>
                      <c:pt idx="5">
                        <c:v>maj-24</c:v>
                      </c:pt>
                      <c:pt idx="6">
                        <c:v>jun-24</c:v>
                      </c:pt>
                      <c:pt idx="7">
                        <c:v>jul-24</c:v>
                      </c:pt>
                      <c:pt idx="8">
                        <c:v>aug-24</c:v>
                      </c:pt>
                      <c:pt idx="9">
                        <c:v>sep-24</c:v>
                      </c:pt>
                      <c:pt idx="10">
                        <c:v>okt-24</c:v>
                      </c:pt>
                      <c:pt idx="11">
                        <c:v>2024</c:v>
                      </c:pt>
                      <c:pt idx="12">
                        <c:v>jan-25</c:v>
                      </c:pt>
                      <c:pt idx="13">
                        <c:v>feb-25</c:v>
                      </c:pt>
                      <c:pt idx="14">
                        <c:v>mar-25</c:v>
                      </c:pt>
                      <c:pt idx="15">
                        <c:v>apr-25</c:v>
                      </c:pt>
                      <c:pt idx="16">
                        <c:v>maj-25</c:v>
                      </c:pt>
                      <c:pt idx="17">
                        <c:v>jun-25</c:v>
                      </c:pt>
                      <c:pt idx="18">
                        <c:v>jul-25</c:v>
                      </c:pt>
                      <c:pt idx="19">
                        <c:v>aug-25</c:v>
                      </c:pt>
                      <c:pt idx="20">
                        <c:v>sep-25</c:v>
                      </c:pt>
                      <c:pt idx="21">
                        <c:v>okt-25</c:v>
                      </c:pt>
                      <c:pt idx="22">
                        <c:v>2025</c:v>
                      </c:pt>
                      <c:pt idx="23">
                        <c:v>jan-26</c:v>
                      </c:pt>
                      <c:pt idx="24">
                        <c:v>feb-26</c:v>
                      </c:pt>
                      <c:pt idx="25">
                        <c:v>mar-26</c:v>
                      </c:pt>
                      <c:pt idx="26">
                        <c:v>apr-26</c:v>
                      </c:pt>
                      <c:pt idx="27">
                        <c:v>maj-26</c:v>
                      </c:pt>
                      <c:pt idx="28">
                        <c:v>jun-26</c:v>
                      </c:pt>
                      <c:pt idx="29">
                        <c:v>jul-26</c:v>
                      </c:pt>
                      <c:pt idx="30">
                        <c:v>aug-26</c:v>
                      </c:pt>
                      <c:pt idx="31">
                        <c:v>sep-26</c:v>
                      </c:pt>
                      <c:pt idx="32">
                        <c:v>okt-26</c:v>
                      </c:pt>
                      <c:pt idx="33">
                        <c:v>2026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Budget!$D$38:$BD$38</c15:sqref>
                        </c15:fullRef>
                        <c15:formulaRef>
                          <c15:sqref>(Budget!$F$38:$P$38,Budget!$S$38:$AC$38,Budget!$AF$38:$AP$38,Budget!$AS$38:$BD$38)</c15:sqref>
                        </c15:formulaRef>
                      </c:ext>
                    </c:extLst>
                    <c:numCache>
                      <c:formatCode>#,##0</c:formatCode>
                      <c:ptCount val="45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61DE-4D64-AE97-22AB8A5ECC52}"/>
                  </c:ext>
                </c:extLst>
              </c15:ser>
            </c15:filteredLineSeries>
            <c15:filteredLineSeries>
              <c15:ser>
                <c:idx val="31"/>
                <c:order val="3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Budget!$B$39</c15:sqref>
                        </c15:formulaRef>
                      </c:ext>
                    </c:extLst>
                    <c:strCache>
                      <c:ptCount val="1"/>
                      <c:pt idx="0">
                        <c:v>Patent</c:v>
                      </c:pt>
                    </c:strCache>
                  </c:strRef>
                </c:tx>
                <c:spPr>
                  <a:ln w="34925" cap="rnd">
                    <a:solidFill>
                      <a:schemeClr val="accent2">
                        <a:lumMod val="5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(Budget!$D$2:$N$2,Budget!$Q$2:$AA$2,Budget!$AD$2:$AN$2,Budget!$AQ$2:$BD$2)</c15:sqref>
                        </c15:formulaRef>
                      </c:ext>
                    </c:extLst>
                    <c:strCache>
                      <c:ptCount val="34"/>
                      <c:pt idx="0">
                        <c:v>VAT</c:v>
                      </c:pt>
                      <c:pt idx="1">
                        <c:v>jan-24</c:v>
                      </c:pt>
                      <c:pt idx="2">
                        <c:v>feb-24</c:v>
                      </c:pt>
                      <c:pt idx="3">
                        <c:v>mar-24</c:v>
                      </c:pt>
                      <c:pt idx="4">
                        <c:v>apr-24</c:v>
                      </c:pt>
                      <c:pt idx="5">
                        <c:v>maj-24</c:v>
                      </c:pt>
                      <c:pt idx="6">
                        <c:v>jun-24</c:v>
                      </c:pt>
                      <c:pt idx="7">
                        <c:v>jul-24</c:v>
                      </c:pt>
                      <c:pt idx="8">
                        <c:v>aug-24</c:v>
                      </c:pt>
                      <c:pt idx="9">
                        <c:v>sep-24</c:v>
                      </c:pt>
                      <c:pt idx="10">
                        <c:v>okt-24</c:v>
                      </c:pt>
                      <c:pt idx="11">
                        <c:v>2024</c:v>
                      </c:pt>
                      <c:pt idx="12">
                        <c:v>jan-25</c:v>
                      </c:pt>
                      <c:pt idx="13">
                        <c:v>feb-25</c:v>
                      </c:pt>
                      <c:pt idx="14">
                        <c:v>mar-25</c:v>
                      </c:pt>
                      <c:pt idx="15">
                        <c:v>apr-25</c:v>
                      </c:pt>
                      <c:pt idx="16">
                        <c:v>maj-25</c:v>
                      </c:pt>
                      <c:pt idx="17">
                        <c:v>jun-25</c:v>
                      </c:pt>
                      <c:pt idx="18">
                        <c:v>jul-25</c:v>
                      </c:pt>
                      <c:pt idx="19">
                        <c:v>aug-25</c:v>
                      </c:pt>
                      <c:pt idx="20">
                        <c:v>sep-25</c:v>
                      </c:pt>
                      <c:pt idx="21">
                        <c:v>okt-25</c:v>
                      </c:pt>
                      <c:pt idx="22">
                        <c:v>2025</c:v>
                      </c:pt>
                      <c:pt idx="23">
                        <c:v>jan-26</c:v>
                      </c:pt>
                      <c:pt idx="24">
                        <c:v>feb-26</c:v>
                      </c:pt>
                      <c:pt idx="25">
                        <c:v>mar-26</c:v>
                      </c:pt>
                      <c:pt idx="26">
                        <c:v>apr-26</c:v>
                      </c:pt>
                      <c:pt idx="27">
                        <c:v>maj-26</c:v>
                      </c:pt>
                      <c:pt idx="28">
                        <c:v>jun-26</c:v>
                      </c:pt>
                      <c:pt idx="29">
                        <c:v>jul-26</c:v>
                      </c:pt>
                      <c:pt idx="30">
                        <c:v>aug-26</c:v>
                      </c:pt>
                      <c:pt idx="31">
                        <c:v>sep-26</c:v>
                      </c:pt>
                      <c:pt idx="32">
                        <c:v>okt-26</c:v>
                      </c:pt>
                      <c:pt idx="33">
                        <c:v>2026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Budget!$D$39:$BD$39</c15:sqref>
                        </c15:fullRef>
                        <c15:formulaRef>
                          <c15:sqref>(Budget!$F$39:$P$39,Budget!$S$39:$AC$39,Budget!$AF$39:$AP$39,Budget!$AS$39:$BD$39)</c15:sqref>
                        </c15:formulaRef>
                      </c:ext>
                    </c:extLst>
                    <c:numCache>
                      <c:formatCode>#,##0</c:formatCode>
                      <c:ptCount val="45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F-61DE-4D64-AE97-22AB8A5ECC52}"/>
                  </c:ext>
                </c:extLst>
              </c15:ser>
            </c15:filteredLineSeries>
            <c15:filteredLineSeries>
              <c15:ser>
                <c:idx val="32"/>
                <c:order val="3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Budget!$B$40</c15:sqref>
                        </c15:formulaRef>
                      </c:ext>
                    </c:extLst>
                    <c:strCache>
                      <c:ptCount val="1"/>
                      <c:pt idx="0">
                        <c:v>Machinery/eqipment</c:v>
                      </c:pt>
                    </c:strCache>
                  </c:strRef>
                </c:tx>
                <c:spPr>
                  <a:ln w="34925" cap="rnd">
                    <a:solidFill>
                      <a:schemeClr val="accent3">
                        <a:lumMod val="5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(Budget!$D$2:$N$2,Budget!$Q$2:$AA$2,Budget!$AD$2:$AN$2,Budget!$AQ$2:$BD$2)</c15:sqref>
                        </c15:formulaRef>
                      </c:ext>
                    </c:extLst>
                    <c:strCache>
                      <c:ptCount val="34"/>
                      <c:pt idx="0">
                        <c:v>VAT</c:v>
                      </c:pt>
                      <c:pt idx="1">
                        <c:v>jan-24</c:v>
                      </c:pt>
                      <c:pt idx="2">
                        <c:v>feb-24</c:v>
                      </c:pt>
                      <c:pt idx="3">
                        <c:v>mar-24</c:v>
                      </c:pt>
                      <c:pt idx="4">
                        <c:v>apr-24</c:v>
                      </c:pt>
                      <c:pt idx="5">
                        <c:v>maj-24</c:v>
                      </c:pt>
                      <c:pt idx="6">
                        <c:v>jun-24</c:v>
                      </c:pt>
                      <c:pt idx="7">
                        <c:v>jul-24</c:v>
                      </c:pt>
                      <c:pt idx="8">
                        <c:v>aug-24</c:v>
                      </c:pt>
                      <c:pt idx="9">
                        <c:v>sep-24</c:v>
                      </c:pt>
                      <c:pt idx="10">
                        <c:v>okt-24</c:v>
                      </c:pt>
                      <c:pt idx="11">
                        <c:v>2024</c:v>
                      </c:pt>
                      <c:pt idx="12">
                        <c:v>jan-25</c:v>
                      </c:pt>
                      <c:pt idx="13">
                        <c:v>feb-25</c:v>
                      </c:pt>
                      <c:pt idx="14">
                        <c:v>mar-25</c:v>
                      </c:pt>
                      <c:pt idx="15">
                        <c:v>apr-25</c:v>
                      </c:pt>
                      <c:pt idx="16">
                        <c:v>maj-25</c:v>
                      </c:pt>
                      <c:pt idx="17">
                        <c:v>jun-25</c:v>
                      </c:pt>
                      <c:pt idx="18">
                        <c:v>jul-25</c:v>
                      </c:pt>
                      <c:pt idx="19">
                        <c:v>aug-25</c:v>
                      </c:pt>
                      <c:pt idx="20">
                        <c:v>sep-25</c:v>
                      </c:pt>
                      <c:pt idx="21">
                        <c:v>okt-25</c:v>
                      </c:pt>
                      <c:pt idx="22">
                        <c:v>2025</c:v>
                      </c:pt>
                      <c:pt idx="23">
                        <c:v>jan-26</c:v>
                      </c:pt>
                      <c:pt idx="24">
                        <c:v>feb-26</c:v>
                      </c:pt>
                      <c:pt idx="25">
                        <c:v>mar-26</c:v>
                      </c:pt>
                      <c:pt idx="26">
                        <c:v>apr-26</c:v>
                      </c:pt>
                      <c:pt idx="27">
                        <c:v>maj-26</c:v>
                      </c:pt>
                      <c:pt idx="28">
                        <c:v>jun-26</c:v>
                      </c:pt>
                      <c:pt idx="29">
                        <c:v>jul-26</c:v>
                      </c:pt>
                      <c:pt idx="30">
                        <c:v>aug-26</c:v>
                      </c:pt>
                      <c:pt idx="31">
                        <c:v>sep-26</c:v>
                      </c:pt>
                      <c:pt idx="32">
                        <c:v>okt-26</c:v>
                      </c:pt>
                      <c:pt idx="33">
                        <c:v>2026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Budget!$D$40:$BD$40</c15:sqref>
                        </c15:fullRef>
                        <c15:formulaRef>
                          <c15:sqref>(Budget!$F$40:$P$40,Budget!$S$40:$AC$40,Budget!$AF$40:$AP$40,Budget!$AS$40:$BD$40)</c15:sqref>
                        </c15:formulaRef>
                      </c:ext>
                    </c:extLst>
                    <c:numCache>
                      <c:formatCode>#,##0</c:formatCode>
                      <c:ptCount val="45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0-61DE-4D64-AE97-22AB8A5ECC52}"/>
                  </c:ext>
                </c:extLst>
              </c15:ser>
            </c15:filteredLineSeries>
            <c15:filteredLineSeries>
              <c15:ser>
                <c:idx val="33"/>
                <c:order val="3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Budget!$B$41</c15:sqref>
                        </c15:formulaRef>
                      </c:ext>
                    </c:extLst>
                    <c:strCache>
                      <c:ptCount val="1"/>
                      <c:pt idx="0">
                        <c:v>Development costs</c:v>
                      </c:pt>
                    </c:strCache>
                  </c:strRef>
                </c:tx>
                <c:spPr>
                  <a:ln w="34925" cap="rnd">
                    <a:solidFill>
                      <a:schemeClr val="accent4">
                        <a:lumMod val="5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(Budget!$D$2:$N$2,Budget!$Q$2:$AA$2,Budget!$AD$2:$AN$2,Budget!$AQ$2:$BD$2)</c15:sqref>
                        </c15:formulaRef>
                      </c:ext>
                    </c:extLst>
                    <c:strCache>
                      <c:ptCount val="34"/>
                      <c:pt idx="0">
                        <c:v>VAT</c:v>
                      </c:pt>
                      <c:pt idx="1">
                        <c:v>jan-24</c:v>
                      </c:pt>
                      <c:pt idx="2">
                        <c:v>feb-24</c:v>
                      </c:pt>
                      <c:pt idx="3">
                        <c:v>mar-24</c:v>
                      </c:pt>
                      <c:pt idx="4">
                        <c:v>apr-24</c:v>
                      </c:pt>
                      <c:pt idx="5">
                        <c:v>maj-24</c:v>
                      </c:pt>
                      <c:pt idx="6">
                        <c:v>jun-24</c:v>
                      </c:pt>
                      <c:pt idx="7">
                        <c:v>jul-24</c:v>
                      </c:pt>
                      <c:pt idx="8">
                        <c:v>aug-24</c:v>
                      </c:pt>
                      <c:pt idx="9">
                        <c:v>sep-24</c:v>
                      </c:pt>
                      <c:pt idx="10">
                        <c:v>okt-24</c:v>
                      </c:pt>
                      <c:pt idx="11">
                        <c:v>2024</c:v>
                      </c:pt>
                      <c:pt idx="12">
                        <c:v>jan-25</c:v>
                      </c:pt>
                      <c:pt idx="13">
                        <c:v>feb-25</c:v>
                      </c:pt>
                      <c:pt idx="14">
                        <c:v>mar-25</c:v>
                      </c:pt>
                      <c:pt idx="15">
                        <c:v>apr-25</c:v>
                      </c:pt>
                      <c:pt idx="16">
                        <c:v>maj-25</c:v>
                      </c:pt>
                      <c:pt idx="17">
                        <c:v>jun-25</c:v>
                      </c:pt>
                      <c:pt idx="18">
                        <c:v>jul-25</c:v>
                      </c:pt>
                      <c:pt idx="19">
                        <c:v>aug-25</c:v>
                      </c:pt>
                      <c:pt idx="20">
                        <c:v>sep-25</c:v>
                      </c:pt>
                      <c:pt idx="21">
                        <c:v>okt-25</c:v>
                      </c:pt>
                      <c:pt idx="22">
                        <c:v>2025</c:v>
                      </c:pt>
                      <c:pt idx="23">
                        <c:v>jan-26</c:v>
                      </c:pt>
                      <c:pt idx="24">
                        <c:v>feb-26</c:v>
                      </c:pt>
                      <c:pt idx="25">
                        <c:v>mar-26</c:v>
                      </c:pt>
                      <c:pt idx="26">
                        <c:v>apr-26</c:v>
                      </c:pt>
                      <c:pt idx="27">
                        <c:v>maj-26</c:v>
                      </c:pt>
                      <c:pt idx="28">
                        <c:v>jun-26</c:v>
                      </c:pt>
                      <c:pt idx="29">
                        <c:v>jul-26</c:v>
                      </c:pt>
                      <c:pt idx="30">
                        <c:v>aug-26</c:v>
                      </c:pt>
                      <c:pt idx="31">
                        <c:v>sep-26</c:v>
                      </c:pt>
                      <c:pt idx="32">
                        <c:v>okt-26</c:v>
                      </c:pt>
                      <c:pt idx="33">
                        <c:v>2026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Budget!$D$41:$BD$41</c15:sqref>
                        </c15:fullRef>
                        <c15:formulaRef>
                          <c15:sqref>(Budget!$F$41:$P$41,Budget!$S$41:$AC$41,Budget!$AF$41:$AP$41,Budget!$AS$41:$BD$41)</c15:sqref>
                        </c15:formulaRef>
                      </c:ext>
                    </c:extLst>
                    <c:numCache>
                      <c:formatCode>#,##0</c:formatCode>
                      <c:ptCount val="45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1-61DE-4D64-AE97-22AB8A5ECC52}"/>
                  </c:ext>
                </c:extLst>
              </c15:ser>
            </c15:filteredLineSeries>
            <c15:filteredLineSeries>
              <c15:ser>
                <c:idx val="38"/>
                <c:order val="3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Budget!$B$46</c15:sqref>
                        </c15:formulaRef>
                      </c:ext>
                    </c:extLst>
                    <c:strCache>
                      <c:ptCount val="1"/>
                      <c:pt idx="0">
                        <c:v>Sum external costs</c:v>
                      </c:pt>
                    </c:strCache>
                  </c:strRef>
                </c:tx>
                <c:spPr>
                  <a:ln w="34925" cap="rnd">
                    <a:solidFill>
                      <a:schemeClr val="accent3">
                        <a:lumMod val="70000"/>
                        <a:lumOff val="3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(Budget!$D$2:$N$2,Budget!$Q$2:$AA$2,Budget!$AD$2:$AN$2,Budget!$AQ$2:$BD$2)</c15:sqref>
                        </c15:formulaRef>
                      </c:ext>
                    </c:extLst>
                    <c:strCache>
                      <c:ptCount val="34"/>
                      <c:pt idx="0">
                        <c:v>VAT</c:v>
                      </c:pt>
                      <c:pt idx="1">
                        <c:v>jan-24</c:v>
                      </c:pt>
                      <c:pt idx="2">
                        <c:v>feb-24</c:v>
                      </c:pt>
                      <c:pt idx="3">
                        <c:v>mar-24</c:v>
                      </c:pt>
                      <c:pt idx="4">
                        <c:v>apr-24</c:v>
                      </c:pt>
                      <c:pt idx="5">
                        <c:v>maj-24</c:v>
                      </c:pt>
                      <c:pt idx="6">
                        <c:v>jun-24</c:v>
                      </c:pt>
                      <c:pt idx="7">
                        <c:v>jul-24</c:v>
                      </c:pt>
                      <c:pt idx="8">
                        <c:v>aug-24</c:v>
                      </c:pt>
                      <c:pt idx="9">
                        <c:v>sep-24</c:v>
                      </c:pt>
                      <c:pt idx="10">
                        <c:v>okt-24</c:v>
                      </c:pt>
                      <c:pt idx="11">
                        <c:v>2024</c:v>
                      </c:pt>
                      <c:pt idx="12">
                        <c:v>jan-25</c:v>
                      </c:pt>
                      <c:pt idx="13">
                        <c:v>feb-25</c:v>
                      </c:pt>
                      <c:pt idx="14">
                        <c:v>mar-25</c:v>
                      </c:pt>
                      <c:pt idx="15">
                        <c:v>apr-25</c:v>
                      </c:pt>
                      <c:pt idx="16">
                        <c:v>maj-25</c:v>
                      </c:pt>
                      <c:pt idx="17">
                        <c:v>jun-25</c:v>
                      </c:pt>
                      <c:pt idx="18">
                        <c:v>jul-25</c:v>
                      </c:pt>
                      <c:pt idx="19">
                        <c:v>aug-25</c:v>
                      </c:pt>
                      <c:pt idx="20">
                        <c:v>sep-25</c:v>
                      </c:pt>
                      <c:pt idx="21">
                        <c:v>okt-25</c:v>
                      </c:pt>
                      <c:pt idx="22">
                        <c:v>2025</c:v>
                      </c:pt>
                      <c:pt idx="23">
                        <c:v>jan-26</c:v>
                      </c:pt>
                      <c:pt idx="24">
                        <c:v>feb-26</c:v>
                      </c:pt>
                      <c:pt idx="25">
                        <c:v>mar-26</c:v>
                      </c:pt>
                      <c:pt idx="26">
                        <c:v>apr-26</c:v>
                      </c:pt>
                      <c:pt idx="27">
                        <c:v>maj-26</c:v>
                      </c:pt>
                      <c:pt idx="28">
                        <c:v>jun-26</c:v>
                      </c:pt>
                      <c:pt idx="29">
                        <c:v>jul-26</c:v>
                      </c:pt>
                      <c:pt idx="30">
                        <c:v>aug-26</c:v>
                      </c:pt>
                      <c:pt idx="31">
                        <c:v>sep-26</c:v>
                      </c:pt>
                      <c:pt idx="32">
                        <c:v>okt-26</c:v>
                      </c:pt>
                      <c:pt idx="33">
                        <c:v>2026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Budget!$D$46:$BD$46</c15:sqref>
                        </c15:fullRef>
                        <c15:formulaRef>
                          <c15:sqref>(Budget!$F$46:$P$46,Budget!$S$46:$AC$46,Budget!$AF$46:$AP$46,Budget!$AS$46:$BD$46)</c15:sqref>
                        </c15:formulaRef>
                      </c:ext>
                    </c:extLst>
                    <c:numCache>
                      <c:formatCode>#,##0</c:formatCode>
                      <c:ptCount val="4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6-61DE-4D64-AE97-22AB8A5ECC52}"/>
                  </c:ext>
                </c:extLst>
              </c15:ser>
            </c15:filteredLineSeries>
            <c15:filteredLineSeries>
              <c15:ser>
                <c:idx val="39"/>
                <c:order val="3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Budget!$B$47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34925" cap="rnd">
                    <a:solidFill>
                      <a:schemeClr val="accent4">
                        <a:lumMod val="70000"/>
                        <a:lumOff val="3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(Budget!$D$2:$N$2,Budget!$Q$2:$AA$2,Budget!$AD$2:$AN$2,Budget!$AQ$2:$BD$2)</c15:sqref>
                        </c15:formulaRef>
                      </c:ext>
                    </c:extLst>
                    <c:strCache>
                      <c:ptCount val="34"/>
                      <c:pt idx="0">
                        <c:v>VAT</c:v>
                      </c:pt>
                      <c:pt idx="1">
                        <c:v>jan-24</c:v>
                      </c:pt>
                      <c:pt idx="2">
                        <c:v>feb-24</c:v>
                      </c:pt>
                      <c:pt idx="3">
                        <c:v>mar-24</c:v>
                      </c:pt>
                      <c:pt idx="4">
                        <c:v>apr-24</c:v>
                      </c:pt>
                      <c:pt idx="5">
                        <c:v>maj-24</c:v>
                      </c:pt>
                      <c:pt idx="6">
                        <c:v>jun-24</c:v>
                      </c:pt>
                      <c:pt idx="7">
                        <c:v>jul-24</c:v>
                      </c:pt>
                      <c:pt idx="8">
                        <c:v>aug-24</c:v>
                      </c:pt>
                      <c:pt idx="9">
                        <c:v>sep-24</c:v>
                      </c:pt>
                      <c:pt idx="10">
                        <c:v>okt-24</c:v>
                      </c:pt>
                      <c:pt idx="11">
                        <c:v>2024</c:v>
                      </c:pt>
                      <c:pt idx="12">
                        <c:v>jan-25</c:v>
                      </c:pt>
                      <c:pt idx="13">
                        <c:v>feb-25</c:v>
                      </c:pt>
                      <c:pt idx="14">
                        <c:v>mar-25</c:v>
                      </c:pt>
                      <c:pt idx="15">
                        <c:v>apr-25</c:v>
                      </c:pt>
                      <c:pt idx="16">
                        <c:v>maj-25</c:v>
                      </c:pt>
                      <c:pt idx="17">
                        <c:v>jun-25</c:v>
                      </c:pt>
                      <c:pt idx="18">
                        <c:v>jul-25</c:v>
                      </c:pt>
                      <c:pt idx="19">
                        <c:v>aug-25</c:v>
                      </c:pt>
                      <c:pt idx="20">
                        <c:v>sep-25</c:v>
                      </c:pt>
                      <c:pt idx="21">
                        <c:v>okt-25</c:v>
                      </c:pt>
                      <c:pt idx="22">
                        <c:v>2025</c:v>
                      </c:pt>
                      <c:pt idx="23">
                        <c:v>jan-26</c:v>
                      </c:pt>
                      <c:pt idx="24">
                        <c:v>feb-26</c:v>
                      </c:pt>
                      <c:pt idx="25">
                        <c:v>mar-26</c:v>
                      </c:pt>
                      <c:pt idx="26">
                        <c:v>apr-26</c:v>
                      </c:pt>
                      <c:pt idx="27">
                        <c:v>maj-26</c:v>
                      </c:pt>
                      <c:pt idx="28">
                        <c:v>jun-26</c:v>
                      </c:pt>
                      <c:pt idx="29">
                        <c:v>jul-26</c:v>
                      </c:pt>
                      <c:pt idx="30">
                        <c:v>aug-26</c:v>
                      </c:pt>
                      <c:pt idx="31">
                        <c:v>sep-26</c:v>
                      </c:pt>
                      <c:pt idx="32">
                        <c:v>okt-26</c:v>
                      </c:pt>
                      <c:pt idx="33">
                        <c:v>2026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Budget!$D$47:$BD$47</c15:sqref>
                        </c15:fullRef>
                        <c15:formulaRef>
                          <c15:sqref>(Budget!$F$47:$P$47,Budget!$S$47:$AC$47,Budget!$AF$47:$AP$47,Budget!$AS$47:$BD$47)</c15:sqref>
                        </c15:formulaRef>
                      </c:ext>
                    </c:extLst>
                    <c:numCache>
                      <c:formatCode>General</c:formatCode>
                      <c:ptCount val="45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7-61DE-4D64-AE97-22AB8A5ECC52}"/>
                  </c:ext>
                </c:extLst>
              </c15:ser>
            </c15:filteredLineSeries>
            <c15:filteredLineSeries>
              <c15:ser>
                <c:idx val="40"/>
                <c:order val="4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Budget!$B$48</c15:sqref>
                        </c15:formulaRef>
                      </c:ext>
                    </c:extLst>
                    <c:strCache>
                      <c:ptCount val="1"/>
                      <c:pt idx="0">
                        <c:v>Personnel costs</c:v>
                      </c:pt>
                    </c:strCache>
                  </c:strRef>
                </c:tx>
                <c:spPr>
                  <a:ln w="34925" cap="rnd">
                    <a:solidFill>
                      <a:schemeClr val="accent5">
                        <a:lumMod val="70000"/>
                        <a:lumOff val="3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(Budget!$D$2:$N$2,Budget!$Q$2:$AA$2,Budget!$AD$2:$AN$2,Budget!$AQ$2:$BD$2)</c15:sqref>
                        </c15:formulaRef>
                      </c:ext>
                    </c:extLst>
                    <c:strCache>
                      <c:ptCount val="34"/>
                      <c:pt idx="0">
                        <c:v>VAT</c:v>
                      </c:pt>
                      <c:pt idx="1">
                        <c:v>jan-24</c:v>
                      </c:pt>
                      <c:pt idx="2">
                        <c:v>feb-24</c:v>
                      </c:pt>
                      <c:pt idx="3">
                        <c:v>mar-24</c:v>
                      </c:pt>
                      <c:pt idx="4">
                        <c:v>apr-24</c:v>
                      </c:pt>
                      <c:pt idx="5">
                        <c:v>maj-24</c:v>
                      </c:pt>
                      <c:pt idx="6">
                        <c:v>jun-24</c:v>
                      </c:pt>
                      <c:pt idx="7">
                        <c:v>jul-24</c:v>
                      </c:pt>
                      <c:pt idx="8">
                        <c:v>aug-24</c:v>
                      </c:pt>
                      <c:pt idx="9">
                        <c:v>sep-24</c:v>
                      </c:pt>
                      <c:pt idx="10">
                        <c:v>okt-24</c:v>
                      </c:pt>
                      <c:pt idx="11">
                        <c:v>2024</c:v>
                      </c:pt>
                      <c:pt idx="12">
                        <c:v>jan-25</c:v>
                      </c:pt>
                      <c:pt idx="13">
                        <c:v>feb-25</c:v>
                      </c:pt>
                      <c:pt idx="14">
                        <c:v>mar-25</c:v>
                      </c:pt>
                      <c:pt idx="15">
                        <c:v>apr-25</c:v>
                      </c:pt>
                      <c:pt idx="16">
                        <c:v>maj-25</c:v>
                      </c:pt>
                      <c:pt idx="17">
                        <c:v>jun-25</c:v>
                      </c:pt>
                      <c:pt idx="18">
                        <c:v>jul-25</c:v>
                      </c:pt>
                      <c:pt idx="19">
                        <c:v>aug-25</c:v>
                      </c:pt>
                      <c:pt idx="20">
                        <c:v>sep-25</c:v>
                      </c:pt>
                      <c:pt idx="21">
                        <c:v>okt-25</c:v>
                      </c:pt>
                      <c:pt idx="22">
                        <c:v>2025</c:v>
                      </c:pt>
                      <c:pt idx="23">
                        <c:v>jan-26</c:v>
                      </c:pt>
                      <c:pt idx="24">
                        <c:v>feb-26</c:v>
                      </c:pt>
                      <c:pt idx="25">
                        <c:v>mar-26</c:v>
                      </c:pt>
                      <c:pt idx="26">
                        <c:v>apr-26</c:v>
                      </c:pt>
                      <c:pt idx="27">
                        <c:v>maj-26</c:v>
                      </c:pt>
                      <c:pt idx="28">
                        <c:v>jun-26</c:v>
                      </c:pt>
                      <c:pt idx="29">
                        <c:v>jul-26</c:v>
                      </c:pt>
                      <c:pt idx="30">
                        <c:v>aug-26</c:v>
                      </c:pt>
                      <c:pt idx="31">
                        <c:v>sep-26</c:v>
                      </c:pt>
                      <c:pt idx="32">
                        <c:v>okt-26</c:v>
                      </c:pt>
                      <c:pt idx="33">
                        <c:v>2026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Budget!$D$48:$BD$48</c15:sqref>
                        </c15:fullRef>
                        <c15:formulaRef>
                          <c15:sqref>(Budget!$F$48:$P$48,Budget!$S$48:$AC$48,Budget!$AF$48:$AP$48,Budget!$AS$48:$BD$48)</c15:sqref>
                        </c15:formulaRef>
                      </c:ext>
                    </c:extLst>
                    <c:numCache>
                      <c:formatCode>#,##0</c:formatCode>
                      <c:ptCount val="45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8-61DE-4D64-AE97-22AB8A5ECC52}"/>
                  </c:ext>
                </c:extLst>
              </c15:ser>
            </c15:filteredLineSeries>
            <c15:filteredLineSeries>
              <c15:ser>
                <c:idx val="41"/>
                <c:order val="4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Budget!$B$49</c15:sqref>
                        </c15:formulaRef>
                      </c:ext>
                    </c:extLst>
                    <c:strCache>
                      <c:ptCount val="1"/>
                      <c:pt idx="0">
                        <c:v>Salary 1</c:v>
                      </c:pt>
                    </c:strCache>
                  </c:strRef>
                </c:tx>
                <c:spPr>
                  <a:ln w="34925" cap="rnd">
                    <a:solidFill>
                      <a:schemeClr val="accent6">
                        <a:lumMod val="70000"/>
                        <a:lumOff val="3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(Budget!$D$2:$N$2,Budget!$Q$2:$AA$2,Budget!$AD$2:$AN$2,Budget!$AQ$2:$BD$2)</c15:sqref>
                        </c15:formulaRef>
                      </c:ext>
                    </c:extLst>
                    <c:strCache>
                      <c:ptCount val="34"/>
                      <c:pt idx="0">
                        <c:v>VAT</c:v>
                      </c:pt>
                      <c:pt idx="1">
                        <c:v>jan-24</c:v>
                      </c:pt>
                      <c:pt idx="2">
                        <c:v>feb-24</c:v>
                      </c:pt>
                      <c:pt idx="3">
                        <c:v>mar-24</c:v>
                      </c:pt>
                      <c:pt idx="4">
                        <c:v>apr-24</c:v>
                      </c:pt>
                      <c:pt idx="5">
                        <c:v>maj-24</c:v>
                      </c:pt>
                      <c:pt idx="6">
                        <c:v>jun-24</c:v>
                      </c:pt>
                      <c:pt idx="7">
                        <c:v>jul-24</c:v>
                      </c:pt>
                      <c:pt idx="8">
                        <c:v>aug-24</c:v>
                      </c:pt>
                      <c:pt idx="9">
                        <c:v>sep-24</c:v>
                      </c:pt>
                      <c:pt idx="10">
                        <c:v>okt-24</c:v>
                      </c:pt>
                      <c:pt idx="11">
                        <c:v>2024</c:v>
                      </c:pt>
                      <c:pt idx="12">
                        <c:v>jan-25</c:v>
                      </c:pt>
                      <c:pt idx="13">
                        <c:v>feb-25</c:v>
                      </c:pt>
                      <c:pt idx="14">
                        <c:v>mar-25</c:v>
                      </c:pt>
                      <c:pt idx="15">
                        <c:v>apr-25</c:v>
                      </c:pt>
                      <c:pt idx="16">
                        <c:v>maj-25</c:v>
                      </c:pt>
                      <c:pt idx="17">
                        <c:v>jun-25</c:v>
                      </c:pt>
                      <c:pt idx="18">
                        <c:v>jul-25</c:v>
                      </c:pt>
                      <c:pt idx="19">
                        <c:v>aug-25</c:v>
                      </c:pt>
                      <c:pt idx="20">
                        <c:v>sep-25</c:v>
                      </c:pt>
                      <c:pt idx="21">
                        <c:v>okt-25</c:v>
                      </c:pt>
                      <c:pt idx="22">
                        <c:v>2025</c:v>
                      </c:pt>
                      <c:pt idx="23">
                        <c:v>jan-26</c:v>
                      </c:pt>
                      <c:pt idx="24">
                        <c:v>feb-26</c:v>
                      </c:pt>
                      <c:pt idx="25">
                        <c:v>mar-26</c:v>
                      </c:pt>
                      <c:pt idx="26">
                        <c:v>apr-26</c:v>
                      </c:pt>
                      <c:pt idx="27">
                        <c:v>maj-26</c:v>
                      </c:pt>
                      <c:pt idx="28">
                        <c:v>jun-26</c:v>
                      </c:pt>
                      <c:pt idx="29">
                        <c:v>jul-26</c:v>
                      </c:pt>
                      <c:pt idx="30">
                        <c:v>aug-26</c:v>
                      </c:pt>
                      <c:pt idx="31">
                        <c:v>sep-26</c:v>
                      </c:pt>
                      <c:pt idx="32">
                        <c:v>okt-26</c:v>
                      </c:pt>
                      <c:pt idx="33">
                        <c:v>2026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Budget!$D$49:$BD$49</c15:sqref>
                        </c15:fullRef>
                        <c15:formulaRef>
                          <c15:sqref>(Budget!$F$49:$P$49,Budget!$S$49:$AC$49,Budget!$AF$49:$AP$49,Budget!$AS$49:$BD$49)</c15:sqref>
                        </c15:formulaRef>
                      </c:ext>
                    </c:extLst>
                    <c:numCache>
                      <c:formatCode>#,##0</c:formatCode>
                      <c:ptCount val="45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9-61DE-4D64-AE97-22AB8A5ECC52}"/>
                  </c:ext>
                </c:extLst>
              </c15:ser>
            </c15:filteredLineSeries>
            <c15:filteredLineSeries>
              <c15:ser>
                <c:idx val="42"/>
                <c:order val="4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Budget!$B$53</c15:sqref>
                        </c15:formulaRef>
                      </c:ext>
                    </c:extLst>
                    <c:strCache>
                      <c:ptCount val="1"/>
                      <c:pt idx="0">
                        <c:v>Social fees </c:v>
                      </c:pt>
                    </c:strCache>
                  </c:strRef>
                </c:tx>
                <c:spPr>
                  <a:ln w="34925" cap="rnd">
                    <a:solidFill>
                      <a:schemeClr val="accent1">
                        <a:lumMod val="7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(Budget!$D$2:$N$2,Budget!$Q$2:$AA$2,Budget!$AD$2:$AN$2,Budget!$AQ$2:$BD$2)</c15:sqref>
                        </c15:formulaRef>
                      </c:ext>
                    </c:extLst>
                    <c:strCache>
                      <c:ptCount val="34"/>
                      <c:pt idx="0">
                        <c:v>VAT</c:v>
                      </c:pt>
                      <c:pt idx="1">
                        <c:v>jan-24</c:v>
                      </c:pt>
                      <c:pt idx="2">
                        <c:v>feb-24</c:v>
                      </c:pt>
                      <c:pt idx="3">
                        <c:v>mar-24</c:v>
                      </c:pt>
                      <c:pt idx="4">
                        <c:v>apr-24</c:v>
                      </c:pt>
                      <c:pt idx="5">
                        <c:v>maj-24</c:v>
                      </c:pt>
                      <c:pt idx="6">
                        <c:v>jun-24</c:v>
                      </c:pt>
                      <c:pt idx="7">
                        <c:v>jul-24</c:v>
                      </c:pt>
                      <c:pt idx="8">
                        <c:v>aug-24</c:v>
                      </c:pt>
                      <c:pt idx="9">
                        <c:v>sep-24</c:v>
                      </c:pt>
                      <c:pt idx="10">
                        <c:v>okt-24</c:v>
                      </c:pt>
                      <c:pt idx="11">
                        <c:v>2024</c:v>
                      </c:pt>
                      <c:pt idx="12">
                        <c:v>jan-25</c:v>
                      </c:pt>
                      <c:pt idx="13">
                        <c:v>feb-25</c:v>
                      </c:pt>
                      <c:pt idx="14">
                        <c:v>mar-25</c:v>
                      </c:pt>
                      <c:pt idx="15">
                        <c:v>apr-25</c:v>
                      </c:pt>
                      <c:pt idx="16">
                        <c:v>maj-25</c:v>
                      </c:pt>
                      <c:pt idx="17">
                        <c:v>jun-25</c:v>
                      </c:pt>
                      <c:pt idx="18">
                        <c:v>jul-25</c:v>
                      </c:pt>
                      <c:pt idx="19">
                        <c:v>aug-25</c:v>
                      </c:pt>
                      <c:pt idx="20">
                        <c:v>sep-25</c:v>
                      </c:pt>
                      <c:pt idx="21">
                        <c:v>okt-25</c:v>
                      </c:pt>
                      <c:pt idx="22">
                        <c:v>2025</c:v>
                      </c:pt>
                      <c:pt idx="23">
                        <c:v>jan-26</c:v>
                      </c:pt>
                      <c:pt idx="24">
                        <c:v>feb-26</c:v>
                      </c:pt>
                      <c:pt idx="25">
                        <c:v>mar-26</c:v>
                      </c:pt>
                      <c:pt idx="26">
                        <c:v>apr-26</c:v>
                      </c:pt>
                      <c:pt idx="27">
                        <c:v>maj-26</c:v>
                      </c:pt>
                      <c:pt idx="28">
                        <c:v>jun-26</c:v>
                      </c:pt>
                      <c:pt idx="29">
                        <c:v>jul-26</c:v>
                      </c:pt>
                      <c:pt idx="30">
                        <c:v>aug-26</c:v>
                      </c:pt>
                      <c:pt idx="31">
                        <c:v>sep-26</c:v>
                      </c:pt>
                      <c:pt idx="32">
                        <c:v>okt-26</c:v>
                      </c:pt>
                      <c:pt idx="33">
                        <c:v>2026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Budget!$D$53:$BD$53</c15:sqref>
                        </c15:fullRef>
                        <c15:formulaRef>
                          <c15:sqref>(Budget!$F$53:$P$53,Budget!$S$53:$AC$53,Budget!$AF$53:$AP$53,Budget!$AS$53:$BD$53)</c15:sqref>
                        </c15:formulaRef>
                      </c:ext>
                    </c:extLst>
                    <c:numCache>
                      <c:formatCode>#,##0</c:formatCode>
                      <c:ptCount val="4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A-61DE-4D64-AE97-22AB8A5ECC52}"/>
                  </c:ext>
                </c:extLst>
              </c15:ser>
            </c15:filteredLineSeries>
            <c15:filteredLineSeries>
              <c15:ser>
                <c:idx val="43"/>
                <c:order val="4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Budget!$B$54</c15:sqref>
                        </c15:formulaRef>
                      </c:ext>
                    </c:extLst>
                    <c:strCache>
                      <c:ptCount val="1"/>
                      <c:pt idx="0">
                        <c:v>Pension</c:v>
                      </c:pt>
                    </c:strCache>
                  </c:strRef>
                </c:tx>
                <c:spPr>
                  <a:ln w="34925" cap="rnd">
                    <a:solidFill>
                      <a:schemeClr val="accent2">
                        <a:lumMod val="7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(Budget!$D$2:$N$2,Budget!$Q$2:$AA$2,Budget!$AD$2:$AN$2,Budget!$AQ$2:$BD$2)</c15:sqref>
                        </c15:formulaRef>
                      </c:ext>
                    </c:extLst>
                    <c:strCache>
                      <c:ptCount val="34"/>
                      <c:pt idx="0">
                        <c:v>VAT</c:v>
                      </c:pt>
                      <c:pt idx="1">
                        <c:v>jan-24</c:v>
                      </c:pt>
                      <c:pt idx="2">
                        <c:v>feb-24</c:v>
                      </c:pt>
                      <c:pt idx="3">
                        <c:v>mar-24</c:v>
                      </c:pt>
                      <c:pt idx="4">
                        <c:v>apr-24</c:v>
                      </c:pt>
                      <c:pt idx="5">
                        <c:v>maj-24</c:v>
                      </c:pt>
                      <c:pt idx="6">
                        <c:v>jun-24</c:v>
                      </c:pt>
                      <c:pt idx="7">
                        <c:v>jul-24</c:v>
                      </c:pt>
                      <c:pt idx="8">
                        <c:v>aug-24</c:v>
                      </c:pt>
                      <c:pt idx="9">
                        <c:v>sep-24</c:v>
                      </c:pt>
                      <c:pt idx="10">
                        <c:v>okt-24</c:v>
                      </c:pt>
                      <c:pt idx="11">
                        <c:v>2024</c:v>
                      </c:pt>
                      <c:pt idx="12">
                        <c:v>jan-25</c:v>
                      </c:pt>
                      <c:pt idx="13">
                        <c:v>feb-25</c:v>
                      </c:pt>
                      <c:pt idx="14">
                        <c:v>mar-25</c:v>
                      </c:pt>
                      <c:pt idx="15">
                        <c:v>apr-25</c:v>
                      </c:pt>
                      <c:pt idx="16">
                        <c:v>maj-25</c:v>
                      </c:pt>
                      <c:pt idx="17">
                        <c:v>jun-25</c:v>
                      </c:pt>
                      <c:pt idx="18">
                        <c:v>jul-25</c:v>
                      </c:pt>
                      <c:pt idx="19">
                        <c:v>aug-25</c:v>
                      </c:pt>
                      <c:pt idx="20">
                        <c:v>sep-25</c:v>
                      </c:pt>
                      <c:pt idx="21">
                        <c:v>okt-25</c:v>
                      </c:pt>
                      <c:pt idx="22">
                        <c:v>2025</c:v>
                      </c:pt>
                      <c:pt idx="23">
                        <c:v>jan-26</c:v>
                      </c:pt>
                      <c:pt idx="24">
                        <c:v>feb-26</c:v>
                      </c:pt>
                      <c:pt idx="25">
                        <c:v>mar-26</c:v>
                      </c:pt>
                      <c:pt idx="26">
                        <c:v>apr-26</c:v>
                      </c:pt>
                      <c:pt idx="27">
                        <c:v>maj-26</c:v>
                      </c:pt>
                      <c:pt idx="28">
                        <c:v>jun-26</c:v>
                      </c:pt>
                      <c:pt idx="29">
                        <c:v>jul-26</c:v>
                      </c:pt>
                      <c:pt idx="30">
                        <c:v>aug-26</c:v>
                      </c:pt>
                      <c:pt idx="31">
                        <c:v>sep-26</c:v>
                      </c:pt>
                      <c:pt idx="32">
                        <c:v>okt-26</c:v>
                      </c:pt>
                      <c:pt idx="33">
                        <c:v>2026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Budget!$D$54:$BD$54</c15:sqref>
                        </c15:fullRef>
                        <c15:formulaRef>
                          <c15:sqref>(Budget!$F$54:$P$54,Budget!$S$54:$AC$54,Budget!$AF$54:$AP$54,Budget!$AS$54:$BD$54)</c15:sqref>
                        </c15:formulaRef>
                      </c:ext>
                    </c:extLst>
                    <c:numCache>
                      <c:formatCode>#,##0</c:formatCode>
                      <c:ptCount val="4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B-61DE-4D64-AE97-22AB8A5ECC52}"/>
                  </c:ext>
                </c:extLst>
              </c15:ser>
            </c15:filteredLineSeries>
            <c15:filteredLineSeries>
              <c15:ser>
                <c:idx val="44"/>
                <c:order val="4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Budget!$B$55</c15:sqref>
                        </c15:formulaRef>
                      </c:ext>
                    </c:extLst>
                    <c:strCache>
                      <c:ptCount val="1"/>
                      <c:pt idx="0">
                        <c:v>Tax of pension</c:v>
                      </c:pt>
                    </c:strCache>
                  </c:strRef>
                </c:tx>
                <c:spPr>
                  <a:ln w="34925" cap="rnd">
                    <a:solidFill>
                      <a:schemeClr val="accent3">
                        <a:lumMod val="7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(Budget!$D$2:$N$2,Budget!$Q$2:$AA$2,Budget!$AD$2:$AN$2,Budget!$AQ$2:$BD$2)</c15:sqref>
                        </c15:formulaRef>
                      </c:ext>
                    </c:extLst>
                    <c:strCache>
                      <c:ptCount val="34"/>
                      <c:pt idx="0">
                        <c:v>VAT</c:v>
                      </c:pt>
                      <c:pt idx="1">
                        <c:v>jan-24</c:v>
                      </c:pt>
                      <c:pt idx="2">
                        <c:v>feb-24</c:v>
                      </c:pt>
                      <c:pt idx="3">
                        <c:v>mar-24</c:v>
                      </c:pt>
                      <c:pt idx="4">
                        <c:v>apr-24</c:v>
                      </c:pt>
                      <c:pt idx="5">
                        <c:v>maj-24</c:v>
                      </c:pt>
                      <c:pt idx="6">
                        <c:v>jun-24</c:v>
                      </c:pt>
                      <c:pt idx="7">
                        <c:v>jul-24</c:v>
                      </c:pt>
                      <c:pt idx="8">
                        <c:v>aug-24</c:v>
                      </c:pt>
                      <c:pt idx="9">
                        <c:v>sep-24</c:v>
                      </c:pt>
                      <c:pt idx="10">
                        <c:v>okt-24</c:v>
                      </c:pt>
                      <c:pt idx="11">
                        <c:v>2024</c:v>
                      </c:pt>
                      <c:pt idx="12">
                        <c:v>jan-25</c:v>
                      </c:pt>
                      <c:pt idx="13">
                        <c:v>feb-25</c:v>
                      </c:pt>
                      <c:pt idx="14">
                        <c:v>mar-25</c:v>
                      </c:pt>
                      <c:pt idx="15">
                        <c:v>apr-25</c:v>
                      </c:pt>
                      <c:pt idx="16">
                        <c:v>maj-25</c:v>
                      </c:pt>
                      <c:pt idx="17">
                        <c:v>jun-25</c:v>
                      </c:pt>
                      <c:pt idx="18">
                        <c:v>jul-25</c:v>
                      </c:pt>
                      <c:pt idx="19">
                        <c:v>aug-25</c:v>
                      </c:pt>
                      <c:pt idx="20">
                        <c:v>sep-25</c:v>
                      </c:pt>
                      <c:pt idx="21">
                        <c:v>okt-25</c:v>
                      </c:pt>
                      <c:pt idx="22">
                        <c:v>2025</c:v>
                      </c:pt>
                      <c:pt idx="23">
                        <c:v>jan-26</c:v>
                      </c:pt>
                      <c:pt idx="24">
                        <c:v>feb-26</c:v>
                      </c:pt>
                      <c:pt idx="25">
                        <c:v>mar-26</c:v>
                      </c:pt>
                      <c:pt idx="26">
                        <c:v>apr-26</c:v>
                      </c:pt>
                      <c:pt idx="27">
                        <c:v>maj-26</c:v>
                      </c:pt>
                      <c:pt idx="28">
                        <c:v>jun-26</c:v>
                      </c:pt>
                      <c:pt idx="29">
                        <c:v>jul-26</c:v>
                      </c:pt>
                      <c:pt idx="30">
                        <c:v>aug-26</c:v>
                      </c:pt>
                      <c:pt idx="31">
                        <c:v>sep-26</c:v>
                      </c:pt>
                      <c:pt idx="32">
                        <c:v>okt-26</c:v>
                      </c:pt>
                      <c:pt idx="33">
                        <c:v>2026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Budget!$D$55:$BD$55</c15:sqref>
                        </c15:fullRef>
                        <c15:formulaRef>
                          <c15:sqref>(Budget!$F$55:$P$55,Budget!$S$55:$AC$55,Budget!$AF$55:$AP$55,Budget!$AS$55:$BD$55)</c15:sqref>
                        </c15:formulaRef>
                      </c:ext>
                    </c:extLst>
                    <c:numCache>
                      <c:formatCode>#,##0</c:formatCode>
                      <c:ptCount val="4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C-61DE-4D64-AE97-22AB8A5ECC52}"/>
                  </c:ext>
                </c:extLst>
              </c15:ser>
            </c15:filteredLineSeries>
            <c15:filteredLineSeries>
              <c15:ser>
                <c:idx val="45"/>
                <c:order val="4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Budget!$B$56</c15:sqref>
                        </c15:formulaRef>
                      </c:ext>
                    </c:extLst>
                    <c:strCache>
                      <c:ptCount val="1"/>
                      <c:pt idx="0">
                        <c:v>Education</c:v>
                      </c:pt>
                    </c:strCache>
                  </c:strRef>
                </c:tx>
                <c:spPr>
                  <a:ln w="34925" cap="rnd">
                    <a:solidFill>
                      <a:schemeClr val="accent4">
                        <a:lumMod val="7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(Budget!$D$2:$N$2,Budget!$Q$2:$AA$2,Budget!$AD$2:$AN$2,Budget!$AQ$2:$BD$2)</c15:sqref>
                        </c15:formulaRef>
                      </c:ext>
                    </c:extLst>
                    <c:strCache>
                      <c:ptCount val="34"/>
                      <c:pt idx="0">
                        <c:v>VAT</c:v>
                      </c:pt>
                      <c:pt idx="1">
                        <c:v>jan-24</c:v>
                      </c:pt>
                      <c:pt idx="2">
                        <c:v>feb-24</c:v>
                      </c:pt>
                      <c:pt idx="3">
                        <c:v>mar-24</c:v>
                      </c:pt>
                      <c:pt idx="4">
                        <c:v>apr-24</c:v>
                      </c:pt>
                      <c:pt idx="5">
                        <c:v>maj-24</c:v>
                      </c:pt>
                      <c:pt idx="6">
                        <c:v>jun-24</c:v>
                      </c:pt>
                      <c:pt idx="7">
                        <c:v>jul-24</c:v>
                      </c:pt>
                      <c:pt idx="8">
                        <c:v>aug-24</c:v>
                      </c:pt>
                      <c:pt idx="9">
                        <c:v>sep-24</c:v>
                      </c:pt>
                      <c:pt idx="10">
                        <c:v>okt-24</c:v>
                      </c:pt>
                      <c:pt idx="11">
                        <c:v>2024</c:v>
                      </c:pt>
                      <c:pt idx="12">
                        <c:v>jan-25</c:v>
                      </c:pt>
                      <c:pt idx="13">
                        <c:v>feb-25</c:v>
                      </c:pt>
                      <c:pt idx="14">
                        <c:v>mar-25</c:v>
                      </c:pt>
                      <c:pt idx="15">
                        <c:v>apr-25</c:v>
                      </c:pt>
                      <c:pt idx="16">
                        <c:v>maj-25</c:v>
                      </c:pt>
                      <c:pt idx="17">
                        <c:v>jun-25</c:v>
                      </c:pt>
                      <c:pt idx="18">
                        <c:v>jul-25</c:v>
                      </c:pt>
                      <c:pt idx="19">
                        <c:v>aug-25</c:v>
                      </c:pt>
                      <c:pt idx="20">
                        <c:v>sep-25</c:v>
                      </c:pt>
                      <c:pt idx="21">
                        <c:v>okt-25</c:v>
                      </c:pt>
                      <c:pt idx="22">
                        <c:v>2025</c:v>
                      </c:pt>
                      <c:pt idx="23">
                        <c:v>jan-26</c:v>
                      </c:pt>
                      <c:pt idx="24">
                        <c:v>feb-26</c:v>
                      </c:pt>
                      <c:pt idx="25">
                        <c:v>mar-26</c:v>
                      </c:pt>
                      <c:pt idx="26">
                        <c:v>apr-26</c:v>
                      </c:pt>
                      <c:pt idx="27">
                        <c:v>maj-26</c:v>
                      </c:pt>
                      <c:pt idx="28">
                        <c:v>jun-26</c:v>
                      </c:pt>
                      <c:pt idx="29">
                        <c:v>jul-26</c:v>
                      </c:pt>
                      <c:pt idx="30">
                        <c:v>aug-26</c:v>
                      </c:pt>
                      <c:pt idx="31">
                        <c:v>sep-26</c:v>
                      </c:pt>
                      <c:pt idx="32">
                        <c:v>okt-26</c:v>
                      </c:pt>
                      <c:pt idx="33">
                        <c:v>2026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Budget!$D$56:$BD$56</c15:sqref>
                        </c15:fullRef>
                        <c15:formulaRef>
                          <c15:sqref>(Budget!$F$56:$P$56,Budget!$S$56:$AC$56,Budget!$AF$56:$AP$56,Budget!$AS$56:$BD$56)</c15:sqref>
                        </c15:formulaRef>
                      </c:ext>
                    </c:extLst>
                    <c:numCache>
                      <c:formatCode>#,##0</c:formatCode>
                      <c:ptCount val="45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D-61DE-4D64-AE97-22AB8A5ECC52}"/>
                  </c:ext>
                </c:extLst>
              </c15:ser>
            </c15:filteredLineSeries>
            <c15:filteredLineSeries>
              <c15:ser>
                <c:idx val="46"/>
                <c:order val="4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Budget!$B$57</c15:sqref>
                        </c15:formulaRef>
                      </c:ext>
                    </c:extLst>
                    <c:strCache>
                      <c:ptCount val="1"/>
                      <c:pt idx="0">
                        <c:v>Other personnel costs</c:v>
                      </c:pt>
                    </c:strCache>
                  </c:strRef>
                </c:tx>
                <c:spPr>
                  <a:ln w="34925" cap="rnd">
                    <a:solidFill>
                      <a:schemeClr val="accent5">
                        <a:lumMod val="7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(Budget!$D$2:$N$2,Budget!$Q$2:$AA$2,Budget!$AD$2:$AN$2,Budget!$AQ$2:$BD$2)</c15:sqref>
                        </c15:formulaRef>
                      </c:ext>
                    </c:extLst>
                    <c:strCache>
                      <c:ptCount val="34"/>
                      <c:pt idx="0">
                        <c:v>VAT</c:v>
                      </c:pt>
                      <c:pt idx="1">
                        <c:v>jan-24</c:v>
                      </c:pt>
                      <c:pt idx="2">
                        <c:v>feb-24</c:v>
                      </c:pt>
                      <c:pt idx="3">
                        <c:v>mar-24</c:v>
                      </c:pt>
                      <c:pt idx="4">
                        <c:v>apr-24</c:v>
                      </c:pt>
                      <c:pt idx="5">
                        <c:v>maj-24</c:v>
                      </c:pt>
                      <c:pt idx="6">
                        <c:v>jun-24</c:v>
                      </c:pt>
                      <c:pt idx="7">
                        <c:v>jul-24</c:v>
                      </c:pt>
                      <c:pt idx="8">
                        <c:v>aug-24</c:v>
                      </c:pt>
                      <c:pt idx="9">
                        <c:v>sep-24</c:v>
                      </c:pt>
                      <c:pt idx="10">
                        <c:v>okt-24</c:v>
                      </c:pt>
                      <c:pt idx="11">
                        <c:v>2024</c:v>
                      </c:pt>
                      <c:pt idx="12">
                        <c:v>jan-25</c:v>
                      </c:pt>
                      <c:pt idx="13">
                        <c:v>feb-25</c:v>
                      </c:pt>
                      <c:pt idx="14">
                        <c:v>mar-25</c:v>
                      </c:pt>
                      <c:pt idx="15">
                        <c:v>apr-25</c:v>
                      </c:pt>
                      <c:pt idx="16">
                        <c:v>maj-25</c:v>
                      </c:pt>
                      <c:pt idx="17">
                        <c:v>jun-25</c:v>
                      </c:pt>
                      <c:pt idx="18">
                        <c:v>jul-25</c:v>
                      </c:pt>
                      <c:pt idx="19">
                        <c:v>aug-25</c:v>
                      </c:pt>
                      <c:pt idx="20">
                        <c:v>sep-25</c:v>
                      </c:pt>
                      <c:pt idx="21">
                        <c:v>okt-25</c:v>
                      </c:pt>
                      <c:pt idx="22">
                        <c:v>2025</c:v>
                      </c:pt>
                      <c:pt idx="23">
                        <c:v>jan-26</c:v>
                      </c:pt>
                      <c:pt idx="24">
                        <c:v>feb-26</c:v>
                      </c:pt>
                      <c:pt idx="25">
                        <c:v>mar-26</c:v>
                      </c:pt>
                      <c:pt idx="26">
                        <c:v>apr-26</c:v>
                      </c:pt>
                      <c:pt idx="27">
                        <c:v>maj-26</c:v>
                      </c:pt>
                      <c:pt idx="28">
                        <c:v>jun-26</c:v>
                      </c:pt>
                      <c:pt idx="29">
                        <c:v>jul-26</c:v>
                      </c:pt>
                      <c:pt idx="30">
                        <c:v>aug-26</c:v>
                      </c:pt>
                      <c:pt idx="31">
                        <c:v>sep-26</c:v>
                      </c:pt>
                      <c:pt idx="32">
                        <c:v>okt-26</c:v>
                      </c:pt>
                      <c:pt idx="33">
                        <c:v>2026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Budget!$D$57:$BD$57</c15:sqref>
                        </c15:fullRef>
                        <c15:formulaRef>
                          <c15:sqref>(Budget!$F$57:$P$57,Budget!$S$57:$AC$57,Budget!$AF$57:$AP$57,Budget!$AS$57:$BD$57)</c15:sqref>
                        </c15:formulaRef>
                      </c:ext>
                    </c:extLst>
                    <c:numCache>
                      <c:formatCode>#,##0</c:formatCode>
                      <c:ptCount val="45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E-61DE-4D64-AE97-22AB8A5ECC52}"/>
                  </c:ext>
                </c:extLst>
              </c15:ser>
            </c15:filteredLineSeries>
            <c15:filteredLineSeries>
              <c15:ser>
                <c:idx val="47"/>
                <c:order val="4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Budget!$B$58</c15:sqref>
                        </c15:formulaRef>
                      </c:ext>
                    </c:extLst>
                    <c:strCache>
                      <c:ptCount val="1"/>
                      <c:pt idx="0">
                        <c:v>Sum Personnel costs</c:v>
                      </c:pt>
                    </c:strCache>
                  </c:strRef>
                </c:tx>
                <c:spPr>
                  <a:ln w="34925" cap="rnd">
                    <a:solidFill>
                      <a:schemeClr val="accent6">
                        <a:lumMod val="7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(Budget!$D$2:$N$2,Budget!$Q$2:$AA$2,Budget!$AD$2:$AN$2,Budget!$AQ$2:$BD$2)</c15:sqref>
                        </c15:formulaRef>
                      </c:ext>
                    </c:extLst>
                    <c:strCache>
                      <c:ptCount val="34"/>
                      <c:pt idx="0">
                        <c:v>VAT</c:v>
                      </c:pt>
                      <c:pt idx="1">
                        <c:v>jan-24</c:v>
                      </c:pt>
                      <c:pt idx="2">
                        <c:v>feb-24</c:v>
                      </c:pt>
                      <c:pt idx="3">
                        <c:v>mar-24</c:v>
                      </c:pt>
                      <c:pt idx="4">
                        <c:v>apr-24</c:v>
                      </c:pt>
                      <c:pt idx="5">
                        <c:v>maj-24</c:v>
                      </c:pt>
                      <c:pt idx="6">
                        <c:v>jun-24</c:v>
                      </c:pt>
                      <c:pt idx="7">
                        <c:v>jul-24</c:v>
                      </c:pt>
                      <c:pt idx="8">
                        <c:v>aug-24</c:v>
                      </c:pt>
                      <c:pt idx="9">
                        <c:v>sep-24</c:v>
                      </c:pt>
                      <c:pt idx="10">
                        <c:v>okt-24</c:v>
                      </c:pt>
                      <c:pt idx="11">
                        <c:v>2024</c:v>
                      </c:pt>
                      <c:pt idx="12">
                        <c:v>jan-25</c:v>
                      </c:pt>
                      <c:pt idx="13">
                        <c:v>feb-25</c:v>
                      </c:pt>
                      <c:pt idx="14">
                        <c:v>mar-25</c:v>
                      </c:pt>
                      <c:pt idx="15">
                        <c:v>apr-25</c:v>
                      </c:pt>
                      <c:pt idx="16">
                        <c:v>maj-25</c:v>
                      </c:pt>
                      <c:pt idx="17">
                        <c:v>jun-25</c:v>
                      </c:pt>
                      <c:pt idx="18">
                        <c:v>jul-25</c:v>
                      </c:pt>
                      <c:pt idx="19">
                        <c:v>aug-25</c:v>
                      </c:pt>
                      <c:pt idx="20">
                        <c:v>sep-25</c:v>
                      </c:pt>
                      <c:pt idx="21">
                        <c:v>okt-25</c:v>
                      </c:pt>
                      <c:pt idx="22">
                        <c:v>2025</c:v>
                      </c:pt>
                      <c:pt idx="23">
                        <c:v>jan-26</c:v>
                      </c:pt>
                      <c:pt idx="24">
                        <c:v>feb-26</c:v>
                      </c:pt>
                      <c:pt idx="25">
                        <c:v>mar-26</c:v>
                      </c:pt>
                      <c:pt idx="26">
                        <c:v>apr-26</c:v>
                      </c:pt>
                      <c:pt idx="27">
                        <c:v>maj-26</c:v>
                      </c:pt>
                      <c:pt idx="28">
                        <c:v>jun-26</c:v>
                      </c:pt>
                      <c:pt idx="29">
                        <c:v>jul-26</c:v>
                      </c:pt>
                      <c:pt idx="30">
                        <c:v>aug-26</c:v>
                      </c:pt>
                      <c:pt idx="31">
                        <c:v>sep-26</c:v>
                      </c:pt>
                      <c:pt idx="32">
                        <c:v>okt-26</c:v>
                      </c:pt>
                      <c:pt idx="33">
                        <c:v>2026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Budget!$D$58:$BD$58</c15:sqref>
                        </c15:fullRef>
                        <c15:formulaRef>
                          <c15:sqref>(Budget!$F$58:$P$58,Budget!$S$58:$AC$58,Budget!$AF$58:$AP$58,Budget!$AS$58:$BD$58)</c15:sqref>
                        </c15:formulaRef>
                      </c:ext>
                    </c:extLst>
                    <c:numCache>
                      <c:formatCode>#,##0</c:formatCode>
                      <c:ptCount val="4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F-61DE-4D64-AE97-22AB8A5ECC52}"/>
                  </c:ext>
                </c:extLst>
              </c15:ser>
            </c15:filteredLineSeries>
            <c15:filteredLineSeries>
              <c15:ser>
                <c:idx val="48"/>
                <c:order val="4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Budget!$B$59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34925" cap="rnd">
                    <a:solidFill>
                      <a:schemeClr val="accent1">
                        <a:lumMod val="50000"/>
                        <a:lumOff val="5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(Budget!$D$2:$N$2,Budget!$Q$2:$AA$2,Budget!$AD$2:$AN$2,Budget!$AQ$2:$BD$2)</c15:sqref>
                        </c15:formulaRef>
                      </c:ext>
                    </c:extLst>
                    <c:strCache>
                      <c:ptCount val="34"/>
                      <c:pt idx="0">
                        <c:v>VAT</c:v>
                      </c:pt>
                      <c:pt idx="1">
                        <c:v>jan-24</c:v>
                      </c:pt>
                      <c:pt idx="2">
                        <c:v>feb-24</c:v>
                      </c:pt>
                      <c:pt idx="3">
                        <c:v>mar-24</c:v>
                      </c:pt>
                      <c:pt idx="4">
                        <c:v>apr-24</c:v>
                      </c:pt>
                      <c:pt idx="5">
                        <c:v>maj-24</c:v>
                      </c:pt>
                      <c:pt idx="6">
                        <c:v>jun-24</c:v>
                      </c:pt>
                      <c:pt idx="7">
                        <c:v>jul-24</c:v>
                      </c:pt>
                      <c:pt idx="8">
                        <c:v>aug-24</c:v>
                      </c:pt>
                      <c:pt idx="9">
                        <c:v>sep-24</c:v>
                      </c:pt>
                      <c:pt idx="10">
                        <c:v>okt-24</c:v>
                      </c:pt>
                      <c:pt idx="11">
                        <c:v>2024</c:v>
                      </c:pt>
                      <c:pt idx="12">
                        <c:v>jan-25</c:v>
                      </c:pt>
                      <c:pt idx="13">
                        <c:v>feb-25</c:v>
                      </c:pt>
                      <c:pt idx="14">
                        <c:v>mar-25</c:v>
                      </c:pt>
                      <c:pt idx="15">
                        <c:v>apr-25</c:v>
                      </c:pt>
                      <c:pt idx="16">
                        <c:v>maj-25</c:v>
                      </c:pt>
                      <c:pt idx="17">
                        <c:v>jun-25</c:v>
                      </c:pt>
                      <c:pt idx="18">
                        <c:v>jul-25</c:v>
                      </c:pt>
                      <c:pt idx="19">
                        <c:v>aug-25</c:v>
                      </c:pt>
                      <c:pt idx="20">
                        <c:v>sep-25</c:v>
                      </c:pt>
                      <c:pt idx="21">
                        <c:v>okt-25</c:v>
                      </c:pt>
                      <c:pt idx="22">
                        <c:v>2025</c:v>
                      </c:pt>
                      <c:pt idx="23">
                        <c:v>jan-26</c:v>
                      </c:pt>
                      <c:pt idx="24">
                        <c:v>feb-26</c:v>
                      </c:pt>
                      <c:pt idx="25">
                        <c:v>mar-26</c:v>
                      </c:pt>
                      <c:pt idx="26">
                        <c:v>apr-26</c:v>
                      </c:pt>
                      <c:pt idx="27">
                        <c:v>maj-26</c:v>
                      </c:pt>
                      <c:pt idx="28">
                        <c:v>jun-26</c:v>
                      </c:pt>
                      <c:pt idx="29">
                        <c:v>jul-26</c:v>
                      </c:pt>
                      <c:pt idx="30">
                        <c:v>aug-26</c:v>
                      </c:pt>
                      <c:pt idx="31">
                        <c:v>sep-26</c:v>
                      </c:pt>
                      <c:pt idx="32">
                        <c:v>okt-26</c:v>
                      </c:pt>
                      <c:pt idx="33">
                        <c:v>2026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Budget!$D$59:$BD$59</c15:sqref>
                        </c15:fullRef>
                        <c15:formulaRef>
                          <c15:sqref>(Budget!$F$59:$P$59,Budget!$S$59:$AC$59,Budget!$AF$59:$AP$59,Budget!$AS$59:$BD$59)</c15:sqref>
                        </c15:formulaRef>
                      </c:ext>
                    </c:extLst>
                    <c:numCache>
                      <c:formatCode>General</c:formatCode>
                      <c:ptCount val="45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0-61DE-4D64-AE97-22AB8A5ECC52}"/>
                  </c:ext>
                </c:extLst>
              </c15:ser>
            </c15:filteredLineSeries>
            <c15:filteredLineSeries>
              <c15:ser>
                <c:idx val="49"/>
                <c:order val="4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Budget!$B$60</c15:sqref>
                        </c15:formulaRef>
                      </c:ext>
                    </c:extLst>
                    <c:strCache>
                      <c:ptCount val="1"/>
                      <c:pt idx="0">
                        <c:v>Companys total costs</c:v>
                      </c:pt>
                    </c:strCache>
                  </c:strRef>
                </c:tx>
                <c:spPr>
                  <a:ln w="34925" cap="rnd">
                    <a:solidFill>
                      <a:schemeClr val="accent2">
                        <a:lumMod val="50000"/>
                        <a:lumOff val="5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(Budget!$D$2:$N$2,Budget!$Q$2:$AA$2,Budget!$AD$2:$AN$2,Budget!$AQ$2:$BD$2)</c15:sqref>
                        </c15:formulaRef>
                      </c:ext>
                    </c:extLst>
                    <c:strCache>
                      <c:ptCount val="34"/>
                      <c:pt idx="0">
                        <c:v>VAT</c:v>
                      </c:pt>
                      <c:pt idx="1">
                        <c:v>jan-24</c:v>
                      </c:pt>
                      <c:pt idx="2">
                        <c:v>feb-24</c:v>
                      </c:pt>
                      <c:pt idx="3">
                        <c:v>mar-24</c:v>
                      </c:pt>
                      <c:pt idx="4">
                        <c:v>apr-24</c:v>
                      </c:pt>
                      <c:pt idx="5">
                        <c:v>maj-24</c:v>
                      </c:pt>
                      <c:pt idx="6">
                        <c:v>jun-24</c:v>
                      </c:pt>
                      <c:pt idx="7">
                        <c:v>jul-24</c:v>
                      </c:pt>
                      <c:pt idx="8">
                        <c:v>aug-24</c:v>
                      </c:pt>
                      <c:pt idx="9">
                        <c:v>sep-24</c:v>
                      </c:pt>
                      <c:pt idx="10">
                        <c:v>okt-24</c:v>
                      </c:pt>
                      <c:pt idx="11">
                        <c:v>2024</c:v>
                      </c:pt>
                      <c:pt idx="12">
                        <c:v>jan-25</c:v>
                      </c:pt>
                      <c:pt idx="13">
                        <c:v>feb-25</c:v>
                      </c:pt>
                      <c:pt idx="14">
                        <c:v>mar-25</c:v>
                      </c:pt>
                      <c:pt idx="15">
                        <c:v>apr-25</c:v>
                      </c:pt>
                      <c:pt idx="16">
                        <c:v>maj-25</c:v>
                      </c:pt>
                      <c:pt idx="17">
                        <c:v>jun-25</c:v>
                      </c:pt>
                      <c:pt idx="18">
                        <c:v>jul-25</c:v>
                      </c:pt>
                      <c:pt idx="19">
                        <c:v>aug-25</c:v>
                      </c:pt>
                      <c:pt idx="20">
                        <c:v>sep-25</c:v>
                      </c:pt>
                      <c:pt idx="21">
                        <c:v>okt-25</c:v>
                      </c:pt>
                      <c:pt idx="22">
                        <c:v>2025</c:v>
                      </c:pt>
                      <c:pt idx="23">
                        <c:v>jan-26</c:v>
                      </c:pt>
                      <c:pt idx="24">
                        <c:v>feb-26</c:v>
                      </c:pt>
                      <c:pt idx="25">
                        <c:v>mar-26</c:v>
                      </c:pt>
                      <c:pt idx="26">
                        <c:v>apr-26</c:v>
                      </c:pt>
                      <c:pt idx="27">
                        <c:v>maj-26</c:v>
                      </c:pt>
                      <c:pt idx="28">
                        <c:v>jun-26</c:v>
                      </c:pt>
                      <c:pt idx="29">
                        <c:v>jul-26</c:v>
                      </c:pt>
                      <c:pt idx="30">
                        <c:v>aug-26</c:v>
                      </c:pt>
                      <c:pt idx="31">
                        <c:v>sep-26</c:v>
                      </c:pt>
                      <c:pt idx="32">
                        <c:v>okt-26</c:v>
                      </c:pt>
                      <c:pt idx="33">
                        <c:v>2026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Budget!$D$60:$BD$60</c15:sqref>
                        </c15:fullRef>
                        <c15:formulaRef>
                          <c15:sqref>(Budget!$F$60:$P$60,Budget!$S$60:$AC$60,Budget!$AF$60:$AP$60,Budget!$AS$60:$BD$60)</c15:sqref>
                        </c15:formulaRef>
                      </c:ext>
                    </c:extLst>
                    <c:numCache>
                      <c:formatCode>#,##0</c:formatCode>
                      <c:ptCount val="4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1-61DE-4D64-AE97-22AB8A5ECC52}"/>
                  </c:ext>
                </c:extLst>
              </c15:ser>
            </c15:filteredLineSeries>
            <c15:filteredLineSeries>
              <c15:ser>
                <c:idx val="50"/>
                <c:order val="5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Budget!$B$61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34925" cap="rnd">
                    <a:solidFill>
                      <a:schemeClr val="accent3">
                        <a:lumMod val="50000"/>
                        <a:lumOff val="5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(Budget!$D$2:$N$2,Budget!$Q$2:$AA$2,Budget!$AD$2:$AN$2,Budget!$AQ$2:$BD$2)</c15:sqref>
                        </c15:formulaRef>
                      </c:ext>
                    </c:extLst>
                    <c:strCache>
                      <c:ptCount val="34"/>
                      <c:pt idx="0">
                        <c:v>VAT</c:v>
                      </c:pt>
                      <c:pt idx="1">
                        <c:v>jan-24</c:v>
                      </c:pt>
                      <c:pt idx="2">
                        <c:v>feb-24</c:v>
                      </c:pt>
                      <c:pt idx="3">
                        <c:v>mar-24</c:v>
                      </c:pt>
                      <c:pt idx="4">
                        <c:v>apr-24</c:v>
                      </c:pt>
                      <c:pt idx="5">
                        <c:v>maj-24</c:v>
                      </c:pt>
                      <c:pt idx="6">
                        <c:v>jun-24</c:v>
                      </c:pt>
                      <c:pt idx="7">
                        <c:v>jul-24</c:v>
                      </c:pt>
                      <c:pt idx="8">
                        <c:v>aug-24</c:v>
                      </c:pt>
                      <c:pt idx="9">
                        <c:v>sep-24</c:v>
                      </c:pt>
                      <c:pt idx="10">
                        <c:v>okt-24</c:v>
                      </c:pt>
                      <c:pt idx="11">
                        <c:v>2024</c:v>
                      </c:pt>
                      <c:pt idx="12">
                        <c:v>jan-25</c:v>
                      </c:pt>
                      <c:pt idx="13">
                        <c:v>feb-25</c:v>
                      </c:pt>
                      <c:pt idx="14">
                        <c:v>mar-25</c:v>
                      </c:pt>
                      <c:pt idx="15">
                        <c:v>apr-25</c:v>
                      </c:pt>
                      <c:pt idx="16">
                        <c:v>maj-25</c:v>
                      </c:pt>
                      <c:pt idx="17">
                        <c:v>jun-25</c:v>
                      </c:pt>
                      <c:pt idx="18">
                        <c:v>jul-25</c:v>
                      </c:pt>
                      <c:pt idx="19">
                        <c:v>aug-25</c:v>
                      </c:pt>
                      <c:pt idx="20">
                        <c:v>sep-25</c:v>
                      </c:pt>
                      <c:pt idx="21">
                        <c:v>okt-25</c:v>
                      </c:pt>
                      <c:pt idx="22">
                        <c:v>2025</c:v>
                      </c:pt>
                      <c:pt idx="23">
                        <c:v>jan-26</c:v>
                      </c:pt>
                      <c:pt idx="24">
                        <c:v>feb-26</c:v>
                      </c:pt>
                      <c:pt idx="25">
                        <c:v>mar-26</c:v>
                      </c:pt>
                      <c:pt idx="26">
                        <c:v>apr-26</c:v>
                      </c:pt>
                      <c:pt idx="27">
                        <c:v>maj-26</c:v>
                      </c:pt>
                      <c:pt idx="28">
                        <c:v>jun-26</c:v>
                      </c:pt>
                      <c:pt idx="29">
                        <c:v>jul-26</c:v>
                      </c:pt>
                      <c:pt idx="30">
                        <c:v>aug-26</c:v>
                      </c:pt>
                      <c:pt idx="31">
                        <c:v>sep-26</c:v>
                      </c:pt>
                      <c:pt idx="32">
                        <c:v>okt-26</c:v>
                      </c:pt>
                      <c:pt idx="33">
                        <c:v>2026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Budget!$D$61:$BD$61</c15:sqref>
                        </c15:fullRef>
                        <c15:formulaRef>
                          <c15:sqref>(Budget!$F$61:$P$61,Budget!$S$61:$AC$61,Budget!$AF$61:$AP$61,Budget!$AS$61:$BD$61)</c15:sqref>
                        </c15:formulaRef>
                      </c:ext>
                    </c:extLst>
                    <c:numCache>
                      <c:formatCode>General</c:formatCode>
                      <c:ptCount val="45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2-61DE-4D64-AE97-22AB8A5ECC52}"/>
                  </c:ext>
                </c:extLst>
              </c15:ser>
            </c15:filteredLineSeries>
            <c15:filteredLineSeries>
              <c15:ser>
                <c:idx val="51"/>
                <c:order val="5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Budget!$B$62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34925" cap="rnd">
                    <a:solidFill>
                      <a:schemeClr val="accent4">
                        <a:lumMod val="50000"/>
                        <a:lumOff val="5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(Budget!$D$2:$N$2,Budget!$Q$2:$AA$2,Budget!$AD$2:$AN$2,Budget!$AQ$2:$BD$2)</c15:sqref>
                        </c15:formulaRef>
                      </c:ext>
                    </c:extLst>
                    <c:strCache>
                      <c:ptCount val="34"/>
                      <c:pt idx="0">
                        <c:v>VAT</c:v>
                      </c:pt>
                      <c:pt idx="1">
                        <c:v>jan-24</c:v>
                      </c:pt>
                      <c:pt idx="2">
                        <c:v>feb-24</c:v>
                      </c:pt>
                      <c:pt idx="3">
                        <c:v>mar-24</c:v>
                      </c:pt>
                      <c:pt idx="4">
                        <c:v>apr-24</c:v>
                      </c:pt>
                      <c:pt idx="5">
                        <c:v>maj-24</c:v>
                      </c:pt>
                      <c:pt idx="6">
                        <c:v>jun-24</c:v>
                      </c:pt>
                      <c:pt idx="7">
                        <c:v>jul-24</c:v>
                      </c:pt>
                      <c:pt idx="8">
                        <c:v>aug-24</c:v>
                      </c:pt>
                      <c:pt idx="9">
                        <c:v>sep-24</c:v>
                      </c:pt>
                      <c:pt idx="10">
                        <c:v>okt-24</c:v>
                      </c:pt>
                      <c:pt idx="11">
                        <c:v>2024</c:v>
                      </c:pt>
                      <c:pt idx="12">
                        <c:v>jan-25</c:v>
                      </c:pt>
                      <c:pt idx="13">
                        <c:v>feb-25</c:v>
                      </c:pt>
                      <c:pt idx="14">
                        <c:v>mar-25</c:v>
                      </c:pt>
                      <c:pt idx="15">
                        <c:v>apr-25</c:v>
                      </c:pt>
                      <c:pt idx="16">
                        <c:v>maj-25</c:v>
                      </c:pt>
                      <c:pt idx="17">
                        <c:v>jun-25</c:v>
                      </c:pt>
                      <c:pt idx="18">
                        <c:v>jul-25</c:v>
                      </c:pt>
                      <c:pt idx="19">
                        <c:v>aug-25</c:v>
                      </c:pt>
                      <c:pt idx="20">
                        <c:v>sep-25</c:v>
                      </c:pt>
                      <c:pt idx="21">
                        <c:v>okt-25</c:v>
                      </c:pt>
                      <c:pt idx="22">
                        <c:v>2025</c:v>
                      </c:pt>
                      <c:pt idx="23">
                        <c:v>jan-26</c:v>
                      </c:pt>
                      <c:pt idx="24">
                        <c:v>feb-26</c:v>
                      </c:pt>
                      <c:pt idx="25">
                        <c:v>mar-26</c:v>
                      </c:pt>
                      <c:pt idx="26">
                        <c:v>apr-26</c:v>
                      </c:pt>
                      <c:pt idx="27">
                        <c:v>maj-26</c:v>
                      </c:pt>
                      <c:pt idx="28">
                        <c:v>jun-26</c:v>
                      </c:pt>
                      <c:pt idx="29">
                        <c:v>jul-26</c:v>
                      </c:pt>
                      <c:pt idx="30">
                        <c:v>aug-26</c:v>
                      </c:pt>
                      <c:pt idx="31">
                        <c:v>sep-26</c:v>
                      </c:pt>
                      <c:pt idx="32">
                        <c:v>okt-26</c:v>
                      </c:pt>
                      <c:pt idx="33">
                        <c:v>2026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Budget!$D$62:$BD$62</c15:sqref>
                        </c15:fullRef>
                        <c15:formulaRef>
                          <c15:sqref>(Budget!$F$62:$P$62,Budget!$S$62:$AC$62,Budget!$AF$62:$AP$62,Budget!$AS$62:$BD$62)</c15:sqref>
                        </c15:formulaRef>
                      </c:ext>
                    </c:extLst>
                    <c:numCache>
                      <c:formatCode>General</c:formatCode>
                      <c:ptCount val="45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3-61DE-4D64-AE97-22AB8A5ECC52}"/>
                  </c:ext>
                </c:extLst>
              </c15:ser>
            </c15:filteredLineSeries>
          </c:ext>
        </c:extLst>
      </c:lineChart>
      <c:catAx>
        <c:axId val="43642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3632768"/>
        <c:crosses val="autoZero"/>
        <c:auto val="1"/>
        <c:lblAlgn val="ctr"/>
        <c:lblOffset val="100"/>
        <c:noMultiLvlLbl val="0"/>
      </c:catAx>
      <c:valAx>
        <c:axId val="43632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3642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sv-SE"/>
              <a:t>Sales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10"/>
          <c:order val="10"/>
          <c:tx>
            <c:strRef>
              <c:f>Budget!$B$12</c:f>
              <c:strCache>
                <c:ptCount val="1"/>
                <c:pt idx="0">
                  <c:v>Sum Revenue</c:v>
                </c:pt>
              </c:strCache>
            </c:strRef>
          </c:tx>
          <c:spPr>
            <a:ln w="34925" cap="rnd">
              <a:solidFill>
                <a:schemeClr val="accent5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Budget!$B$2:$BD$2</c15:sqref>
                  </c15:fullRef>
                </c:ext>
              </c:extLst>
              <c:f>(Budget!$B$2:$N$2,Budget!$Q$2:$AA$2,Budget!$AD$2:$AN$2,Budget!$AQ$2:$BA$2,Budget!$BC$2:$BD$2)</c:f>
              <c:strCache>
                <c:ptCount val="36"/>
                <c:pt idx="0">
                  <c:v>Budget</c:v>
                </c:pt>
                <c:pt idx="1">
                  <c:v>Terms of payment</c:v>
                </c:pt>
                <c:pt idx="2">
                  <c:v>VAT</c:v>
                </c:pt>
                <c:pt idx="3">
                  <c:v>jan-24</c:v>
                </c:pt>
                <c:pt idx="4">
                  <c:v>feb-24</c:v>
                </c:pt>
                <c:pt idx="5">
                  <c:v>mar-24</c:v>
                </c:pt>
                <c:pt idx="6">
                  <c:v>apr-24</c:v>
                </c:pt>
                <c:pt idx="7">
                  <c:v>maj-24</c:v>
                </c:pt>
                <c:pt idx="8">
                  <c:v>jun-24</c:v>
                </c:pt>
                <c:pt idx="9">
                  <c:v>jul-24</c:v>
                </c:pt>
                <c:pt idx="10">
                  <c:v>aug-24</c:v>
                </c:pt>
                <c:pt idx="11">
                  <c:v>sep-24</c:v>
                </c:pt>
                <c:pt idx="12">
                  <c:v>okt-24</c:v>
                </c:pt>
                <c:pt idx="13">
                  <c:v>2024</c:v>
                </c:pt>
                <c:pt idx="14">
                  <c:v>jan-25</c:v>
                </c:pt>
                <c:pt idx="15">
                  <c:v>feb-25</c:v>
                </c:pt>
                <c:pt idx="16">
                  <c:v>mar-25</c:v>
                </c:pt>
                <c:pt idx="17">
                  <c:v>apr-25</c:v>
                </c:pt>
                <c:pt idx="18">
                  <c:v>maj-25</c:v>
                </c:pt>
                <c:pt idx="19">
                  <c:v>jun-25</c:v>
                </c:pt>
                <c:pt idx="20">
                  <c:v>jul-25</c:v>
                </c:pt>
                <c:pt idx="21">
                  <c:v>aug-25</c:v>
                </c:pt>
                <c:pt idx="22">
                  <c:v>sep-25</c:v>
                </c:pt>
                <c:pt idx="23">
                  <c:v>okt-25</c:v>
                </c:pt>
                <c:pt idx="24">
                  <c:v>2025</c:v>
                </c:pt>
                <c:pt idx="25">
                  <c:v>jan-26</c:v>
                </c:pt>
                <c:pt idx="26">
                  <c:v>feb-26</c:v>
                </c:pt>
                <c:pt idx="27">
                  <c:v>mar-26</c:v>
                </c:pt>
                <c:pt idx="28">
                  <c:v>apr-26</c:v>
                </c:pt>
                <c:pt idx="29">
                  <c:v>maj-26</c:v>
                </c:pt>
                <c:pt idx="30">
                  <c:v>jun-26</c:v>
                </c:pt>
                <c:pt idx="31">
                  <c:v>jul-26</c:v>
                </c:pt>
                <c:pt idx="32">
                  <c:v>aug-26</c:v>
                </c:pt>
                <c:pt idx="33">
                  <c:v>sep-26</c:v>
                </c:pt>
                <c:pt idx="34">
                  <c:v>okt-26</c:v>
                </c:pt>
                <c:pt idx="35">
                  <c:v>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Budget!$D$12:$BD$12</c15:sqref>
                  </c15:fullRef>
                </c:ext>
              </c:extLst>
              <c:f>(Budget!$D$12:$P$12,Budget!$S$12:$AC$12,Budget!$AF$12:$AP$12,Budget!$AS$12:$BC$12)</c:f>
              <c:numCache>
                <c:formatCode>#,##0</c:formatCode>
                <c:ptCount val="4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50F-4746-AC99-C2E8338127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642752"/>
        <c:axId val="436327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Budget!$B$2</c15:sqref>
                        </c15:formulaRef>
                      </c:ext>
                    </c:extLst>
                    <c:strCache>
                      <c:ptCount val="1"/>
                      <c:pt idx="0">
                        <c:v>Budget</c:v>
                      </c:pt>
                    </c:strCache>
                  </c:strRef>
                </c:tx>
                <c:spPr>
                  <a:ln w="34925" cap="rnd">
                    <a:solidFill>
                      <a:schemeClr val="accent1"/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ullRef>
                          <c15:sqref>Budget!$B$2:$BD$2</c15:sqref>
                        </c15:fullRef>
                        <c15:formulaRef>
                          <c15:sqref>(Budget!$B$2:$N$2,Budget!$Q$2:$AA$2,Budget!$AD$2:$AN$2,Budget!$AQ$2:$BA$2,Budget!$BC$2:$BD$2)</c15:sqref>
                        </c15:formulaRef>
                      </c:ext>
                    </c:extLst>
                    <c:strCache>
                      <c:ptCount val="36"/>
                      <c:pt idx="0">
                        <c:v>Budget</c:v>
                      </c:pt>
                      <c:pt idx="1">
                        <c:v>Terms of payment</c:v>
                      </c:pt>
                      <c:pt idx="2">
                        <c:v>VAT</c:v>
                      </c:pt>
                      <c:pt idx="3">
                        <c:v>jan-24</c:v>
                      </c:pt>
                      <c:pt idx="4">
                        <c:v>feb-24</c:v>
                      </c:pt>
                      <c:pt idx="5">
                        <c:v>mar-24</c:v>
                      </c:pt>
                      <c:pt idx="6">
                        <c:v>apr-24</c:v>
                      </c:pt>
                      <c:pt idx="7">
                        <c:v>maj-24</c:v>
                      </c:pt>
                      <c:pt idx="8">
                        <c:v>jun-24</c:v>
                      </c:pt>
                      <c:pt idx="9">
                        <c:v>jul-24</c:v>
                      </c:pt>
                      <c:pt idx="10">
                        <c:v>aug-24</c:v>
                      </c:pt>
                      <c:pt idx="11">
                        <c:v>sep-24</c:v>
                      </c:pt>
                      <c:pt idx="12">
                        <c:v>okt-24</c:v>
                      </c:pt>
                      <c:pt idx="13">
                        <c:v>2024</c:v>
                      </c:pt>
                      <c:pt idx="14">
                        <c:v>jan-25</c:v>
                      </c:pt>
                      <c:pt idx="15">
                        <c:v>feb-25</c:v>
                      </c:pt>
                      <c:pt idx="16">
                        <c:v>mar-25</c:v>
                      </c:pt>
                      <c:pt idx="17">
                        <c:v>apr-25</c:v>
                      </c:pt>
                      <c:pt idx="18">
                        <c:v>maj-25</c:v>
                      </c:pt>
                      <c:pt idx="19">
                        <c:v>jun-25</c:v>
                      </c:pt>
                      <c:pt idx="20">
                        <c:v>jul-25</c:v>
                      </c:pt>
                      <c:pt idx="21">
                        <c:v>aug-25</c:v>
                      </c:pt>
                      <c:pt idx="22">
                        <c:v>sep-25</c:v>
                      </c:pt>
                      <c:pt idx="23">
                        <c:v>okt-25</c:v>
                      </c:pt>
                      <c:pt idx="24">
                        <c:v>2025</c:v>
                      </c:pt>
                      <c:pt idx="25">
                        <c:v>jan-26</c:v>
                      </c:pt>
                      <c:pt idx="26">
                        <c:v>feb-26</c:v>
                      </c:pt>
                      <c:pt idx="27">
                        <c:v>mar-26</c:v>
                      </c:pt>
                      <c:pt idx="28">
                        <c:v>apr-26</c:v>
                      </c:pt>
                      <c:pt idx="29">
                        <c:v>maj-26</c:v>
                      </c:pt>
                      <c:pt idx="30">
                        <c:v>jun-26</c:v>
                      </c:pt>
                      <c:pt idx="31">
                        <c:v>jul-26</c:v>
                      </c:pt>
                      <c:pt idx="32">
                        <c:v>aug-26</c:v>
                      </c:pt>
                      <c:pt idx="33">
                        <c:v>sep-26</c:v>
                      </c:pt>
                      <c:pt idx="34">
                        <c:v>okt-26</c:v>
                      </c:pt>
                      <c:pt idx="35">
                        <c:v>2026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Budget!$D$2:$BD$2</c15:sqref>
                        </c15:fullRef>
                        <c15:formulaRef>
                          <c15:sqref>(Budget!$D$2:$P$2,Budget!$S$2:$AC$2,Budget!$AF$2:$AP$2,Budget!$AS$2:$BC$2)</c15:sqref>
                        </c15:formulaRef>
                      </c:ext>
                    </c:extLst>
                    <c:numCache>
                      <c:formatCode>mmm\-yy</c:formatCode>
                      <c:ptCount val="46"/>
                      <c:pt idx="0" formatCode="General">
                        <c:v>0</c:v>
                      </c:pt>
                      <c:pt idx="1">
                        <c:v>45292</c:v>
                      </c:pt>
                      <c:pt idx="2">
                        <c:v>45323</c:v>
                      </c:pt>
                      <c:pt idx="3">
                        <c:v>45352</c:v>
                      </c:pt>
                      <c:pt idx="4">
                        <c:v>45383</c:v>
                      </c:pt>
                      <c:pt idx="5">
                        <c:v>45413</c:v>
                      </c:pt>
                      <c:pt idx="6">
                        <c:v>45444</c:v>
                      </c:pt>
                      <c:pt idx="7">
                        <c:v>45474</c:v>
                      </c:pt>
                      <c:pt idx="8">
                        <c:v>45505</c:v>
                      </c:pt>
                      <c:pt idx="9">
                        <c:v>45536</c:v>
                      </c:pt>
                      <c:pt idx="10">
                        <c:v>45566</c:v>
                      </c:pt>
                      <c:pt idx="11">
                        <c:v>45597</c:v>
                      </c:pt>
                      <c:pt idx="12">
                        <c:v>45627</c:v>
                      </c:pt>
                      <c:pt idx="13">
                        <c:v>45689</c:v>
                      </c:pt>
                      <c:pt idx="14">
                        <c:v>45717</c:v>
                      </c:pt>
                      <c:pt idx="15">
                        <c:v>45748</c:v>
                      </c:pt>
                      <c:pt idx="16">
                        <c:v>45778</c:v>
                      </c:pt>
                      <c:pt idx="17">
                        <c:v>45809</c:v>
                      </c:pt>
                      <c:pt idx="18">
                        <c:v>45839</c:v>
                      </c:pt>
                      <c:pt idx="19">
                        <c:v>45870</c:v>
                      </c:pt>
                      <c:pt idx="20">
                        <c:v>45901</c:v>
                      </c:pt>
                      <c:pt idx="21">
                        <c:v>45931</c:v>
                      </c:pt>
                      <c:pt idx="22">
                        <c:v>45962</c:v>
                      </c:pt>
                      <c:pt idx="23">
                        <c:v>45992</c:v>
                      </c:pt>
                      <c:pt idx="24">
                        <c:v>46054</c:v>
                      </c:pt>
                      <c:pt idx="25">
                        <c:v>46082</c:v>
                      </c:pt>
                      <c:pt idx="26">
                        <c:v>46113</c:v>
                      </c:pt>
                      <c:pt idx="27">
                        <c:v>46143</c:v>
                      </c:pt>
                      <c:pt idx="28">
                        <c:v>46174</c:v>
                      </c:pt>
                      <c:pt idx="29">
                        <c:v>46204</c:v>
                      </c:pt>
                      <c:pt idx="30">
                        <c:v>46235</c:v>
                      </c:pt>
                      <c:pt idx="31">
                        <c:v>46266</c:v>
                      </c:pt>
                      <c:pt idx="32">
                        <c:v>46296</c:v>
                      </c:pt>
                      <c:pt idx="33">
                        <c:v>46327</c:v>
                      </c:pt>
                      <c:pt idx="34">
                        <c:v>46357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6-050F-4746-AC99-C2E8338127ED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Budget!$B$3</c15:sqref>
                        </c15:formulaRef>
                      </c:ext>
                    </c:extLst>
                    <c:strCache>
                      <c:ptCount val="1"/>
                      <c:pt idx="0">
                        <c:v>Revenue</c:v>
                      </c:pt>
                    </c:strCache>
                  </c:strRef>
                </c:tx>
                <c:spPr>
                  <a:ln w="34925" cap="rnd">
                    <a:solidFill>
                      <a:schemeClr val="accent2"/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(Budget!$B$2:$N$2,Budget!$Q$2:$AA$2,Budget!$AD$2:$AN$2,Budget!$AQ$2:$BA$2,Budget!$BC$2:$BD$2)</c15:sqref>
                        </c15:formulaRef>
                      </c:ext>
                    </c:extLst>
                    <c:strCache>
                      <c:ptCount val="36"/>
                      <c:pt idx="0">
                        <c:v>Budget</c:v>
                      </c:pt>
                      <c:pt idx="1">
                        <c:v>Terms of payment</c:v>
                      </c:pt>
                      <c:pt idx="2">
                        <c:v>VAT</c:v>
                      </c:pt>
                      <c:pt idx="3">
                        <c:v>jan-24</c:v>
                      </c:pt>
                      <c:pt idx="4">
                        <c:v>feb-24</c:v>
                      </c:pt>
                      <c:pt idx="5">
                        <c:v>mar-24</c:v>
                      </c:pt>
                      <c:pt idx="6">
                        <c:v>apr-24</c:v>
                      </c:pt>
                      <c:pt idx="7">
                        <c:v>maj-24</c:v>
                      </c:pt>
                      <c:pt idx="8">
                        <c:v>jun-24</c:v>
                      </c:pt>
                      <c:pt idx="9">
                        <c:v>jul-24</c:v>
                      </c:pt>
                      <c:pt idx="10">
                        <c:v>aug-24</c:v>
                      </c:pt>
                      <c:pt idx="11">
                        <c:v>sep-24</c:v>
                      </c:pt>
                      <c:pt idx="12">
                        <c:v>okt-24</c:v>
                      </c:pt>
                      <c:pt idx="13">
                        <c:v>2024</c:v>
                      </c:pt>
                      <c:pt idx="14">
                        <c:v>jan-25</c:v>
                      </c:pt>
                      <c:pt idx="15">
                        <c:v>feb-25</c:v>
                      </c:pt>
                      <c:pt idx="16">
                        <c:v>mar-25</c:v>
                      </c:pt>
                      <c:pt idx="17">
                        <c:v>apr-25</c:v>
                      </c:pt>
                      <c:pt idx="18">
                        <c:v>maj-25</c:v>
                      </c:pt>
                      <c:pt idx="19">
                        <c:v>jun-25</c:v>
                      </c:pt>
                      <c:pt idx="20">
                        <c:v>jul-25</c:v>
                      </c:pt>
                      <c:pt idx="21">
                        <c:v>aug-25</c:v>
                      </c:pt>
                      <c:pt idx="22">
                        <c:v>sep-25</c:v>
                      </c:pt>
                      <c:pt idx="23">
                        <c:v>okt-25</c:v>
                      </c:pt>
                      <c:pt idx="24">
                        <c:v>2025</c:v>
                      </c:pt>
                      <c:pt idx="25">
                        <c:v>jan-26</c:v>
                      </c:pt>
                      <c:pt idx="26">
                        <c:v>feb-26</c:v>
                      </c:pt>
                      <c:pt idx="27">
                        <c:v>mar-26</c:v>
                      </c:pt>
                      <c:pt idx="28">
                        <c:v>apr-26</c:v>
                      </c:pt>
                      <c:pt idx="29">
                        <c:v>maj-26</c:v>
                      </c:pt>
                      <c:pt idx="30">
                        <c:v>jun-26</c:v>
                      </c:pt>
                      <c:pt idx="31">
                        <c:v>jul-26</c:v>
                      </c:pt>
                      <c:pt idx="32">
                        <c:v>aug-26</c:v>
                      </c:pt>
                      <c:pt idx="33">
                        <c:v>sep-26</c:v>
                      </c:pt>
                      <c:pt idx="34">
                        <c:v>okt-26</c:v>
                      </c:pt>
                      <c:pt idx="35">
                        <c:v>2026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Budget!$D$3:$BD$3</c15:sqref>
                        </c15:fullRef>
                        <c15:formulaRef>
                          <c15:sqref>(Budget!$D$3:$P$3,Budget!$S$3:$AC$3,Budget!$AF$3:$AP$3,Budget!$AS$3:$BC$3)</c15:sqref>
                        </c15:formulaRef>
                      </c:ext>
                    </c:extLst>
                    <c:numCache>
                      <c:formatCode>General</c:formatCode>
                      <c:ptCount val="46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050F-4746-AC99-C2E8338127ED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Budget!$B$4</c15:sqref>
                        </c15:formulaRef>
                      </c:ext>
                    </c:extLst>
                    <c:strCache>
                      <c:ptCount val="1"/>
                      <c:pt idx="0">
                        <c:v>Units sold, 1</c:v>
                      </c:pt>
                    </c:strCache>
                  </c:strRef>
                </c:tx>
                <c:spPr>
                  <a:ln w="34925" cap="rnd">
                    <a:solidFill>
                      <a:schemeClr val="accent3"/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(Budget!$B$2:$N$2,Budget!$Q$2:$AA$2,Budget!$AD$2:$AN$2,Budget!$AQ$2:$BA$2,Budget!$BC$2:$BD$2)</c15:sqref>
                        </c15:formulaRef>
                      </c:ext>
                    </c:extLst>
                    <c:strCache>
                      <c:ptCount val="36"/>
                      <c:pt idx="0">
                        <c:v>Budget</c:v>
                      </c:pt>
                      <c:pt idx="1">
                        <c:v>Terms of payment</c:v>
                      </c:pt>
                      <c:pt idx="2">
                        <c:v>VAT</c:v>
                      </c:pt>
                      <c:pt idx="3">
                        <c:v>jan-24</c:v>
                      </c:pt>
                      <c:pt idx="4">
                        <c:v>feb-24</c:v>
                      </c:pt>
                      <c:pt idx="5">
                        <c:v>mar-24</c:v>
                      </c:pt>
                      <c:pt idx="6">
                        <c:v>apr-24</c:v>
                      </c:pt>
                      <c:pt idx="7">
                        <c:v>maj-24</c:v>
                      </c:pt>
                      <c:pt idx="8">
                        <c:v>jun-24</c:v>
                      </c:pt>
                      <c:pt idx="9">
                        <c:v>jul-24</c:v>
                      </c:pt>
                      <c:pt idx="10">
                        <c:v>aug-24</c:v>
                      </c:pt>
                      <c:pt idx="11">
                        <c:v>sep-24</c:v>
                      </c:pt>
                      <c:pt idx="12">
                        <c:v>okt-24</c:v>
                      </c:pt>
                      <c:pt idx="13">
                        <c:v>2024</c:v>
                      </c:pt>
                      <c:pt idx="14">
                        <c:v>jan-25</c:v>
                      </c:pt>
                      <c:pt idx="15">
                        <c:v>feb-25</c:v>
                      </c:pt>
                      <c:pt idx="16">
                        <c:v>mar-25</c:v>
                      </c:pt>
                      <c:pt idx="17">
                        <c:v>apr-25</c:v>
                      </c:pt>
                      <c:pt idx="18">
                        <c:v>maj-25</c:v>
                      </c:pt>
                      <c:pt idx="19">
                        <c:v>jun-25</c:v>
                      </c:pt>
                      <c:pt idx="20">
                        <c:v>jul-25</c:v>
                      </c:pt>
                      <c:pt idx="21">
                        <c:v>aug-25</c:v>
                      </c:pt>
                      <c:pt idx="22">
                        <c:v>sep-25</c:v>
                      </c:pt>
                      <c:pt idx="23">
                        <c:v>okt-25</c:v>
                      </c:pt>
                      <c:pt idx="24">
                        <c:v>2025</c:v>
                      </c:pt>
                      <c:pt idx="25">
                        <c:v>jan-26</c:v>
                      </c:pt>
                      <c:pt idx="26">
                        <c:v>feb-26</c:v>
                      </c:pt>
                      <c:pt idx="27">
                        <c:v>mar-26</c:v>
                      </c:pt>
                      <c:pt idx="28">
                        <c:v>apr-26</c:v>
                      </c:pt>
                      <c:pt idx="29">
                        <c:v>maj-26</c:v>
                      </c:pt>
                      <c:pt idx="30">
                        <c:v>jun-26</c:v>
                      </c:pt>
                      <c:pt idx="31">
                        <c:v>jul-26</c:v>
                      </c:pt>
                      <c:pt idx="32">
                        <c:v>aug-26</c:v>
                      </c:pt>
                      <c:pt idx="33">
                        <c:v>sep-26</c:v>
                      </c:pt>
                      <c:pt idx="34">
                        <c:v>okt-26</c:v>
                      </c:pt>
                      <c:pt idx="35">
                        <c:v>2026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Budget!$D$4:$BD$4</c15:sqref>
                        </c15:fullRef>
                        <c15:formulaRef>
                          <c15:sqref>(Budget!$D$4:$P$4,Budget!$S$4:$AC$4,Budget!$AF$4:$AP$4,Budget!$AS$4:$BC$4)</c15:sqref>
                        </c15:formulaRef>
                      </c:ext>
                    </c:extLst>
                    <c:numCache>
                      <c:formatCode>#,##0</c:formatCode>
                      <c:ptCount val="46"/>
                      <c:pt idx="0" formatCode="0%">
                        <c:v>0.25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050F-4746-AC99-C2E8338127ED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Budget!$B$5</c15:sqref>
                        </c15:formulaRef>
                      </c:ext>
                    </c:extLst>
                    <c:strCache>
                      <c:ptCount val="1"/>
                      <c:pt idx="0">
                        <c:v>Units sold, 2</c:v>
                      </c:pt>
                    </c:strCache>
                  </c:strRef>
                </c:tx>
                <c:spPr>
                  <a:ln w="34925" cap="rnd">
                    <a:solidFill>
                      <a:schemeClr val="accent4"/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(Budget!$B$2:$N$2,Budget!$Q$2:$AA$2,Budget!$AD$2:$AN$2,Budget!$AQ$2:$BA$2,Budget!$BC$2:$BD$2)</c15:sqref>
                        </c15:formulaRef>
                      </c:ext>
                    </c:extLst>
                    <c:strCache>
                      <c:ptCount val="36"/>
                      <c:pt idx="0">
                        <c:v>Budget</c:v>
                      </c:pt>
                      <c:pt idx="1">
                        <c:v>Terms of payment</c:v>
                      </c:pt>
                      <c:pt idx="2">
                        <c:v>VAT</c:v>
                      </c:pt>
                      <c:pt idx="3">
                        <c:v>jan-24</c:v>
                      </c:pt>
                      <c:pt idx="4">
                        <c:v>feb-24</c:v>
                      </c:pt>
                      <c:pt idx="5">
                        <c:v>mar-24</c:v>
                      </c:pt>
                      <c:pt idx="6">
                        <c:v>apr-24</c:v>
                      </c:pt>
                      <c:pt idx="7">
                        <c:v>maj-24</c:v>
                      </c:pt>
                      <c:pt idx="8">
                        <c:v>jun-24</c:v>
                      </c:pt>
                      <c:pt idx="9">
                        <c:v>jul-24</c:v>
                      </c:pt>
                      <c:pt idx="10">
                        <c:v>aug-24</c:v>
                      </c:pt>
                      <c:pt idx="11">
                        <c:v>sep-24</c:v>
                      </c:pt>
                      <c:pt idx="12">
                        <c:v>okt-24</c:v>
                      </c:pt>
                      <c:pt idx="13">
                        <c:v>2024</c:v>
                      </c:pt>
                      <c:pt idx="14">
                        <c:v>jan-25</c:v>
                      </c:pt>
                      <c:pt idx="15">
                        <c:v>feb-25</c:v>
                      </c:pt>
                      <c:pt idx="16">
                        <c:v>mar-25</c:v>
                      </c:pt>
                      <c:pt idx="17">
                        <c:v>apr-25</c:v>
                      </c:pt>
                      <c:pt idx="18">
                        <c:v>maj-25</c:v>
                      </c:pt>
                      <c:pt idx="19">
                        <c:v>jun-25</c:v>
                      </c:pt>
                      <c:pt idx="20">
                        <c:v>jul-25</c:v>
                      </c:pt>
                      <c:pt idx="21">
                        <c:v>aug-25</c:v>
                      </c:pt>
                      <c:pt idx="22">
                        <c:v>sep-25</c:v>
                      </c:pt>
                      <c:pt idx="23">
                        <c:v>okt-25</c:v>
                      </c:pt>
                      <c:pt idx="24">
                        <c:v>2025</c:v>
                      </c:pt>
                      <c:pt idx="25">
                        <c:v>jan-26</c:v>
                      </c:pt>
                      <c:pt idx="26">
                        <c:v>feb-26</c:v>
                      </c:pt>
                      <c:pt idx="27">
                        <c:v>mar-26</c:v>
                      </c:pt>
                      <c:pt idx="28">
                        <c:v>apr-26</c:v>
                      </c:pt>
                      <c:pt idx="29">
                        <c:v>maj-26</c:v>
                      </c:pt>
                      <c:pt idx="30">
                        <c:v>jun-26</c:v>
                      </c:pt>
                      <c:pt idx="31">
                        <c:v>jul-26</c:v>
                      </c:pt>
                      <c:pt idx="32">
                        <c:v>aug-26</c:v>
                      </c:pt>
                      <c:pt idx="33">
                        <c:v>sep-26</c:v>
                      </c:pt>
                      <c:pt idx="34">
                        <c:v>okt-26</c:v>
                      </c:pt>
                      <c:pt idx="35">
                        <c:v>2026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Budget!$D$5:$BD$5</c15:sqref>
                        </c15:fullRef>
                        <c15:formulaRef>
                          <c15:sqref>(Budget!$D$5:$P$5,Budget!$S$5:$AC$5,Budget!$AF$5:$AP$5,Budget!$AS$5:$BC$5)</c15:sqref>
                        </c15:formulaRef>
                      </c:ext>
                    </c:extLst>
                    <c:numCache>
                      <c:formatCode>#,##0</c:formatCode>
                      <c:ptCount val="46"/>
                      <c:pt idx="0" formatCode="0%">
                        <c:v>0.25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050F-4746-AC99-C2E8338127ED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Budget!$B$6</c15:sqref>
                        </c15:formulaRef>
                      </c:ext>
                    </c:extLst>
                    <c:strCache>
                      <c:ptCount val="1"/>
                      <c:pt idx="0">
                        <c:v>Units sold, 3</c:v>
                      </c:pt>
                    </c:strCache>
                  </c:strRef>
                </c:tx>
                <c:spPr>
                  <a:ln w="34925" cap="rnd">
                    <a:solidFill>
                      <a:schemeClr val="accent5"/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(Budget!$B$2:$N$2,Budget!$Q$2:$AA$2,Budget!$AD$2:$AN$2,Budget!$AQ$2:$BA$2,Budget!$BC$2:$BD$2)</c15:sqref>
                        </c15:formulaRef>
                      </c:ext>
                    </c:extLst>
                    <c:strCache>
                      <c:ptCount val="36"/>
                      <c:pt idx="0">
                        <c:v>Budget</c:v>
                      </c:pt>
                      <c:pt idx="1">
                        <c:v>Terms of payment</c:v>
                      </c:pt>
                      <c:pt idx="2">
                        <c:v>VAT</c:v>
                      </c:pt>
                      <c:pt idx="3">
                        <c:v>jan-24</c:v>
                      </c:pt>
                      <c:pt idx="4">
                        <c:v>feb-24</c:v>
                      </c:pt>
                      <c:pt idx="5">
                        <c:v>mar-24</c:v>
                      </c:pt>
                      <c:pt idx="6">
                        <c:v>apr-24</c:v>
                      </c:pt>
                      <c:pt idx="7">
                        <c:v>maj-24</c:v>
                      </c:pt>
                      <c:pt idx="8">
                        <c:v>jun-24</c:v>
                      </c:pt>
                      <c:pt idx="9">
                        <c:v>jul-24</c:v>
                      </c:pt>
                      <c:pt idx="10">
                        <c:v>aug-24</c:v>
                      </c:pt>
                      <c:pt idx="11">
                        <c:v>sep-24</c:v>
                      </c:pt>
                      <c:pt idx="12">
                        <c:v>okt-24</c:v>
                      </c:pt>
                      <c:pt idx="13">
                        <c:v>2024</c:v>
                      </c:pt>
                      <c:pt idx="14">
                        <c:v>jan-25</c:v>
                      </c:pt>
                      <c:pt idx="15">
                        <c:v>feb-25</c:v>
                      </c:pt>
                      <c:pt idx="16">
                        <c:v>mar-25</c:v>
                      </c:pt>
                      <c:pt idx="17">
                        <c:v>apr-25</c:v>
                      </c:pt>
                      <c:pt idx="18">
                        <c:v>maj-25</c:v>
                      </c:pt>
                      <c:pt idx="19">
                        <c:v>jun-25</c:v>
                      </c:pt>
                      <c:pt idx="20">
                        <c:v>jul-25</c:v>
                      </c:pt>
                      <c:pt idx="21">
                        <c:v>aug-25</c:v>
                      </c:pt>
                      <c:pt idx="22">
                        <c:v>sep-25</c:v>
                      </c:pt>
                      <c:pt idx="23">
                        <c:v>okt-25</c:v>
                      </c:pt>
                      <c:pt idx="24">
                        <c:v>2025</c:v>
                      </c:pt>
                      <c:pt idx="25">
                        <c:v>jan-26</c:v>
                      </c:pt>
                      <c:pt idx="26">
                        <c:v>feb-26</c:v>
                      </c:pt>
                      <c:pt idx="27">
                        <c:v>mar-26</c:v>
                      </c:pt>
                      <c:pt idx="28">
                        <c:v>apr-26</c:v>
                      </c:pt>
                      <c:pt idx="29">
                        <c:v>maj-26</c:v>
                      </c:pt>
                      <c:pt idx="30">
                        <c:v>jun-26</c:v>
                      </c:pt>
                      <c:pt idx="31">
                        <c:v>jul-26</c:v>
                      </c:pt>
                      <c:pt idx="32">
                        <c:v>aug-26</c:v>
                      </c:pt>
                      <c:pt idx="33">
                        <c:v>sep-26</c:v>
                      </c:pt>
                      <c:pt idx="34">
                        <c:v>okt-26</c:v>
                      </c:pt>
                      <c:pt idx="35">
                        <c:v>2026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Budget!$D$6:$BD$6</c15:sqref>
                        </c15:fullRef>
                        <c15:formulaRef>
                          <c15:sqref>(Budget!$D$6:$P$6,Budget!$S$6:$AC$6,Budget!$AF$6:$AP$6,Budget!$AS$6:$BC$6)</c15:sqref>
                        </c15:formulaRef>
                      </c:ext>
                    </c:extLst>
                    <c:numCache>
                      <c:formatCode>#,##0</c:formatCode>
                      <c:ptCount val="46"/>
                      <c:pt idx="0" formatCode="0%">
                        <c:v>0.25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050F-4746-AC99-C2E8338127ED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Budget!$B$7</c15:sqref>
                        </c15:formulaRef>
                      </c:ext>
                    </c:extLst>
                    <c:strCache>
                      <c:ptCount val="1"/>
                      <c:pt idx="0">
                        <c:v>Units sold, 4</c:v>
                      </c:pt>
                    </c:strCache>
                  </c:strRef>
                </c:tx>
                <c:spPr>
                  <a:ln w="34925" cap="rnd">
                    <a:solidFill>
                      <a:schemeClr val="accent6"/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(Budget!$B$2:$N$2,Budget!$Q$2:$AA$2,Budget!$AD$2:$AN$2,Budget!$AQ$2:$BA$2,Budget!$BC$2:$BD$2)</c15:sqref>
                        </c15:formulaRef>
                      </c:ext>
                    </c:extLst>
                    <c:strCache>
                      <c:ptCount val="36"/>
                      <c:pt idx="0">
                        <c:v>Budget</c:v>
                      </c:pt>
                      <c:pt idx="1">
                        <c:v>Terms of payment</c:v>
                      </c:pt>
                      <c:pt idx="2">
                        <c:v>VAT</c:v>
                      </c:pt>
                      <c:pt idx="3">
                        <c:v>jan-24</c:v>
                      </c:pt>
                      <c:pt idx="4">
                        <c:v>feb-24</c:v>
                      </c:pt>
                      <c:pt idx="5">
                        <c:v>mar-24</c:v>
                      </c:pt>
                      <c:pt idx="6">
                        <c:v>apr-24</c:v>
                      </c:pt>
                      <c:pt idx="7">
                        <c:v>maj-24</c:v>
                      </c:pt>
                      <c:pt idx="8">
                        <c:v>jun-24</c:v>
                      </c:pt>
                      <c:pt idx="9">
                        <c:v>jul-24</c:v>
                      </c:pt>
                      <c:pt idx="10">
                        <c:v>aug-24</c:v>
                      </c:pt>
                      <c:pt idx="11">
                        <c:v>sep-24</c:v>
                      </c:pt>
                      <c:pt idx="12">
                        <c:v>okt-24</c:v>
                      </c:pt>
                      <c:pt idx="13">
                        <c:v>2024</c:v>
                      </c:pt>
                      <c:pt idx="14">
                        <c:v>jan-25</c:v>
                      </c:pt>
                      <c:pt idx="15">
                        <c:v>feb-25</c:v>
                      </c:pt>
                      <c:pt idx="16">
                        <c:v>mar-25</c:v>
                      </c:pt>
                      <c:pt idx="17">
                        <c:v>apr-25</c:v>
                      </c:pt>
                      <c:pt idx="18">
                        <c:v>maj-25</c:v>
                      </c:pt>
                      <c:pt idx="19">
                        <c:v>jun-25</c:v>
                      </c:pt>
                      <c:pt idx="20">
                        <c:v>jul-25</c:v>
                      </c:pt>
                      <c:pt idx="21">
                        <c:v>aug-25</c:v>
                      </c:pt>
                      <c:pt idx="22">
                        <c:v>sep-25</c:v>
                      </c:pt>
                      <c:pt idx="23">
                        <c:v>okt-25</c:v>
                      </c:pt>
                      <c:pt idx="24">
                        <c:v>2025</c:v>
                      </c:pt>
                      <c:pt idx="25">
                        <c:v>jan-26</c:v>
                      </c:pt>
                      <c:pt idx="26">
                        <c:v>feb-26</c:v>
                      </c:pt>
                      <c:pt idx="27">
                        <c:v>mar-26</c:v>
                      </c:pt>
                      <c:pt idx="28">
                        <c:v>apr-26</c:v>
                      </c:pt>
                      <c:pt idx="29">
                        <c:v>maj-26</c:v>
                      </c:pt>
                      <c:pt idx="30">
                        <c:v>jun-26</c:v>
                      </c:pt>
                      <c:pt idx="31">
                        <c:v>jul-26</c:v>
                      </c:pt>
                      <c:pt idx="32">
                        <c:v>aug-26</c:v>
                      </c:pt>
                      <c:pt idx="33">
                        <c:v>sep-26</c:v>
                      </c:pt>
                      <c:pt idx="34">
                        <c:v>okt-26</c:v>
                      </c:pt>
                      <c:pt idx="35">
                        <c:v>2026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Budget!$D$7:$BD$7</c15:sqref>
                        </c15:fullRef>
                        <c15:formulaRef>
                          <c15:sqref>(Budget!$D$7:$P$7,Budget!$S$7:$AC$7,Budget!$AF$7:$AP$7,Budget!$AS$7:$BC$7)</c15:sqref>
                        </c15:formulaRef>
                      </c:ext>
                    </c:extLst>
                    <c:numCache>
                      <c:formatCode>#,##0</c:formatCode>
                      <c:ptCount val="46"/>
                      <c:pt idx="0" formatCode="0%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050F-4746-AC99-C2E8338127ED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Budget!$B$13</c15:sqref>
                        </c15:formulaRef>
                      </c:ext>
                    </c:extLst>
                    <c:strCache>
                      <c:ptCount val="1"/>
                      <c:pt idx="0">
                        <c:v>Own equity</c:v>
                      </c:pt>
                    </c:strCache>
                  </c:strRef>
                </c:tx>
                <c:spPr>
                  <a:ln w="3492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(Budget!$B$2:$N$2,Budget!$Q$2:$AA$2,Budget!$AD$2:$AN$2,Budget!$AQ$2:$BA$2,Budget!$BC$2:$BD$2)</c15:sqref>
                        </c15:formulaRef>
                      </c:ext>
                    </c:extLst>
                    <c:strCache>
                      <c:ptCount val="36"/>
                      <c:pt idx="0">
                        <c:v>Budget</c:v>
                      </c:pt>
                      <c:pt idx="1">
                        <c:v>Terms of payment</c:v>
                      </c:pt>
                      <c:pt idx="2">
                        <c:v>VAT</c:v>
                      </c:pt>
                      <c:pt idx="3">
                        <c:v>jan-24</c:v>
                      </c:pt>
                      <c:pt idx="4">
                        <c:v>feb-24</c:v>
                      </c:pt>
                      <c:pt idx="5">
                        <c:v>mar-24</c:v>
                      </c:pt>
                      <c:pt idx="6">
                        <c:v>apr-24</c:v>
                      </c:pt>
                      <c:pt idx="7">
                        <c:v>maj-24</c:v>
                      </c:pt>
                      <c:pt idx="8">
                        <c:v>jun-24</c:v>
                      </c:pt>
                      <c:pt idx="9">
                        <c:v>jul-24</c:v>
                      </c:pt>
                      <c:pt idx="10">
                        <c:v>aug-24</c:v>
                      </c:pt>
                      <c:pt idx="11">
                        <c:v>sep-24</c:v>
                      </c:pt>
                      <c:pt idx="12">
                        <c:v>okt-24</c:v>
                      </c:pt>
                      <c:pt idx="13">
                        <c:v>2024</c:v>
                      </c:pt>
                      <c:pt idx="14">
                        <c:v>jan-25</c:v>
                      </c:pt>
                      <c:pt idx="15">
                        <c:v>feb-25</c:v>
                      </c:pt>
                      <c:pt idx="16">
                        <c:v>mar-25</c:v>
                      </c:pt>
                      <c:pt idx="17">
                        <c:v>apr-25</c:v>
                      </c:pt>
                      <c:pt idx="18">
                        <c:v>maj-25</c:v>
                      </c:pt>
                      <c:pt idx="19">
                        <c:v>jun-25</c:v>
                      </c:pt>
                      <c:pt idx="20">
                        <c:v>jul-25</c:v>
                      </c:pt>
                      <c:pt idx="21">
                        <c:v>aug-25</c:v>
                      </c:pt>
                      <c:pt idx="22">
                        <c:v>sep-25</c:v>
                      </c:pt>
                      <c:pt idx="23">
                        <c:v>okt-25</c:v>
                      </c:pt>
                      <c:pt idx="24">
                        <c:v>2025</c:v>
                      </c:pt>
                      <c:pt idx="25">
                        <c:v>jan-26</c:v>
                      </c:pt>
                      <c:pt idx="26">
                        <c:v>feb-26</c:v>
                      </c:pt>
                      <c:pt idx="27">
                        <c:v>mar-26</c:v>
                      </c:pt>
                      <c:pt idx="28">
                        <c:v>apr-26</c:v>
                      </c:pt>
                      <c:pt idx="29">
                        <c:v>maj-26</c:v>
                      </c:pt>
                      <c:pt idx="30">
                        <c:v>jun-26</c:v>
                      </c:pt>
                      <c:pt idx="31">
                        <c:v>jul-26</c:v>
                      </c:pt>
                      <c:pt idx="32">
                        <c:v>aug-26</c:v>
                      </c:pt>
                      <c:pt idx="33">
                        <c:v>sep-26</c:v>
                      </c:pt>
                      <c:pt idx="34">
                        <c:v>okt-26</c:v>
                      </c:pt>
                      <c:pt idx="35">
                        <c:v>2026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Budget!$D$13:$BD$13</c15:sqref>
                        </c15:fullRef>
                        <c15:formulaRef>
                          <c15:sqref>(Budget!$D$13:$P$13,Budget!$S$13:$AC$13,Budget!$AF$13:$AP$13,Budget!$AS$13:$BC$13)</c15:sqref>
                        </c15:formulaRef>
                      </c:ext>
                    </c:extLst>
                    <c:numCache>
                      <c:formatCode>#,##0</c:formatCode>
                      <c:ptCount val="46"/>
                      <c:pt idx="0" formatCode="0%">
                        <c:v>0</c:v>
                      </c:pt>
                      <c:pt idx="1">
                        <c:v>25000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050F-4746-AC99-C2E8338127ED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Budget!$B$14</c15:sqref>
                        </c15:formulaRef>
                      </c:ext>
                    </c:extLst>
                    <c:strCache>
                      <c:ptCount val="1"/>
                      <c:pt idx="0">
                        <c:v>Loan - AV 400</c:v>
                      </c:pt>
                    </c:strCache>
                  </c:strRef>
                </c:tx>
                <c:spPr>
                  <a:ln w="3492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(Budget!$B$2:$N$2,Budget!$Q$2:$AA$2,Budget!$AD$2:$AN$2,Budget!$AQ$2:$BA$2,Budget!$BC$2:$BD$2)</c15:sqref>
                        </c15:formulaRef>
                      </c:ext>
                    </c:extLst>
                    <c:strCache>
                      <c:ptCount val="36"/>
                      <c:pt idx="0">
                        <c:v>Budget</c:v>
                      </c:pt>
                      <c:pt idx="1">
                        <c:v>Terms of payment</c:v>
                      </c:pt>
                      <c:pt idx="2">
                        <c:v>VAT</c:v>
                      </c:pt>
                      <c:pt idx="3">
                        <c:v>jan-24</c:v>
                      </c:pt>
                      <c:pt idx="4">
                        <c:v>feb-24</c:v>
                      </c:pt>
                      <c:pt idx="5">
                        <c:v>mar-24</c:v>
                      </c:pt>
                      <c:pt idx="6">
                        <c:v>apr-24</c:v>
                      </c:pt>
                      <c:pt idx="7">
                        <c:v>maj-24</c:v>
                      </c:pt>
                      <c:pt idx="8">
                        <c:v>jun-24</c:v>
                      </c:pt>
                      <c:pt idx="9">
                        <c:v>jul-24</c:v>
                      </c:pt>
                      <c:pt idx="10">
                        <c:v>aug-24</c:v>
                      </c:pt>
                      <c:pt idx="11">
                        <c:v>sep-24</c:v>
                      </c:pt>
                      <c:pt idx="12">
                        <c:v>okt-24</c:v>
                      </c:pt>
                      <c:pt idx="13">
                        <c:v>2024</c:v>
                      </c:pt>
                      <c:pt idx="14">
                        <c:v>jan-25</c:v>
                      </c:pt>
                      <c:pt idx="15">
                        <c:v>feb-25</c:v>
                      </c:pt>
                      <c:pt idx="16">
                        <c:v>mar-25</c:v>
                      </c:pt>
                      <c:pt idx="17">
                        <c:v>apr-25</c:v>
                      </c:pt>
                      <c:pt idx="18">
                        <c:v>maj-25</c:v>
                      </c:pt>
                      <c:pt idx="19">
                        <c:v>jun-25</c:v>
                      </c:pt>
                      <c:pt idx="20">
                        <c:v>jul-25</c:v>
                      </c:pt>
                      <c:pt idx="21">
                        <c:v>aug-25</c:v>
                      </c:pt>
                      <c:pt idx="22">
                        <c:v>sep-25</c:v>
                      </c:pt>
                      <c:pt idx="23">
                        <c:v>okt-25</c:v>
                      </c:pt>
                      <c:pt idx="24">
                        <c:v>2025</c:v>
                      </c:pt>
                      <c:pt idx="25">
                        <c:v>jan-26</c:v>
                      </c:pt>
                      <c:pt idx="26">
                        <c:v>feb-26</c:v>
                      </c:pt>
                      <c:pt idx="27">
                        <c:v>mar-26</c:v>
                      </c:pt>
                      <c:pt idx="28">
                        <c:v>apr-26</c:v>
                      </c:pt>
                      <c:pt idx="29">
                        <c:v>maj-26</c:v>
                      </c:pt>
                      <c:pt idx="30">
                        <c:v>jun-26</c:v>
                      </c:pt>
                      <c:pt idx="31">
                        <c:v>jul-26</c:v>
                      </c:pt>
                      <c:pt idx="32">
                        <c:v>aug-26</c:v>
                      </c:pt>
                      <c:pt idx="33">
                        <c:v>sep-26</c:v>
                      </c:pt>
                      <c:pt idx="34">
                        <c:v>okt-26</c:v>
                      </c:pt>
                      <c:pt idx="35">
                        <c:v>2026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Budget!$D$14:$BD$14</c15:sqref>
                        </c15:fullRef>
                        <c15:formulaRef>
                          <c15:sqref>(Budget!$D$14:$P$14,Budget!$S$14:$AC$14,Budget!$AF$14:$AP$14,Budget!$AS$14:$BC$14)</c15:sqref>
                        </c15:formulaRef>
                      </c:ext>
                    </c:extLst>
                    <c:numCache>
                      <c:formatCode>#,##0</c:formatCode>
                      <c:ptCount val="46"/>
                      <c:pt idx="0" formatCode="0%">
                        <c:v>0</c:v>
                      </c:pt>
                      <c:pt idx="1">
                        <c:v>400000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050F-4746-AC99-C2E8338127ED}"/>
                  </c:ext>
                </c:extLst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Budget!$B$15</c15:sqref>
                        </c15:formulaRef>
                      </c:ext>
                    </c:extLst>
                    <c:strCache>
                      <c:ptCount val="1"/>
                      <c:pt idx="0">
                        <c:v>Loan -  Almi 400, Norr 300</c:v>
                      </c:pt>
                    </c:strCache>
                  </c:strRef>
                </c:tx>
                <c:spPr>
                  <a:ln w="3492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(Budget!$B$2:$N$2,Budget!$Q$2:$AA$2,Budget!$AD$2:$AN$2,Budget!$AQ$2:$BA$2,Budget!$BC$2:$BD$2)</c15:sqref>
                        </c15:formulaRef>
                      </c:ext>
                    </c:extLst>
                    <c:strCache>
                      <c:ptCount val="36"/>
                      <c:pt idx="0">
                        <c:v>Budget</c:v>
                      </c:pt>
                      <c:pt idx="1">
                        <c:v>Terms of payment</c:v>
                      </c:pt>
                      <c:pt idx="2">
                        <c:v>VAT</c:v>
                      </c:pt>
                      <c:pt idx="3">
                        <c:v>jan-24</c:v>
                      </c:pt>
                      <c:pt idx="4">
                        <c:v>feb-24</c:v>
                      </c:pt>
                      <c:pt idx="5">
                        <c:v>mar-24</c:v>
                      </c:pt>
                      <c:pt idx="6">
                        <c:v>apr-24</c:v>
                      </c:pt>
                      <c:pt idx="7">
                        <c:v>maj-24</c:v>
                      </c:pt>
                      <c:pt idx="8">
                        <c:v>jun-24</c:v>
                      </c:pt>
                      <c:pt idx="9">
                        <c:v>jul-24</c:v>
                      </c:pt>
                      <c:pt idx="10">
                        <c:v>aug-24</c:v>
                      </c:pt>
                      <c:pt idx="11">
                        <c:v>sep-24</c:v>
                      </c:pt>
                      <c:pt idx="12">
                        <c:v>okt-24</c:v>
                      </c:pt>
                      <c:pt idx="13">
                        <c:v>2024</c:v>
                      </c:pt>
                      <c:pt idx="14">
                        <c:v>jan-25</c:v>
                      </c:pt>
                      <c:pt idx="15">
                        <c:v>feb-25</c:v>
                      </c:pt>
                      <c:pt idx="16">
                        <c:v>mar-25</c:v>
                      </c:pt>
                      <c:pt idx="17">
                        <c:v>apr-25</c:v>
                      </c:pt>
                      <c:pt idx="18">
                        <c:v>maj-25</c:v>
                      </c:pt>
                      <c:pt idx="19">
                        <c:v>jun-25</c:v>
                      </c:pt>
                      <c:pt idx="20">
                        <c:v>jul-25</c:v>
                      </c:pt>
                      <c:pt idx="21">
                        <c:v>aug-25</c:v>
                      </c:pt>
                      <c:pt idx="22">
                        <c:v>sep-25</c:v>
                      </c:pt>
                      <c:pt idx="23">
                        <c:v>okt-25</c:v>
                      </c:pt>
                      <c:pt idx="24">
                        <c:v>2025</c:v>
                      </c:pt>
                      <c:pt idx="25">
                        <c:v>jan-26</c:v>
                      </c:pt>
                      <c:pt idx="26">
                        <c:v>feb-26</c:v>
                      </c:pt>
                      <c:pt idx="27">
                        <c:v>mar-26</c:v>
                      </c:pt>
                      <c:pt idx="28">
                        <c:v>apr-26</c:v>
                      </c:pt>
                      <c:pt idx="29">
                        <c:v>maj-26</c:v>
                      </c:pt>
                      <c:pt idx="30">
                        <c:v>jun-26</c:v>
                      </c:pt>
                      <c:pt idx="31">
                        <c:v>jul-26</c:v>
                      </c:pt>
                      <c:pt idx="32">
                        <c:v>aug-26</c:v>
                      </c:pt>
                      <c:pt idx="33">
                        <c:v>sep-26</c:v>
                      </c:pt>
                      <c:pt idx="34">
                        <c:v>okt-26</c:v>
                      </c:pt>
                      <c:pt idx="35">
                        <c:v>2026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Budget!$D$15:$BD$15</c15:sqref>
                        </c15:fullRef>
                        <c15:formulaRef>
                          <c15:sqref>(Budget!$D$15:$P$15,Budget!$S$15:$AC$15,Budget!$AF$15:$AP$15,Budget!$AS$15:$BC$15)</c15:sqref>
                        </c15:formulaRef>
                      </c:ext>
                    </c:extLst>
                    <c:numCache>
                      <c:formatCode>#,##0</c:formatCode>
                      <c:ptCount val="46"/>
                      <c:pt idx="0" formatCode="0%">
                        <c:v>0</c:v>
                      </c:pt>
                      <c:pt idx="1">
                        <c:v>300000</c:v>
                      </c:pt>
                      <c:pt idx="3">
                        <c:v>400000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050F-4746-AC99-C2E8338127ED}"/>
                  </c:ext>
                </c:extLst>
              </c15:ser>
            </c15:filteredLineSeries>
            <c15:filteredLin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Budget!$B$16</c15:sqref>
                        </c15:formulaRef>
                      </c:ext>
                    </c:extLst>
                    <c:strCache>
                      <c:ptCount val="1"/>
                      <c:pt idx="0">
                        <c:v>Grant1- Regionen</c:v>
                      </c:pt>
                    </c:strCache>
                  </c:strRef>
                </c:tx>
                <c:spPr>
                  <a:ln w="3492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(Budget!$B$2:$N$2,Budget!$Q$2:$AA$2,Budget!$AD$2:$AN$2,Budget!$AQ$2:$BA$2,Budget!$BC$2:$BD$2)</c15:sqref>
                        </c15:formulaRef>
                      </c:ext>
                    </c:extLst>
                    <c:strCache>
                      <c:ptCount val="36"/>
                      <c:pt idx="0">
                        <c:v>Budget</c:v>
                      </c:pt>
                      <c:pt idx="1">
                        <c:v>Terms of payment</c:v>
                      </c:pt>
                      <c:pt idx="2">
                        <c:v>VAT</c:v>
                      </c:pt>
                      <c:pt idx="3">
                        <c:v>jan-24</c:v>
                      </c:pt>
                      <c:pt idx="4">
                        <c:v>feb-24</c:v>
                      </c:pt>
                      <c:pt idx="5">
                        <c:v>mar-24</c:v>
                      </c:pt>
                      <c:pt idx="6">
                        <c:v>apr-24</c:v>
                      </c:pt>
                      <c:pt idx="7">
                        <c:v>maj-24</c:v>
                      </c:pt>
                      <c:pt idx="8">
                        <c:v>jun-24</c:v>
                      </c:pt>
                      <c:pt idx="9">
                        <c:v>jul-24</c:v>
                      </c:pt>
                      <c:pt idx="10">
                        <c:v>aug-24</c:v>
                      </c:pt>
                      <c:pt idx="11">
                        <c:v>sep-24</c:v>
                      </c:pt>
                      <c:pt idx="12">
                        <c:v>okt-24</c:v>
                      </c:pt>
                      <c:pt idx="13">
                        <c:v>2024</c:v>
                      </c:pt>
                      <c:pt idx="14">
                        <c:v>jan-25</c:v>
                      </c:pt>
                      <c:pt idx="15">
                        <c:v>feb-25</c:v>
                      </c:pt>
                      <c:pt idx="16">
                        <c:v>mar-25</c:v>
                      </c:pt>
                      <c:pt idx="17">
                        <c:v>apr-25</c:v>
                      </c:pt>
                      <c:pt idx="18">
                        <c:v>maj-25</c:v>
                      </c:pt>
                      <c:pt idx="19">
                        <c:v>jun-25</c:v>
                      </c:pt>
                      <c:pt idx="20">
                        <c:v>jul-25</c:v>
                      </c:pt>
                      <c:pt idx="21">
                        <c:v>aug-25</c:v>
                      </c:pt>
                      <c:pt idx="22">
                        <c:v>sep-25</c:v>
                      </c:pt>
                      <c:pt idx="23">
                        <c:v>okt-25</c:v>
                      </c:pt>
                      <c:pt idx="24">
                        <c:v>2025</c:v>
                      </c:pt>
                      <c:pt idx="25">
                        <c:v>jan-26</c:v>
                      </c:pt>
                      <c:pt idx="26">
                        <c:v>feb-26</c:v>
                      </c:pt>
                      <c:pt idx="27">
                        <c:v>mar-26</c:v>
                      </c:pt>
                      <c:pt idx="28">
                        <c:v>apr-26</c:v>
                      </c:pt>
                      <c:pt idx="29">
                        <c:v>maj-26</c:v>
                      </c:pt>
                      <c:pt idx="30">
                        <c:v>jun-26</c:v>
                      </c:pt>
                      <c:pt idx="31">
                        <c:v>jul-26</c:v>
                      </c:pt>
                      <c:pt idx="32">
                        <c:v>aug-26</c:v>
                      </c:pt>
                      <c:pt idx="33">
                        <c:v>sep-26</c:v>
                      </c:pt>
                      <c:pt idx="34">
                        <c:v>okt-26</c:v>
                      </c:pt>
                      <c:pt idx="35">
                        <c:v>2026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Budget!$D$16:$BD$16</c15:sqref>
                        </c15:fullRef>
                        <c15:formulaRef>
                          <c15:sqref>(Budget!$D$16:$P$16,Budget!$S$16:$AC$16,Budget!$AF$16:$AP$16,Budget!$AS$16:$BC$16)</c15:sqref>
                        </c15:formulaRef>
                      </c:ext>
                    </c:extLst>
                    <c:numCache>
                      <c:formatCode>#,##0</c:formatCode>
                      <c:ptCount val="46"/>
                      <c:pt idx="0" formatCode="0%">
                        <c:v>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050F-4746-AC99-C2E8338127ED}"/>
                  </c:ext>
                </c:extLst>
              </c15:ser>
            </c15:filteredLineSeries>
            <c15:filteredLine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Budget!$B$18</c15:sqref>
                        </c15:formulaRef>
                      </c:ext>
                    </c:extLst>
                    <c:strCache>
                      <c:ptCount val="1"/>
                      <c:pt idx="0">
                        <c:v>Sum loan/grants</c:v>
                      </c:pt>
                    </c:strCache>
                  </c:strRef>
                </c:tx>
                <c:spPr>
                  <a:ln w="3492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(Budget!$B$2:$N$2,Budget!$Q$2:$AA$2,Budget!$AD$2:$AN$2,Budget!$AQ$2:$BA$2,Budget!$BC$2:$BD$2)</c15:sqref>
                        </c15:formulaRef>
                      </c:ext>
                    </c:extLst>
                    <c:strCache>
                      <c:ptCount val="36"/>
                      <c:pt idx="0">
                        <c:v>Budget</c:v>
                      </c:pt>
                      <c:pt idx="1">
                        <c:v>Terms of payment</c:v>
                      </c:pt>
                      <c:pt idx="2">
                        <c:v>VAT</c:v>
                      </c:pt>
                      <c:pt idx="3">
                        <c:v>jan-24</c:v>
                      </c:pt>
                      <c:pt idx="4">
                        <c:v>feb-24</c:v>
                      </c:pt>
                      <c:pt idx="5">
                        <c:v>mar-24</c:v>
                      </c:pt>
                      <c:pt idx="6">
                        <c:v>apr-24</c:v>
                      </c:pt>
                      <c:pt idx="7">
                        <c:v>maj-24</c:v>
                      </c:pt>
                      <c:pt idx="8">
                        <c:v>jun-24</c:v>
                      </c:pt>
                      <c:pt idx="9">
                        <c:v>jul-24</c:v>
                      </c:pt>
                      <c:pt idx="10">
                        <c:v>aug-24</c:v>
                      </c:pt>
                      <c:pt idx="11">
                        <c:v>sep-24</c:v>
                      </c:pt>
                      <c:pt idx="12">
                        <c:v>okt-24</c:v>
                      </c:pt>
                      <c:pt idx="13">
                        <c:v>2024</c:v>
                      </c:pt>
                      <c:pt idx="14">
                        <c:v>jan-25</c:v>
                      </c:pt>
                      <c:pt idx="15">
                        <c:v>feb-25</c:v>
                      </c:pt>
                      <c:pt idx="16">
                        <c:v>mar-25</c:v>
                      </c:pt>
                      <c:pt idx="17">
                        <c:v>apr-25</c:v>
                      </c:pt>
                      <c:pt idx="18">
                        <c:v>maj-25</c:v>
                      </c:pt>
                      <c:pt idx="19">
                        <c:v>jun-25</c:v>
                      </c:pt>
                      <c:pt idx="20">
                        <c:v>jul-25</c:v>
                      </c:pt>
                      <c:pt idx="21">
                        <c:v>aug-25</c:v>
                      </c:pt>
                      <c:pt idx="22">
                        <c:v>sep-25</c:v>
                      </c:pt>
                      <c:pt idx="23">
                        <c:v>okt-25</c:v>
                      </c:pt>
                      <c:pt idx="24">
                        <c:v>2025</c:v>
                      </c:pt>
                      <c:pt idx="25">
                        <c:v>jan-26</c:v>
                      </c:pt>
                      <c:pt idx="26">
                        <c:v>feb-26</c:v>
                      </c:pt>
                      <c:pt idx="27">
                        <c:v>mar-26</c:v>
                      </c:pt>
                      <c:pt idx="28">
                        <c:v>apr-26</c:v>
                      </c:pt>
                      <c:pt idx="29">
                        <c:v>maj-26</c:v>
                      </c:pt>
                      <c:pt idx="30">
                        <c:v>jun-26</c:v>
                      </c:pt>
                      <c:pt idx="31">
                        <c:v>jul-26</c:v>
                      </c:pt>
                      <c:pt idx="32">
                        <c:v>aug-26</c:v>
                      </c:pt>
                      <c:pt idx="33">
                        <c:v>sep-26</c:v>
                      </c:pt>
                      <c:pt idx="34">
                        <c:v>okt-26</c:v>
                      </c:pt>
                      <c:pt idx="35">
                        <c:v>2026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Budget!$D$18:$BD$18</c15:sqref>
                        </c15:fullRef>
                        <c15:formulaRef>
                          <c15:sqref>(Budget!$D$18:$P$18,Budget!$S$18:$AC$18,Budget!$AF$18:$AP$18,Budget!$AS$18:$BC$18)</c15:sqref>
                        </c15:formulaRef>
                      </c:ext>
                    </c:extLst>
                    <c:numCache>
                      <c:formatCode>#,##0</c:formatCode>
                      <c:ptCount val="46"/>
                      <c:pt idx="1">
                        <c:v>725000</c:v>
                      </c:pt>
                      <c:pt idx="2">
                        <c:v>0</c:v>
                      </c:pt>
                      <c:pt idx="3">
                        <c:v>400000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050F-4746-AC99-C2E8338127ED}"/>
                  </c:ext>
                </c:extLst>
              </c15:ser>
            </c15:filteredLineSeries>
          </c:ext>
        </c:extLst>
      </c:lineChart>
      <c:catAx>
        <c:axId val="43642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3632768"/>
        <c:crosses val="autoZero"/>
        <c:auto val="1"/>
        <c:lblAlgn val="ctr"/>
        <c:lblOffset val="100"/>
        <c:noMultiLvlLbl val="0"/>
      </c:catAx>
      <c:valAx>
        <c:axId val="43632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3642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sv-SE"/>
              <a:t>Finacial overwiew year 1-3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11"/>
          <c:order val="11"/>
          <c:tx>
            <c:v>Revenue</c:v>
          </c:tx>
          <c:spPr>
            <a:solidFill>
              <a:srgbClr val="7030A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Budget!$B$2:$BD$2</c15:sqref>
                  </c15:fullRef>
                </c:ext>
              </c:extLst>
              <c:f>(Budget!$P$2,Budget!$AC$2,Budget!$AP$2,Budget!$BC$2)</c:f>
              <c:strCache>
                <c:ptCount val="3"/>
                <c:pt idx="0">
                  <c:v>dec-24</c:v>
                </c:pt>
                <c:pt idx="1">
                  <c:v>dec-25</c:v>
                </c:pt>
                <c:pt idx="2">
                  <c:v>dec-26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Budget!$B$12:$BD$12</c15:sqref>
                  </c15:fullRef>
                </c:ext>
              </c:extLst>
              <c:f>(Budget!$P$12,Budget!$AC$12,Budget!$AP$12,Budget!$BC$12)</c:f>
              <c:numCache>
                <c:formatCode>General</c:formatCode>
                <c:ptCount val="4"/>
                <c:pt idx="0" formatCode="#,##0">
                  <c:v>0</c:v>
                </c:pt>
                <c:pt idx="1" formatCode="#,##0">
                  <c:v>0</c:v>
                </c:pt>
                <c:pt idx="2" formatCode="#,##0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1-D32D-4141-9284-12176EE1E67B}"/>
            </c:ext>
          </c:extLst>
        </c:ser>
        <c:ser>
          <c:idx val="35"/>
          <c:order val="35"/>
          <c:spPr>
            <a:gradFill rotWithShape="1">
              <a:gsLst>
                <a:gs pos="0">
                  <a:schemeClr val="accent6">
                    <a:lumMod val="50000"/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lumMod val="50000"/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5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Budget!$B$2:$BD$2</c15:sqref>
                  </c15:fullRef>
                </c:ext>
              </c:extLst>
              <c:f>(Budget!$P$2,Budget!$AC$2,Budget!$AP$2,Budget!$BC$2)</c:f>
              <c:strCache>
                <c:ptCount val="3"/>
                <c:pt idx="0">
                  <c:v>Budget</c:v>
                </c:pt>
                <c:pt idx="1">
                  <c:v>Terms of payment</c:v>
                </c:pt>
                <c:pt idx="2">
                  <c:v>VAT</c:v>
                </c:pt>
                <c:pt idx="3">
                  <c:v>jan-24</c:v>
                </c:pt>
                <c:pt idx="4">
                  <c:v>feb-24</c:v>
                </c:pt>
                <c:pt idx="5">
                  <c:v>mar-24</c:v>
                </c:pt>
                <c:pt idx="6">
                  <c:v>apr-24</c:v>
                </c:pt>
                <c:pt idx="7">
                  <c:v>maj-24</c:v>
                </c:pt>
                <c:pt idx="8">
                  <c:v>jun-24</c:v>
                </c:pt>
                <c:pt idx="9">
                  <c:v>jul-24</c:v>
                </c:pt>
                <c:pt idx="10">
                  <c:v>aug-24</c:v>
                </c:pt>
                <c:pt idx="11">
                  <c:v>sep-24</c:v>
                </c:pt>
                <c:pt idx="12">
                  <c:v>okt-24</c:v>
                </c:pt>
                <c:pt idx="13">
                  <c:v>nov-24</c:v>
                </c:pt>
                <c:pt idx="14">
                  <c:v>dec-24</c:v>
                </c:pt>
                <c:pt idx="15">
                  <c:v>2024</c:v>
                </c:pt>
                <c:pt idx="16">
                  <c:v>jan-25</c:v>
                </c:pt>
                <c:pt idx="17">
                  <c:v>feb-25</c:v>
                </c:pt>
                <c:pt idx="18">
                  <c:v>mar-25</c:v>
                </c:pt>
                <c:pt idx="19">
                  <c:v>apr-25</c:v>
                </c:pt>
                <c:pt idx="20">
                  <c:v>maj-25</c:v>
                </c:pt>
                <c:pt idx="21">
                  <c:v>jun-25</c:v>
                </c:pt>
                <c:pt idx="22">
                  <c:v>jul-25</c:v>
                </c:pt>
                <c:pt idx="23">
                  <c:v>aug-25</c:v>
                </c:pt>
                <c:pt idx="24">
                  <c:v>sep-25</c:v>
                </c:pt>
                <c:pt idx="25">
                  <c:v>okt-25</c:v>
                </c:pt>
                <c:pt idx="26">
                  <c:v>nov-25</c:v>
                </c:pt>
                <c:pt idx="27">
                  <c:v>dec-25</c:v>
                </c:pt>
                <c:pt idx="28">
                  <c:v>2025</c:v>
                </c:pt>
                <c:pt idx="29">
                  <c:v>jan-26</c:v>
                </c:pt>
                <c:pt idx="30">
                  <c:v>feb-26</c:v>
                </c:pt>
                <c:pt idx="31">
                  <c:v>mar-26</c:v>
                </c:pt>
                <c:pt idx="32">
                  <c:v>apr-26</c:v>
                </c:pt>
                <c:pt idx="33">
                  <c:v>maj-26</c:v>
                </c:pt>
                <c:pt idx="34">
                  <c:v>jun-26</c:v>
                </c:pt>
                <c:pt idx="35">
                  <c:v>jul-26</c:v>
                </c:pt>
                <c:pt idx="36">
                  <c:v>aug-26</c:v>
                </c:pt>
                <c:pt idx="37">
                  <c:v>sep-26</c:v>
                </c:pt>
                <c:pt idx="38">
                  <c:v>okt-26</c:v>
                </c:pt>
                <c:pt idx="39">
                  <c:v>nov-26</c:v>
                </c:pt>
                <c:pt idx="40">
                  <c:v>dec-26</c:v>
                </c:pt>
                <c:pt idx="41">
                  <c:v>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Budget!$B$42:$BD$42</c15:sqref>
                  </c15:fullRef>
                </c:ext>
              </c:extLst>
              <c:f>(Budget!$P$42,Budget!$AC$42,Budget!$AP$42,Budget!$BC$42)</c:f>
            </c:numRef>
          </c:val>
          <c:extLst>
            <c:ext xmlns:c16="http://schemas.microsoft.com/office/drawing/2014/chart" uri="{C3380CC4-5D6E-409C-BE32-E72D297353CC}">
              <c16:uniqueId val="{00000001-D32D-4141-9284-12176EE1E67B}"/>
            </c:ext>
          </c:extLst>
        </c:ser>
        <c:ser>
          <c:idx val="36"/>
          <c:order val="36"/>
          <c:spPr>
            <a:gradFill rotWithShape="1">
              <a:gsLst>
                <a:gs pos="0">
                  <a:schemeClr val="accent1">
                    <a:lumMod val="70000"/>
                    <a:lumOff val="30000"/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lumMod val="70000"/>
                    <a:lumOff val="30000"/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70000"/>
                    <a:lumOff val="3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Budget!$B$2:$BD$2</c15:sqref>
                  </c15:fullRef>
                </c:ext>
              </c:extLst>
              <c:f>(Budget!$P$2,Budget!$AC$2,Budget!$AP$2,Budget!$BC$2)</c:f>
              <c:strCache>
                <c:ptCount val="3"/>
                <c:pt idx="0">
                  <c:v>Budget</c:v>
                </c:pt>
                <c:pt idx="1">
                  <c:v>Terms of payment</c:v>
                </c:pt>
                <c:pt idx="2">
                  <c:v>VAT</c:v>
                </c:pt>
                <c:pt idx="3">
                  <c:v>jan-24</c:v>
                </c:pt>
                <c:pt idx="4">
                  <c:v>feb-24</c:v>
                </c:pt>
                <c:pt idx="5">
                  <c:v>mar-24</c:v>
                </c:pt>
                <c:pt idx="6">
                  <c:v>apr-24</c:v>
                </c:pt>
                <c:pt idx="7">
                  <c:v>maj-24</c:v>
                </c:pt>
                <c:pt idx="8">
                  <c:v>jun-24</c:v>
                </c:pt>
                <c:pt idx="9">
                  <c:v>jul-24</c:v>
                </c:pt>
                <c:pt idx="10">
                  <c:v>aug-24</c:v>
                </c:pt>
                <c:pt idx="11">
                  <c:v>sep-24</c:v>
                </c:pt>
                <c:pt idx="12">
                  <c:v>okt-24</c:v>
                </c:pt>
                <c:pt idx="13">
                  <c:v>nov-24</c:v>
                </c:pt>
                <c:pt idx="14">
                  <c:v>dec-24</c:v>
                </c:pt>
                <c:pt idx="15">
                  <c:v>2024</c:v>
                </c:pt>
                <c:pt idx="16">
                  <c:v>jan-25</c:v>
                </c:pt>
                <c:pt idx="17">
                  <c:v>feb-25</c:v>
                </c:pt>
                <c:pt idx="18">
                  <c:v>mar-25</c:v>
                </c:pt>
                <c:pt idx="19">
                  <c:v>apr-25</c:v>
                </c:pt>
                <c:pt idx="20">
                  <c:v>maj-25</c:v>
                </c:pt>
                <c:pt idx="21">
                  <c:v>jun-25</c:v>
                </c:pt>
                <c:pt idx="22">
                  <c:v>jul-25</c:v>
                </c:pt>
                <c:pt idx="23">
                  <c:v>aug-25</c:v>
                </c:pt>
                <c:pt idx="24">
                  <c:v>sep-25</c:v>
                </c:pt>
                <c:pt idx="25">
                  <c:v>okt-25</c:v>
                </c:pt>
                <c:pt idx="26">
                  <c:v>nov-25</c:v>
                </c:pt>
                <c:pt idx="27">
                  <c:v>dec-25</c:v>
                </c:pt>
                <c:pt idx="28">
                  <c:v>2025</c:v>
                </c:pt>
                <c:pt idx="29">
                  <c:v>jan-26</c:v>
                </c:pt>
                <c:pt idx="30">
                  <c:v>feb-26</c:v>
                </c:pt>
                <c:pt idx="31">
                  <c:v>mar-26</c:v>
                </c:pt>
                <c:pt idx="32">
                  <c:v>apr-26</c:v>
                </c:pt>
                <c:pt idx="33">
                  <c:v>maj-26</c:v>
                </c:pt>
                <c:pt idx="34">
                  <c:v>jun-26</c:v>
                </c:pt>
                <c:pt idx="35">
                  <c:v>jul-26</c:v>
                </c:pt>
                <c:pt idx="36">
                  <c:v>aug-26</c:v>
                </c:pt>
                <c:pt idx="37">
                  <c:v>sep-26</c:v>
                </c:pt>
                <c:pt idx="38">
                  <c:v>okt-26</c:v>
                </c:pt>
                <c:pt idx="39">
                  <c:v>nov-26</c:v>
                </c:pt>
                <c:pt idx="40">
                  <c:v>dec-26</c:v>
                </c:pt>
                <c:pt idx="41">
                  <c:v>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Budget!$B$43:$BD$43</c15:sqref>
                  </c15:fullRef>
                </c:ext>
              </c:extLst>
              <c:f>(Budget!$P$43,Budget!$AC$43,Budget!$AP$43,Budget!$BC$43)</c:f>
            </c:numRef>
          </c:val>
          <c:extLst>
            <c:ext xmlns:c16="http://schemas.microsoft.com/office/drawing/2014/chart" uri="{C3380CC4-5D6E-409C-BE32-E72D297353CC}">
              <c16:uniqueId val="{00000002-D32D-4141-9284-12176EE1E67B}"/>
            </c:ext>
          </c:extLst>
        </c:ser>
        <c:ser>
          <c:idx val="37"/>
          <c:order val="37"/>
          <c:spPr>
            <a:gradFill rotWithShape="1">
              <a:gsLst>
                <a:gs pos="0">
                  <a:schemeClr val="accent2">
                    <a:lumMod val="70000"/>
                    <a:lumOff val="30000"/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lumMod val="70000"/>
                    <a:lumOff val="30000"/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70000"/>
                    <a:lumOff val="3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Budget!$B$2:$BD$2</c15:sqref>
                  </c15:fullRef>
                </c:ext>
              </c:extLst>
              <c:f>(Budget!$P$2,Budget!$AC$2,Budget!$AP$2,Budget!$BC$2)</c:f>
              <c:strCache>
                <c:ptCount val="3"/>
                <c:pt idx="0">
                  <c:v>Budget</c:v>
                </c:pt>
                <c:pt idx="1">
                  <c:v>Terms of payment</c:v>
                </c:pt>
                <c:pt idx="2">
                  <c:v>VAT</c:v>
                </c:pt>
                <c:pt idx="3">
                  <c:v>jan-24</c:v>
                </c:pt>
                <c:pt idx="4">
                  <c:v>feb-24</c:v>
                </c:pt>
                <c:pt idx="5">
                  <c:v>mar-24</c:v>
                </c:pt>
                <c:pt idx="6">
                  <c:v>apr-24</c:v>
                </c:pt>
                <c:pt idx="7">
                  <c:v>maj-24</c:v>
                </c:pt>
                <c:pt idx="8">
                  <c:v>jun-24</c:v>
                </c:pt>
                <c:pt idx="9">
                  <c:v>jul-24</c:v>
                </c:pt>
                <c:pt idx="10">
                  <c:v>aug-24</c:v>
                </c:pt>
                <c:pt idx="11">
                  <c:v>sep-24</c:v>
                </c:pt>
                <c:pt idx="12">
                  <c:v>okt-24</c:v>
                </c:pt>
                <c:pt idx="13">
                  <c:v>nov-24</c:v>
                </c:pt>
                <c:pt idx="14">
                  <c:v>dec-24</c:v>
                </c:pt>
                <c:pt idx="15">
                  <c:v>2024</c:v>
                </c:pt>
                <c:pt idx="16">
                  <c:v>jan-25</c:v>
                </c:pt>
                <c:pt idx="17">
                  <c:v>feb-25</c:v>
                </c:pt>
                <c:pt idx="18">
                  <c:v>mar-25</c:v>
                </c:pt>
                <c:pt idx="19">
                  <c:v>apr-25</c:v>
                </c:pt>
                <c:pt idx="20">
                  <c:v>maj-25</c:v>
                </c:pt>
                <c:pt idx="21">
                  <c:v>jun-25</c:v>
                </c:pt>
                <c:pt idx="22">
                  <c:v>jul-25</c:v>
                </c:pt>
                <c:pt idx="23">
                  <c:v>aug-25</c:v>
                </c:pt>
                <c:pt idx="24">
                  <c:v>sep-25</c:v>
                </c:pt>
                <c:pt idx="25">
                  <c:v>okt-25</c:v>
                </c:pt>
                <c:pt idx="26">
                  <c:v>nov-25</c:v>
                </c:pt>
                <c:pt idx="27">
                  <c:v>dec-25</c:v>
                </c:pt>
                <c:pt idx="28">
                  <c:v>2025</c:v>
                </c:pt>
                <c:pt idx="29">
                  <c:v>jan-26</c:v>
                </c:pt>
                <c:pt idx="30">
                  <c:v>feb-26</c:v>
                </c:pt>
                <c:pt idx="31">
                  <c:v>mar-26</c:v>
                </c:pt>
                <c:pt idx="32">
                  <c:v>apr-26</c:v>
                </c:pt>
                <c:pt idx="33">
                  <c:v>maj-26</c:v>
                </c:pt>
                <c:pt idx="34">
                  <c:v>jun-26</c:v>
                </c:pt>
                <c:pt idx="35">
                  <c:v>jul-26</c:v>
                </c:pt>
                <c:pt idx="36">
                  <c:v>aug-26</c:v>
                </c:pt>
                <c:pt idx="37">
                  <c:v>sep-26</c:v>
                </c:pt>
                <c:pt idx="38">
                  <c:v>okt-26</c:v>
                </c:pt>
                <c:pt idx="39">
                  <c:v>nov-26</c:v>
                </c:pt>
                <c:pt idx="40">
                  <c:v>dec-26</c:v>
                </c:pt>
                <c:pt idx="41">
                  <c:v>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Budget!$B$44:$BD$44</c15:sqref>
                  </c15:fullRef>
                </c:ext>
              </c:extLst>
              <c:f>(Budget!$P$44,Budget!$AC$44,Budget!$AP$44,Budget!$BC$44)</c:f>
            </c:numRef>
          </c:val>
          <c:extLst>
            <c:ext xmlns:c16="http://schemas.microsoft.com/office/drawing/2014/chart" uri="{C3380CC4-5D6E-409C-BE32-E72D297353CC}">
              <c16:uniqueId val="{00000003-D32D-4141-9284-12176EE1E67B}"/>
            </c:ext>
          </c:extLst>
        </c:ser>
        <c:ser>
          <c:idx val="38"/>
          <c:order val="38"/>
          <c:spPr>
            <a:gradFill rotWithShape="1">
              <a:gsLst>
                <a:gs pos="0">
                  <a:schemeClr val="accent3">
                    <a:lumMod val="70000"/>
                    <a:lumOff val="30000"/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lumMod val="70000"/>
                    <a:lumOff val="30000"/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70000"/>
                    <a:lumOff val="3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Budget!$B$2:$BD$2</c15:sqref>
                  </c15:fullRef>
                </c:ext>
              </c:extLst>
              <c:f>(Budget!$P$2,Budget!$AC$2,Budget!$AP$2,Budget!$BC$2)</c:f>
              <c:strCache>
                <c:ptCount val="3"/>
                <c:pt idx="0">
                  <c:v>Budget</c:v>
                </c:pt>
                <c:pt idx="1">
                  <c:v>Terms of payment</c:v>
                </c:pt>
                <c:pt idx="2">
                  <c:v>VAT</c:v>
                </c:pt>
                <c:pt idx="3">
                  <c:v>jan-24</c:v>
                </c:pt>
                <c:pt idx="4">
                  <c:v>feb-24</c:v>
                </c:pt>
                <c:pt idx="5">
                  <c:v>mar-24</c:v>
                </c:pt>
                <c:pt idx="6">
                  <c:v>apr-24</c:v>
                </c:pt>
                <c:pt idx="7">
                  <c:v>maj-24</c:v>
                </c:pt>
                <c:pt idx="8">
                  <c:v>jun-24</c:v>
                </c:pt>
                <c:pt idx="9">
                  <c:v>jul-24</c:v>
                </c:pt>
                <c:pt idx="10">
                  <c:v>aug-24</c:v>
                </c:pt>
                <c:pt idx="11">
                  <c:v>sep-24</c:v>
                </c:pt>
                <c:pt idx="12">
                  <c:v>okt-24</c:v>
                </c:pt>
                <c:pt idx="13">
                  <c:v>nov-24</c:v>
                </c:pt>
                <c:pt idx="14">
                  <c:v>dec-24</c:v>
                </c:pt>
                <c:pt idx="15">
                  <c:v>2024</c:v>
                </c:pt>
                <c:pt idx="16">
                  <c:v>jan-25</c:v>
                </c:pt>
                <c:pt idx="17">
                  <c:v>feb-25</c:v>
                </c:pt>
                <c:pt idx="18">
                  <c:v>mar-25</c:v>
                </c:pt>
                <c:pt idx="19">
                  <c:v>apr-25</c:v>
                </c:pt>
                <c:pt idx="20">
                  <c:v>maj-25</c:v>
                </c:pt>
                <c:pt idx="21">
                  <c:v>jun-25</c:v>
                </c:pt>
                <c:pt idx="22">
                  <c:v>jul-25</c:v>
                </c:pt>
                <c:pt idx="23">
                  <c:v>aug-25</c:v>
                </c:pt>
                <c:pt idx="24">
                  <c:v>sep-25</c:v>
                </c:pt>
                <c:pt idx="25">
                  <c:v>okt-25</c:v>
                </c:pt>
                <c:pt idx="26">
                  <c:v>nov-25</c:v>
                </c:pt>
                <c:pt idx="27">
                  <c:v>dec-25</c:v>
                </c:pt>
                <c:pt idx="28">
                  <c:v>2025</c:v>
                </c:pt>
                <c:pt idx="29">
                  <c:v>jan-26</c:v>
                </c:pt>
                <c:pt idx="30">
                  <c:v>feb-26</c:v>
                </c:pt>
                <c:pt idx="31">
                  <c:v>mar-26</c:v>
                </c:pt>
                <c:pt idx="32">
                  <c:v>apr-26</c:v>
                </c:pt>
                <c:pt idx="33">
                  <c:v>maj-26</c:v>
                </c:pt>
                <c:pt idx="34">
                  <c:v>jun-26</c:v>
                </c:pt>
                <c:pt idx="35">
                  <c:v>jul-26</c:v>
                </c:pt>
                <c:pt idx="36">
                  <c:v>aug-26</c:v>
                </c:pt>
                <c:pt idx="37">
                  <c:v>sep-26</c:v>
                </c:pt>
                <c:pt idx="38">
                  <c:v>okt-26</c:v>
                </c:pt>
                <c:pt idx="39">
                  <c:v>nov-26</c:v>
                </c:pt>
                <c:pt idx="40">
                  <c:v>dec-26</c:v>
                </c:pt>
                <c:pt idx="41">
                  <c:v>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Budget!$B$45:$BD$45</c15:sqref>
                  </c15:fullRef>
                </c:ext>
              </c:extLst>
              <c:f>(Budget!$P$45,Budget!$AC$45,Budget!$AP$45,Budget!$BC$45)</c:f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28-D32D-4141-9284-12176EE1E67B}"/>
            </c:ext>
          </c:extLst>
        </c:ser>
        <c:ser>
          <c:idx val="50"/>
          <c:order val="50"/>
          <c:tx>
            <c:v>Costs</c:v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Budget!$B$2:$BD$2</c15:sqref>
                  </c15:fullRef>
                </c:ext>
              </c:extLst>
              <c:f>(Budget!$P$2,Budget!$AC$2,Budget!$AP$2,Budget!$BC$2)</c:f>
              <c:strCache>
                <c:ptCount val="3"/>
                <c:pt idx="0">
                  <c:v>dec-24</c:v>
                </c:pt>
                <c:pt idx="1">
                  <c:v>dec-25</c:v>
                </c:pt>
                <c:pt idx="2">
                  <c:v>dec-26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Budget!$B$60:$BD$60</c15:sqref>
                  </c15:fullRef>
                </c:ext>
              </c:extLst>
              <c:f>(Budget!$P$60,Budget!$AC$60,Budget!$AP$60,Budget!$BC$60)</c:f>
              <c:numCache>
                <c:formatCode>General</c:formatCode>
                <c:ptCount val="4"/>
                <c:pt idx="0" formatCode="#,##0">
                  <c:v>0</c:v>
                </c:pt>
                <c:pt idx="1" formatCode="#,##0">
                  <c:v>0</c:v>
                </c:pt>
                <c:pt idx="2" formatCode="#,##0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34-D32D-4141-9284-12176EE1E67B}"/>
            </c:ext>
          </c:extLst>
        </c:ser>
        <c:ser>
          <c:idx val="61"/>
          <c:order val="61"/>
          <c:tx>
            <c:strRef>
              <c:f>Budget!$B$71</c:f>
              <c:strCache>
                <c:ptCount val="1"/>
                <c:pt idx="0">
                  <c:v>Summa inbetalningar</c:v>
                </c:pt>
              </c:strCache>
              <c:extLst xmlns:c15="http://schemas.microsoft.com/office/drawing/2012/chart"/>
            </c:strRef>
          </c:tx>
          <c:spPr>
            <a:gradFill rotWithShape="1">
              <a:gsLst>
                <a:gs pos="0">
                  <a:schemeClr val="accent2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Budget!$B$2:$BD$2</c15:sqref>
                  </c15:fullRef>
                </c:ext>
              </c:extLst>
              <c:f>(Budget!$P$2,Budget!$AC$2,Budget!$AP$2,Budget!$BC$2)</c:f>
              <c:strCache>
                <c:ptCount val="3"/>
                <c:pt idx="0">
                  <c:v>Budget</c:v>
                </c:pt>
                <c:pt idx="1">
                  <c:v>Terms of payment</c:v>
                </c:pt>
                <c:pt idx="2">
                  <c:v>VAT</c:v>
                </c:pt>
                <c:pt idx="3">
                  <c:v>jan-24</c:v>
                </c:pt>
                <c:pt idx="4">
                  <c:v>feb-24</c:v>
                </c:pt>
                <c:pt idx="5">
                  <c:v>mar-24</c:v>
                </c:pt>
                <c:pt idx="6">
                  <c:v>apr-24</c:v>
                </c:pt>
                <c:pt idx="7">
                  <c:v>maj-24</c:v>
                </c:pt>
                <c:pt idx="8">
                  <c:v>jun-24</c:v>
                </c:pt>
                <c:pt idx="9">
                  <c:v>jul-24</c:v>
                </c:pt>
                <c:pt idx="10">
                  <c:v>aug-24</c:v>
                </c:pt>
                <c:pt idx="11">
                  <c:v>sep-24</c:v>
                </c:pt>
                <c:pt idx="12">
                  <c:v>okt-24</c:v>
                </c:pt>
                <c:pt idx="13">
                  <c:v>nov-24</c:v>
                </c:pt>
                <c:pt idx="14">
                  <c:v>dec-24</c:v>
                </c:pt>
                <c:pt idx="15">
                  <c:v>2024</c:v>
                </c:pt>
                <c:pt idx="16">
                  <c:v>jan-25</c:v>
                </c:pt>
                <c:pt idx="17">
                  <c:v>feb-25</c:v>
                </c:pt>
                <c:pt idx="18">
                  <c:v>mar-25</c:v>
                </c:pt>
                <c:pt idx="19">
                  <c:v>apr-25</c:v>
                </c:pt>
                <c:pt idx="20">
                  <c:v>maj-25</c:v>
                </c:pt>
                <c:pt idx="21">
                  <c:v>jun-25</c:v>
                </c:pt>
                <c:pt idx="22">
                  <c:v>jul-25</c:v>
                </c:pt>
                <c:pt idx="23">
                  <c:v>aug-25</c:v>
                </c:pt>
                <c:pt idx="24">
                  <c:v>sep-25</c:v>
                </c:pt>
                <c:pt idx="25">
                  <c:v>okt-25</c:v>
                </c:pt>
                <c:pt idx="26">
                  <c:v>nov-25</c:v>
                </c:pt>
                <c:pt idx="27">
                  <c:v>dec-25</c:v>
                </c:pt>
                <c:pt idx="28">
                  <c:v>2025</c:v>
                </c:pt>
                <c:pt idx="29">
                  <c:v>jan-26</c:v>
                </c:pt>
                <c:pt idx="30">
                  <c:v>feb-26</c:v>
                </c:pt>
                <c:pt idx="31">
                  <c:v>mar-26</c:v>
                </c:pt>
                <c:pt idx="32">
                  <c:v>apr-26</c:v>
                </c:pt>
                <c:pt idx="33">
                  <c:v>maj-26</c:v>
                </c:pt>
                <c:pt idx="34">
                  <c:v>jun-26</c:v>
                </c:pt>
                <c:pt idx="35">
                  <c:v>jul-26</c:v>
                </c:pt>
                <c:pt idx="36">
                  <c:v>aug-26</c:v>
                </c:pt>
                <c:pt idx="37">
                  <c:v>sep-26</c:v>
                </c:pt>
                <c:pt idx="38">
                  <c:v>okt-26</c:v>
                </c:pt>
                <c:pt idx="39">
                  <c:v>nov-26</c:v>
                </c:pt>
                <c:pt idx="40">
                  <c:v>dec-26</c:v>
                </c:pt>
                <c:pt idx="41">
                  <c:v>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Budget!$B$71:$BD$71</c15:sqref>
                  </c15:fullRef>
                </c:ext>
              </c:extLst>
              <c:f>(Budget!$P$71,Budget!$AC$71,Budget!$AP$71,Budget!$BC$71)</c:f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3D-D32D-4141-9284-12176EE1E67B}"/>
            </c:ext>
          </c:extLst>
        </c:ser>
        <c:ser>
          <c:idx val="62"/>
          <c:order val="62"/>
          <c:spPr>
            <a:gradFill rotWithShape="1">
              <a:gsLst>
                <a:gs pos="0">
                  <a:schemeClr val="accent3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Budget!$B$2:$BD$2</c15:sqref>
                  </c15:fullRef>
                </c:ext>
              </c:extLst>
              <c:f>(Budget!$P$2,Budget!$AC$2,Budget!$AP$2,Budget!$BC$2)</c:f>
              <c:strCache>
                <c:ptCount val="3"/>
                <c:pt idx="0">
                  <c:v>Budget</c:v>
                </c:pt>
                <c:pt idx="1">
                  <c:v>Terms of payment</c:v>
                </c:pt>
                <c:pt idx="2">
                  <c:v>VAT</c:v>
                </c:pt>
                <c:pt idx="3">
                  <c:v>jan-24</c:v>
                </c:pt>
                <c:pt idx="4">
                  <c:v>feb-24</c:v>
                </c:pt>
                <c:pt idx="5">
                  <c:v>mar-24</c:v>
                </c:pt>
                <c:pt idx="6">
                  <c:v>apr-24</c:v>
                </c:pt>
                <c:pt idx="7">
                  <c:v>maj-24</c:v>
                </c:pt>
                <c:pt idx="8">
                  <c:v>jun-24</c:v>
                </c:pt>
                <c:pt idx="9">
                  <c:v>jul-24</c:v>
                </c:pt>
                <c:pt idx="10">
                  <c:v>aug-24</c:v>
                </c:pt>
                <c:pt idx="11">
                  <c:v>sep-24</c:v>
                </c:pt>
                <c:pt idx="12">
                  <c:v>okt-24</c:v>
                </c:pt>
                <c:pt idx="13">
                  <c:v>nov-24</c:v>
                </c:pt>
                <c:pt idx="14">
                  <c:v>dec-24</c:v>
                </c:pt>
                <c:pt idx="15">
                  <c:v>2024</c:v>
                </c:pt>
                <c:pt idx="16">
                  <c:v>jan-25</c:v>
                </c:pt>
                <c:pt idx="17">
                  <c:v>feb-25</c:v>
                </c:pt>
                <c:pt idx="18">
                  <c:v>mar-25</c:v>
                </c:pt>
                <c:pt idx="19">
                  <c:v>apr-25</c:v>
                </c:pt>
                <c:pt idx="20">
                  <c:v>maj-25</c:v>
                </c:pt>
                <c:pt idx="21">
                  <c:v>jun-25</c:v>
                </c:pt>
                <c:pt idx="22">
                  <c:v>jul-25</c:v>
                </c:pt>
                <c:pt idx="23">
                  <c:v>aug-25</c:v>
                </c:pt>
                <c:pt idx="24">
                  <c:v>sep-25</c:v>
                </c:pt>
                <c:pt idx="25">
                  <c:v>okt-25</c:v>
                </c:pt>
                <c:pt idx="26">
                  <c:v>nov-25</c:v>
                </c:pt>
                <c:pt idx="27">
                  <c:v>dec-25</c:v>
                </c:pt>
                <c:pt idx="28">
                  <c:v>2025</c:v>
                </c:pt>
                <c:pt idx="29">
                  <c:v>jan-26</c:v>
                </c:pt>
                <c:pt idx="30">
                  <c:v>feb-26</c:v>
                </c:pt>
                <c:pt idx="31">
                  <c:v>mar-26</c:v>
                </c:pt>
                <c:pt idx="32">
                  <c:v>apr-26</c:v>
                </c:pt>
                <c:pt idx="33">
                  <c:v>maj-26</c:v>
                </c:pt>
                <c:pt idx="34">
                  <c:v>jun-26</c:v>
                </c:pt>
                <c:pt idx="35">
                  <c:v>jul-26</c:v>
                </c:pt>
                <c:pt idx="36">
                  <c:v>aug-26</c:v>
                </c:pt>
                <c:pt idx="37">
                  <c:v>sep-26</c:v>
                </c:pt>
                <c:pt idx="38">
                  <c:v>okt-26</c:v>
                </c:pt>
                <c:pt idx="39">
                  <c:v>nov-26</c:v>
                </c:pt>
                <c:pt idx="40">
                  <c:v>dec-26</c:v>
                </c:pt>
                <c:pt idx="41">
                  <c:v>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Budget!$B$73:$BD$73</c15:sqref>
                  </c15:fullRef>
                </c:ext>
              </c:extLst>
              <c:f>(Budget!$P$73,Budget!$AC$73,Budget!$AP$73,Budget!$BC$73)</c:f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3E-D32D-4141-9284-12176EE1E67B}"/>
            </c:ext>
          </c:extLst>
        </c:ser>
        <c:ser>
          <c:idx val="63"/>
          <c:order val="63"/>
          <c:spPr>
            <a:gradFill rotWithShape="1">
              <a:gsLst>
                <a:gs pos="0">
                  <a:schemeClr val="accent4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Budget!$B$2:$BD$2</c15:sqref>
                  </c15:fullRef>
                </c:ext>
              </c:extLst>
              <c:f>(Budget!$P$2,Budget!$AC$2,Budget!$AP$2,Budget!$BC$2)</c:f>
              <c:strCache>
                <c:ptCount val="3"/>
                <c:pt idx="0">
                  <c:v>Budget</c:v>
                </c:pt>
                <c:pt idx="1">
                  <c:v>Terms of payment</c:v>
                </c:pt>
                <c:pt idx="2">
                  <c:v>VAT</c:v>
                </c:pt>
                <c:pt idx="3">
                  <c:v>jan-24</c:v>
                </c:pt>
                <c:pt idx="4">
                  <c:v>feb-24</c:v>
                </c:pt>
                <c:pt idx="5">
                  <c:v>mar-24</c:v>
                </c:pt>
                <c:pt idx="6">
                  <c:v>apr-24</c:v>
                </c:pt>
                <c:pt idx="7">
                  <c:v>maj-24</c:v>
                </c:pt>
                <c:pt idx="8">
                  <c:v>jun-24</c:v>
                </c:pt>
                <c:pt idx="9">
                  <c:v>jul-24</c:v>
                </c:pt>
                <c:pt idx="10">
                  <c:v>aug-24</c:v>
                </c:pt>
                <c:pt idx="11">
                  <c:v>sep-24</c:v>
                </c:pt>
                <c:pt idx="12">
                  <c:v>okt-24</c:v>
                </c:pt>
                <c:pt idx="13">
                  <c:v>nov-24</c:v>
                </c:pt>
                <c:pt idx="14">
                  <c:v>dec-24</c:v>
                </c:pt>
                <c:pt idx="15">
                  <c:v>2024</c:v>
                </c:pt>
                <c:pt idx="16">
                  <c:v>jan-25</c:v>
                </c:pt>
                <c:pt idx="17">
                  <c:v>feb-25</c:v>
                </c:pt>
                <c:pt idx="18">
                  <c:v>mar-25</c:v>
                </c:pt>
                <c:pt idx="19">
                  <c:v>apr-25</c:v>
                </c:pt>
                <c:pt idx="20">
                  <c:v>maj-25</c:v>
                </c:pt>
                <c:pt idx="21">
                  <c:v>jun-25</c:v>
                </c:pt>
                <c:pt idx="22">
                  <c:v>jul-25</c:v>
                </c:pt>
                <c:pt idx="23">
                  <c:v>aug-25</c:v>
                </c:pt>
                <c:pt idx="24">
                  <c:v>sep-25</c:v>
                </c:pt>
                <c:pt idx="25">
                  <c:v>okt-25</c:v>
                </c:pt>
                <c:pt idx="26">
                  <c:v>nov-25</c:v>
                </c:pt>
                <c:pt idx="27">
                  <c:v>dec-25</c:v>
                </c:pt>
                <c:pt idx="28">
                  <c:v>2025</c:v>
                </c:pt>
                <c:pt idx="29">
                  <c:v>jan-26</c:v>
                </c:pt>
                <c:pt idx="30">
                  <c:v>feb-26</c:v>
                </c:pt>
                <c:pt idx="31">
                  <c:v>mar-26</c:v>
                </c:pt>
                <c:pt idx="32">
                  <c:v>apr-26</c:v>
                </c:pt>
                <c:pt idx="33">
                  <c:v>maj-26</c:v>
                </c:pt>
                <c:pt idx="34">
                  <c:v>jun-26</c:v>
                </c:pt>
                <c:pt idx="35">
                  <c:v>jul-26</c:v>
                </c:pt>
                <c:pt idx="36">
                  <c:v>aug-26</c:v>
                </c:pt>
                <c:pt idx="37">
                  <c:v>sep-26</c:v>
                </c:pt>
                <c:pt idx="38">
                  <c:v>okt-26</c:v>
                </c:pt>
                <c:pt idx="39">
                  <c:v>nov-26</c:v>
                </c:pt>
                <c:pt idx="40">
                  <c:v>dec-26</c:v>
                </c:pt>
                <c:pt idx="41">
                  <c:v>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Budget!$B$77:$BD$77</c15:sqref>
                  </c15:fullRef>
                </c:ext>
              </c:extLst>
              <c:f>(Budget!$P$77,Budget!$AC$77,Budget!$AP$77,Budget!$BC$77)</c:f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3F-D32D-4141-9284-12176EE1E67B}"/>
            </c:ext>
          </c:extLst>
        </c:ser>
        <c:ser>
          <c:idx val="64"/>
          <c:order val="64"/>
          <c:spPr>
            <a:gradFill rotWithShape="1">
              <a:gsLst>
                <a:gs pos="0">
                  <a:schemeClr val="accent5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Budget!$B$2:$BD$2</c15:sqref>
                  </c15:fullRef>
                </c:ext>
              </c:extLst>
              <c:f>(Budget!$P$2,Budget!$AC$2,Budget!$AP$2,Budget!$BC$2)</c:f>
              <c:strCache>
                <c:ptCount val="3"/>
                <c:pt idx="0">
                  <c:v>Budget</c:v>
                </c:pt>
                <c:pt idx="1">
                  <c:v>Terms of payment</c:v>
                </c:pt>
                <c:pt idx="2">
                  <c:v>VAT</c:v>
                </c:pt>
                <c:pt idx="3">
                  <c:v>jan-24</c:v>
                </c:pt>
                <c:pt idx="4">
                  <c:v>feb-24</c:v>
                </c:pt>
                <c:pt idx="5">
                  <c:v>mar-24</c:v>
                </c:pt>
                <c:pt idx="6">
                  <c:v>apr-24</c:v>
                </c:pt>
                <c:pt idx="7">
                  <c:v>maj-24</c:v>
                </c:pt>
                <c:pt idx="8">
                  <c:v>jun-24</c:v>
                </c:pt>
                <c:pt idx="9">
                  <c:v>jul-24</c:v>
                </c:pt>
                <c:pt idx="10">
                  <c:v>aug-24</c:v>
                </c:pt>
                <c:pt idx="11">
                  <c:v>sep-24</c:v>
                </c:pt>
                <c:pt idx="12">
                  <c:v>okt-24</c:v>
                </c:pt>
                <c:pt idx="13">
                  <c:v>nov-24</c:v>
                </c:pt>
                <c:pt idx="14">
                  <c:v>dec-24</c:v>
                </c:pt>
                <c:pt idx="15">
                  <c:v>2024</c:v>
                </c:pt>
                <c:pt idx="16">
                  <c:v>jan-25</c:v>
                </c:pt>
                <c:pt idx="17">
                  <c:v>feb-25</c:v>
                </c:pt>
                <c:pt idx="18">
                  <c:v>mar-25</c:v>
                </c:pt>
                <c:pt idx="19">
                  <c:v>apr-25</c:v>
                </c:pt>
                <c:pt idx="20">
                  <c:v>maj-25</c:v>
                </c:pt>
                <c:pt idx="21">
                  <c:v>jun-25</c:v>
                </c:pt>
                <c:pt idx="22">
                  <c:v>jul-25</c:v>
                </c:pt>
                <c:pt idx="23">
                  <c:v>aug-25</c:v>
                </c:pt>
                <c:pt idx="24">
                  <c:v>sep-25</c:v>
                </c:pt>
                <c:pt idx="25">
                  <c:v>okt-25</c:v>
                </c:pt>
                <c:pt idx="26">
                  <c:v>nov-25</c:v>
                </c:pt>
                <c:pt idx="27">
                  <c:v>dec-25</c:v>
                </c:pt>
                <c:pt idx="28">
                  <c:v>2025</c:v>
                </c:pt>
                <c:pt idx="29">
                  <c:v>jan-26</c:v>
                </c:pt>
                <c:pt idx="30">
                  <c:v>feb-26</c:v>
                </c:pt>
                <c:pt idx="31">
                  <c:v>mar-26</c:v>
                </c:pt>
                <c:pt idx="32">
                  <c:v>apr-26</c:v>
                </c:pt>
                <c:pt idx="33">
                  <c:v>maj-26</c:v>
                </c:pt>
                <c:pt idx="34">
                  <c:v>jun-26</c:v>
                </c:pt>
                <c:pt idx="35">
                  <c:v>jul-26</c:v>
                </c:pt>
                <c:pt idx="36">
                  <c:v>aug-26</c:v>
                </c:pt>
                <c:pt idx="37">
                  <c:v>sep-26</c:v>
                </c:pt>
                <c:pt idx="38">
                  <c:v>okt-26</c:v>
                </c:pt>
                <c:pt idx="39">
                  <c:v>nov-26</c:v>
                </c:pt>
                <c:pt idx="40">
                  <c:v>dec-26</c:v>
                </c:pt>
                <c:pt idx="41">
                  <c:v>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Budget!$B$81:$BD$81</c15:sqref>
                  </c15:fullRef>
                </c:ext>
              </c:extLst>
              <c:f>(Budget!$P$81,Budget!$AC$81,Budget!$AP$81,Budget!$BC$81)</c:f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40-D32D-4141-9284-12176EE1E67B}"/>
            </c:ext>
          </c:extLst>
        </c:ser>
        <c:ser>
          <c:idx val="65"/>
          <c:order val="65"/>
          <c:tx>
            <c:strRef>
              <c:f>Budget!$B$82</c:f>
              <c:strCache>
                <c:ptCount val="1"/>
                <c:pt idx="0">
                  <c:v>Momsskuld</c:v>
                </c:pt>
              </c:strCache>
              <c:extLst xmlns:c15="http://schemas.microsoft.com/office/drawing/2012/chart"/>
            </c:strRef>
          </c:tx>
          <c:spPr>
            <a:gradFill rotWithShape="1">
              <a:gsLst>
                <a:gs pos="0">
                  <a:schemeClr val="accent6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Budget!$B$2:$BD$2</c15:sqref>
                  </c15:fullRef>
                </c:ext>
              </c:extLst>
              <c:f>(Budget!$P$2,Budget!$AC$2,Budget!$AP$2,Budget!$BC$2)</c:f>
              <c:strCache>
                <c:ptCount val="3"/>
                <c:pt idx="0">
                  <c:v>Budget</c:v>
                </c:pt>
                <c:pt idx="1">
                  <c:v>Terms of payment</c:v>
                </c:pt>
                <c:pt idx="2">
                  <c:v>VAT</c:v>
                </c:pt>
                <c:pt idx="3">
                  <c:v>jan-24</c:v>
                </c:pt>
                <c:pt idx="4">
                  <c:v>feb-24</c:v>
                </c:pt>
                <c:pt idx="5">
                  <c:v>mar-24</c:v>
                </c:pt>
                <c:pt idx="6">
                  <c:v>apr-24</c:v>
                </c:pt>
                <c:pt idx="7">
                  <c:v>maj-24</c:v>
                </c:pt>
                <c:pt idx="8">
                  <c:v>jun-24</c:v>
                </c:pt>
                <c:pt idx="9">
                  <c:v>jul-24</c:v>
                </c:pt>
                <c:pt idx="10">
                  <c:v>aug-24</c:v>
                </c:pt>
                <c:pt idx="11">
                  <c:v>sep-24</c:v>
                </c:pt>
                <c:pt idx="12">
                  <c:v>okt-24</c:v>
                </c:pt>
                <c:pt idx="13">
                  <c:v>nov-24</c:v>
                </c:pt>
                <c:pt idx="14">
                  <c:v>dec-24</c:v>
                </c:pt>
                <c:pt idx="15">
                  <c:v>2024</c:v>
                </c:pt>
                <c:pt idx="16">
                  <c:v>jan-25</c:v>
                </c:pt>
                <c:pt idx="17">
                  <c:v>feb-25</c:v>
                </c:pt>
                <c:pt idx="18">
                  <c:v>mar-25</c:v>
                </c:pt>
                <c:pt idx="19">
                  <c:v>apr-25</c:v>
                </c:pt>
                <c:pt idx="20">
                  <c:v>maj-25</c:v>
                </c:pt>
                <c:pt idx="21">
                  <c:v>jun-25</c:v>
                </c:pt>
                <c:pt idx="22">
                  <c:v>jul-25</c:v>
                </c:pt>
                <c:pt idx="23">
                  <c:v>aug-25</c:v>
                </c:pt>
                <c:pt idx="24">
                  <c:v>sep-25</c:v>
                </c:pt>
                <c:pt idx="25">
                  <c:v>okt-25</c:v>
                </c:pt>
                <c:pt idx="26">
                  <c:v>nov-25</c:v>
                </c:pt>
                <c:pt idx="27">
                  <c:v>dec-25</c:v>
                </c:pt>
                <c:pt idx="28">
                  <c:v>2025</c:v>
                </c:pt>
                <c:pt idx="29">
                  <c:v>jan-26</c:v>
                </c:pt>
                <c:pt idx="30">
                  <c:v>feb-26</c:v>
                </c:pt>
                <c:pt idx="31">
                  <c:v>mar-26</c:v>
                </c:pt>
                <c:pt idx="32">
                  <c:v>apr-26</c:v>
                </c:pt>
                <c:pt idx="33">
                  <c:v>maj-26</c:v>
                </c:pt>
                <c:pt idx="34">
                  <c:v>jun-26</c:v>
                </c:pt>
                <c:pt idx="35">
                  <c:v>jul-26</c:v>
                </c:pt>
                <c:pt idx="36">
                  <c:v>aug-26</c:v>
                </c:pt>
                <c:pt idx="37">
                  <c:v>sep-26</c:v>
                </c:pt>
                <c:pt idx="38">
                  <c:v>okt-26</c:v>
                </c:pt>
                <c:pt idx="39">
                  <c:v>nov-26</c:v>
                </c:pt>
                <c:pt idx="40">
                  <c:v>dec-26</c:v>
                </c:pt>
                <c:pt idx="41">
                  <c:v>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Budget!$B$82:$BD$82</c15:sqref>
                  </c15:fullRef>
                </c:ext>
              </c:extLst>
              <c:f>(Budget!$P$82,Budget!$AC$82,Budget!$AP$82,Budget!$BC$82)</c:f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41-D32D-4141-9284-12176EE1E67B}"/>
            </c:ext>
          </c:extLst>
        </c:ser>
        <c:ser>
          <c:idx val="66"/>
          <c:order val="66"/>
          <c:tx>
            <c:strRef>
              <c:f>Budget!$B$83</c:f>
              <c:strCache>
                <c:ptCount val="1"/>
                <c:pt idx="0">
                  <c:v>Momsfordran</c:v>
                </c:pt>
              </c:strCache>
              <c:extLst xmlns:c15="http://schemas.microsoft.com/office/drawing/2012/chart"/>
            </c:strRef>
          </c:tx>
          <c:spPr>
            <a:gradFill rotWithShape="1">
              <a:gsLst>
                <a:gs pos="0">
                  <a:schemeClr val="accent1">
                    <a:lumMod val="80000"/>
                    <a:lumOff val="20000"/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lumMod val="80000"/>
                    <a:lumOff val="20000"/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80000"/>
                    <a:lumOff val="2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Budget!$B$2:$BD$2</c15:sqref>
                  </c15:fullRef>
                </c:ext>
              </c:extLst>
              <c:f>(Budget!$P$2,Budget!$AC$2,Budget!$AP$2,Budget!$BC$2)</c:f>
              <c:strCache>
                <c:ptCount val="3"/>
                <c:pt idx="0">
                  <c:v>Budget</c:v>
                </c:pt>
                <c:pt idx="1">
                  <c:v>Terms of payment</c:v>
                </c:pt>
                <c:pt idx="2">
                  <c:v>VAT</c:v>
                </c:pt>
                <c:pt idx="3">
                  <c:v>jan-24</c:v>
                </c:pt>
                <c:pt idx="4">
                  <c:v>feb-24</c:v>
                </c:pt>
                <c:pt idx="5">
                  <c:v>mar-24</c:v>
                </c:pt>
                <c:pt idx="6">
                  <c:v>apr-24</c:v>
                </c:pt>
                <c:pt idx="7">
                  <c:v>maj-24</c:v>
                </c:pt>
                <c:pt idx="8">
                  <c:v>jun-24</c:v>
                </c:pt>
                <c:pt idx="9">
                  <c:v>jul-24</c:v>
                </c:pt>
                <c:pt idx="10">
                  <c:v>aug-24</c:v>
                </c:pt>
                <c:pt idx="11">
                  <c:v>sep-24</c:v>
                </c:pt>
                <c:pt idx="12">
                  <c:v>okt-24</c:v>
                </c:pt>
                <c:pt idx="13">
                  <c:v>nov-24</c:v>
                </c:pt>
                <c:pt idx="14">
                  <c:v>dec-24</c:v>
                </c:pt>
                <c:pt idx="15">
                  <c:v>2024</c:v>
                </c:pt>
                <c:pt idx="16">
                  <c:v>jan-25</c:v>
                </c:pt>
                <c:pt idx="17">
                  <c:v>feb-25</c:v>
                </c:pt>
                <c:pt idx="18">
                  <c:v>mar-25</c:v>
                </c:pt>
                <c:pt idx="19">
                  <c:v>apr-25</c:v>
                </c:pt>
                <c:pt idx="20">
                  <c:v>maj-25</c:v>
                </c:pt>
                <c:pt idx="21">
                  <c:v>jun-25</c:v>
                </c:pt>
                <c:pt idx="22">
                  <c:v>jul-25</c:v>
                </c:pt>
                <c:pt idx="23">
                  <c:v>aug-25</c:v>
                </c:pt>
                <c:pt idx="24">
                  <c:v>sep-25</c:v>
                </c:pt>
                <c:pt idx="25">
                  <c:v>okt-25</c:v>
                </c:pt>
                <c:pt idx="26">
                  <c:v>nov-25</c:v>
                </c:pt>
                <c:pt idx="27">
                  <c:v>dec-25</c:v>
                </c:pt>
                <c:pt idx="28">
                  <c:v>2025</c:v>
                </c:pt>
                <c:pt idx="29">
                  <c:v>jan-26</c:v>
                </c:pt>
                <c:pt idx="30">
                  <c:v>feb-26</c:v>
                </c:pt>
                <c:pt idx="31">
                  <c:v>mar-26</c:v>
                </c:pt>
                <c:pt idx="32">
                  <c:v>apr-26</c:v>
                </c:pt>
                <c:pt idx="33">
                  <c:v>maj-26</c:v>
                </c:pt>
                <c:pt idx="34">
                  <c:v>jun-26</c:v>
                </c:pt>
                <c:pt idx="35">
                  <c:v>jul-26</c:v>
                </c:pt>
                <c:pt idx="36">
                  <c:v>aug-26</c:v>
                </c:pt>
                <c:pt idx="37">
                  <c:v>sep-26</c:v>
                </c:pt>
                <c:pt idx="38">
                  <c:v>okt-26</c:v>
                </c:pt>
                <c:pt idx="39">
                  <c:v>nov-26</c:v>
                </c:pt>
                <c:pt idx="40">
                  <c:v>dec-26</c:v>
                </c:pt>
                <c:pt idx="41">
                  <c:v>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Budget!$B$83:$BD$83</c15:sqref>
                  </c15:fullRef>
                </c:ext>
              </c:extLst>
              <c:f>(Budget!$P$83,Budget!$AC$83,Budget!$AP$83,Budget!$BC$83)</c:f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42-D32D-4141-9284-12176EE1E67B}"/>
            </c:ext>
          </c:extLst>
        </c:ser>
        <c:ser>
          <c:idx val="67"/>
          <c:order val="67"/>
          <c:tx>
            <c:strRef>
              <c:f>Budget!$B$84</c:f>
              <c:strCache>
                <c:ptCount val="1"/>
                <c:pt idx="0">
                  <c:v>Balanserade kostnader</c:v>
                </c:pt>
              </c:strCache>
              <c:extLst xmlns:c15="http://schemas.microsoft.com/office/drawing/2012/chart"/>
            </c:strRef>
          </c:tx>
          <c:spPr>
            <a:gradFill rotWithShape="1">
              <a:gsLst>
                <a:gs pos="0">
                  <a:schemeClr val="accent2">
                    <a:lumMod val="80000"/>
                    <a:lumOff val="20000"/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lumMod val="80000"/>
                    <a:lumOff val="20000"/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80000"/>
                    <a:lumOff val="2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Budget!$B$2:$BD$2</c15:sqref>
                  </c15:fullRef>
                </c:ext>
              </c:extLst>
              <c:f>(Budget!$P$2,Budget!$AC$2,Budget!$AP$2,Budget!$BC$2)</c:f>
              <c:strCache>
                <c:ptCount val="3"/>
                <c:pt idx="0">
                  <c:v>Budget</c:v>
                </c:pt>
                <c:pt idx="1">
                  <c:v>Terms of payment</c:v>
                </c:pt>
                <c:pt idx="2">
                  <c:v>VAT</c:v>
                </c:pt>
                <c:pt idx="3">
                  <c:v>jan-24</c:v>
                </c:pt>
                <c:pt idx="4">
                  <c:v>feb-24</c:v>
                </c:pt>
                <c:pt idx="5">
                  <c:v>mar-24</c:v>
                </c:pt>
                <c:pt idx="6">
                  <c:v>apr-24</c:v>
                </c:pt>
                <c:pt idx="7">
                  <c:v>maj-24</c:v>
                </c:pt>
                <c:pt idx="8">
                  <c:v>jun-24</c:v>
                </c:pt>
                <c:pt idx="9">
                  <c:v>jul-24</c:v>
                </c:pt>
                <c:pt idx="10">
                  <c:v>aug-24</c:v>
                </c:pt>
                <c:pt idx="11">
                  <c:v>sep-24</c:v>
                </c:pt>
                <c:pt idx="12">
                  <c:v>okt-24</c:v>
                </c:pt>
                <c:pt idx="13">
                  <c:v>nov-24</c:v>
                </c:pt>
                <c:pt idx="14">
                  <c:v>dec-24</c:v>
                </c:pt>
                <c:pt idx="15">
                  <c:v>2024</c:v>
                </c:pt>
                <c:pt idx="16">
                  <c:v>jan-25</c:v>
                </c:pt>
                <c:pt idx="17">
                  <c:v>feb-25</c:v>
                </c:pt>
                <c:pt idx="18">
                  <c:v>mar-25</c:v>
                </c:pt>
                <c:pt idx="19">
                  <c:v>apr-25</c:v>
                </c:pt>
                <c:pt idx="20">
                  <c:v>maj-25</c:v>
                </c:pt>
                <c:pt idx="21">
                  <c:v>jun-25</c:v>
                </c:pt>
                <c:pt idx="22">
                  <c:v>jul-25</c:v>
                </c:pt>
                <c:pt idx="23">
                  <c:v>aug-25</c:v>
                </c:pt>
                <c:pt idx="24">
                  <c:v>sep-25</c:v>
                </c:pt>
                <c:pt idx="25">
                  <c:v>okt-25</c:v>
                </c:pt>
                <c:pt idx="26">
                  <c:v>nov-25</c:v>
                </c:pt>
                <c:pt idx="27">
                  <c:v>dec-25</c:v>
                </c:pt>
                <c:pt idx="28">
                  <c:v>2025</c:v>
                </c:pt>
                <c:pt idx="29">
                  <c:v>jan-26</c:v>
                </c:pt>
                <c:pt idx="30">
                  <c:v>feb-26</c:v>
                </c:pt>
                <c:pt idx="31">
                  <c:v>mar-26</c:v>
                </c:pt>
                <c:pt idx="32">
                  <c:v>apr-26</c:v>
                </c:pt>
                <c:pt idx="33">
                  <c:v>maj-26</c:v>
                </c:pt>
                <c:pt idx="34">
                  <c:v>jun-26</c:v>
                </c:pt>
                <c:pt idx="35">
                  <c:v>jul-26</c:v>
                </c:pt>
                <c:pt idx="36">
                  <c:v>aug-26</c:v>
                </c:pt>
                <c:pt idx="37">
                  <c:v>sep-26</c:v>
                </c:pt>
                <c:pt idx="38">
                  <c:v>okt-26</c:v>
                </c:pt>
                <c:pt idx="39">
                  <c:v>nov-26</c:v>
                </c:pt>
                <c:pt idx="40">
                  <c:v>dec-26</c:v>
                </c:pt>
                <c:pt idx="41">
                  <c:v>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Budget!$B$84:$BD$84</c15:sqref>
                  </c15:fullRef>
                </c:ext>
              </c:extLst>
              <c:f>(Budget!$P$84,Budget!$AC$84,Budget!$AP$84,Budget!$BC$84)</c:f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43-D32D-4141-9284-12176EE1E67B}"/>
            </c:ext>
          </c:extLst>
        </c:ser>
        <c:ser>
          <c:idx val="68"/>
          <c:order val="68"/>
          <c:tx>
            <c:strRef>
              <c:f>Budget!$B$85</c:f>
              <c:strCache>
                <c:ptCount val="1"/>
                <c:pt idx="0">
                  <c:v>Capital requirements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lumMod val="80000"/>
                    <a:lumOff val="20000"/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lumMod val="80000"/>
                    <a:lumOff val="20000"/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80000"/>
                    <a:lumOff val="2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v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Budget!$B$2:$BD$2</c15:sqref>
                  </c15:fullRef>
                </c:ext>
              </c:extLst>
              <c:f>(Budget!$P$2,Budget!$AC$2,Budget!$AP$2,Budget!$BC$2)</c:f>
              <c:strCache>
                <c:ptCount val="3"/>
                <c:pt idx="0">
                  <c:v>Budget</c:v>
                </c:pt>
                <c:pt idx="1">
                  <c:v>Terms of payment</c:v>
                </c:pt>
                <c:pt idx="2">
                  <c:v>VAT</c:v>
                </c:pt>
                <c:pt idx="3">
                  <c:v>jan-24</c:v>
                </c:pt>
                <c:pt idx="4">
                  <c:v>feb-24</c:v>
                </c:pt>
                <c:pt idx="5">
                  <c:v>mar-24</c:v>
                </c:pt>
                <c:pt idx="6">
                  <c:v>apr-24</c:v>
                </c:pt>
                <c:pt idx="7">
                  <c:v>maj-24</c:v>
                </c:pt>
                <c:pt idx="8">
                  <c:v>jun-24</c:v>
                </c:pt>
                <c:pt idx="9">
                  <c:v>jul-24</c:v>
                </c:pt>
                <c:pt idx="10">
                  <c:v>aug-24</c:v>
                </c:pt>
                <c:pt idx="11">
                  <c:v>sep-24</c:v>
                </c:pt>
                <c:pt idx="12">
                  <c:v>okt-24</c:v>
                </c:pt>
                <c:pt idx="13">
                  <c:v>nov-24</c:v>
                </c:pt>
                <c:pt idx="14">
                  <c:v>dec-24</c:v>
                </c:pt>
                <c:pt idx="15">
                  <c:v>2024</c:v>
                </c:pt>
                <c:pt idx="16">
                  <c:v>jan-25</c:v>
                </c:pt>
                <c:pt idx="17">
                  <c:v>feb-25</c:v>
                </c:pt>
                <c:pt idx="18">
                  <c:v>mar-25</c:v>
                </c:pt>
                <c:pt idx="19">
                  <c:v>apr-25</c:v>
                </c:pt>
                <c:pt idx="20">
                  <c:v>maj-25</c:v>
                </c:pt>
                <c:pt idx="21">
                  <c:v>jun-25</c:v>
                </c:pt>
                <c:pt idx="22">
                  <c:v>jul-25</c:v>
                </c:pt>
                <c:pt idx="23">
                  <c:v>aug-25</c:v>
                </c:pt>
                <c:pt idx="24">
                  <c:v>sep-25</c:v>
                </c:pt>
                <c:pt idx="25">
                  <c:v>okt-25</c:v>
                </c:pt>
                <c:pt idx="26">
                  <c:v>nov-25</c:v>
                </c:pt>
                <c:pt idx="27">
                  <c:v>dec-25</c:v>
                </c:pt>
                <c:pt idx="28">
                  <c:v>2025</c:v>
                </c:pt>
                <c:pt idx="29">
                  <c:v>jan-26</c:v>
                </c:pt>
                <c:pt idx="30">
                  <c:v>feb-26</c:v>
                </c:pt>
                <c:pt idx="31">
                  <c:v>mar-26</c:v>
                </c:pt>
                <c:pt idx="32">
                  <c:v>apr-26</c:v>
                </c:pt>
                <c:pt idx="33">
                  <c:v>maj-26</c:v>
                </c:pt>
                <c:pt idx="34">
                  <c:v>jun-26</c:v>
                </c:pt>
                <c:pt idx="35">
                  <c:v>jul-26</c:v>
                </c:pt>
                <c:pt idx="36">
                  <c:v>aug-26</c:v>
                </c:pt>
                <c:pt idx="37">
                  <c:v>sep-26</c:v>
                </c:pt>
                <c:pt idx="38">
                  <c:v>okt-26</c:v>
                </c:pt>
                <c:pt idx="39">
                  <c:v>nov-26</c:v>
                </c:pt>
                <c:pt idx="40">
                  <c:v>dec-26</c:v>
                </c:pt>
                <c:pt idx="41">
                  <c:v>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Budget!$B$85:$BD$85</c15:sqref>
                  </c15:fullRef>
                </c:ext>
              </c:extLst>
              <c:f>(Budget!$P$85,Budget!$AC$85,Budget!$AP$85,Budget!$BC$85)</c:f>
            </c:numRef>
          </c:val>
          <c:extLst>
            <c:ext xmlns:c16="http://schemas.microsoft.com/office/drawing/2014/chart" uri="{C3380CC4-5D6E-409C-BE32-E72D297353CC}">
              <c16:uniqueId val="{00000044-D32D-4141-9284-12176EE1E67B}"/>
            </c:ext>
          </c:extLst>
        </c:ser>
        <c:ser>
          <c:idx val="69"/>
          <c:order val="69"/>
          <c:tx>
            <c:strRef>
              <c:f>Budget!$B$86</c:f>
              <c:strCache>
                <c:ptCount val="1"/>
              </c:strCache>
              <c:extLst xmlns:c15="http://schemas.microsoft.com/office/drawing/2012/chart"/>
            </c:strRef>
          </c:tx>
          <c:spPr>
            <a:gradFill rotWithShape="1">
              <a:gsLst>
                <a:gs pos="0">
                  <a:schemeClr val="accent4">
                    <a:lumMod val="80000"/>
                    <a:lumOff val="20000"/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lumMod val="80000"/>
                    <a:lumOff val="20000"/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80000"/>
                    <a:lumOff val="2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Budget!$B$2:$BD$2</c15:sqref>
                  </c15:fullRef>
                </c:ext>
              </c:extLst>
              <c:f>(Budget!$P$2,Budget!$AC$2,Budget!$AP$2,Budget!$BC$2)</c:f>
              <c:strCache>
                <c:ptCount val="3"/>
                <c:pt idx="0">
                  <c:v>Budget</c:v>
                </c:pt>
                <c:pt idx="1">
                  <c:v>Terms of payment</c:v>
                </c:pt>
                <c:pt idx="2">
                  <c:v>VAT</c:v>
                </c:pt>
                <c:pt idx="3">
                  <c:v>jan-24</c:v>
                </c:pt>
                <c:pt idx="4">
                  <c:v>feb-24</c:v>
                </c:pt>
                <c:pt idx="5">
                  <c:v>mar-24</c:v>
                </c:pt>
                <c:pt idx="6">
                  <c:v>apr-24</c:v>
                </c:pt>
                <c:pt idx="7">
                  <c:v>maj-24</c:v>
                </c:pt>
                <c:pt idx="8">
                  <c:v>jun-24</c:v>
                </c:pt>
                <c:pt idx="9">
                  <c:v>jul-24</c:v>
                </c:pt>
                <c:pt idx="10">
                  <c:v>aug-24</c:v>
                </c:pt>
                <c:pt idx="11">
                  <c:v>sep-24</c:v>
                </c:pt>
                <c:pt idx="12">
                  <c:v>okt-24</c:v>
                </c:pt>
                <c:pt idx="13">
                  <c:v>nov-24</c:v>
                </c:pt>
                <c:pt idx="14">
                  <c:v>dec-24</c:v>
                </c:pt>
                <c:pt idx="15">
                  <c:v>2024</c:v>
                </c:pt>
                <c:pt idx="16">
                  <c:v>jan-25</c:v>
                </c:pt>
                <c:pt idx="17">
                  <c:v>feb-25</c:v>
                </c:pt>
                <c:pt idx="18">
                  <c:v>mar-25</c:v>
                </c:pt>
                <c:pt idx="19">
                  <c:v>apr-25</c:v>
                </c:pt>
                <c:pt idx="20">
                  <c:v>maj-25</c:v>
                </c:pt>
                <c:pt idx="21">
                  <c:v>jun-25</c:v>
                </c:pt>
                <c:pt idx="22">
                  <c:v>jul-25</c:v>
                </c:pt>
                <c:pt idx="23">
                  <c:v>aug-25</c:v>
                </c:pt>
                <c:pt idx="24">
                  <c:v>sep-25</c:v>
                </c:pt>
                <c:pt idx="25">
                  <c:v>okt-25</c:v>
                </c:pt>
                <c:pt idx="26">
                  <c:v>nov-25</c:v>
                </c:pt>
                <c:pt idx="27">
                  <c:v>dec-25</c:v>
                </c:pt>
                <c:pt idx="28">
                  <c:v>2025</c:v>
                </c:pt>
                <c:pt idx="29">
                  <c:v>jan-26</c:v>
                </c:pt>
                <c:pt idx="30">
                  <c:v>feb-26</c:v>
                </c:pt>
                <c:pt idx="31">
                  <c:v>mar-26</c:v>
                </c:pt>
                <c:pt idx="32">
                  <c:v>apr-26</c:v>
                </c:pt>
                <c:pt idx="33">
                  <c:v>maj-26</c:v>
                </c:pt>
                <c:pt idx="34">
                  <c:v>jun-26</c:v>
                </c:pt>
                <c:pt idx="35">
                  <c:v>jul-26</c:v>
                </c:pt>
                <c:pt idx="36">
                  <c:v>aug-26</c:v>
                </c:pt>
                <c:pt idx="37">
                  <c:v>sep-26</c:v>
                </c:pt>
                <c:pt idx="38">
                  <c:v>okt-26</c:v>
                </c:pt>
                <c:pt idx="39">
                  <c:v>nov-26</c:v>
                </c:pt>
                <c:pt idx="40">
                  <c:v>dec-26</c:v>
                </c:pt>
                <c:pt idx="41">
                  <c:v>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Budget!$B$86:$BD$86</c15:sqref>
                  </c15:fullRef>
                </c:ext>
              </c:extLst>
              <c:f>(Budget!$P$86,Budget!$AC$86,Budget!$AP$86,Budget!$BC$86)</c:f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45-D32D-4141-9284-12176EE1E67B}"/>
            </c:ext>
          </c:extLst>
        </c:ser>
        <c:ser>
          <c:idx val="70"/>
          <c:order val="70"/>
          <c:spPr>
            <a:gradFill rotWithShape="1">
              <a:gsLst>
                <a:gs pos="0">
                  <a:schemeClr val="accent5">
                    <a:lumMod val="80000"/>
                    <a:lumOff val="20000"/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lumMod val="80000"/>
                    <a:lumOff val="20000"/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80000"/>
                    <a:lumOff val="2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Budget!$B$2:$BD$2</c15:sqref>
                  </c15:fullRef>
                </c:ext>
              </c:extLst>
              <c:f>(Budget!$P$2,Budget!$AC$2,Budget!$AP$2,Budget!$BC$2)</c:f>
              <c:strCache>
                <c:ptCount val="3"/>
                <c:pt idx="0">
                  <c:v>Budget</c:v>
                </c:pt>
                <c:pt idx="1">
                  <c:v>Terms of payment</c:v>
                </c:pt>
                <c:pt idx="2">
                  <c:v>VAT</c:v>
                </c:pt>
                <c:pt idx="3">
                  <c:v>jan-24</c:v>
                </c:pt>
                <c:pt idx="4">
                  <c:v>feb-24</c:v>
                </c:pt>
                <c:pt idx="5">
                  <c:v>mar-24</c:v>
                </c:pt>
                <c:pt idx="6">
                  <c:v>apr-24</c:v>
                </c:pt>
                <c:pt idx="7">
                  <c:v>maj-24</c:v>
                </c:pt>
                <c:pt idx="8">
                  <c:v>jun-24</c:v>
                </c:pt>
                <c:pt idx="9">
                  <c:v>jul-24</c:v>
                </c:pt>
                <c:pt idx="10">
                  <c:v>aug-24</c:v>
                </c:pt>
                <c:pt idx="11">
                  <c:v>sep-24</c:v>
                </c:pt>
                <c:pt idx="12">
                  <c:v>okt-24</c:v>
                </c:pt>
                <c:pt idx="13">
                  <c:v>nov-24</c:v>
                </c:pt>
                <c:pt idx="14">
                  <c:v>dec-24</c:v>
                </c:pt>
                <c:pt idx="15">
                  <c:v>2024</c:v>
                </c:pt>
                <c:pt idx="16">
                  <c:v>jan-25</c:v>
                </c:pt>
                <c:pt idx="17">
                  <c:v>feb-25</c:v>
                </c:pt>
                <c:pt idx="18">
                  <c:v>mar-25</c:v>
                </c:pt>
                <c:pt idx="19">
                  <c:v>apr-25</c:v>
                </c:pt>
                <c:pt idx="20">
                  <c:v>maj-25</c:v>
                </c:pt>
                <c:pt idx="21">
                  <c:v>jun-25</c:v>
                </c:pt>
                <c:pt idx="22">
                  <c:v>jul-25</c:v>
                </c:pt>
                <c:pt idx="23">
                  <c:v>aug-25</c:v>
                </c:pt>
                <c:pt idx="24">
                  <c:v>sep-25</c:v>
                </c:pt>
                <c:pt idx="25">
                  <c:v>okt-25</c:v>
                </c:pt>
                <c:pt idx="26">
                  <c:v>nov-25</c:v>
                </c:pt>
                <c:pt idx="27">
                  <c:v>dec-25</c:v>
                </c:pt>
                <c:pt idx="28">
                  <c:v>2025</c:v>
                </c:pt>
                <c:pt idx="29">
                  <c:v>jan-26</c:v>
                </c:pt>
                <c:pt idx="30">
                  <c:v>feb-26</c:v>
                </c:pt>
                <c:pt idx="31">
                  <c:v>mar-26</c:v>
                </c:pt>
                <c:pt idx="32">
                  <c:v>apr-26</c:v>
                </c:pt>
                <c:pt idx="33">
                  <c:v>maj-26</c:v>
                </c:pt>
                <c:pt idx="34">
                  <c:v>jun-26</c:v>
                </c:pt>
                <c:pt idx="35">
                  <c:v>jul-26</c:v>
                </c:pt>
                <c:pt idx="36">
                  <c:v>aug-26</c:v>
                </c:pt>
                <c:pt idx="37">
                  <c:v>sep-26</c:v>
                </c:pt>
                <c:pt idx="38">
                  <c:v>okt-26</c:v>
                </c:pt>
                <c:pt idx="39">
                  <c:v>nov-26</c:v>
                </c:pt>
                <c:pt idx="40">
                  <c:v>dec-26</c:v>
                </c:pt>
                <c:pt idx="41">
                  <c:v>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Budget!$B$87:$BD$87</c15:sqref>
                  </c15:fullRef>
                </c:ext>
              </c:extLst>
              <c:f>(Budget!$P$87,Budget!$AC$87,Budget!$AP$87,Budget!$BC$87)</c:f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46-D32D-4141-9284-12176EE1E67B}"/>
            </c:ext>
          </c:extLst>
        </c:ser>
        <c:ser>
          <c:idx val="71"/>
          <c:order val="71"/>
          <c:tx>
            <c:strRef>
              <c:f>Budget!$B$129</c:f>
              <c:strCache>
                <c:ptCount val="1"/>
                <c:pt idx="0">
                  <c:v>VAT is paid monthly</c:v>
                </c:pt>
              </c:strCache>
              <c:extLst xmlns:c15="http://schemas.microsoft.com/office/drawing/2012/chart"/>
            </c:strRef>
          </c:tx>
          <c:spPr>
            <a:gradFill rotWithShape="1">
              <a:gsLst>
                <a:gs pos="0">
                  <a:schemeClr val="accent6">
                    <a:lumMod val="80000"/>
                    <a:lumOff val="20000"/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lumMod val="80000"/>
                    <a:lumOff val="20000"/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80000"/>
                    <a:lumOff val="2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Budget!$B$2:$BD$2</c15:sqref>
                  </c15:fullRef>
                </c:ext>
              </c:extLst>
              <c:f>(Budget!$P$2,Budget!$AC$2,Budget!$AP$2,Budget!$BC$2)</c:f>
              <c:strCache>
                <c:ptCount val="3"/>
                <c:pt idx="0">
                  <c:v>Budget</c:v>
                </c:pt>
                <c:pt idx="1">
                  <c:v>Terms of payment</c:v>
                </c:pt>
                <c:pt idx="2">
                  <c:v>VAT</c:v>
                </c:pt>
                <c:pt idx="3">
                  <c:v>jan-24</c:v>
                </c:pt>
                <c:pt idx="4">
                  <c:v>feb-24</c:v>
                </c:pt>
                <c:pt idx="5">
                  <c:v>mar-24</c:v>
                </c:pt>
                <c:pt idx="6">
                  <c:v>apr-24</c:v>
                </c:pt>
                <c:pt idx="7">
                  <c:v>maj-24</c:v>
                </c:pt>
                <c:pt idx="8">
                  <c:v>jun-24</c:v>
                </c:pt>
                <c:pt idx="9">
                  <c:v>jul-24</c:v>
                </c:pt>
                <c:pt idx="10">
                  <c:v>aug-24</c:v>
                </c:pt>
                <c:pt idx="11">
                  <c:v>sep-24</c:v>
                </c:pt>
                <c:pt idx="12">
                  <c:v>okt-24</c:v>
                </c:pt>
                <c:pt idx="13">
                  <c:v>nov-24</c:v>
                </c:pt>
                <c:pt idx="14">
                  <c:v>dec-24</c:v>
                </c:pt>
                <c:pt idx="15">
                  <c:v>2024</c:v>
                </c:pt>
                <c:pt idx="16">
                  <c:v>jan-25</c:v>
                </c:pt>
                <c:pt idx="17">
                  <c:v>feb-25</c:v>
                </c:pt>
                <c:pt idx="18">
                  <c:v>mar-25</c:v>
                </c:pt>
                <c:pt idx="19">
                  <c:v>apr-25</c:v>
                </c:pt>
                <c:pt idx="20">
                  <c:v>maj-25</c:v>
                </c:pt>
                <c:pt idx="21">
                  <c:v>jun-25</c:v>
                </c:pt>
                <c:pt idx="22">
                  <c:v>jul-25</c:v>
                </c:pt>
                <c:pt idx="23">
                  <c:v>aug-25</c:v>
                </c:pt>
                <c:pt idx="24">
                  <c:v>sep-25</c:v>
                </c:pt>
                <c:pt idx="25">
                  <c:v>okt-25</c:v>
                </c:pt>
                <c:pt idx="26">
                  <c:v>nov-25</c:v>
                </c:pt>
                <c:pt idx="27">
                  <c:v>dec-25</c:v>
                </c:pt>
                <c:pt idx="28">
                  <c:v>2025</c:v>
                </c:pt>
                <c:pt idx="29">
                  <c:v>jan-26</c:v>
                </c:pt>
                <c:pt idx="30">
                  <c:v>feb-26</c:v>
                </c:pt>
                <c:pt idx="31">
                  <c:v>mar-26</c:v>
                </c:pt>
                <c:pt idx="32">
                  <c:v>apr-26</c:v>
                </c:pt>
                <c:pt idx="33">
                  <c:v>maj-26</c:v>
                </c:pt>
                <c:pt idx="34">
                  <c:v>jun-26</c:v>
                </c:pt>
                <c:pt idx="35">
                  <c:v>jul-26</c:v>
                </c:pt>
                <c:pt idx="36">
                  <c:v>aug-26</c:v>
                </c:pt>
                <c:pt idx="37">
                  <c:v>sep-26</c:v>
                </c:pt>
                <c:pt idx="38">
                  <c:v>okt-26</c:v>
                </c:pt>
                <c:pt idx="39">
                  <c:v>nov-26</c:v>
                </c:pt>
                <c:pt idx="40">
                  <c:v>dec-26</c:v>
                </c:pt>
                <c:pt idx="41">
                  <c:v>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Budget!$B$88:$BD$88</c15:sqref>
                  </c15:fullRef>
                </c:ext>
              </c:extLst>
              <c:f>(Budget!$P$88,Budget!$AC$88,Budget!$AP$88,Budget!$BC$88)</c:f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47-D32D-4141-9284-12176EE1E67B}"/>
            </c:ext>
          </c:extLst>
        </c:ser>
        <c:ser>
          <c:idx val="72"/>
          <c:order val="72"/>
          <c:spPr>
            <a:gradFill rotWithShape="1">
              <a:gsLst>
                <a:gs pos="0">
                  <a:schemeClr val="accent1">
                    <a:lumMod val="80000"/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lumMod val="80000"/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8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Budget!$B$2:$BD$2</c15:sqref>
                  </c15:fullRef>
                </c:ext>
              </c:extLst>
              <c:f>(Budget!$P$2,Budget!$AC$2,Budget!$AP$2,Budget!$BC$2)</c:f>
              <c:strCache>
                <c:ptCount val="3"/>
                <c:pt idx="0">
                  <c:v>Budget</c:v>
                </c:pt>
                <c:pt idx="1">
                  <c:v>Terms of payment</c:v>
                </c:pt>
                <c:pt idx="2">
                  <c:v>VAT</c:v>
                </c:pt>
                <c:pt idx="3">
                  <c:v>jan-24</c:v>
                </c:pt>
                <c:pt idx="4">
                  <c:v>feb-24</c:v>
                </c:pt>
                <c:pt idx="5">
                  <c:v>mar-24</c:v>
                </c:pt>
                <c:pt idx="6">
                  <c:v>apr-24</c:v>
                </c:pt>
                <c:pt idx="7">
                  <c:v>maj-24</c:v>
                </c:pt>
                <c:pt idx="8">
                  <c:v>jun-24</c:v>
                </c:pt>
                <c:pt idx="9">
                  <c:v>jul-24</c:v>
                </c:pt>
                <c:pt idx="10">
                  <c:v>aug-24</c:v>
                </c:pt>
                <c:pt idx="11">
                  <c:v>sep-24</c:v>
                </c:pt>
                <c:pt idx="12">
                  <c:v>okt-24</c:v>
                </c:pt>
                <c:pt idx="13">
                  <c:v>nov-24</c:v>
                </c:pt>
                <c:pt idx="14">
                  <c:v>dec-24</c:v>
                </c:pt>
                <c:pt idx="15">
                  <c:v>2024</c:v>
                </c:pt>
                <c:pt idx="16">
                  <c:v>jan-25</c:v>
                </c:pt>
                <c:pt idx="17">
                  <c:v>feb-25</c:v>
                </c:pt>
                <c:pt idx="18">
                  <c:v>mar-25</c:v>
                </c:pt>
                <c:pt idx="19">
                  <c:v>apr-25</c:v>
                </c:pt>
                <c:pt idx="20">
                  <c:v>maj-25</c:v>
                </c:pt>
                <c:pt idx="21">
                  <c:v>jun-25</c:v>
                </c:pt>
                <c:pt idx="22">
                  <c:v>jul-25</c:v>
                </c:pt>
                <c:pt idx="23">
                  <c:v>aug-25</c:v>
                </c:pt>
                <c:pt idx="24">
                  <c:v>sep-25</c:v>
                </c:pt>
                <c:pt idx="25">
                  <c:v>okt-25</c:v>
                </c:pt>
                <c:pt idx="26">
                  <c:v>nov-25</c:v>
                </c:pt>
                <c:pt idx="27">
                  <c:v>dec-25</c:v>
                </c:pt>
                <c:pt idx="28">
                  <c:v>2025</c:v>
                </c:pt>
                <c:pt idx="29">
                  <c:v>jan-26</c:v>
                </c:pt>
                <c:pt idx="30">
                  <c:v>feb-26</c:v>
                </c:pt>
                <c:pt idx="31">
                  <c:v>mar-26</c:v>
                </c:pt>
                <c:pt idx="32">
                  <c:v>apr-26</c:v>
                </c:pt>
                <c:pt idx="33">
                  <c:v>maj-26</c:v>
                </c:pt>
                <c:pt idx="34">
                  <c:v>jun-26</c:v>
                </c:pt>
                <c:pt idx="35">
                  <c:v>jul-26</c:v>
                </c:pt>
                <c:pt idx="36">
                  <c:v>aug-26</c:v>
                </c:pt>
                <c:pt idx="37">
                  <c:v>sep-26</c:v>
                </c:pt>
                <c:pt idx="38">
                  <c:v>okt-26</c:v>
                </c:pt>
                <c:pt idx="39">
                  <c:v>nov-26</c:v>
                </c:pt>
                <c:pt idx="40">
                  <c:v>dec-26</c:v>
                </c:pt>
                <c:pt idx="41">
                  <c:v>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Budget!$B$89:$BD$89</c15:sqref>
                  </c15:fullRef>
                </c:ext>
              </c:extLst>
              <c:f>(Budget!$P$89,Budget!$AC$89,Budget!$AP$89,Budget!$BC$89)</c:f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48-D32D-4141-9284-12176EE1E67B}"/>
            </c:ext>
          </c:extLst>
        </c:ser>
        <c:ser>
          <c:idx val="73"/>
          <c:order val="73"/>
          <c:tx>
            <c:strRef>
              <c:f>Budget!$B$131</c:f>
              <c:strCache>
                <c:ptCount val="1"/>
              </c:strCache>
              <c:extLst xmlns:c15="http://schemas.microsoft.com/office/drawing/2012/chart"/>
            </c:strRef>
          </c:tx>
          <c:spPr>
            <a:gradFill rotWithShape="1">
              <a:gsLst>
                <a:gs pos="0">
                  <a:schemeClr val="accent2">
                    <a:lumMod val="80000"/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lumMod val="80000"/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8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Budget!$B$2:$BD$2</c15:sqref>
                  </c15:fullRef>
                </c:ext>
              </c:extLst>
              <c:f>(Budget!$P$2,Budget!$AC$2,Budget!$AP$2,Budget!$BC$2)</c:f>
              <c:strCache>
                <c:ptCount val="3"/>
                <c:pt idx="0">
                  <c:v>Budget</c:v>
                </c:pt>
                <c:pt idx="1">
                  <c:v>Terms of payment</c:v>
                </c:pt>
                <c:pt idx="2">
                  <c:v>VAT</c:v>
                </c:pt>
                <c:pt idx="3">
                  <c:v>jan-24</c:v>
                </c:pt>
                <c:pt idx="4">
                  <c:v>feb-24</c:v>
                </c:pt>
                <c:pt idx="5">
                  <c:v>mar-24</c:v>
                </c:pt>
                <c:pt idx="6">
                  <c:v>apr-24</c:v>
                </c:pt>
                <c:pt idx="7">
                  <c:v>maj-24</c:v>
                </c:pt>
                <c:pt idx="8">
                  <c:v>jun-24</c:v>
                </c:pt>
                <c:pt idx="9">
                  <c:v>jul-24</c:v>
                </c:pt>
                <c:pt idx="10">
                  <c:v>aug-24</c:v>
                </c:pt>
                <c:pt idx="11">
                  <c:v>sep-24</c:v>
                </c:pt>
                <c:pt idx="12">
                  <c:v>okt-24</c:v>
                </c:pt>
                <c:pt idx="13">
                  <c:v>nov-24</c:v>
                </c:pt>
                <c:pt idx="14">
                  <c:v>dec-24</c:v>
                </c:pt>
                <c:pt idx="15">
                  <c:v>2024</c:v>
                </c:pt>
                <c:pt idx="16">
                  <c:v>jan-25</c:v>
                </c:pt>
                <c:pt idx="17">
                  <c:v>feb-25</c:v>
                </c:pt>
                <c:pt idx="18">
                  <c:v>mar-25</c:v>
                </c:pt>
                <c:pt idx="19">
                  <c:v>apr-25</c:v>
                </c:pt>
                <c:pt idx="20">
                  <c:v>maj-25</c:v>
                </c:pt>
                <c:pt idx="21">
                  <c:v>jun-25</c:v>
                </c:pt>
                <c:pt idx="22">
                  <c:v>jul-25</c:v>
                </c:pt>
                <c:pt idx="23">
                  <c:v>aug-25</c:v>
                </c:pt>
                <c:pt idx="24">
                  <c:v>sep-25</c:v>
                </c:pt>
                <c:pt idx="25">
                  <c:v>okt-25</c:v>
                </c:pt>
                <c:pt idx="26">
                  <c:v>nov-25</c:v>
                </c:pt>
                <c:pt idx="27">
                  <c:v>dec-25</c:v>
                </c:pt>
                <c:pt idx="28">
                  <c:v>2025</c:v>
                </c:pt>
                <c:pt idx="29">
                  <c:v>jan-26</c:v>
                </c:pt>
                <c:pt idx="30">
                  <c:v>feb-26</c:v>
                </c:pt>
                <c:pt idx="31">
                  <c:v>mar-26</c:v>
                </c:pt>
                <c:pt idx="32">
                  <c:v>apr-26</c:v>
                </c:pt>
                <c:pt idx="33">
                  <c:v>maj-26</c:v>
                </c:pt>
                <c:pt idx="34">
                  <c:v>jun-26</c:v>
                </c:pt>
                <c:pt idx="35">
                  <c:v>jul-26</c:v>
                </c:pt>
                <c:pt idx="36">
                  <c:v>aug-26</c:v>
                </c:pt>
                <c:pt idx="37">
                  <c:v>sep-26</c:v>
                </c:pt>
                <c:pt idx="38">
                  <c:v>okt-26</c:v>
                </c:pt>
                <c:pt idx="39">
                  <c:v>nov-26</c:v>
                </c:pt>
                <c:pt idx="40">
                  <c:v>dec-26</c:v>
                </c:pt>
                <c:pt idx="41">
                  <c:v>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Budget!$B$90:$BD$90</c15:sqref>
                  </c15:fullRef>
                </c:ext>
              </c:extLst>
              <c:f>(Budget!$P$90,Budget!$AC$90,Budget!$AP$90,Budget!$BC$90)</c:f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49-D32D-4141-9284-12176EE1E67B}"/>
            </c:ext>
          </c:extLst>
        </c:ser>
        <c:ser>
          <c:idx val="74"/>
          <c:order val="74"/>
          <c:spPr>
            <a:gradFill rotWithShape="1">
              <a:gsLst>
                <a:gs pos="0">
                  <a:schemeClr val="accent3">
                    <a:lumMod val="80000"/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lumMod val="80000"/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8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Budget!$B$2:$BD$2</c15:sqref>
                  </c15:fullRef>
                </c:ext>
              </c:extLst>
              <c:f>(Budget!$P$2,Budget!$AC$2,Budget!$AP$2,Budget!$BC$2)</c:f>
              <c:strCache>
                <c:ptCount val="3"/>
                <c:pt idx="0">
                  <c:v>Budget</c:v>
                </c:pt>
                <c:pt idx="1">
                  <c:v>Terms of payment</c:v>
                </c:pt>
                <c:pt idx="2">
                  <c:v>VAT</c:v>
                </c:pt>
                <c:pt idx="3">
                  <c:v>jan-24</c:v>
                </c:pt>
                <c:pt idx="4">
                  <c:v>feb-24</c:v>
                </c:pt>
                <c:pt idx="5">
                  <c:v>mar-24</c:v>
                </c:pt>
                <c:pt idx="6">
                  <c:v>apr-24</c:v>
                </c:pt>
                <c:pt idx="7">
                  <c:v>maj-24</c:v>
                </c:pt>
                <c:pt idx="8">
                  <c:v>jun-24</c:v>
                </c:pt>
                <c:pt idx="9">
                  <c:v>jul-24</c:v>
                </c:pt>
                <c:pt idx="10">
                  <c:v>aug-24</c:v>
                </c:pt>
                <c:pt idx="11">
                  <c:v>sep-24</c:v>
                </c:pt>
                <c:pt idx="12">
                  <c:v>okt-24</c:v>
                </c:pt>
                <c:pt idx="13">
                  <c:v>nov-24</c:v>
                </c:pt>
                <c:pt idx="14">
                  <c:v>dec-24</c:v>
                </c:pt>
                <c:pt idx="15">
                  <c:v>2024</c:v>
                </c:pt>
                <c:pt idx="16">
                  <c:v>jan-25</c:v>
                </c:pt>
                <c:pt idx="17">
                  <c:v>feb-25</c:v>
                </c:pt>
                <c:pt idx="18">
                  <c:v>mar-25</c:v>
                </c:pt>
                <c:pt idx="19">
                  <c:v>apr-25</c:v>
                </c:pt>
                <c:pt idx="20">
                  <c:v>maj-25</c:v>
                </c:pt>
                <c:pt idx="21">
                  <c:v>jun-25</c:v>
                </c:pt>
                <c:pt idx="22">
                  <c:v>jul-25</c:v>
                </c:pt>
                <c:pt idx="23">
                  <c:v>aug-25</c:v>
                </c:pt>
                <c:pt idx="24">
                  <c:v>sep-25</c:v>
                </c:pt>
                <c:pt idx="25">
                  <c:v>okt-25</c:v>
                </c:pt>
                <c:pt idx="26">
                  <c:v>nov-25</c:v>
                </c:pt>
                <c:pt idx="27">
                  <c:v>dec-25</c:v>
                </c:pt>
                <c:pt idx="28">
                  <c:v>2025</c:v>
                </c:pt>
                <c:pt idx="29">
                  <c:v>jan-26</c:v>
                </c:pt>
                <c:pt idx="30">
                  <c:v>feb-26</c:v>
                </c:pt>
                <c:pt idx="31">
                  <c:v>mar-26</c:v>
                </c:pt>
                <c:pt idx="32">
                  <c:v>apr-26</c:v>
                </c:pt>
                <c:pt idx="33">
                  <c:v>maj-26</c:v>
                </c:pt>
                <c:pt idx="34">
                  <c:v>jun-26</c:v>
                </c:pt>
                <c:pt idx="35">
                  <c:v>jul-26</c:v>
                </c:pt>
                <c:pt idx="36">
                  <c:v>aug-26</c:v>
                </c:pt>
                <c:pt idx="37">
                  <c:v>sep-26</c:v>
                </c:pt>
                <c:pt idx="38">
                  <c:v>okt-26</c:v>
                </c:pt>
                <c:pt idx="39">
                  <c:v>nov-26</c:v>
                </c:pt>
                <c:pt idx="40">
                  <c:v>dec-26</c:v>
                </c:pt>
                <c:pt idx="41">
                  <c:v>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Budget!$B$91:$BD$91</c15:sqref>
                  </c15:fullRef>
                </c:ext>
              </c:extLst>
              <c:f>(Budget!$P$91,Budget!$AC$91,Budget!$AP$91,Budget!$BC$91)</c:f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4A-D32D-4141-9284-12176EE1E67B}"/>
            </c:ext>
          </c:extLst>
        </c:ser>
        <c:ser>
          <c:idx val="75"/>
          <c:order val="75"/>
          <c:spPr>
            <a:gradFill rotWithShape="1">
              <a:gsLst>
                <a:gs pos="0">
                  <a:schemeClr val="accent4">
                    <a:lumMod val="80000"/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lumMod val="80000"/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8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Budget!$B$2:$BD$2</c15:sqref>
                  </c15:fullRef>
                </c:ext>
              </c:extLst>
              <c:f>(Budget!$P$2,Budget!$AC$2,Budget!$AP$2,Budget!$BC$2)</c:f>
              <c:strCache>
                <c:ptCount val="3"/>
                <c:pt idx="0">
                  <c:v>Budget</c:v>
                </c:pt>
                <c:pt idx="1">
                  <c:v>Terms of payment</c:v>
                </c:pt>
                <c:pt idx="2">
                  <c:v>VAT</c:v>
                </c:pt>
                <c:pt idx="3">
                  <c:v>jan-24</c:v>
                </c:pt>
                <c:pt idx="4">
                  <c:v>feb-24</c:v>
                </c:pt>
                <c:pt idx="5">
                  <c:v>mar-24</c:v>
                </c:pt>
                <c:pt idx="6">
                  <c:v>apr-24</c:v>
                </c:pt>
                <c:pt idx="7">
                  <c:v>maj-24</c:v>
                </c:pt>
                <c:pt idx="8">
                  <c:v>jun-24</c:v>
                </c:pt>
                <c:pt idx="9">
                  <c:v>jul-24</c:v>
                </c:pt>
                <c:pt idx="10">
                  <c:v>aug-24</c:v>
                </c:pt>
                <c:pt idx="11">
                  <c:v>sep-24</c:v>
                </c:pt>
                <c:pt idx="12">
                  <c:v>okt-24</c:v>
                </c:pt>
                <c:pt idx="13">
                  <c:v>nov-24</c:v>
                </c:pt>
                <c:pt idx="14">
                  <c:v>dec-24</c:v>
                </c:pt>
                <c:pt idx="15">
                  <c:v>2024</c:v>
                </c:pt>
                <c:pt idx="16">
                  <c:v>jan-25</c:v>
                </c:pt>
                <c:pt idx="17">
                  <c:v>feb-25</c:v>
                </c:pt>
                <c:pt idx="18">
                  <c:v>mar-25</c:v>
                </c:pt>
                <c:pt idx="19">
                  <c:v>apr-25</c:v>
                </c:pt>
                <c:pt idx="20">
                  <c:v>maj-25</c:v>
                </c:pt>
                <c:pt idx="21">
                  <c:v>jun-25</c:v>
                </c:pt>
                <c:pt idx="22">
                  <c:v>jul-25</c:v>
                </c:pt>
                <c:pt idx="23">
                  <c:v>aug-25</c:v>
                </c:pt>
                <c:pt idx="24">
                  <c:v>sep-25</c:v>
                </c:pt>
                <c:pt idx="25">
                  <c:v>okt-25</c:v>
                </c:pt>
                <c:pt idx="26">
                  <c:v>nov-25</c:v>
                </c:pt>
                <c:pt idx="27">
                  <c:v>dec-25</c:v>
                </c:pt>
                <c:pt idx="28">
                  <c:v>2025</c:v>
                </c:pt>
                <c:pt idx="29">
                  <c:v>jan-26</c:v>
                </c:pt>
                <c:pt idx="30">
                  <c:v>feb-26</c:v>
                </c:pt>
                <c:pt idx="31">
                  <c:v>mar-26</c:v>
                </c:pt>
                <c:pt idx="32">
                  <c:v>apr-26</c:v>
                </c:pt>
                <c:pt idx="33">
                  <c:v>maj-26</c:v>
                </c:pt>
                <c:pt idx="34">
                  <c:v>jun-26</c:v>
                </c:pt>
                <c:pt idx="35">
                  <c:v>jul-26</c:v>
                </c:pt>
                <c:pt idx="36">
                  <c:v>aug-26</c:v>
                </c:pt>
                <c:pt idx="37">
                  <c:v>sep-26</c:v>
                </c:pt>
                <c:pt idx="38">
                  <c:v>okt-26</c:v>
                </c:pt>
                <c:pt idx="39">
                  <c:v>nov-26</c:v>
                </c:pt>
                <c:pt idx="40">
                  <c:v>dec-26</c:v>
                </c:pt>
                <c:pt idx="41">
                  <c:v>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Budget!$B$92:$BD$92</c15:sqref>
                  </c15:fullRef>
                </c:ext>
              </c:extLst>
              <c:f>(Budget!$P$92,Budget!$AC$92,Budget!$AP$92,Budget!$BC$92)</c:f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4B-D32D-4141-9284-12176EE1E67B}"/>
            </c:ext>
          </c:extLst>
        </c:ser>
        <c:ser>
          <c:idx val="76"/>
          <c:order val="76"/>
          <c:spPr>
            <a:gradFill rotWithShape="1">
              <a:gsLst>
                <a:gs pos="0">
                  <a:schemeClr val="accent5">
                    <a:lumMod val="80000"/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lumMod val="80000"/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8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Budget!$B$2:$BD$2</c15:sqref>
                  </c15:fullRef>
                </c:ext>
              </c:extLst>
              <c:f>(Budget!$P$2,Budget!$AC$2,Budget!$AP$2,Budget!$BC$2)</c:f>
              <c:strCache>
                <c:ptCount val="3"/>
                <c:pt idx="0">
                  <c:v>Budget</c:v>
                </c:pt>
                <c:pt idx="1">
                  <c:v>Terms of payment</c:v>
                </c:pt>
                <c:pt idx="2">
                  <c:v>VAT</c:v>
                </c:pt>
                <c:pt idx="3">
                  <c:v>jan-24</c:v>
                </c:pt>
                <c:pt idx="4">
                  <c:v>feb-24</c:v>
                </c:pt>
                <c:pt idx="5">
                  <c:v>mar-24</c:v>
                </c:pt>
                <c:pt idx="6">
                  <c:v>apr-24</c:v>
                </c:pt>
                <c:pt idx="7">
                  <c:v>maj-24</c:v>
                </c:pt>
                <c:pt idx="8">
                  <c:v>jun-24</c:v>
                </c:pt>
                <c:pt idx="9">
                  <c:v>jul-24</c:v>
                </c:pt>
                <c:pt idx="10">
                  <c:v>aug-24</c:v>
                </c:pt>
                <c:pt idx="11">
                  <c:v>sep-24</c:v>
                </c:pt>
                <c:pt idx="12">
                  <c:v>okt-24</c:v>
                </c:pt>
                <c:pt idx="13">
                  <c:v>nov-24</c:v>
                </c:pt>
                <c:pt idx="14">
                  <c:v>dec-24</c:v>
                </c:pt>
                <c:pt idx="15">
                  <c:v>2024</c:v>
                </c:pt>
                <c:pt idx="16">
                  <c:v>jan-25</c:v>
                </c:pt>
                <c:pt idx="17">
                  <c:v>feb-25</c:v>
                </c:pt>
                <c:pt idx="18">
                  <c:v>mar-25</c:v>
                </c:pt>
                <c:pt idx="19">
                  <c:v>apr-25</c:v>
                </c:pt>
                <c:pt idx="20">
                  <c:v>maj-25</c:v>
                </c:pt>
                <c:pt idx="21">
                  <c:v>jun-25</c:v>
                </c:pt>
                <c:pt idx="22">
                  <c:v>jul-25</c:v>
                </c:pt>
                <c:pt idx="23">
                  <c:v>aug-25</c:v>
                </c:pt>
                <c:pt idx="24">
                  <c:v>sep-25</c:v>
                </c:pt>
                <c:pt idx="25">
                  <c:v>okt-25</c:v>
                </c:pt>
                <c:pt idx="26">
                  <c:v>nov-25</c:v>
                </c:pt>
                <c:pt idx="27">
                  <c:v>dec-25</c:v>
                </c:pt>
                <c:pt idx="28">
                  <c:v>2025</c:v>
                </c:pt>
                <c:pt idx="29">
                  <c:v>jan-26</c:v>
                </c:pt>
                <c:pt idx="30">
                  <c:v>feb-26</c:v>
                </c:pt>
                <c:pt idx="31">
                  <c:v>mar-26</c:v>
                </c:pt>
                <c:pt idx="32">
                  <c:v>apr-26</c:v>
                </c:pt>
                <c:pt idx="33">
                  <c:v>maj-26</c:v>
                </c:pt>
                <c:pt idx="34">
                  <c:v>jun-26</c:v>
                </c:pt>
                <c:pt idx="35">
                  <c:v>jul-26</c:v>
                </c:pt>
                <c:pt idx="36">
                  <c:v>aug-26</c:v>
                </c:pt>
                <c:pt idx="37">
                  <c:v>sep-26</c:v>
                </c:pt>
                <c:pt idx="38">
                  <c:v>okt-26</c:v>
                </c:pt>
                <c:pt idx="39">
                  <c:v>nov-26</c:v>
                </c:pt>
                <c:pt idx="40">
                  <c:v>dec-26</c:v>
                </c:pt>
                <c:pt idx="41">
                  <c:v>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Budget!$B$93:$BD$93</c15:sqref>
                  </c15:fullRef>
                </c:ext>
              </c:extLst>
              <c:f>(Budget!$P$93,Budget!$AC$93,Budget!$AP$93,Budget!$BC$93)</c:f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4C-D32D-4141-9284-12176EE1E67B}"/>
            </c:ext>
          </c:extLst>
        </c:ser>
        <c:ser>
          <c:idx val="77"/>
          <c:order val="77"/>
          <c:spPr>
            <a:gradFill rotWithShape="1">
              <a:gsLst>
                <a:gs pos="0">
                  <a:schemeClr val="accent6">
                    <a:lumMod val="80000"/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lumMod val="80000"/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8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Budget!$B$2:$BD$2</c15:sqref>
                  </c15:fullRef>
                </c:ext>
              </c:extLst>
              <c:f>(Budget!$P$2,Budget!$AC$2,Budget!$AP$2,Budget!$BC$2)</c:f>
              <c:strCache>
                <c:ptCount val="3"/>
                <c:pt idx="0">
                  <c:v>Budget</c:v>
                </c:pt>
                <c:pt idx="1">
                  <c:v>Terms of payment</c:v>
                </c:pt>
                <c:pt idx="2">
                  <c:v>VAT</c:v>
                </c:pt>
                <c:pt idx="3">
                  <c:v>jan-24</c:v>
                </c:pt>
                <c:pt idx="4">
                  <c:v>feb-24</c:v>
                </c:pt>
                <c:pt idx="5">
                  <c:v>mar-24</c:v>
                </c:pt>
                <c:pt idx="6">
                  <c:v>apr-24</c:v>
                </c:pt>
                <c:pt idx="7">
                  <c:v>maj-24</c:v>
                </c:pt>
                <c:pt idx="8">
                  <c:v>jun-24</c:v>
                </c:pt>
                <c:pt idx="9">
                  <c:v>jul-24</c:v>
                </c:pt>
                <c:pt idx="10">
                  <c:v>aug-24</c:v>
                </c:pt>
                <c:pt idx="11">
                  <c:v>sep-24</c:v>
                </c:pt>
                <c:pt idx="12">
                  <c:v>okt-24</c:v>
                </c:pt>
                <c:pt idx="13">
                  <c:v>nov-24</c:v>
                </c:pt>
                <c:pt idx="14">
                  <c:v>dec-24</c:v>
                </c:pt>
                <c:pt idx="15">
                  <c:v>2024</c:v>
                </c:pt>
                <c:pt idx="16">
                  <c:v>jan-25</c:v>
                </c:pt>
                <c:pt idx="17">
                  <c:v>feb-25</c:v>
                </c:pt>
                <c:pt idx="18">
                  <c:v>mar-25</c:v>
                </c:pt>
                <c:pt idx="19">
                  <c:v>apr-25</c:v>
                </c:pt>
                <c:pt idx="20">
                  <c:v>maj-25</c:v>
                </c:pt>
                <c:pt idx="21">
                  <c:v>jun-25</c:v>
                </c:pt>
                <c:pt idx="22">
                  <c:v>jul-25</c:v>
                </c:pt>
                <c:pt idx="23">
                  <c:v>aug-25</c:v>
                </c:pt>
                <c:pt idx="24">
                  <c:v>sep-25</c:v>
                </c:pt>
                <c:pt idx="25">
                  <c:v>okt-25</c:v>
                </c:pt>
                <c:pt idx="26">
                  <c:v>nov-25</c:v>
                </c:pt>
                <c:pt idx="27">
                  <c:v>dec-25</c:v>
                </c:pt>
                <c:pt idx="28">
                  <c:v>2025</c:v>
                </c:pt>
                <c:pt idx="29">
                  <c:v>jan-26</c:v>
                </c:pt>
                <c:pt idx="30">
                  <c:v>feb-26</c:v>
                </c:pt>
                <c:pt idx="31">
                  <c:v>mar-26</c:v>
                </c:pt>
                <c:pt idx="32">
                  <c:v>apr-26</c:v>
                </c:pt>
                <c:pt idx="33">
                  <c:v>maj-26</c:v>
                </c:pt>
                <c:pt idx="34">
                  <c:v>jun-26</c:v>
                </c:pt>
                <c:pt idx="35">
                  <c:v>jul-26</c:v>
                </c:pt>
                <c:pt idx="36">
                  <c:v>aug-26</c:v>
                </c:pt>
                <c:pt idx="37">
                  <c:v>sep-26</c:v>
                </c:pt>
                <c:pt idx="38">
                  <c:v>okt-26</c:v>
                </c:pt>
                <c:pt idx="39">
                  <c:v>nov-26</c:v>
                </c:pt>
                <c:pt idx="40">
                  <c:v>dec-26</c:v>
                </c:pt>
                <c:pt idx="41">
                  <c:v>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Budget!$B$94:$BD$94</c15:sqref>
                  </c15:fullRef>
                </c:ext>
              </c:extLst>
              <c:f>(Budget!$P$94,Budget!$AC$94,Budget!$AP$94,Budget!$BC$94)</c:f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4D-D32D-4141-9284-12176EE1E67B}"/>
            </c:ext>
          </c:extLst>
        </c:ser>
        <c:ser>
          <c:idx val="78"/>
          <c:order val="78"/>
          <c:spPr>
            <a:gradFill rotWithShape="1">
              <a:gsLst>
                <a:gs pos="0">
                  <a:schemeClr val="accent1">
                    <a:lumMod val="60000"/>
                    <a:lumOff val="40000"/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lumMod val="60000"/>
                    <a:lumOff val="40000"/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60000"/>
                    <a:lumOff val="4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Budget!$B$2:$BD$2</c15:sqref>
                  </c15:fullRef>
                </c:ext>
              </c:extLst>
              <c:f>(Budget!$P$2,Budget!$AC$2,Budget!$AP$2,Budget!$BC$2)</c:f>
              <c:strCache>
                <c:ptCount val="3"/>
                <c:pt idx="0">
                  <c:v>Budget</c:v>
                </c:pt>
                <c:pt idx="1">
                  <c:v>Terms of payment</c:v>
                </c:pt>
                <c:pt idx="2">
                  <c:v>VAT</c:v>
                </c:pt>
                <c:pt idx="3">
                  <c:v>jan-24</c:v>
                </c:pt>
                <c:pt idx="4">
                  <c:v>feb-24</c:v>
                </c:pt>
                <c:pt idx="5">
                  <c:v>mar-24</c:v>
                </c:pt>
                <c:pt idx="6">
                  <c:v>apr-24</c:v>
                </c:pt>
                <c:pt idx="7">
                  <c:v>maj-24</c:v>
                </c:pt>
                <c:pt idx="8">
                  <c:v>jun-24</c:v>
                </c:pt>
                <c:pt idx="9">
                  <c:v>jul-24</c:v>
                </c:pt>
                <c:pt idx="10">
                  <c:v>aug-24</c:v>
                </c:pt>
                <c:pt idx="11">
                  <c:v>sep-24</c:v>
                </c:pt>
                <c:pt idx="12">
                  <c:v>okt-24</c:v>
                </c:pt>
                <c:pt idx="13">
                  <c:v>nov-24</c:v>
                </c:pt>
                <c:pt idx="14">
                  <c:v>dec-24</c:v>
                </c:pt>
                <c:pt idx="15">
                  <c:v>2024</c:v>
                </c:pt>
                <c:pt idx="16">
                  <c:v>jan-25</c:v>
                </c:pt>
                <c:pt idx="17">
                  <c:v>feb-25</c:v>
                </c:pt>
                <c:pt idx="18">
                  <c:v>mar-25</c:v>
                </c:pt>
                <c:pt idx="19">
                  <c:v>apr-25</c:v>
                </c:pt>
                <c:pt idx="20">
                  <c:v>maj-25</c:v>
                </c:pt>
                <c:pt idx="21">
                  <c:v>jun-25</c:v>
                </c:pt>
                <c:pt idx="22">
                  <c:v>jul-25</c:v>
                </c:pt>
                <c:pt idx="23">
                  <c:v>aug-25</c:v>
                </c:pt>
                <c:pt idx="24">
                  <c:v>sep-25</c:v>
                </c:pt>
                <c:pt idx="25">
                  <c:v>okt-25</c:v>
                </c:pt>
                <c:pt idx="26">
                  <c:v>nov-25</c:v>
                </c:pt>
                <c:pt idx="27">
                  <c:v>dec-25</c:v>
                </c:pt>
                <c:pt idx="28">
                  <c:v>2025</c:v>
                </c:pt>
                <c:pt idx="29">
                  <c:v>jan-26</c:v>
                </c:pt>
                <c:pt idx="30">
                  <c:v>feb-26</c:v>
                </c:pt>
                <c:pt idx="31">
                  <c:v>mar-26</c:v>
                </c:pt>
                <c:pt idx="32">
                  <c:v>apr-26</c:v>
                </c:pt>
                <c:pt idx="33">
                  <c:v>maj-26</c:v>
                </c:pt>
                <c:pt idx="34">
                  <c:v>jun-26</c:v>
                </c:pt>
                <c:pt idx="35">
                  <c:v>jul-26</c:v>
                </c:pt>
                <c:pt idx="36">
                  <c:v>aug-26</c:v>
                </c:pt>
                <c:pt idx="37">
                  <c:v>sep-26</c:v>
                </c:pt>
                <c:pt idx="38">
                  <c:v>okt-26</c:v>
                </c:pt>
                <c:pt idx="39">
                  <c:v>nov-26</c:v>
                </c:pt>
                <c:pt idx="40">
                  <c:v>dec-26</c:v>
                </c:pt>
                <c:pt idx="41">
                  <c:v>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Budget!$B$95:$BD$95</c15:sqref>
                  </c15:fullRef>
                </c:ext>
              </c:extLst>
              <c:f>(Budget!$P$95,Budget!$AC$95,Budget!$AP$95,Budget!$BC$95)</c:f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4E-D32D-4141-9284-12176EE1E67B}"/>
            </c:ext>
          </c:extLst>
        </c:ser>
        <c:ser>
          <c:idx val="79"/>
          <c:order val="79"/>
          <c:spPr>
            <a:gradFill rotWithShape="1">
              <a:gsLst>
                <a:gs pos="0">
                  <a:schemeClr val="accent2">
                    <a:lumMod val="60000"/>
                    <a:lumOff val="40000"/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lumMod val="60000"/>
                    <a:lumOff val="40000"/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60000"/>
                    <a:lumOff val="4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Budget!$B$2:$BD$2</c15:sqref>
                  </c15:fullRef>
                </c:ext>
              </c:extLst>
              <c:f>(Budget!$P$2,Budget!$AC$2,Budget!$AP$2,Budget!$BC$2)</c:f>
              <c:strCache>
                <c:ptCount val="3"/>
                <c:pt idx="0">
                  <c:v>Budget</c:v>
                </c:pt>
                <c:pt idx="1">
                  <c:v>Terms of payment</c:v>
                </c:pt>
                <c:pt idx="2">
                  <c:v>VAT</c:v>
                </c:pt>
                <c:pt idx="3">
                  <c:v>jan-24</c:v>
                </c:pt>
                <c:pt idx="4">
                  <c:v>feb-24</c:v>
                </c:pt>
                <c:pt idx="5">
                  <c:v>mar-24</c:v>
                </c:pt>
                <c:pt idx="6">
                  <c:v>apr-24</c:v>
                </c:pt>
                <c:pt idx="7">
                  <c:v>maj-24</c:v>
                </c:pt>
                <c:pt idx="8">
                  <c:v>jun-24</c:v>
                </c:pt>
                <c:pt idx="9">
                  <c:v>jul-24</c:v>
                </c:pt>
                <c:pt idx="10">
                  <c:v>aug-24</c:v>
                </c:pt>
                <c:pt idx="11">
                  <c:v>sep-24</c:v>
                </c:pt>
                <c:pt idx="12">
                  <c:v>okt-24</c:v>
                </c:pt>
                <c:pt idx="13">
                  <c:v>nov-24</c:v>
                </c:pt>
                <c:pt idx="14">
                  <c:v>dec-24</c:v>
                </c:pt>
                <c:pt idx="15">
                  <c:v>2024</c:v>
                </c:pt>
                <c:pt idx="16">
                  <c:v>jan-25</c:v>
                </c:pt>
                <c:pt idx="17">
                  <c:v>feb-25</c:v>
                </c:pt>
                <c:pt idx="18">
                  <c:v>mar-25</c:v>
                </c:pt>
                <c:pt idx="19">
                  <c:v>apr-25</c:v>
                </c:pt>
                <c:pt idx="20">
                  <c:v>maj-25</c:v>
                </c:pt>
                <c:pt idx="21">
                  <c:v>jun-25</c:v>
                </c:pt>
                <c:pt idx="22">
                  <c:v>jul-25</c:v>
                </c:pt>
                <c:pt idx="23">
                  <c:v>aug-25</c:v>
                </c:pt>
                <c:pt idx="24">
                  <c:v>sep-25</c:v>
                </c:pt>
                <c:pt idx="25">
                  <c:v>okt-25</c:v>
                </c:pt>
                <c:pt idx="26">
                  <c:v>nov-25</c:v>
                </c:pt>
                <c:pt idx="27">
                  <c:v>dec-25</c:v>
                </c:pt>
                <c:pt idx="28">
                  <c:v>2025</c:v>
                </c:pt>
                <c:pt idx="29">
                  <c:v>jan-26</c:v>
                </c:pt>
                <c:pt idx="30">
                  <c:v>feb-26</c:v>
                </c:pt>
                <c:pt idx="31">
                  <c:v>mar-26</c:v>
                </c:pt>
                <c:pt idx="32">
                  <c:v>apr-26</c:v>
                </c:pt>
                <c:pt idx="33">
                  <c:v>maj-26</c:v>
                </c:pt>
                <c:pt idx="34">
                  <c:v>jun-26</c:v>
                </c:pt>
                <c:pt idx="35">
                  <c:v>jul-26</c:v>
                </c:pt>
                <c:pt idx="36">
                  <c:v>aug-26</c:v>
                </c:pt>
                <c:pt idx="37">
                  <c:v>sep-26</c:v>
                </c:pt>
                <c:pt idx="38">
                  <c:v>okt-26</c:v>
                </c:pt>
                <c:pt idx="39">
                  <c:v>nov-26</c:v>
                </c:pt>
                <c:pt idx="40">
                  <c:v>dec-26</c:v>
                </c:pt>
                <c:pt idx="41">
                  <c:v>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Budget!$B$96:$BD$96</c15:sqref>
                  </c15:fullRef>
                </c:ext>
              </c:extLst>
              <c:f>(Budget!$P$96,Budget!$AC$96,Budget!$AP$96,Budget!$BC$96)</c:f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4F-D32D-4141-9284-12176EE1E67B}"/>
            </c:ext>
          </c:extLst>
        </c:ser>
        <c:ser>
          <c:idx val="80"/>
          <c:order val="80"/>
          <c:spPr>
            <a:gradFill rotWithShape="1">
              <a:gsLst>
                <a:gs pos="0">
                  <a:schemeClr val="accent3">
                    <a:lumMod val="60000"/>
                    <a:lumOff val="40000"/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lumMod val="60000"/>
                    <a:lumOff val="40000"/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60000"/>
                    <a:lumOff val="4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Budget!$B$2:$BD$2</c15:sqref>
                  </c15:fullRef>
                </c:ext>
              </c:extLst>
              <c:f>(Budget!$P$2,Budget!$AC$2,Budget!$AP$2,Budget!$BC$2)</c:f>
              <c:strCache>
                <c:ptCount val="3"/>
                <c:pt idx="0">
                  <c:v>Budget</c:v>
                </c:pt>
                <c:pt idx="1">
                  <c:v>Terms of payment</c:v>
                </c:pt>
                <c:pt idx="2">
                  <c:v>VAT</c:v>
                </c:pt>
                <c:pt idx="3">
                  <c:v>jan-24</c:v>
                </c:pt>
                <c:pt idx="4">
                  <c:v>feb-24</c:v>
                </c:pt>
                <c:pt idx="5">
                  <c:v>mar-24</c:v>
                </c:pt>
                <c:pt idx="6">
                  <c:v>apr-24</c:v>
                </c:pt>
                <c:pt idx="7">
                  <c:v>maj-24</c:v>
                </c:pt>
                <c:pt idx="8">
                  <c:v>jun-24</c:v>
                </c:pt>
                <c:pt idx="9">
                  <c:v>jul-24</c:v>
                </c:pt>
                <c:pt idx="10">
                  <c:v>aug-24</c:v>
                </c:pt>
                <c:pt idx="11">
                  <c:v>sep-24</c:v>
                </c:pt>
                <c:pt idx="12">
                  <c:v>okt-24</c:v>
                </c:pt>
                <c:pt idx="13">
                  <c:v>nov-24</c:v>
                </c:pt>
                <c:pt idx="14">
                  <c:v>dec-24</c:v>
                </c:pt>
                <c:pt idx="15">
                  <c:v>2024</c:v>
                </c:pt>
                <c:pt idx="16">
                  <c:v>jan-25</c:v>
                </c:pt>
                <c:pt idx="17">
                  <c:v>feb-25</c:v>
                </c:pt>
                <c:pt idx="18">
                  <c:v>mar-25</c:v>
                </c:pt>
                <c:pt idx="19">
                  <c:v>apr-25</c:v>
                </c:pt>
                <c:pt idx="20">
                  <c:v>maj-25</c:v>
                </c:pt>
                <c:pt idx="21">
                  <c:v>jun-25</c:v>
                </c:pt>
                <c:pt idx="22">
                  <c:v>jul-25</c:v>
                </c:pt>
                <c:pt idx="23">
                  <c:v>aug-25</c:v>
                </c:pt>
                <c:pt idx="24">
                  <c:v>sep-25</c:v>
                </c:pt>
                <c:pt idx="25">
                  <c:v>okt-25</c:v>
                </c:pt>
                <c:pt idx="26">
                  <c:v>nov-25</c:v>
                </c:pt>
                <c:pt idx="27">
                  <c:v>dec-25</c:v>
                </c:pt>
                <c:pt idx="28">
                  <c:v>2025</c:v>
                </c:pt>
                <c:pt idx="29">
                  <c:v>jan-26</c:v>
                </c:pt>
                <c:pt idx="30">
                  <c:v>feb-26</c:v>
                </c:pt>
                <c:pt idx="31">
                  <c:v>mar-26</c:v>
                </c:pt>
                <c:pt idx="32">
                  <c:v>apr-26</c:v>
                </c:pt>
                <c:pt idx="33">
                  <c:v>maj-26</c:v>
                </c:pt>
                <c:pt idx="34">
                  <c:v>jun-26</c:v>
                </c:pt>
                <c:pt idx="35">
                  <c:v>jul-26</c:v>
                </c:pt>
                <c:pt idx="36">
                  <c:v>aug-26</c:v>
                </c:pt>
                <c:pt idx="37">
                  <c:v>sep-26</c:v>
                </c:pt>
                <c:pt idx="38">
                  <c:v>okt-26</c:v>
                </c:pt>
                <c:pt idx="39">
                  <c:v>nov-26</c:v>
                </c:pt>
                <c:pt idx="40">
                  <c:v>dec-26</c:v>
                </c:pt>
                <c:pt idx="41">
                  <c:v>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Budget!$B$97:$BD$97</c15:sqref>
                  </c15:fullRef>
                </c:ext>
              </c:extLst>
              <c:f>(Budget!$P$97,Budget!$AC$97,Budget!$AP$97,Budget!$BC$97)</c:f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50-D32D-4141-9284-12176EE1E67B}"/>
            </c:ext>
          </c:extLst>
        </c:ser>
        <c:ser>
          <c:idx val="81"/>
          <c:order val="81"/>
          <c:spPr>
            <a:gradFill rotWithShape="1">
              <a:gsLst>
                <a:gs pos="0">
                  <a:schemeClr val="accent4">
                    <a:lumMod val="60000"/>
                    <a:lumOff val="40000"/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lumMod val="60000"/>
                    <a:lumOff val="40000"/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60000"/>
                    <a:lumOff val="4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Budget!$B$2:$BD$2</c15:sqref>
                  </c15:fullRef>
                </c:ext>
              </c:extLst>
              <c:f>(Budget!$P$2,Budget!$AC$2,Budget!$AP$2,Budget!$BC$2)</c:f>
              <c:strCache>
                <c:ptCount val="3"/>
                <c:pt idx="0">
                  <c:v>Budget</c:v>
                </c:pt>
                <c:pt idx="1">
                  <c:v>Terms of payment</c:v>
                </c:pt>
                <c:pt idx="2">
                  <c:v>VAT</c:v>
                </c:pt>
                <c:pt idx="3">
                  <c:v>jan-24</c:v>
                </c:pt>
                <c:pt idx="4">
                  <c:v>feb-24</c:v>
                </c:pt>
                <c:pt idx="5">
                  <c:v>mar-24</c:v>
                </c:pt>
                <c:pt idx="6">
                  <c:v>apr-24</c:v>
                </c:pt>
                <c:pt idx="7">
                  <c:v>maj-24</c:v>
                </c:pt>
                <c:pt idx="8">
                  <c:v>jun-24</c:v>
                </c:pt>
                <c:pt idx="9">
                  <c:v>jul-24</c:v>
                </c:pt>
                <c:pt idx="10">
                  <c:v>aug-24</c:v>
                </c:pt>
                <c:pt idx="11">
                  <c:v>sep-24</c:v>
                </c:pt>
                <c:pt idx="12">
                  <c:v>okt-24</c:v>
                </c:pt>
                <c:pt idx="13">
                  <c:v>nov-24</c:v>
                </c:pt>
                <c:pt idx="14">
                  <c:v>dec-24</c:v>
                </c:pt>
                <c:pt idx="15">
                  <c:v>2024</c:v>
                </c:pt>
                <c:pt idx="16">
                  <c:v>jan-25</c:v>
                </c:pt>
                <c:pt idx="17">
                  <c:v>feb-25</c:v>
                </c:pt>
                <c:pt idx="18">
                  <c:v>mar-25</c:v>
                </c:pt>
                <c:pt idx="19">
                  <c:v>apr-25</c:v>
                </c:pt>
                <c:pt idx="20">
                  <c:v>maj-25</c:v>
                </c:pt>
                <c:pt idx="21">
                  <c:v>jun-25</c:v>
                </c:pt>
                <c:pt idx="22">
                  <c:v>jul-25</c:v>
                </c:pt>
                <c:pt idx="23">
                  <c:v>aug-25</c:v>
                </c:pt>
                <c:pt idx="24">
                  <c:v>sep-25</c:v>
                </c:pt>
                <c:pt idx="25">
                  <c:v>okt-25</c:v>
                </c:pt>
                <c:pt idx="26">
                  <c:v>nov-25</c:v>
                </c:pt>
                <c:pt idx="27">
                  <c:v>dec-25</c:v>
                </c:pt>
                <c:pt idx="28">
                  <c:v>2025</c:v>
                </c:pt>
                <c:pt idx="29">
                  <c:v>jan-26</c:v>
                </c:pt>
                <c:pt idx="30">
                  <c:v>feb-26</c:v>
                </c:pt>
                <c:pt idx="31">
                  <c:v>mar-26</c:v>
                </c:pt>
                <c:pt idx="32">
                  <c:v>apr-26</c:v>
                </c:pt>
                <c:pt idx="33">
                  <c:v>maj-26</c:v>
                </c:pt>
                <c:pt idx="34">
                  <c:v>jun-26</c:v>
                </c:pt>
                <c:pt idx="35">
                  <c:v>jul-26</c:v>
                </c:pt>
                <c:pt idx="36">
                  <c:v>aug-26</c:v>
                </c:pt>
                <c:pt idx="37">
                  <c:v>sep-26</c:v>
                </c:pt>
                <c:pt idx="38">
                  <c:v>okt-26</c:v>
                </c:pt>
                <c:pt idx="39">
                  <c:v>nov-26</c:v>
                </c:pt>
                <c:pt idx="40">
                  <c:v>dec-26</c:v>
                </c:pt>
                <c:pt idx="41">
                  <c:v>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Budget!$B$98:$BD$98</c15:sqref>
                  </c15:fullRef>
                </c:ext>
              </c:extLst>
              <c:f>(Budget!$P$98,Budget!$AC$98,Budget!$AP$98,Budget!$BC$98)</c:f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51-D32D-4141-9284-12176EE1E67B}"/>
            </c:ext>
          </c:extLst>
        </c:ser>
        <c:ser>
          <c:idx val="82"/>
          <c:order val="82"/>
          <c:spPr>
            <a:gradFill rotWithShape="1">
              <a:gsLst>
                <a:gs pos="0">
                  <a:schemeClr val="accent5">
                    <a:lumMod val="60000"/>
                    <a:lumOff val="40000"/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lumMod val="60000"/>
                    <a:lumOff val="40000"/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60000"/>
                    <a:lumOff val="4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Budget!$B$2:$BD$2</c15:sqref>
                  </c15:fullRef>
                </c:ext>
              </c:extLst>
              <c:f>(Budget!$P$2,Budget!$AC$2,Budget!$AP$2,Budget!$BC$2)</c:f>
              <c:strCache>
                <c:ptCount val="3"/>
                <c:pt idx="0">
                  <c:v>Budget</c:v>
                </c:pt>
                <c:pt idx="1">
                  <c:v>Terms of payment</c:v>
                </c:pt>
                <c:pt idx="2">
                  <c:v>VAT</c:v>
                </c:pt>
                <c:pt idx="3">
                  <c:v>jan-24</c:v>
                </c:pt>
                <c:pt idx="4">
                  <c:v>feb-24</c:v>
                </c:pt>
                <c:pt idx="5">
                  <c:v>mar-24</c:v>
                </c:pt>
                <c:pt idx="6">
                  <c:v>apr-24</c:v>
                </c:pt>
                <c:pt idx="7">
                  <c:v>maj-24</c:v>
                </c:pt>
                <c:pt idx="8">
                  <c:v>jun-24</c:v>
                </c:pt>
                <c:pt idx="9">
                  <c:v>jul-24</c:v>
                </c:pt>
                <c:pt idx="10">
                  <c:v>aug-24</c:v>
                </c:pt>
                <c:pt idx="11">
                  <c:v>sep-24</c:v>
                </c:pt>
                <c:pt idx="12">
                  <c:v>okt-24</c:v>
                </c:pt>
                <c:pt idx="13">
                  <c:v>nov-24</c:v>
                </c:pt>
                <c:pt idx="14">
                  <c:v>dec-24</c:v>
                </c:pt>
                <c:pt idx="15">
                  <c:v>2024</c:v>
                </c:pt>
                <c:pt idx="16">
                  <c:v>jan-25</c:v>
                </c:pt>
                <c:pt idx="17">
                  <c:v>feb-25</c:v>
                </c:pt>
                <c:pt idx="18">
                  <c:v>mar-25</c:v>
                </c:pt>
                <c:pt idx="19">
                  <c:v>apr-25</c:v>
                </c:pt>
                <c:pt idx="20">
                  <c:v>maj-25</c:v>
                </c:pt>
                <c:pt idx="21">
                  <c:v>jun-25</c:v>
                </c:pt>
                <c:pt idx="22">
                  <c:v>jul-25</c:v>
                </c:pt>
                <c:pt idx="23">
                  <c:v>aug-25</c:v>
                </c:pt>
                <c:pt idx="24">
                  <c:v>sep-25</c:v>
                </c:pt>
                <c:pt idx="25">
                  <c:v>okt-25</c:v>
                </c:pt>
                <c:pt idx="26">
                  <c:v>nov-25</c:v>
                </c:pt>
                <c:pt idx="27">
                  <c:v>dec-25</c:v>
                </c:pt>
                <c:pt idx="28">
                  <c:v>2025</c:v>
                </c:pt>
                <c:pt idx="29">
                  <c:v>jan-26</c:v>
                </c:pt>
                <c:pt idx="30">
                  <c:v>feb-26</c:v>
                </c:pt>
                <c:pt idx="31">
                  <c:v>mar-26</c:v>
                </c:pt>
                <c:pt idx="32">
                  <c:v>apr-26</c:v>
                </c:pt>
                <c:pt idx="33">
                  <c:v>maj-26</c:v>
                </c:pt>
                <c:pt idx="34">
                  <c:v>jun-26</c:v>
                </c:pt>
                <c:pt idx="35">
                  <c:v>jul-26</c:v>
                </c:pt>
                <c:pt idx="36">
                  <c:v>aug-26</c:v>
                </c:pt>
                <c:pt idx="37">
                  <c:v>sep-26</c:v>
                </c:pt>
                <c:pt idx="38">
                  <c:v>okt-26</c:v>
                </c:pt>
                <c:pt idx="39">
                  <c:v>nov-26</c:v>
                </c:pt>
                <c:pt idx="40">
                  <c:v>dec-26</c:v>
                </c:pt>
                <c:pt idx="41">
                  <c:v>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Budget!$B$99:$BD$99</c15:sqref>
                  </c15:fullRef>
                </c:ext>
              </c:extLst>
              <c:f>(Budget!$P$99,Budget!$AC$99,Budget!$AP$99,Budget!$BC$99)</c:f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52-D32D-4141-9284-12176EE1E67B}"/>
            </c:ext>
          </c:extLst>
        </c:ser>
        <c:ser>
          <c:idx val="83"/>
          <c:order val="83"/>
          <c:spPr>
            <a:gradFill rotWithShape="1">
              <a:gsLst>
                <a:gs pos="0">
                  <a:schemeClr val="accent6">
                    <a:lumMod val="60000"/>
                    <a:lumOff val="40000"/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lumMod val="60000"/>
                    <a:lumOff val="40000"/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60000"/>
                    <a:lumOff val="4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Budget!$B$2:$BD$2</c15:sqref>
                  </c15:fullRef>
                </c:ext>
              </c:extLst>
              <c:f>(Budget!$P$2,Budget!$AC$2,Budget!$AP$2,Budget!$BC$2)</c:f>
              <c:strCache>
                <c:ptCount val="3"/>
                <c:pt idx="0">
                  <c:v>Budget</c:v>
                </c:pt>
                <c:pt idx="1">
                  <c:v>Terms of payment</c:v>
                </c:pt>
                <c:pt idx="2">
                  <c:v>VAT</c:v>
                </c:pt>
                <c:pt idx="3">
                  <c:v>jan-24</c:v>
                </c:pt>
                <c:pt idx="4">
                  <c:v>feb-24</c:v>
                </c:pt>
                <c:pt idx="5">
                  <c:v>mar-24</c:v>
                </c:pt>
                <c:pt idx="6">
                  <c:v>apr-24</c:v>
                </c:pt>
                <c:pt idx="7">
                  <c:v>maj-24</c:v>
                </c:pt>
                <c:pt idx="8">
                  <c:v>jun-24</c:v>
                </c:pt>
                <c:pt idx="9">
                  <c:v>jul-24</c:v>
                </c:pt>
                <c:pt idx="10">
                  <c:v>aug-24</c:v>
                </c:pt>
                <c:pt idx="11">
                  <c:v>sep-24</c:v>
                </c:pt>
                <c:pt idx="12">
                  <c:v>okt-24</c:v>
                </c:pt>
                <c:pt idx="13">
                  <c:v>nov-24</c:v>
                </c:pt>
                <c:pt idx="14">
                  <c:v>dec-24</c:v>
                </c:pt>
                <c:pt idx="15">
                  <c:v>2024</c:v>
                </c:pt>
                <c:pt idx="16">
                  <c:v>jan-25</c:v>
                </c:pt>
                <c:pt idx="17">
                  <c:v>feb-25</c:v>
                </c:pt>
                <c:pt idx="18">
                  <c:v>mar-25</c:v>
                </c:pt>
                <c:pt idx="19">
                  <c:v>apr-25</c:v>
                </c:pt>
                <c:pt idx="20">
                  <c:v>maj-25</c:v>
                </c:pt>
                <c:pt idx="21">
                  <c:v>jun-25</c:v>
                </c:pt>
                <c:pt idx="22">
                  <c:v>jul-25</c:v>
                </c:pt>
                <c:pt idx="23">
                  <c:v>aug-25</c:v>
                </c:pt>
                <c:pt idx="24">
                  <c:v>sep-25</c:v>
                </c:pt>
                <c:pt idx="25">
                  <c:v>okt-25</c:v>
                </c:pt>
                <c:pt idx="26">
                  <c:v>nov-25</c:v>
                </c:pt>
                <c:pt idx="27">
                  <c:v>dec-25</c:v>
                </c:pt>
                <c:pt idx="28">
                  <c:v>2025</c:v>
                </c:pt>
                <c:pt idx="29">
                  <c:v>jan-26</c:v>
                </c:pt>
                <c:pt idx="30">
                  <c:v>feb-26</c:v>
                </c:pt>
                <c:pt idx="31">
                  <c:v>mar-26</c:v>
                </c:pt>
                <c:pt idx="32">
                  <c:v>apr-26</c:v>
                </c:pt>
                <c:pt idx="33">
                  <c:v>maj-26</c:v>
                </c:pt>
                <c:pt idx="34">
                  <c:v>jun-26</c:v>
                </c:pt>
                <c:pt idx="35">
                  <c:v>jul-26</c:v>
                </c:pt>
                <c:pt idx="36">
                  <c:v>aug-26</c:v>
                </c:pt>
                <c:pt idx="37">
                  <c:v>sep-26</c:v>
                </c:pt>
                <c:pt idx="38">
                  <c:v>okt-26</c:v>
                </c:pt>
                <c:pt idx="39">
                  <c:v>nov-26</c:v>
                </c:pt>
                <c:pt idx="40">
                  <c:v>dec-26</c:v>
                </c:pt>
                <c:pt idx="41">
                  <c:v>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Budget!$B$126:$BD$126</c15:sqref>
                  </c15:fullRef>
                </c:ext>
              </c:extLst>
              <c:f>(Budget!$P$126,Budget!$AC$126,Budget!$AP$126,Budget!$BC$126)</c:f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53-D32D-4141-9284-12176EE1E67B}"/>
            </c:ext>
          </c:extLst>
        </c:ser>
        <c:ser>
          <c:idx val="84"/>
          <c:order val="84"/>
          <c:spPr>
            <a:gradFill rotWithShape="1">
              <a:gsLst>
                <a:gs pos="0">
                  <a:schemeClr val="accent1">
                    <a:lumMod val="50000"/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lumMod val="50000"/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5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Budget!$B$2:$BD$2</c15:sqref>
                  </c15:fullRef>
                </c:ext>
              </c:extLst>
              <c:f>(Budget!$P$2,Budget!$AC$2,Budget!$AP$2,Budget!$BC$2)</c:f>
              <c:strCache>
                <c:ptCount val="3"/>
                <c:pt idx="0">
                  <c:v>Budget</c:v>
                </c:pt>
                <c:pt idx="1">
                  <c:v>Terms of payment</c:v>
                </c:pt>
                <c:pt idx="2">
                  <c:v>VAT</c:v>
                </c:pt>
                <c:pt idx="3">
                  <c:v>jan-24</c:v>
                </c:pt>
                <c:pt idx="4">
                  <c:v>feb-24</c:v>
                </c:pt>
                <c:pt idx="5">
                  <c:v>mar-24</c:v>
                </c:pt>
                <c:pt idx="6">
                  <c:v>apr-24</c:v>
                </c:pt>
                <c:pt idx="7">
                  <c:v>maj-24</c:v>
                </c:pt>
                <c:pt idx="8">
                  <c:v>jun-24</c:v>
                </c:pt>
                <c:pt idx="9">
                  <c:v>jul-24</c:v>
                </c:pt>
                <c:pt idx="10">
                  <c:v>aug-24</c:v>
                </c:pt>
                <c:pt idx="11">
                  <c:v>sep-24</c:v>
                </c:pt>
                <c:pt idx="12">
                  <c:v>okt-24</c:v>
                </c:pt>
                <c:pt idx="13">
                  <c:v>nov-24</c:v>
                </c:pt>
                <c:pt idx="14">
                  <c:v>dec-24</c:v>
                </c:pt>
                <c:pt idx="15">
                  <c:v>2024</c:v>
                </c:pt>
                <c:pt idx="16">
                  <c:v>jan-25</c:v>
                </c:pt>
                <c:pt idx="17">
                  <c:v>feb-25</c:v>
                </c:pt>
                <c:pt idx="18">
                  <c:v>mar-25</c:v>
                </c:pt>
                <c:pt idx="19">
                  <c:v>apr-25</c:v>
                </c:pt>
                <c:pt idx="20">
                  <c:v>maj-25</c:v>
                </c:pt>
                <c:pt idx="21">
                  <c:v>jun-25</c:v>
                </c:pt>
                <c:pt idx="22">
                  <c:v>jul-25</c:v>
                </c:pt>
                <c:pt idx="23">
                  <c:v>aug-25</c:v>
                </c:pt>
                <c:pt idx="24">
                  <c:v>sep-25</c:v>
                </c:pt>
                <c:pt idx="25">
                  <c:v>okt-25</c:v>
                </c:pt>
                <c:pt idx="26">
                  <c:v>nov-25</c:v>
                </c:pt>
                <c:pt idx="27">
                  <c:v>dec-25</c:v>
                </c:pt>
                <c:pt idx="28">
                  <c:v>2025</c:v>
                </c:pt>
                <c:pt idx="29">
                  <c:v>jan-26</c:v>
                </c:pt>
                <c:pt idx="30">
                  <c:v>feb-26</c:v>
                </c:pt>
                <c:pt idx="31">
                  <c:v>mar-26</c:v>
                </c:pt>
                <c:pt idx="32">
                  <c:v>apr-26</c:v>
                </c:pt>
                <c:pt idx="33">
                  <c:v>maj-26</c:v>
                </c:pt>
                <c:pt idx="34">
                  <c:v>jun-26</c:v>
                </c:pt>
                <c:pt idx="35">
                  <c:v>jul-26</c:v>
                </c:pt>
                <c:pt idx="36">
                  <c:v>aug-26</c:v>
                </c:pt>
                <c:pt idx="37">
                  <c:v>sep-26</c:v>
                </c:pt>
                <c:pt idx="38">
                  <c:v>okt-26</c:v>
                </c:pt>
                <c:pt idx="39">
                  <c:v>nov-26</c:v>
                </c:pt>
                <c:pt idx="40">
                  <c:v>dec-26</c:v>
                </c:pt>
                <c:pt idx="41">
                  <c:v>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Budget!$B$127:$BD$127</c15:sqref>
                  </c15:fullRef>
                </c:ext>
              </c:extLst>
              <c:f>(Budget!$P$127,Budget!$AC$127,Budget!$AP$127,Budget!$BC$127)</c:f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54-D32D-4141-9284-12176EE1E67B}"/>
            </c:ext>
          </c:extLst>
        </c:ser>
        <c:ser>
          <c:idx val="85"/>
          <c:order val="85"/>
          <c:spPr>
            <a:gradFill rotWithShape="1">
              <a:gsLst>
                <a:gs pos="0">
                  <a:schemeClr val="accent2">
                    <a:lumMod val="50000"/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lumMod val="50000"/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5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Budget!$B$2:$BD$2</c15:sqref>
                  </c15:fullRef>
                </c:ext>
              </c:extLst>
              <c:f>(Budget!$P$2,Budget!$AC$2,Budget!$AP$2,Budget!$BC$2)</c:f>
              <c:strCache>
                <c:ptCount val="3"/>
                <c:pt idx="0">
                  <c:v>Budget</c:v>
                </c:pt>
                <c:pt idx="1">
                  <c:v>Terms of payment</c:v>
                </c:pt>
                <c:pt idx="2">
                  <c:v>VAT</c:v>
                </c:pt>
                <c:pt idx="3">
                  <c:v>jan-24</c:v>
                </c:pt>
                <c:pt idx="4">
                  <c:v>feb-24</c:v>
                </c:pt>
                <c:pt idx="5">
                  <c:v>mar-24</c:v>
                </c:pt>
                <c:pt idx="6">
                  <c:v>apr-24</c:v>
                </c:pt>
                <c:pt idx="7">
                  <c:v>maj-24</c:v>
                </c:pt>
                <c:pt idx="8">
                  <c:v>jun-24</c:v>
                </c:pt>
                <c:pt idx="9">
                  <c:v>jul-24</c:v>
                </c:pt>
                <c:pt idx="10">
                  <c:v>aug-24</c:v>
                </c:pt>
                <c:pt idx="11">
                  <c:v>sep-24</c:v>
                </c:pt>
                <c:pt idx="12">
                  <c:v>okt-24</c:v>
                </c:pt>
                <c:pt idx="13">
                  <c:v>nov-24</c:v>
                </c:pt>
                <c:pt idx="14">
                  <c:v>dec-24</c:v>
                </c:pt>
                <c:pt idx="15">
                  <c:v>2024</c:v>
                </c:pt>
                <c:pt idx="16">
                  <c:v>jan-25</c:v>
                </c:pt>
                <c:pt idx="17">
                  <c:v>feb-25</c:v>
                </c:pt>
                <c:pt idx="18">
                  <c:v>mar-25</c:v>
                </c:pt>
                <c:pt idx="19">
                  <c:v>apr-25</c:v>
                </c:pt>
                <c:pt idx="20">
                  <c:v>maj-25</c:v>
                </c:pt>
                <c:pt idx="21">
                  <c:v>jun-25</c:v>
                </c:pt>
                <c:pt idx="22">
                  <c:v>jul-25</c:v>
                </c:pt>
                <c:pt idx="23">
                  <c:v>aug-25</c:v>
                </c:pt>
                <c:pt idx="24">
                  <c:v>sep-25</c:v>
                </c:pt>
                <c:pt idx="25">
                  <c:v>okt-25</c:v>
                </c:pt>
                <c:pt idx="26">
                  <c:v>nov-25</c:v>
                </c:pt>
                <c:pt idx="27">
                  <c:v>dec-25</c:v>
                </c:pt>
                <c:pt idx="28">
                  <c:v>2025</c:v>
                </c:pt>
                <c:pt idx="29">
                  <c:v>jan-26</c:v>
                </c:pt>
                <c:pt idx="30">
                  <c:v>feb-26</c:v>
                </c:pt>
                <c:pt idx="31">
                  <c:v>mar-26</c:v>
                </c:pt>
                <c:pt idx="32">
                  <c:v>apr-26</c:v>
                </c:pt>
                <c:pt idx="33">
                  <c:v>maj-26</c:v>
                </c:pt>
                <c:pt idx="34">
                  <c:v>jun-26</c:v>
                </c:pt>
                <c:pt idx="35">
                  <c:v>jul-26</c:v>
                </c:pt>
                <c:pt idx="36">
                  <c:v>aug-26</c:v>
                </c:pt>
                <c:pt idx="37">
                  <c:v>sep-26</c:v>
                </c:pt>
                <c:pt idx="38">
                  <c:v>okt-26</c:v>
                </c:pt>
                <c:pt idx="39">
                  <c:v>nov-26</c:v>
                </c:pt>
                <c:pt idx="40">
                  <c:v>dec-26</c:v>
                </c:pt>
                <c:pt idx="41">
                  <c:v>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Budget!$B$128:$BD$128</c15:sqref>
                  </c15:fullRef>
                </c:ext>
              </c:extLst>
              <c:f>(Budget!$P$128,Budget!$AC$128,Budget!$AP$128,Budget!$BC$128)</c:f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55-D32D-4141-9284-12176EE1E6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43642752"/>
        <c:axId val="4363276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Budget!$B$2</c15:sqref>
                        </c15:formulaRef>
                      </c:ext>
                    </c:extLst>
                    <c:strCache>
                      <c:ptCount val="1"/>
                      <c:pt idx="0">
                        <c:v>Budget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Budget!$B$2:$BD$2</c15:sqref>
                        </c15:fullRef>
                        <c15:formulaRef>
                          <c15:sqref>(Budget!$P$2,Budget!$AC$2,Budget!$AP$2,Budget!$BC$2)</c15:sqref>
                        </c15:formulaRef>
                      </c:ext>
                    </c:extLst>
                    <c:strCache>
                      <c:ptCount val="3"/>
                      <c:pt idx="0">
                        <c:v>dec-24</c:v>
                      </c:pt>
                      <c:pt idx="1">
                        <c:v>dec-25</c:v>
                      </c:pt>
                      <c:pt idx="2">
                        <c:v>dec-26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Budget!$D$2:$BD$2</c15:sqref>
                        </c15:fullRef>
                        <c15:formulaRef>
                          <c15:sqref>(Budget!$R$2,Budget!$AE$2,Budget!$AR$2)</c15:sqref>
                        </c15:formulaRef>
                      </c:ext>
                    </c:extLst>
                    <c:numCache>
                      <c:formatCode>mmm\-yy</c:formatCode>
                      <c:ptCount val="3"/>
                      <c:pt idx="0">
                        <c:v>45658</c:v>
                      </c:pt>
                      <c:pt idx="1">
                        <c:v>46023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D32D-4141-9284-12176EE1E67B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Budget!$B$3</c15:sqref>
                        </c15:formulaRef>
                      </c:ext>
                    </c:extLst>
                    <c:strCache>
                      <c:ptCount val="1"/>
                      <c:pt idx="0">
                        <c:v>Revenue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2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(Budget!$P$2,Budget!$AC$2,Budget!$AP$2,Budget!$BC$2)</c15:sqref>
                        </c15:formulaRef>
                      </c:ext>
                    </c:extLst>
                    <c:strCache>
                      <c:ptCount val="3"/>
                      <c:pt idx="0">
                        <c:v>dec-24</c:v>
                      </c:pt>
                      <c:pt idx="1">
                        <c:v>dec-25</c:v>
                      </c:pt>
                      <c:pt idx="2">
                        <c:v>dec-26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Budget!$B$3:$BD$3</c15:sqref>
                        </c15:fullRef>
                        <c15:formulaRef>
                          <c15:sqref>(Budget!$P$3,Budget!$AC$3,Budget!$AP$3,Budget!$BC$3)</c15:sqref>
                        </c15:formulaRef>
                      </c:ext>
                    </c:extLst>
                    <c:numCache>
                      <c:formatCode>General</c:formatCode>
                      <c:ptCount val="4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D32D-4141-9284-12176EE1E67B}"/>
                  </c:ext>
                </c:extLst>
              </c15:ser>
            </c15:filteredBarSeries>
            <c15:filteredBarSeries>
              <c15:ser>
                <c:idx val="2"/>
                <c:order val="2"/>
                <c:spPr>
                  <a:gradFill rotWithShape="1">
                    <a:gsLst>
                      <a:gs pos="0">
                        <a:schemeClr val="accent3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3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3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(Budget!$P$2,Budget!$AC$2,Budget!$AP$2,Budget!$BC$2)</c15:sqref>
                        </c15:formulaRef>
                      </c:ext>
                    </c:extLst>
                    <c:strCache>
                      <c:ptCount val="3"/>
                      <c:pt idx="0">
                        <c:v>dec-24</c:v>
                      </c:pt>
                      <c:pt idx="1">
                        <c:v>dec-25</c:v>
                      </c:pt>
                      <c:pt idx="2">
                        <c:v>dec-26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Budget!$B$4:$BD$4</c15:sqref>
                        </c15:fullRef>
                        <c15:formulaRef>
                          <c15:sqref>(Budget!$P$4,Budget!$AC$4,Budget!$AP$4,Budget!$BC$4)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 formatCode="#,##0">
                        <c:v>0</c:v>
                      </c:pt>
                      <c:pt idx="1" formatCode="#,##0">
                        <c:v>0</c:v>
                      </c:pt>
                      <c:pt idx="2" formatCode="#,##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D32D-4141-9284-12176EE1E67B}"/>
                  </c:ext>
                </c:extLst>
              </c15:ser>
            </c15:filteredBarSeries>
            <c15:filteredBarSeries>
              <c15:ser>
                <c:idx val="3"/>
                <c:order val="3"/>
                <c:spPr>
                  <a:gradFill rotWithShape="1">
                    <a:gsLst>
                      <a:gs pos="0">
                        <a:schemeClr val="accent4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4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4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(Budget!$P$2,Budget!$AC$2,Budget!$AP$2,Budget!$BC$2)</c15:sqref>
                        </c15:formulaRef>
                      </c:ext>
                    </c:extLst>
                    <c:strCache>
                      <c:ptCount val="3"/>
                      <c:pt idx="0">
                        <c:v>dec-24</c:v>
                      </c:pt>
                      <c:pt idx="1">
                        <c:v>dec-25</c:v>
                      </c:pt>
                      <c:pt idx="2">
                        <c:v>dec-26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Budget!$B$5:$BD$5</c15:sqref>
                        </c15:fullRef>
                        <c15:formulaRef>
                          <c15:sqref>(Budget!$P$5,Budget!$AC$5,Budget!$AP$5,Budget!$BC$5)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 formatCode="#,##0">
                        <c:v>0</c:v>
                      </c:pt>
                      <c:pt idx="1" formatCode="#,##0">
                        <c:v>0</c:v>
                      </c:pt>
                      <c:pt idx="2" formatCode="#,##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D32D-4141-9284-12176EE1E67B}"/>
                  </c:ext>
                </c:extLst>
              </c15:ser>
            </c15:filteredBarSeries>
            <c15:filteredBarSeries>
              <c15:ser>
                <c:idx val="4"/>
                <c:order val="4"/>
                <c:spPr>
                  <a:gradFill rotWithShape="1">
                    <a:gsLst>
                      <a:gs pos="0">
                        <a:schemeClr val="accent5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(Budget!$P$2,Budget!$AC$2,Budget!$AP$2,Budget!$BC$2)</c15:sqref>
                        </c15:formulaRef>
                      </c:ext>
                    </c:extLst>
                    <c:strCache>
                      <c:ptCount val="3"/>
                      <c:pt idx="0">
                        <c:v>dec-24</c:v>
                      </c:pt>
                      <c:pt idx="1">
                        <c:v>dec-25</c:v>
                      </c:pt>
                      <c:pt idx="2">
                        <c:v>dec-26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Budget!$B$6:$BD$6</c15:sqref>
                        </c15:fullRef>
                        <c15:formulaRef>
                          <c15:sqref>(Budget!$P$6,Budget!$AC$6,Budget!$AP$6,Budget!$BC$6)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 formatCode="#,##0">
                        <c:v>0</c:v>
                      </c:pt>
                      <c:pt idx="1" formatCode="#,##0">
                        <c:v>0</c:v>
                      </c:pt>
                      <c:pt idx="2" formatCode="#,##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D32D-4141-9284-12176EE1E67B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Budget!$B$7</c15:sqref>
                        </c15:formulaRef>
                      </c:ext>
                    </c:extLst>
                    <c:strCache>
                      <c:ptCount val="1"/>
                      <c:pt idx="0">
                        <c:v>Units sold, 4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6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6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6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(Budget!$P$2,Budget!$AC$2,Budget!$AP$2,Budget!$BC$2)</c15:sqref>
                        </c15:formulaRef>
                      </c:ext>
                    </c:extLst>
                    <c:strCache>
                      <c:ptCount val="3"/>
                      <c:pt idx="0">
                        <c:v>dec-24</c:v>
                      </c:pt>
                      <c:pt idx="1">
                        <c:v>dec-25</c:v>
                      </c:pt>
                      <c:pt idx="2">
                        <c:v>dec-26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Budget!$B$7:$BD$7</c15:sqref>
                        </c15:fullRef>
                        <c15:formulaRef>
                          <c15:sqref>(Budget!$P$7,Budget!$AC$7,Budget!$AP$7,Budget!$BC$7)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 formatCode="#,##0">
                        <c:v>0</c:v>
                      </c:pt>
                      <c:pt idx="1" formatCode="#,##0">
                        <c:v>0</c:v>
                      </c:pt>
                      <c:pt idx="2" formatCode="#,##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D32D-4141-9284-12176EE1E67B}"/>
                  </c:ext>
                </c:extLst>
              </c15:ser>
            </c15:filteredBarSeries>
            <c15:filteredBarSeries>
              <c15:ser>
                <c:idx val="6"/>
                <c:order val="6"/>
                <c:spPr>
                  <a:gradFill rotWithShape="1">
                    <a:gsLst>
                      <a:gs pos="0">
                        <a:schemeClr val="accent1">
                          <a:lumMod val="60000"/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lumMod val="60000"/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60000"/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(Budget!$P$2,Budget!$AC$2,Budget!$AP$2,Budget!$BC$2)</c15:sqref>
                        </c15:formulaRef>
                      </c:ext>
                    </c:extLst>
                    <c:strCache>
                      <c:ptCount val="3"/>
                      <c:pt idx="0">
                        <c:v>dec-24</c:v>
                      </c:pt>
                      <c:pt idx="1">
                        <c:v>dec-25</c:v>
                      </c:pt>
                      <c:pt idx="2">
                        <c:v>dec-26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Budget!$B$8:$BD$8</c15:sqref>
                        </c15:fullRef>
                        <c15:formulaRef>
                          <c15:sqref>(Budget!$P$8,Budget!$AC$8,Budget!$AP$8,Budget!$BC$8)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 formatCode="#,##0">
                        <c:v>0</c:v>
                      </c:pt>
                      <c:pt idx="1" formatCode="#,##0">
                        <c:v>0</c:v>
                      </c:pt>
                      <c:pt idx="2" formatCode="#,##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D32D-4141-9284-12176EE1E67B}"/>
                  </c:ext>
                </c:extLst>
              </c15:ser>
            </c15:filteredBarSeries>
            <c15:filteredBarSeries>
              <c15:ser>
                <c:idx val="7"/>
                <c:order val="7"/>
                <c:spPr>
                  <a:gradFill rotWithShape="1">
                    <a:gsLst>
                      <a:gs pos="0">
                        <a:schemeClr val="accent2">
                          <a:lumMod val="60000"/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lumMod val="60000"/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60000"/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(Budget!$P$2,Budget!$AC$2,Budget!$AP$2,Budget!$BC$2)</c15:sqref>
                        </c15:formulaRef>
                      </c:ext>
                    </c:extLst>
                    <c:strCache>
                      <c:ptCount val="3"/>
                      <c:pt idx="0">
                        <c:v>dec-24</c:v>
                      </c:pt>
                      <c:pt idx="1">
                        <c:v>dec-25</c:v>
                      </c:pt>
                      <c:pt idx="2">
                        <c:v>dec-26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Budget!$B$13:$BD$13</c15:sqref>
                        </c15:fullRef>
                        <c15:formulaRef>
                          <c15:sqref>(Budget!$P$13,Budget!$AC$13,Budget!$AP$13,Budget!$BC$13)</c15:sqref>
                        </c15:formulaRef>
                      </c:ext>
                    </c:extLst>
                    <c:numCache>
                      <c:formatCode>General</c:formatCode>
                      <c:ptCount val="4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D32D-4141-9284-12176EE1E67B}"/>
                  </c:ext>
                </c:extLst>
              </c15:ser>
            </c15:filteredBarSeries>
            <c15:filteredBarSeries>
              <c15:ser>
                <c:idx val="8"/>
                <c:order val="8"/>
                <c:spPr>
                  <a:gradFill rotWithShape="1">
                    <a:gsLst>
                      <a:gs pos="0">
                        <a:schemeClr val="accent3">
                          <a:lumMod val="60000"/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3">
                          <a:lumMod val="60000"/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3">
                          <a:lumMod val="60000"/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(Budget!$P$2,Budget!$AC$2,Budget!$AP$2,Budget!$BC$2)</c15:sqref>
                        </c15:formulaRef>
                      </c:ext>
                    </c:extLst>
                    <c:strCache>
                      <c:ptCount val="3"/>
                      <c:pt idx="0">
                        <c:v>dec-24</c:v>
                      </c:pt>
                      <c:pt idx="1">
                        <c:v>dec-25</c:v>
                      </c:pt>
                      <c:pt idx="2">
                        <c:v>dec-26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Budget!$B$14:$BD$14</c15:sqref>
                        </c15:fullRef>
                        <c15:formulaRef>
                          <c15:sqref>(Budget!$P$14,Budget!$AC$14,Budget!$AP$14,Budget!$BC$14)</c15:sqref>
                        </c15:formulaRef>
                      </c:ext>
                    </c:extLst>
                    <c:numCache>
                      <c:formatCode>General</c:formatCode>
                      <c:ptCount val="4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D32D-4141-9284-12176EE1E67B}"/>
                  </c:ext>
                </c:extLst>
              </c15:ser>
            </c15:filteredBarSeries>
            <c15:filteredBarSeries>
              <c15:ser>
                <c:idx val="9"/>
                <c:order val="9"/>
                <c:spPr>
                  <a:gradFill rotWithShape="1">
                    <a:gsLst>
                      <a:gs pos="0">
                        <a:schemeClr val="accent4">
                          <a:lumMod val="60000"/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4">
                          <a:lumMod val="60000"/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4">
                          <a:lumMod val="60000"/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(Budget!$P$2,Budget!$AC$2,Budget!$AP$2,Budget!$BC$2)</c15:sqref>
                        </c15:formulaRef>
                      </c:ext>
                    </c:extLst>
                    <c:strCache>
                      <c:ptCount val="3"/>
                      <c:pt idx="0">
                        <c:v>dec-24</c:v>
                      </c:pt>
                      <c:pt idx="1">
                        <c:v>dec-25</c:v>
                      </c:pt>
                      <c:pt idx="2">
                        <c:v>dec-26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Budget!$B$15:$BD$15</c15:sqref>
                        </c15:fullRef>
                        <c15:formulaRef>
                          <c15:sqref>(Budget!$P$15,Budget!$AC$15,Budget!$AP$15,Budget!$BC$15)</c15:sqref>
                        </c15:formulaRef>
                      </c:ext>
                    </c:extLst>
                    <c:numCache>
                      <c:formatCode>General</c:formatCode>
                      <c:ptCount val="4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D32D-4141-9284-12176EE1E67B}"/>
                  </c:ext>
                </c:extLst>
              </c15:ser>
            </c15:filteredBarSeries>
            <c15:filteredBarSeries>
              <c15:ser>
                <c:idx val="10"/>
                <c:order val="10"/>
                <c:spPr>
                  <a:gradFill rotWithShape="1">
                    <a:gsLst>
                      <a:gs pos="0">
                        <a:schemeClr val="accent5">
                          <a:lumMod val="60000"/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lumMod val="60000"/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lumMod val="60000"/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(Budget!$P$2,Budget!$AC$2,Budget!$AP$2,Budget!$BC$2)</c15:sqref>
                        </c15:formulaRef>
                      </c:ext>
                    </c:extLst>
                    <c:strCache>
                      <c:ptCount val="3"/>
                      <c:pt idx="0">
                        <c:v>dec-24</c:v>
                      </c:pt>
                      <c:pt idx="1">
                        <c:v>dec-25</c:v>
                      </c:pt>
                      <c:pt idx="2">
                        <c:v>dec-26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Budget!$B$16:$BD$16</c15:sqref>
                        </c15:fullRef>
                        <c15:formulaRef>
                          <c15:sqref>(Budget!$P$16,Budget!$AC$16,Budget!$AP$16,Budget!$BC$16)</c15:sqref>
                        </c15:formulaRef>
                      </c:ext>
                    </c:extLst>
                    <c:numCache>
                      <c:formatCode>General</c:formatCode>
                      <c:ptCount val="4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D32D-4141-9284-12176EE1E67B}"/>
                  </c:ext>
                </c:extLst>
              </c15:ser>
            </c15:filteredBarSeries>
            <c15:filteredBar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Budget!$B$18</c15:sqref>
                        </c15:formulaRef>
                      </c:ext>
                    </c:extLst>
                    <c:strCache>
                      <c:ptCount val="1"/>
                      <c:pt idx="0">
                        <c:v>Sum loan/grants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lumMod val="80000"/>
                          <a:lumOff val="20000"/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lumMod val="80000"/>
                          <a:lumOff val="20000"/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80000"/>
                          <a:lumOff val="20000"/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(Budget!$P$2,Budget!$AC$2,Budget!$AP$2,Budget!$BC$2)</c15:sqref>
                        </c15:formulaRef>
                      </c:ext>
                    </c:extLst>
                    <c:strCache>
                      <c:ptCount val="3"/>
                      <c:pt idx="0">
                        <c:v>dec-24</c:v>
                      </c:pt>
                      <c:pt idx="1">
                        <c:v>dec-25</c:v>
                      </c:pt>
                      <c:pt idx="2">
                        <c:v>dec-26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Budget!$B$18:$BD$18</c15:sqref>
                        </c15:fullRef>
                        <c15:formulaRef>
                          <c15:sqref>(Budget!$P$18,Budget!$AC$18,Budget!$AP$18,Budget!$BC$18)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 formatCode="#,##0">
                        <c:v>0</c:v>
                      </c:pt>
                      <c:pt idx="1" formatCode="#,##0">
                        <c:v>0</c:v>
                      </c:pt>
                      <c:pt idx="2" formatCode="#,##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2-D32D-4141-9284-12176EE1E67B}"/>
                  </c:ext>
                </c:extLst>
              </c15:ser>
            </c15:filteredBarSeries>
            <c15:filteredBarSeries>
              <c15:ser>
                <c:idx val="13"/>
                <c:order val="13"/>
                <c:spPr>
                  <a:gradFill rotWithShape="1">
                    <a:gsLst>
                      <a:gs pos="0">
                        <a:schemeClr val="accent2">
                          <a:lumMod val="80000"/>
                          <a:lumOff val="20000"/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lumMod val="80000"/>
                          <a:lumOff val="20000"/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80000"/>
                          <a:lumOff val="20000"/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(Budget!$P$2,Budget!$AC$2,Budget!$AP$2,Budget!$BC$2)</c15:sqref>
                        </c15:formulaRef>
                      </c:ext>
                    </c:extLst>
                    <c:strCache>
                      <c:ptCount val="3"/>
                      <c:pt idx="0">
                        <c:v>dec-24</c:v>
                      </c:pt>
                      <c:pt idx="1">
                        <c:v>dec-25</c:v>
                      </c:pt>
                      <c:pt idx="2">
                        <c:v>dec-26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Budget!$B$19:$BD$19</c15:sqref>
                        </c15:fullRef>
                        <c15:formulaRef>
                          <c15:sqref>(Budget!$P$19,Budget!$AC$19,Budget!$AP$19,Budget!$BC$19)</c15:sqref>
                        </c15:formulaRef>
                      </c:ext>
                    </c:extLst>
                    <c:numCache>
                      <c:formatCode>General</c:formatCode>
                      <c:ptCount val="4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D32D-4141-9284-12176EE1E67B}"/>
                  </c:ext>
                </c:extLst>
              </c15:ser>
            </c15:filteredBarSeries>
            <c15:filteredBarSeries>
              <c15:ser>
                <c:idx val="14"/>
                <c:order val="14"/>
                <c:spPr>
                  <a:gradFill rotWithShape="1">
                    <a:gsLst>
                      <a:gs pos="0">
                        <a:schemeClr val="accent3">
                          <a:lumMod val="80000"/>
                          <a:lumOff val="20000"/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3">
                          <a:lumMod val="80000"/>
                          <a:lumOff val="20000"/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3">
                          <a:lumMod val="80000"/>
                          <a:lumOff val="20000"/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(Budget!$P$2,Budget!$AC$2,Budget!$AP$2,Budget!$BC$2)</c15:sqref>
                        </c15:formulaRef>
                      </c:ext>
                    </c:extLst>
                    <c:strCache>
                      <c:ptCount val="3"/>
                      <c:pt idx="0">
                        <c:v>dec-24</c:v>
                      </c:pt>
                      <c:pt idx="1">
                        <c:v>dec-25</c:v>
                      </c:pt>
                      <c:pt idx="2">
                        <c:v>dec-26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Budget!$B$21:$BD$21</c15:sqref>
                        </c15:fullRef>
                        <c15:formulaRef>
                          <c15:sqref>(Budget!$P$21,Budget!$AC$21,Budget!$AP$21,Budget!$BC$21)</c15:sqref>
                        </c15:formulaRef>
                      </c:ext>
                    </c:extLst>
                    <c:numCache>
                      <c:formatCode>General</c:formatCode>
                      <c:ptCount val="4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D32D-4141-9284-12176EE1E67B}"/>
                  </c:ext>
                </c:extLst>
              </c15:ser>
            </c15:filteredBarSeries>
            <c15:filteredBarSeries>
              <c15:ser>
                <c:idx val="15"/>
                <c:order val="15"/>
                <c:spPr>
                  <a:gradFill rotWithShape="1">
                    <a:gsLst>
                      <a:gs pos="0">
                        <a:schemeClr val="accent4">
                          <a:lumMod val="80000"/>
                          <a:lumOff val="20000"/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4">
                          <a:lumMod val="80000"/>
                          <a:lumOff val="20000"/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4">
                          <a:lumMod val="80000"/>
                          <a:lumOff val="20000"/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(Budget!$P$2,Budget!$AC$2,Budget!$AP$2,Budget!$BC$2)</c15:sqref>
                        </c15:formulaRef>
                      </c:ext>
                    </c:extLst>
                    <c:strCache>
                      <c:ptCount val="3"/>
                      <c:pt idx="0">
                        <c:v>dec-24</c:v>
                      </c:pt>
                      <c:pt idx="1">
                        <c:v>dec-25</c:v>
                      </c:pt>
                      <c:pt idx="2">
                        <c:v>dec-26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Budget!$B$22:$BD$22</c15:sqref>
                        </c15:fullRef>
                        <c15:formulaRef>
                          <c15:sqref>(Budget!$P$22,Budget!$AC$22,Budget!$AP$22,Budget!$BC$22)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 formatCode="#,##0">
                        <c:v>0</c:v>
                      </c:pt>
                      <c:pt idx="1" formatCode="#,##0">
                        <c:v>0</c:v>
                      </c:pt>
                      <c:pt idx="2" formatCode="#,##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D32D-4141-9284-12176EE1E67B}"/>
                  </c:ext>
                </c:extLst>
              </c15:ser>
            </c15:filteredBarSeries>
            <c15:filteredBarSeries>
              <c15:ser>
                <c:idx val="16"/>
                <c:order val="16"/>
                <c:spPr>
                  <a:gradFill rotWithShape="1">
                    <a:gsLst>
                      <a:gs pos="0">
                        <a:schemeClr val="accent5">
                          <a:lumMod val="80000"/>
                          <a:lumOff val="20000"/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lumMod val="80000"/>
                          <a:lumOff val="20000"/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lumMod val="80000"/>
                          <a:lumOff val="20000"/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(Budget!$P$2,Budget!$AC$2,Budget!$AP$2,Budget!$BC$2)</c15:sqref>
                        </c15:formulaRef>
                      </c:ext>
                    </c:extLst>
                    <c:strCache>
                      <c:ptCount val="3"/>
                      <c:pt idx="0">
                        <c:v>dec-24</c:v>
                      </c:pt>
                      <c:pt idx="1">
                        <c:v>dec-25</c:v>
                      </c:pt>
                      <c:pt idx="2">
                        <c:v>dec-26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Budget!$B$23:$BD$23</c15:sqref>
                        </c15:fullRef>
                        <c15:formulaRef>
                          <c15:sqref>(Budget!$P$23,Budget!$AC$23,Budget!$AP$23,Budget!$BC$23)</c15:sqref>
                        </c15:formulaRef>
                      </c:ext>
                    </c:extLst>
                    <c:numCache>
                      <c:formatCode>General</c:formatCode>
                      <c:ptCount val="4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6-D32D-4141-9284-12176EE1E67B}"/>
                  </c:ext>
                </c:extLst>
              </c15:ser>
            </c15:filteredBarSeries>
            <c15:filteredBarSeries>
              <c15:ser>
                <c:idx val="17"/>
                <c:order val="17"/>
                <c:spPr>
                  <a:gradFill rotWithShape="1">
                    <a:gsLst>
                      <a:gs pos="0">
                        <a:schemeClr val="accent6">
                          <a:lumMod val="80000"/>
                          <a:lumOff val="20000"/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6">
                          <a:lumMod val="80000"/>
                          <a:lumOff val="20000"/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6">
                          <a:lumMod val="80000"/>
                          <a:lumOff val="20000"/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(Budget!$P$2,Budget!$AC$2,Budget!$AP$2,Budget!$BC$2)</c15:sqref>
                        </c15:formulaRef>
                      </c:ext>
                    </c:extLst>
                    <c:strCache>
                      <c:ptCount val="3"/>
                      <c:pt idx="0">
                        <c:v>dec-24</c:v>
                      </c:pt>
                      <c:pt idx="1">
                        <c:v>dec-25</c:v>
                      </c:pt>
                      <c:pt idx="2">
                        <c:v>dec-26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Budget!$B$24:$BD$24</c15:sqref>
                        </c15:fullRef>
                        <c15:formulaRef>
                          <c15:sqref>(Budget!$P$24,Budget!$AC$24,Budget!$AP$24,Budget!$BC$24)</c15:sqref>
                        </c15:formulaRef>
                      </c:ext>
                    </c:extLst>
                    <c:numCache>
                      <c:formatCode>General</c:formatCode>
                      <c:ptCount val="4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7-D32D-4141-9284-12176EE1E67B}"/>
                  </c:ext>
                </c:extLst>
              </c15:ser>
            </c15:filteredBarSeries>
            <c15:filteredBarSeries>
              <c15:ser>
                <c:idx val="18"/>
                <c:order val="18"/>
                <c:spPr>
                  <a:gradFill rotWithShape="1">
                    <a:gsLst>
                      <a:gs pos="0">
                        <a:schemeClr val="accent1">
                          <a:lumMod val="80000"/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lumMod val="80000"/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80000"/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(Budget!$P$2,Budget!$AC$2,Budget!$AP$2,Budget!$BC$2)</c15:sqref>
                        </c15:formulaRef>
                      </c:ext>
                    </c:extLst>
                    <c:strCache>
                      <c:ptCount val="3"/>
                      <c:pt idx="0">
                        <c:v>dec-24</c:v>
                      </c:pt>
                      <c:pt idx="1">
                        <c:v>dec-25</c:v>
                      </c:pt>
                      <c:pt idx="2">
                        <c:v>dec-26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Budget!$B$25:$BD$25</c15:sqref>
                        </c15:fullRef>
                        <c15:formulaRef>
                          <c15:sqref>(Budget!$P$25,Budget!$AC$25,Budget!$AP$25,Budget!$BC$25)</c15:sqref>
                        </c15:formulaRef>
                      </c:ext>
                    </c:extLst>
                    <c:numCache>
                      <c:formatCode>General</c:formatCode>
                      <c:ptCount val="4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8-D32D-4141-9284-12176EE1E67B}"/>
                  </c:ext>
                </c:extLst>
              </c15:ser>
            </c15:filteredBarSeries>
            <c15:filteredBarSeries>
              <c15:ser>
                <c:idx val="19"/>
                <c:order val="19"/>
                <c:spPr>
                  <a:gradFill rotWithShape="1">
                    <a:gsLst>
                      <a:gs pos="0">
                        <a:schemeClr val="accent2">
                          <a:lumMod val="80000"/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lumMod val="80000"/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80000"/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(Budget!$P$2,Budget!$AC$2,Budget!$AP$2,Budget!$BC$2)</c15:sqref>
                        </c15:formulaRef>
                      </c:ext>
                    </c:extLst>
                    <c:strCache>
                      <c:ptCount val="3"/>
                      <c:pt idx="0">
                        <c:v>dec-24</c:v>
                      </c:pt>
                      <c:pt idx="1">
                        <c:v>dec-25</c:v>
                      </c:pt>
                      <c:pt idx="2">
                        <c:v>dec-26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Budget!$B$26:$BD$26</c15:sqref>
                        </c15:fullRef>
                        <c15:formulaRef>
                          <c15:sqref>(Budget!$P$26,Budget!$AC$26,Budget!$AP$26,Budget!$BC$26)</c15:sqref>
                        </c15:formulaRef>
                      </c:ext>
                    </c:extLst>
                    <c:numCache>
                      <c:formatCode>General</c:formatCode>
                      <c:ptCount val="4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9-D32D-4141-9284-12176EE1E67B}"/>
                  </c:ext>
                </c:extLst>
              </c15:ser>
            </c15:filteredBarSeries>
            <c15:filteredBarSeries>
              <c15:ser>
                <c:idx val="20"/>
                <c:order val="20"/>
                <c:spPr>
                  <a:gradFill rotWithShape="1">
                    <a:gsLst>
                      <a:gs pos="0">
                        <a:schemeClr val="accent3">
                          <a:lumMod val="80000"/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3">
                          <a:lumMod val="80000"/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3">
                          <a:lumMod val="80000"/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(Budget!$P$2,Budget!$AC$2,Budget!$AP$2,Budget!$BC$2)</c15:sqref>
                        </c15:formulaRef>
                      </c:ext>
                    </c:extLst>
                    <c:strCache>
                      <c:ptCount val="3"/>
                      <c:pt idx="0">
                        <c:v>dec-24</c:v>
                      </c:pt>
                      <c:pt idx="1">
                        <c:v>dec-25</c:v>
                      </c:pt>
                      <c:pt idx="2">
                        <c:v>dec-26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Budget!$B$27:$BD$27</c15:sqref>
                        </c15:fullRef>
                        <c15:formulaRef>
                          <c15:sqref>(Budget!$P$27,Budget!$AC$27,Budget!$AP$27,Budget!$BC$27)</c15:sqref>
                        </c15:formulaRef>
                      </c:ext>
                    </c:extLst>
                    <c:numCache>
                      <c:formatCode>General</c:formatCode>
                      <c:ptCount val="4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A-D32D-4141-9284-12176EE1E67B}"/>
                  </c:ext>
                </c:extLst>
              </c15:ser>
            </c15:filteredBarSeries>
            <c15:filteredBarSeries>
              <c15:ser>
                <c:idx val="21"/>
                <c:order val="21"/>
                <c:spPr>
                  <a:gradFill rotWithShape="1">
                    <a:gsLst>
                      <a:gs pos="0">
                        <a:schemeClr val="accent4">
                          <a:lumMod val="80000"/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4">
                          <a:lumMod val="80000"/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4">
                          <a:lumMod val="80000"/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(Budget!$P$2,Budget!$AC$2,Budget!$AP$2,Budget!$BC$2)</c15:sqref>
                        </c15:formulaRef>
                      </c:ext>
                    </c:extLst>
                    <c:strCache>
                      <c:ptCount val="3"/>
                      <c:pt idx="0">
                        <c:v>dec-24</c:v>
                      </c:pt>
                      <c:pt idx="1">
                        <c:v>dec-25</c:v>
                      </c:pt>
                      <c:pt idx="2">
                        <c:v>dec-26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Budget!$B$28:$BD$28</c15:sqref>
                        </c15:fullRef>
                        <c15:formulaRef>
                          <c15:sqref>(Budget!$P$28,Budget!$AC$28,Budget!$AP$28,Budget!$BC$28)</c15:sqref>
                        </c15:formulaRef>
                      </c:ext>
                    </c:extLst>
                    <c:numCache>
                      <c:formatCode>General</c:formatCode>
                      <c:ptCount val="4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B-D32D-4141-9284-12176EE1E67B}"/>
                  </c:ext>
                </c:extLst>
              </c15:ser>
            </c15:filteredBarSeries>
            <c15:filteredBarSeries>
              <c15:ser>
                <c:idx val="22"/>
                <c:order val="22"/>
                <c:spPr>
                  <a:gradFill rotWithShape="1">
                    <a:gsLst>
                      <a:gs pos="0">
                        <a:schemeClr val="accent5">
                          <a:lumMod val="80000"/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lumMod val="80000"/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lumMod val="80000"/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(Budget!$P$2,Budget!$AC$2,Budget!$AP$2,Budget!$BC$2)</c15:sqref>
                        </c15:formulaRef>
                      </c:ext>
                    </c:extLst>
                    <c:strCache>
                      <c:ptCount val="3"/>
                      <c:pt idx="0">
                        <c:v>dec-24</c:v>
                      </c:pt>
                      <c:pt idx="1">
                        <c:v>dec-25</c:v>
                      </c:pt>
                      <c:pt idx="2">
                        <c:v>dec-26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Budget!$B$29:$BD$29</c15:sqref>
                        </c15:fullRef>
                        <c15:formulaRef>
                          <c15:sqref>(Budget!$P$29,Budget!$AC$29,Budget!$AP$29,Budget!$BC$29)</c15:sqref>
                        </c15:formulaRef>
                      </c:ext>
                    </c:extLst>
                    <c:numCache>
                      <c:formatCode>General</c:formatCode>
                      <c:ptCount val="4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C-D32D-4141-9284-12176EE1E67B}"/>
                  </c:ext>
                </c:extLst>
              </c15:ser>
            </c15:filteredBarSeries>
            <c15:filteredBarSeries>
              <c15:ser>
                <c:idx val="23"/>
                <c:order val="23"/>
                <c:spPr>
                  <a:gradFill rotWithShape="1">
                    <a:gsLst>
                      <a:gs pos="0">
                        <a:schemeClr val="accent6">
                          <a:lumMod val="80000"/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6">
                          <a:lumMod val="80000"/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6">
                          <a:lumMod val="80000"/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(Budget!$P$2,Budget!$AC$2,Budget!$AP$2,Budget!$BC$2)</c15:sqref>
                        </c15:formulaRef>
                      </c:ext>
                    </c:extLst>
                    <c:strCache>
                      <c:ptCount val="3"/>
                      <c:pt idx="0">
                        <c:v>dec-24</c:v>
                      </c:pt>
                      <c:pt idx="1">
                        <c:v>dec-25</c:v>
                      </c:pt>
                      <c:pt idx="2">
                        <c:v>dec-26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Budget!$B$30:$BD$30</c15:sqref>
                        </c15:fullRef>
                        <c15:formulaRef>
                          <c15:sqref>(Budget!$P$30,Budget!$AC$30,Budget!$AP$30,Budget!$BC$30)</c15:sqref>
                        </c15:formulaRef>
                      </c:ext>
                    </c:extLst>
                    <c:numCache>
                      <c:formatCode>General</c:formatCode>
                      <c:ptCount val="4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D-D32D-4141-9284-12176EE1E67B}"/>
                  </c:ext>
                </c:extLst>
              </c15:ser>
            </c15:filteredBarSeries>
            <c15:filteredBarSeries>
              <c15:ser>
                <c:idx val="24"/>
                <c:order val="24"/>
                <c:spPr>
                  <a:gradFill rotWithShape="1">
                    <a:gsLst>
                      <a:gs pos="0">
                        <a:schemeClr val="accent1">
                          <a:lumMod val="60000"/>
                          <a:lumOff val="40000"/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lumMod val="60000"/>
                          <a:lumOff val="40000"/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60000"/>
                          <a:lumOff val="40000"/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(Budget!$P$2,Budget!$AC$2,Budget!$AP$2,Budget!$BC$2)</c15:sqref>
                        </c15:formulaRef>
                      </c:ext>
                    </c:extLst>
                    <c:strCache>
                      <c:ptCount val="3"/>
                      <c:pt idx="0">
                        <c:v>dec-24</c:v>
                      </c:pt>
                      <c:pt idx="1">
                        <c:v>dec-25</c:v>
                      </c:pt>
                      <c:pt idx="2">
                        <c:v>dec-26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Budget!$B$31:$BD$31</c15:sqref>
                        </c15:fullRef>
                        <c15:formulaRef>
                          <c15:sqref>(Budget!$P$31,Budget!$AC$31,Budget!$AP$31,Budget!$BC$31)</c15:sqref>
                        </c15:formulaRef>
                      </c:ext>
                    </c:extLst>
                    <c:numCache>
                      <c:formatCode>General</c:formatCode>
                      <c:ptCount val="4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D32D-4141-9284-12176EE1E67B}"/>
                  </c:ext>
                </c:extLst>
              </c15:ser>
            </c15:filteredBarSeries>
            <c15:filteredBarSeries>
              <c15:ser>
                <c:idx val="25"/>
                <c:order val="25"/>
                <c:spPr>
                  <a:gradFill rotWithShape="1">
                    <a:gsLst>
                      <a:gs pos="0">
                        <a:schemeClr val="accent2">
                          <a:lumMod val="60000"/>
                          <a:lumOff val="40000"/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lumMod val="60000"/>
                          <a:lumOff val="40000"/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60000"/>
                          <a:lumOff val="40000"/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(Budget!$P$2,Budget!$AC$2,Budget!$AP$2,Budget!$BC$2)</c15:sqref>
                        </c15:formulaRef>
                      </c:ext>
                    </c:extLst>
                    <c:strCache>
                      <c:ptCount val="3"/>
                      <c:pt idx="0">
                        <c:v>dec-24</c:v>
                      </c:pt>
                      <c:pt idx="1">
                        <c:v>dec-25</c:v>
                      </c:pt>
                      <c:pt idx="2">
                        <c:v>dec-26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Budget!$B$32:$BD$32</c15:sqref>
                        </c15:fullRef>
                        <c15:formulaRef>
                          <c15:sqref>(Budget!$P$32,Budget!$AC$32,Budget!$AP$32,Budget!$BC$32)</c15:sqref>
                        </c15:formulaRef>
                      </c:ext>
                    </c:extLst>
                    <c:numCache>
                      <c:formatCode>General</c:formatCode>
                      <c:ptCount val="4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F-D32D-4141-9284-12176EE1E67B}"/>
                  </c:ext>
                </c:extLst>
              </c15:ser>
            </c15:filteredBarSeries>
            <c15:filteredBarSeries>
              <c15:ser>
                <c:idx val="26"/>
                <c:order val="26"/>
                <c:spPr>
                  <a:gradFill rotWithShape="1">
                    <a:gsLst>
                      <a:gs pos="0">
                        <a:schemeClr val="accent3">
                          <a:lumMod val="60000"/>
                          <a:lumOff val="40000"/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3">
                          <a:lumMod val="60000"/>
                          <a:lumOff val="40000"/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3">
                          <a:lumMod val="60000"/>
                          <a:lumOff val="40000"/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(Budget!$P$2,Budget!$AC$2,Budget!$AP$2,Budget!$BC$2)</c15:sqref>
                        </c15:formulaRef>
                      </c:ext>
                    </c:extLst>
                    <c:strCache>
                      <c:ptCount val="3"/>
                      <c:pt idx="0">
                        <c:v>dec-24</c:v>
                      </c:pt>
                      <c:pt idx="1">
                        <c:v>dec-25</c:v>
                      </c:pt>
                      <c:pt idx="2">
                        <c:v>dec-26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Budget!$B$33:$BD$33</c15:sqref>
                        </c15:fullRef>
                        <c15:formulaRef>
                          <c15:sqref>(Budget!$P$33,Budget!$AC$33,Budget!$AP$33,Budget!$BC$33)</c15:sqref>
                        </c15:formulaRef>
                      </c:ext>
                    </c:extLst>
                    <c:numCache>
                      <c:formatCode>General</c:formatCode>
                      <c:ptCount val="4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0-D32D-4141-9284-12176EE1E67B}"/>
                  </c:ext>
                </c:extLst>
              </c15:ser>
            </c15:filteredBarSeries>
            <c15:filteredBarSeries>
              <c15:ser>
                <c:idx val="27"/>
                <c:order val="27"/>
                <c:spPr>
                  <a:gradFill rotWithShape="1">
                    <a:gsLst>
                      <a:gs pos="0">
                        <a:schemeClr val="accent4">
                          <a:lumMod val="60000"/>
                          <a:lumOff val="40000"/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4">
                          <a:lumMod val="60000"/>
                          <a:lumOff val="40000"/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4">
                          <a:lumMod val="60000"/>
                          <a:lumOff val="40000"/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(Budget!$P$2,Budget!$AC$2,Budget!$AP$2,Budget!$BC$2)</c15:sqref>
                        </c15:formulaRef>
                      </c:ext>
                    </c:extLst>
                    <c:strCache>
                      <c:ptCount val="3"/>
                      <c:pt idx="0">
                        <c:v>dec-24</c:v>
                      </c:pt>
                      <c:pt idx="1">
                        <c:v>dec-25</c:v>
                      </c:pt>
                      <c:pt idx="2">
                        <c:v>dec-26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Budget!$B$34:$BD$34</c15:sqref>
                        </c15:fullRef>
                        <c15:formulaRef>
                          <c15:sqref>(Budget!$P$34,Budget!$AC$34,Budget!$AP$34,Budget!$BC$34)</c15:sqref>
                        </c15:formulaRef>
                      </c:ext>
                    </c:extLst>
                    <c:numCache>
                      <c:formatCode>General</c:formatCode>
                      <c:ptCount val="4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1-D32D-4141-9284-12176EE1E67B}"/>
                  </c:ext>
                </c:extLst>
              </c15:ser>
            </c15:filteredBarSeries>
            <c15:filteredBarSeries>
              <c15:ser>
                <c:idx val="28"/>
                <c:order val="28"/>
                <c:spPr>
                  <a:gradFill rotWithShape="1">
                    <a:gsLst>
                      <a:gs pos="0">
                        <a:schemeClr val="accent5">
                          <a:lumMod val="60000"/>
                          <a:lumOff val="40000"/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lumMod val="60000"/>
                          <a:lumOff val="40000"/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lumMod val="60000"/>
                          <a:lumOff val="40000"/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(Budget!$P$2,Budget!$AC$2,Budget!$AP$2,Budget!$BC$2)</c15:sqref>
                        </c15:formulaRef>
                      </c:ext>
                    </c:extLst>
                    <c:strCache>
                      <c:ptCount val="3"/>
                      <c:pt idx="0">
                        <c:v>dec-24</c:v>
                      </c:pt>
                      <c:pt idx="1">
                        <c:v>dec-25</c:v>
                      </c:pt>
                      <c:pt idx="2">
                        <c:v>dec-26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Budget!$B$35:$BD$35</c15:sqref>
                        </c15:fullRef>
                        <c15:formulaRef>
                          <c15:sqref>(Budget!$P$35,Budget!$AC$35,Budget!$AP$35,Budget!$BC$35)</c15:sqref>
                        </c15:formulaRef>
                      </c:ext>
                    </c:extLst>
                    <c:numCache>
                      <c:formatCode>General</c:formatCode>
                      <c:ptCount val="4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2-D32D-4141-9284-12176EE1E67B}"/>
                  </c:ext>
                </c:extLst>
              </c15:ser>
            </c15:filteredBarSeries>
            <c15:filteredBarSeries>
              <c15:ser>
                <c:idx val="29"/>
                <c:order val="29"/>
                <c:spPr>
                  <a:gradFill rotWithShape="1">
                    <a:gsLst>
                      <a:gs pos="0">
                        <a:schemeClr val="accent6">
                          <a:lumMod val="60000"/>
                          <a:lumOff val="40000"/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6">
                          <a:lumMod val="60000"/>
                          <a:lumOff val="40000"/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6">
                          <a:lumMod val="60000"/>
                          <a:lumOff val="40000"/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(Budget!$P$2,Budget!$AC$2,Budget!$AP$2,Budget!$BC$2)</c15:sqref>
                        </c15:formulaRef>
                      </c:ext>
                    </c:extLst>
                    <c:strCache>
                      <c:ptCount val="3"/>
                      <c:pt idx="0">
                        <c:v>dec-24</c:v>
                      </c:pt>
                      <c:pt idx="1">
                        <c:v>dec-25</c:v>
                      </c:pt>
                      <c:pt idx="2">
                        <c:v>dec-26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Budget!$B$36:$BD$36</c15:sqref>
                        </c15:fullRef>
                        <c15:formulaRef>
                          <c15:sqref>(Budget!$P$36,Budget!$AC$36,Budget!$AP$36,Budget!$BC$36)</c15:sqref>
                        </c15:formulaRef>
                      </c:ext>
                    </c:extLst>
                    <c:numCache>
                      <c:formatCode>General</c:formatCode>
                      <c:ptCount val="4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3-D32D-4141-9284-12176EE1E67B}"/>
                  </c:ext>
                </c:extLst>
              </c15:ser>
            </c15:filteredBarSeries>
            <c15:filteredBarSeries>
              <c15:ser>
                <c:idx val="30"/>
                <c:order val="30"/>
                <c:spPr>
                  <a:gradFill rotWithShape="1">
                    <a:gsLst>
                      <a:gs pos="0">
                        <a:schemeClr val="accent1">
                          <a:lumMod val="50000"/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lumMod val="50000"/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50000"/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(Budget!$P$2,Budget!$AC$2,Budget!$AP$2,Budget!$BC$2)</c15:sqref>
                        </c15:formulaRef>
                      </c:ext>
                    </c:extLst>
                    <c:strCache>
                      <c:ptCount val="3"/>
                      <c:pt idx="0">
                        <c:v>dec-24</c:v>
                      </c:pt>
                      <c:pt idx="1">
                        <c:v>dec-25</c:v>
                      </c:pt>
                      <c:pt idx="2">
                        <c:v>dec-26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Budget!$B$37:$BD$37</c15:sqref>
                        </c15:fullRef>
                        <c15:formulaRef>
                          <c15:sqref>(Budget!$P$37,Budget!$AC$37,Budget!$AP$37,Budget!$BC$37)</c15:sqref>
                        </c15:formulaRef>
                      </c:ext>
                    </c:extLst>
                    <c:numCache>
                      <c:formatCode>General</c:formatCode>
                      <c:ptCount val="4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4-D32D-4141-9284-12176EE1E67B}"/>
                  </c:ext>
                </c:extLst>
              </c15:ser>
            </c15:filteredBarSeries>
            <c15:filteredBarSeries>
              <c15:ser>
                <c:idx val="31"/>
                <c:order val="31"/>
                <c:spPr>
                  <a:gradFill rotWithShape="1">
                    <a:gsLst>
                      <a:gs pos="0">
                        <a:schemeClr val="accent2">
                          <a:lumMod val="50000"/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lumMod val="50000"/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50000"/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(Budget!$P$2,Budget!$AC$2,Budget!$AP$2,Budget!$BC$2)</c15:sqref>
                        </c15:formulaRef>
                      </c:ext>
                    </c:extLst>
                    <c:strCache>
                      <c:ptCount val="3"/>
                      <c:pt idx="0">
                        <c:v>dec-24</c:v>
                      </c:pt>
                      <c:pt idx="1">
                        <c:v>dec-25</c:v>
                      </c:pt>
                      <c:pt idx="2">
                        <c:v>dec-26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Budget!$B$38:$BD$38</c15:sqref>
                        </c15:fullRef>
                        <c15:formulaRef>
                          <c15:sqref>(Budget!$P$38,Budget!$AC$38,Budget!$AP$38,Budget!$BC$38)</c15:sqref>
                        </c15:formulaRef>
                      </c:ext>
                    </c:extLst>
                    <c:numCache>
                      <c:formatCode>General</c:formatCode>
                      <c:ptCount val="4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5-D32D-4141-9284-12176EE1E67B}"/>
                  </c:ext>
                </c:extLst>
              </c15:ser>
            </c15:filteredBarSeries>
            <c15:filteredBarSeries>
              <c15:ser>
                <c:idx val="32"/>
                <c:order val="32"/>
                <c:spPr>
                  <a:gradFill rotWithShape="1">
                    <a:gsLst>
                      <a:gs pos="0">
                        <a:schemeClr val="accent3">
                          <a:lumMod val="50000"/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3">
                          <a:lumMod val="50000"/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3">
                          <a:lumMod val="50000"/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(Budget!$P$2,Budget!$AC$2,Budget!$AP$2,Budget!$BC$2)</c15:sqref>
                        </c15:formulaRef>
                      </c:ext>
                    </c:extLst>
                    <c:strCache>
                      <c:ptCount val="3"/>
                      <c:pt idx="0">
                        <c:v>dec-24</c:v>
                      </c:pt>
                      <c:pt idx="1">
                        <c:v>dec-25</c:v>
                      </c:pt>
                      <c:pt idx="2">
                        <c:v>dec-26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Budget!$B$39:$BD$39</c15:sqref>
                        </c15:fullRef>
                        <c15:formulaRef>
                          <c15:sqref>(Budget!$P$39,Budget!$AC$39,Budget!$AP$39,Budget!$BC$39)</c15:sqref>
                        </c15:formulaRef>
                      </c:ext>
                    </c:extLst>
                    <c:numCache>
                      <c:formatCode>General</c:formatCode>
                      <c:ptCount val="4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6-D32D-4141-9284-12176EE1E67B}"/>
                  </c:ext>
                </c:extLst>
              </c15:ser>
            </c15:filteredBarSeries>
            <c15:filteredBarSeries>
              <c15:ser>
                <c:idx val="33"/>
                <c:order val="33"/>
                <c:spPr>
                  <a:gradFill rotWithShape="1">
                    <a:gsLst>
                      <a:gs pos="0">
                        <a:schemeClr val="accent4">
                          <a:lumMod val="50000"/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4">
                          <a:lumMod val="50000"/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4">
                          <a:lumMod val="50000"/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(Budget!$P$2,Budget!$AC$2,Budget!$AP$2,Budget!$BC$2)</c15:sqref>
                        </c15:formulaRef>
                      </c:ext>
                    </c:extLst>
                    <c:strCache>
                      <c:ptCount val="3"/>
                      <c:pt idx="0">
                        <c:v>dec-24</c:v>
                      </c:pt>
                      <c:pt idx="1">
                        <c:v>dec-25</c:v>
                      </c:pt>
                      <c:pt idx="2">
                        <c:v>dec-26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Budget!$B$40:$BD$40</c15:sqref>
                        </c15:fullRef>
                        <c15:formulaRef>
                          <c15:sqref>(Budget!$P$40,Budget!$AC$40,Budget!$AP$40,Budget!$BC$40)</c15:sqref>
                        </c15:formulaRef>
                      </c:ext>
                    </c:extLst>
                    <c:numCache>
                      <c:formatCode>General</c:formatCode>
                      <c:ptCount val="4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7-D32D-4141-9284-12176EE1E67B}"/>
                  </c:ext>
                </c:extLst>
              </c15:ser>
            </c15:filteredBarSeries>
            <c15:filteredBarSeries>
              <c15:ser>
                <c:idx val="34"/>
                <c:order val="34"/>
                <c:spPr>
                  <a:gradFill rotWithShape="1">
                    <a:gsLst>
                      <a:gs pos="0">
                        <a:schemeClr val="accent5">
                          <a:lumMod val="50000"/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lumMod val="50000"/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lumMod val="50000"/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(Budget!$P$2,Budget!$AC$2,Budget!$AP$2,Budget!$BC$2)</c15:sqref>
                        </c15:formulaRef>
                      </c:ext>
                    </c:extLst>
                    <c:strCache>
                      <c:ptCount val="3"/>
                      <c:pt idx="0">
                        <c:v>dec-24</c:v>
                      </c:pt>
                      <c:pt idx="1">
                        <c:v>dec-25</c:v>
                      </c:pt>
                      <c:pt idx="2">
                        <c:v>dec-26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Budget!$B$41:$BD$41</c15:sqref>
                        </c15:fullRef>
                        <c15:formulaRef>
                          <c15:sqref>(Budget!$P$41,Budget!$AC$41,Budget!$AP$41,Budget!$BC$41)</c15:sqref>
                        </c15:formulaRef>
                      </c:ext>
                    </c:extLst>
                    <c:numCache>
                      <c:formatCode>General</c:formatCode>
                      <c:ptCount val="4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D32D-4141-9284-12176EE1E67B}"/>
                  </c:ext>
                </c:extLst>
              </c15:ser>
            </c15:filteredBarSeries>
            <c15:filteredBarSeries>
              <c15:ser>
                <c:idx val="39"/>
                <c:order val="39"/>
                <c:spPr>
                  <a:gradFill rotWithShape="1">
                    <a:gsLst>
                      <a:gs pos="0">
                        <a:schemeClr val="accent4">
                          <a:lumMod val="70000"/>
                          <a:lumOff val="30000"/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4">
                          <a:lumMod val="70000"/>
                          <a:lumOff val="30000"/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4">
                          <a:lumMod val="70000"/>
                          <a:lumOff val="30000"/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(Budget!$P$2,Budget!$AC$2,Budget!$AP$2,Budget!$BC$2)</c15:sqref>
                        </c15:formulaRef>
                      </c:ext>
                    </c:extLst>
                    <c:strCache>
                      <c:ptCount val="3"/>
                      <c:pt idx="0">
                        <c:v>dec-24</c:v>
                      </c:pt>
                      <c:pt idx="1">
                        <c:v>dec-25</c:v>
                      </c:pt>
                      <c:pt idx="2">
                        <c:v>dec-26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Budget!$B$46:$BD$46</c15:sqref>
                        </c15:fullRef>
                        <c15:formulaRef>
                          <c15:sqref>(Budget!$P$46,Budget!$AC$46,Budget!$AP$46,Budget!$BC$46)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 formatCode="#,##0">
                        <c:v>0</c:v>
                      </c:pt>
                      <c:pt idx="1" formatCode="#,##0">
                        <c:v>0</c:v>
                      </c:pt>
                      <c:pt idx="2" formatCode="#,##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9-D32D-4141-9284-12176EE1E67B}"/>
                  </c:ext>
                </c:extLst>
              </c15:ser>
            </c15:filteredBarSeries>
            <c15:filteredBarSeries>
              <c15:ser>
                <c:idx val="40"/>
                <c:order val="40"/>
                <c:spPr>
                  <a:gradFill rotWithShape="1">
                    <a:gsLst>
                      <a:gs pos="0">
                        <a:schemeClr val="accent5">
                          <a:lumMod val="70000"/>
                          <a:lumOff val="30000"/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lumMod val="70000"/>
                          <a:lumOff val="30000"/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lumMod val="70000"/>
                          <a:lumOff val="30000"/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(Budget!$P$2,Budget!$AC$2,Budget!$AP$2,Budget!$BC$2)</c15:sqref>
                        </c15:formulaRef>
                      </c:ext>
                    </c:extLst>
                    <c:strCache>
                      <c:ptCount val="3"/>
                      <c:pt idx="0">
                        <c:v>dec-24</c:v>
                      </c:pt>
                      <c:pt idx="1">
                        <c:v>dec-25</c:v>
                      </c:pt>
                      <c:pt idx="2">
                        <c:v>dec-26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Budget!$B$47:$BD$47</c15:sqref>
                        </c15:fullRef>
                        <c15:formulaRef>
                          <c15:sqref>(Budget!$P$47,Budget!$AC$47,Budget!$AP$47,Budget!$BC$47)</c15:sqref>
                        </c15:formulaRef>
                      </c:ext>
                    </c:extLst>
                    <c:numCache>
                      <c:formatCode>General</c:formatCode>
                      <c:ptCount val="4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A-D32D-4141-9284-12176EE1E67B}"/>
                  </c:ext>
                </c:extLst>
              </c15:ser>
            </c15:filteredBarSeries>
            <c15:filteredBarSeries>
              <c15:ser>
                <c:idx val="41"/>
                <c:order val="41"/>
                <c:spPr>
                  <a:gradFill rotWithShape="1">
                    <a:gsLst>
                      <a:gs pos="0">
                        <a:schemeClr val="accent6">
                          <a:lumMod val="70000"/>
                          <a:lumOff val="30000"/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6">
                          <a:lumMod val="70000"/>
                          <a:lumOff val="30000"/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6">
                          <a:lumMod val="70000"/>
                          <a:lumOff val="30000"/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(Budget!$P$2,Budget!$AC$2,Budget!$AP$2,Budget!$BC$2)</c15:sqref>
                        </c15:formulaRef>
                      </c:ext>
                    </c:extLst>
                    <c:strCache>
                      <c:ptCount val="3"/>
                      <c:pt idx="0">
                        <c:v>dec-24</c:v>
                      </c:pt>
                      <c:pt idx="1">
                        <c:v>dec-25</c:v>
                      </c:pt>
                      <c:pt idx="2">
                        <c:v>dec-26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Budget!$B$48:$BD$48</c15:sqref>
                        </c15:fullRef>
                        <c15:formulaRef>
                          <c15:sqref>(Budget!$P$48,Budget!$AC$48,Budget!$AP$48,Budget!$BC$48)</c15:sqref>
                        </c15:formulaRef>
                      </c:ext>
                    </c:extLst>
                    <c:numCache>
                      <c:formatCode>General</c:formatCode>
                      <c:ptCount val="4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B-D32D-4141-9284-12176EE1E67B}"/>
                  </c:ext>
                </c:extLst>
              </c15:ser>
            </c15:filteredBarSeries>
            <c15:filteredBarSeries>
              <c15:ser>
                <c:idx val="42"/>
                <c:order val="42"/>
                <c:spPr>
                  <a:gradFill rotWithShape="1">
                    <a:gsLst>
                      <a:gs pos="0">
                        <a:schemeClr val="accent1">
                          <a:lumMod val="70000"/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lumMod val="70000"/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70000"/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(Budget!$P$2,Budget!$AC$2,Budget!$AP$2,Budget!$BC$2)</c15:sqref>
                        </c15:formulaRef>
                      </c:ext>
                    </c:extLst>
                    <c:strCache>
                      <c:ptCount val="3"/>
                      <c:pt idx="0">
                        <c:v>dec-24</c:v>
                      </c:pt>
                      <c:pt idx="1">
                        <c:v>dec-25</c:v>
                      </c:pt>
                      <c:pt idx="2">
                        <c:v>dec-26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Budget!$B$49:$BD$49</c15:sqref>
                        </c15:fullRef>
                        <c15:formulaRef>
                          <c15:sqref>(Budget!$P$49,Budget!$AC$49,Budget!$AP$49,Budget!$BC$49)</c15:sqref>
                        </c15:formulaRef>
                      </c:ext>
                    </c:extLst>
                    <c:numCache>
                      <c:formatCode>General</c:formatCode>
                      <c:ptCount val="4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C-D32D-4141-9284-12176EE1E67B}"/>
                  </c:ext>
                </c:extLst>
              </c15:ser>
            </c15:filteredBarSeries>
            <c15:filteredBarSeries>
              <c15:ser>
                <c:idx val="43"/>
                <c:order val="43"/>
                <c:spPr>
                  <a:gradFill rotWithShape="1">
                    <a:gsLst>
                      <a:gs pos="0">
                        <a:schemeClr val="accent2">
                          <a:lumMod val="70000"/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lumMod val="70000"/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70000"/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(Budget!$P$2,Budget!$AC$2,Budget!$AP$2,Budget!$BC$2)</c15:sqref>
                        </c15:formulaRef>
                      </c:ext>
                    </c:extLst>
                    <c:strCache>
                      <c:ptCount val="3"/>
                      <c:pt idx="0">
                        <c:v>dec-24</c:v>
                      </c:pt>
                      <c:pt idx="1">
                        <c:v>dec-25</c:v>
                      </c:pt>
                      <c:pt idx="2">
                        <c:v>dec-26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Budget!$B$53:$BD$53</c15:sqref>
                        </c15:fullRef>
                        <c15:formulaRef>
                          <c15:sqref>(Budget!$P$53,Budget!$AC$53,Budget!$AP$53,Budget!$BC$53)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 formatCode="#,##0">
                        <c:v>0</c:v>
                      </c:pt>
                      <c:pt idx="1" formatCode="#,##0">
                        <c:v>0</c:v>
                      </c:pt>
                      <c:pt idx="2" formatCode="#,##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D-D32D-4141-9284-12176EE1E67B}"/>
                  </c:ext>
                </c:extLst>
              </c15:ser>
            </c15:filteredBarSeries>
            <c15:filteredBarSeries>
              <c15:ser>
                <c:idx val="44"/>
                <c:order val="44"/>
                <c:spPr>
                  <a:gradFill rotWithShape="1">
                    <a:gsLst>
                      <a:gs pos="0">
                        <a:schemeClr val="accent3">
                          <a:lumMod val="70000"/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3">
                          <a:lumMod val="70000"/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3">
                          <a:lumMod val="70000"/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(Budget!$P$2,Budget!$AC$2,Budget!$AP$2,Budget!$BC$2)</c15:sqref>
                        </c15:formulaRef>
                      </c:ext>
                    </c:extLst>
                    <c:strCache>
                      <c:ptCount val="3"/>
                      <c:pt idx="0">
                        <c:v>dec-24</c:v>
                      </c:pt>
                      <c:pt idx="1">
                        <c:v>dec-25</c:v>
                      </c:pt>
                      <c:pt idx="2">
                        <c:v>dec-26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Budget!$B$54:$BD$54</c15:sqref>
                        </c15:fullRef>
                        <c15:formulaRef>
                          <c15:sqref>(Budget!$P$54,Budget!$AC$54,Budget!$AP$54,Budget!$BC$54)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 formatCode="#,##0">
                        <c:v>0</c:v>
                      </c:pt>
                      <c:pt idx="1" formatCode="#,##0">
                        <c:v>0</c:v>
                      </c:pt>
                      <c:pt idx="2" formatCode="#,##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E-D32D-4141-9284-12176EE1E67B}"/>
                  </c:ext>
                </c:extLst>
              </c15:ser>
            </c15:filteredBarSeries>
            <c15:filteredBarSeries>
              <c15:ser>
                <c:idx val="45"/>
                <c:order val="45"/>
                <c:spPr>
                  <a:gradFill rotWithShape="1">
                    <a:gsLst>
                      <a:gs pos="0">
                        <a:schemeClr val="accent4">
                          <a:lumMod val="70000"/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4">
                          <a:lumMod val="70000"/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4">
                          <a:lumMod val="70000"/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(Budget!$P$2,Budget!$AC$2,Budget!$AP$2,Budget!$BC$2)</c15:sqref>
                        </c15:formulaRef>
                      </c:ext>
                    </c:extLst>
                    <c:strCache>
                      <c:ptCount val="3"/>
                      <c:pt idx="0">
                        <c:v>dec-24</c:v>
                      </c:pt>
                      <c:pt idx="1">
                        <c:v>dec-25</c:v>
                      </c:pt>
                      <c:pt idx="2">
                        <c:v>dec-26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Budget!$B$55:$BD$55</c15:sqref>
                        </c15:fullRef>
                        <c15:formulaRef>
                          <c15:sqref>(Budget!$P$55,Budget!$AC$55,Budget!$AP$55,Budget!$BC$55)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 formatCode="#,##0">
                        <c:v>0</c:v>
                      </c:pt>
                      <c:pt idx="1" formatCode="#,##0">
                        <c:v>0</c:v>
                      </c:pt>
                      <c:pt idx="2" formatCode="#,##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F-D32D-4141-9284-12176EE1E67B}"/>
                  </c:ext>
                </c:extLst>
              </c15:ser>
            </c15:filteredBarSeries>
            <c15:filteredBarSeries>
              <c15:ser>
                <c:idx val="46"/>
                <c:order val="46"/>
                <c:spPr>
                  <a:gradFill rotWithShape="1">
                    <a:gsLst>
                      <a:gs pos="0">
                        <a:schemeClr val="accent5">
                          <a:lumMod val="70000"/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lumMod val="70000"/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lumMod val="70000"/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(Budget!$P$2,Budget!$AC$2,Budget!$AP$2,Budget!$BC$2)</c15:sqref>
                        </c15:formulaRef>
                      </c:ext>
                    </c:extLst>
                    <c:strCache>
                      <c:ptCount val="3"/>
                      <c:pt idx="0">
                        <c:v>dec-24</c:v>
                      </c:pt>
                      <c:pt idx="1">
                        <c:v>dec-25</c:v>
                      </c:pt>
                      <c:pt idx="2">
                        <c:v>dec-26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Budget!$B$56:$BD$56</c15:sqref>
                        </c15:fullRef>
                        <c15:formulaRef>
                          <c15:sqref>(Budget!$P$56,Budget!$AC$56,Budget!$AP$56,Budget!$BC$56)</c15:sqref>
                        </c15:formulaRef>
                      </c:ext>
                    </c:extLst>
                    <c:numCache>
                      <c:formatCode>General</c:formatCode>
                      <c:ptCount val="4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0-D32D-4141-9284-12176EE1E67B}"/>
                  </c:ext>
                </c:extLst>
              </c15:ser>
            </c15:filteredBarSeries>
            <c15:filteredBarSeries>
              <c15:ser>
                <c:idx val="47"/>
                <c:order val="47"/>
                <c:spPr>
                  <a:gradFill rotWithShape="1">
                    <a:gsLst>
                      <a:gs pos="0">
                        <a:schemeClr val="accent6">
                          <a:lumMod val="70000"/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6">
                          <a:lumMod val="70000"/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6">
                          <a:lumMod val="70000"/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(Budget!$P$2,Budget!$AC$2,Budget!$AP$2,Budget!$BC$2)</c15:sqref>
                        </c15:formulaRef>
                      </c:ext>
                    </c:extLst>
                    <c:strCache>
                      <c:ptCount val="3"/>
                      <c:pt idx="0">
                        <c:v>dec-24</c:v>
                      </c:pt>
                      <c:pt idx="1">
                        <c:v>dec-25</c:v>
                      </c:pt>
                      <c:pt idx="2">
                        <c:v>dec-26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Budget!$B$57:$BD$57</c15:sqref>
                        </c15:fullRef>
                        <c15:formulaRef>
                          <c15:sqref>(Budget!$P$57,Budget!$AC$57,Budget!$AP$57,Budget!$BC$57)</c15:sqref>
                        </c15:formulaRef>
                      </c:ext>
                    </c:extLst>
                    <c:numCache>
                      <c:formatCode>General</c:formatCode>
                      <c:ptCount val="4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1-D32D-4141-9284-12176EE1E67B}"/>
                  </c:ext>
                </c:extLst>
              </c15:ser>
            </c15:filteredBarSeries>
            <c15:filteredBarSeries>
              <c15:ser>
                <c:idx val="48"/>
                <c:order val="48"/>
                <c:spPr>
                  <a:gradFill rotWithShape="1">
                    <a:gsLst>
                      <a:gs pos="0">
                        <a:schemeClr val="accent1">
                          <a:lumMod val="50000"/>
                          <a:lumOff val="50000"/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lumMod val="50000"/>
                          <a:lumOff val="50000"/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50000"/>
                          <a:lumOff val="50000"/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(Budget!$P$2,Budget!$AC$2,Budget!$AP$2,Budget!$BC$2)</c15:sqref>
                        </c15:formulaRef>
                      </c:ext>
                    </c:extLst>
                    <c:strCache>
                      <c:ptCount val="3"/>
                      <c:pt idx="0">
                        <c:v>dec-24</c:v>
                      </c:pt>
                      <c:pt idx="1">
                        <c:v>dec-25</c:v>
                      </c:pt>
                      <c:pt idx="2">
                        <c:v>dec-26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Budget!$B$58:$BD$58</c15:sqref>
                        </c15:fullRef>
                        <c15:formulaRef>
                          <c15:sqref>(Budget!$P$58,Budget!$AC$58,Budget!$AP$58,Budget!$BC$58)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 formatCode="#,##0">
                        <c:v>0</c:v>
                      </c:pt>
                      <c:pt idx="1" formatCode="#,##0">
                        <c:v>0</c:v>
                      </c:pt>
                      <c:pt idx="2" formatCode="#,##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2-D32D-4141-9284-12176EE1E67B}"/>
                  </c:ext>
                </c:extLst>
              </c15:ser>
            </c15:filteredBarSeries>
            <c15:filteredBarSeries>
              <c15:ser>
                <c:idx val="49"/>
                <c:order val="49"/>
                <c:spPr>
                  <a:gradFill rotWithShape="1">
                    <a:gsLst>
                      <a:gs pos="0">
                        <a:schemeClr val="accent2">
                          <a:lumMod val="50000"/>
                          <a:lumOff val="50000"/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lumMod val="50000"/>
                          <a:lumOff val="50000"/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50000"/>
                          <a:lumOff val="50000"/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(Budget!$P$2,Budget!$AC$2,Budget!$AP$2,Budget!$BC$2)</c15:sqref>
                        </c15:formulaRef>
                      </c:ext>
                    </c:extLst>
                    <c:strCache>
                      <c:ptCount val="3"/>
                      <c:pt idx="0">
                        <c:v>dec-24</c:v>
                      </c:pt>
                      <c:pt idx="1">
                        <c:v>dec-25</c:v>
                      </c:pt>
                      <c:pt idx="2">
                        <c:v>dec-26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Budget!$B$59:$BD$59</c15:sqref>
                        </c15:fullRef>
                        <c15:formulaRef>
                          <c15:sqref>(Budget!$P$59,Budget!$AC$59,Budget!$AP$59,Budget!$BC$59)</c15:sqref>
                        </c15:formulaRef>
                      </c:ext>
                    </c:extLst>
                    <c:numCache>
                      <c:formatCode>General</c:formatCode>
                      <c:ptCount val="4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3-D32D-4141-9284-12176EE1E67B}"/>
                  </c:ext>
                </c:extLst>
              </c15:ser>
            </c15:filteredBarSeries>
            <c15:filteredBarSeries>
              <c15:ser>
                <c:idx val="51"/>
                <c:order val="5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Budget!$B$61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gradFill rotWithShape="1">
                    <a:gsLst>
                      <a:gs pos="0">
                        <a:schemeClr val="accent4">
                          <a:lumMod val="50000"/>
                          <a:lumOff val="50000"/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4">
                          <a:lumMod val="50000"/>
                          <a:lumOff val="50000"/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4">
                          <a:lumMod val="50000"/>
                          <a:lumOff val="50000"/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(Budget!$P$2,Budget!$AC$2,Budget!$AP$2,Budget!$BC$2)</c15:sqref>
                        </c15:formulaRef>
                      </c:ext>
                    </c:extLst>
                    <c:strCache>
                      <c:ptCount val="3"/>
                      <c:pt idx="0">
                        <c:v>dec-24</c:v>
                      </c:pt>
                      <c:pt idx="1">
                        <c:v>dec-25</c:v>
                      </c:pt>
                      <c:pt idx="2">
                        <c:v>dec-26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Budget!$B$61:$BD$61</c15:sqref>
                        </c15:fullRef>
                        <c15:formulaRef>
                          <c15:sqref>(Budget!$P$61,Budget!$AC$61,Budget!$AP$61,Budget!$BC$61)</c15:sqref>
                        </c15:formulaRef>
                      </c:ext>
                    </c:extLst>
                    <c:numCache>
                      <c:formatCode>General</c:formatCode>
                      <c:ptCount val="4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5-D32D-4141-9284-12176EE1E67B}"/>
                  </c:ext>
                </c:extLst>
              </c15:ser>
            </c15:filteredBarSeries>
            <c15:filteredBarSeries>
              <c15:ser>
                <c:idx val="52"/>
                <c:order val="52"/>
                <c:spPr>
                  <a:gradFill rotWithShape="1">
                    <a:gsLst>
                      <a:gs pos="0">
                        <a:schemeClr val="accent5">
                          <a:lumMod val="50000"/>
                          <a:lumOff val="50000"/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lumMod val="50000"/>
                          <a:lumOff val="50000"/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lumMod val="50000"/>
                          <a:lumOff val="50000"/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(Budget!$P$2,Budget!$AC$2,Budget!$AP$2,Budget!$BC$2)</c15:sqref>
                        </c15:formulaRef>
                      </c:ext>
                    </c:extLst>
                    <c:strCache>
                      <c:ptCount val="3"/>
                      <c:pt idx="0">
                        <c:v>dec-24</c:v>
                      </c:pt>
                      <c:pt idx="1">
                        <c:v>dec-25</c:v>
                      </c:pt>
                      <c:pt idx="2">
                        <c:v>dec-26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Budget!$B$62:$BD$62</c15:sqref>
                        </c15:fullRef>
                        <c15:formulaRef>
                          <c15:sqref>(Budget!$P$62,Budget!$AC$62,Budget!$AP$62,Budget!$BC$62)</c15:sqref>
                        </c15:formulaRef>
                      </c:ext>
                    </c:extLst>
                    <c:numCache>
                      <c:formatCode>General</c:formatCode>
                      <c:ptCount val="4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D32D-4141-9284-12176EE1E67B}"/>
                  </c:ext>
                </c:extLst>
              </c15:ser>
            </c15:filteredBarSeries>
            <c15:filteredBarSeries>
              <c15:ser>
                <c:idx val="53"/>
                <c:order val="53"/>
                <c:spPr>
                  <a:gradFill rotWithShape="1">
                    <a:gsLst>
                      <a:gs pos="0">
                        <a:schemeClr val="accent6">
                          <a:lumMod val="50000"/>
                          <a:lumOff val="50000"/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6">
                          <a:lumMod val="50000"/>
                          <a:lumOff val="50000"/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6">
                          <a:lumMod val="50000"/>
                          <a:lumOff val="50000"/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(Budget!$P$2,Budget!$AC$2,Budget!$AP$2,Budget!$BC$2)</c15:sqref>
                        </c15:formulaRef>
                      </c:ext>
                    </c:extLst>
                    <c:strCache>
                      <c:ptCount val="3"/>
                      <c:pt idx="0">
                        <c:v>dec-24</c:v>
                      </c:pt>
                      <c:pt idx="1">
                        <c:v>dec-25</c:v>
                      </c:pt>
                      <c:pt idx="2">
                        <c:v>dec-26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Budget!$B$63:$BD$63</c15:sqref>
                        </c15:fullRef>
                        <c15:formulaRef>
                          <c15:sqref>(Budget!$P$63,Budget!$AC$63,Budget!$AP$63,Budget!$BC$63)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 formatCode="#,##0">
                        <c:v>0</c:v>
                      </c:pt>
                      <c:pt idx="1" formatCode="#,##0">
                        <c:v>0</c:v>
                      </c:pt>
                      <c:pt idx="2" formatCode="#,##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32D-4141-9284-12176EE1E67B}"/>
                  </c:ext>
                </c:extLst>
              </c15:ser>
            </c15:filteredBarSeries>
            <c15:filteredBarSeries>
              <c15:ser>
                <c:idx val="54"/>
                <c:order val="54"/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(Budget!$P$2,Budget!$AC$2,Budget!$AP$2,Budget!$BC$2)</c15:sqref>
                        </c15:formulaRef>
                      </c:ext>
                    </c:extLst>
                    <c:strCache>
                      <c:ptCount val="3"/>
                      <c:pt idx="0">
                        <c:v>dec-24</c:v>
                      </c:pt>
                      <c:pt idx="1">
                        <c:v>dec-25</c:v>
                      </c:pt>
                      <c:pt idx="2">
                        <c:v>dec-26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Budget!$B$64:$BD$64</c15:sqref>
                        </c15:fullRef>
                        <c15:formulaRef>
                          <c15:sqref>(Budget!$P$64,Budget!$AC$64,Budget!$AP$64,Budget!$BC$64)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 formatCode="#,##0">
                        <c:v>1125000</c:v>
                      </c:pt>
                      <c:pt idx="1" formatCode="#,##0">
                        <c:v>1125000</c:v>
                      </c:pt>
                      <c:pt idx="2" formatCode="#,##0">
                        <c:v>1125000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6-D32D-4141-9284-12176EE1E67B}"/>
                  </c:ext>
                </c:extLst>
              </c15:ser>
            </c15:filteredBarSeries>
            <c15:filteredBarSeries>
              <c15:ser>
                <c:idx val="55"/>
                <c:order val="55"/>
                <c:spPr>
                  <a:gradFill rotWithShape="1">
                    <a:gsLst>
                      <a:gs pos="0">
                        <a:schemeClr val="accent2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(Budget!$P$2,Budget!$AC$2,Budget!$AP$2,Budget!$BC$2)</c15:sqref>
                        </c15:formulaRef>
                      </c:ext>
                    </c:extLst>
                    <c:strCache>
                      <c:ptCount val="3"/>
                      <c:pt idx="0">
                        <c:v>dec-24</c:v>
                      </c:pt>
                      <c:pt idx="1">
                        <c:v>dec-25</c:v>
                      </c:pt>
                      <c:pt idx="2">
                        <c:v>dec-26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Budget!$B$65:$BD$65</c15:sqref>
                        </c15:fullRef>
                        <c15:formulaRef>
                          <c15:sqref>(Budget!$P$65,Budget!$AC$65,Budget!$AP$65,Budget!$BC$65)</c15:sqref>
                        </c15:formulaRef>
                      </c:ext>
                    </c:extLst>
                    <c:numCache>
                      <c:formatCode>General</c:formatCode>
                      <c:ptCount val="4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7-D32D-4141-9284-12176EE1E67B}"/>
                  </c:ext>
                </c:extLst>
              </c15:ser>
            </c15:filteredBarSeries>
            <c15:filteredBarSeries>
              <c15:ser>
                <c:idx val="56"/>
                <c:order val="56"/>
                <c:spPr>
                  <a:gradFill rotWithShape="1">
                    <a:gsLst>
                      <a:gs pos="0">
                        <a:schemeClr val="accent3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3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3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(Budget!$P$2,Budget!$AC$2,Budget!$AP$2,Budget!$BC$2)</c15:sqref>
                        </c15:formulaRef>
                      </c:ext>
                    </c:extLst>
                    <c:strCache>
                      <c:ptCount val="3"/>
                      <c:pt idx="0">
                        <c:v>dec-24</c:v>
                      </c:pt>
                      <c:pt idx="1">
                        <c:v>dec-25</c:v>
                      </c:pt>
                      <c:pt idx="2">
                        <c:v>dec-26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Budget!$B$66:$BD$66</c15:sqref>
                        </c15:fullRef>
                        <c15:formulaRef>
                          <c15:sqref>(Budget!$P$66,Budget!$AC$66,Budget!$AP$66,Budget!$BC$66)</c15:sqref>
                        </c15:formulaRef>
                      </c:ext>
                    </c:extLst>
                    <c:numCache>
                      <c:formatCode>General</c:formatCode>
                      <c:ptCount val="4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8-D32D-4141-9284-12176EE1E67B}"/>
                  </c:ext>
                </c:extLst>
              </c15:ser>
            </c15:filteredBarSeries>
            <c15:filteredBarSeries>
              <c15:ser>
                <c:idx val="57"/>
                <c:order val="57"/>
                <c:spPr>
                  <a:gradFill rotWithShape="1">
                    <a:gsLst>
                      <a:gs pos="0">
                        <a:schemeClr val="accent4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4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4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(Budget!$P$2,Budget!$AC$2,Budget!$AP$2,Budget!$BC$2)</c15:sqref>
                        </c15:formulaRef>
                      </c:ext>
                    </c:extLst>
                    <c:strCache>
                      <c:ptCount val="3"/>
                      <c:pt idx="0">
                        <c:v>dec-24</c:v>
                      </c:pt>
                      <c:pt idx="1">
                        <c:v>dec-25</c:v>
                      </c:pt>
                      <c:pt idx="2">
                        <c:v>dec-26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Budget!$E$67:$BD$67</c15:sqref>
                        </c15:fullRef>
                        <c15:formulaRef>
                          <c15:sqref>(Budget!$S$67,Budget!$AF$67,Budget!$AS$67)</c15:sqref>
                        </c15:formulaRef>
                      </c:ext>
                    </c:extLst>
                    <c:numCache>
                      <c:formatCode>#,##0</c:formatCode>
                      <c:ptCount val="3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9-D32D-4141-9284-12176EE1E67B}"/>
                  </c:ext>
                </c:extLst>
              </c15:ser>
            </c15:filteredBarSeries>
            <c15:filteredBarSeries>
              <c15:ser>
                <c:idx val="58"/>
                <c:order val="58"/>
                <c:spPr>
                  <a:gradFill rotWithShape="1">
                    <a:gsLst>
                      <a:gs pos="0">
                        <a:schemeClr val="accent5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(Budget!$P$2,Budget!$AC$2,Budget!$AP$2,Budget!$BC$2)</c15:sqref>
                        </c15:formulaRef>
                      </c:ext>
                    </c:extLst>
                    <c:strCache>
                      <c:ptCount val="3"/>
                      <c:pt idx="0">
                        <c:v>dec-24</c:v>
                      </c:pt>
                      <c:pt idx="1">
                        <c:v>dec-25</c:v>
                      </c:pt>
                      <c:pt idx="2">
                        <c:v>dec-26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Budget!$B$68:$BD$68</c15:sqref>
                        </c15:fullRef>
                        <c15:formulaRef>
                          <c15:sqref>(Budget!$P$68,Budget!$AC$68,Budget!$AP$68,Budget!$BC$68)</c15:sqref>
                        </c15:formulaRef>
                      </c:ext>
                    </c:extLst>
                    <c:numCache>
                      <c:formatCode>General</c:formatCode>
                      <c:ptCount val="4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A-D32D-4141-9284-12176EE1E67B}"/>
                  </c:ext>
                </c:extLst>
              </c15:ser>
            </c15:filteredBarSeries>
            <c15:filteredBarSeries>
              <c15:ser>
                <c:idx val="59"/>
                <c:order val="59"/>
                <c:spPr>
                  <a:gradFill rotWithShape="1">
                    <a:gsLst>
                      <a:gs pos="0">
                        <a:schemeClr val="accent6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6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6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(Budget!$P$2,Budget!$AC$2,Budget!$AP$2,Budget!$BC$2)</c15:sqref>
                        </c15:formulaRef>
                      </c:ext>
                    </c:extLst>
                    <c:strCache>
                      <c:ptCount val="3"/>
                      <c:pt idx="0">
                        <c:v>dec-24</c:v>
                      </c:pt>
                      <c:pt idx="1">
                        <c:v>dec-25</c:v>
                      </c:pt>
                      <c:pt idx="2">
                        <c:v>dec-26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Budget!$B$69:$BD$69</c15:sqref>
                        </c15:fullRef>
                        <c15:formulaRef>
                          <c15:sqref>(Budget!$P$69,Budget!$AC$69,Budget!$AP$69,Budget!$BC$69)</c15:sqref>
                        </c15:formulaRef>
                      </c:ext>
                    </c:extLst>
                    <c:numCache>
                      <c:formatCode>General</c:formatCode>
                      <c:ptCount val="4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B-D32D-4141-9284-12176EE1E67B}"/>
                  </c:ext>
                </c:extLst>
              </c15:ser>
            </c15:filteredBarSeries>
            <c15:filteredBarSeries>
              <c15:ser>
                <c:idx val="60"/>
                <c:order val="6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Budget!$B$70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lumMod val="60000"/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lumMod val="60000"/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60000"/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Budget!$B$2:$BD$2</c15:sqref>
                        </c15:fullRef>
                        <c15:formulaRef>
                          <c15:sqref>(Budget!$P$2,Budget!$AC$2,Budget!$AP$2,Budget!$BC$2)</c15:sqref>
                        </c15:formulaRef>
                      </c:ext>
                    </c:extLst>
                    <c:strCache>
                      <c:ptCount val="3"/>
                      <c:pt idx="0">
                        <c:v>dec-24</c:v>
                      </c:pt>
                      <c:pt idx="1">
                        <c:v>dec-25</c:v>
                      </c:pt>
                      <c:pt idx="2">
                        <c:v>dec-26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Budget!$B$70:$BD$70</c15:sqref>
                        </c15:fullRef>
                        <c15:formulaRef>
                          <c15:sqref>(Budget!$P$70,Budget!$AC$70,Budget!$AP$70,Budget!$BC$70)</c15:sqref>
                        </c15:formulaRef>
                      </c:ext>
                    </c:extLst>
                    <c:numCache>
                      <c:formatCode>General</c:formatCode>
                      <c:ptCount val="4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C-D32D-4141-9284-12176EE1E67B}"/>
                  </c:ext>
                </c:extLst>
              </c15:ser>
            </c15:filteredBarSeries>
          </c:ext>
        </c:extLst>
      </c:barChart>
      <c:catAx>
        <c:axId val="43642752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3632768"/>
        <c:crosses val="autoZero"/>
        <c:auto val="1"/>
        <c:lblAlgn val="ctr"/>
        <c:lblOffset val="100"/>
        <c:noMultiLvlLbl val="1"/>
      </c:catAx>
      <c:valAx>
        <c:axId val="43632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3642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1</xdr:row>
      <xdr:rowOff>90487</xdr:rowOff>
    </xdr:from>
    <xdr:to>
      <xdr:col>16</xdr:col>
      <xdr:colOff>276225</xdr:colOff>
      <xdr:row>29</xdr:row>
      <xdr:rowOff>9525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8B49881B-FBE4-5189-9772-515A9378AF3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9525</xdr:colOff>
      <xdr:row>1</xdr:row>
      <xdr:rowOff>85725</xdr:rowOff>
    </xdr:from>
    <xdr:to>
      <xdr:col>32</xdr:col>
      <xdr:colOff>123825</xdr:colOff>
      <xdr:row>29</xdr:row>
      <xdr:rowOff>4763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E0B65C96-73DA-48F6-BE9F-62CB9C6E9F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182880</xdr:colOff>
      <xdr:row>32</xdr:row>
      <xdr:rowOff>0</xdr:rowOff>
    </xdr:from>
    <xdr:to>
      <xdr:col>16</xdr:col>
      <xdr:colOff>297180</xdr:colOff>
      <xdr:row>59</xdr:row>
      <xdr:rowOff>109538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93787633-8465-475F-A8F4-21765B4A8A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Office 2013 – 2022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C686E8-54BC-48A7-B8D4-27B619C3A31C}">
  <dimension ref="A1:XFD1180"/>
  <sheetViews>
    <sheetView tabSelected="1" zoomScaleNormal="100" workbookViewId="0">
      <pane xSplit="2" ySplit="2" topLeftCell="C20" activePane="bottomRight" state="frozen"/>
      <selection pane="topRight" activeCell="D1" sqref="D1"/>
      <selection pane="bottomLeft" activeCell="A3" sqref="A3"/>
      <selection pane="bottomRight" activeCell="A70" sqref="A70:XFD1162"/>
    </sheetView>
  </sheetViews>
  <sheetFormatPr defaultColWidth="8.88671875" defaultRowHeight="14.4" outlineLevelRow="1" outlineLevelCol="1" x14ac:dyDescent="0.3"/>
  <cols>
    <col min="1" max="1" width="4" customWidth="1"/>
    <col min="2" max="2" width="41.44140625" customWidth="1"/>
    <col min="3" max="3" width="7.33203125" customWidth="1"/>
    <col min="4" max="4" width="6.77734375" customWidth="1" outlineLevel="1"/>
    <col min="5" max="5" width="10.109375" customWidth="1" outlineLevel="1"/>
    <col min="6" max="6" width="10.88671875" customWidth="1" outlineLevel="1"/>
    <col min="7" max="7" width="9.5546875" customWidth="1" outlineLevel="1"/>
    <col min="8" max="8" width="11" customWidth="1" outlineLevel="1"/>
    <col min="9" max="9" width="9.88671875" customWidth="1" outlineLevel="1"/>
    <col min="10" max="10" width="10.33203125" customWidth="1" outlineLevel="1"/>
    <col min="11" max="11" width="10.44140625" customWidth="1" outlineLevel="1"/>
    <col min="12" max="12" width="10.33203125" customWidth="1" outlineLevel="1"/>
    <col min="13" max="13" width="10" customWidth="1" outlineLevel="1"/>
    <col min="14" max="14" width="10.33203125" customWidth="1" outlineLevel="1"/>
    <col min="15" max="15" width="10.109375" customWidth="1" outlineLevel="1"/>
    <col min="16" max="16" width="10.44140625" customWidth="1" outlineLevel="1"/>
    <col min="17" max="17" width="11.5546875" bestFit="1" customWidth="1"/>
    <col min="18" max="18" width="10.44140625" customWidth="1" outlineLevel="1"/>
    <col min="19" max="19" width="10.109375" customWidth="1" outlineLevel="1"/>
    <col min="20" max="20" width="10.44140625" customWidth="1" outlineLevel="1"/>
    <col min="21" max="22" width="9.109375" customWidth="1" outlineLevel="1"/>
    <col min="23" max="23" width="10.21875" customWidth="1" outlineLevel="1"/>
    <col min="24" max="27" width="9.109375" customWidth="1" outlineLevel="1"/>
    <col min="28" max="28" width="10.44140625" customWidth="1" outlineLevel="1"/>
    <col min="29" max="29" width="10.88671875" customWidth="1" outlineLevel="1"/>
    <col min="30" max="30" width="10.33203125" customWidth="1"/>
    <col min="31" max="34" width="9.109375" customWidth="1" outlineLevel="1"/>
    <col min="35" max="36" width="10.6640625" customWidth="1" outlineLevel="1"/>
    <col min="37" max="37" width="11.44140625" customWidth="1" outlineLevel="1"/>
    <col min="38" max="42" width="11.6640625" customWidth="1" outlineLevel="1"/>
    <col min="43" max="43" width="11.44140625" bestFit="1" customWidth="1"/>
    <col min="44" max="44" width="10" customWidth="1"/>
    <col min="45" max="45" width="11" customWidth="1"/>
    <col min="54" max="54" width="10" bestFit="1" customWidth="1"/>
    <col min="56" max="56" width="12.88671875" customWidth="1"/>
  </cols>
  <sheetData>
    <row r="1" spans="2:56" ht="15" thickBot="1" x14ac:dyDescent="0.35">
      <c r="B1" s="123" t="s">
        <v>55</v>
      </c>
    </row>
    <row r="2" spans="2:56" ht="16.2" thickBot="1" x14ac:dyDescent="0.35">
      <c r="B2" s="19" t="s">
        <v>3</v>
      </c>
      <c r="C2" s="66" t="s">
        <v>63</v>
      </c>
      <c r="D2" s="46" t="s">
        <v>24</v>
      </c>
      <c r="E2" s="47">
        <v>45292</v>
      </c>
      <c r="F2" s="47">
        <v>45323</v>
      </c>
      <c r="G2" s="47">
        <v>45352</v>
      </c>
      <c r="H2" s="47">
        <v>45383</v>
      </c>
      <c r="I2" s="47">
        <v>45413</v>
      </c>
      <c r="J2" s="47">
        <v>45444</v>
      </c>
      <c r="K2" s="47">
        <v>45474</v>
      </c>
      <c r="L2" s="47">
        <v>45505</v>
      </c>
      <c r="M2" s="47">
        <v>45536</v>
      </c>
      <c r="N2" s="47">
        <v>45566</v>
      </c>
      <c r="O2" s="47">
        <v>45597</v>
      </c>
      <c r="P2" s="47">
        <v>45627</v>
      </c>
      <c r="Q2" s="48">
        <v>2024</v>
      </c>
      <c r="R2" s="47">
        <v>45658</v>
      </c>
      <c r="S2" s="47">
        <v>45689</v>
      </c>
      <c r="T2" s="47">
        <v>45717</v>
      </c>
      <c r="U2" s="47">
        <v>45748</v>
      </c>
      <c r="V2" s="47">
        <v>45778</v>
      </c>
      <c r="W2" s="47">
        <v>45809</v>
      </c>
      <c r="X2" s="47">
        <v>45839</v>
      </c>
      <c r="Y2" s="47">
        <v>45870</v>
      </c>
      <c r="Z2" s="47">
        <v>45901</v>
      </c>
      <c r="AA2" s="47">
        <v>45931</v>
      </c>
      <c r="AB2" s="47">
        <v>45962</v>
      </c>
      <c r="AC2" s="47">
        <v>45992</v>
      </c>
      <c r="AD2" s="48">
        <f>Q2+1</f>
        <v>2025</v>
      </c>
      <c r="AE2" s="47">
        <v>46023</v>
      </c>
      <c r="AF2" s="47">
        <v>46054</v>
      </c>
      <c r="AG2" s="47">
        <v>46082</v>
      </c>
      <c r="AH2" s="47">
        <v>46113</v>
      </c>
      <c r="AI2" s="47">
        <v>46143</v>
      </c>
      <c r="AJ2" s="47">
        <v>46174</v>
      </c>
      <c r="AK2" s="47">
        <v>46204</v>
      </c>
      <c r="AL2" s="47">
        <v>46235</v>
      </c>
      <c r="AM2" s="47">
        <v>46266</v>
      </c>
      <c r="AN2" s="47">
        <v>46296</v>
      </c>
      <c r="AO2" s="47">
        <v>46327</v>
      </c>
      <c r="AP2" s="47">
        <v>46357</v>
      </c>
      <c r="AQ2" s="48">
        <f>AD2+1</f>
        <v>2026</v>
      </c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8"/>
    </row>
    <row r="3" spans="2:56" ht="15" thickBot="1" x14ac:dyDescent="0.35">
      <c r="B3" s="69" t="s">
        <v>4</v>
      </c>
      <c r="C3" s="70"/>
      <c r="D3" s="31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3"/>
    </row>
    <row r="4" spans="2:56" outlineLevel="1" x14ac:dyDescent="0.3">
      <c r="B4" s="71" t="str">
        <f>+'Sales, units'!B4</f>
        <v>Units sold, 1</v>
      </c>
      <c r="C4" s="61" t="s">
        <v>65</v>
      </c>
      <c r="D4" s="32">
        <v>0.25</v>
      </c>
      <c r="E4" s="4">
        <f>'Sales, units'!E4*'Sales, units'!$C4</f>
        <v>0</v>
      </c>
      <c r="F4" s="4">
        <f>'Sales, units'!F4*'Sales, units'!$C4</f>
        <v>0</v>
      </c>
      <c r="G4" s="4">
        <f>'Sales, units'!G4*'Sales, units'!$C4</f>
        <v>0</v>
      </c>
      <c r="H4" s="4">
        <f>'Sales, units'!H4*'Sales, units'!$C4</f>
        <v>0</v>
      </c>
      <c r="I4" s="4">
        <f>'Sales, units'!I4*'Sales, units'!$C4</f>
        <v>0</v>
      </c>
      <c r="J4" s="4">
        <f>'Sales, units'!J4*'Sales, units'!$C4</f>
        <v>0</v>
      </c>
      <c r="K4" s="4">
        <f>'Sales, units'!K4*'Sales, units'!$C4</f>
        <v>0</v>
      </c>
      <c r="L4" s="4">
        <f>'Sales, units'!L4*'Sales, units'!$C4</f>
        <v>0</v>
      </c>
      <c r="M4" s="4">
        <f>'Sales, units'!M4*'Sales, units'!$C4</f>
        <v>0</v>
      </c>
      <c r="N4" s="4">
        <f>'Sales, units'!N4*'Sales, units'!$C4</f>
        <v>0</v>
      </c>
      <c r="O4" s="4">
        <f>'Sales, units'!O4*'Sales, units'!$C4</f>
        <v>0</v>
      </c>
      <c r="P4" s="4">
        <f>'Sales, units'!P4*'Sales, units'!$C4</f>
        <v>0</v>
      </c>
      <c r="Q4" s="10">
        <f>SUM(E4:P4)</f>
        <v>0</v>
      </c>
      <c r="R4" s="4">
        <f>'Sales, units'!R4*'Sales, units'!$C4</f>
        <v>0</v>
      </c>
      <c r="S4" s="4">
        <f>'Sales, units'!S4*'Sales, units'!$C4</f>
        <v>0</v>
      </c>
      <c r="T4" s="4">
        <f>'Sales, units'!T4*'Sales, units'!$C4</f>
        <v>0</v>
      </c>
      <c r="U4" s="4">
        <f>'Sales, units'!U4*'Sales, units'!$C4</f>
        <v>0</v>
      </c>
      <c r="V4" s="4">
        <f>'Sales, units'!V4*'Sales, units'!$C4</f>
        <v>0</v>
      </c>
      <c r="W4" s="4">
        <f>'Sales, units'!W4*'Sales, units'!$C4</f>
        <v>0</v>
      </c>
      <c r="X4" s="4">
        <f>'Sales, units'!X4*'Sales, units'!$C4</f>
        <v>0</v>
      </c>
      <c r="Y4" s="4">
        <f>'Sales, units'!Y4*'Sales, units'!$C4</f>
        <v>0</v>
      </c>
      <c r="Z4" s="4">
        <f>'Sales, units'!Z4*'Sales, units'!$C4</f>
        <v>0</v>
      </c>
      <c r="AA4" s="4">
        <f>'Sales, units'!AA4*'Sales, units'!$C4</f>
        <v>0</v>
      </c>
      <c r="AB4" s="4">
        <f>'Sales, units'!AB4*'Sales, units'!$C4</f>
        <v>0</v>
      </c>
      <c r="AC4" s="4">
        <f>'Sales, units'!AC4*'Sales, units'!$C4</f>
        <v>0</v>
      </c>
      <c r="AD4" s="10">
        <f>SUM(R4:AC4)</f>
        <v>0</v>
      </c>
      <c r="AE4" s="4">
        <f>'Sales, units'!AE4*'Sales, units'!$C4</f>
        <v>0</v>
      </c>
      <c r="AF4" s="4">
        <f>'Sales, units'!AF4*'Sales, units'!$C4</f>
        <v>0</v>
      </c>
      <c r="AG4" s="4">
        <f>'Sales, units'!AG4*'Sales, units'!$C4</f>
        <v>0</v>
      </c>
      <c r="AH4" s="4">
        <f>'Sales, units'!AH4*'Sales, units'!$C4</f>
        <v>0</v>
      </c>
      <c r="AI4" s="4">
        <f>'Sales, units'!AI4*'Sales, units'!$C4</f>
        <v>0</v>
      </c>
      <c r="AJ4" s="4">
        <f>'Sales, units'!AJ4*'Sales, units'!$C4</f>
        <v>0</v>
      </c>
      <c r="AK4" s="4">
        <f>'Sales, units'!AK4*'Sales, units'!$C4</f>
        <v>0</v>
      </c>
      <c r="AL4" s="4">
        <f>'Sales, units'!AL4*'Sales, units'!$C4</f>
        <v>0</v>
      </c>
      <c r="AM4" s="4">
        <f>'Sales, units'!AM4*'Sales, units'!$C4</f>
        <v>0</v>
      </c>
      <c r="AN4" s="4">
        <f>'Sales, units'!AN4*'Sales, units'!$C4</f>
        <v>0</v>
      </c>
      <c r="AO4" s="4">
        <f>'Sales, units'!AO4*'Sales, units'!$C4</f>
        <v>0</v>
      </c>
      <c r="AP4" s="4">
        <f>'Sales, units'!AP4*'Sales, units'!$C4</f>
        <v>0</v>
      </c>
      <c r="AQ4" s="10">
        <f>SUM(AE4:AP4)</f>
        <v>0</v>
      </c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4"/>
    </row>
    <row r="5" spans="2:56" outlineLevel="1" x14ac:dyDescent="0.3">
      <c r="B5" s="64" t="str">
        <f>+'Sales, units'!B5</f>
        <v>Units sold, 2</v>
      </c>
      <c r="C5" s="59" t="s">
        <v>66</v>
      </c>
      <c r="D5" s="32">
        <v>0.25</v>
      </c>
      <c r="E5" s="4">
        <f>'Sales, units'!E5*'Sales, units'!$C5</f>
        <v>0</v>
      </c>
      <c r="F5" s="4">
        <f>'Sales, units'!F5*'Sales, units'!$C5</f>
        <v>0</v>
      </c>
      <c r="G5" s="4">
        <f>'Sales, units'!G5*'Sales, units'!$C5</f>
        <v>0</v>
      </c>
      <c r="H5" s="4">
        <f>'Sales, units'!H5*'Sales, units'!$C5</f>
        <v>0</v>
      </c>
      <c r="I5" s="4">
        <f>'Sales, units'!I5*'Sales, units'!$C5</f>
        <v>0</v>
      </c>
      <c r="J5" s="4">
        <f>'Sales, units'!J5*'Sales, units'!$C5</f>
        <v>0</v>
      </c>
      <c r="K5" s="4">
        <f>'Sales, units'!K5*'Sales, units'!$C5</f>
        <v>0</v>
      </c>
      <c r="L5" s="4">
        <f>'Sales, units'!L5*'Sales, units'!$C5</f>
        <v>0</v>
      </c>
      <c r="M5" s="4">
        <f>'Sales, units'!M5*'Sales, units'!$C5</f>
        <v>0</v>
      </c>
      <c r="N5" s="4">
        <f>'Sales, units'!N5*'Sales, units'!$C5</f>
        <v>0</v>
      </c>
      <c r="O5" s="4">
        <f>'Sales, units'!O5*'Sales, units'!$C5</f>
        <v>0</v>
      </c>
      <c r="P5" s="4">
        <f>'Sales, units'!P5*'Sales, units'!$C5</f>
        <v>0</v>
      </c>
      <c r="Q5" s="10">
        <f t="shared" ref="Q5:Q15" si="0">SUM(E5:P5)</f>
        <v>0</v>
      </c>
      <c r="R5" s="4">
        <f>'Sales, units'!R5*'Sales, units'!$C5</f>
        <v>0</v>
      </c>
      <c r="S5" s="4">
        <f>'Sales, units'!S5*'Sales, units'!$C5</f>
        <v>0</v>
      </c>
      <c r="T5" s="4">
        <f>'Sales, units'!T5*'Sales, units'!$C5</f>
        <v>0</v>
      </c>
      <c r="U5" s="4">
        <f>'Sales, units'!U5*'Sales, units'!$C5</f>
        <v>0</v>
      </c>
      <c r="V5" s="4">
        <f>'Sales, units'!V5*'Sales, units'!$C5</f>
        <v>0</v>
      </c>
      <c r="W5" s="4">
        <f>'Sales, units'!W5*'Sales, units'!$C5</f>
        <v>0</v>
      </c>
      <c r="X5" s="4">
        <f>'Sales, units'!X5*'Sales, units'!$C5</f>
        <v>0</v>
      </c>
      <c r="Y5" s="4">
        <f>'Sales, units'!Y5*'Sales, units'!$C5</f>
        <v>0</v>
      </c>
      <c r="Z5" s="4">
        <f>'Sales, units'!Z5*'Sales, units'!$C5</f>
        <v>0</v>
      </c>
      <c r="AA5" s="4">
        <f>'Sales, units'!AA5*'Sales, units'!$C5</f>
        <v>0</v>
      </c>
      <c r="AB5" s="4">
        <f>'Sales, units'!AB5*'Sales, units'!$C5</f>
        <v>0</v>
      </c>
      <c r="AC5" s="4">
        <f>'Sales, units'!AC5*'Sales, units'!$C5</f>
        <v>0</v>
      </c>
      <c r="AD5" s="10">
        <f t="shared" ref="AD5:AD15" si="1">SUM(R5:AC5)</f>
        <v>0</v>
      </c>
      <c r="AE5" s="4">
        <f>'Sales, units'!AE5*'Sales, units'!$C5</f>
        <v>0</v>
      </c>
      <c r="AF5" s="4">
        <f>'Sales, units'!AF5*'Sales, units'!$C5</f>
        <v>0</v>
      </c>
      <c r="AG5" s="4">
        <f>'Sales, units'!AG5*'Sales, units'!$C5</f>
        <v>0</v>
      </c>
      <c r="AH5" s="4">
        <f>'Sales, units'!AH5*'Sales, units'!$C5</f>
        <v>0</v>
      </c>
      <c r="AI5" s="4">
        <f>'Sales, units'!AI5*'Sales, units'!$C5</f>
        <v>0</v>
      </c>
      <c r="AJ5" s="4">
        <f>'Sales, units'!AJ5*'Sales, units'!$C5</f>
        <v>0</v>
      </c>
      <c r="AK5" s="4">
        <f>'Sales, units'!AK5*'Sales, units'!$C5</f>
        <v>0</v>
      </c>
      <c r="AL5" s="4">
        <f>'Sales, units'!AL5*'Sales, units'!$C5</f>
        <v>0</v>
      </c>
      <c r="AM5" s="4">
        <f>'Sales, units'!AM5*'Sales, units'!$C5</f>
        <v>0</v>
      </c>
      <c r="AN5" s="4">
        <f>'Sales, units'!AN5*'Sales, units'!$C5</f>
        <v>0</v>
      </c>
      <c r="AO5" s="4">
        <f>'Sales, units'!AO5*'Sales, units'!$C5</f>
        <v>0</v>
      </c>
      <c r="AP5" s="4">
        <f>'Sales, units'!AP5*'Sales, units'!$C5</f>
        <v>0</v>
      </c>
      <c r="AQ5" s="10">
        <f t="shared" ref="AQ5:AQ15" si="2">SUM(AE5:AP5)</f>
        <v>0</v>
      </c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4"/>
    </row>
    <row r="6" spans="2:56" outlineLevel="1" x14ac:dyDescent="0.3">
      <c r="B6" s="64" t="str">
        <f>+'Sales, units'!B6</f>
        <v>Units sold, 3</v>
      </c>
      <c r="C6" s="21" t="s">
        <v>67</v>
      </c>
      <c r="D6" s="32">
        <v>0.25</v>
      </c>
      <c r="E6" s="4">
        <f>'Sales, units'!E6*'Sales, units'!$C6</f>
        <v>0</v>
      </c>
      <c r="F6" s="4">
        <f>'Sales, units'!F6*'Sales, units'!$C6</f>
        <v>0</v>
      </c>
      <c r="G6" s="4">
        <f>'Sales, units'!G6*'Sales, units'!$C6</f>
        <v>0</v>
      </c>
      <c r="H6" s="4">
        <f>'Sales, units'!H6*'Sales, units'!$C6</f>
        <v>0</v>
      </c>
      <c r="I6" s="4">
        <f>'Sales, units'!I6*'Sales, units'!$C6</f>
        <v>0</v>
      </c>
      <c r="J6" s="4">
        <f>'Sales, units'!J6*'Sales, units'!$C6</f>
        <v>0</v>
      </c>
      <c r="K6" s="4">
        <f>'Sales, units'!K6*'Sales, units'!$C6</f>
        <v>0</v>
      </c>
      <c r="L6" s="4">
        <f>'Sales, units'!L6*'Sales, units'!$C6</f>
        <v>0</v>
      </c>
      <c r="M6" s="4">
        <f>'Sales, units'!M6*'Sales, units'!$C6</f>
        <v>0</v>
      </c>
      <c r="N6" s="4">
        <f>'Sales, units'!N6*'Sales, units'!$C6</f>
        <v>0</v>
      </c>
      <c r="O6" s="4">
        <f>'Sales, units'!O6*'Sales, units'!$C6</f>
        <v>0</v>
      </c>
      <c r="P6" s="4">
        <f>'Sales, units'!P6*'Sales, units'!$C6</f>
        <v>0</v>
      </c>
      <c r="Q6" s="10">
        <f t="shared" si="0"/>
        <v>0</v>
      </c>
      <c r="R6" s="4">
        <f>'Sales, units'!R6*'Sales, units'!$C6</f>
        <v>0</v>
      </c>
      <c r="S6" s="4">
        <f>'Sales, units'!S6*'Sales, units'!$C6</f>
        <v>0</v>
      </c>
      <c r="T6" s="4">
        <f>'Sales, units'!T6*'Sales, units'!$C6</f>
        <v>0</v>
      </c>
      <c r="U6" s="4">
        <f>'Sales, units'!U6*'Sales, units'!$C6</f>
        <v>0</v>
      </c>
      <c r="V6" s="4">
        <f>'Sales, units'!V6*'Sales, units'!$C6</f>
        <v>0</v>
      </c>
      <c r="W6" s="4">
        <f>'Sales, units'!W6*'Sales, units'!$C6</f>
        <v>0</v>
      </c>
      <c r="X6" s="4">
        <f>'Sales, units'!X6*'Sales, units'!$C6</f>
        <v>0</v>
      </c>
      <c r="Y6" s="4">
        <f>'Sales, units'!Y6*'Sales, units'!$C6</f>
        <v>0</v>
      </c>
      <c r="Z6" s="4">
        <f>'Sales, units'!Z6*'Sales, units'!$C6</f>
        <v>0</v>
      </c>
      <c r="AA6" s="4">
        <f>'Sales, units'!AA6*'Sales, units'!$C6</f>
        <v>0</v>
      </c>
      <c r="AB6" s="4">
        <f>'Sales, units'!AB6*'Sales, units'!$C6</f>
        <v>0</v>
      </c>
      <c r="AC6" s="4">
        <f>'Sales, units'!AC6*'Sales, units'!$C6</f>
        <v>0</v>
      </c>
      <c r="AD6" s="10">
        <f t="shared" si="1"/>
        <v>0</v>
      </c>
      <c r="AE6" s="4">
        <f>'Sales, units'!AE6*'Sales, units'!$C6</f>
        <v>0</v>
      </c>
      <c r="AF6" s="4">
        <f>'Sales, units'!AF6*'Sales, units'!$C6</f>
        <v>0</v>
      </c>
      <c r="AG6" s="4">
        <f>'Sales, units'!AG6*'Sales, units'!$C6</f>
        <v>0</v>
      </c>
      <c r="AH6" s="4">
        <f>'Sales, units'!AH6*'Sales, units'!$C6</f>
        <v>0</v>
      </c>
      <c r="AI6" s="4">
        <f>'Sales, units'!AI6*'Sales, units'!$C6</f>
        <v>0</v>
      </c>
      <c r="AJ6" s="4">
        <f>'Sales, units'!AJ6*'Sales, units'!$C6</f>
        <v>0</v>
      </c>
      <c r="AK6" s="4">
        <f>'Sales, units'!AK6*'Sales, units'!$C6</f>
        <v>0</v>
      </c>
      <c r="AL6" s="4">
        <f>'Sales, units'!AL6*'Sales, units'!$C6</f>
        <v>0</v>
      </c>
      <c r="AM6" s="4">
        <f>'Sales, units'!AM6*'Sales, units'!$C6</f>
        <v>0</v>
      </c>
      <c r="AN6" s="4">
        <f>'Sales, units'!AN6*'Sales, units'!$C6</f>
        <v>0</v>
      </c>
      <c r="AO6" s="4">
        <f>'Sales, units'!AO6*'Sales, units'!$C6</f>
        <v>0</v>
      </c>
      <c r="AP6" s="4">
        <f>'Sales, units'!AP6*'Sales, units'!$C6</f>
        <v>0</v>
      </c>
      <c r="AQ6" s="10">
        <f t="shared" si="2"/>
        <v>0</v>
      </c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4"/>
    </row>
    <row r="7" spans="2:56" outlineLevel="1" x14ac:dyDescent="0.3">
      <c r="B7" s="64" t="str">
        <f>+'Sales, units'!B7</f>
        <v>Units sold, 4</v>
      </c>
      <c r="C7" s="21" t="s">
        <v>67</v>
      </c>
      <c r="D7" s="32">
        <v>0</v>
      </c>
      <c r="E7" s="4">
        <f>'Sales, units'!E7*'Sales, units'!$C7</f>
        <v>0</v>
      </c>
      <c r="F7" s="4">
        <f>'Sales, units'!F7*'Sales, units'!$C7</f>
        <v>0</v>
      </c>
      <c r="G7" s="4">
        <f>'Sales, units'!G7*'Sales, units'!$C7</f>
        <v>0</v>
      </c>
      <c r="H7" s="4">
        <f>'Sales, units'!H7*'Sales, units'!$C7</f>
        <v>0</v>
      </c>
      <c r="I7" s="4">
        <f>'Sales, units'!I7*'Sales, units'!$C7</f>
        <v>0</v>
      </c>
      <c r="J7" s="4">
        <f>'Sales, units'!J7*'Sales, units'!$C7</f>
        <v>0</v>
      </c>
      <c r="K7" s="4">
        <f>'Sales, units'!K7*'Sales, units'!$C7</f>
        <v>0</v>
      </c>
      <c r="L7" s="4">
        <f>'Sales, units'!L7*'Sales, units'!$C7</f>
        <v>0</v>
      </c>
      <c r="M7" s="4">
        <f>'Sales, units'!M7*'Sales, units'!$C7</f>
        <v>0</v>
      </c>
      <c r="N7" s="4">
        <f>'Sales, units'!N7*'Sales, units'!$C7</f>
        <v>0</v>
      </c>
      <c r="O7" s="4">
        <f>'Sales, units'!O7*'Sales, units'!$C7</f>
        <v>0</v>
      </c>
      <c r="P7" s="4">
        <f>'Sales, units'!P7*'Sales, units'!$C7</f>
        <v>0</v>
      </c>
      <c r="Q7" s="10">
        <f t="shared" si="0"/>
        <v>0</v>
      </c>
      <c r="R7" s="4">
        <f>'Sales, units'!R7*'Sales, units'!$C7</f>
        <v>0</v>
      </c>
      <c r="S7" s="4">
        <f>'Sales, units'!S7*'Sales, units'!$C7</f>
        <v>0</v>
      </c>
      <c r="T7" s="4">
        <f>'Sales, units'!T7*'Sales, units'!$C7</f>
        <v>0</v>
      </c>
      <c r="U7" s="4">
        <f>'Sales, units'!U7*'Sales, units'!$C7</f>
        <v>0</v>
      </c>
      <c r="V7" s="4">
        <f>'Sales, units'!V7*'Sales, units'!$C7</f>
        <v>0</v>
      </c>
      <c r="W7" s="4">
        <f>'Sales, units'!W7*'Sales, units'!$C7</f>
        <v>0</v>
      </c>
      <c r="X7" s="4">
        <f>'Sales, units'!X7*'Sales, units'!$C7</f>
        <v>0</v>
      </c>
      <c r="Y7" s="4">
        <f>'Sales, units'!Y7*'Sales, units'!$C7</f>
        <v>0</v>
      </c>
      <c r="Z7" s="4">
        <f>'Sales, units'!Z7*'Sales, units'!$C7</f>
        <v>0</v>
      </c>
      <c r="AA7" s="4">
        <f>'Sales, units'!AA7*'Sales, units'!$C7</f>
        <v>0</v>
      </c>
      <c r="AB7" s="4">
        <f>'Sales, units'!AB7*'Sales, units'!$C7</f>
        <v>0</v>
      </c>
      <c r="AC7" s="4">
        <f>'Sales, units'!AC7*'Sales, units'!$C7</f>
        <v>0</v>
      </c>
      <c r="AD7" s="10">
        <f t="shared" si="1"/>
        <v>0</v>
      </c>
      <c r="AE7" s="4">
        <f>'Sales, units'!AE7*'Sales, units'!$C7</f>
        <v>0</v>
      </c>
      <c r="AF7" s="4">
        <f>'Sales, units'!AF7*'Sales, units'!$C7</f>
        <v>0</v>
      </c>
      <c r="AG7" s="4">
        <f>'Sales, units'!AG7*'Sales, units'!$C7</f>
        <v>0</v>
      </c>
      <c r="AH7" s="4">
        <f>'Sales, units'!AH7*'Sales, units'!$C7</f>
        <v>0</v>
      </c>
      <c r="AI7" s="4">
        <f>'Sales, units'!AI7*'Sales, units'!$C7</f>
        <v>0</v>
      </c>
      <c r="AJ7" s="4">
        <f>'Sales, units'!AJ7*'Sales, units'!$C7</f>
        <v>0</v>
      </c>
      <c r="AK7" s="4">
        <f>'Sales, units'!AK7*'Sales, units'!$C7</f>
        <v>0</v>
      </c>
      <c r="AL7" s="4">
        <f>'Sales, units'!AL7*'Sales, units'!$C7</f>
        <v>0</v>
      </c>
      <c r="AM7" s="4">
        <f>'Sales, units'!AM7*'Sales, units'!$C7</f>
        <v>0</v>
      </c>
      <c r="AN7" s="4">
        <f>'Sales, units'!AN7*'Sales, units'!$C7</f>
        <v>0</v>
      </c>
      <c r="AO7" s="4">
        <f>'Sales, units'!AO7*'Sales, units'!$C7</f>
        <v>0</v>
      </c>
      <c r="AP7" s="4">
        <f>'Sales, units'!AP7*'Sales, units'!$C7</f>
        <v>0</v>
      </c>
      <c r="AQ7" s="10">
        <f t="shared" si="2"/>
        <v>0</v>
      </c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4"/>
    </row>
    <row r="8" spans="2:56" outlineLevel="1" x14ac:dyDescent="0.3">
      <c r="B8" s="64" t="s">
        <v>33</v>
      </c>
      <c r="C8" s="21" t="s">
        <v>67</v>
      </c>
      <c r="D8" s="80">
        <v>0.25</v>
      </c>
      <c r="E8" s="4">
        <f>'Sales, units'!E8*'Sales, units'!$C8</f>
        <v>0</v>
      </c>
      <c r="F8" s="4">
        <f>'Sales, units'!F8*'Sales, units'!$C8</f>
        <v>0</v>
      </c>
      <c r="G8" s="4">
        <f>'Sales, units'!G8*'Sales, units'!$C8</f>
        <v>0</v>
      </c>
      <c r="H8" s="4">
        <f>'Sales, units'!H8*'Sales, units'!$C8</f>
        <v>0</v>
      </c>
      <c r="I8" s="4">
        <f>'Sales, units'!I8*'Sales, units'!$C8</f>
        <v>0</v>
      </c>
      <c r="J8" s="4">
        <f>'Sales, units'!J8*'Sales, units'!$C8</f>
        <v>0</v>
      </c>
      <c r="K8" s="4">
        <f>'Sales, units'!K8*'Sales, units'!$C8</f>
        <v>0</v>
      </c>
      <c r="L8" s="4">
        <f>'Sales, units'!L8*'Sales, units'!$C8</f>
        <v>0</v>
      </c>
      <c r="M8" s="4">
        <f>'Sales, units'!M8*'Sales, units'!$C8</f>
        <v>0</v>
      </c>
      <c r="N8" s="4">
        <f>'Sales, units'!N8*'Sales, units'!$C8</f>
        <v>0</v>
      </c>
      <c r="O8" s="4">
        <f>'Sales, units'!O8*'Sales, units'!$C8</f>
        <v>0</v>
      </c>
      <c r="P8" s="4">
        <f>'Sales, units'!P8*'Sales, units'!$C8</f>
        <v>0</v>
      </c>
      <c r="Q8" s="10">
        <f t="shared" ref="Q8:Q11" si="3">SUM(E8:P8)</f>
        <v>0</v>
      </c>
      <c r="R8" s="4">
        <f>'Sales, units'!R8*'Sales, units'!$C8</f>
        <v>0</v>
      </c>
      <c r="S8" s="4">
        <f>'Sales, units'!S8*'Sales, units'!$C8</f>
        <v>0</v>
      </c>
      <c r="T8" s="4">
        <f>'Sales, units'!T8*'Sales, units'!$C8</f>
        <v>0</v>
      </c>
      <c r="U8" s="4">
        <f>'Sales, units'!U8*'Sales, units'!$C8</f>
        <v>0</v>
      </c>
      <c r="V8" s="4">
        <f>'Sales, units'!V8*'Sales, units'!$C8</f>
        <v>0</v>
      </c>
      <c r="W8" s="4">
        <f>'Sales, units'!W8*'Sales, units'!$C8</f>
        <v>0</v>
      </c>
      <c r="X8" s="4">
        <f>'Sales, units'!X8*'Sales, units'!$C8</f>
        <v>0</v>
      </c>
      <c r="Y8" s="4">
        <f>'Sales, units'!Y8*'Sales, units'!$C8</f>
        <v>0</v>
      </c>
      <c r="Z8" s="4">
        <f>'Sales, units'!Z8*'Sales, units'!$C8</f>
        <v>0</v>
      </c>
      <c r="AA8" s="4">
        <f>'Sales, units'!AA8*'Sales, units'!$C8</f>
        <v>0</v>
      </c>
      <c r="AB8" s="4">
        <f>'Sales, units'!AB8*'Sales, units'!$C8</f>
        <v>0</v>
      </c>
      <c r="AC8" s="4">
        <f>'Sales, units'!AC8*'Sales, units'!$C8</f>
        <v>0</v>
      </c>
      <c r="AD8" s="10">
        <f t="shared" ref="AD8:AD11" si="4">SUM(R8:AC8)</f>
        <v>0</v>
      </c>
      <c r="AE8" s="4">
        <f>'Sales, units'!AE8*'Sales, units'!$C8</f>
        <v>0</v>
      </c>
      <c r="AF8" s="4">
        <f>'Sales, units'!AF8*'Sales, units'!$C8</f>
        <v>0</v>
      </c>
      <c r="AG8" s="4">
        <f>'Sales, units'!AG8*'Sales, units'!$C8</f>
        <v>0</v>
      </c>
      <c r="AH8" s="4">
        <f>'Sales, units'!AH8*'Sales, units'!$C8</f>
        <v>0</v>
      </c>
      <c r="AI8" s="4">
        <f>'Sales, units'!AI8*'Sales, units'!$C8</f>
        <v>0</v>
      </c>
      <c r="AJ8" s="4">
        <f>'Sales, units'!AJ8*'Sales, units'!$C8</f>
        <v>0</v>
      </c>
      <c r="AK8" s="4">
        <f>'Sales, units'!AK8*'Sales, units'!$C8</f>
        <v>0</v>
      </c>
      <c r="AL8" s="4">
        <f>'Sales, units'!AL8*'Sales, units'!$C8</f>
        <v>0</v>
      </c>
      <c r="AM8" s="4">
        <f>'Sales, units'!AM8*'Sales, units'!$C8</f>
        <v>0</v>
      </c>
      <c r="AN8" s="4">
        <f>'Sales, units'!AN8*'Sales, units'!$C8</f>
        <v>0</v>
      </c>
      <c r="AO8" s="4">
        <f>'Sales, units'!AO8*'Sales, units'!$C8</f>
        <v>0</v>
      </c>
      <c r="AP8" s="4">
        <f>'Sales, units'!AP8*'Sales, units'!$C8</f>
        <v>0</v>
      </c>
      <c r="AQ8" s="10">
        <f t="shared" ref="AQ8:AQ11" si="5">SUM(AE8:AP8)</f>
        <v>0</v>
      </c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</row>
    <row r="9" spans="2:56" outlineLevel="1" x14ac:dyDescent="0.3">
      <c r="B9" s="64" t="s">
        <v>34</v>
      </c>
      <c r="C9" s="21" t="s">
        <v>67</v>
      </c>
      <c r="D9" s="80">
        <v>0.25</v>
      </c>
      <c r="E9" s="4">
        <f>'Sales, units'!E9*'Sales, units'!$C9</f>
        <v>0</v>
      </c>
      <c r="F9" s="4">
        <f>'Sales, units'!F9*'Sales, units'!$C9</f>
        <v>0</v>
      </c>
      <c r="G9" s="4">
        <f>'Sales, units'!G9*'Sales, units'!$C9</f>
        <v>0</v>
      </c>
      <c r="H9" s="4">
        <f>'Sales, units'!H9*'Sales, units'!$C9</f>
        <v>0</v>
      </c>
      <c r="I9" s="4">
        <f>'Sales, units'!I9*'Sales, units'!$C9</f>
        <v>0</v>
      </c>
      <c r="J9" s="4">
        <f>'Sales, units'!J9*'Sales, units'!$C9</f>
        <v>0</v>
      </c>
      <c r="K9" s="4">
        <f>'Sales, units'!K9*'Sales, units'!$C9</f>
        <v>0</v>
      </c>
      <c r="L9" s="4">
        <f>'Sales, units'!L9*'Sales, units'!$C9</f>
        <v>0</v>
      </c>
      <c r="M9" s="4">
        <f>'Sales, units'!M9*'Sales, units'!$C9</f>
        <v>0</v>
      </c>
      <c r="N9" s="4">
        <f>'Sales, units'!N9*'Sales, units'!$C9</f>
        <v>0</v>
      </c>
      <c r="O9" s="4">
        <f>'Sales, units'!O9*'Sales, units'!$C9</f>
        <v>0</v>
      </c>
      <c r="P9" s="4">
        <f>'Sales, units'!P9*'Sales, units'!$C9</f>
        <v>0</v>
      </c>
      <c r="Q9" s="10">
        <f t="shared" si="3"/>
        <v>0</v>
      </c>
      <c r="R9" s="4">
        <f>'Sales, units'!R9*'Sales, units'!$C9</f>
        <v>0</v>
      </c>
      <c r="S9" s="4">
        <f>'Sales, units'!S9*'Sales, units'!$C9</f>
        <v>0</v>
      </c>
      <c r="T9" s="4">
        <f>'Sales, units'!T9*'Sales, units'!$C9</f>
        <v>0</v>
      </c>
      <c r="U9" s="4">
        <f>'Sales, units'!U9*'Sales, units'!$C9</f>
        <v>0</v>
      </c>
      <c r="V9" s="4">
        <f>'Sales, units'!V9*'Sales, units'!$C9</f>
        <v>0</v>
      </c>
      <c r="W9" s="4">
        <f>'Sales, units'!W9*'Sales, units'!$C9</f>
        <v>0</v>
      </c>
      <c r="X9" s="4">
        <f>'Sales, units'!X9*'Sales, units'!$C9</f>
        <v>0</v>
      </c>
      <c r="Y9" s="4">
        <f>'Sales, units'!Y9*'Sales, units'!$C9</f>
        <v>0</v>
      </c>
      <c r="Z9" s="4">
        <f>'Sales, units'!Z9*'Sales, units'!$C9</f>
        <v>0</v>
      </c>
      <c r="AA9" s="4">
        <f>'Sales, units'!AA9*'Sales, units'!$C9</f>
        <v>0</v>
      </c>
      <c r="AB9" s="4">
        <f>'Sales, units'!AB9*'Sales, units'!$C9</f>
        <v>0</v>
      </c>
      <c r="AC9" s="4">
        <f>'Sales, units'!AC9*'Sales, units'!$C9</f>
        <v>0</v>
      </c>
      <c r="AD9" s="10">
        <f t="shared" si="4"/>
        <v>0</v>
      </c>
      <c r="AE9" s="4">
        <f>'Sales, units'!AE9*'Sales, units'!$C9</f>
        <v>0</v>
      </c>
      <c r="AF9" s="4">
        <f>'Sales, units'!AF9*'Sales, units'!$C9</f>
        <v>0</v>
      </c>
      <c r="AG9" s="4">
        <f>'Sales, units'!AG9*'Sales, units'!$C9</f>
        <v>0</v>
      </c>
      <c r="AH9" s="4">
        <f>'Sales, units'!AH9*'Sales, units'!$C9</f>
        <v>0</v>
      </c>
      <c r="AI9" s="4">
        <f>'Sales, units'!AI9*'Sales, units'!$C9</f>
        <v>0</v>
      </c>
      <c r="AJ9" s="4">
        <f>'Sales, units'!AJ9*'Sales, units'!$C9</f>
        <v>0</v>
      </c>
      <c r="AK9" s="4">
        <f>'Sales, units'!AK9*'Sales, units'!$C9</f>
        <v>0</v>
      </c>
      <c r="AL9" s="4">
        <f>'Sales, units'!AL9*'Sales, units'!$C9</f>
        <v>0</v>
      </c>
      <c r="AM9" s="4">
        <f>'Sales, units'!AM9*'Sales, units'!$C9</f>
        <v>0</v>
      </c>
      <c r="AN9" s="4">
        <f>'Sales, units'!AN9*'Sales, units'!$C9</f>
        <v>0</v>
      </c>
      <c r="AO9" s="4">
        <f>'Sales, units'!AO9*'Sales, units'!$C9</f>
        <v>0</v>
      </c>
      <c r="AP9" s="4">
        <f>'Sales, units'!AP9*'Sales, units'!$C9</f>
        <v>0</v>
      </c>
      <c r="AQ9" s="10">
        <f t="shared" si="5"/>
        <v>0</v>
      </c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</row>
    <row r="10" spans="2:56" outlineLevel="1" x14ac:dyDescent="0.3">
      <c r="B10" s="64" t="s">
        <v>35</v>
      </c>
      <c r="C10" s="21" t="s">
        <v>65</v>
      </c>
      <c r="D10" s="80">
        <v>0</v>
      </c>
      <c r="E10" s="4">
        <f>'Sales, units'!E10*'Sales, units'!$C10</f>
        <v>0</v>
      </c>
      <c r="F10" s="4">
        <f>'Sales, units'!F10*'Sales, units'!$C10</f>
        <v>0</v>
      </c>
      <c r="G10" s="4">
        <f>'Sales, units'!G10*'Sales, units'!$C10</f>
        <v>0</v>
      </c>
      <c r="H10" s="4">
        <f>'Sales, units'!H10*'Sales, units'!$C10</f>
        <v>0</v>
      </c>
      <c r="I10" s="4">
        <f>'Sales, units'!I10*'Sales, units'!$C10</f>
        <v>0</v>
      </c>
      <c r="J10" s="4">
        <f>'Sales, units'!J10*'Sales, units'!$C10</f>
        <v>0</v>
      </c>
      <c r="K10" s="4">
        <f>'Sales, units'!K10*'Sales, units'!$C10</f>
        <v>0</v>
      </c>
      <c r="L10" s="4">
        <f>'Sales, units'!L10*'Sales, units'!$C10</f>
        <v>0</v>
      </c>
      <c r="M10" s="4">
        <f>'Sales, units'!M10*'Sales, units'!$C10</f>
        <v>0</v>
      </c>
      <c r="N10" s="4">
        <f>'Sales, units'!N10*'Sales, units'!$C10</f>
        <v>0</v>
      </c>
      <c r="O10" s="4">
        <f>'Sales, units'!O10*'Sales, units'!$C10</f>
        <v>0</v>
      </c>
      <c r="P10" s="4">
        <f>'Sales, units'!P10*'Sales, units'!$C10</f>
        <v>0</v>
      </c>
      <c r="Q10" s="10">
        <f t="shared" si="3"/>
        <v>0</v>
      </c>
      <c r="R10" s="4">
        <f>'Sales, units'!R10*'Sales, units'!$C10</f>
        <v>0</v>
      </c>
      <c r="S10" s="4">
        <f>'Sales, units'!S10*'Sales, units'!$C10</f>
        <v>0</v>
      </c>
      <c r="T10" s="4">
        <f>'Sales, units'!T10*'Sales, units'!$C10</f>
        <v>0</v>
      </c>
      <c r="U10" s="4">
        <f>'Sales, units'!U10*'Sales, units'!$C10</f>
        <v>0</v>
      </c>
      <c r="V10" s="4">
        <f>'Sales, units'!V10*'Sales, units'!$C10</f>
        <v>0</v>
      </c>
      <c r="W10" s="4">
        <f>'Sales, units'!W10*'Sales, units'!$C10</f>
        <v>0</v>
      </c>
      <c r="X10" s="4">
        <f>'Sales, units'!X10*'Sales, units'!$C10</f>
        <v>0</v>
      </c>
      <c r="Y10" s="4">
        <f>'Sales, units'!Y10*'Sales, units'!$C10</f>
        <v>0</v>
      </c>
      <c r="Z10" s="4">
        <f>'Sales, units'!Z10*'Sales, units'!$C10</f>
        <v>0</v>
      </c>
      <c r="AA10" s="4">
        <f>'Sales, units'!AA10*'Sales, units'!$C10</f>
        <v>0</v>
      </c>
      <c r="AB10" s="4">
        <f>'Sales, units'!AB10*'Sales, units'!$C10</f>
        <v>0</v>
      </c>
      <c r="AC10" s="4">
        <f>'Sales, units'!AC10*'Sales, units'!$C10</f>
        <v>0</v>
      </c>
      <c r="AD10" s="10">
        <f t="shared" si="4"/>
        <v>0</v>
      </c>
      <c r="AE10" s="4">
        <f>'Sales, units'!AE10*'Sales, units'!$C10</f>
        <v>0</v>
      </c>
      <c r="AF10" s="4">
        <f>'Sales, units'!AF10*'Sales, units'!$C10</f>
        <v>0</v>
      </c>
      <c r="AG10" s="4">
        <f>'Sales, units'!AG10*'Sales, units'!$C10</f>
        <v>0</v>
      </c>
      <c r="AH10" s="4">
        <f>'Sales, units'!AH10*'Sales, units'!$C10</f>
        <v>0</v>
      </c>
      <c r="AI10" s="4">
        <f>'Sales, units'!AI10*'Sales, units'!$C10</f>
        <v>0</v>
      </c>
      <c r="AJ10" s="4">
        <f>'Sales, units'!AJ10*'Sales, units'!$C10</f>
        <v>0</v>
      </c>
      <c r="AK10" s="4">
        <f>'Sales, units'!AK10*'Sales, units'!$C10</f>
        <v>0</v>
      </c>
      <c r="AL10" s="4">
        <f>'Sales, units'!AL10*'Sales, units'!$C10</f>
        <v>0</v>
      </c>
      <c r="AM10" s="4">
        <f>'Sales, units'!AM10*'Sales, units'!$C10</f>
        <v>0</v>
      </c>
      <c r="AN10" s="4">
        <f>'Sales, units'!AN10*'Sales, units'!$C10</f>
        <v>0</v>
      </c>
      <c r="AO10" s="4">
        <f>'Sales, units'!AO10*'Sales, units'!$C10</f>
        <v>0</v>
      </c>
      <c r="AP10" s="4">
        <f>'Sales, units'!AP10*'Sales, units'!$C10</f>
        <v>0</v>
      </c>
      <c r="AQ10" s="10">
        <f t="shared" si="5"/>
        <v>0</v>
      </c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</row>
    <row r="11" spans="2:56" ht="15" outlineLevel="1" thickBot="1" x14ac:dyDescent="0.35">
      <c r="B11" s="64" t="s">
        <v>36</v>
      </c>
      <c r="C11" s="21" t="s">
        <v>67</v>
      </c>
      <c r="D11" s="80">
        <v>0</v>
      </c>
      <c r="E11" s="4">
        <f>'Sales, units'!E11*'Sales, units'!$C11</f>
        <v>0</v>
      </c>
      <c r="F11" s="4">
        <f>'Sales, units'!F11*'Sales, units'!$C11</f>
        <v>0</v>
      </c>
      <c r="G11" s="4">
        <f>'Sales, units'!G11*'Sales, units'!$C11</f>
        <v>0</v>
      </c>
      <c r="H11" s="4">
        <f>'Sales, units'!H11*'Sales, units'!$C11</f>
        <v>0</v>
      </c>
      <c r="I11" s="4">
        <f>'Sales, units'!I11*'Sales, units'!$C11</f>
        <v>0</v>
      </c>
      <c r="J11" s="4">
        <f>'Sales, units'!J11*'Sales, units'!$C11</f>
        <v>0</v>
      </c>
      <c r="K11" s="4">
        <f>'Sales, units'!K11*'Sales, units'!$C11</f>
        <v>0</v>
      </c>
      <c r="L11" s="4">
        <f>'Sales, units'!L11*'Sales, units'!$C11</f>
        <v>0</v>
      </c>
      <c r="M11" s="4">
        <f>'Sales, units'!M11*'Sales, units'!$C11</f>
        <v>0</v>
      </c>
      <c r="N11" s="4">
        <f>'Sales, units'!N11*'Sales, units'!$C11</f>
        <v>0</v>
      </c>
      <c r="O11" s="4">
        <f>'Sales, units'!O11*'Sales, units'!$C11</f>
        <v>0</v>
      </c>
      <c r="P11" s="4">
        <f>'Sales, units'!P11*'Sales, units'!$C11</f>
        <v>0</v>
      </c>
      <c r="Q11" s="10">
        <f t="shared" si="3"/>
        <v>0</v>
      </c>
      <c r="R11" s="4">
        <f>'Sales, units'!R11*'Sales, units'!$C11</f>
        <v>0</v>
      </c>
      <c r="S11" s="4">
        <f>'Sales, units'!S11*'Sales, units'!$C11</f>
        <v>0</v>
      </c>
      <c r="T11" s="4">
        <f>'Sales, units'!T11*'Sales, units'!$C11</f>
        <v>0</v>
      </c>
      <c r="U11" s="4">
        <f>'Sales, units'!U11*'Sales, units'!$C11</f>
        <v>0</v>
      </c>
      <c r="V11" s="4">
        <f>'Sales, units'!V11*'Sales, units'!$C11</f>
        <v>0</v>
      </c>
      <c r="W11" s="4">
        <f>'Sales, units'!W11*'Sales, units'!$C11</f>
        <v>0</v>
      </c>
      <c r="X11" s="4">
        <f>'Sales, units'!X11*'Sales, units'!$C11</f>
        <v>0</v>
      </c>
      <c r="Y11" s="4">
        <f>'Sales, units'!Y11*'Sales, units'!$C11</f>
        <v>0</v>
      </c>
      <c r="Z11" s="4">
        <f>'Sales, units'!Z11*'Sales, units'!$C11</f>
        <v>0</v>
      </c>
      <c r="AA11" s="4">
        <f>'Sales, units'!AA11*'Sales, units'!$C11</f>
        <v>0</v>
      </c>
      <c r="AB11" s="4">
        <f>'Sales, units'!AB11*'Sales, units'!$C11</f>
        <v>0</v>
      </c>
      <c r="AC11" s="4">
        <f>'Sales, units'!AC11*'Sales, units'!$C11</f>
        <v>0</v>
      </c>
      <c r="AD11" s="10">
        <f t="shared" si="4"/>
        <v>0</v>
      </c>
      <c r="AE11" s="4">
        <f>'Sales, units'!AE11*'Sales, units'!$C11</f>
        <v>0</v>
      </c>
      <c r="AF11" s="4">
        <f>'Sales, units'!AF11*'Sales, units'!$C11</f>
        <v>0</v>
      </c>
      <c r="AG11" s="4">
        <f>'Sales, units'!AG11*'Sales, units'!$C11</f>
        <v>0</v>
      </c>
      <c r="AH11" s="4">
        <f>'Sales, units'!AH11*'Sales, units'!$C11</f>
        <v>0</v>
      </c>
      <c r="AI11" s="4">
        <f>'Sales, units'!AI11*'Sales, units'!$C11</f>
        <v>0</v>
      </c>
      <c r="AJ11" s="4">
        <f>'Sales, units'!AJ11*'Sales, units'!$C11</f>
        <v>0</v>
      </c>
      <c r="AK11" s="4">
        <f>'Sales, units'!AK11*'Sales, units'!$C11</f>
        <v>0</v>
      </c>
      <c r="AL11" s="4">
        <f>'Sales, units'!AL11*'Sales, units'!$C11</f>
        <v>0</v>
      </c>
      <c r="AM11" s="4">
        <f>'Sales, units'!AM11*'Sales, units'!$C11</f>
        <v>0</v>
      </c>
      <c r="AN11" s="4">
        <f>'Sales, units'!AN11*'Sales, units'!$C11</f>
        <v>0</v>
      </c>
      <c r="AO11" s="4">
        <f>'Sales, units'!AO11*'Sales, units'!$C11</f>
        <v>0</v>
      </c>
      <c r="AP11" s="4">
        <f>'Sales, units'!AP11*'Sales, units'!$C11</f>
        <v>0</v>
      </c>
      <c r="AQ11" s="10">
        <f t="shared" si="5"/>
        <v>0</v>
      </c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</row>
    <row r="12" spans="2:56" ht="15" outlineLevel="1" thickBot="1" x14ac:dyDescent="0.35">
      <c r="B12" s="16" t="s">
        <v>6</v>
      </c>
      <c r="C12" s="42"/>
      <c r="D12" s="33"/>
      <c r="E12" s="5">
        <f>SUM(E4:E11)</f>
        <v>0</v>
      </c>
      <c r="F12" s="5">
        <f t="shared" ref="F12:R12" si="6">SUM(F4:F11)</f>
        <v>0</v>
      </c>
      <c r="G12" s="5">
        <f t="shared" si="6"/>
        <v>0</v>
      </c>
      <c r="H12" s="5">
        <f t="shared" si="6"/>
        <v>0</v>
      </c>
      <c r="I12" s="5">
        <f t="shared" si="6"/>
        <v>0</v>
      </c>
      <c r="J12" s="5">
        <f t="shared" si="6"/>
        <v>0</v>
      </c>
      <c r="K12" s="5">
        <f t="shared" si="6"/>
        <v>0</v>
      </c>
      <c r="L12" s="5">
        <f t="shared" si="6"/>
        <v>0</v>
      </c>
      <c r="M12" s="5">
        <f t="shared" si="6"/>
        <v>0</v>
      </c>
      <c r="N12" s="5">
        <f t="shared" si="6"/>
        <v>0</v>
      </c>
      <c r="O12" s="5">
        <f t="shared" si="6"/>
        <v>0</v>
      </c>
      <c r="P12" s="5">
        <f t="shared" si="6"/>
        <v>0</v>
      </c>
      <c r="Q12" s="11">
        <f>SUM(E12:P12)</f>
        <v>0</v>
      </c>
      <c r="R12" s="5">
        <f t="shared" si="6"/>
        <v>0</v>
      </c>
      <c r="S12" s="5">
        <f t="shared" ref="S12" si="7">SUM(S4:S11)</f>
        <v>0</v>
      </c>
      <c r="T12" s="5">
        <f t="shared" ref="T12" si="8">SUM(T4:T11)</f>
        <v>0</v>
      </c>
      <c r="U12" s="5">
        <f t="shared" ref="U12" si="9">SUM(U4:U11)</f>
        <v>0</v>
      </c>
      <c r="V12" s="5">
        <f t="shared" ref="V12" si="10">SUM(V4:V11)</f>
        <v>0</v>
      </c>
      <c r="W12" s="5">
        <f t="shared" ref="W12" si="11">SUM(W4:W11)</f>
        <v>0</v>
      </c>
      <c r="X12" s="5">
        <f t="shared" ref="X12" si="12">SUM(X4:X11)</f>
        <v>0</v>
      </c>
      <c r="Y12" s="5">
        <f t="shared" ref="Y12" si="13">SUM(Y4:Y11)</f>
        <v>0</v>
      </c>
      <c r="Z12" s="5">
        <f t="shared" ref="Z12" si="14">SUM(Z4:Z11)</f>
        <v>0</v>
      </c>
      <c r="AA12" s="5">
        <f t="shared" ref="AA12" si="15">SUM(AA4:AA11)</f>
        <v>0</v>
      </c>
      <c r="AB12" s="5">
        <f t="shared" ref="AB12" si="16">SUM(AB4:AB11)</f>
        <v>0</v>
      </c>
      <c r="AC12" s="5">
        <f t="shared" ref="AC12:AE12" si="17">SUM(AC4:AC11)</f>
        <v>0</v>
      </c>
      <c r="AD12" s="11">
        <f>SUM(R12:AC12)</f>
        <v>0</v>
      </c>
      <c r="AE12" s="5">
        <f t="shared" si="17"/>
        <v>0</v>
      </c>
      <c r="AF12" s="5">
        <f t="shared" ref="AF12" si="18">SUM(AF4:AF11)</f>
        <v>0</v>
      </c>
      <c r="AG12" s="5">
        <f t="shared" ref="AG12" si="19">SUM(AG4:AG11)</f>
        <v>0</v>
      </c>
      <c r="AH12" s="5">
        <f t="shared" ref="AH12" si="20">SUM(AH4:AH11)</f>
        <v>0</v>
      </c>
      <c r="AI12" s="5">
        <f t="shared" ref="AI12" si="21">SUM(AI4:AI11)</f>
        <v>0</v>
      </c>
      <c r="AJ12" s="5">
        <f t="shared" ref="AJ12" si="22">SUM(AJ4:AJ11)</f>
        <v>0</v>
      </c>
      <c r="AK12" s="5">
        <f t="shared" ref="AK12" si="23">SUM(AK4:AK11)</f>
        <v>0</v>
      </c>
      <c r="AL12" s="5">
        <f t="shared" ref="AL12" si="24">SUM(AL4:AL11)</f>
        <v>0</v>
      </c>
      <c r="AM12" s="5">
        <f t="shared" ref="AM12" si="25">SUM(AM4:AM11)</f>
        <v>0</v>
      </c>
      <c r="AN12" s="5">
        <f t="shared" ref="AN12" si="26">SUM(AN4:AN11)</f>
        <v>0</v>
      </c>
      <c r="AO12" s="5">
        <f t="shared" ref="AO12" si="27">SUM(AO4:AO11)</f>
        <v>0</v>
      </c>
      <c r="AP12" s="5">
        <f t="shared" ref="AP12" si="28">SUM(AP4:AP11)</f>
        <v>0</v>
      </c>
      <c r="AQ12" s="11">
        <f>SUM(AE12:AP12)</f>
        <v>0</v>
      </c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</row>
    <row r="13" spans="2:56" outlineLevel="1" x14ac:dyDescent="0.3">
      <c r="B13" s="64" t="s">
        <v>5</v>
      </c>
      <c r="C13" t="s">
        <v>64</v>
      </c>
      <c r="D13" s="38">
        <v>0</v>
      </c>
      <c r="E13" s="20">
        <v>25000</v>
      </c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83">
        <f>SUM(E13:P13)</f>
        <v>25000</v>
      </c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83">
        <f t="shared" si="1"/>
        <v>0</v>
      </c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83">
        <f t="shared" si="2"/>
        <v>0</v>
      </c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4"/>
    </row>
    <row r="14" spans="2:56" outlineLevel="1" x14ac:dyDescent="0.3">
      <c r="B14" s="64" t="s">
        <v>89</v>
      </c>
      <c r="C14" t="s">
        <v>64</v>
      </c>
      <c r="D14" s="38">
        <v>0</v>
      </c>
      <c r="E14" s="20">
        <v>400000</v>
      </c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10">
        <f>SUM(E14:P14)</f>
        <v>400000</v>
      </c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10">
        <f t="shared" si="1"/>
        <v>0</v>
      </c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10">
        <f t="shared" si="2"/>
        <v>0</v>
      </c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4"/>
    </row>
    <row r="15" spans="2:56" outlineLevel="1" x14ac:dyDescent="0.3">
      <c r="B15" s="64" t="s">
        <v>81</v>
      </c>
      <c r="C15" t="s">
        <v>64</v>
      </c>
      <c r="D15" s="38">
        <v>0</v>
      </c>
      <c r="E15" s="20">
        <v>300000</v>
      </c>
      <c r="F15" s="20"/>
      <c r="G15" s="20">
        <v>400000</v>
      </c>
      <c r="H15" s="20"/>
      <c r="I15" s="20"/>
      <c r="J15" s="20"/>
      <c r="K15" s="20"/>
      <c r="L15" s="20"/>
      <c r="M15" s="20"/>
      <c r="N15" s="20"/>
      <c r="O15" s="20"/>
      <c r="P15" s="20"/>
      <c r="Q15" s="10">
        <f t="shared" si="0"/>
        <v>700000</v>
      </c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10">
        <f t="shared" si="1"/>
        <v>0</v>
      </c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10">
        <f t="shared" si="2"/>
        <v>0</v>
      </c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4"/>
    </row>
    <row r="16" spans="2:56" outlineLevel="1" x14ac:dyDescent="0.3">
      <c r="B16" s="64" t="s">
        <v>51</v>
      </c>
      <c r="C16" t="s">
        <v>64</v>
      </c>
      <c r="D16" s="38">
        <v>0</v>
      </c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10">
        <f>SUM(E16:P16)</f>
        <v>0</v>
      </c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10">
        <f>SUM(R16:AC16)</f>
        <v>0</v>
      </c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10">
        <f>SUM(AE16:AP16)</f>
        <v>0</v>
      </c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4"/>
    </row>
    <row r="17" spans="2:56" ht="15" thickBot="1" x14ac:dyDescent="0.35">
      <c r="B17" s="72" t="s">
        <v>52</v>
      </c>
      <c r="C17" t="s">
        <v>64</v>
      </c>
      <c r="D17" s="24">
        <v>0</v>
      </c>
      <c r="Q17" s="84"/>
      <c r="AD17" s="84"/>
      <c r="AQ17" s="84"/>
    </row>
    <row r="18" spans="2:56" ht="15" thickBot="1" x14ac:dyDescent="0.35">
      <c r="B18" s="16" t="s">
        <v>7</v>
      </c>
      <c r="C18" s="2"/>
      <c r="D18" s="33"/>
      <c r="E18" s="5">
        <f>SUM(E13:E17)</f>
        <v>725000</v>
      </c>
      <c r="F18" s="5">
        <f t="shared" ref="F18:P18" si="29">SUM(F13:F17)</f>
        <v>0</v>
      </c>
      <c r="G18" s="5">
        <f t="shared" si="29"/>
        <v>400000</v>
      </c>
      <c r="H18" s="5">
        <f t="shared" si="29"/>
        <v>0</v>
      </c>
      <c r="I18" s="5">
        <f t="shared" si="29"/>
        <v>0</v>
      </c>
      <c r="J18" s="5">
        <f t="shared" si="29"/>
        <v>0</v>
      </c>
      <c r="K18" s="5">
        <f t="shared" si="29"/>
        <v>0</v>
      </c>
      <c r="L18" s="5">
        <f t="shared" si="29"/>
        <v>0</v>
      </c>
      <c r="M18" s="5">
        <f t="shared" si="29"/>
        <v>0</v>
      </c>
      <c r="N18" s="5">
        <f t="shared" si="29"/>
        <v>0</v>
      </c>
      <c r="O18" s="5">
        <f t="shared" si="29"/>
        <v>0</v>
      </c>
      <c r="P18" s="5">
        <f t="shared" si="29"/>
        <v>0</v>
      </c>
      <c r="Q18" s="11">
        <f>SUM(E18:P18)</f>
        <v>1125000</v>
      </c>
      <c r="R18" s="5">
        <f>SUM(R13:R17)</f>
        <v>0</v>
      </c>
      <c r="S18" s="5">
        <f t="shared" ref="S18:AC18" si="30">SUM(S13:S17)</f>
        <v>0</v>
      </c>
      <c r="T18" s="5">
        <f t="shared" si="30"/>
        <v>0</v>
      </c>
      <c r="U18" s="5">
        <f t="shared" si="30"/>
        <v>0</v>
      </c>
      <c r="V18" s="5">
        <f t="shared" si="30"/>
        <v>0</v>
      </c>
      <c r="W18" s="5">
        <f t="shared" si="30"/>
        <v>0</v>
      </c>
      <c r="X18" s="5">
        <f t="shared" si="30"/>
        <v>0</v>
      </c>
      <c r="Y18" s="5">
        <f t="shared" si="30"/>
        <v>0</v>
      </c>
      <c r="Z18" s="5">
        <f t="shared" si="30"/>
        <v>0</v>
      </c>
      <c r="AA18" s="5">
        <f t="shared" si="30"/>
        <v>0</v>
      </c>
      <c r="AB18" s="5">
        <f t="shared" si="30"/>
        <v>0</v>
      </c>
      <c r="AC18" s="5">
        <f t="shared" si="30"/>
        <v>0</v>
      </c>
      <c r="AD18" s="11">
        <f>SUM(R18:AC18)</f>
        <v>0</v>
      </c>
      <c r="AE18" s="5">
        <f>SUM(AE13:AE17)</f>
        <v>0</v>
      </c>
      <c r="AF18" s="5">
        <f t="shared" ref="AF18:AP18" si="31">SUM(AF13:AF17)</f>
        <v>0</v>
      </c>
      <c r="AG18" s="5">
        <f t="shared" si="31"/>
        <v>0</v>
      </c>
      <c r="AH18" s="5">
        <f t="shared" si="31"/>
        <v>0</v>
      </c>
      <c r="AI18" s="5">
        <f t="shared" si="31"/>
        <v>0</v>
      </c>
      <c r="AJ18" s="5">
        <f t="shared" si="31"/>
        <v>0</v>
      </c>
      <c r="AK18" s="5">
        <f t="shared" si="31"/>
        <v>0</v>
      </c>
      <c r="AL18" s="5">
        <f t="shared" si="31"/>
        <v>0</v>
      </c>
      <c r="AM18" s="5">
        <f t="shared" si="31"/>
        <v>0</v>
      </c>
      <c r="AN18" s="5">
        <f t="shared" si="31"/>
        <v>0</v>
      </c>
      <c r="AO18" s="5">
        <f t="shared" si="31"/>
        <v>0</v>
      </c>
      <c r="AP18" s="5">
        <f t="shared" si="31"/>
        <v>0</v>
      </c>
      <c r="AQ18" s="11">
        <f>SUM(AE18:AP18)</f>
        <v>0</v>
      </c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</row>
    <row r="19" spans="2:56" x14ac:dyDescent="0.3">
      <c r="D19" s="21"/>
      <c r="Q19" s="4"/>
      <c r="AD19" s="4"/>
      <c r="AQ19" s="91"/>
      <c r="BD19" s="4"/>
    </row>
    <row r="20" spans="2:56" ht="15" thickBot="1" x14ac:dyDescent="0.35">
      <c r="D20" s="21"/>
      <c r="Q20" s="4"/>
      <c r="AD20" s="4"/>
      <c r="AQ20" s="94"/>
      <c r="BD20" s="4"/>
    </row>
    <row r="21" spans="2:56" ht="15" thickBot="1" x14ac:dyDescent="0.35">
      <c r="B21" s="73" t="s">
        <v>28</v>
      </c>
      <c r="C21" s="95"/>
      <c r="D21" s="34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12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12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12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</row>
    <row r="22" spans="2:56" outlineLevel="1" x14ac:dyDescent="0.3">
      <c r="B22" s="71" t="s">
        <v>101</v>
      </c>
      <c r="C22" s="61" t="s">
        <v>67</v>
      </c>
      <c r="D22" s="32">
        <v>0.25</v>
      </c>
      <c r="E22" s="4">
        <f>+'Sales, units'!E14</f>
        <v>0</v>
      </c>
      <c r="F22" s="4">
        <f>+'Sales, units'!F14</f>
        <v>0</v>
      </c>
      <c r="G22" s="4">
        <f>+'Sales, units'!G14</f>
        <v>0</v>
      </c>
      <c r="H22" s="4">
        <f>+'Sales, units'!H14</f>
        <v>0</v>
      </c>
      <c r="I22" s="4">
        <f>+'Sales, units'!I14</f>
        <v>0</v>
      </c>
      <c r="J22" s="4">
        <f>+'Sales, units'!J14</f>
        <v>0</v>
      </c>
      <c r="K22" s="4">
        <f>+'Sales, units'!K14</f>
        <v>0</v>
      </c>
      <c r="L22" s="4">
        <f>+'Sales, units'!L14</f>
        <v>0</v>
      </c>
      <c r="M22" s="4">
        <f>+'Sales, units'!M14</f>
        <v>0</v>
      </c>
      <c r="N22" s="4">
        <f>+'Sales, units'!N14</f>
        <v>0</v>
      </c>
      <c r="O22" s="4">
        <f>+'Sales, units'!O14</f>
        <v>0</v>
      </c>
      <c r="P22" s="4">
        <f>+'Sales, units'!P14</f>
        <v>0</v>
      </c>
      <c r="Q22" s="10">
        <f>SUM(E22:P22)</f>
        <v>0</v>
      </c>
      <c r="R22" s="4">
        <f>+'Sales, units'!R14</f>
        <v>0</v>
      </c>
      <c r="S22" s="4">
        <f>+'Sales, units'!S14</f>
        <v>0</v>
      </c>
      <c r="T22" s="4">
        <f>+'Sales, units'!T14</f>
        <v>0</v>
      </c>
      <c r="U22" s="4">
        <f>+'Sales, units'!U14</f>
        <v>0</v>
      </c>
      <c r="V22" s="4">
        <f>+'Sales, units'!V14</f>
        <v>0</v>
      </c>
      <c r="W22" s="4">
        <f>+'Sales, units'!W14</f>
        <v>0</v>
      </c>
      <c r="X22" s="4">
        <f>+'Sales, units'!X14</f>
        <v>0</v>
      </c>
      <c r="Y22" s="4">
        <f>+'Sales, units'!Y14</f>
        <v>0</v>
      </c>
      <c r="Z22" s="4">
        <f>+'Sales, units'!Z14</f>
        <v>0</v>
      </c>
      <c r="AA22" s="4">
        <f>+'Sales, units'!AA14</f>
        <v>0</v>
      </c>
      <c r="AB22" s="4">
        <f>+'Sales, units'!AB14</f>
        <v>0</v>
      </c>
      <c r="AC22" s="4">
        <f>+'Sales, units'!AC14</f>
        <v>0</v>
      </c>
      <c r="AD22" s="10">
        <f>SUM(R22:AC22)</f>
        <v>0</v>
      </c>
      <c r="AE22" s="4">
        <f>+'Sales, units'!AE14</f>
        <v>0</v>
      </c>
      <c r="AF22" s="4">
        <f>+'Sales, units'!AF14</f>
        <v>0</v>
      </c>
      <c r="AG22" s="4">
        <f>+'Sales, units'!AG14</f>
        <v>0</v>
      </c>
      <c r="AH22" s="4">
        <f>+'Sales, units'!AH14</f>
        <v>0</v>
      </c>
      <c r="AI22" s="4">
        <f>+'Sales, units'!AI14</f>
        <v>0</v>
      </c>
      <c r="AJ22" s="4">
        <f>+'Sales, units'!AJ14</f>
        <v>0</v>
      </c>
      <c r="AK22" s="4">
        <f>+'Sales, units'!AK14</f>
        <v>0</v>
      </c>
      <c r="AL22" s="4">
        <f>+'Sales, units'!AL14</f>
        <v>0</v>
      </c>
      <c r="AM22" s="4">
        <f>+'Sales, units'!AM14</f>
        <v>0</v>
      </c>
      <c r="AN22" s="4">
        <f>+'Sales, units'!AN14</f>
        <v>0</v>
      </c>
      <c r="AO22" s="4">
        <f>+'Sales, units'!AO14</f>
        <v>0</v>
      </c>
      <c r="AP22" s="4">
        <f>+'Sales, units'!AP14</f>
        <v>0</v>
      </c>
      <c r="AQ22" s="10">
        <f>SUM(AE22:AP22)</f>
        <v>0</v>
      </c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4"/>
    </row>
    <row r="23" spans="2:56" outlineLevel="1" x14ac:dyDescent="0.3">
      <c r="B23" s="64" t="s">
        <v>8</v>
      </c>
      <c r="C23" s="59" t="s">
        <v>67</v>
      </c>
      <c r="D23" s="32">
        <v>0.25</v>
      </c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10">
        <f>SUM(E23:P23)</f>
        <v>0</v>
      </c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10">
        <f t="shared" ref="AD23:AD44" si="32">SUM(R23:AC23)</f>
        <v>0</v>
      </c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10">
        <f t="shared" ref="AQ23:AQ44" si="33">SUM(AE23:AP23)</f>
        <v>0</v>
      </c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4"/>
    </row>
    <row r="24" spans="2:56" outlineLevel="1" x14ac:dyDescent="0.3">
      <c r="B24" s="64" t="s">
        <v>93</v>
      </c>
      <c r="C24" s="21" t="s">
        <v>67</v>
      </c>
      <c r="D24" s="32">
        <v>0.25</v>
      </c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10">
        <f>SUM(E24:P24)</f>
        <v>0</v>
      </c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10">
        <f t="shared" si="32"/>
        <v>0</v>
      </c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10">
        <f t="shared" si="33"/>
        <v>0</v>
      </c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4"/>
    </row>
    <row r="25" spans="2:56" outlineLevel="1" x14ac:dyDescent="0.3">
      <c r="B25" s="64" t="s">
        <v>9</v>
      </c>
      <c r="C25" s="21" t="s">
        <v>67</v>
      </c>
      <c r="D25" s="32">
        <v>0.25</v>
      </c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10">
        <f t="shared" ref="Q25:Q44" si="34">SUM(E25:P25)</f>
        <v>0</v>
      </c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10">
        <f t="shared" si="32"/>
        <v>0</v>
      </c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10">
        <f t="shared" si="33"/>
        <v>0</v>
      </c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4"/>
    </row>
    <row r="26" spans="2:56" outlineLevel="1" x14ac:dyDescent="0.3">
      <c r="B26" s="64" t="s">
        <v>50</v>
      </c>
      <c r="C26" s="21" t="s">
        <v>67</v>
      </c>
      <c r="D26" s="32">
        <v>0</v>
      </c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10">
        <f t="shared" si="34"/>
        <v>0</v>
      </c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10">
        <f t="shared" si="32"/>
        <v>0</v>
      </c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10">
        <f t="shared" si="33"/>
        <v>0</v>
      </c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4"/>
    </row>
    <row r="27" spans="2:56" outlineLevel="1" x14ac:dyDescent="0.3">
      <c r="B27" s="64" t="s">
        <v>10</v>
      </c>
      <c r="C27" s="21" t="s">
        <v>67</v>
      </c>
      <c r="D27" s="32">
        <v>0</v>
      </c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10">
        <f t="shared" si="34"/>
        <v>0</v>
      </c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10">
        <f t="shared" si="32"/>
        <v>0</v>
      </c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10">
        <f t="shared" si="33"/>
        <v>0</v>
      </c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4"/>
    </row>
    <row r="28" spans="2:56" outlineLevel="1" x14ac:dyDescent="0.3">
      <c r="B28" s="64" t="s">
        <v>11</v>
      </c>
      <c r="C28" s="21" t="s">
        <v>67</v>
      </c>
      <c r="D28" s="32">
        <v>0.25</v>
      </c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10">
        <f t="shared" si="34"/>
        <v>0</v>
      </c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10">
        <f t="shared" si="32"/>
        <v>0</v>
      </c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10">
        <f t="shared" si="33"/>
        <v>0</v>
      </c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4"/>
    </row>
    <row r="29" spans="2:56" outlineLevel="1" x14ac:dyDescent="0.3">
      <c r="B29" s="64" t="s">
        <v>12</v>
      </c>
      <c r="C29" s="21" t="s">
        <v>67</v>
      </c>
      <c r="D29" s="32">
        <v>0.25</v>
      </c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10">
        <f t="shared" si="34"/>
        <v>0</v>
      </c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10">
        <f t="shared" si="32"/>
        <v>0</v>
      </c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10">
        <f t="shared" si="33"/>
        <v>0</v>
      </c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4"/>
    </row>
    <row r="30" spans="2:56" outlineLevel="1" x14ac:dyDescent="0.3">
      <c r="B30" s="64" t="s">
        <v>13</v>
      </c>
      <c r="C30" s="21" t="s">
        <v>64</v>
      </c>
      <c r="D30" s="32">
        <v>0.25</v>
      </c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10">
        <f t="shared" si="34"/>
        <v>0</v>
      </c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10">
        <f t="shared" si="32"/>
        <v>0</v>
      </c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10">
        <f t="shared" si="33"/>
        <v>0</v>
      </c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  <c r="BC30" s="20"/>
      <c r="BD30" s="4"/>
    </row>
    <row r="31" spans="2:56" outlineLevel="1" x14ac:dyDescent="0.3">
      <c r="B31" s="64" t="s">
        <v>94</v>
      </c>
      <c r="C31" s="21" t="s">
        <v>67</v>
      </c>
      <c r="D31" s="32">
        <v>0.25</v>
      </c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10">
        <f t="shared" si="34"/>
        <v>0</v>
      </c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10">
        <f t="shared" si="32"/>
        <v>0</v>
      </c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10">
        <f t="shared" si="33"/>
        <v>0</v>
      </c>
      <c r="AR31" s="20"/>
      <c r="AS31" s="20"/>
      <c r="AT31" s="20"/>
      <c r="AU31" s="20"/>
      <c r="AV31" s="20"/>
      <c r="AW31" s="20"/>
      <c r="AX31" s="20"/>
      <c r="AY31" s="20"/>
      <c r="AZ31" s="20"/>
      <c r="BA31" s="20"/>
      <c r="BB31" s="20"/>
      <c r="BC31" s="20"/>
      <c r="BD31" s="4"/>
    </row>
    <row r="32" spans="2:56" outlineLevel="1" x14ac:dyDescent="0.3">
      <c r="B32" s="64"/>
      <c r="C32" s="21" t="s">
        <v>67</v>
      </c>
      <c r="D32" s="32">
        <v>0.25</v>
      </c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10">
        <f t="shared" si="34"/>
        <v>0</v>
      </c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10">
        <f t="shared" si="32"/>
        <v>0</v>
      </c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10">
        <f t="shared" si="33"/>
        <v>0</v>
      </c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4"/>
    </row>
    <row r="33" spans="2:56" outlineLevel="1" x14ac:dyDescent="0.3">
      <c r="B33" s="64"/>
      <c r="C33" s="21" t="s">
        <v>67</v>
      </c>
      <c r="D33" s="32">
        <v>0.25</v>
      </c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10">
        <f t="shared" si="34"/>
        <v>0</v>
      </c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10">
        <f t="shared" si="32"/>
        <v>0</v>
      </c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10">
        <f t="shared" si="33"/>
        <v>0</v>
      </c>
      <c r="AR33" s="20"/>
      <c r="AS33" s="20"/>
      <c r="AT33" s="20"/>
      <c r="AU33" s="20"/>
      <c r="AV33" s="20"/>
      <c r="AW33" s="20"/>
      <c r="AX33" s="20"/>
      <c r="AY33" s="20"/>
      <c r="AZ33" s="20"/>
      <c r="BA33" s="20"/>
      <c r="BB33" s="20"/>
      <c r="BC33" s="20"/>
      <c r="BD33" s="4"/>
    </row>
    <row r="34" spans="2:56" outlineLevel="1" x14ac:dyDescent="0.3">
      <c r="B34" s="64"/>
      <c r="C34" s="21" t="s">
        <v>67</v>
      </c>
      <c r="D34" s="32">
        <v>0.25</v>
      </c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10">
        <f t="shared" si="34"/>
        <v>0</v>
      </c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10">
        <f t="shared" si="32"/>
        <v>0</v>
      </c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10">
        <f t="shared" si="33"/>
        <v>0</v>
      </c>
      <c r="AR34" s="20"/>
      <c r="AS34" s="20"/>
      <c r="AT34" s="20"/>
      <c r="AU34" s="20"/>
      <c r="AV34" s="20"/>
      <c r="AW34" s="20"/>
      <c r="AX34" s="20"/>
      <c r="AY34" s="20"/>
      <c r="AZ34" s="20"/>
      <c r="BA34" s="20"/>
      <c r="BB34" s="20"/>
      <c r="BC34" s="20"/>
      <c r="BD34" s="4"/>
    </row>
    <row r="35" spans="2:56" outlineLevel="1" x14ac:dyDescent="0.3">
      <c r="B35" s="64"/>
      <c r="C35" s="21" t="s">
        <v>67</v>
      </c>
      <c r="D35" s="32">
        <v>0.25</v>
      </c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10">
        <f t="shared" si="34"/>
        <v>0</v>
      </c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10">
        <f t="shared" si="32"/>
        <v>0</v>
      </c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10">
        <f t="shared" si="33"/>
        <v>0</v>
      </c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4"/>
    </row>
    <row r="36" spans="2:56" outlineLevel="1" x14ac:dyDescent="0.3">
      <c r="B36" s="64"/>
      <c r="C36" s="21" t="s">
        <v>67</v>
      </c>
      <c r="D36" s="32">
        <v>0.25</v>
      </c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10">
        <f t="shared" si="34"/>
        <v>0</v>
      </c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10">
        <f t="shared" si="32"/>
        <v>0</v>
      </c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10">
        <f t="shared" si="33"/>
        <v>0</v>
      </c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4"/>
    </row>
    <row r="37" spans="2:56" outlineLevel="1" x14ac:dyDescent="0.3">
      <c r="B37" s="64"/>
      <c r="C37" s="21" t="s">
        <v>67</v>
      </c>
      <c r="D37" s="32">
        <v>0.25</v>
      </c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10">
        <f t="shared" si="34"/>
        <v>0</v>
      </c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10">
        <f t="shared" si="32"/>
        <v>0</v>
      </c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10">
        <f t="shared" si="33"/>
        <v>0</v>
      </c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4"/>
    </row>
    <row r="38" spans="2:56" outlineLevel="1" x14ac:dyDescent="0.3">
      <c r="B38" s="64"/>
      <c r="C38" s="21" t="s">
        <v>67</v>
      </c>
      <c r="D38" s="32">
        <v>0</v>
      </c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10">
        <f t="shared" si="34"/>
        <v>0</v>
      </c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10">
        <f t="shared" si="32"/>
        <v>0</v>
      </c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10">
        <f t="shared" si="33"/>
        <v>0</v>
      </c>
      <c r="AR38" s="20"/>
      <c r="AS38" s="20"/>
      <c r="AT38" s="20"/>
      <c r="AU38" s="20"/>
      <c r="AV38" s="20"/>
      <c r="AW38" s="20"/>
      <c r="AX38" s="20"/>
      <c r="AY38" s="20"/>
      <c r="AZ38" s="20"/>
      <c r="BA38" s="20"/>
      <c r="BB38" s="20"/>
      <c r="BC38" s="20"/>
      <c r="BD38" s="4"/>
    </row>
    <row r="39" spans="2:56" outlineLevel="1" x14ac:dyDescent="0.3">
      <c r="B39" s="28" t="s">
        <v>0</v>
      </c>
      <c r="C39" s="100" t="s">
        <v>67</v>
      </c>
      <c r="D39" s="35">
        <v>0.25</v>
      </c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30">
        <f t="shared" si="34"/>
        <v>0</v>
      </c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30">
        <f t="shared" si="32"/>
        <v>0</v>
      </c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30">
        <f t="shared" si="33"/>
        <v>0</v>
      </c>
      <c r="AR39" s="20"/>
      <c r="AS39" s="20"/>
      <c r="AT39" s="20"/>
      <c r="AU39" s="20"/>
      <c r="AV39" s="20"/>
      <c r="AW39" s="20"/>
      <c r="AX39" s="20"/>
      <c r="AY39" s="20"/>
      <c r="AZ39" s="20"/>
      <c r="BA39" s="20"/>
      <c r="BB39" s="20"/>
      <c r="BC39" s="20"/>
      <c r="BD39" s="4"/>
    </row>
    <row r="40" spans="2:56" outlineLevel="1" x14ac:dyDescent="0.3">
      <c r="B40" s="28" t="s">
        <v>14</v>
      </c>
      <c r="C40" s="100" t="s">
        <v>67</v>
      </c>
      <c r="D40" s="35">
        <v>0.25</v>
      </c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30">
        <f t="shared" si="34"/>
        <v>0</v>
      </c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30">
        <f t="shared" si="32"/>
        <v>0</v>
      </c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30">
        <f t="shared" si="33"/>
        <v>0</v>
      </c>
      <c r="AR40" s="20"/>
      <c r="AS40" s="20"/>
      <c r="AT40" s="20"/>
      <c r="AU40" s="20"/>
      <c r="AV40" s="20"/>
      <c r="AW40" s="20"/>
      <c r="AX40" s="20"/>
      <c r="AY40" s="20"/>
      <c r="AZ40" s="20"/>
      <c r="BA40" s="20"/>
      <c r="BB40" s="20"/>
      <c r="BC40" s="20"/>
      <c r="BD40" s="4"/>
    </row>
    <row r="41" spans="2:56" ht="15" outlineLevel="1" thickBot="1" x14ac:dyDescent="0.35">
      <c r="B41" s="74" t="s">
        <v>30</v>
      </c>
      <c r="C41" s="100" t="s">
        <v>67</v>
      </c>
      <c r="D41" s="35">
        <v>0.25</v>
      </c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30">
        <f t="shared" si="34"/>
        <v>0</v>
      </c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30">
        <f t="shared" si="32"/>
        <v>0</v>
      </c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30">
        <f t="shared" si="33"/>
        <v>0</v>
      </c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4"/>
    </row>
    <row r="42" spans="2:56" ht="15" hidden="1" outlineLevel="1" thickBot="1" x14ac:dyDescent="0.35">
      <c r="B42" s="1" t="s">
        <v>32</v>
      </c>
      <c r="D42" s="32">
        <v>0.25</v>
      </c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10">
        <f t="shared" si="34"/>
        <v>0</v>
      </c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10">
        <f t="shared" si="32"/>
        <v>0</v>
      </c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10">
        <f t="shared" si="33"/>
        <v>0</v>
      </c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4"/>
    </row>
    <row r="43" spans="2:56" ht="15" hidden="1" outlineLevel="1" thickBot="1" x14ac:dyDescent="0.35">
      <c r="B43" s="1" t="s">
        <v>32</v>
      </c>
      <c r="D43" s="32">
        <v>0.25</v>
      </c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10">
        <f t="shared" si="34"/>
        <v>0</v>
      </c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10">
        <f t="shared" si="32"/>
        <v>0</v>
      </c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10">
        <f t="shared" si="33"/>
        <v>0</v>
      </c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4"/>
    </row>
    <row r="44" spans="2:56" ht="15" hidden="1" outlineLevel="1" thickBot="1" x14ac:dyDescent="0.35">
      <c r="B44" s="1" t="s">
        <v>32</v>
      </c>
      <c r="D44" s="32">
        <v>0</v>
      </c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10">
        <f t="shared" si="34"/>
        <v>0</v>
      </c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10">
        <f t="shared" si="32"/>
        <v>0</v>
      </c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10">
        <f t="shared" si="33"/>
        <v>0</v>
      </c>
      <c r="AR44" s="20"/>
      <c r="AS44" s="20"/>
      <c r="AT44" s="20"/>
      <c r="AU44" s="20"/>
      <c r="AV44" s="20"/>
      <c r="AW44" s="20"/>
      <c r="AX44" s="20"/>
      <c r="AY44" s="20"/>
      <c r="AZ44" s="20"/>
      <c r="BA44" s="20"/>
      <c r="BB44" s="20"/>
      <c r="BC44" s="20"/>
      <c r="BD44" s="4"/>
    </row>
    <row r="45" spans="2:56" s="23" customFormat="1" ht="15" hidden="1" outlineLevel="1" thickBot="1" x14ac:dyDescent="0.35">
      <c r="B45" s="27"/>
      <c r="D45" s="26"/>
      <c r="Q45" s="22"/>
      <c r="R45" s="25"/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2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2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39"/>
    </row>
    <row r="46" spans="2:56" s="23" customFormat="1" ht="15" thickBot="1" x14ac:dyDescent="0.35">
      <c r="B46" s="17" t="s">
        <v>27</v>
      </c>
      <c r="C46" s="67"/>
      <c r="D46" s="34"/>
      <c r="E46" s="7">
        <f>SUM(E22:E44)</f>
        <v>0</v>
      </c>
      <c r="F46" s="7">
        <f t="shared" ref="F46:O46" si="35">SUM(F22:F44)</f>
        <v>0</v>
      </c>
      <c r="G46" s="7">
        <f t="shared" si="35"/>
        <v>0</v>
      </c>
      <c r="H46" s="7">
        <f>SUM(H22:H44)</f>
        <v>0</v>
      </c>
      <c r="I46" s="7">
        <f t="shared" si="35"/>
        <v>0</v>
      </c>
      <c r="J46" s="7">
        <f t="shared" si="35"/>
        <v>0</v>
      </c>
      <c r="K46" s="7">
        <f t="shared" si="35"/>
        <v>0</v>
      </c>
      <c r="L46" s="7">
        <f t="shared" si="35"/>
        <v>0</v>
      </c>
      <c r="M46" s="7">
        <f t="shared" si="35"/>
        <v>0</v>
      </c>
      <c r="N46" s="7">
        <f t="shared" si="35"/>
        <v>0</v>
      </c>
      <c r="O46" s="7">
        <f t="shared" si="35"/>
        <v>0</v>
      </c>
      <c r="P46" s="7">
        <f>SUM(P22:P44)</f>
        <v>0</v>
      </c>
      <c r="Q46" s="13">
        <f>SUM(Q22:Q45)</f>
        <v>0</v>
      </c>
      <c r="R46" s="7">
        <f t="shared" ref="R46:AC46" si="36">SUM(R22:R44)</f>
        <v>0</v>
      </c>
      <c r="S46" s="7">
        <f t="shared" si="36"/>
        <v>0</v>
      </c>
      <c r="T46" s="7">
        <f t="shared" si="36"/>
        <v>0</v>
      </c>
      <c r="U46" s="7">
        <f t="shared" si="36"/>
        <v>0</v>
      </c>
      <c r="V46" s="7">
        <f t="shared" si="36"/>
        <v>0</v>
      </c>
      <c r="W46" s="7">
        <f t="shared" si="36"/>
        <v>0</v>
      </c>
      <c r="X46" s="7">
        <f t="shared" si="36"/>
        <v>0</v>
      </c>
      <c r="Y46" s="7">
        <f t="shared" si="36"/>
        <v>0</v>
      </c>
      <c r="Z46" s="7">
        <f t="shared" si="36"/>
        <v>0</v>
      </c>
      <c r="AA46" s="7">
        <f t="shared" si="36"/>
        <v>0</v>
      </c>
      <c r="AB46" s="7">
        <f t="shared" si="36"/>
        <v>0</v>
      </c>
      <c r="AC46" s="7">
        <f t="shared" si="36"/>
        <v>0</v>
      </c>
      <c r="AD46" s="13">
        <f>SUM(AD22:AD45)</f>
        <v>0</v>
      </c>
      <c r="AE46" s="7">
        <f t="shared" ref="AE46:AP46" si="37">SUM(AE22:AE44)</f>
        <v>0</v>
      </c>
      <c r="AF46" s="7">
        <f t="shared" si="37"/>
        <v>0</v>
      </c>
      <c r="AG46" s="7">
        <f t="shared" si="37"/>
        <v>0</v>
      </c>
      <c r="AH46" s="7">
        <f t="shared" si="37"/>
        <v>0</v>
      </c>
      <c r="AI46" s="7">
        <f t="shared" si="37"/>
        <v>0</v>
      </c>
      <c r="AJ46" s="7">
        <f t="shared" si="37"/>
        <v>0</v>
      </c>
      <c r="AK46" s="7">
        <f t="shared" si="37"/>
        <v>0</v>
      </c>
      <c r="AL46" s="7">
        <f t="shared" si="37"/>
        <v>0</v>
      </c>
      <c r="AM46" s="7">
        <f t="shared" si="37"/>
        <v>0</v>
      </c>
      <c r="AN46" s="7">
        <f t="shared" si="37"/>
        <v>0</v>
      </c>
      <c r="AO46" s="7">
        <f t="shared" si="37"/>
        <v>0</v>
      </c>
      <c r="AP46" s="7">
        <f t="shared" si="37"/>
        <v>0</v>
      </c>
      <c r="AQ46" s="13">
        <f>SUM(AQ22:AQ45)</f>
        <v>0</v>
      </c>
      <c r="AR46" s="86"/>
      <c r="AS46" s="86"/>
      <c r="AT46" s="86"/>
      <c r="AU46" s="86"/>
      <c r="AV46" s="86"/>
      <c r="AW46" s="86"/>
      <c r="AX46" s="86"/>
      <c r="AY46" s="86"/>
      <c r="AZ46" s="86"/>
      <c r="BA46" s="86"/>
      <c r="BB46" s="86"/>
      <c r="BC46" s="86"/>
      <c r="BD46" s="86"/>
    </row>
    <row r="47" spans="2:56" ht="15" thickBot="1" x14ac:dyDescent="0.35">
      <c r="D47" s="21"/>
      <c r="AQ47" s="93"/>
    </row>
    <row r="48" spans="2:56" ht="15" thickBot="1" x14ac:dyDescent="0.35">
      <c r="B48" s="18" t="s">
        <v>15</v>
      </c>
      <c r="C48" s="68"/>
      <c r="D48" s="36" t="s">
        <v>87</v>
      </c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14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14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1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2:56" outlineLevel="1" x14ac:dyDescent="0.3">
      <c r="B49" s="64" t="s">
        <v>83</v>
      </c>
      <c r="D49" s="132">
        <v>0.31419999999999998</v>
      </c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10">
        <f t="shared" ref="Q49:Q58" si="38">SUM(E49:P49)</f>
        <v>0</v>
      </c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10">
        <f t="shared" ref="AD49:AD58" si="39">SUM(R49:AC49)</f>
        <v>0</v>
      </c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10">
        <f t="shared" ref="AQ49:AQ58" si="40">SUM(AE49:AP49)</f>
        <v>0</v>
      </c>
      <c r="AR49" s="20"/>
      <c r="AS49" s="20"/>
      <c r="AT49" s="20"/>
      <c r="AU49" s="20"/>
      <c r="AV49" s="20"/>
      <c r="AW49" s="20"/>
      <c r="AX49" s="20"/>
      <c r="AY49" s="20"/>
      <c r="AZ49" s="20"/>
      <c r="BA49" s="20"/>
      <c r="BB49" s="20"/>
      <c r="BC49" s="20"/>
      <c r="BD49" s="4"/>
    </row>
    <row r="50" spans="2:56" outlineLevel="1" x14ac:dyDescent="0.3">
      <c r="B50" s="64" t="s">
        <v>84</v>
      </c>
      <c r="D50" s="132">
        <v>0.31419999999999998</v>
      </c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1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1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1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4"/>
    </row>
    <row r="51" spans="2:56" outlineLevel="1" x14ac:dyDescent="0.3">
      <c r="B51" s="64" t="s">
        <v>85</v>
      </c>
      <c r="D51" s="132">
        <v>0.31419999999999998</v>
      </c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1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1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10"/>
      <c r="AR51" s="20"/>
      <c r="AS51" s="20"/>
      <c r="AT51" s="20"/>
      <c r="AU51" s="20"/>
      <c r="AV51" s="20"/>
      <c r="AW51" s="20"/>
      <c r="AX51" s="20"/>
      <c r="AY51" s="20"/>
      <c r="AZ51" s="20"/>
      <c r="BA51" s="20"/>
      <c r="BB51" s="20"/>
      <c r="BC51" s="20"/>
      <c r="BD51" s="4"/>
    </row>
    <row r="52" spans="2:56" outlineLevel="1" x14ac:dyDescent="0.3">
      <c r="B52" s="64" t="s">
        <v>86</v>
      </c>
      <c r="D52" s="132">
        <v>0.31419999999999998</v>
      </c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1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1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10"/>
      <c r="AR52" s="20"/>
      <c r="AS52" s="20"/>
      <c r="AT52" s="20"/>
      <c r="AU52" s="20"/>
      <c r="AV52" s="20"/>
      <c r="AW52" s="20"/>
      <c r="AX52" s="20"/>
      <c r="AY52" s="20"/>
      <c r="AZ52" s="20"/>
      <c r="BA52" s="20"/>
      <c r="BB52" s="20"/>
      <c r="BC52" s="20"/>
      <c r="BD52" s="4"/>
    </row>
    <row r="53" spans="2:56" outlineLevel="1" x14ac:dyDescent="0.3">
      <c r="B53" s="1" t="s">
        <v>88</v>
      </c>
      <c r="D53" s="21"/>
      <c r="E53" s="4" cm="1">
        <f t="array" ref="E53">SUM(E49:E52*$D49:$D52)</f>
        <v>0</v>
      </c>
      <c r="F53" s="4" cm="1">
        <f t="array" ref="F53">SUM(F49:F52*$D49:$D52)</f>
        <v>0</v>
      </c>
      <c r="G53" s="4" cm="1">
        <f t="array" ref="G53">SUM(G49:G52*$D49:$D52)</f>
        <v>0</v>
      </c>
      <c r="H53" s="4" cm="1">
        <f t="array" ref="H53">SUM(H49:H52*$D49:$D52)</f>
        <v>0</v>
      </c>
      <c r="I53" s="4" cm="1">
        <f t="array" ref="I53">SUM(I49:I52*$D49:$D52)</f>
        <v>0</v>
      </c>
      <c r="J53" s="4" cm="1">
        <f t="array" ref="J53">SUM(J49:J52*$D49:$D52)</f>
        <v>0</v>
      </c>
      <c r="K53" s="4" cm="1">
        <f t="array" ref="K53">SUM(K49:K52*$D49:$D52)</f>
        <v>0</v>
      </c>
      <c r="L53" s="4" cm="1">
        <f t="array" ref="L53">SUM(L49:L52*$D49:$D52)</f>
        <v>0</v>
      </c>
      <c r="M53" s="4" cm="1">
        <f t="array" ref="M53">SUM(M49:M52*$D49:$D52)</f>
        <v>0</v>
      </c>
      <c r="N53" s="4" cm="1">
        <f t="array" ref="N53">SUM(N49:N52*$D49:$D52)</f>
        <v>0</v>
      </c>
      <c r="O53" s="4" cm="1">
        <f t="array" ref="O53">SUM(O49:O52*$D49:$D52)</f>
        <v>0</v>
      </c>
      <c r="P53" s="4" cm="1">
        <f t="array" ref="P53">SUM(P49:P52*$D49:$D52)</f>
        <v>0</v>
      </c>
      <c r="Q53" s="10">
        <f t="shared" si="38"/>
        <v>0</v>
      </c>
      <c r="R53" s="4" cm="1">
        <f t="array" ref="R53">SUM(R49:R52*$D49:$D52)</f>
        <v>0</v>
      </c>
      <c r="S53" s="4" cm="1">
        <f t="array" ref="S53">SUM(S49:S52*$D49:$D52)</f>
        <v>0</v>
      </c>
      <c r="T53" s="4" cm="1">
        <f t="array" ref="T53">SUM(T49:T52*$D49:$D52)</f>
        <v>0</v>
      </c>
      <c r="U53" s="4" cm="1">
        <f t="array" ref="U53">SUM(U49:U52*$D49:$D52)</f>
        <v>0</v>
      </c>
      <c r="V53" s="4" cm="1">
        <f t="array" ref="V53">SUM(V49:V52*$D49:$D52)</f>
        <v>0</v>
      </c>
      <c r="W53" s="4" cm="1">
        <f t="array" ref="W53">SUM(W49:W52*$D49:$D52)</f>
        <v>0</v>
      </c>
      <c r="X53" s="4" cm="1">
        <f t="array" ref="X53">SUM(X49:X52*$D49:$D52)</f>
        <v>0</v>
      </c>
      <c r="Y53" s="4" cm="1">
        <f t="array" ref="Y53">SUM(Y49:Y52*$D49:$D52)</f>
        <v>0</v>
      </c>
      <c r="Z53" s="4" cm="1">
        <f t="array" ref="Z53">SUM(Z49:Z52*$D49:$D52)</f>
        <v>0</v>
      </c>
      <c r="AA53" s="4" cm="1">
        <f t="array" ref="AA53">SUM(AA49:AA52*$D49:$D52)</f>
        <v>0</v>
      </c>
      <c r="AB53" s="4" cm="1">
        <f t="array" ref="AB53">SUM(AB49:AB52*$D49:$D52)</f>
        <v>0</v>
      </c>
      <c r="AC53" s="4" cm="1">
        <f t="array" ref="AC53">SUM(AC49:AC52*$D49:$D52)</f>
        <v>0</v>
      </c>
      <c r="AD53" s="10">
        <f t="shared" si="39"/>
        <v>0</v>
      </c>
      <c r="AE53" s="4" cm="1">
        <f t="array" ref="AE53">SUM(AE49:AE52*$D49:$D52)</f>
        <v>0</v>
      </c>
      <c r="AF53" s="4" cm="1">
        <f t="array" ref="AF53">SUM(AF49:AF52*$D49:$D52)</f>
        <v>0</v>
      </c>
      <c r="AG53" s="4" cm="1">
        <f t="array" ref="AG53">SUM(AG49:AG52*$D49:$D52)</f>
        <v>0</v>
      </c>
      <c r="AH53" s="4" cm="1">
        <f t="array" ref="AH53">SUM(AH49:AH52*$D49:$D52)</f>
        <v>0</v>
      </c>
      <c r="AI53" s="4" cm="1">
        <f t="array" ref="AI53">SUM(AI49:AI52*$D49:$D52)</f>
        <v>0</v>
      </c>
      <c r="AJ53" s="4" cm="1">
        <f t="array" ref="AJ53">SUM(AJ49:AJ52*$D49:$D52)</f>
        <v>0</v>
      </c>
      <c r="AK53" s="4" cm="1">
        <f t="array" ref="AK53">SUM(AK49:AK52*$D49:$D52)</f>
        <v>0</v>
      </c>
      <c r="AL53" s="4" cm="1">
        <f t="array" ref="AL53">SUM(AL49:AL52*$D49:$D52)</f>
        <v>0</v>
      </c>
      <c r="AM53" s="4" cm="1">
        <f t="array" ref="AM53">SUM(AM49:AM52*$D49:$D52)</f>
        <v>0</v>
      </c>
      <c r="AN53" s="4" cm="1">
        <f t="array" ref="AN53">SUM(AN49:AN52*$D49:$D52)</f>
        <v>0</v>
      </c>
      <c r="AO53" s="4" cm="1">
        <f t="array" ref="AO53">SUM(AO49:AO52*$D49:$D52)</f>
        <v>0</v>
      </c>
      <c r="AP53" s="4" cm="1">
        <f t="array" ref="AP53">SUM(AP49:AP52*$D49:$D52)</f>
        <v>0</v>
      </c>
      <c r="AQ53" s="10">
        <f t="shared" si="40"/>
        <v>0</v>
      </c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2:56" outlineLevel="1" x14ac:dyDescent="0.3">
      <c r="B54" s="1" t="s">
        <v>16</v>
      </c>
      <c r="D54" s="37">
        <v>7.0000000000000007E-2</v>
      </c>
      <c r="E54" s="4" cm="1">
        <f t="array" ref="E54">SUM(E49:E52*$D54)</f>
        <v>0</v>
      </c>
      <c r="F54" s="4" cm="1">
        <f t="array" ref="F54">SUM(F49:F52*$D54)</f>
        <v>0</v>
      </c>
      <c r="G54" s="4" cm="1">
        <f t="array" ref="G54">SUM(G49:G52*$D54)</f>
        <v>0</v>
      </c>
      <c r="H54" s="4" cm="1">
        <f t="array" ref="H54">SUM(H49:H52*$D54)</f>
        <v>0</v>
      </c>
      <c r="I54" s="4" cm="1">
        <f t="array" ref="I54">SUM(I49:I52*$D54)</f>
        <v>0</v>
      </c>
      <c r="J54" s="4" cm="1">
        <f t="array" ref="J54">SUM(J49:J52*$D54)</f>
        <v>0</v>
      </c>
      <c r="K54" s="4" cm="1">
        <f t="array" ref="K54">SUM(K49:K52*$D54)</f>
        <v>0</v>
      </c>
      <c r="L54" s="4" cm="1">
        <f t="array" ref="L54">SUM(L49:L52*$D54)</f>
        <v>0</v>
      </c>
      <c r="M54" s="4" cm="1">
        <f t="array" ref="M54">SUM(M49:M52*$D54)</f>
        <v>0</v>
      </c>
      <c r="N54" s="4" cm="1">
        <f t="array" ref="N54">SUM(N49:N52*$D54)</f>
        <v>0</v>
      </c>
      <c r="O54" s="4" cm="1">
        <f t="array" ref="O54">SUM(O49:O52*$D54)</f>
        <v>0</v>
      </c>
      <c r="P54" s="4" cm="1">
        <f t="array" ref="P54">SUM(P49:P52*$D54)</f>
        <v>0</v>
      </c>
      <c r="Q54" s="10">
        <f t="shared" si="38"/>
        <v>0</v>
      </c>
      <c r="R54" s="4" cm="1">
        <f t="array" ref="R54">SUM(R49:R52*$D54)</f>
        <v>0</v>
      </c>
      <c r="S54" s="4" cm="1">
        <f t="array" ref="S54">SUM(S49:S52*$D54)</f>
        <v>0</v>
      </c>
      <c r="T54" s="4" cm="1">
        <f t="array" ref="T54">SUM(T49:T52*$D54)</f>
        <v>0</v>
      </c>
      <c r="U54" s="4" cm="1">
        <f t="array" ref="U54">SUM(U49:U52*$D54)</f>
        <v>0</v>
      </c>
      <c r="V54" s="4" cm="1">
        <f t="array" ref="V54">SUM(V49:V52*$D54)</f>
        <v>0</v>
      </c>
      <c r="W54" s="4" cm="1">
        <f t="array" ref="W54">SUM(W49:W52*$D54)</f>
        <v>0</v>
      </c>
      <c r="X54" s="4" cm="1">
        <f t="array" ref="X54">SUM(X49:X52*$D54)</f>
        <v>0</v>
      </c>
      <c r="Y54" s="4" cm="1">
        <f t="array" ref="Y54">SUM(Y49:Y52*$D54)</f>
        <v>0</v>
      </c>
      <c r="Z54" s="4" cm="1">
        <f t="array" ref="Z54">SUM(Z49:Z52*$D54)</f>
        <v>0</v>
      </c>
      <c r="AA54" s="4" cm="1">
        <f t="array" ref="AA54">SUM(AA49:AA52*$D54)</f>
        <v>0</v>
      </c>
      <c r="AB54" s="4" cm="1">
        <f t="array" ref="AB54">SUM(AB49:AB52*$D54)</f>
        <v>0</v>
      </c>
      <c r="AC54" s="4" cm="1">
        <f t="array" ref="AC54">SUM(AC49:AC52*$D54)</f>
        <v>0</v>
      </c>
      <c r="AD54" s="10">
        <f t="shared" si="39"/>
        <v>0</v>
      </c>
      <c r="AE54" s="20" cm="1">
        <f t="array" ref="AE54">SUM(AE49:AE52*$D54)</f>
        <v>0</v>
      </c>
      <c r="AF54" s="20" cm="1">
        <f t="array" ref="AF54">SUM(AF49:AF52*$D54)</f>
        <v>0</v>
      </c>
      <c r="AG54" s="20" cm="1">
        <f t="array" ref="AG54">SUM(AG49:AG52*$D54)</f>
        <v>0</v>
      </c>
      <c r="AH54" s="20" cm="1">
        <f t="array" ref="AH54">SUM(AH49:AH52*$D54)</f>
        <v>0</v>
      </c>
      <c r="AI54" s="20" cm="1">
        <f t="array" ref="AI54">SUM(AI49:AI52*$D54)</f>
        <v>0</v>
      </c>
      <c r="AJ54" s="20" cm="1">
        <f t="array" ref="AJ54">SUM(AJ49:AJ52*$D54)</f>
        <v>0</v>
      </c>
      <c r="AK54" s="20" cm="1">
        <f t="array" ref="AK54">SUM(AK49:AK52*$D54)</f>
        <v>0</v>
      </c>
      <c r="AL54" s="20" cm="1">
        <f t="array" ref="AL54">SUM(AL49:AL52*$D54)</f>
        <v>0</v>
      </c>
      <c r="AM54" s="20" cm="1">
        <f t="array" ref="AM54">SUM(AM49:AM52*$D54)</f>
        <v>0</v>
      </c>
      <c r="AN54" s="20" cm="1">
        <f t="array" ref="AN54">SUM(AN49:AN52*$D54)</f>
        <v>0</v>
      </c>
      <c r="AO54" s="20" cm="1">
        <f t="array" ref="AO54">SUM(AO49:AO52*$D54)</f>
        <v>0</v>
      </c>
      <c r="AP54" s="20" cm="1">
        <f t="array" ref="AP54">SUM(AP49:AP52*$D54)</f>
        <v>0</v>
      </c>
      <c r="AQ54" s="10">
        <f t="shared" si="40"/>
        <v>0</v>
      </c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  <c r="BD54" s="4"/>
    </row>
    <row r="55" spans="2:56" outlineLevel="1" x14ac:dyDescent="0.3">
      <c r="B55" s="1" t="s">
        <v>17</v>
      </c>
      <c r="D55" s="21"/>
      <c r="E55" s="4">
        <f>E54*0.2426</f>
        <v>0</v>
      </c>
      <c r="F55" s="4">
        <f t="shared" ref="F55:AP55" si="41">F54*0.2426</f>
        <v>0</v>
      </c>
      <c r="G55" s="4">
        <f t="shared" si="41"/>
        <v>0</v>
      </c>
      <c r="H55" s="4">
        <f t="shared" si="41"/>
        <v>0</v>
      </c>
      <c r="I55" s="4">
        <f t="shared" si="41"/>
        <v>0</v>
      </c>
      <c r="J55" s="4">
        <f t="shared" si="41"/>
        <v>0</v>
      </c>
      <c r="K55" s="4">
        <f t="shared" si="41"/>
        <v>0</v>
      </c>
      <c r="L55" s="4">
        <f t="shared" si="41"/>
        <v>0</v>
      </c>
      <c r="M55" s="4">
        <f t="shared" si="41"/>
        <v>0</v>
      </c>
      <c r="N55" s="4">
        <f t="shared" si="41"/>
        <v>0</v>
      </c>
      <c r="O55" s="4">
        <f t="shared" si="41"/>
        <v>0</v>
      </c>
      <c r="P55" s="4">
        <f t="shared" si="41"/>
        <v>0</v>
      </c>
      <c r="Q55" s="10">
        <f t="shared" si="38"/>
        <v>0</v>
      </c>
      <c r="R55" s="4">
        <f t="shared" ref="R55:AC55" si="42">R54*0.2426</f>
        <v>0</v>
      </c>
      <c r="S55" s="4">
        <f t="shared" si="42"/>
        <v>0</v>
      </c>
      <c r="T55" s="4">
        <f t="shared" si="42"/>
        <v>0</v>
      </c>
      <c r="U55" s="4">
        <f t="shared" si="42"/>
        <v>0</v>
      </c>
      <c r="V55" s="4">
        <f t="shared" si="42"/>
        <v>0</v>
      </c>
      <c r="W55" s="4">
        <f t="shared" si="42"/>
        <v>0</v>
      </c>
      <c r="X55" s="4">
        <f t="shared" si="42"/>
        <v>0</v>
      </c>
      <c r="Y55" s="4">
        <f t="shared" si="42"/>
        <v>0</v>
      </c>
      <c r="Z55" s="4">
        <f t="shared" si="42"/>
        <v>0</v>
      </c>
      <c r="AA55" s="4">
        <f t="shared" si="42"/>
        <v>0</v>
      </c>
      <c r="AB55" s="4">
        <f t="shared" si="42"/>
        <v>0</v>
      </c>
      <c r="AC55" s="4">
        <f t="shared" si="42"/>
        <v>0</v>
      </c>
      <c r="AD55" s="10">
        <f t="shared" si="39"/>
        <v>0</v>
      </c>
      <c r="AE55" s="4">
        <f t="shared" si="41"/>
        <v>0</v>
      </c>
      <c r="AF55" s="4">
        <f t="shared" si="41"/>
        <v>0</v>
      </c>
      <c r="AG55" s="4">
        <f t="shared" si="41"/>
        <v>0</v>
      </c>
      <c r="AH55" s="4">
        <f t="shared" si="41"/>
        <v>0</v>
      </c>
      <c r="AI55" s="4">
        <f t="shared" si="41"/>
        <v>0</v>
      </c>
      <c r="AJ55" s="4">
        <f t="shared" si="41"/>
        <v>0</v>
      </c>
      <c r="AK55" s="4">
        <f t="shared" si="41"/>
        <v>0</v>
      </c>
      <c r="AL55" s="4">
        <f t="shared" si="41"/>
        <v>0</v>
      </c>
      <c r="AM55" s="4">
        <f t="shared" si="41"/>
        <v>0</v>
      </c>
      <c r="AN55" s="4">
        <f t="shared" si="41"/>
        <v>0</v>
      </c>
      <c r="AO55" s="4">
        <f t="shared" si="41"/>
        <v>0</v>
      </c>
      <c r="AP55" s="4">
        <f t="shared" si="41"/>
        <v>0</v>
      </c>
      <c r="AQ55" s="10">
        <f t="shared" si="40"/>
        <v>0</v>
      </c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2:56" outlineLevel="1" x14ac:dyDescent="0.3">
      <c r="B56" s="1" t="s">
        <v>18</v>
      </c>
      <c r="D56" s="21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10">
        <f t="shared" si="38"/>
        <v>0</v>
      </c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10">
        <f t="shared" si="39"/>
        <v>0</v>
      </c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10">
        <f t="shared" si="40"/>
        <v>0</v>
      </c>
      <c r="AR56" s="20"/>
      <c r="AS56" s="20"/>
      <c r="AT56" s="20"/>
      <c r="AU56" s="20"/>
      <c r="AV56" s="20"/>
      <c r="AW56" s="20"/>
      <c r="AX56" s="20"/>
      <c r="AY56" s="20"/>
      <c r="AZ56" s="20"/>
      <c r="BA56" s="20"/>
      <c r="BB56" s="20"/>
      <c r="BC56" s="20"/>
      <c r="BD56" s="4"/>
    </row>
    <row r="57" spans="2:56" ht="15" outlineLevel="1" thickBot="1" x14ac:dyDescent="0.35">
      <c r="B57" s="1" t="s">
        <v>19</v>
      </c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10">
        <f t="shared" si="38"/>
        <v>0</v>
      </c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10">
        <f t="shared" si="39"/>
        <v>0</v>
      </c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10">
        <f t="shared" si="40"/>
        <v>0</v>
      </c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2:56" ht="15" thickBot="1" x14ac:dyDescent="0.35">
      <c r="B58" s="18" t="s">
        <v>20</v>
      </c>
      <c r="C58" s="68"/>
      <c r="D58" s="36"/>
      <c r="E58" s="9">
        <f t="shared" ref="E58:P58" si="43">SUM(E49:E57)</f>
        <v>0</v>
      </c>
      <c r="F58" s="9">
        <f t="shared" si="43"/>
        <v>0</v>
      </c>
      <c r="G58" s="9">
        <f t="shared" si="43"/>
        <v>0</v>
      </c>
      <c r="H58" s="9">
        <f t="shared" si="43"/>
        <v>0</v>
      </c>
      <c r="I58" s="9">
        <f t="shared" si="43"/>
        <v>0</v>
      </c>
      <c r="J58" s="9">
        <f t="shared" si="43"/>
        <v>0</v>
      </c>
      <c r="K58" s="9">
        <f t="shared" si="43"/>
        <v>0</v>
      </c>
      <c r="L58" s="9">
        <f t="shared" si="43"/>
        <v>0</v>
      </c>
      <c r="M58" s="9">
        <f t="shared" si="43"/>
        <v>0</v>
      </c>
      <c r="N58" s="9">
        <f t="shared" si="43"/>
        <v>0</v>
      </c>
      <c r="O58" s="9">
        <f t="shared" si="43"/>
        <v>0</v>
      </c>
      <c r="P58" s="9">
        <f t="shared" si="43"/>
        <v>0</v>
      </c>
      <c r="Q58" s="15">
        <f t="shared" si="38"/>
        <v>0</v>
      </c>
      <c r="R58" s="9">
        <f t="shared" ref="R58:AC58" si="44">SUM(R49:R57)</f>
        <v>0</v>
      </c>
      <c r="S58" s="9">
        <f t="shared" si="44"/>
        <v>0</v>
      </c>
      <c r="T58" s="9">
        <f t="shared" si="44"/>
        <v>0</v>
      </c>
      <c r="U58" s="9">
        <f t="shared" si="44"/>
        <v>0</v>
      </c>
      <c r="V58" s="9">
        <f t="shared" si="44"/>
        <v>0</v>
      </c>
      <c r="W58" s="9">
        <f t="shared" si="44"/>
        <v>0</v>
      </c>
      <c r="X58" s="9">
        <f t="shared" si="44"/>
        <v>0</v>
      </c>
      <c r="Y58" s="9">
        <f t="shared" si="44"/>
        <v>0</v>
      </c>
      <c r="Z58" s="9">
        <f t="shared" si="44"/>
        <v>0</v>
      </c>
      <c r="AA58" s="9">
        <f t="shared" si="44"/>
        <v>0</v>
      </c>
      <c r="AB58" s="9">
        <f t="shared" si="44"/>
        <v>0</v>
      </c>
      <c r="AC58" s="9">
        <f t="shared" si="44"/>
        <v>0</v>
      </c>
      <c r="AD58" s="15">
        <f t="shared" si="39"/>
        <v>0</v>
      </c>
      <c r="AE58" s="9">
        <f t="shared" ref="AE58:AP58" si="45">SUM(AE49:AE57)</f>
        <v>0</v>
      </c>
      <c r="AF58" s="9">
        <f t="shared" si="45"/>
        <v>0</v>
      </c>
      <c r="AG58" s="9">
        <f t="shared" si="45"/>
        <v>0</v>
      </c>
      <c r="AH58" s="9">
        <f t="shared" si="45"/>
        <v>0</v>
      </c>
      <c r="AI58" s="9">
        <f t="shared" si="45"/>
        <v>0</v>
      </c>
      <c r="AJ58" s="9">
        <f t="shared" si="45"/>
        <v>0</v>
      </c>
      <c r="AK58" s="9">
        <f t="shared" si="45"/>
        <v>0</v>
      </c>
      <c r="AL58" s="9">
        <f t="shared" si="45"/>
        <v>0</v>
      </c>
      <c r="AM58" s="9">
        <f t="shared" si="45"/>
        <v>0</v>
      </c>
      <c r="AN58" s="9">
        <f t="shared" si="45"/>
        <v>0</v>
      </c>
      <c r="AO58" s="9">
        <f t="shared" si="45"/>
        <v>0</v>
      </c>
      <c r="AP58" s="9">
        <f t="shared" si="45"/>
        <v>0</v>
      </c>
      <c r="AQ58" s="15">
        <f t="shared" si="40"/>
        <v>0</v>
      </c>
      <c r="AR58" s="86"/>
      <c r="AS58" s="86"/>
      <c r="AT58" s="86"/>
      <c r="AU58" s="86"/>
      <c r="AV58" s="86"/>
      <c r="AW58" s="86"/>
      <c r="AX58" s="86"/>
      <c r="AY58" s="86"/>
      <c r="AZ58" s="86"/>
      <c r="BA58" s="86"/>
      <c r="BB58" s="86"/>
      <c r="BC58" s="86"/>
      <c r="BD58" s="86"/>
    </row>
    <row r="59" spans="2:56" ht="15" thickBot="1" x14ac:dyDescent="0.35">
      <c r="Q59" s="4"/>
      <c r="AD59" s="4"/>
      <c r="AQ59" s="90"/>
      <c r="BD59" s="4"/>
    </row>
    <row r="60" spans="2:56" ht="15" thickBot="1" x14ac:dyDescent="0.35">
      <c r="B60" s="124" t="s">
        <v>21</v>
      </c>
      <c r="C60" s="125"/>
      <c r="D60" s="125"/>
      <c r="E60" s="126">
        <f t="shared" ref="E60:AQ60" si="46">+E58+E46</f>
        <v>0</v>
      </c>
      <c r="F60" s="126">
        <f t="shared" si="46"/>
        <v>0</v>
      </c>
      <c r="G60" s="126">
        <f>+G58+G46</f>
        <v>0</v>
      </c>
      <c r="H60" s="126">
        <f t="shared" si="46"/>
        <v>0</v>
      </c>
      <c r="I60" s="126">
        <f t="shared" si="46"/>
        <v>0</v>
      </c>
      <c r="J60" s="126">
        <f t="shared" si="46"/>
        <v>0</v>
      </c>
      <c r="K60" s="126">
        <f t="shared" si="46"/>
        <v>0</v>
      </c>
      <c r="L60" s="126">
        <f>+L58+L46</f>
        <v>0</v>
      </c>
      <c r="M60" s="126">
        <f t="shared" si="46"/>
        <v>0</v>
      </c>
      <c r="N60" s="126">
        <f t="shared" si="46"/>
        <v>0</v>
      </c>
      <c r="O60" s="126">
        <f t="shared" si="46"/>
        <v>0</v>
      </c>
      <c r="P60" s="126">
        <f t="shared" si="46"/>
        <v>0</v>
      </c>
      <c r="Q60" s="127">
        <f t="shared" si="46"/>
        <v>0</v>
      </c>
      <c r="R60" s="126">
        <f t="shared" si="46"/>
        <v>0</v>
      </c>
      <c r="S60" s="126">
        <f t="shared" si="46"/>
        <v>0</v>
      </c>
      <c r="T60" s="126">
        <f t="shared" si="46"/>
        <v>0</v>
      </c>
      <c r="U60" s="126">
        <f t="shared" si="46"/>
        <v>0</v>
      </c>
      <c r="V60" s="126">
        <f t="shared" si="46"/>
        <v>0</v>
      </c>
      <c r="W60" s="126">
        <f t="shared" si="46"/>
        <v>0</v>
      </c>
      <c r="X60" s="126">
        <f t="shared" si="46"/>
        <v>0</v>
      </c>
      <c r="Y60" s="126">
        <f t="shared" si="46"/>
        <v>0</v>
      </c>
      <c r="Z60" s="126">
        <f t="shared" si="46"/>
        <v>0</v>
      </c>
      <c r="AA60" s="126">
        <f t="shared" si="46"/>
        <v>0</v>
      </c>
      <c r="AB60" s="126">
        <f t="shared" si="46"/>
        <v>0</v>
      </c>
      <c r="AC60" s="126">
        <f t="shared" si="46"/>
        <v>0</v>
      </c>
      <c r="AD60" s="127">
        <f t="shared" si="46"/>
        <v>0</v>
      </c>
      <c r="AE60" s="126">
        <f t="shared" si="46"/>
        <v>0</v>
      </c>
      <c r="AF60" s="126">
        <f t="shared" si="46"/>
        <v>0</v>
      </c>
      <c r="AG60" s="126">
        <f t="shared" si="46"/>
        <v>0</v>
      </c>
      <c r="AH60" s="126">
        <f t="shared" si="46"/>
        <v>0</v>
      </c>
      <c r="AI60" s="126">
        <f t="shared" si="46"/>
        <v>0</v>
      </c>
      <c r="AJ60" s="126">
        <f t="shared" si="46"/>
        <v>0</v>
      </c>
      <c r="AK60" s="126">
        <f t="shared" si="46"/>
        <v>0</v>
      </c>
      <c r="AL60" s="126">
        <f t="shared" si="46"/>
        <v>0</v>
      </c>
      <c r="AM60" s="126">
        <f t="shared" si="46"/>
        <v>0</v>
      </c>
      <c r="AN60" s="126">
        <f t="shared" si="46"/>
        <v>0</v>
      </c>
      <c r="AO60" s="126">
        <f t="shared" si="46"/>
        <v>0</v>
      </c>
      <c r="AP60" s="126">
        <f t="shared" si="46"/>
        <v>0</v>
      </c>
      <c r="AQ60" s="127">
        <f t="shared" si="46"/>
        <v>0</v>
      </c>
      <c r="AR60" s="86"/>
      <c r="AS60" s="86"/>
      <c r="AT60" s="86"/>
      <c r="AU60" s="86"/>
      <c r="AV60" s="86"/>
      <c r="AW60" s="86"/>
      <c r="AX60" s="86"/>
      <c r="AY60" s="86"/>
      <c r="AZ60" s="86"/>
      <c r="BA60" s="86"/>
      <c r="BB60" s="86"/>
      <c r="BC60" s="86"/>
      <c r="BD60" s="86"/>
    </row>
    <row r="61" spans="2:56" x14ac:dyDescent="0.3">
      <c r="Q61" s="4"/>
      <c r="AD61" s="4"/>
      <c r="AQ61" s="91"/>
      <c r="BD61" s="4"/>
    </row>
    <row r="62" spans="2:56" ht="15" thickBot="1" x14ac:dyDescent="0.35">
      <c r="AQ62" s="92"/>
    </row>
    <row r="63" spans="2:56" s="79" customFormat="1" ht="17.25" customHeight="1" thickBot="1" x14ac:dyDescent="0.35">
      <c r="B63" s="115" t="s">
        <v>22</v>
      </c>
      <c r="C63" s="116"/>
      <c r="D63" s="116"/>
      <c r="E63" s="117">
        <f t="shared" ref="E63:P63" si="47">E12-E60+E84</f>
        <v>0</v>
      </c>
      <c r="F63" s="117">
        <f t="shared" si="47"/>
        <v>0</v>
      </c>
      <c r="G63" s="117">
        <f t="shared" si="47"/>
        <v>0</v>
      </c>
      <c r="H63" s="117">
        <f t="shared" si="47"/>
        <v>0</v>
      </c>
      <c r="I63" s="117">
        <f t="shared" si="47"/>
        <v>0</v>
      </c>
      <c r="J63" s="117">
        <f t="shared" si="47"/>
        <v>0</v>
      </c>
      <c r="K63" s="117">
        <f t="shared" si="47"/>
        <v>0</v>
      </c>
      <c r="L63" s="117">
        <f t="shared" si="47"/>
        <v>0</v>
      </c>
      <c r="M63" s="117">
        <f t="shared" si="47"/>
        <v>0</v>
      </c>
      <c r="N63" s="117">
        <f t="shared" si="47"/>
        <v>0</v>
      </c>
      <c r="O63" s="117">
        <f t="shared" si="47"/>
        <v>0</v>
      </c>
      <c r="P63" s="117">
        <f t="shared" si="47"/>
        <v>0</v>
      </c>
      <c r="Q63" s="118">
        <f>SUM(E63:P63)-((Q39+Q40+Q41)*0.2)</f>
        <v>0</v>
      </c>
      <c r="R63" s="117">
        <f t="shared" ref="R63:AC63" si="48">R12-R60+R84</f>
        <v>0</v>
      </c>
      <c r="S63" s="117">
        <f t="shared" si="48"/>
        <v>0</v>
      </c>
      <c r="T63" s="117">
        <f t="shared" si="48"/>
        <v>0</v>
      </c>
      <c r="U63" s="117">
        <f t="shared" si="48"/>
        <v>0</v>
      </c>
      <c r="V63" s="117">
        <f t="shared" si="48"/>
        <v>0</v>
      </c>
      <c r="W63" s="117">
        <f t="shared" si="48"/>
        <v>0</v>
      </c>
      <c r="X63" s="117">
        <f t="shared" si="48"/>
        <v>0</v>
      </c>
      <c r="Y63" s="117">
        <f t="shared" si="48"/>
        <v>0</v>
      </c>
      <c r="Z63" s="117">
        <f t="shared" si="48"/>
        <v>0</v>
      </c>
      <c r="AA63" s="117">
        <f t="shared" si="48"/>
        <v>0</v>
      </c>
      <c r="AB63" s="117">
        <f t="shared" si="48"/>
        <v>0</v>
      </c>
      <c r="AC63" s="117">
        <f t="shared" si="48"/>
        <v>0</v>
      </c>
      <c r="AD63" s="118">
        <f>SUM(R63:AC63)-((AD39+AD40+AD41)*0.2)-((Q39+Q40+Q41)*0.2)</f>
        <v>0</v>
      </c>
      <c r="AE63" s="117">
        <f t="shared" ref="AE63:AP63" si="49">AE12-AE60+AE84</f>
        <v>0</v>
      </c>
      <c r="AF63" s="117">
        <f t="shared" si="49"/>
        <v>0</v>
      </c>
      <c r="AG63" s="117">
        <f t="shared" si="49"/>
        <v>0</v>
      </c>
      <c r="AH63" s="117">
        <f t="shared" si="49"/>
        <v>0</v>
      </c>
      <c r="AI63" s="117">
        <f t="shared" si="49"/>
        <v>0</v>
      </c>
      <c r="AJ63" s="117">
        <f t="shared" si="49"/>
        <v>0</v>
      </c>
      <c r="AK63" s="117">
        <f t="shared" si="49"/>
        <v>0</v>
      </c>
      <c r="AL63" s="117">
        <f t="shared" si="49"/>
        <v>0</v>
      </c>
      <c r="AM63" s="117">
        <f t="shared" si="49"/>
        <v>0</v>
      </c>
      <c r="AN63" s="117">
        <f t="shared" si="49"/>
        <v>0</v>
      </c>
      <c r="AO63" s="117">
        <f t="shared" si="49"/>
        <v>0</v>
      </c>
      <c r="AP63" s="117">
        <f t="shared" si="49"/>
        <v>0</v>
      </c>
      <c r="AQ63" s="118">
        <f>SUM(AE63:AP63)-((AQ39+AQ40+AQ41)*0.2)-((AD39+AD40+AD41)*0.2)-((Q39+Q40+Q41)*0.2)</f>
        <v>0</v>
      </c>
      <c r="AR63" s="76"/>
      <c r="AS63" s="76"/>
      <c r="AT63" s="76"/>
      <c r="AU63" s="76"/>
      <c r="AV63" s="76"/>
      <c r="AW63" s="76"/>
      <c r="AX63" s="76"/>
      <c r="AY63" s="76"/>
      <c r="AZ63" s="76"/>
      <c r="BA63" s="76"/>
      <c r="BB63" s="76"/>
      <c r="BC63" s="76"/>
      <c r="BD63" s="76"/>
    </row>
    <row r="64" spans="2:56" s="79" customFormat="1" ht="15" thickBot="1" x14ac:dyDescent="0.35">
      <c r="B64" s="119" t="s">
        <v>23</v>
      </c>
      <c r="C64" s="120"/>
      <c r="D64" s="120"/>
      <c r="E64" s="121">
        <f>D64+E71-E72</f>
        <v>725000</v>
      </c>
      <c r="F64" s="121">
        <f>E64+F71-F72</f>
        <v>725000</v>
      </c>
      <c r="G64" s="121">
        <f>F64+G71-G72</f>
        <v>1125000</v>
      </c>
      <c r="H64" s="121">
        <f>G64+H71-H72</f>
        <v>1125000</v>
      </c>
      <c r="I64" s="121">
        <f t="shared" ref="I64:O64" si="50">H64+I71-I72</f>
        <v>1125000</v>
      </c>
      <c r="J64" s="121">
        <f t="shared" si="50"/>
        <v>1125000</v>
      </c>
      <c r="K64" s="121">
        <f t="shared" si="50"/>
        <v>1125000</v>
      </c>
      <c r="L64" s="121">
        <f>K64+L71-L72</f>
        <v>1125000</v>
      </c>
      <c r="M64" s="121">
        <f t="shared" si="50"/>
        <v>1125000</v>
      </c>
      <c r="N64" s="121">
        <f t="shared" si="50"/>
        <v>1125000</v>
      </c>
      <c r="O64" s="121">
        <f t="shared" si="50"/>
        <v>1125000</v>
      </c>
      <c r="P64" s="121">
        <f>O64+P71-P72</f>
        <v>1125000</v>
      </c>
      <c r="Q64" s="122">
        <f>+P64</f>
        <v>1125000</v>
      </c>
      <c r="R64" s="121">
        <f>P64+R71-R72</f>
        <v>1125000</v>
      </c>
      <c r="S64" s="121">
        <f>R64+S71-S72</f>
        <v>1125000</v>
      </c>
      <c r="T64" s="121">
        <f t="shared" ref="T64:AB64" si="51">S64+T71-T72</f>
        <v>1125000</v>
      </c>
      <c r="U64" s="121">
        <f t="shared" si="51"/>
        <v>1125000</v>
      </c>
      <c r="V64" s="121">
        <f t="shared" si="51"/>
        <v>1125000</v>
      </c>
      <c r="W64" s="121">
        <f t="shared" si="51"/>
        <v>1125000</v>
      </c>
      <c r="X64" s="121">
        <f t="shared" si="51"/>
        <v>1125000</v>
      </c>
      <c r="Y64" s="121">
        <f t="shared" si="51"/>
        <v>1125000</v>
      </c>
      <c r="Z64" s="121">
        <f t="shared" si="51"/>
        <v>1125000</v>
      </c>
      <c r="AA64" s="121">
        <f t="shared" si="51"/>
        <v>1125000</v>
      </c>
      <c r="AB64" s="121">
        <f t="shared" si="51"/>
        <v>1125000</v>
      </c>
      <c r="AC64" s="121">
        <f>AB64+AC71-AC72</f>
        <v>1125000</v>
      </c>
      <c r="AD64" s="122">
        <f>+AC64</f>
        <v>1125000</v>
      </c>
      <c r="AE64" s="121">
        <f>AC64+AE71-AE72</f>
        <v>1125000</v>
      </c>
      <c r="AF64" s="121">
        <f>AE64+AF71-AF72</f>
        <v>1125000</v>
      </c>
      <c r="AG64" s="121">
        <f>AF64+AG71-AG72</f>
        <v>1125000</v>
      </c>
      <c r="AH64" s="121">
        <f t="shared" ref="AH64:AP64" si="52">AG64+AH71-AH72</f>
        <v>1125000</v>
      </c>
      <c r="AI64" s="121">
        <f t="shared" si="52"/>
        <v>1125000</v>
      </c>
      <c r="AJ64" s="121">
        <f t="shared" si="52"/>
        <v>1125000</v>
      </c>
      <c r="AK64" s="121">
        <f t="shared" si="52"/>
        <v>1125000</v>
      </c>
      <c r="AL64" s="121">
        <f t="shared" si="52"/>
        <v>1125000</v>
      </c>
      <c r="AM64" s="121">
        <f t="shared" si="52"/>
        <v>1125000</v>
      </c>
      <c r="AN64" s="121">
        <f t="shared" si="52"/>
        <v>1125000</v>
      </c>
      <c r="AO64" s="121">
        <f t="shared" si="52"/>
        <v>1125000</v>
      </c>
      <c r="AP64" s="121">
        <f t="shared" si="52"/>
        <v>1125000</v>
      </c>
      <c r="AQ64" s="122">
        <f>+AP64</f>
        <v>1125000</v>
      </c>
      <c r="AR64" s="76"/>
      <c r="AS64" s="76"/>
      <c r="AT64" s="76"/>
      <c r="AU64" s="76"/>
      <c r="AV64" s="76"/>
      <c r="AW64" s="76"/>
      <c r="AX64" s="76"/>
      <c r="AY64" s="76"/>
      <c r="AZ64" s="76"/>
      <c r="BA64" s="76"/>
      <c r="BB64" s="76"/>
      <c r="BC64" s="76"/>
      <c r="BD64" s="76"/>
    </row>
    <row r="65" spans="2:59" x14ac:dyDescent="0.3">
      <c r="G65" s="4"/>
      <c r="H65" s="4"/>
      <c r="T65" s="4"/>
      <c r="W65" s="4"/>
    </row>
    <row r="66" spans="2:59" x14ac:dyDescent="0.3">
      <c r="F66" s="4"/>
      <c r="G66" s="4"/>
      <c r="I66" s="4"/>
      <c r="J66" s="4"/>
      <c r="AE66" s="4"/>
      <c r="BB66" s="4"/>
    </row>
    <row r="67" spans="2:59" s="23" customFormat="1" x14ac:dyDescent="0.3"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39"/>
      <c r="R67" s="86"/>
      <c r="S67" s="86"/>
      <c r="T67" s="86"/>
      <c r="U67" s="86"/>
      <c r="V67" s="86"/>
      <c r="W67" s="86"/>
      <c r="X67" s="86"/>
      <c r="Y67" s="86"/>
      <c r="Z67" s="86"/>
      <c r="AA67" s="86"/>
      <c r="AB67" s="86"/>
      <c r="AC67" s="86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</row>
    <row r="68" spans="2:59" s="23" customFormat="1" ht="14.25" customHeight="1" x14ac:dyDescent="0.3"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AF68" s="39"/>
      <c r="AG68" s="39"/>
    </row>
    <row r="69" spans="2:59" s="23" customFormat="1" x14ac:dyDescent="0.3">
      <c r="E69" s="65"/>
      <c r="F69" s="65"/>
      <c r="G69" s="65"/>
      <c r="H69" s="65"/>
      <c r="I69" s="65"/>
      <c r="J69" s="65"/>
      <c r="K69" s="65"/>
      <c r="M69" s="65"/>
      <c r="N69" s="65"/>
      <c r="O69" s="65"/>
      <c r="P69" s="65"/>
    </row>
    <row r="70" spans="2:59" s="75" customFormat="1" x14ac:dyDescent="0.3">
      <c r="E70" s="78"/>
      <c r="L70" s="96"/>
      <c r="P70" s="78"/>
      <c r="Q70" s="78"/>
    </row>
    <row r="71" spans="2:59" s="75" customFormat="1" hidden="1" x14ac:dyDescent="0.3">
      <c r="B71" s="75" t="s">
        <v>61</v>
      </c>
      <c r="E71" s="76">
        <f>E18+E87+E79+E80</f>
        <v>725000</v>
      </c>
      <c r="F71" s="76">
        <f>F18+F87+F79+F80</f>
        <v>0</v>
      </c>
      <c r="G71" s="76">
        <f t="shared" ref="G71:J71" si="53">G18+G87+G79+G80</f>
        <v>400000</v>
      </c>
      <c r="H71" s="76">
        <f t="shared" si="53"/>
        <v>0</v>
      </c>
      <c r="I71" s="76">
        <f t="shared" si="53"/>
        <v>0</v>
      </c>
      <c r="J71" s="76">
        <f t="shared" si="53"/>
        <v>0</v>
      </c>
      <c r="K71" s="76">
        <f t="shared" ref="K71:O71" si="54">K18+K87+K79+K80</f>
        <v>0</v>
      </c>
      <c r="L71" s="76">
        <f t="shared" si="54"/>
        <v>0</v>
      </c>
      <c r="M71" s="76">
        <f t="shared" si="54"/>
        <v>0</v>
      </c>
      <c r="N71" s="76">
        <f>N18+N87+N79+N80</f>
        <v>0</v>
      </c>
      <c r="O71" s="76">
        <f t="shared" si="54"/>
        <v>0</v>
      </c>
      <c r="P71" s="76">
        <f>P18+P87+P79+P80</f>
        <v>0</v>
      </c>
      <c r="R71" s="76">
        <f>R18+R87+R79+R80</f>
        <v>0</v>
      </c>
      <c r="S71" s="76">
        <f>S18+S87+S79+S80</f>
        <v>0</v>
      </c>
      <c r="T71" s="76">
        <f t="shared" ref="T71:AC71" si="55">T18+T87+T79+T80</f>
        <v>0</v>
      </c>
      <c r="U71" s="76">
        <f t="shared" si="55"/>
        <v>0</v>
      </c>
      <c r="V71" s="76">
        <f t="shared" si="55"/>
        <v>0</v>
      </c>
      <c r="W71" s="76">
        <f>W18+W87+W79+W80</f>
        <v>0</v>
      </c>
      <c r="X71" s="76">
        <f t="shared" si="55"/>
        <v>0</v>
      </c>
      <c r="Y71" s="76">
        <f t="shared" si="55"/>
        <v>0</v>
      </c>
      <c r="Z71" s="76">
        <f t="shared" si="55"/>
        <v>0</v>
      </c>
      <c r="AA71" s="76">
        <f t="shared" si="55"/>
        <v>0</v>
      </c>
      <c r="AB71" s="76">
        <f t="shared" si="55"/>
        <v>0</v>
      </c>
      <c r="AC71" s="76">
        <f t="shared" si="55"/>
        <v>0</v>
      </c>
      <c r="AE71" s="76">
        <f>AE18+AE87+AE79+AE80</f>
        <v>0</v>
      </c>
      <c r="AF71" s="76">
        <f>AF18+AF87+AF79+AF80</f>
        <v>0</v>
      </c>
      <c r="AG71" s="76">
        <f t="shared" ref="AG71:AI71" si="56">AG18+AG87+AG79+AG80</f>
        <v>0</v>
      </c>
      <c r="AH71" s="76">
        <f t="shared" si="56"/>
        <v>0</v>
      </c>
      <c r="AI71" s="76">
        <f t="shared" si="56"/>
        <v>0</v>
      </c>
      <c r="AJ71" s="76">
        <f>AJ18+AJ87+AJ79+AJ80</f>
        <v>0</v>
      </c>
      <c r="AK71" s="76">
        <f t="shared" ref="AK71:AP71" si="57">AK18+AK87+AK79+AK80</f>
        <v>0</v>
      </c>
      <c r="AL71" s="76">
        <f t="shared" si="57"/>
        <v>0</v>
      </c>
      <c r="AM71" s="76">
        <f t="shared" si="57"/>
        <v>0</v>
      </c>
      <c r="AN71" s="76">
        <f t="shared" si="57"/>
        <v>0</v>
      </c>
      <c r="AO71" s="76">
        <f t="shared" si="57"/>
        <v>0</v>
      </c>
      <c r="AP71" s="76">
        <f t="shared" si="57"/>
        <v>0</v>
      </c>
      <c r="AR71" s="76"/>
      <c r="AS71" s="76"/>
      <c r="AT71" s="76"/>
      <c r="AU71" s="76"/>
      <c r="AV71" s="76"/>
      <c r="AW71" s="76"/>
      <c r="AX71" s="76"/>
      <c r="AY71" s="76"/>
      <c r="AZ71" s="76"/>
      <c r="BA71" s="76"/>
      <c r="BB71" s="76"/>
      <c r="BC71" s="76"/>
    </row>
    <row r="72" spans="2:59" s="75" customFormat="1" hidden="1" x14ac:dyDescent="0.3">
      <c r="B72" s="75" t="s">
        <v>62</v>
      </c>
      <c r="E72" s="76" cm="1">
        <f t="array" ref="E72">E397+E58-E55-E53+D81+E76+E75-SUM(E49:E52*0.3)</f>
        <v>0</v>
      </c>
      <c r="F72" s="76" cm="1">
        <f t="array" ref="F72">F397+F58-F55-F53+E81+F76+F75-SUM(F49:F52*0.3)</f>
        <v>0</v>
      </c>
      <c r="G72" s="76" cm="1">
        <f t="array" ref="G72">G397+G58-G55-G53+F81+G76+G75-SUM(G49:G52*0.3)</f>
        <v>0</v>
      </c>
      <c r="H72" s="76" cm="1">
        <f t="array" ref="H72">H397+H58-H55-H53+G81+H76+H75-SUM(H49:H52*0.3)</f>
        <v>0</v>
      </c>
      <c r="I72" s="76" cm="1">
        <f t="array" ref="I72">I397+I58-I55-I53+H81+I76+I75-SUM(I49:I52*0.3)</f>
        <v>0</v>
      </c>
      <c r="J72" s="76" cm="1">
        <f t="array" ref="J72">J397+J58-J55-J53+I81+J76+J75-SUM(J49:J52*0.3)</f>
        <v>0</v>
      </c>
      <c r="K72" s="76" cm="1">
        <f t="array" ref="K72">K397+K58-K55-K53+J81+K76+K75-SUM(K49:K52*0.3)</f>
        <v>0</v>
      </c>
      <c r="L72" s="76" cm="1">
        <f t="array" ref="L72">L397+L58-L55-L53+K81+L76+L75-SUM(L49:L52*0.3)</f>
        <v>0</v>
      </c>
      <c r="M72" s="76" cm="1">
        <f t="array" ref="M72">M397+M58-M55-M53+L81+M76+M75-SUM(M49:M52*0.3)</f>
        <v>0</v>
      </c>
      <c r="N72" s="76" cm="1">
        <f t="array" ref="N72">N397+N58-N55-N53+M81+N76+N75-SUM(N49:N52*0.3)</f>
        <v>0</v>
      </c>
      <c r="O72" s="76" cm="1">
        <f t="array" ref="O72">O397+O58-O55-O53+N81+O76+O75-SUM(O49:O52*0.3)</f>
        <v>0</v>
      </c>
      <c r="P72" s="76" cm="1">
        <f t="array" ref="P72">P397+P58-P55-P53+O81+P76+P75-SUM(P49:P52*0.3)</f>
        <v>0</v>
      </c>
      <c r="R72" s="76" cm="1">
        <f t="array" ref="R72">R397+R58-R55-R53+P81+R76+R75-SUM(R49:R52*0.3)</f>
        <v>0</v>
      </c>
      <c r="S72" s="76" cm="1">
        <f t="array" ref="S72">S397+S58-S55-S53+R81+S76+S75-SUM(S49:S52*0.3)</f>
        <v>0</v>
      </c>
      <c r="T72" s="76" cm="1">
        <f t="array" ref="T72">T397+T58-T55-T53+S81+T76+T75-SUM(T49:T52*0.3)</f>
        <v>0</v>
      </c>
      <c r="U72" s="76" cm="1">
        <f t="array" ref="U72">U397+U58-U55-U53+T81+U76+U75-SUM(U49:U52*0.3)</f>
        <v>0</v>
      </c>
      <c r="V72" s="76" cm="1">
        <f t="array" ref="V72">V397+V58-V55-V53+U81+V76+V75-SUM(V49:V52*0.3)</f>
        <v>0</v>
      </c>
      <c r="W72" s="76" cm="1">
        <f t="array" ref="W72">W397+W58-W55-W53+V81+W76+W75-SUM(W49:W52*0.3)</f>
        <v>0</v>
      </c>
      <c r="X72" s="76" cm="1">
        <f t="array" ref="X72">X397+X58-X55-X53+W81+X76+X75-SUM(X49:X52*0.3)</f>
        <v>0</v>
      </c>
      <c r="Y72" s="76" cm="1">
        <f t="array" ref="Y72">Y397+Y58-Y55-Y53+X81+Y76+Y75-SUM(Y49:Y52*0.3)</f>
        <v>0</v>
      </c>
      <c r="Z72" s="76" cm="1">
        <f t="array" ref="Z72">Z397+Z58-Z55-Z53+Y81+Z76+Z75-SUM(Z49:Z52*0.3)</f>
        <v>0</v>
      </c>
      <c r="AA72" s="76" cm="1">
        <f t="array" ref="AA72">AA397+AA58-AA55-AA53+Z81+AA76+AA75-SUM(AA49:AA52*0.3)</f>
        <v>0</v>
      </c>
      <c r="AB72" s="76" cm="1">
        <f t="array" ref="AB72">AB397+AB58-AB55-AB53+AA81+AB76+AB75-SUM(AB49:AB52*0.3)</f>
        <v>0</v>
      </c>
      <c r="AC72" s="76" cm="1">
        <f t="array" ref="AC72">AC397+AC58-AC55-AC53+AB81+AC76+AC75-SUM(AC49:AC52*0.3)</f>
        <v>0</v>
      </c>
      <c r="AE72" s="76" cm="1">
        <f t="array" ref="AE72">AE397+AE58-AE55-AE53+AC81+AE76+AE75-SUM(AE49:AE52*0.3)</f>
        <v>0</v>
      </c>
      <c r="AF72" s="76" cm="1">
        <f t="array" ref="AF72">AF397+AF58-AF55-AF53+AE81+AF76+AF75-SUM(AF49:AF52*0.3)</f>
        <v>0</v>
      </c>
      <c r="AG72" s="76" cm="1">
        <f t="array" ref="AG72">AG397+AG58-AG55-AG53+AF81+AG76+AG75-SUM(AG49:AG52*0.3)</f>
        <v>0</v>
      </c>
      <c r="AH72" s="76" cm="1">
        <f t="array" ref="AH72">AH397+AH58-AH55-AH53+AG81+AH76+AH75-SUM(AH49:AH52*0.3)</f>
        <v>0</v>
      </c>
      <c r="AI72" s="76" cm="1">
        <f t="array" ref="AI72">AI397+AI58-AI55-AI53+AH81+AI76+AI75-SUM(AI49:AI52*0.3)</f>
        <v>0</v>
      </c>
      <c r="AJ72" s="76" cm="1">
        <f t="array" ref="AJ72">AJ397+AJ58-AJ55-AJ53+AI81+AJ76+AJ75-SUM(AJ49:AJ52*0.3)</f>
        <v>0</v>
      </c>
      <c r="AK72" s="76" cm="1">
        <f t="array" ref="AK72">AK397+AK58-AK55-AK53+AJ81+AK76+AK75-SUM(AK49:AK52*0.3)</f>
        <v>0</v>
      </c>
      <c r="AL72" s="76" cm="1">
        <f t="array" ref="AL72">AL397+AL58-AL55-AL53+AK81+AL76+AL75-SUM(AL49:AL52*0.3)</f>
        <v>0</v>
      </c>
      <c r="AM72" s="76" cm="1">
        <f t="array" ref="AM72">AM397+AM58-AM55-AM53+AL81+AM76+AM75-SUM(AM49:AM52*0.3)</f>
        <v>0</v>
      </c>
      <c r="AN72" s="76" cm="1">
        <f t="array" ref="AN72">AN397+AN58-AN55-AN53+AM81+AN76+AN75-SUM(AN49:AN52*0.3)</f>
        <v>0</v>
      </c>
      <c r="AO72" s="76" cm="1">
        <f t="array" ref="AO72">AO397+AO58-AO55-AO53+AN81+AO76+AO75-SUM(AO49:AO52*0.3)</f>
        <v>0</v>
      </c>
      <c r="AP72" s="76" cm="1">
        <f t="array" ref="AP72">AP397+AP58-AP55-AP53+AO81+AP76+AP75-SUM(AP49:AP52*0.3)</f>
        <v>0</v>
      </c>
      <c r="AR72" s="76"/>
      <c r="AS72" s="76"/>
      <c r="AT72" s="76"/>
      <c r="AU72" s="76"/>
      <c r="AV72" s="76"/>
      <c r="AW72" s="76"/>
      <c r="AX72" s="76"/>
      <c r="AY72" s="76"/>
      <c r="AZ72" s="76"/>
      <c r="BA72" s="76"/>
      <c r="BB72" s="76"/>
      <c r="BC72" s="76"/>
    </row>
    <row r="73" spans="2:59" s="75" customFormat="1" ht="18" hidden="1" customHeight="1" x14ac:dyDescent="0.3">
      <c r="B73" s="75" t="s">
        <v>25</v>
      </c>
      <c r="D73" s="77"/>
      <c r="E73" s="78">
        <f t="shared" ref="E73:P73" si="58">(E4*$D$4+E4)+(E5*$D$5+E5)+(E6*$D$6+E6)+(E7*$D$7+E7)++(E8*$D$8+E8)</f>
        <v>0</v>
      </c>
      <c r="F73" s="78">
        <f t="shared" si="58"/>
        <v>0</v>
      </c>
      <c r="G73" s="78">
        <f t="shared" si="58"/>
        <v>0</v>
      </c>
      <c r="H73" s="78">
        <f t="shared" si="58"/>
        <v>0</v>
      </c>
      <c r="I73" s="78">
        <f t="shared" si="58"/>
        <v>0</v>
      </c>
      <c r="J73" s="78">
        <f t="shared" si="58"/>
        <v>0</v>
      </c>
      <c r="K73" s="78">
        <f t="shared" si="58"/>
        <v>0</v>
      </c>
      <c r="L73" s="78">
        <f t="shared" si="58"/>
        <v>0</v>
      </c>
      <c r="M73" s="78">
        <f t="shared" si="58"/>
        <v>0</v>
      </c>
      <c r="N73" s="78">
        <f t="shared" si="58"/>
        <v>0</v>
      </c>
      <c r="O73" s="78">
        <f t="shared" si="58"/>
        <v>0</v>
      </c>
      <c r="P73" s="78">
        <f t="shared" si="58"/>
        <v>0</v>
      </c>
      <c r="R73" s="78">
        <f>(R4*$D$4+R4)+(R5*$D$5+R5)+(R6*$D$6+R6)+(R7*$D$7+R7)++(R8*$D$8+R8)</f>
        <v>0</v>
      </c>
      <c r="S73" s="78">
        <f t="shared" ref="S73:AC73" si="59">(S4*$D$4+S4)+(S5*$D$5+S5)+(S6*$D$6+S6)+(S7*$D$7+S7)++(S8*$D$8+S8)</f>
        <v>0</v>
      </c>
      <c r="T73" s="78">
        <f t="shared" si="59"/>
        <v>0</v>
      </c>
      <c r="U73" s="78">
        <f t="shared" si="59"/>
        <v>0</v>
      </c>
      <c r="V73" s="78">
        <f t="shared" si="59"/>
        <v>0</v>
      </c>
      <c r="W73" s="78">
        <f t="shared" si="59"/>
        <v>0</v>
      </c>
      <c r="X73" s="78">
        <f t="shared" si="59"/>
        <v>0</v>
      </c>
      <c r="Y73" s="78">
        <f t="shared" si="59"/>
        <v>0</v>
      </c>
      <c r="Z73" s="78">
        <f t="shared" si="59"/>
        <v>0</v>
      </c>
      <c r="AA73" s="78">
        <f t="shared" si="59"/>
        <v>0</v>
      </c>
      <c r="AB73" s="78">
        <f t="shared" si="59"/>
        <v>0</v>
      </c>
      <c r="AC73" s="78">
        <f t="shared" si="59"/>
        <v>0</v>
      </c>
      <c r="AE73" s="78">
        <f>(AE4*$D$4+AE4)+(AE5*$D$5+AE5)+(AE6*$D$6+AE6)+(AE7*$D$7+AE7)++(AE8*$D$8+AE8)</f>
        <v>0</v>
      </c>
      <c r="AF73" s="78">
        <f t="shared" ref="AF73:AP73" si="60">(AF4*$D$4+AF4)+(AF5*$D$5+AF5)+(AF6*$D$6+AF6)+(AF7*$D$7+AF7)++(AF8*$D$8+AF8)</f>
        <v>0</v>
      </c>
      <c r="AG73" s="78">
        <f t="shared" si="60"/>
        <v>0</v>
      </c>
      <c r="AH73" s="78">
        <f t="shared" si="60"/>
        <v>0</v>
      </c>
      <c r="AI73" s="78">
        <f t="shared" si="60"/>
        <v>0</v>
      </c>
      <c r="AJ73" s="78">
        <f t="shared" si="60"/>
        <v>0</v>
      </c>
      <c r="AK73" s="78">
        <f t="shared" si="60"/>
        <v>0</v>
      </c>
      <c r="AL73" s="78">
        <f t="shared" si="60"/>
        <v>0</v>
      </c>
      <c r="AM73" s="78">
        <f t="shared" si="60"/>
        <v>0</v>
      </c>
      <c r="AN73" s="78">
        <f t="shared" si="60"/>
        <v>0</v>
      </c>
      <c r="AO73" s="78">
        <f t="shared" si="60"/>
        <v>0</v>
      </c>
      <c r="AP73" s="78">
        <f t="shared" si="60"/>
        <v>0</v>
      </c>
      <c r="AR73" s="78"/>
      <c r="AS73" s="78"/>
      <c r="AT73" s="78"/>
      <c r="AU73" s="78"/>
      <c r="AV73" s="78"/>
      <c r="AW73" s="78"/>
      <c r="AX73" s="78"/>
      <c r="AY73" s="78"/>
      <c r="AZ73" s="78"/>
      <c r="BA73" s="78"/>
      <c r="BB73" s="78"/>
      <c r="BC73" s="78"/>
      <c r="BE73" s="75">
        <f>(BE4*$D$4+BE4)+(BE5*$D$5+BE5)+(BE6*$D$6+BE6)+(BE7*$D$7+BE7)</f>
        <v>0</v>
      </c>
      <c r="BF73" s="75">
        <f>(BF4*$D$4+BF4)+(BF5*$D$5+BF5)+(BF6*$D$6+BF6)+(BF7*$D$7+BF7)</f>
        <v>0</v>
      </c>
      <c r="BG73" s="75">
        <f>(BG4*$D$4+BG4)+(BG5*$D$5+BG5)+(BG6*$D$6+BG6)+(BG7*$D$7+BG7)</f>
        <v>0</v>
      </c>
    </row>
    <row r="74" spans="2:59" s="75" customFormat="1" ht="18" hidden="1" customHeight="1" x14ac:dyDescent="0.3">
      <c r="B74" s="75" t="s">
        <v>53</v>
      </c>
      <c r="D74" s="77"/>
      <c r="E74" s="78">
        <f>(E4*$D$4)+(E5*$D$5)+(E6*$D$6)+(E7*$D$7)+(E8*$D$8)+(E9*$D$9)+(E10*$D$10)+(E11*$D$11)</f>
        <v>0</v>
      </c>
      <c r="F74" s="78">
        <f t="shared" ref="F74:O74" si="61">(F4*$D$4)+(F5*$D$5)+(F6*$D$6)+(F7*$D$7)+(F8*$D$8)+(F9*$D$9)+(F10*$D$10)+(F11*$D$11)</f>
        <v>0</v>
      </c>
      <c r="G74" s="78">
        <f t="shared" si="61"/>
        <v>0</v>
      </c>
      <c r="H74" s="78">
        <f t="shared" si="61"/>
        <v>0</v>
      </c>
      <c r="I74" s="78">
        <f t="shared" si="61"/>
        <v>0</v>
      </c>
      <c r="J74" s="78">
        <f t="shared" si="61"/>
        <v>0</v>
      </c>
      <c r="K74" s="78">
        <f t="shared" si="61"/>
        <v>0</v>
      </c>
      <c r="L74" s="78">
        <f t="shared" si="61"/>
        <v>0</v>
      </c>
      <c r="M74" s="78">
        <f t="shared" si="61"/>
        <v>0</v>
      </c>
      <c r="N74" s="78">
        <f t="shared" si="61"/>
        <v>0</v>
      </c>
      <c r="O74" s="78">
        <f t="shared" si="61"/>
        <v>0</v>
      </c>
      <c r="P74" s="78">
        <f>(P4*$D$4)+(P5*$D$5)+(P6*$D$6)+(P7*$D$7)+(P8*$D$8)+(P9*$D$9)+(P10*$D$10)+(P11*$D$11)</f>
        <v>0</v>
      </c>
      <c r="R74" s="78">
        <f>(R4*$D$4)+(R5*$D$5)+(R6*$D$6)+(R7*$D$7)+(R8*$D$8)+(R9*$D$9)+(R10*$D$10)+(R11*$D$11)</f>
        <v>0</v>
      </c>
      <c r="S74" s="78">
        <f t="shared" ref="S74:AC74" si="62">(S4*$D$4)+(S5*$D$5)+(S6*$D$6)+(S7*$D$7)+(S8*$D$8)+(S9*$D$9)+(S10*$D$10)+(S11*$D$11)</f>
        <v>0</v>
      </c>
      <c r="T74" s="78">
        <f t="shared" si="62"/>
        <v>0</v>
      </c>
      <c r="U74" s="78">
        <f t="shared" si="62"/>
        <v>0</v>
      </c>
      <c r="V74" s="78">
        <f t="shared" si="62"/>
        <v>0</v>
      </c>
      <c r="W74" s="78">
        <f t="shared" si="62"/>
        <v>0</v>
      </c>
      <c r="X74" s="78">
        <f t="shared" si="62"/>
        <v>0</v>
      </c>
      <c r="Y74" s="78">
        <f t="shared" si="62"/>
        <v>0</v>
      </c>
      <c r="Z74" s="78">
        <f t="shared" si="62"/>
        <v>0</v>
      </c>
      <c r="AA74" s="78">
        <f t="shared" si="62"/>
        <v>0</v>
      </c>
      <c r="AB74" s="78">
        <f t="shared" si="62"/>
        <v>0</v>
      </c>
      <c r="AC74" s="78">
        <f t="shared" si="62"/>
        <v>0</v>
      </c>
      <c r="AD74" s="78"/>
      <c r="AE74" s="78">
        <f>(AE4*$D$4)+(AE5*$D$5)+(AE6*$D$6)+(AE7*$D$7)+(AE8*$D$8)+(AE9*$D$9)+(AE10*$D$10)+(AE11*$D$11)</f>
        <v>0</v>
      </c>
      <c r="AF74" s="78">
        <f t="shared" ref="AF74:AP74" si="63">(AF4*$D$4)+(AF5*$D$5)+(AF6*$D$6)+(AF7*$D$7)+(AF8*$D$8)+(AF9*$D$9)+(AF10*$D$10)+(AF11*$D$11)</f>
        <v>0</v>
      </c>
      <c r="AG74" s="78">
        <f t="shared" si="63"/>
        <v>0</v>
      </c>
      <c r="AH74" s="78">
        <f t="shared" si="63"/>
        <v>0</v>
      </c>
      <c r="AI74" s="78">
        <f t="shared" si="63"/>
        <v>0</v>
      </c>
      <c r="AJ74" s="78">
        <f t="shared" si="63"/>
        <v>0</v>
      </c>
      <c r="AK74" s="78">
        <f t="shared" si="63"/>
        <v>0</v>
      </c>
      <c r="AL74" s="78">
        <f t="shared" si="63"/>
        <v>0</v>
      </c>
      <c r="AM74" s="78">
        <f t="shared" si="63"/>
        <v>0</v>
      </c>
      <c r="AN74" s="78">
        <f t="shared" si="63"/>
        <v>0</v>
      </c>
      <c r="AO74" s="78">
        <f t="shared" si="63"/>
        <v>0</v>
      </c>
      <c r="AP74" s="78">
        <f t="shared" si="63"/>
        <v>0</v>
      </c>
      <c r="AR74" s="78"/>
      <c r="AS74" s="78"/>
      <c r="AT74" s="78"/>
      <c r="AU74" s="78"/>
      <c r="AV74" s="78"/>
      <c r="AW74" s="78"/>
      <c r="AX74" s="78"/>
      <c r="AY74" s="78"/>
      <c r="AZ74" s="78"/>
      <c r="BA74" s="78"/>
      <c r="BB74" s="78"/>
      <c r="BC74" s="78"/>
    </row>
    <row r="75" spans="2:59" s="75" customFormat="1" ht="18" hidden="1" customHeight="1" x14ac:dyDescent="0.3">
      <c r="B75" s="75" t="s">
        <v>58</v>
      </c>
      <c r="D75" s="77"/>
      <c r="E75" s="78"/>
      <c r="F75" s="78"/>
      <c r="G75" s="78"/>
      <c r="H75" s="78">
        <f>IF($B$1=$B$130,G74,(0))</f>
        <v>0</v>
      </c>
      <c r="I75" s="78">
        <f>IF($B$1=$B$130,(E74+F74+G74),(0))</f>
        <v>0</v>
      </c>
      <c r="J75" s="78"/>
      <c r="K75" s="78"/>
      <c r="L75" s="78">
        <f>IF($B$1=$B$130,(H74+I74+J74),(0))</f>
        <v>0</v>
      </c>
      <c r="M75" s="78"/>
      <c r="N75" s="78"/>
      <c r="O75" s="78">
        <f>IF($B$1=$B$130,(K74+L74+M74),(0))</f>
        <v>0</v>
      </c>
      <c r="P75" s="78"/>
      <c r="R75" s="78"/>
      <c r="S75" s="78">
        <f>IF($B$1=$B$130,(N74+O74+P74),(0))</f>
        <v>0</v>
      </c>
      <c r="T75" s="78"/>
      <c r="U75" s="78"/>
      <c r="V75" s="78">
        <f>IF($B$1=$B$130,(R74+S74+T74),(0))</f>
        <v>0</v>
      </c>
      <c r="W75" s="78"/>
      <c r="X75" s="78"/>
      <c r="Y75" s="78">
        <f>IF($B$1=$B$130,(U74+V74+W74),(0))</f>
        <v>0</v>
      </c>
      <c r="Z75" s="78"/>
      <c r="AA75" s="78"/>
      <c r="AB75" s="78">
        <f>IF($B$1=$B$130,(X74+Y74+Z74),(0))</f>
        <v>0</v>
      </c>
      <c r="AC75" s="78"/>
      <c r="AE75" s="78"/>
      <c r="AF75" s="78">
        <f>IF($B$1=$B$130,(AA74+AB74+AC74),(0))</f>
        <v>0</v>
      </c>
      <c r="AG75" s="78"/>
      <c r="AH75" s="78"/>
      <c r="AI75" s="78">
        <f>IF($B$1=$B$130,(AE74+AF74+AG74),(0))</f>
        <v>0</v>
      </c>
      <c r="AJ75" s="78"/>
      <c r="AK75" s="78"/>
      <c r="AL75" s="78">
        <f>IF($B$1=$B$130,(AH74+AI74+AJ74),(0))</f>
        <v>0</v>
      </c>
      <c r="AM75" s="78"/>
      <c r="AN75" s="78"/>
      <c r="AO75" s="78">
        <f>IF($B$1=$B$130,(AK74+AL74+AM74),(0))</f>
        <v>0</v>
      </c>
      <c r="AP75" s="78"/>
      <c r="AR75" s="78"/>
      <c r="AS75" s="78"/>
      <c r="AT75" s="78"/>
      <c r="AU75" s="78"/>
      <c r="AV75" s="78"/>
      <c r="AW75" s="78"/>
      <c r="AX75" s="78"/>
      <c r="AY75" s="78"/>
      <c r="AZ75" s="78"/>
      <c r="BA75" s="78"/>
      <c r="BB75" s="78"/>
      <c r="BC75" s="78"/>
    </row>
    <row r="76" spans="2:59" s="75" customFormat="1" ht="18" hidden="1" customHeight="1" x14ac:dyDescent="0.3">
      <c r="B76" s="75" t="s">
        <v>60</v>
      </c>
      <c r="D76" s="77"/>
      <c r="E76" s="78">
        <f t="shared" ref="E76:P76" si="64">IF($B$1=$B$129,D74,(0))</f>
        <v>0</v>
      </c>
      <c r="F76" s="78">
        <f t="shared" si="64"/>
        <v>0</v>
      </c>
      <c r="G76" s="78">
        <f t="shared" si="64"/>
        <v>0</v>
      </c>
      <c r="H76" s="78">
        <f t="shared" si="64"/>
        <v>0</v>
      </c>
      <c r="I76" s="78">
        <f t="shared" si="64"/>
        <v>0</v>
      </c>
      <c r="J76" s="78">
        <f t="shared" si="64"/>
        <v>0</v>
      </c>
      <c r="K76" s="78">
        <f t="shared" si="64"/>
        <v>0</v>
      </c>
      <c r="L76" s="78">
        <f t="shared" si="64"/>
        <v>0</v>
      </c>
      <c r="M76" s="78">
        <f t="shared" si="64"/>
        <v>0</v>
      </c>
      <c r="N76" s="78">
        <f t="shared" si="64"/>
        <v>0</v>
      </c>
      <c r="O76" s="78">
        <f t="shared" si="64"/>
        <v>0</v>
      </c>
      <c r="P76" s="78">
        <f t="shared" si="64"/>
        <v>0</v>
      </c>
      <c r="R76" s="78">
        <f>IF($B$1=$B$129,P74,(0))</f>
        <v>0</v>
      </c>
      <c r="S76" s="78">
        <f>IF($B$1=$B$129,R74,(0))</f>
        <v>0</v>
      </c>
      <c r="T76" s="78">
        <f t="shared" ref="T76:AC76" si="65">IF($B$1=$B$129,S74,(0))</f>
        <v>0</v>
      </c>
      <c r="U76" s="78">
        <f t="shared" si="65"/>
        <v>0</v>
      </c>
      <c r="V76" s="78">
        <f t="shared" si="65"/>
        <v>0</v>
      </c>
      <c r="W76" s="78">
        <f t="shared" si="65"/>
        <v>0</v>
      </c>
      <c r="X76" s="78">
        <f t="shared" si="65"/>
        <v>0</v>
      </c>
      <c r="Y76" s="78">
        <f t="shared" si="65"/>
        <v>0</v>
      </c>
      <c r="Z76" s="78">
        <f t="shared" si="65"/>
        <v>0</v>
      </c>
      <c r="AA76" s="78">
        <f t="shared" si="65"/>
        <v>0</v>
      </c>
      <c r="AB76" s="78">
        <f t="shared" si="65"/>
        <v>0</v>
      </c>
      <c r="AC76" s="78">
        <f t="shared" si="65"/>
        <v>0</v>
      </c>
      <c r="AE76" s="78">
        <f>IF($B$1=$B$129,AC74,(0))</f>
        <v>0</v>
      </c>
      <c r="AF76" s="78">
        <f>IF($B$1=$B$129,AE74,(0))</f>
        <v>0</v>
      </c>
      <c r="AG76" s="78">
        <f t="shared" ref="AG76:AP76" si="66">IF($B$1=$B$129,AF74,(0))</f>
        <v>0</v>
      </c>
      <c r="AH76" s="78">
        <f t="shared" si="66"/>
        <v>0</v>
      </c>
      <c r="AI76" s="78">
        <f t="shared" si="66"/>
        <v>0</v>
      </c>
      <c r="AJ76" s="78">
        <f t="shared" si="66"/>
        <v>0</v>
      </c>
      <c r="AK76" s="78">
        <f t="shared" si="66"/>
        <v>0</v>
      </c>
      <c r="AL76" s="78">
        <f t="shared" si="66"/>
        <v>0</v>
      </c>
      <c r="AM76" s="78">
        <f t="shared" si="66"/>
        <v>0</v>
      </c>
      <c r="AN76" s="78">
        <f t="shared" si="66"/>
        <v>0</v>
      </c>
      <c r="AO76" s="78">
        <f t="shared" si="66"/>
        <v>0</v>
      </c>
      <c r="AP76" s="78">
        <f t="shared" si="66"/>
        <v>0</v>
      </c>
      <c r="AR76" s="78"/>
      <c r="AS76" s="78"/>
      <c r="AT76" s="78"/>
      <c r="AU76" s="78"/>
      <c r="AV76" s="78"/>
      <c r="AW76" s="78"/>
      <c r="AX76" s="78"/>
      <c r="AY76" s="78"/>
      <c r="AZ76" s="78"/>
      <c r="BA76" s="78"/>
      <c r="BB76" s="78"/>
      <c r="BC76" s="78"/>
    </row>
    <row r="77" spans="2:59" s="75" customFormat="1" ht="18.75" hidden="1" customHeight="1" x14ac:dyDescent="0.3">
      <c r="B77" s="75" t="s">
        <v>26</v>
      </c>
      <c r="E77" s="78" cm="1">
        <f t="array" ref="E77">SUM(E22:E44)+SUM(E22:E44*$D$22:$D$44)</f>
        <v>0</v>
      </c>
      <c r="F77" s="78" cm="1">
        <f t="array" ref="F77">SUM(F22:F44)+SUM(F22:F44*$D$22:$D$44)</f>
        <v>0</v>
      </c>
      <c r="G77" s="78" cm="1">
        <f t="array" ref="G77">SUM(G22:G44)+SUM(G22:G44*$D$22:$D$44)</f>
        <v>0</v>
      </c>
      <c r="H77" s="78" cm="1">
        <f t="array" ref="H77">SUM(H22:H44)+SUM(H22:H44*$D$22:$D$44)</f>
        <v>0</v>
      </c>
      <c r="I77" s="78" cm="1">
        <f t="array" ref="I77">SUM(I22:I44)+SUM(I22:I44*$D$22:$D$44)</f>
        <v>0</v>
      </c>
      <c r="J77" s="78" cm="1">
        <f t="array" ref="J77">SUM(J22:J44)+SUM(J22:J44*$D$22:$D$44)</f>
        <v>0</v>
      </c>
      <c r="K77" s="78" cm="1">
        <f t="array" ref="K77">SUM(K22:K44)+SUM(K22:K44*$D$22:$D$44)</f>
        <v>0</v>
      </c>
      <c r="L77" s="78" cm="1">
        <f t="array" ref="L77">SUM(L22:L44)+SUM(L22:L44*$D$22:$D$44)</f>
        <v>0</v>
      </c>
      <c r="M77" s="78" cm="1">
        <f t="array" ref="M77">SUM(M22:M44)+SUM(M22:M44*$D$22:$D$44)</f>
        <v>0</v>
      </c>
      <c r="N77" s="78" cm="1">
        <f t="array" ref="N77">SUM(N22:N44)+SUM(N22:N44*$D$22:$D$44)</f>
        <v>0</v>
      </c>
      <c r="O77" s="78" cm="1">
        <f t="array" ref="O77">SUM(O22:O44)+SUM(O22:O44*$D$22:$D$44)</f>
        <v>0</v>
      </c>
      <c r="P77" s="78" cm="1">
        <f t="array" ref="P77">SUM(P22:P44)+SUM(P22:P44*$D$22:$D$44)</f>
        <v>0</v>
      </c>
      <c r="R77" s="78" cm="1">
        <f t="array" ref="R77">SUM(R22:R44)+SUM(R22:R44*$D$22:$D$44)</f>
        <v>0</v>
      </c>
      <c r="S77" s="78" cm="1">
        <f t="array" ref="S77">SUM(S22:S44)+SUM(S22:S44*$D$22:$D$44)</f>
        <v>0</v>
      </c>
      <c r="T77" s="78" cm="1">
        <f t="array" ref="T77">SUM(T22:T44)+SUM(T22:T44*$D$22:$D$44)</f>
        <v>0</v>
      </c>
      <c r="U77" s="78" cm="1">
        <f t="array" ref="U77">SUM(U22:U44)+SUM(U22:U44*$D$22:$D$44)</f>
        <v>0</v>
      </c>
      <c r="V77" s="78" cm="1">
        <f t="array" ref="V77">SUM(V22:V44)+SUM(V22:V44*$D$22:$D$44)</f>
        <v>0</v>
      </c>
      <c r="W77" s="78" cm="1">
        <f t="array" ref="W77">SUM(W22:W44)+SUM(W22:W44*$D$22:$D$44)</f>
        <v>0</v>
      </c>
      <c r="X77" s="78" cm="1">
        <f t="array" ref="X77">SUM(X22:X44)+SUM(X22:X44*$D$22:$D$44)</f>
        <v>0</v>
      </c>
      <c r="Y77" s="78" cm="1">
        <f t="array" ref="Y77">SUM(Y22:Y44)+SUM(Y22:Y44*$D$22:$D$44)</f>
        <v>0</v>
      </c>
      <c r="Z77" s="78" cm="1">
        <f t="array" ref="Z77">SUM(Z22:Z44)+SUM(Z22:Z44*$D$22:$D$44)</f>
        <v>0</v>
      </c>
      <c r="AA77" s="78" cm="1">
        <f t="array" ref="AA77">SUM(AA22:AA44)+SUM(AA22:AA44*$D$22:$D$44)</f>
        <v>0</v>
      </c>
      <c r="AB77" s="78" cm="1">
        <f t="array" ref="AB77">SUM(AB22:AB44)+SUM(AB22:AB44*$D$22:$D$44)</f>
        <v>0</v>
      </c>
      <c r="AC77" s="78" cm="1">
        <f t="array" ref="AC77">SUM(AC22:AC44)+SUM(AC22:AC44*$D$22:$D$44)</f>
        <v>0</v>
      </c>
      <c r="AE77" s="78" cm="1">
        <f t="array" ref="AE77">SUM(AE22:AE44)+SUM(AE22:AE44*$D$22:$D$44)</f>
        <v>0</v>
      </c>
      <c r="AF77" s="78" cm="1">
        <f t="array" ref="AF77">SUM(AF22:AF44)+SUM(AF22:AF44*$D$22:$D$44)</f>
        <v>0</v>
      </c>
      <c r="AG77" s="78" cm="1">
        <f t="array" ref="AG77">SUM(AG22:AG44)+SUM(AG22:AG44*$D$22:$D$44)</f>
        <v>0</v>
      </c>
      <c r="AH77" s="78" cm="1">
        <f t="array" ref="AH77">SUM(AH22:AH44)+SUM(AH22:AH44*$D$22:$D$44)</f>
        <v>0</v>
      </c>
      <c r="AI77" s="78" cm="1">
        <f t="array" ref="AI77">SUM(AI22:AI44)+SUM(AI22:AI44*$D$22:$D$44)</f>
        <v>0</v>
      </c>
      <c r="AJ77" s="78" cm="1">
        <f t="array" ref="AJ77">SUM(AJ22:AJ44)+SUM(AJ22:AJ44*$D$22:$D$44)</f>
        <v>0</v>
      </c>
      <c r="AK77" s="78" cm="1">
        <f t="array" ref="AK77">SUM(AK22:AK44)+SUM(AK22:AK44*$D$22:$D$44)</f>
        <v>0</v>
      </c>
      <c r="AL77" s="78" cm="1">
        <f t="array" ref="AL77">SUM(AL22:AL44)+SUM(AL22:AL44*$D$22:$D$44)</f>
        <v>0</v>
      </c>
      <c r="AM77" s="78" cm="1">
        <f t="array" ref="AM77">SUM(AM22:AM44)+SUM(AM22:AM44*$D$22:$D$44)</f>
        <v>0</v>
      </c>
      <c r="AN77" s="78" cm="1">
        <f t="array" ref="AN77">SUM(AN22:AN44)+SUM(AN22:AN44*$D$22:$D$44)</f>
        <v>0</v>
      </c>
      <c r="AO77" s="78" cm="1">
        <f t="array" ref="AO77">SUM(AO22:AO44)+SUM(AO22:AO44*$D$22:$D$44)</f>
        <v>0</v>
      </c>
      <c r="AP77" s="78" cm="1">
        <f t="array" ref="AP77">SUM(AP22:AP44)+SUM(AP22:AP44*$D$22:$D$44)</f>
        <v>0</v>
      </c>
      <c r="AR77" s="78"/>
      <c r="AS77" s="78"/>
      <c r="AT77" s="78"/>
      <c r="AU77" s="78"/>
      <c r="AV77" s="78"/>
      <c r="AW77" s="78"/>
      <c r="AX77" s="78"/>
      <c r="AY77" s="78"/>
      <c r="AZ77" s="78"/>
      <c r="BA77" s="78"/>
      <c r="BB77" s="78"/>
      <c r="BC77" s="78"/>
      <c r="BE77" s="75" cm="1">
        <f t="array" ref="BE77">SUM(BE22:BE44)+SUM(BE22:BE44*$D$22:$D$44)</f>
        <v>0</v>
      </c>
      <c r="BF77" s="75" cm="1">
        <f t="array" ref="BF77">SUM(BF22:BF44)+SUM(BF22:BF44*$D$22:$D$44)</f>
        <v>0</v>
      </c>
      <c r="BG77" s="75" cm="1">
        <f t="array" ref="BG77">SUM(BG22:BG44)+SUM(BG22:BG44*$D$22:$D$44)</f>
        <v>0</v>
      </c>
    </row>
    <row r="78" spans="2:59" s="75" customFormat="1" ht="18.75" hidden="1" customHeight="1" x14ac:dyDescent="0.3">
      <c r="B78" s="75" t="s">
        <v>54</v>
      </c>
      <c r="E78" s="78" cm="1">
        <f t="array" ref="E78">SUM(E22:E44*$D$22:$D$44)</f>
        <v>0</v>
      </c>
      <c r="F78" s="78" cm="1">
        <f t="array" ref="F78">SUM(F22:F44*$D$22:$D$44)</f>
        <v>0</v>
      </c>
      <c r="G78" s="78" cm="1">
        <f t="array" ref="G78">SUM(G22:G44*$D$22:$D$44)</f>
        <v>0</v>
      </c>
      <c r="H78" s="78" cm="1">
        <f t="array" ref="H78">SUM(H22:H44*$D$22:$D$44)</f>
        <v>0</v>
      </c>
      <c r="I78" s="78" cm="1">
        <f t="array" ref="I78">SUM(I22:I44*$D$22:$D$44)</f>
        <v>0</v>
      </c>
      <c r="J78" s="78" cm="1">
        <f t="array" ref="J78">SUM(J22:J44*$D$22:$D$44)</f>
        <v>0</v>
      </c>
      <c r="K78" s="78" cm="1">
        <f t="array" ref="K78">SUM(K22:K44*$D$22:$D$44)</f>
        <v>0</v>
      </c>
      <c r="L78" s="78" cm="1">
        <f t="array" ref="L78">SUM(L22:L44*$D$22:$D$44)</f>
        <v>0</v>
      </c>
      <c r="M78" s="78" cm="1">
        <f t="array" ref="M78">SUM(M22:M44*$D$22:$D$44)</f>
        <v>0</v>
      </c>
      <c r="N78" s="78" cm="1">
        <f t="array" ref="N78">SUM(N22:N44*$D$22:$D$44)</f>
        <v>0</v>
      </c>
      <c r="O78" s="78" cm="1">
        <f t="array" ref="O78">SUM(O22:O44*$D$22:$D$44)</f>
        <v>0</v>
      </c>
      <c r="P78" s="78" cm="1">
        <f t="array" ref="P78">SUM(P22:P44*$D$22:$D$44)</f>
        <v>0</v>
      </c>
      <c r="R78" s="78" cm="1">
        <f t="array" ref="R78">SUM(R22:R44*$D$22:$D$44)</f>
        <v>0</v>
      </c>
      <c r="S78" s="78" cm="1">
        <f t="array" ref="S78">SUM(S22:S44*$D$22:$D$44)</f>
        <v>0</v>
      </c>
      <c r="T78" s="78" cm="1">
        <f t="array" ref="T78">SUM(T22:T44*$D$22:$D$44)</f>
        <v>0</v>
      </c>
      <c r="U78" s="78" cm="1">
        <f t="array" ref="U78">SUM(U22:U44*$D$22:$D$44)</f>
        <v>0</v>
      </c>
      <c r="V78" s="78" cm="1">
        <f t="array" ref="V78">SUM(V22:V44*$D$22:$D$44)</f>
        <v>0</v>
      </c>
      <c r="W78" s="78" cm="1">
        <f t="array" ref="W78">SUM(W22:W44*$D$22:$D$44)</f>
        <v>0</v>
      </c>
      <c r="X78" s="78" cm="1">
        <f t="array" ref="X78">SUM(X22:X44*$D$22:$D$44)</f>
        <v>0</v>
      </c>
      <c r="Y78" s="78" cm="1">
        <f t="array" ref="Y78">SUM(Y22:Y44*$D$22:$D$44)</f>
        <v>0</v>
      </c>
      <c r="Z78" s="78" cm="1">
        <f t="array" ref="Z78">SUM(Z22:Z44*$D$22:$D$44)</f>
        <v>0</v>
      </c>
      <c r="AA78" s="78" cm="1">
        <f t="array" ref="AA78">SUM(AA22:AA44*$D$22:$D$44)</f>
        <v>0</v>
      </c>
      <c r="AB78" s="78" cm="1">
        <f t="array" ref="AB78">SUM(AB22:AB44*$D$22:$D$44)</f>
        <v>0</v>
      </c>
      <c r="AC78" s="78" cm="1">
        <f t="array" ref="AC78">SUM(AC22:AC44*$D$22:$D$44)</f>
        <v>0</v>
      </c>
      <c r="AE78" s="78" cm="1">
        <f t="array" ref="AE78">SUM(AE22:AE44*$D$22:$D$44)</f>
        <v>0</v>
      </c>
      <c r="AF78" s="78" cm="1">
        <f t="array" ref="AF78">SUM(AF22:AF44*$D$22:$D$44)</f>
        <v>0</v>
      </c>
      <c r="AG78" s="78" cm="1">
        <f t="array" ref="AG78">SUM(AG22:AG44*$D$22:$D$44)</f>
        <v>0</v>
      </c>
      <c r="AH78" s="78" cm="1">
        <f t="array" ref="AH78">SUM(AH22:AH44*$D$22:$D$44)</f>
        <v>0</v>
      </c>
      <c r="AI78" s="78" cm="1">
        <f t="array" ref="AI78">SUM(AI22:AI44*$D$22:$D$44)</f>
        <v>0</v>
      </c>
      <c r="AJ78" s="78" cm="1">
        <f t="array" ref="AJ78">SUM(AJ22:AJ44*$D$22:$D$44)</f>
        <v>0</v>
      </c>
      <c r="AK78" s="78" cm="1">
        <f t="array" ref="AK78">SUM(AK22:AK44*$D$22:$D$44)</f>
        <v>0</v>
      </c>
      <c r="AL78" s="78" cm="1">
        <f t="array" ref="AL78">SUM(AL22:AL44*$D$22:$D$44)</f>
        <v>0</v>
      </c>
      <c r="AM78" s="78" cm="1">
        <f t="array" ref="AM78">SUM(AM22:AM44*$D$22:$D$44)</f>
        <v>0</v>
      </c>
      <c r="AN78" s="78" cm="1">
        <f t="array" ref="AN78">SUM(AN22:AN44*$D$22:$D$44)</f>
        <v>0</v>
      </c>
      <c r="AO78" s="78" cm="1">
        <f t="array" ref="AO78">SUM(AO22:AO44*$D$22:$D$44)</f>
        <v>0</v>
      </c>
      <c r="AP78" s="78" cm="1">
        <f t="array" ref="AP78">SUM(AP22:AP44*$D$22:$D$44)</f>
        <v>0</v>
      </c>
      <c r="AR78" s="78"/>
      <c r="AS78" s="78"/>
      <c r="AT78" s="78"/>
      <c r="AU78" s="78"/>
      <c r="AV78" s="78"/>
      <c r="AW78" s="78"/>
      <c r="AX78" s="78"/>
      <c r="AY78" s="78"/>
      <c r="AZ78" s="78"/>
      <c r="BA78" s="78"/>
      <c r="BB78" s="78"/>
      <c r="BC78" s="78"/>
    </row>
    <row r="79" spans="2:59" s="75" customFormat="1" ht="18.75" hidden="1" customHeight="1" x14ac:dyDescent="0.3">
      <c r="B79" s="75" t="s">
        <v>57</v>
      </c>
      <c r="E79" s="78">
        <f>IF($B$1=$B$130,D78,(0))</f>
        <v>0</v>
      </c>
      <c r="F79" s="78">
        <v>0</v>
      </c>
      <c r="G79" s="78">
        <v>0</v>
      </c>
      <c r="H79" s="78">
        <v>0</v>
      </c>
      <c r="I79" s="78">
        <f>IF($B$1=$B$130,(E78+F78+G78),(0))</f>
        <v>0</v>
      </c>
      <c r="J79" s="78"/>
      <c r="K79" s="78"/>
      <c r="L79" s="78">
        <f>IF($B$1=$B$130,(H78+I78+J78),(0))</f>
        <v>0</v>
      </c>
      <c r="M79" s="78"/>
      <c r="N79" s="78"/>
      <c r="O79" s="78">
        <f>IF($B$1=$B$130,(K78+L78+M78),(0))</f>
        <v>0</v>
      </c>
      <c r="P79" s="78"/>
      <c r="R79" s="78"/>
      <c r="S79" s="78">
        <f>IF($B$1=$B$130,(N78+O78+P78),(0))</f>
        <v>0</v>
      </c>
      <c r="T79" s="78"/>
      <c r="U79" s="78"/>
      <c r="V79" s="78">
        <f>IF($B$1=$B$130,(T78+R78+S78),(0))</f>
        <v>0</v>
      </c>
      <c r="W79" s="78"/>
      <c r="X79" s="78"/>
      <c r="Y79" s="78">
        <f>IF($B$1=$B$130,(W78+U78+V78),(0))</f>
        <v>0</v>
      </c>
      <c r="Z79" s="78"/>
      <c r="AA79" s="78"/>
      <c r="AB79" s="78">
        <f>IF($B$1=$B$130,(Z78+X78+Y78),(0))</f>
        <v>0</v>
      </c>
      <c r="AC79" s="78"/>
      <c r="AE79" s="78"/>
      <c r="AF79" s="78">
        <f>IF($B$1=$B$130,(AA78+AB78+AC78),(0))</f>
        <v>0</v>
      </c>
      <c r="AG79" s="78"/>
      <c r="AH79" s="78"/>
      <c r="AI79" s="78">
        <f>IF($B$1=$B$130,(AG78+AE78+AF78),(0))</f>
        <v>0</v>
      </c>
      <c r="AJ79" s="78"/>
      <c r="AK79" s="78"/>
      <c r="AL79" s="78">
        <f>IF($B$1=$B$130,(AJ78+AH78+AI78),(0))</f>
        <v>0</v>
      </c>
      <c r="AM79" s="78"/>
      <c r="AN79" s="78"/>
      <c r="AO79" s="78">
        <f>IF($B$1=$B$130,(AM78+AK78+AL78),(0))</f>
        <v>0</v>
      </c>
      <c r="AP79" s="78"/>
      <c r="AR79" s="78"/>
      <c r="AS79" s="78"/>
      <c r="AT79" s="78"/>
      <c r="AU79" s="78"/>
      <c r="AV79" s="78"/>
      <c r="AW79" s="78"/>
      <c r="AX79" s="78"/>
      <c r="AY79" s="78"/>
      <c r="AZ79" s="78"/>
      <c r="BA79" s="78"/>
      <c r="BB79" s="78"/>
      <c r="BC79" s="78"/>
    </row>
    <row r="80" spans="2:59" s="75" customFormat="1" ht="18.75" hidden="1" customHeight="1" x14ac:dyDescent="0.3">
      <c r="B80" s="75" t="s">
        <v>59</v>
      </c>
      <c r="E80" s="78">
        <f t="shared" ref="E80:P80" si="67">IF($B$1=$B$129,D78,(0))</f>
        <v>0</v>
      </c>
      <c r="F80" s="78">
        <f t="shared" si="67"/>
        <v>0</v>
      </c>
      <c r="G80" s="78">
        <f t="shared" si="67"/>
        <v>0</v>
      </c>
      <c r="H80" s="78">
        <f t="shared" si="67"/>
        <v>0</v>
      </c>
      <c r="I80" s="78">
        <f t="shared" si="67"/>
        <v>0</v>
      </c>
      <c r="J80" s="78">
        <f t="shared" si="67"/>
        <v>0</v>
      </c>
      <c r="K80" s="78">
        <f t="shared" si="67"/>
        <v>0</v>
      </c>
      <c r="L80" s="78">
        <f t="shared" si="67"/>
        <v>0</v>
      </c>
      <c r="M80" s="78">
        <f t="shared" si="67"/>
        <v>0</v>
      </c>
      <c r="N80" s="78">
        <f t="shared" si="67"/>
        <v>0</v>
      </c>
      <c r="O80" s="78">
        <f t="shared" si="67"/>
        <v>0</v>
      </c>
      <c r="P80" s="78">
        <f t="shared" si="67"/>
        <v>0</v>
      </c>
      <c r="R80" s="78">
        <f>IF($B$1=$B$129,P78,(0))</f>
        <v>0</v>
      </c>
      <c r="S80" s="78">
        <f>IF($B$1=$B$129,R78,(0))</f>
        <v>0</v>
      </c>
      <c r="T80" s="78">
        <f t="shared" ref="T80:AC80" si="68">IF($B$1=$B$129,S78,(0))</f>
        <v>0</v>
      </c>
      <c r="U80" s="78">
        <f t="shared" si="68"/>
        <v>0</v>
      </c>
      <c r="V80" s="78">
        <f t="shared" si="68"/>
        <v>0</v>
      </c>
      <c r="W80" s="78">
        <f t="shared" si="68"/>
        <v>0</v>
      </c>
      <c r="X80" s="78">
        <f t="shared" si="68"/>
        <v>0</v>
      </c>
      <c r="Y80" s="78">
        <f t="shared" si="68"/>
        <v>0</v>
      </c>
      <c r="Z80" s="78">
        <f t="shared" si="68"/>
        <v>0</v>
      </c>
      <c r="AA80" s="78">
        <f t="shared" si="68"/>
        <v>0</v>
      </c>
      <c r="AB80" s="78">
        <f t="shared" si="68"/>
        <v>0</v>
      </c>
      <c r="AC80" s="78">
        <f t="shared" si="68"/>
        <v>0</v>
      </c>
      <c r="AE80" s="78">
        <f>IF($B$1=$B$129,AC78,(0))</f>
        <v>0</v>
      </c>
      <c r="AF80" s="78">
        <f>IF($B$1=$B$129,AE78,(0))</f>
        <v>0</v>
      </c>
      <c r="AG80" s="78">
        <f t="shared" ref="AG80:AP80" si="69">IF($B$1=$B$129,AF78,(0))</f>
        <v>0</v>
      </c>
      <c r="AH80" s="78">
        <f t="shared" si="69"/>
        <v>0</v>
      </c>
      <c r="AI80" s="78">
        <f t="shared" si="69"/>
        <v>0</v>
      </c>
      <c r="AJ80" s="78">
        <f t="shared" si="69"/>
        <v>0</v>
      </c>
      <c r="AK80" s="78">
        <f t="shared" si="69"/>
        <v>0</v>
      </c>
      <c r="AL80" s="78">
        <f t="shared" si="69"/>
        <v>0</v>
      </c>
      <c r="AM80" s="78">
        <f t="shared" si="69"/>
        <v>0</v>
      </c>
      <c r="AN80" s="78">
        <f t="shared" si="69"/>
        <v>0</v>
      </c>
      <c r="AO80" s="78">
        <f t="shared" si="69"/>
        <v>0</v>
      </c>
      <c r="AP80" s="78">
        <f t="shared" si="69"/>
        <v>0</v>
      </c>
      <c r="AR80" s="78"/>
      <c r="AS80" s="78"/>
      <c r="AT80" s="78"/>
      <c r="AU80" s="78"/>
      <c r="AV80" s="78"/>
      <c r="AW80" s="78"/>
      <c r="AX80" s="78"/>
      <c r="AY80" s="78"/>
      <c r="AZ80" s="78"/>
      <c r="BA80" s="78"/>
      <c r="BB80" s="78"/>
      <c r="BC80" s="78"/>
    </row>
    <row r="81" spans="2:59" s="75" customFormat="1" ht="18.75" hidden="1" customHeight="1" x14ac:dyDescent="0.3">
      <c r="B81" s="75" t="s">
        <v>29</v>
      </c>
      <c r="E81" s="78" cm="1">
        <f t="array" ref="E81">E53+SUM(E49:E52*0.3)</f>
        <v>0</v>
      </c>
      <c r="F81" s="78" cm="1">
        <f t="array" ref="F81">F53+SUM(F49:F52*0.3)</f>
        <v>0</v>
      </c>
      <c r="G81" s="78" cm="1">
        <f t="array" ref="G81">G53+SUM(G49:G52*0.3)</f>
        <v>0</v>
      </c>
      <c r="H81" s="78" cm="1">
        <f t="array" ref="H81">H53+SUM(H49:H52*0.3)</f>
        <v>0</v>
      </c>
      <c r="I81" s="78" cm="1">
        <f t="array" ref="I81">I53+SUM(I49:I52*0.3)</f>
        <v>0</v>
      </c>
      <c r="J81" s="78" cm="1">
        <f t="array" ref="J81">J53+SUM(J49:J52*0.3)</f>
        <v>0</v>
      </c>
      <c r="K81" s="78" cm="1">
        <f t="array" ref="K81">K53+SUM(K49:K52*0.3)</f>
        <v>0</v>
      </c>
      <c r="L81" s="78" cm="1">
        <f t="array" ref="L81">L53+SUM(L49:L52*0.3)</f>
        <v>0</v>
      </c>
      <c r="M81" s="78" cm="1">
        <f t="array" ref="M81">M53+SUM(M49:M52*0.3)</f>
        <v>0</v>
      </c>
      <c r="N81" s="78" cm="1">
        <f t="array" ref="N81">N53+SUM(N49:N52*0.3)</f>
        <v>0</v>
      </c>
      <c r="O81" s="78" cm="1">
        <f t="array" ref="O81">O53+SUM(O49:O52*0.3)</f>
        <v>0</v>
      </c>
      <c r="P81" s="78" cm="1">
        <f t="array" ref="P81">P53+SUM(P49:P52*0.3)</f>
        <v>0</v>
      </c>
      <c r="R81" s="78" cm="1">
        <f t="array" ref="R81">R53+SUM(R49:R52*0.3)</f>
        <v>0</v>
      </c>
      <c r="S81" s="78" cm="1">
        <f t="array" ref="S81">S53+SUM(S49:S52*0.3)</f>
        <v>0</v>
      </c>
      <c r="T81" s="78" cm="1">
        <f t="array" ref="T81">T53+SUM(T49:T52*0.3)</f>
        <v>0</v>
      </c>
      <c r="U81" s="78" cm="1">
        <f t="array" ref="U81">U53+SUM(U49:U52*0.3)</f>
        <v>0</v>
      </c>
      <c r="V81" s="78" cm="1">
        <f t="array" ref="V81">V53+SUM(V49:V52*0.3)</f>
        <v>0</v>
      </c>
      <c r="W81" s="78" cm="1">
        <f t="array" ref="W81">W53+SUM(W49:W52*0.3)</f>
        <v>0</v>
      </c>
      <c r="X81" s="78" cm="1">
        <f t="array" ref="X81">X53+SUM(X49:X52*0.3)</f>
        <v>0</v>
      </c>
      <c r="Y81" s="78" cm="1">
        <f t="array" ref="Y81">Y53+SUM(Y49:Y52*0.3)</f>
        <v>0</v>
      </c>
      <c r="Z81" s="78" cm="1">
        <f t="array" ref="Z81">Z53+SUM(Z49:Z52*0.3)</f>
        <v>0</v>
      </c>
      <c r="AA81" s="78" cm="1">
        <f t="array" ref="AA81">AA53+SUM(AA49:AA52*0.3)</f>
        <v>0</v>
      </c>
      <c r="AB81" s="78" cm="1">
        <f t="array" ref="AB81">AB53+SUM(AB49:AB52*0.3)</f>
        <v>0</v>
      </c>
      <c r="AC81" s="78" cm="1">
        <f t="array" ref="AC81">AC53+SUM(AC49:AC52*0.3)</f>
        <v>0</v>
      </c>
      <c r="AE81" s="78" cm="1">
        <f t="array" ref="AE81">AE53+SUM(AE49:AE52*0.3)</f>
        <v>0</v>
      </c>
      <c r="AF81" s="78" cm="1">
        <f t="array" ref="AF81">AF53+SUM(AF49:AF52*0.3)</f>
        <v>0</v>
      </c>
      <c r="AG81" s="78" cm="1">
        <f t="array" ref="AG81">AG53+SUM(AG49:AG52*0.3)</f>
        <v>0</v>
      </c>
      <c r="AH81" s="78" cm="1">
        <f t="array" ref="AH81">AH53+SUM(AH49:AH52*0.3)</f>
        <v>0</v>
      </c>
      <c r="AI81" s="78" cm="1">
        <f t="array" ref="AI81">AI53+SUM(AI49:AI52*0.3)</f>
        <v>0</v>
      </c>
      <c r="AJ81" s="78" cm="1">
        <f t="array" ref="AJ81">AJ53+SUM(AJ49:AJ52*0.3)</f>
        <v>0</v>
      </c>
      <c r="AK81" s="78" cm="1">
        <f t="array" ref="AK81">AK53+SUM(AK49:AK52*0.3)</f>
        <v>0</v>
      </c>
      <c r="AL81" s="78" cm="1">
        <f t="array" ref="AL81">AL53+SUM(AL49:AL52*0.3)</f>
        <v>0</v>
      </c>
      <c r="AM81" s="78" cm="1">
        <f t="array" ref="AM81">AM53+SUM(AM49:AM52*0.3)</f>
        <v>0</v>
      </c>
      <c r="AN81" s="78" cm="1">
        <f t="array" ref="AN81">AN53+SUM(AN49:AN52*0.3)</f>
        <v>0</v>
      </c>
      <c r="AO81" s="78" cm="1">
        <f t="array" ref="AO81">AO53+SUM(AO49:AO52*0.3)</f>
        <v>0</v>
      </c>
      <c r="AP81" s="78" cm="1">
        <f t="array" ref="AP81">AP53+SUM(AP49:AP52*0.3)</f>
        <v>0</v>
      </c>
      <c r="AR81" s="78"/>
      <c r="AS81" s="78"/>
      <c r="AT81" s="78"/>
      <c r="AU81" s="78"/>
      <c r="AV81" s="78"/>
      <c r="AW81" s="78"/>
      <c r="AX81" s="78"/>
      <c r="AY81" s="78"/>
      <c r="AZ81" s="78"/>
      <c r="BA81" s="78"/>
      <c r="BB81" s="78"/>
      <c r="BC81" s="78"/>
      <c r="BE81" s="75">
        <f t="shared" ref="BE81:BG81" si="70">BE53+BE56+BE57</f>
        <v>0</v>
      </c>
      <c r="BF81" s="75">
        <f t="shared" si="70"/>
        <v>0</v>
      </c>
      <c r="BG81" s="75">
        <f t="shared" si="70"/>
        <v>0</v>
      </c>
    </row>
    <row r="82" spans="2:59" s="75" customFormat="1" ht="18.75" hidden="1" customHeight="1" x14ac:dyDescent="0.3">
      <c r="B82" s="75" t="s">
        <v>1</v>
      </c>
      <c r="E82" s="78">
        <f t="shared" ref="E82:P82" si="71">(E4*$D$4)+(E5*$D$5)+(E6*$D$6)+(E7*$D$7)+(E8*$D$8)</f>
        <v>0</v>
      </c>
      <c r="F82" s="78">
        <f t="shared" si="71"/>
        <v>0</v>
      </c>
      <c r="G82" s="78">
        <f t="shared" si="71"/>
        <v>0</v>
      </c>
      <c r="H82" s="78">
        <f t="shared" si="71"/>
        <v>0</v>
      </c>
      <c r="I82" s="78">
        <f t="shared" si="71"/>
        <v>0</v>
      </c>
      <c r="J82" s="78">
        <f t="shared" si="71"/>
        <v>0</v>
      </c>
      <c r="K82" s="78">
        <f t="shared" si="71"/>
        <v>0</v>
      </c>
      <c r="L82" s="78">
        <f t="shared" si="71"/>
        <v>0</v>
      </c>
      <c r="M82" s="78">
        <f t="shared" si="71"/>
        <v>0</v>
      </c>
      <c r="N82" s="78">
        <f t="shared" si="71"/>
        <v>0</v>
      </c>
      <c r="O82" s="78">
        <f t="shared" si="71"/>
        <v>0</v>
      </c>
      <c r="P82" s="78">
        <f t="shared" si="71"/>
        <v>0</v>
      </c>
      <c r="R82" s="78">
        <f>(R4*$D$4)+(R5*$D$5)+(R6*$D$6)+(R7*$D$7)+(R8*$D$8)</f>
        <v>0</v>
      </c>
      <c r="S82" s="78">
        <f t="shared" ref="S82:AC82" si="72">(S4*$D$4)+(S5*$D$5)+(S6*$D$6)+(S7*$D$7)+(S8*$D$8)</f>
        <v>0</v>
      </c>
      <c r="T82" s="78">
        <f t="shared" si="72"/>
        <v>0</v>
      </c>
      <c r="U82" s="78">
        <f t="shared" si="72"/>
        <v>0</v>
      </c>
      <c r="V82" s="78">
        <f t="shared" si="72"/>
        <v>0</v>
      </c>
      <c r="W82" s="78">
        <f t="shared" si="72"/>
        <v>0</v>
      </c>
      <c r="X82" s="78">
        <f t="shared" si="72"/>
        <v>0</v>
      </c>
      <c r="Y82" s="78">
        <f t="shared" si="72"/>
        <v>0</v>
      </c>
      <c r="Z82" s="78">
        <f t="shared" si="72"/>
        <v>0</v>
      </c>
      <c r="AA82" s="78">
        <f t="shared" si="72"/>
        <v>0</v>
      </c>
      <c r="AB82" s="78">
        <f t="shared" si="72"/>
        <v>0</v>
      </c>
      <c r="AC82" s="78">
        <f t="shared" si="72"/>
        <v>0</v>
      </c>
      <c r="AE82" s="78">
        <f>(AE4*$D$4)+(AE5*$D$5)+(AE6*$D$6)+(AE7*$D$7)+(AE8*$D$8)</f>
        <v>0</v>
      </c>
      <c r="AF82" s="78">
        <f t="shared" ref="AF82:AP82" si="73">(AF4*$D$4)+(AF5*$D$5)+(AF6*$D$6)+(AF7*$D$7)+(AF8*$D$8)</f>
        <v>0</v>
      </c>
      <c r="AG82" s="78">
        <f t="shared" si="73"/>
        <v>0</v>
      </c>
      <c r="AH82" s="78">
        <f t="shared" si="73"/>
        <v>0</v>
      </c>
      <c r="AI82" s="78">
        <f t="shared" si="73"/>
        <v>0</v>
      </c>
      <c r="AJ82" s="78">
        <f t="shared" si="73"/>
        <v>0</v>
      </c>
      <c r="AK82" s="78">
        <f t="shared" si="73"/>
        <v>0</v>
      </c>
      <c r="AL82" s="78">
        <f t="shared" si="73"/>
        <v>0</v>
      </c>
      <c r="AM82" s="78">
        <f t="shared" si="73"/>
        <v>0</v>
      </c>
      <c r="AN82" s="78">
        <f t="shared" si="73"/>
        <v>0</v>
      </c>
      <c r="AO82" s="78">
        <f t="shared" si="73"/>
        <v>0</v>
      </c>
      <c r="AP82" s="78">
        <f t="shared" si="73"/>
        <v>0</v>
      </c>
      <c r="AR82" s="78"/>
      <c r="AS82" s="78"/>
      <c r="AT82" s="78"/>
      <c r="AU82" s="78"/>
      <c r="AV82" s="78"/>
      <c r="AW82" s="78"/>
      <c r="AX82" s="78"/>
      <c r="AY82" s="78"/>
      <c r="AZ82" s="78"/>
      <c r="BA82" s="78"/>
      <c r="BB82" s="78"/>
      <c r="BC82" s="78"/>
      <c r="BE82" s="75">
        <f>(BE4*$D$4)+(BE5*$D$5)+(BE6*$D$6)+(BE7*$D$7)</f>
        <v>0</v>
      </c>
      <c r="BF82" s="75">
        <f>(BF4*$D$4)+(BF5*$D$5)+(BF6*$D$6)+(BF7*$D$7)</f>
        <v>0</v>
      </c>
      <c r="BG82" s="75">
        <f>(BG4*$D$4)+(BG5*$D$5)+(BG6*$D$6)+(BG7*$D$7)</f>
        <v>0</v>
      </c>
    </row>
    <row r="83" spans="2:59" s="75" customFormat="1" ht="18.75" hidden="1" customHeight="1" x14ac:dyDescent="0.3">
      <c r="B83" s="75" t="s">
        <v>2</v>
      </c>
      <c r="E83" s="78" cm="1">
        <f t="array" ref="E83">SUM(E22:E44*$D$22:$D$44)</f>
        <v>0</v>
      </c>
      <c r="F83" s="78" cm="1">
        <f t="array" ref="F83">SUM(F22:F44*$D$22:$D$44)</f>
        <v>0</v>
      </c>
      <c r="G83" s="78" cm="1">
        <f t="array" ref="G83">SUM(G22:G44*$D$22:$D$44)</f>
        <v>0</v>
      </c>
      <c r="H83" s="78" cm="1">
        <f t="array" ref="H83">SUM(H22:H44*$D$22:$D$44)</f>
        <v>0</v>
      </c>
      <c r="I83" s="78" cm="1">
        <f t="array" ref="I83">SUM(I22:I44*$D$22:$D$44)</f>
        <v>0</v>
      </c>
      <c r="J83" s="78" cm="1">
        <f t="array" ref="J83">SUM(J22:J44*$D$22:$D$44)</f>
        <v>0</v>
      </c>
      <c r="K83" s="78" cm="1">
        <f t="array" ref="K83">SUM(K22:K44*$D$22:$D$44)</f>
        <v>0</v>
      </c>
      <c r="L83" s="78" cm="1">
        <f t="array" ref="L83">SUM(L22:L44*$D$22:$D$44)</f>
        <v>0</v>
      </c>
      <c r="M83" s="78" cm="1">
        <f t="array" ref="M83">SUM(M22:M44*$D$22:$D$44)</f>
        <v>0</v>
      </c>
      <c r="N83" s="78" cm="1">
        <f t="array" ref="N83">SUM(N22:N44*$D$22:$D$44)</f>
        <v>0</v>
      </c>
      <c r="O83" s="78" cm="1">
        <f t="array" ref="O83">SUM(O22:O44*$D$22:$D$44)</f>
        <v>0</v>
      </c>
      <c r="P83" s="78" cm="1">
        <f t="array" ref="P83">SUM(P22:P44*$D$22:$D$44)</f>
        <v>0</v>
      </c>
      <c r="R83" s="78" cm="1">
        <f t="array" ref="R83">SUM(R22:R44*$D$22:$D$44)</f>
        <v>0</v>
      </c>
      <c r="S83" s="78" cm="1">
        <f t="array" ref="S83">SUM(S22:S44*$D$22:$D$44)</f>
        <v>0</v>
      </c>
      <c r="T83" s="78" cm="1">
        <f t="array" ref="T83">SUM(T22:T44*$D$22:$D$44)</f>
        <v>0</v>
      </c>
      <c r="U83" s="78" cm="1">
        <f t="array" ref="U83">SUM(U22:U44*$D$22:$D$44)</f>
        <v>0</v>
      </c>
      <c r="V83" s="78" cm="1">
        <f t="array" ref="V83">SUM(V22:V44*$D$22:$D$44)</f>
        <v>0</v>
      </c>
      <c r="W83" s="78" cm="1">
        <f t="array" ref="W83">SUM(W22:W44*$D$22:$D$44)</f>
        <v>0</v>
      </c>
      <c r="X83" s="78" cm="1">
        <f t="array" ref="X83">SUM(X22:X44*$D$22:$D$44)</f>
        <v>0</v>
      </c>
      <c r="Y83" s="78" cm="1">
        <f t="array" ref="Y83">SUM(Y22:Y44*$D$22:$D$44)</f>
        <v>0</v>
      </c>
      <c r="Z83" s="78" cm="1">
        <f t="array" ref="Z83">SUM(Z22:Z44*$D$22:$D$44)</f>
        <v>0</v>
      </c>
      <c r="AA83" s="78" cm="1">
        <f t="array" ref="AA83">SUM(AA22:AA44*$D$22:$D$44)</f>
        <v>0</v>
      </c>
      <c r="AB83" s="78" cm="1">
        <f t="array" ref="AB83">SUM(AB22:AB44*$D$22:$D$44)</f>
        <v>0</v>
      </c>
      <c r="AC83" s="78" cm="1">
        <f t="array" ref="AC83">SUM(AC22:AC44*$D$22:$D$44)</f>
        <v>0</v>
      </c>
      <c r="AE83" s="78" cm="1">
        <f t="array" ref="AE83">SUM(AE22:AE44*$D$22:$D$44)</f>
        <v>0</v>
      </c>
      <c r="AF83" s="78" cm="1">
        <f t="array" ref="AF83">SUM(AF22:AF44*$D$22:$D$44)</f>
        <v>0</v>
      </c>
      <c r="AG83" s="78" cm="1">
        <f t="array" ref="AG83">SUM(AG22:AG44*$D$22:$D$44)</f>
        <v>0</v>
      </c>
      <c r="AH83" s="78" cm="1">
        <f t="array" ref="AH83">SUM(AH22:AH44*$D$22:$D$44)</f>
        <v>0</v>
      </c>
      <c r="AI83" s="78" cm="1">
        <f t="array" ref="AI83">SUM(AI22:AI44*$D$22:$D$44)</f>
        <v>0</v>
      </c>
      <c r="AJ83" s="78" cm="1">
        <f t="array" ref="AJ83">SUM(AJ22:AJ44*$D$22:$D$44)</f>
        <v>0</v>
      </c>
      <c r="AK83" s="78" cm="1">
        <f t="array" ref="AK83">SUM(AK22:AK44*$D$22:$D$44)</f>
        <v>0</v>
      </c>
      <c r="AL83" s="78" cm="1">
        <f t="array" ref="AL83">SUM(AL22:AL44*$D$22:$D$44)</f>
        <v>0</v>
      </c>
      <c r="AM83" s="78" cm="1">
        <f t="array" ref="AM83">SUM(AM22:AM44*$D$22:$D$44)</f>
        <v>0</v>
      </c>
      <c r="AN83" s="78" cm="1">
        <f t="array" ref="AN83">SUM(AN22:AN44*$D$22:$D$44)</f>
        <v>0</v>
      </c>
      <c r="AO83" s="78" cm="1">
        <f t="array" ref="AO83">SUM(AO22:AO44*$D$22:$D$44)</f>
        <v>0</v>
      </c>
      <c r="AP83" s="78" cm="1">
        <f t="array" ref="AP83">SUM(AP22:AP44*$D$22:$D$44)</f>
        <v>0</v>
      </c>
      <c r="AR83" s="78"/>
      <c r="AS83" s="78"/>
      <c r="AT83" s="78"/>
      <c r="AU83" s="78"/>
      <c r="AV83" s="78"/>
      <c r="AW83" s="78"/>
      <c r="AX83" s="78"/>
      <c r="AY83" s="78"/>
      <c r="AZ83" s="78"/>
      <c r="BA83" s="78"/>
      <c r="BB83" s="78"/>
      <c r="BC83" s="78"/>
      <c r="BE83" s="75" cm="1">
        <f t="array" ref="BE83">SUM(BE22:BE44*$D$22:$D$44)</f>
        <v>0</v>
      </c>
      <c r="BF83" s="75" cm="1">
        <f t="array" ref="BF83">SUM(BF22:BF44*$D$22:$D$44)</f>
        <v>0</v>
      </c>
      <c r="BG83" s="75" cm="1">
        <f t="array" ref="BG83">SUM(BG22:BG44*$D$22:$D$44)</f>
        <v>0</v>
      </c>
    </row>
    <row r="84" spans="2:59" s="75" customFormat="1" ht="18.75" hidden="1" customHeight="1" x14ac:dyDescent="0.3">
      <c r="B84" s="75" t="s">
        <v>31</v>
      </c>
      <c r="E84" s="78">
        <f>SUM(E39:E41)</f>
        <v>0</v>
      </c>
      <c r="F84" s="78">
        <f t="shared" ref="F84:P84" si="74">SUM(F39:F41)</f>
        <v>0</v>
      </c>
      <c r="G84" s="78">
        <f t="shared" si="74"/>
        <v>0</v>
      </c>
      <c r="H84" s="78">
        <f t="shared" si="74"/>
        <v>0</v>
      </c>
      <c r="I84" s="78">
        <f t="shared" si="74"/>
        <v>0</v>
      </c>
      <c r="J84" s="78">
        <f t="shared" si="74"/>
        <v>0</v>
      </c>
      <c r="K84" s="78">
        <f t="shared" si="74"/>
        <v>0</v>
      </c>
      <c r="L84" s="78">
        <f t="shared" si="74"/>
        <v>0</v>
      </c>
      <c r="M84" s="78">
        <f t="shared" si="74"/>
        <v>0</v>
      </c>
      <c r="N84" s="78">
        <f t="shared" si="74"/>
        <v>0</v>
      </c>
      <c r="O84" s="78">
        <f t="shared" si="74"/>
        <v>0</v>
      </c>
      <c r="P84" s="78">
        <f t="shared" si="74"/>
        <v>0</v>
      </c>
      <c r="Q84" s="78"/>
      <c r="R84" s="78">
        <f t="shared" ref="R84:AC84" si="75">SUM(R39:R41)</f>
        <v>0</v>
      </c>
      <c r="S84" s="78">
        <f t="shared" si="75"/>
        <v>0</v>
      </c>
      <c r="T84" s="78">
        <f t="shared" si="75"/>
        <v>0</v>
      </c>
      <c r="U84" s="78">
        <f t="shared" si="75"/>
        <v>0</v>
      </c>
      <c r="V84" s="78">
        <f t="shared" si="75"/>
        <v>0</v>
      </c>
      <c r="W84" s="78">
        <f t="shared" si="75"/>
        <v>0</v>
      </c>
      <c r="X84" s="78">
        <f t="shared" si="75"/>
        <v>0</v>
      </c>
      <c r="Y84" s="78">
        <f t="shared" si="75"/>
        <v>0</v>
      </c>
      <c r="Z84" s="78">
        <f t="shared" si="75"/>
        <v>0</v>
      </c>
      <c r="AA84" s="78">
        <f t="shared" si="75"/>
        <v>0</v>
      </c>
      <c r="AB84" s="78">
        <f t="shared" si="75"/>
        <v>0</v>
      </c>
      <c r="AC84" s="78">
        <f t="shared" si="75"/>
        <v>0</v>
      </c>
      <c r="AD84" s="78"/>
      <c r="AE84" s="78">
        <f t="shared" ref="AE84:AP84" si="76">SUM(AE39:AE41)</f>
        <v>0</v>
      </c>
      <c r="AF84" s="78">
        <f t="shared" si="76"/>
        <v>0</v>
      </c>
      <c r="AG84" s="78">
        <f t="shared" si="76"/>
        <v>0</v>
      </c>
      <c r="AH84" s="78">
        <f t="shared" si="76"/>
        <v>0</v>
      </c>
      <c r="AI84" s="78">
        <f t="shared" si="76"/>
        <v>0</v>
      </c>
      <c r="AJ84" s="78">
        <f t="shared" si="76"/>
        <v>0</v>
      </c>
      <c r="AK84" s="78">
        <f t="shared" si="76"/>
        <v>0</v>
      </c>
      <c r="AL84" s="78">
        <f t="shared" si="76"/>
        <v>0</v>
      </c>
      <c r="AM84" s="78">
        <f t="shared" si="76"/>
        <v>0</v>
      </c>
      <c r="AN84" s="78">
        <f t="shared" si="76"/>
        <v>0</v>
      </c>
      <c r="AO84" s="78">
        <f t="shared" si="76"/>
        <v>0</v>
      </c>
      <c r="AP84" s="78">
        <f t="shared" si="76"/>
        <v>0</v>
      </c>
      <c r="AQ84" s="78"/>
      <c r="AR84" s="78"/>
      <c r="AS84" s="78"/>
      <c r="AT84" s="78"/>
      <c r="AU84" s="78"/>
      <c r="AV84" s="78"/>
      <c r="AW84" s="78"/>
      <c r="AX84" s="78"/>
      <c r="AY84" s="78"/>
      <c r="AZ84" s="78"/>
      <c r="BA84" s="78"/>
      <c r="BB84" s="78"/>
      <c r="BC84" s="78"/>
      <c r="BD84" s="78"/>
      <c r="BE84" s="78">
        <f t="shared" ref="BE84:BG84" si="77">SUM(BE39:BE41)</f>
        <v>0</v>
      </c>
      <c r="BF84" s="78">
        <f t="shared" si="77"/>
        <v>0</v>
      </c>
      <c r="BG84" s="78">
        <f t="shared" si="77"/>
        <v>0</v>
      </c>
    </row>
    <row r="85" spans="2:59" s="75" customFormat="1" ht="18.75" hidden="1" customHeight="1" x14ac:dyDescent="0.3">
      <c r="B85" s="75" t="s">
        <v>38</v>
      </c>
      <c r="E85" s="75">
        <f t="shared" ref="E85:AD85" si="78">IF(E64&lt;0,-E64+E14+E13,E14+E13)</f>
        <v>425000</v>
      </c>
      <c r="F85" s="75">
        <f>IF(F64&lt;0,-F64+F14+F13,F14+F13)</f>
        <v>0</v>
      </c>
      <c r="G85" s="75">
        <f t="shared" si="78"/>
        <v>0</v>
      </c>
      <c r="H85" s="75">
        <f t="shared" si="78"/>
        <v>0</v>
      </c>
      <c r="I85" s="75">
        <f t="shared" si="78"/>
        <v>0</v>
      </c>
      <c r="J85" s="75">
        <f t="shared" si="78"/>
        <v>0</v>
      </c>
      <c r="K85" s="75">
        <f t="shared" si="78"/>
        <v>0</v>
      </c>
      <c r="L85" s="75">
        <f t="shared" si="78"/>
        <v>0</v>
      </c>
      <c r="M85" s="75">
        <f t="shared" si="78"/>
        <v>0</v>
      </c>
      <c r="N85" s="75">
        <f t="shared" si="78"/>
        <v>0</v>
      </c>
      <c r="O85" s="75">
        <f t="shared" si="78"/>
        <v>0</v>
      </c>
      <c r="P85" s="75">
        <f t="shared" si="78"/>
        <v>0</v>
      </c>
      <c r="Q85" s="75">
        <f>IF(Q64&lt;0,-Q64+Q14+Q13,Q14+Q13)</f>
        <v>425000</v>
      </c>
      <c r="R85" s="75">
        <f>IF(R64&lt;0,-R64+R14+R13,R14+R13)</f>
        <v>0</v>
      </c>
      <c r="S85" s="75">
        <f t="shared" ref="S85:AC85" si="79">IF(S64&lt;0,-S64+S14+S13,S14+S13)</f>
        <v>0</v>
      </c>
      <c r="T85" s="75">
        <f t="shared" si="79"/>
        <v>0</v>
      </c>
      <c r="U85" s="75">
        <f t="shared" si="79"/>
        <v>0</v>
      </c>
      <c r="V85" s="75">
        <f t="shared" si="79"/>
        <v>0</v>
      </c>
      <c r="W85" s="75">
        <f t="shared" si="79"/>
        <v>0</v>
      </c>
      <c r="X85" s="75">
        <f t="shared" si="79"/>
        <v>0</v>
      </c>
      <c r="Y85" s="75">
        <f t="shared" si="79"/>
        <v>0</v>
      </c>
      <c r="Z85" s="75">
        <f t="shared" si="79"/>
        <v>0</v>
      </c>
      <c r="AA85" s="75">
        <f t="shared" si="79"/>
        <v>0</v>
      </c>
      <c r="AB85" s="75">
        <f t="shared" si="79"/>
        <v>0</v>
      </c>
      <c r="AC85" s="75">
        <f t="shared" si="79"/>
        <v>0</v>
      </c>
      <c r="AD85" s="75">
        <f t="shared" si="78"/>
        <v>0</v>
      </c>
      <c r="AE85" s="75">
        <f>IF(AE64&lt;0,-AE64+AE14+AE13,AE14+AE13)</f>
        <v>0</v>
      </c>
      <c r="AF85" s="75">
        <f t="shared" ref="AF85:AP85" si="80">IF(AF64&lt;0,-AF64+AF14+AF13,AF14+AF13)</f>
        <v>0</v>
      </c>
      <c r="AG85" s="75">
        <f t="shared" si="80"/>
        <v>0</v>
      </c>
      <c r="AH85" s="75">
        <f t="shared" si="80"/>
        <v>0</v>
      </c>
      <c r="AI85" s="75">
        <f t="shared" si="80"/>
        <v>0</v>
      </c>
      <c r="AJ85" s="75">
        <f t="shared" si="80"/>
        <v>0</v>
      </c>
      <c r="AK85" s="75">
        <f t="shared" si="80"/>
        <v>0</v>
      </c>
      <c r="AL85" s="75">
        <f t="shared" si="80"/>
        <v>0</v>
      </c>
      <c r="AM85" s="75">
        <f t="shared" si="80"/>
        <v>0</v>
      </c>
      <c r="AN85" s="75">
        <f t="shared" si="80"/>
        <v>0</v>
      </c>
      <c r="AO85" s="75">
        <f t="shared" si="80"/>
        <v>0</v>
      </c>
      <c r="AP85" s="75">
        <f t="shared" si="80"/>
        <v>0</v>
      </c>
      <c r="AQ85" s="75">
        <f t="shared" ref="AQ85" si="81">IF(AQ64&lt;0,-AQ64+AQ14+AQ13,AQ14+AQ13)</f>
        <v>0</v>
      </c>
    </row>
    <row r="86" spans="2:59" s="75" customFormat="1" hidden="1" x14ac:dyDescent="0.3"/>
    <row r="87" spans="2:59" s="75" customFormat="1" hidden="1" x14ac:dyDescent="0.3">
      <c r="B87" s="75">
        <f>+Q2</f>
        <v>2024</v>
      </c>
      <c r="C87" s="81" t="s">
        <v>80</v>
      </c>
      <c r="D87" s="81"/>
      <c r="E87" s="82">
        <f>SUM(E88:E395)</f>
        <v>0</v>
      </c>
      <c r="F87" s="82">
        <f t="shared" ref="F87:AQ87" si="82">SUM(F88:F395)</f>
        <v>0</v>
      </c>
      <c r="G87" s="82">
        <f t="shared" si="82"/>
        <v>0</v>
      </c>
      <c r="H87" s="82">
        <f t="shared" si="82"/>
        <v>0</v>
      </c>
      <c r="I87" s="82">
        <f t="shared" si="82"/>
        <v>0</v>
      </c>
      <c r="J87" s="82">
        <f t="shared" si="82"/>
        <v>0</v>
      </c>
      <c r="K87" s="82">
        <f t="shared" si="82"/>
        <v>0</v>
      </c>
      <c r="L87" s="82">
        <f t="shared" si="82"/>
        <v>0</v>
      </c>
      <c r="M87" s="82">
        <f t="shared" si="82"/>
        <v>0</v>
      </c>
      <c r="N87" s="82">
        <f t="shared" si="82"/>
        <v>0</v>
      </c>
      <c r="O87" s="82">
        <f t="shared" si="82"/>
        <v>0</v>
      </c>
      <c r="P87" s="82">
        <f t="shared" si="82"/>
        <v>0</v>
      </c>
      <c r="Q87" s="82">
        <f t="shared" si="82"/>
        <v>0</v>
      </c>
      <c r="R87" s="82">
        <f t="shared" si="82"/>
        <v>0</v>
      </c>
      <c r="S87" s="82">
        <f t="shared" si="82"/>
        <v>0</v>
      </c>
      <c r="T87" s="82">
        <f t="shared" si="82"/>
        <v>0</v>
      </c>
      <c r="U87" s="82">
        <f t="shared" si="82"/>
        <v>0</v>
      </c>
      <c r="V87" s="82">
        <f t="shared" si="82"/>
        <v>0</v>
      </c>
      <c r="W87" s="82">
        <f>SUM(W88:W395)</f>
        <v>0</v>
      </c>
      <c r="X87" s="82">
        <f t="shared" si="82"/>
        <v>0</v>
      </c>
      <c r="Y87" s="82">
        <f t="shared" si="82"/>
        <v>0</v>
      </c>
      <c r="Z87" s="82">
        <f t="shared" si="82"/>
        <v>0</v>
      </c>
      <c r="AA87" s="82">
        <f t="shared" si="82"/>
        <v>0</v>
      </c>
      <c r="AB87" s="82">
        <f t="shared" si="82"/>
        <v>0</v>
      </c>
      <c r="AC87" s="82">
        <f t="shared" si="82"/>
        <v>0</v>
      </c>
      <c r="AD87" s="82">
        <f t="shared" si="82"/>
        <v>0</v>
      </c>
      <c r="AE87" s="82">
        <f t="shared" si="82"/>
        <v>0</v>
      </c>
      <c r="AF87" s="82">
        <f t="shared" si="82"/>
        <v>0</v>
      </c>
      <c r="AG87" s="82">
        <f t="shared" si="82"/>
        <v>0</v>
      </c>
      <c r="AH87" s="82">
        <f t="shared" si="82"/>
        <v>0</v>
      </c>
      <c r="AI87" s="82">
        <f t="shared" si="82"/>
        <v>0</v>
      </c>
      <c r="AJ87" s="82">
        <f t="shared" si="82"/>
        <v>0</v>
      </c>
      <c r="AK87" s="82">
        <f t="shared" si="82"/>
        <v>0</v>
      </c>
      <c r="AL87" s="82">
        <f t="shared" si="82"/>
        <v>0</v>
      </c>
      <c r="AM87" s="82">
        <f t="shared" si="82"/>
        <v>0</v>
      </c>
      <c r="AN87" s="82">
        <f t="shared" si="82"/>
        <v>0</v>
      </c>
      <c r="AO87" s="82">
        <f t="shared" si="82"/>
        <v>0</v>
      </c>
      <c r="AP87" s="82">
        <f t="shared" si="82"/>
        <v>0</v>
      </c>
      <c r="AQ87" s="82">
        <f t="shared" si="82"/>
        <v>0</v>
      </c>
      <c r="AR87" s="89"/>
    </row>
    <row r="88" spans="2:59" s="75" customFormat="1" hidden="1" x14ac:dyDescent="0.3">
      <c r="B88" s="75" t="str">
        <f>+B4</f>
        <v>Units sold, 1</v>
      </c>
      <c r="C88" s="75" t="s">
        <v>68</v>
      </c>
      <c r="E88" s="75">
        <f>IF($C4="0 days",E4,IF($C$4="10 days",E4*0.7,IF($C4="30 days",0,IF($C4="45 days",0,"Fel"))))*(D4+1)</f>
        <v>0</v>
      </c>
      <c r="F88" s="75">
        <f>IF($C4="0 days",0,IF($C4="10 days",E4*0.3,IF($C4="30 days",E4,IF($C4="45 days",(E4*0.56),"Fel"))))*($D$4+1)</f>
        <v>0</v>
      </c>
      <c r="G88" s="75">
        <f>IF($C4="0 days",0,IF($C4="10 days",0,IF($C4="30 days",0,IF($C4="45 days",(E4*0.44),"Fel"))))*($D$4+1)</f>
        <v>0</v>
      </c>
    </row>
    <row r="89" spans="2:59" s="75" customFormat="1" hidden="1" x14ac:dyDescent="0.3">
      <c r="C89" s="75" t="s">
        <v>69</v>
      </c>
      <c r="F89" s="75">
        <f>IF($C$4="0 days",F$4,IF($C4="10 days",F$4*0.7,IF($C$4="30 days",0,IF($C$4="45 days",0,"Fel"))))*($D$4+1)</f>
        <v>0</v>
      </c>
      <c r="G89" s="75">
        <f>IF($C$4="0 days",0,IF($C$4="10 days",F$4*0.3,IF($C$4="30 days",F4,IF($C$4="45 days",(F$4*0.56),"Fel"))))*($D$4+1)</f>
        <v>0</v>
      </c>
      <c r="H89" s="75">
        <f>IF($C$4="0 days",0,IF($C$4="10 days",0,IF($C$4="30 days",0,IF($C$4="45 days",(F$4*0.44),"Fel"))))*($D$4+1)</f>
        <v>0</v>
      </c>
    </row>
    <row r="90" spans="2:59" s="75" customFormat="1" hidden="1" x14ac:dyDescent="0.3">
      <c r="C90" s="75" t="s">
        <v>70</v>
      </c>
      <c r="G90" s="75">
        <f>IF($C$4="0 days",G$4,IF($C4="10 days",G$4*0.7,IF($C$4="30 days",0,IF($C$4="45 days",0,"Fel"))))*($D$4+1)</f>
        <v>0</v>
      </c>
      <c r="H90" s="75">
        <f>IF($C$4="0 days",0,IF($C$4="10 days",G$4*0.3,IF($C$4="30 days",G$4,IF($C$4="45 days",(G$4*0.56),"Fel"))))*($D$4+1)</f>
        <v>0</v>
      </c>
      <c r="I90" s="75">
        <f>IF($C$4="0 days",0,IF($C$4="10 days",0,IF($C$4="30 days",0,IF($C$4="45 days",(G$4*0.44),"Fel"))))*($D$4+1)</f>
        <v>0</v>
      </c>
    </row>
    <row r="91" spans="2:59" s="75" customFormat="1" hidden="1" x14ac:dyDescent="0.3">
      <c r="C91" s="75" t="s">
        <v>71</v>
      </c>
      <c r="H91" s="75">
        <f>IF($C$4="0 days",H$4,IF($C4="10 days",H$4*0.7,IF($C$4="30 days",0,IF($C$4="45 days",0,"Fel"))))*($D$4+1)</f>
        <v>0</v>
      </c>
      <c r="I91" s="75">
        <f>IF($C$4="0 days",0,IF($C$4="10 days",H$4*0.3,IF($C$4="30 days",H$4,IF($C$4="45 days",(H$4*0.56),"Fel"))))*($D$4+1)</f>
        <v>0</v>
      </c>
      <c r="J91" s="75">
        <f>IF($C$4="0 days",0,IF($C$4="10 days",0,IF($C$4="30 days",0,IF($C$4="45 days",(H$4*0.44),"Fel"))))*($D$4+1)</f>
        <v>0</v>
      </c>
    </row>
    <row r="92" spans="2:59" s="79" customFormat="1" hidden="1" x14ac:dyDescent="0.3">
      <c r="C92" s="79" t="s">
        <v>72</v>
      </c>
      <c r="E92" s="75"/>
      <c r="F92" s="75"/>
      <c r="G92" s="75"/>
      <c r="H92" s="75"/>
      <c r="I92" s="75">
        <f>IF($C$4="0 days",I$4,IF($C4="10 days",I$4*0.7,IF($C$4="30 days",0,IF($C$4="45 days",0,"Fel"))))*($D$4+1)</f>
        <v>0</v>
      </c>
      <c r="J92" s="75">
        <f>IF($C$4="0 days",0,IF($C$4="10 days",I$4*0.3,IF($C$4="30 days",I$4,IF($C$4="45 days",(I$4*0.56),"Fel"))))*($D$4+1)</f>
        <v>0</v>
      </c>
      <c r="K92" s="75">
        <f>IF($C$4="0 days",0,IF($C$4="10 days",0,IF($C$4="30 days",0,IF($C$4="45 days",(I$4*0.44),"Fel"))))*($D$4+1)</f>
        <v>0</v>
      </c>
      <c r="L92" s="75"/>
      <c r="M92" s="75"/>
      <c r="N92" s="75"/>
      <c r="O92" s="75"/>
      <c r="P92" s="75"/>
    </row>
    <row r="93" spans="2:59" s="79" customFormat="1" hidden="1" x14ac:dyDescent="0.3">
      <c r="C93" s="79" t="s">
        <v>73</v>
      </c>
      <c r="E93" s="75"/>
      <c r="F93" s="75"/>
      <c r="G93" s="75"/>
      <c r="H93" s="75"/>
      <c r="I93" s="75"/>
      <c r="J93" s="75">
        <f>IF($C$4="0 days",J$4,IF($C4="10 days",J$4*0.7,IF($C$4="30 days",0,IF($C$4="45 days",0,"Fel"))))*($D$4+1)</f>
        <v>0</v>
      </c>
      <c r="K93" s="75">
        <f>IF($C$4="0 days",0,IF($C$4="10 days",J$4*0.3,IF($C$4="30 days",J$4,IF($C$4="45 days",(J$4*0.56),"Fel"))))*($D$4+1)</f>
        <v>0</v>
      </c>
      <c r="L93" s="75">
        <f>IF($C$4="0 days",0,IF($C$4="10 days",0,IF($C$4="30 days",0,IF($C$4="45 days",(J$4*0.44),"Fel"))))*($D$4+1)</f>
        <v>0</v>
      </c>
      <c r="M93" s="75"/>
      <c r="N93" s="75"/>
      <c r="O93" s="75"/>
      <c r="P93" s="75"/>
    </row>
    <row r="94" spans="2:59" s="79" customFormat="1" hidden="1" x14ac:dyDescent="0.3">
      <c r="C94" s="79" t="s">
        <v>74</v>
      </c>
      <c r="E94" s="75"/>
      <c r="F94" s="75"/>
      <c r="G94" s="75"/>
      <c r="H94" s="75"/>
      <c r="I94" s="75"/>
      <c r="J94" s="75"/>
      <c r="K94" s="75">
        <f>IF($C$4="0 days",K$4,IF($C4="10 days",K$4*0.7,IF($C$4="30 days",0,IF($C$4="45 days",0,"Fel"))))*($D$4+1)</f>
        <v>0</v>
      </c>
      <c r="L94" s="75">
        <f>IF($C$4="0 days",0,IF($C$4="10 days",K$4*0.3,IF($C$4="30 days",K$4,IF($C$4="45 days",(K$4*0.56),"Fel"))))*($D$4+1)</f>
        <v>0</v>
      </c>
      <c r="M94" s="75">
        <f>IF($C$4="0 days",0,IF($C$4="10 days",0,IF($C$4="30 days",0,IF($C$4="45 days",(K$4*0.44),"Fel"))))*($D$4+1)</f>
        <v>0</v>
      </c>
      <c r="N94" s="75"/>
      <c r="O94" s="75"/>
      <c r="P94" s="75"/>
    </row>
    <row r="95" spans="2:59" s="79" customFormat="1" hidden="1" x14ac:dyDescent="0.3">
      <c r="C95" s="79" t="s">
        <v>75</v>
      </c>
      <c r="E95" s="75"/>
      <c r="F95" s="75"/>
      <c r="G95" s="75"/>
      <c r="H95" s="75"/>
      <c r="I95" s="75"/>
      <c r="J95" s="75"/>
      <c r="K95" s="75"/>
      <c r="L95" s="75">
        <f>IF($C$4="0 days",L$4,IF($C4="10 days",L$4*0.7,IF($C$4="30 days",0,IF($C$4="45 days",0,"Fel"))))*($D$4+1)</f>
        <v>0</v>
      </c>
      <c r="M95" s="75">
        <f>IF($C$4="0 days",0,IF($C$4="10 days",L$4*0.3,IF($C$4="30 days",L$4,IF($C$4="45 days",(L$4*0.56),"Fel"))))*($D$4+1)</f>
        <v>0</v>
      </c>
      <c r="N95" s="75">
        <f>IF($C$4="0 days",0,IF($C$4="10 days",0,IF($C$4="30 days",0,IF($C$4="45 days",(L$4*0.44),"Fel"))))*($D$4+1)</f>
        <v>0</v>
      </c>
      <c r="O95" s="75"/>
      <c r="P95" s="75"/>
    </row>
    <row r="96" spans="2:59" s="79" customFormat="1" hidden="1" x14ac:dyDescent="0.3">
      <c r="C96" s="79" t="s">
        <v>76</v>
      </c>
      <c r="M96" s="79">
        <f>IF($C$4="0 days",M$4,IF($C4="10 days",M$4*0.7,IF($C$4="30 days",0,IF($C$4="45 days",0,"Fel"))))*($D$4+1)</f>
        <v>0</v>
      </c>
      <c r="N96" s="79">
        <f>IF($C$4="0 days",0,IF($C$4="10 days",M$4*0.3,IF($C$4="30 days",M$4,IF($C$4="45 days",(M$4*0.56),"Fel"))))*($D$4+1)</f>
        <v>0</v>
      </c>
      <c r="O96" s="79">
        <f>IF($C$4="0 days",0,IF($C$4="10 days",0,IF($C$4="30 days",0,IF($C$4="45 days",(M$4*0.44),"Fel"))))*($D$4+1)</f>
        <v>0</v>
      </c>
    </row>
    <row r="97" spans="2:32" s="79" customFormat="1" hidden="1" x14ac:dyDescent="0.3">
      <c r="C97" s="79" t="s">
        <v>77</v>
      </c>
      <c r="N97" s="79">
        <f>IF($C$4="0 days",N$4,IF($C4="10 days",N$4*0.7,IF($C$4="30 days",0,IF($C$4="45 days",0,"Fel"))))*($D$4+1)</f>
        <v>0</v>
      </c>
      <c r="O97" s="79">
        <f>IF($C$4="0 days",0,IF($C$4="10 days",N$4*0.3,IF($C$4="30 days",N$4,IF($C$4="45 days",(N$4*0.56),"Fel"))))*($D$4+1)</f>
        <v>0</v>
      </c>
      <c r="P97" s="79">
        <f>IF($C$4="0 days",0,IF($C$4="10 days",0,IF($C$4="30 days",0,IF($C$4="45 days",(N$4*0.44),"Fel"))))*($D$4+1)</f>
        <v>0</v>
      </c>
    </row>
    <row r="98" spans="2:32" s="79" customFormat="1" hidden="1" x14ac:dyDescent="0.3">
      <c r="C98" s="79" t="s">
        <v>78</v>
      </c>
      <c r="O98" s="79">
        <f>IF($C$4="0 days",O$4,IF($C4="10 days",O$4*0.7,IF($C$4="30 days",0,IF($C$4="45 days",0,"Fel"))))*($D$4+1)</f>
        <v>0</v>
      </c>
      <c r="P98" s="79">
        <f>IF($C$4="0 days",0,IF($C$4="10 days",O$4*0.3,IF($C$4="30 days",O$4,IF($C$4="45 days",(O$4*0.56),"Fel"))))*($D$4+1)</f>
        <v>0</v>
      </c>
      <c r="R98" s="79">
        <f>IF($C$4="0 days",0,IF($C$4="10 days",0,IF($C$4="30 days",0,IF($C$4="45 days",(O$4*0.44),"Fel"))))*($D$4+1)</f>
        <v>0</v>
      </c>
    </row>
    <row r="99" spans="2:32" s="79" customFormat="1" hidden="1" x14ac:dyDescent="0.3">
      <c r="C99" s="79" t="s">
        <v>79</v>
      </c>
      <c r="P99" s="79">
        <f>IF($C$4="0 days",P$4,IF($C4="10 days",P$4*0.7,IF($C$4="30 days",0,IF($C$4="45 days",0,"Fel"))))*($D$4+1)</f>
        <v>0</v>
      </c>
      <c r="R99" s="79">
        <f>IF($C$4="0 days",0,IF($C$4="10 days",P$4*0.3,IF($C$4="30 days",P$4,IF($C$4="45 days",(P$4*0.56),"Fel"))))*($D$4+1)</f>
        <v>0</v>
      </c>
      <c r="S99" s="79">
        <f>IF($C$4="0 days",0,IF($C$4="10 days",0,IF($C$4="30 days",0,IF($C$4="45 days",(P$4*0.44),"Fel"))))*($D$4+1)</f>
        <v>0</v>
      </c>
    </row>
    <row r="100" spans="2:32" s="75" customFormat="1" hidden="1" x14ac:dyDescent="0.3">
      <c r="B100" s="75">
        <v>2025</v>
      </c>
      <c r="C100" s="81">
        <v>2025</v>
      </c>
      <c r="D100" s="81"/>
      <c r="E100" s="82"/>
      <c r="F100" s="82"/>
      <c r="G100" s="82"/>
      <c r="H100" s="82"/>
      <c r="I100" s="82"/>
      <c r="J100" s="82"/>
      <c r="K100" s="82"/>
      <c r="L100" s="82"/>
      <c r="M100" s="82"/>
      <c r="N100" s="82"/>
      <c r="O100" s="82"/>
      <c r="P100" s="82"/>
      <c r="R100" s="82"/>
      <c r="S100" s="82"/>
      <c r="T100" s="81"/>
      <c r="U100" s="81"/>
      <c r="V100" s="81"/>
      <c r="W100" s="81"/>
      <c r="X100" s="81"/>
      <c r="Y100" s="81"/>
    </row>
    <row r="101" spans="2:32" s="75" customFormat="1" hidden="1" x14ac:dyDescent="0.3">
      <c r="C101" s="75" t="s">
        <v>68</v>
      </c>
      <c r="R101" s="79">
        <f>IF($C$4="0 days",R$4,IF($C$4="10 days",R$4*0.7,IF($C$4="30 days",0,IF($C$4="45 days",0,"Fel"))))*($D$4+1)</f>
        <v>0</v>
      </c>
      <c r="S101" s="79">
        <f>IF($C$4="0 days",0,IF($C$4="10 days",R$4*0.3,IF($C$4="30 days",R$4,IF($C$4="45 days",(R$4*0.56),"Fel"))))*($D$4+1)</f>
        <v>0</v>
      </c>
      <c r="T101" s="79">
        <f>IF($C$4="0 days",0,IF($C$4="10 days",0,IF($C$4="30 days",0,IF($C$4="45 days",(R$4*0.44),"Fel"))))*($D$4+1)</f>
        <v>0</v>
      </c>
    </row>
    <row r="102" spans="2:32" s="75" customFormat="1" hidden="1" x14ac:dyDescent="0.3">
      <c r="C102" s="75" t="s">
        <v>69</v>
      </c>
      <c r="S102" s="79">
        <f>IF($C$4="0 days",S$4,IF($C$4="10 days",S$4*0.7,IF($C$4="30 days",0,IF($C$4="45 days",0,"Fel"))))*($D$4+1)</f>
        <v>0</v>
      </c>
      <c r="T102" s="79">
        <f>IF($C$4="0 days",0,IF($C$4="10 days",S$4*0.3,IF($C$4="30 days",S$4,IF($C$4="45 days",(S$4*0.56),"Fel"))))*($D$4+1)</f>
        <v>0</v>
      </c>
      <c r="U102" s="79">
        <f>IF($C$4="0 days",0,IF($C$4="10 days",0,IF($C$4="30 days",0,IF($C$4="45 days",(S$4*0.44),"Fel"))))*($D$4+1)</f>
        <v>0</v>
      </c>
    </row>
    <row r="103" spans="2:32" s="75" customFormat="1" hidden="1" x14ac:dyDescent="0.3">
      <c r="C103" s="75" t="s">
        <v>70</v>
      </c>
      <c r="T103" s="79">
        <f>IF($C$4="0 days",T$4,IF($C$4="10 days",T$4*0.7,IF($C$4="30 days",0,IF($C$4="45 days",0,"Fel"))))*($D$4+1)</f>
        <v>0</v>
      </c>
      <c r="U103" s="79">
        <f>IF($C$4="0 days",0,IF($C$4="10 days",T$4*0.3,IF($C$4="30 days",T$4,IF($C$4="45 days",(T$4*0.56),"Fel"))))*($D$4+1)</f>
        <v>0</v>
      </c>
      <c r="V103" s="79">
        <f>IF($C$4="0 days",0,IF($C$4="10 days",0,IF($C$4="30 days",0,IF($C$4="45 days",(T$4*0.44),"Fel"))))*($D$4+1)</f>
        <v>0</v>
      </c>
      <c r="W103" s="79"/>
    </row>
    <row r="104" spans="2:32" s="75" customFormat="1" hidden="1" x14ac:dyDescent="0.3">
      <c r="C104" s="75" t="s">
        <v>71</v>
      </c>
      <c r="U104" s="79">
        <f>IF($C$4="0 days",U$4,IF($C$4="10 days",U$4*0.7,IF($C$4="30 days",0,IF($C$4="45 days",0,"Fel"))))*($D$4+1)</f>
        <v>0</v>
      </c>
      <c r="V104" s="79">
        <f>IF($C$4="0 days",0,IF($C$4="10 days",U$4*0.3,IF($C$4="30 days",U$4,IF($C$4="45 days",(U$4*0.56),"Fel"))))*($D$4+1)</f>
        <v>0</v>
      </c>
      <c r="W104" s="79">
        <f>IF($C$4="0 days",0,IF($C$4="10 days",0,IF($C$4="30 days",0,IF($C$4="45 days",(U$4*0.44),"Fel"))))*($D$4+1)</f>
        <v>0</v>
      </c>
      <c r="X104" s="79"/>
    </row>
    <row r="105" spans="2:32" s="79" customFormat="1" hidden="1" x14ac:dyDescent="0.3">
      <c r="C105" s="79" t="s">
        <v>72</v>
      </c>
      <c r="E105" s="75"/>
      <c r="F105" s="75"/>
      <c r="G105" s="75"/>
      <c r="H105" s="75"/>
      <c r="I105" s="75"/>
      <c r="J105" s="75"/>
      <c r="K105" s="75"/>
      <c r="L105" s="75"/>
      <c r="M105" s="75"/>
      <c r="N105" s="75"/>
      <c r="O105" s="75"/>
      <c r="P105" s="75"/>
      <c r="V105" s="79">
        <f>IF($C$4="0 days",V$4,IF($C$4="10 days",V$4*0.7,IF($C$4="30 days",0,IF($C$4="45 days",0,"Fel"))))*($D$4+1)</f>
        <v>0</v>
      </c>
      <c r="W105" s="79">
        <f>IF($C$4="0 days",0,IF($C$4="10 days",V$4*0.3,IF($C$4="30 days",V$4,IF($C$4="45 days",(V$4*0.56),"Fel"))))*($D$4+1)</f>
        <v>0</v>
      </c>
      <c r="X105" s="79">
        <f>IF($C$4="0 days",0,IF($C$4="10 days",0,IF($C$4="30 days",0,IF($C$4="45 days",(V$4*0.44),"Fel"))))*($D$4+1)</f>
        <v>0</v>
      </c>
    </row>
    <row r="106" spans="2:32" s="79" customFormat="1" hidden="1" x14ac:dyDescent="0.3">
      <c r="C106" s="79" t="s">
        <v>73</v>
      </c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5"/>
      <c r="P106" s="75"/>
      <c r="W106" s="79">
        <f>IF($C$4="0 days",W$4,IF($C$4="10 days",W$4*0.7,IF($C$4="30 days",0,IF($C$4="45 days",0,"Fel"))))*($D$4+1)</f>
        <v>0</v>
      </c>
      <c r="X106" s="79">
        <f>IF($C$4="0 days",0,IF($C$4="10 days",W$4*0.3,IF($C$4="30 days",W$4,IF($C$4="45 days",(W$4*0.56),"Fel"))))*($D$4+1)</f>
        <v>0</v>
      </c>
      <c r="Y106" s="79">
        <f>IF($C$4="0 days",0,IF($C$4="10 days",0,IF($C$4="30 days",0,IF($C$4="45 days",(W$4*0.44),"Fel"))))*($D$4+1)</f>
        <v>0</v>
      </c>
    </row>
    <row r="107" spans="2:32" s="79" customFormat="1" hidden="1" x14ac:dyDescent="0.3">
      <c r="C107" s="79" t="s">
        <v>74</v>
      </c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5"/>
      <c r="P107" s="75"/>
      <c r="X107" s="79">
        <f>IF($C$4="0 days",X$4,IF($C$4="10 days",X$4*0.7,IF($C$4="30 days",0,IF($C$4="45 days",0,"Fel"))))*($D$4+1)</f>
        <v>0</v>
      </c>
      <c r="Y107" s="79">
        <f>IF($C$4="0 days",0,IF($C$4="10 days",X$4*0.3,IF($C$4="30 days",X$4,IF($C$4="45 days",(X$4*0.56),"Fel"))))*($D$4+1)</f>
        <v>0</v>
      </c>
      <c r="Z107" s="79">
        <f>IF($C$4="0 days",0,IF($C$4="10 days",0,IF($C$4="30 days",0,IF($C$4="45 days",(X$4*0.44),"Fel"))))*($D$4+1)</f>
        <v>0</v>
      </c>
    </row>
    <row r="108" spans="2:32" s="79" customFormat="1" hidden="1" x14ac:dyDescent="0.3">
      <c r="C108" s="79" t="s">
        <v>75</v>
      </c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5"/>
      <c r="P108" s="75"/>
      <c r="Y108" s="79">
        <f>IF($C$4="0 days",Y$4,IF($C$4="10 days",Y$4*0.7,IF($C$4="30 days",0,IF($C$4="45 days",0,"Fel"))))*($D$4+1)</f>
        <v>0</v>
      </c>
      <c r="Z108" s="79">
        <f>IF($C$4="0 days",0,IF($C$4="10 days",Y$4*0.3,IF($C$4="30 days",Y$4,IF($C$4="45 days",(Y$4*0.56),"Fel"))))*($D$4+1)</f>
        <v>0</v>
      </c>
      <c r="AA108" s="79">
        <f>IF($C$4="0 days",0,IF($C$4="10 days",0,IF($C$4="30 days",0,IF($C$4="45 days",(Y$4*0.44),"Fel"))))*($D$4+1)</f>
        <v>0</v>
      </c>
    </row>
    <row r="109" spans="2:32" s="79" customFormat="1" hidden="1" x14ac:dyDescent="0.3">
      <c r="C109" s="79" t="s">
        <v>76</v>
      </c>
      <c r="Z109" s="79">
        <f>IF($C$4="0 days",Z$4,IF($C$4="10 days",Z$4*0.7,IF($C$4="30 days",0,IF($C$4="45 days",0,"Fel"))))*($D$4+1)</f>
        <v>0</v>
      </c>
      <c r="AA109" s="79">
        <f>IF($C$4="0 days",0,IF($C$4="10 days",Z$4*0.3,IF($C$4="30 days",Z$4,IF($C$4="45 days",(Z$4*0.56),"Fel"))))*($D$4+1)</f>
        <v>0</v>
      </c>
      <c r="AB109" s="79">
        <f>IF($C$4="0 days",0,IF($C$4="10 days",0,IF($C$4="30 days",0,IF($C$4="45 days",(Z$4*0.44),"Fel"))))*($D$4+1)</f>
        <v>0</v>
      </c>
    </row>
    <row r="110" spans="2:32" s="79" customFormat="1" hidden="1" x14ac:dyDescent="0.3">
      <c r="C110" s="79" t="s">
        <v>77</v>
      </c>
      <c r="AA110" s="79">
        <f>IF($C$4="0 days",AA$4,IF($C$4="10 days",AA$4*0.7,IF($C$4="30 days",0,IF($C$4="45 days",0,"Fel"))))*($D$4+1)</f>
        <v>0</v>
      </c>
      <c r="AB110" s="79">
        <f>IF($C$4="0 days",0,IF($C$4="10 days",AA$4*0.3,IF($C$4="30 days",AA$4,IF($C$4="45 days",(AA$4*0.56),"Fel"))))*($D$4+1)</f>
        <v>0</v>
      </c>
      <c r="AC110" s="79">
        <f>IF($C$4="0 days",0,IF($C$4="10 days",0,IF($C$4="30 days",0,IF($C$4="45 days",(AA$4*0.44),"Fel"))))*($D$4+1)</f>
        <v>0</v>
      </c>
    </row>
    <row r="111" spans="2:32" s="79" customFormat="1" hidden="1" x14ac:dyDescent="0.3">
      <c r="C111" s="79" t="s">
        <v>78</v>
      </c>
      <c r="AB111" s="79">
        <f>IF($C$4="0 days",AB$4,IF($C$4="10 days",AB$4*0.7,IF($C$4="30 days",0,IF($C$4="45 days",0,"Fel"))))*($D$4+1)</f>
        <v>0</v>
      </c>
      <c r="AC111" s="79">
        <f>IF($C$4="0 days",0,IF($C$4="10 days",AB$4*0.3,IF($C$4="30 days",AB$4,IF($C$4="45 days",(AB$4*0.56),"Fel"))))*($D$4+1)</f>
        <v>0</v>
      </c>
      <c r="AE111" s="79">
        <f>IF($C$4="0 days",0,IF($C$4="10 days",0,IF($C$4="30 days",0,IF($C$4="45 days",(AB$4*0.44),"Fel"))))*($D$4+1)</f>
        <v>0</v>
      </c>
    </row>
    <row r="112" spans="2:32" s="79" customFormat="1" hidden="1" x14ac:dyDescent="0.3">
      <c r="C112" s="79" t="s">
        <v>79</v>
      </c>
      <c r="AC112" s="79">
        <f>IF($C$4="0 days",AC$4,IF($C$4="10 days",AC$4*0.7,IF($C$4="30 days",0,IF($C$4="45 days",0,"Fel"))))*($D$4+1)</f>
        <v>0</v>
      </c>
      <c r="AE112" s="79">
        <f>IF($C$4="0 days",0,IF($C$4="10 days",AC$4*0.3,IF($C$4="30 days",AC$4,IF($C$4="45 days",(AC$4*0.56),"Fel"))))*($D$4+1)</f>
        <v>0</v>
      </c>
      <c r="AF112" s="79">
        <f>IF($C$4="0 days",0,IF($C$4="10 days",0,IF($C$4="30 days",0,IF($C$4="45 days",(AC$4*0.44),"Fel"))))*($D$4+1)</f>
        <v>0</v>
      </c>
    </row>
    <row r="113" spans="1:16384" s="79" customFormat="1" hidden="1" x14ac:dyDescent="0.3">
      <c r="A113" s="75"/>
      <c r="B113" s="75">
        <v>2026</v>
      </c>
      <c r="C113" s="75">
        <v>2026</v>
      </c>
      <c r="D113" s="81"/>
      <c r="E113" s="75"/>
      <c r="F113" s="81"/>
      <c r="G113" s="75"/>
      <c r="H113" s="81"/>
      <c r="I113" s="75"/>
      <c r="J113" s="81"/>
      <c r="K113" s="75"/>
      <c r="L113" s="81"/>
      <c r="M113" s="75"/>
      <c r="N113" s="81"/>
      <c r="O113" s="75"/>
      <c r="P113" s="81"/>
      <c r="R113" s="75"/>
      <c r="S113" s="81"/>
      <c r="T113" s="75"/>
      <c r="U113" s="81"/>
      <c r="V113" s="75"/>
      <c r="W113" s="81"/>
      <c r="X113" s="75"/>
      <c r="Y113" s="81"/>
      <c r="Z113" s="75"/>
      <c r="AA113" s="81"/>
      <c r="AB113" s="75"/>
      <c r="AC113" s="81"/>
      <c r="AT113" s="81"/>
      <c r="AU113" s="75"/>
      <c r="AV113" s="81"/>
      <c r="AW113" s="75"/>
      <c r="AX113" s="81"/>
      <c r="AY113" s="75"/>
      <c r="AZ113" s="81"/>
      <c r="BA113" s="75"/>
      <c r="BB113" s="81"/>
      <c r="BC113" s="75"/>
      <c r="BD113" s="81"/>
      <c r="BE113" s="75"/>
      <c r="BF113" s="81"/>
      <c r="BG113" s="75"/>
      <c r="BH113" s="81"/>
      <c r="BI113" s="75"/>
      <c r="BJ113" s="81"/>
      <c r="BK113" s="75"/>
      <c r="BL113" s="81"/>
      <c r="BM113" s="75"/>
      <c r="BN113" s="81"/>
      <c r="BO113" s="75"/>
      <c r="BP113" s="81"/>
      <c r="BQ113" s="75"/>
      <c r="BR113" s="81"/>
      <c r="BS113" s="75"/>
      <c r="BT113" s="81"/>
      <c r="BU113" s="75"/>
      <c r="BV113" s="81"/>
      <c r="BW113" s="75"/>
      <c r="BX113" s="81"/>
      <c r="BY113" s="75"/>
      <c r="BZ113" s="81"/>
      <c r="CA113" s="75"/>
      <c r="CB113" s="81"/>
      <c r="CC113" s="75"/>
      <c r="CD113" s="81"/>
      <c r="CE113" s="75"/>
      <c r="CF113" s="81"/>
      <c r="CG113" s="75"/>
      <c r="CH113" s="81"/>
      <c r="CI113" s="75"/>
      <c r="CJ113" s="81"/>
      <c r="CK113" s="75"/>
      <c r="CL113" s="81"/>
      <c r="CM113" s="75"/>
      <c r="CN113" s="81"/>
      <c r="CO113" s="75"/>
      <c r="CP113" s="81"/>
      <c r="CQ113" s="75"/>
      <c r="CR113" s="81"/>
      <c r="CS113" s="75"/>
      <c r="CT113" s="81"/>
      <c r="CU113" s="75"/>
      <c r="CV113" s="81"/>
      <c r="CW113" s="75"/>
      <c r="CX113" s="81"/>
      <c r="CY113" s="75"/>
      <c r="CZ113" s="81"/>
      <c r="DA113" s="75"/>
      <c r="DB113" s="81"/>
      <c r="DC113" s="75"/>
      <c r="DD113" s="81"/>
      <c r="DE113" s="75"/>
      <c r="DF113" s="81"/>
      <c r="DG113" s="75"/>
      <c r="DH113" s="81"/>
      <c r="DI113" s="75"/>
      <c r="DJ113" s="81"/>
      <c r="DK113" s="75"/>
      <c r="DL113" s="81"/>
      <c r="DM113" s="75"/>
      <c r="DN113" s="81"/>
      <c r="DO113" s="75"/>
      <c r="DP113" s="81"/>
      <c r="DQ113" s="75"/>
      <c r="DR113" s="81"/>
      <c r="DS113" s="75"/>
      <c r="DT113" s="81"/>
      <c r="DU113" s="75"/>
      <c r="DV113" s="81"/>
      <c r="DW113" s="75"/>
      <c r="DX113" s="81"/>
      <c r="DY113" s="75"/>
      <c r="DZ113" s="81"/>
      <c r="EA113" s="75"/>
      <c r="EB113" s="81"/>
      <c r="EC113" s="75"/>
      <c r="ED113" s="81"/>
      <c r="EE113" s="75"/>
      <c r="EF113" s="81"/>
      <c r="EG113" s="75"/>
      <c r="EH113" s="81"/>
      <c r="EI113" s="75"/>
      <c r="EJ113" s="81"/>
      <c r="EK113" s="75"/>
      <c r="EL113" s="81"/>
      <c r="EM113" s="75"/>
      <c r="EN113" s="81"/>
      <c r="EO113" s="75"/>
      <c r="EP113" s="81"/>
      <c r="EQ113" s="75"/>
      <c r="ER113" s="81"/>
      <c r="ES113" s="75"/>
      <c r="ET113" s="81"/>
      <c r="EU113" s="75"/>
      <c r="EV113" s="81"/>
      <c r="EW113" s="75"/>
      <c r="EX113" s="81"/>
      <c r="EY113" s="75"/>
      <c r="EZ113" s="81"/>
      <c r="FA113" s="75"/>
      <c r="FB113" s="81"/>
      <c r="FC113" s="75"/>
      <c r="FD113" s="81"/>
      <c r="FE113" s="75"/>
      <c r="FF113" s="81"/>
      <c r="FG113" s="75"/>
      <c r="FH113" s="81"/>
      <c r="FI113" s="75"/>
      <c r="FJ113" s="81"/>
      <c r="FK113" s="75"/>
      <c r="FL113" s="81"/>
      <c r="FM113" s="75"/>
      <c r="FN113" s="81"/>
      <c r="FO113" s="75"/>
      <c r="FP113" s="81"/>
      <c r="FQ113" s="75"/>
      <c r="FR113" s="81"/>
      <c r="FS113" s="75"/>
      <c r="FT113" s="81"/>
      <c r="FU113" s="75"/>
      <c r="FV113" s="81"/>
      <c r="FW113" s="75"/>
      <c r="FX113" s="81"/>
      <c r="FY113" s="75"/>
      <c r="FZ113" s="81"/>
      <c r="GA113" s="75"/>
      <c r="GB113" s="81"/>
      <c r="GC113" s="75"/>
      <c r="GD113" s="81"/>
      <c r="GE113" s="75"/>
      <c r="GF113" s="81"/>
      <c r="GG113" s="75"/>
      <c r="GH113" s="81"/>
      <c r="GI113" s="75"/>
      <c r="GJ113" s="81"/>
      <c r="GK113" s="75"/>
      <c r="GL113" s="81"/>
      <c r="GM113" s="75"/>
      <c r="GN113" s="81"/>
      <c r="GO113" s="75"/>
      <c r="GP113" s="81"/>
      <c r="GQ113" s="75"/>
      <c r="GR113" s="81"/>
      <c r="GS113" s="75"/>
      <c r="GT113" s="81"/>
      <c r="GU113" s="75"/>
      <c r="GV113" s="81"/>
      <c r="GW113" s="75"/>
      <c r="GX113" s="81"/>
      <c r="GY113" s="75"/>
      <c r="GZ113" s="81"/>
      <c r="HA113" s="75"/>
      <c r="HB113" s="81"/>
      <c r="HC113" s="75"/>
      <c r="HD113" s="81"/>
      <c r="HE113" s="75"/>
      <c r="HF113" s="81"/>
      <c r="HG113" s="75"/>
      <c r="HH113" s="81"/>
      <c r="HI113" s="75"/>
      <c r="HJ113" s="81"/>
      <c r="HK113" s="75"/>
      <c r="HL113" s="81"/>
      <c r="HM113" s="75"/>
      <c r="HN113" s="81"/>
      <c r="HO113" s="75"/>
      <c r="HP113" s="81"/>
      <c r="HQ113" s="75"/>
      <c r="HR113" s="81"/>
      <c r="HS113" s="75"/>
      <c r="HT113" s="81"/>
      <c r="HU113" s="75"/>
      <c r="HV113" s="81"/>
      <c r="HW113" s="75"/>
      <c r="HX113" s="81"/>
      <c r="HY113" s="75"/>
      <c r="HZ113" s="81"/>
      <c r="IA113" s="75"/>
      <c r="IB113" s="81"/>
      <c r="IC113" s="75"/>
      <c r="ID113" s="81"/>
      <c r="IE113" s="75"/>
      <c r="IF113" s="81"/>
      <c r="IG113" s="75"/>
      <c r="IH113" s="81"/>
      <c r="II113" s="75"/>
      <c r="IJ113" s="81"/>
      <c r="IK113" s="75"/>
      <c r="IL113" s="81"/>
      <c r="IM113" s="75"/>
      <c r="IN113" s="81"/>
      <c r="IO113" s="75"/>
      <c r="IP113" s="81"/>
      <c r="IQ113" s="75"/>
      <c r="IR113" s="81"/>
      <c r="IS113" s="75"/>
      <c r="IT113" s="81"/>
      <c r="IU113" s="75"/>
      <c r="IV113" s="81"/>
      <c r="IW113" s="75"/>
      <c r="IX113" s="81"/>
      <c r="IY113" s="75"/>
      <c r="IZ113" s="81"/>
      <c r="JA113" s="75"/>
      <c r="JB113" s="81"/>
      <c r="JC113" s="75"/>
      <c r="JD113" s="81"/>
      <c r="JE113" s="75"/>
      <c r="JF113" s="81"/>
      <c r="JG113" s="75"/>
      <c r="JH113" s="81"/>
      <c r="JI113" s="75"/>
      <c r="JJ113" s="81"/>
      <c r="JK113" s="75"/>
      <c r="JL113" s="81"/>
      <c r="JM113" s="75"/>
      <c r="JN113" s="81"/>
      <c r="JO113" s="75"/>
      <c r="JP113" s="81"/>
      <c r="JQ113" s="75"/>
      <c r="JR113" s="81"/>
      <c r="JS113" s="75"/>
      <c r="JT113" s="81"/>
      <c r="JU113" s="75"/>
      <c r="JV113" s="81"/>
      <c r="JW113" s="75"/>
      <c r="JX113" s="81"/>
      <c r="JY113" s="75"/>
      <c r="JZ113" s="81"/>
      <c r="KA113" s="75"/>
      <c r="KB113" s="81"/>
      <c r="KC113" s="75"/>
      <c r="KD113" s="81"/>
      <c r="KE113" s="75"/>
      <c r="KF113" s="81"/>
      <c r="KG113" s="75"/>
      <c r="KH113" s="81"/>
      <c r="KI113" s="75"/>
      <c r="KJ113" s="81"/>
      <c r="KK113" s="75"/>
      <c r="KL113" s="81"/>
      <c r="KM113" s="75"/>
      <c r="KN113" s="81"/>
      <c r="KO113" s="75"/>
      <c r="KP113" s="81"/>
      <c r="KQ113" s="75"/>
      <c r="KR113" s="81"/>
      <c r="KS113" s="75"/>
      <c r="KT113" s="81"/>
      <c r="KU113" s="75"/>
      <c r="KV113" s="81"/>
      <c r="KW113" s="75"/>
      <c r="KX113" s="81"/>
      <c r="KY113" s="75"/>
      <c r="KZ113" s="81"/>
      <c r="LA113" s="75"/>
      <c r="LB113" s="81"/>
      <c r="LC113" s="75"/>
      <c r="LD113" s="81"/>
      <c r="LE113" s="75"/>
      <c r="LF113" s="81"/>
      <c r="LG113" s="75"/>
      <c r="LH113" s="81"/>
      <c r="LI113" s="75"/>
      <c r="LJ113" s="81"/>
      <c r="LK113" s="75"/>
      <c r="LL113" s="81"/>
      <c r="LM113" s="75"/>
      <c r="LN113" s="81"/>
      <c r="LO113" s="75"/>
      <c r="LP113" s="81"/>
      <c r="LQ113" s="75"/>
      <c r="LR113" s="81"/>
      <c r="LS113" s="75"/>
      <c r="LT113" s="81"/>
      <c r="LU113" s="75"/>
      <c r="LV113" s="81"/>
      <c r="LW113" s="75"/>
      <c r="LX113" s="81"/>
      <c r="LY113" s="75"/>
      <c r="LZ113" s="81"/>
      <c r="MA113" s="75"/>
      <c r="MB113" s="81"/>
      <c r="MC113" s="75"/>
      <c r="MD113" s="81"/>
      <c r="ME113" s="75"/>
      <c r="MF113" s="81"/>
      <c r="MG113" s="75"/>
      <c r="MH113" s="81"/>
      <c r="MI113" s="75"/>
      <c r="MJ113" s="81"/>
      <c r="MK113" s="75"/>
      <c r="ML113" s="81"/>
      <c r="MM113" s="75"/>
      <c r="MN113" s="81"/>
      <c r="MO113" s="75"/>
      <c r="MP113" s="81"/>
      <c r="MQ113" s="75"/>
      <c r="MR113" s="81"/>
      <c r="MS113" s="75"/>
      <c r="MT113" s="81"/>
      <c r="MU113" s="75"/>
      <c r="MV113" s="81"/>
      <c r="MW113" s="75"/>
      <c r="MX113" s="81"/>
      <c r="MY113" s="75"/>
      <c r="MZ113" s="81"/>
      <c r="NA113" s="75"/>
      <c r="NB113" s="81"/>
      <c r="NC113" s="75"/>
      <c r="ND113" s="81"/>
      <c r="NE113" s="75"/>
      <c r="NF113" s="81"/>
      <c r="NG113" s="75"/>
      <c r="NH113" s="81"/>
      <c r="NI113" s="75"/>
      <c r="NJ113" s="81"/>
      <c r="NK113" s="75"/>
      <c r="NL113" s="81"/>
      <c r="NM113" s="75"/>
      <c r="NN113" s="81"/>
      <c r="NO113" s="75"/>
      <c r="NP113" s="81"/>
      <c r="NQ113" s="75"/>
      <c r="NR113" s="81"/>
      <c r="NS113" s="75"/>
      <c r="NT113" s="81"/>
      <c r="NU113" s="75"/>
      <c r="NV113" s="81"/>
      <c r="NW113" s="75"/>
      <c r="NX113" s="81"/>
      <c r="NY113" s="75"/>
      <c r="NZ113" s="81"/>
      <c r="OA113" s="75"/>
      <c r="OB113" s="81"/>
      <c r="OC113" s="75"/>
      <c r="OD113" s="81"/>
      <c r="OE113" s="75"/>
      <c r="OF113" s="81"/>
      <c r="OG113" s="75"/>
      <c r="OH113" s="81"/>
      <c r="OI113" s="75"/>
      <c r="OJ113" s="81"/>
      <c r="OK113" s="75"/>
      <c r="OL113" s="81"/>
      <c r="OM113" s="75"/>
      <c r="ON113" s="81"/>
      <c r="OO113" s="75"/>
      <c r="OP113" s="81"/>
      <c r="OQ113" s="75"/>
      <c r="OR113" s="81"/>
      <c r="OS113" s="75"/>
      <c r="OT113" s="81"/>
      <c r="OU113" s="75"/>
      <c r="OV113" s="81"/>
      <c r="OW113" s="75"/>
      <c r="OX113" s="81"/>
      <c r="OY113" s="75"/>
      <c r="OZ113" s="81"/>
      <c r="PA113" s="75"/>
      <c r="PB113" s="81"/>
      <c r="PC113" s="75"/>
      <c r="PD113" s="81"/>
      <c r="PE113" s="75"/>
      <c r="PF113" s="81"/>
      <c r="PG113" s="75"/>
      <c r="PH113" s="81"/>
      <c r="PI113" s="75"/>
      <c r="PJ113" s="81"/>
      <c r="PK113" s="75"/>
      <c r="PL113" s="81"/>
      <c r="PM113" s="75"/>
      <c r="PN113" s="81"/>
      <c r="PO113" s="75"/>
      <c r="PP113" s="81"/>
      <c r="PQ113" s="75"/>
      <c r="PR113" s="81"/>
      <c r="PS113" s="75"/>
      <c r="PT113" s="81"/>
      <c r="PU113" s="75"/>
      <c r="PV113" s="81"/>
      <c r="PW113" s="75"/>
      <c r="PX113" s="81"/>
      <c r="PY113" s="75"/>
      <c r="PZ113" s="81"/>
      <c r="QA113" s="75"/>
      <c r="QB113" s="81"/>
      <c r="QC113" s="75"/>
      <c r="QD113" s="81"/>
      <c r="QE113" s="75"/>
      <c r="QF113" s="81"/>
      <c r="QG113" s="75"/>
      <c r="QH113" s="81"/>
      <c r="QI113" s="75"/>
      <c r="QJ113" s="81"/>
      <c r="QK113" s="75"/>
      <c r="QL113" s="81"/>
      <c r="QM113" s="75"/>
      <c r="QN113" s="81"/>
      <c r="QO113" s="75"/>
      <c r="QP113" s="81"/>
      <c r="QQ113" s="75"/>
      <c r="QR113" s="81"/>
      <c r="QS113" s="75"/>
      <c r="QT113" s="81"/>
      <c r="QU113" s="75"/>
      <c r="QV113" s="81"/>
      <c r="QW113" s="75"/>
      <c r="QX113" s="81"/>
      <c r="QY113" s="75"/>
      <c r="QZ113" s="81"/>
      <c r="RA113" s="75"/>
      <c r="RB113" s="81"/>
      <c r="RC113" s="75"/>
      <c r="RD113" s="81"/>
      <c r="RE113" s="75"/>
      <c r="RF113" s="81"/>
      <c r="RG113" s="75"/>
      <c r="RH113" s="81"/>
      <c r="RI113" s="75"/>
      <c r="RJ113" s="81"/>
      <c r="RK113" s="75"/>
      <c r="RL113" s="81"/>
      <c r="RM113" s="75"/>
      <c r="RN113" s="81"/>
      <c r="RO113" s="75"/>
      <c r="RP113" s="81"/>
      <c r="RQ113" s="75"/>
      <c r="RR113" s="81"/>
      <c r="RS113" s="75"/>
      <c r="RT113" s="81"/>
      <c r="RU113" s="75"/>
      <c r="RV113" s="81"/>
      <c r="RW113" s="75"/>
      <c r="RX113" s="81"/>
      <c r="RY113" s="75"/>
      <c r="RZ113" s="81"/>
      <c r="SA113" s="75"/>
      <c r="SB113" s="81"/>
      <c r="SC113" s="75"/>
      <c r="SD113" s="81"/>
      <c r="SE113" s="75"/>
      <c r="SF113" s="81"/>
      <c r="SG113" s="75"/>
      <c r="SH113" s="81"/>
      <c r="SI113" s="75"/>
      <c r="SJ113" s="81"/>
      <c r="SK113" s="75"/>
      <c r="SL113" s="81"/>
      <c r="SM113" s="75"/>
      <c r="SN113" s="81"/>
      <c r="SO113" s="75"/>
      <c r="SP113" s="81"/>
      <c r="SQ113" s="75"/>
      <c r="SR113" s="81"/>
      <c r="SS113" s="75"/>
      <c r="ST113" s="81"/>
      <c r="SU113" s="75"/>
      <c r="SV113" s="81"/>
      <c r="SW113" s="75"/>
      <c r="SX113" s="81"/>
      <c r="SY113" s="75"/>
      <c r="SZ113" s="81"/>
      <c r="TA113" s="75"/>
      <c r="TB113" s="81"/>
      <c r="TC113" s="75"/>
      <c r="TD113" s="81"/>
      <c r="TE113" s="75"/>
      <c r="TF113" s="81"/>
      <c r="TG113" s="75"/>
      <c r="TH113" s="81"/>
      <c r="TI113" s="75"/>
      <c r="TJ113" s="81"/>
      <c r="TK113" s="75"/>
      <c r="TL113" s="81"/>
      <c r="TM113" s="75"/>
      <c r="TN113" s="81"/>
      <c r="TO113" s="75"/>
      <c r="TP113" s="81"/>
      <c r="TQ113" s="75"/>
      <c r="TR113" s="81"/>
      <c r="TS113" s="75"/>
      <c r="TT113" s="81"/>
      <c r="TU113" s="75"/>
      <c r="TV113" s="81"/>
      <c r="TW113" s="75"/>
      <c r="TX113" s="81"/>
      <c r="TY113" s="75"/>
      <c r="TZ113" s="81"/>
      <c r="UA113" s="75"/>
      <c r="UB113" s="81"/>
      <c r="UC113" s="75"/>
      <c r="UD113" s="81"/>
      <c r="UE113" s="75"/>
      <c r="UF113" s="81"/>
      <c r="UG113" s="75"/>
      <c r="UH113" s="81"/>
      <c r="UI113" s="75"/>
      <c r="UJ113" s="81"/>
      <c r="UK113" s="75"/>
      <c r="UL113" s="81"/>
      <c r="UM113" s="75"/>
      <c r="UN113" s="81"/>
      <c r="UO113" s="75"/>
      <c r="UP113" s="81"/>
      <c r="UQ113" s="75"/>
      <c r="UR113" s="81"/>
      <c r="US113" s="75"/>
      <c r="UT113" s="81"/>
      <c r="UU113" s="75"/>
      <c r="UV113" s="81"/>
      <c r="UW113" s="75"/>
      <c r="UX113" s="81"/>
      <c r="UY113" s="75"/>
      <c r="UZ113" s="81"/>
      <c r="VA113" s="75"/>
      <c r="VB113" s="81"/>
      <c r="VC113" s="75"/>
      <c r="VD113" s="81"/>
      <c r="VE113" s="75"/>
      <c r="VF113" s="81"/>
      <c r="VG113" s="75"/>
      <c r="VH113" s="81"/>
      <c r="VI113" s="75"/>
      <c r="VJ113" s="81"/>
      <c r="VK113" s="75"/>
      <c r="VL113" s="81"/>
      <c r="VM113" s="75"/>
      <c r="VN113" s="81"/>
      <c r="VO113" s="75"/>
      <c r="VP113" s="81"/>
      <c r="VQ113" s="75"/>
      <c r="VR113" s="81"/>
      <c r="VS113" s="75"/>
      <c r="VT113" s="81"/>
      <c r="VU113" s="75"/>
      <c r="VV113" s="81"/>
      <c r="VW113" s="75"/>
      <c r="VX113" s="81"/>
      <c r="VY113" s="75"/>
      <c r="VZ113" s="81"/>
      <c r="WA113" s="75"/>
      <c r="WB113" s="81"/>
      <c r="WC113" s="75"/>
      <c r="WD113" s="81"/>
      <c r="WE113" s="75"/>
      <c r="WF113" s="81"/>
      <c r="WG113" s="75"/>
      <c r="WH113" s="81"/>
      <c r="WI113" s="75"/>
      <c r="WJ113" s="81"/>
      <c r="WK113" s="75"/>
      <c r="WL113" s="81"/>
      <c r="WM113" s="75"/>
      <c r="WN113" s="81"/>
      <c r="WO113" s="75"/>
      <c r="WP113" s="81"/>
      <c r="WQ113" s="75"/>
      <c r="WR113" s="81"/>
      <c r="WS113" s="75"/>
      <c r="WT113" s="81"/>
      <c r="WU113" s="75"/>
      <c r="WV113" s="81"/>
      <c r="WW113" s="75"/>
      <c r="WX113" s="81"/>
      <c r="WY113" s="75"/>
      <c r="WZ113" s="81"/>
      <c r="XA113" s="75"/>
      <c r="XB113" s="81"/>
      <c r="XC113" s="75"/>
      <c r="XD113" s="81"/>
      <c r="XE113" s="75"/>
      <c r="XF113" s="81"/>
      <c r="XG113" s="75"/>
      <c r="XH113" s="81"/>
      <c r="XI113" s="75"/>
      <c r="XJ113" s="81"/>
      <c r="XK113" s="75"/>
      <c r="XL113" s="81"/>
      <c r="XM113" s="75"/>
      <c r="XN113" s="81"/>
      <c r="XO113" s="75"/>
      <c r="XP113" s="81"/>
      <c r="XQ113" s="75"/>
      <c r="XR113" s="81"/>
      <c r="XS113" s="75"/>
      <c r="XT113" s="81"/>
      <c r="XU113" s="75"/>
      <c r="XV113" s="81"/>
      <c r="XW113" s="75"/>
      <c r="XX113" s="81"/>
      <c r="XY113" s="75"/>
      <c r="XZ113" s="81"/>
      <c r="YA113" s="75"/>
      <c r="YB113" s="81"/>
      <c r="YC113" s="75"/>
      <c r="YD113" s="81"/>
      <c r="YE113" s="75"/>
      <c r="YF113" s="81"/>
      <c r="YG113" s="75"/>
      <c r="YH113" s="81"/>
      <c r="YI113" s="75"/>
      <c r="YJ113" s="81"/>
      <c r="YK113" s="75"/>
      <c r="YL113" s="81"/>
      <c r="YM113" s="75"/>
      <c r="YN113" s="81"/>
      <c r="YO113" s="75"/>
      <c r="YP113" s="81"/>
      <c r="YQ113" s="75"/>
      <c r="YR113" s="81"/>
      <c r="YS113" s="75"/>
      <c r="YT113" s="81"/>
      <c r="YU113" s="75"/>
      <c r="YV113" s="81"/>
      <c r="YW113" s="75"/>
      <c r="YX113" s="81"/>
      <c r="YY113" s="75"/>
      <c r="YZ113" s="81"/>
      <c r="ZA113" s="75"/>
      <c r="ZB113" s="81"/>
      <c r="ZC113" s="75"/>
      <c r="ZD113" s="81"/>
      <c r="ZE113" s="75"/>
      <c r="ZF113" s="81"/>
      <c r="ZG113" s="75"/>
      <c r="ZH113" s="81"/>
      <c r="ZI113" s="75"/>
      <c r="ZJ113" s="81"/>
      <c r="ZK113" s="75"/>
      <c r="ZL113" s="81"/>
      <c r="ZM113" s="75"/>
      <c r="ZN113" s="81"/>
      <c r="ZO113" s="75"/>
      <c r="ZP113" s="81"/>
      <c r="ZQ113" s="75"/>
      <c r="ZR113" s="81"/>
      <c r="ZS113" s="75"/>
      <c r="ZT113" s="81"/>
      <c r="ZU113" s="75"/>
      <c r="ZV113" s="81"/>
      <c r="ZW113" s="75"/>
      <c r="ZX113" s="81"/>
      <c r="ZY113" s="75"/>
      <c r="ZZ113" s="81"/>
      <c r="AAA113" s="75"/>
      <c r="AAB113" s="81"/>
      <c r="AAC113" s="75"/>
      <c r="AAD113" s="81"/>
      <c r="AAE113" s="75"/>
      <c r="AAF113" s="81"/>
      <c r="AAG113" s="75"/>
      <c r="AAH113" s="81"/>
      <c r="AAI113" s="75"/>
      <c r="AAJ113" s="81"/>
      <c r="AAK113" s="75"/>
      <c r="AAL113" s="81"/>
      <c r="AAM113" s="75"/>
      <c r="AAN113" s="81"/>
      <c r="AAO113" s="75"/>
      <c r="AAP113" s="81"/>
      <c r="AAQ113" s="75"/>
      <c r="AAR113" s="81"/>
      <c r="AAS113" s="75"/>
      <c r="AAT113" s="81"/>
      <c r="AAU113" s="75"/>
      <c r="AAV113" s="81"/>
      <c r="AAW113" s="75"/>
      <c r="AAX113" s="81"/>
      <c r="AAY113" s="75"/>
      <c r="AAZ113" s="81"/>
      <c r="ABA113" s="75"/>
      <c r="ABB113" s="81"/>
      <c r="ABC113" s="75"/>
      <c r="ABD113" s="81"/>
      <c r="ABE113" s="75"/>
      <c r="ABF113" s="81"/>
      <c r="ABG113" s="75"/>
      <c r="ABH113" s="81"/>
      <c r="ABI113" s="75"/>
      <c r="ABJ113" s="81"/>
      <c r="ABK113" s="75"/>
      <c r="ABL113" s="81"/>
      <c r="ABM113" s="75"/>
      <c r="ABN113" s="81"/>
      <c r="ABO113" s="75"/>
      <c r="ABP113" s="81"/>
      <c r="ABQ113" s="75"/>
      <c r="ABR113" s="81"/>
      <c r="ABS113" s="75"/>
      <c r="ABT113" s="81"/>
      <c r="ABU113" s="75"/>
      <c r="ABV113" s="81"/>
      <c r="ABW113" s="75"/>
      <c r="ABX113" s="81"/>
      <c r="ABY113" s="75"/>
      <c r="ABZ113" s="81"/>
      <c r="ACA113" s="75"/>
      <c r="ACB113" s="81"/>
      <c r="ACC113" s="75"/>
      <c r="ACD113" s="81"/>
      <c r="ACE113" s="75"/>
      <c r="ACF113" s="81"/>
      <c r="ACG113" s="75"/>
      <c r="ACH113" s="81"/>
      <c r="ACI113" s="75"/>
      <c r="ACJ113" s="81"/>
      <c r="ACK113" s="75"/>
      <c r="ACL113" s="81"/>
      <c r="ACM113" s="75"/>
      <c r="ACN113" s="81"/>
      <c r="ACO113" s="75"/>
      <c r="ACP113" s="81"/>
      <c r="ACQ113" s="75"/>
      <c r="ACR113" s="81"/>
      <c r="ACS113" s="75"/>
      <c r="ACT113" s="81"/>
      <c r="ACU113" s="75"/>
      <c r="ACV113" s="81"/>
      <c r="ACW113" s="75"/>
      <c r="ACX113" s="81"/>
      <c r="ACY113" s="75"/>
      <c r="ACZ113" s="81"/>
      <c r="ADA113" s="75"/>
      <c r="ADB113" s="81"/>
      <c r="ADC113" s="75"/>
      <c r="ADD113" s="81"/>
      <c r="ADE113" s="75"/>
      <c r="ADF113" s="81"/>
      <c r="ADG113" s="75"/>
      <c r="ADH113" s="81"/>
      <c r="ADI113" s="75"/>
      <c r="ADJ113" s="81"/>
      <c r="ADK113" s="75"/>
      <c r="ADL113" s="81"/>
      <c r="ADM113" s="75"/>
      <c r="ADN113" s="81"/>
      <c r="ADO113" s="75"/>
      <c r="ADP113" s="81"/>
      <c r="ADQ113" s="75"/>
      <c r="ADR113" s="81"/>
      <c r="ADS113" s="75"/>
      <c r="ADT113" s="81"/>
      <c r="ADU113" s="75"/>
      <c r="ADV113" s="81"/>
      <c r="ADW113" s="75"/>
      <c r="ADX113" s="81"/>
      <c r="ADY113" s="75"/>
      <c r="ADZ113" s="81"/>
      <c r="AEA113" s="75"/>
      <c r="AEB113" s="81"/>
      <c r="AEC113" s="75"/>
      <c r="AED113" s="81"/>
      <c r="AEE113" s="75"/>
      <c r="AEF113" s="81"/>
      <c r="AEG113" s="75"/>
      <c r="AEH113" s="81"/>
      <c r="AEI113" s="75"/>
      <c r="AEJ113" s="81"/>
      <c r="AEK113" s="75"/>
      <c r="AEL113" s="81"/>
      <c r="AEM113" s="75"/>
      <c r="AEN113" s="81"/>
      <c r="AEO113" s="75"/>
      <c r="AEP113" s="81"/>
      <c r="AEQ113" s="75"/>
      <c r="AER113" s="81"/>
      <c r="AES113" s="75"/>
      <c r="AET113" s="81"/>
      <c r="AEU113" s="75"/>
      <c r="AEV113" s="81"/>
      <c r="AEW113" s="75"/>
      <c r="AEX113" s="81"/>
      <c r="AEY113" s="75"/>
      <c r="AEZ113" s="81"/>
      <c r="AFA113" s="75"/>
      <c r="AFB113" s="81"/>
      <c r="AFC113" s="75"/>
      <c r="AFD113" s="81"/>
      <c r="AFE113" s="75"/>
      <c r="AFF113" s="81"/>
      <c r="AFG113" s="75"/>
      <c r="AFH113" s="81"/>
      <c r="AFI113" s="75"/>
      <c r="AFJ113" s="81"/>
      <c r="AFK113" s="75"/>
      <c r="AFL113" s="81"/>
      <c r="AFM113" s="75"/>
      <c r="AFN113" s="81"/>
      <c r="AFO113" s="75"/>
      <c r="AFP113" s="81"/>
      <c r="AFQ113" s="75"/>
      <c r="AFR113" s="81"/>
      <c r="AFS113" s="75"/>
      <c r="AFT113" s="81"/>
      <c r="AFU113" s="75"/>
      <c r="AFV113" s="81"/>
      <c r="AFW113" s="75"/>
      <c r="AFX113" s="81"/>
      <c r="AFY113" s="75"/>
      <c r="AFZ113" s="81"/>
      <c r="AGA113" s="75"/>
      <c r="AGB113" s="81"/>
      <c r="AGC113" s="75"/>
      <c r="AGD113" s="81"/>
      <c r="AGE113" s="75"/>
      <c r="AGF113" s="81"/>
      <c r="AGG113" s="75"/>
      <c r="AGH113" s="81"/>
      <c r="AGI113" s="75"/>
      <c r="AGJ113" s="81"/>
      <c r="AGK113" s="75"/>
      <c r="AGL113" s="81"/>
      <c r="AGM113" s="75"/>
      <c r="AGN113" s="81"/>
      <c r="AGO113" s="75"/>
      <c r="AGP113" s="81"/>
      <c r="AGQ113" s="75"/>
      <c r="AGR113" s="81"/>
      <c r="AGS113" s="75"/>
      <c r="AGT113" s="81"/>
      <c r="AGU113" s="75"/>
      <c r="AGV113" s="81"/>
      <c r="AGW113" s="75"/>
      <c r="AGX113" s="81"/>
      <c r="AGY113" s="75"/>
      <c r="AGZ113" s="81"/>
      <c r="AHA113" s="75"/>
      <c r="AHB113" s="81"/>
      <c r="AHC113" s="75"/>
      <c r="AHD113" s="81"/>
      <c r="AHE113" s="75"/>
      <c r="AHF113" s="81"/>
      <c r="AHG113" s="75"/>
      <c r="AHH113" s="81"/>
      <c r="AHI113" s="75"/>
      <c r="AHJ113" s="81"/>
      <c r="AHK113" s="75"/>
      <c r="AHL113" s="81"/>
      <c r="AHM113" s="75"/>
      <c r="AHN113" s="81"/>
      <c r="AHO113" s="75"/>
      <c r="AHP113" s="81"/>
      <c r="AHQ113" s="75"/>
      <c r="AHR113" s="81"/>
      <c r="AHS113" s="75"/>
      <c r="AHT113" s="81"/>
      <c r="AHU113" s="75"/>
      <c r="AHV113" s="81"/>
      <c r="AHW113" s="75"/>
      <c r="AHX113" s="81"/>
      <c r="AHY113" s="75"/>
      <c r="AHZ113" s="81"/>
      <c r="AIA113" s="75"/>
      <c r="AIB113" s="81"/>
      <c r="AIC113" s="75"/>
      <c r="AID113" s="81"/>
      <c r="AIE113" s="75"/>
      <c r="AIF113" s="81"/>
      <c r="AIG113" s="75"/>
      <c r="AIH113" s="81"/>
      <c r="AII113" s="75"/>
      <c r="AIJ113" s="81"/>
      <c r="AIK113" s="75"/>
      <c r="AIL113" s="81"/>
      <c r="AIM113" s="75"/>
      <c r="AIN113" s="81"/>
      <c r="AIO113" s="75"/>
      <c r="AIP113" s="81"/>
      <c r="AIQ113" s="75"/>
      <c r="AIR113" s="81"/>
      <c r="AIS113" s="75"/>
      <c r="AIT113" s="81"/>
      <c r="AIU113" s="75"/>
      <c r="AIV113" s="81"/>
      <c r="AIW113" s="75"/>
      <c r="AIX113" s="81"/>
      <c r="AIY113" s="75"/>
      <c r="AIZ113" s="81"/>
      <c r="AJA113" s="75"/>
      <c r="AJB113" s="81"/>
      <c r="AJC113" s="75"/>
      <c r="AJD113" s="81"/>
      <c r="AJE113" s="75"/>
      <c r="AJF113" s="81"/>
      <c r="AJG113" s="75"/>
      <c r="AJH113" s="81"/>
      <c r="AJI113" s="75"/>
      <c r="AJJ113" s="81"/>
      <c r="AJK113" s="75"/>
      <c r="AJL113" s="81"/>
      <c r="AJM113" s="75"/>
      <c r="AJN113" s="81"/>
      <c r="AJO113" s="75"/>
      <c r="AJP113" s="81"/>
      <c r="AJQ113" s="75"/>
      <c r="AJR113" s="81"/>
      <c r="AJS113" s="75"/>
      <c r="AJT113" s="81"/>
      <c r="AJU113" s="75"/>
      <c r="AJV113" s="81"/>
      <c r="AJW113" s="75"/>
      <c r="AJX113" s="81"/>
      <c r="AJY113" s="75"/>
      <c r="AJZ113" s="81"/>
      <c r="AKA113" s="75"/>
      <c r="AKB113" s="81"/>
      <c r="AKC113" s="75"/>
      <c r="AKD113" s="81"/>
      <c r="AKE113" s="75"/>
      <c r="AKF113" s="81"/>
      <c r="AKG113" s="75"/>
      <c r="AKH113" s="81"/>
      <c r="AKI113" s="75"/>
      <c r="AKJ113" s="81"/>
      <c r="AKK113" s="75"/>
      <c r="AKL113" s="81"/>
      <c r="AKM113" s="75"/>
      <c r="AKN113" s="81"/>
      <c r="AKO113" s="75"/>
      <c r="AKP113" s="81"/>
      <c r="AKQ113" s="75"/>
      <c r="AKR113" s="81"/>
      <c r="AKS113" s="75"/>
      <c r="AKT113" s="81"/>
      <c r="AKU113" s="75"/>
      <c r="AKV113" s="81"/>
      <c r="AKW113" s="75"/>
      <c r="AKX113" s="81"/>
      <c r="AKY113" s="75"/>
      <c r="AKZ113" s="81"/>
      <c r="ALA113" s="75"/>
      <c r="ALB113" s="81"/>
      <c r="ALC113" s="75"/>
      <c r="ALD113" s="81"/>
      <c r="ALE113" s="75"/>
      <c r="ALF113" s="81"/>
      <c r="ALG113" s="75"/>
      <c r="ALH113" s="81"/>
      <c r="ALI113" s="75"/>
      <c r="ALJ113" s="81"/>
      <c r="ALK113" s="75"/>
      <c r="ALL113" s="81"/>
      <c r="ALM113" s="75"/>
      <c r="ALN113" s="81"/>
      <c r="ALO113" s="75"/>
      <c r="ALP113" s="81"/>
      <c r="ALQ113" s="75"/>
      <c r="ALR113" s="81"/>
      <c r="ALS113" s="75"/>
      <c r="ALT113" s="81"/>
      <c r="ALU113" s="75"/>
      <c r="ALV113" s="81"/>
      <c r="ALW113" s="75"/>
      <c r="ALX113" s="81"/>
      <c r="ALY113" s="75"/>
      <c r="ALZ113" s="81"/>
      <c r="AMA113" s="75"/>
      <c r="AMB113" s="81"/>
      <c r="AMC113" s="75"/>
      <c r="AMD113" s="81"/>
      <c r="AME113" s="75"/>
      <c r="AMF113" s="81"/>
      <c r="AMG113" s="75"/>
      <c r="AMH113" s="81"/>
      <c r="AMI113" s="75"/>
      <c r="AMJ113" s="81"/>
      <c r="AMK113" s="75"/>
      <c r="AML113" s="81"/>
      <c r="AMM113" s="75"/>
      <c r="AMN113" s="81"/>
      <c r="AMO113" s="75"/>
      <c r="AMP113" s="81"/>
      <c r="AMQ113" s="75"/>
      <c r="AMR113" s="81"/>
      <c r="AMS113" s="75"/>
      <c r="AMT113" s="81"/>
      <c r="AMU113" s="75"/>
      <c r="AMV113" s="81"/>
      <c r="AMW113" s="75"/>
      <c r="AMX113" s="81"/>
      <c r="AMY113" s="75"/>
      <c r="AMZ113" s="81"/>
      <c r="ANA113" s="75"/>
      <c r="ANB113" s="81"/>
      <c r="ANC113" s="75"/>
      <c r="AND113" s="81"/>
      <c r="ANE113" s="75"/>
      <c r="ANF113" s="81"/>
      <c r="ANG113" s="75"/>
      <c r="ANH113" s="81"/>
      <c r="ANI113" s="75"/>
      <c r="ANJ113" s="81"/>
      <c r="ANK113" s="75"/>
      <c r="ANL113" s="81"/>
      <c r="ANM113" s="75"/>
      <c r="ANN113" s="81"/>
      <c r="ANO113" s="75"/>
      <c r="ANP113" s="81"/>
      <c r="ANQ113" s="75"/>
      <c r="ANR113" s="81"/>
      <c r="ANS113" s="75"/>
      <c r="ANT113" s="81"/>
      <c r="ANU113" s="75"/>
      <c r="ANV113" s="81"/>
      <c r="ANW113" s="75"/>
      <c r="ANX113" s="81"/>
      <c r="ANY113" s="75"/>
      <c r="ANZ113" s="81"/>
      <c r="AOA113" s="75"/>
      <c r="AOB113" s="81"/>
      <c r="AOC113" s="75"/>
      <c r="AOD113" s="81"/>
      <c r="AOE113" s="75"/>
      <c r="AOF113" s="81"/>
      <c r="AOG113" s="75"/>
      <c r="AOH113" s="81"/>
      <c r="AOI113" s="75"/>
      <c r="AOJ113" s="81"/>
      <c r="AOK113" s="75"/>
      <c r="AOL113" s="81"/>
      <c r="AOM113" s="75"/>
      <c r="AON113" s="81"/>
      <c r="AOO113" s="75"/>
      <c r="AOP113" s="81"/>
      <c r="AOQ113" s="75"/>
      <c r="AOR113" s="81"/>
      <c r="AOS113" s="75"/>
      <c r="AOT113" s="81"/>
      <c r="AOU113" s="75"/>
      <c r="AOV113" s="81"/>
      <c r="AOW113" s="75"/>
      <c r="AOX113" s="81"/>
      <c r="AOY113" s="75"/>
      <c r="AOZ113" s="81"/>
      <c r="APA113" s="75"/>
      <c r="APB113" s="81"/>
      <c r="APC113" s="75"/>
      <c r="APD113" s="81"/>
      <c r="APE113" s="75"/>
      <c r="APF113" s="81"/>
      <c r="APG113" s="75"/>
      <c r="APH113" s="81"/>
      <c r="API113" s="75"/>
      <c r="APJ113" s="81"/>
      <c r="APK113" s="75"/>
      <c r="APL113" s="81"/>
      <c r="APM113" s="75"/>
      <c r="APN113" s="81"/>
      <c r="APO113" s="75"/>
      <c r="APP113" s="81"/>
      <c r="APQ113" s="75"/>
      <c r="APR113" s="81"/>
      <c r="APS113" s="75"/>
      <c r="APT113" s="81"/>
      <c r="APU113" s="75"/>
      <c r="APV113" s="81"/>
      <c r="APW113" s="75"/>
      <c r="APX113" s="81"/>
      <c r="APY113" s="75"/>
      <c r="APZ113" s="81"/>
      <c r="AQA113" s="75"/>
      <c r="AQB113" s="81"/>
      <c r="AQC113" s="75"/>
      <c r="AQD113" s="81"/>
      <c r="AQE113" s="75"/>
      <c r="AQF113" s="81"/>
      <c r="AQG113" s="75"/>
      <c r="AQH113" s="81"/>
      <c r="AQI113" s="75"/>
      <c r="AQJ113" s="81"/>
      <c r="AQK113" s="75"/>
      <c r="AQL113" s="81"/>
      <c r="AQM113" s="75"/>
      <c r="AQN113" s="81"/>
      <c r="AQO113" s="75"/>
      <c r="AQP113" s="81"/>
      <c r="AQQ113" s="75"/>
      <c r="AQR113" s="81"/>
      <c r="AQS113" s="75"/>
      <c r="AQT113" s="81"/>
      <c r="AQU113" s="75"/>
      <c r="AQV113" s="81"/>
      <c r="AQW113" s="75"/>
      <c r="AQX113" s="81"/>
      <c r="AQY113" s="75"/>
      <c r="AQZ113" s="81"/>
      <c r="ARA113" s="75"/>
      <c r="ARB113" s="81"/>
      <c r="ARC113" s="75"/>
      <c r="ARD113" s="81"/>
      <c r="ARE113" s="75"/>
      <c r="ARF113" s="81"/>
      <c r="ARG113" s="75"/>
      <c r="ARH113" s="81"/>
      <c r="ARI113" s="75"/>
      <c r="ARJ113" s="81"/>
      <c r="ARK113" s="75"/>
      <c r="ARL113" s="81"/>
      <c r="ARM113" s="75"/>
      <c r="ARN113" s="81"/>
      <c r="ARO113" s="75"/>
      <c r="ARP113" s="81"/>
      <c r="ARQ113" s="75"/>
      <c r="ARR113" s="81"/>
      <c r="ARS113" s="75"/>
      <c r="ART113" s="81"/>
      <c r="ARU113" s="75"/>
      <c r="ARV113" s="81"/>
      <c r="ARW113" s="75"/>
      <c r="ARX113" s="81"/>
      <c r="ARY113" s="75"/>
      <c r="ARZ113" s="81"/>
      <c r="ASA113" s="75"/>
      <c r="ASB113" s="81"/>
      <c r="ASC113" s="75"/>
      <c r="ASD113" s="81"/>
      <c r="ASE113" s="75"/>
      <c r="ASF113" s="81"/>
      <c r="ASG113" s="75"/>
      <c r="ASH113" s="81"/>
      <c r="ASI113" s="75"/>
      <c r="ASJ113" s="81"/>
      <c r="ASK113" s="75"/>
      <c r="ASL113" s="81"/>
      <c r="ASM113" s="75"/>
      <c r="ASN113" s="81"/>
      <c r="ASO113" s="75"/>
      <c r="ASP113" s="81"/>
      <c r="ASQ113" s="75"/>
      <c r="ASR113" s="81"/>
      <c r="ASS113" s="75"/>
      <c r="AST113" s="81"/>
      <c r="ASU113" s="75"/>
      <c r="ASV113" s="81"/>
      <c r="ASW113" s="75"/>
      <c r="ASX113" s="81"/>
      <c r="ASY113" s="75"/>
      <c r="ASZ113" s="81"/>
      <c r="ATA113" s="75"/>
      <c r="ATB113" s="81"/>
      <c r="ATC113" s="75"/>
      <c r="ATD113" s="81"/>
      <c r="ATE113" s="75"/>
      <c r="ATF113" s="81"/>
      <c r="ATG113" s="75"/>
      <c r="ATH113" s="81"/>
      <c r="ATI113" s="75"/>
      <c r="ATJ113" s="81"/>
      <c r="ATK113" s="75"/>
      <c r="ATL113" s="81"/>
      <c r="ATM113" s="75"/>
      <c r="ATN113" s="81"/>
      <c r="ATO113" s="75"/>
      <c r="ATP113" s="81"/>
      <c r="ATQ113" s="75"/>
      <c r="ATR113" s="81"/>
      <c r="ATS113" s="75"/>
      <c r="ATT113" s="81"/>
      <c r="ATU113" s="75"/>
      <c r="ATV113" s="81"/>
      <c r="ATW113" s="75"/>
      <c r="ATX113" s="81"/>
      <c r="ATY113" s="75"/>
      <c r="ATZ113" s="81"/>
      <c r="AUA113" s="75"/>
      <c r="AUB113" s="81"/>
      <c r="AUC113" s="75"/>
      <c r="AUD113" s="81"/>
      <c r="AUE113" s="75"/>
      <c r="AUF113" s="81"/>
      <c r="AUG113" s="75"/>
      <c r="AUH113" s="81"/>
      <c r="AUI113" s="75"/>
      <c r="AUJ113" s="81"/>
      <c r="AUK113" s="75"/>
      <c r="AUL113" s="81"/>
      <c r="AUM113" s="75"/>
      <c r="AUN113" s="81"/>
      <c r="AUO113" s="75"/>
      <c r="AUP113" s="81"/>
      <c r="AUQ113" s="75"/>
      <c r="AUR113" s="81"/>
      <c r="AUS113" s="75"/>
      <c r="AUT113" s="81"/>
      <c r="AUU113" s="75"/>
      <c r="AUV113" s="81"/>
      <c r="AUW113" s="75"/>
      <c r="AUX113" s="81"/>
      <c r="AUY113" s="75"/>
      <c r="AUZ113" s="81"/>
      <c r="AVA113" s="75"/>
      <c r="AVB113" s="81"/>
      <c r="AVC113" s="75"/>
      <c r="AVD113" s="81"/>
      <c r="AVE113" s="75"/>
      <c r="AVF113" s="81"/>
      <c r="AVG113" s="75"/>
      <c r="AVH113" s="81"/>
      <c r="AVI113" s="75"/>
      <c r="AVJ113" s="81"/>
      <c r="AVK113" s="75"/>
      <c r="AVL113" s="81"/>
      <c r="AVM113" s="75"/>
      <c r="AVN113" s="81"/>
      <c r="AVO113" s="75"/>
      <c r="AVP113" s="81"/>
      <c r="AVQ113" s="75"/>
      <c r="AVR113" s="81"/>
      <c r="AVS113" s="75"/>
      <c r="AVT113" s="81"/>
      <c r="AVU113" s="75"/>
      <c r="AVV113" s="81"/>
      <c r="AVW113" s="75"/>
      <c r="AVX113" s="81"/>
      <c r="AVY113" s="75"/>
      <c r="AVZ113" s="81"/>
      <c r="AWA113" s="75"/>
      <c r="AWB113" s="81"/>
      <c r="AWC113" s="75"/>
      <c r="AWD113" s="81"/>
      <c r="AWE113" s="75"/>
      <c r="AWF113" s="81"/>
      <c r="AWG113" s="75"/>
      <c r="AWH113" s="81"/>
      <c r="AWI113" s="75"/>
      <c r="AWJ113" s="81"/>
      <c r="AWK113" s="75"/>
      <c r="AWL113" s="81"/>
      <c r="AWM113" s="75"/>
      <c r="AWN113" s="81"/>
      <c r="AWO113" s="75"/>
      <c r="AWP113" s="81"/>
      <c r="AWQ113" s="75"/>
      <c r="AWR113" s="81"/>
      <c r="AWS113" s="75"/>
      <c r="AWT113" s="81"/>
      <c r="AWU113" s="75"/>
      <c r="AWV113" s="81"/>
      <c r="AWW113" s="75"/>
      <c r="AWX113" s="81"/>
      <c r="AWY113" s="75"/>
      <c r="AWZ113" s="81"/>
      <c r="AXA113" s="75"/>
      <c r="AXB113" s="81"/>
      <c r="AXC113" s="75"/>
      <c r="AXD113" s="81"/>
      <c r="AXE113" s="75"/>
      <c r="AXF113" s="81"/>
      <c r="AXG113" s="75"/>
      <c r="AXH113" s="81"/>
      <c r="AXI113" s="75"/>
      <c r="AXJ113" s="81"/>
      <c r="AXK113" s="75"/>
      <c r="AXL113" s="81"/>
      <c r="AXM113" s="75"/>
      <c r="AXN113" s="81"/>
      <c r="AXO113" s="75"/>
      <c r="AXP113" s="81"/>
      <c r="AXQ113" s="75"/>
      <c r="AXR113" s="81"/>
      <c r="AXS113" s="75"/>
      <c r="AXT113" s="81"/>
      <c r="AXU113" s="75"/>
      <c r="AXV113" s="81"/>
      <c r="AXW113" s="75"/>
      <c r="AXX113" s="81"/>
      <c r="AXY113" s="75"/>
      <c r="AXZ113" s="81"/>
      <c r="AYA113" s="75"/>
      <c r="AYB113" s="81"/>
      <c r="AYC113" s="75"/>
      <c r="AYD113" s="81"/>
      <c r="AYE113" s="75"/>
      <c r="AYF113" s="81"/>
      <c r="AYG113" s="75"/>
      <c r="AYH113" s="81"/>
      <c r="AYI113" s="75"/>
      <c r="AYJ113" s="81"/>
      <c r="AYK113" s="75"/>
      <c r="AYL113" s="81"/>
      <c r="AYM113" s="75"/>
      <c r="AYN113" s="81"/>
      <c r="AYO113" s="75"/>
      <c r="AYP113" s="81"/>
      <c r="AYQ113" s="75"/>
      <c r="AYR113" s="81"/>
      <c r="AYS113" s="75"/>
      <c r="AYT113" s="81"/>
      <c r="AYU113" s="75"/>
      <c r="AYV113" s="81"/>
      <c r="AYW113" s="75"/>
      <c r="AYX113" s="81"/>
      <c r="AYY113" s="75"/>
      <c r="AYZ113" s="81"/>
      <c r="AZA113" s="75"/>
      <c r="AZB113" s="81"/>
      <c r="AZC113" s="75"/>
      <c r="AZD113" s="81"/>
      <c r="AZE113" s="75"/>
      <c r="AZF113" s="81"/>
      <c r="AZG113" s="75"/>
      <c r="AZH113" s="81"/>
      <c r="AZI113" s="75"/>
      <c r="AZJ113" s="81"/>
      <c r="AZK113" s="75"/>
      <c r="AZL113" s="81"/>
      <c r="AZM113" s="75"/>
      <c r="AZN113" s="81"/>
      <c r="AZO113" s="75"/>
      <c r="AZP113" s="81"/>
      <c r="AZQ113" s="75"/>
      <c r="AZR113" s="81"/>
      <c r="AZS113" s="75"/>
      <c r="AZT113" s="81"/>
      <c r="AZU113" s="75"/>
      <c r="AZV113" s="81"/>
      <c r="AZW113" s="75"/>
      <c r="AZX113" s="81"/>
      <c r="AZY113" s="75"/>
      <c r="AZZ113" s="81"/>
      <c r="BAA113" s="75"/>
      <c r="BAB113" s="81"/>
      <c r="BAC113" s="75"/>
      <c r="BAD113" s="81"/>
      <c r="BAE113" s="75"/>
      <c r="BAF113" s="81"/>
      <c r="BAG113" s="75"/>
      <c r="BAH113" s="81"/>
      <c r="BAI113" s="75"/>
      <c r="BAJ113" s="81"/>
      <c r="BAK113" s="75"/>
      <c r="BAL113" s="81"/>
      <c r="BAM113" s="75"/>
      <c r="BAN113" s="81"/>
      <c r="BAO113" s="75"/>
      <c r="BAP113" s="81"/>
      <c r="BAQ113" s="75"/>
      <c r="BAR113" s="81"/>
      <c r="BAS113" s="75"/>
      <c r="BAT113" s="81"/>
      <c r="BAU113" s="75"/>
      <c r="BAV113" s="81"/>
      <c r="BAW113" s="75"/>
      <c r="BAX113" s="81"/>
      <c r="BAY113" s="75"/>
      <c r="BAZ113" s="81"/>
      <c r="BBA113" s="75"/>
      <c r="BBB113" s="81"/>
      <c r="BBC113" s="75"/>
      <c r="BBD113" s="81"/>
      <c r="BBE113" s="75"/>
      <c r="BBF113" s="81"/>
      <c r="BBG113" s="75"/>
      <c r="BBH113" s="81"/>
      <c r="BBI113" s="75"/>
      <c r="BBJ113" s="81"/>
      <c r="BBK113" s="75"/>
      <c r="BBL113" s="81"/>
      <c r="BBM113" s="75"/>
      <c r="BBN113" s="81"/>
      <c r="BBO113" s="75"/>
      <c r="BBP113" s="81"/>
      <c r="BBQ113" s="75"/>
      <c r="BBR113" s="81"/>
      <c r="BBS113" s="75"/>
      <c r="BBT113" s="81"/>
      <c r="BBU113" s="75"/>
      <c r="BBV113" s="81"/>
      <c r="BBW113" s="75"/>
      <c r="BBX113" s="81"/>
      <c r="BBY113" s="75"/>
      <c r="BBZ113" s="81"/>
      <c r="BCA113" s="75"/>
      <c r="BCB113" s="81"/>
      <c r="BCC113" s="75"/>
      <c r="BCD113" s="81"/>
      <c r="BCE113" s="75"/>
      <c r="BCF113" s="81"/>
      <c r="BCG113" s="75"/>
      <c r="BCH113" s="81"/>
      <c r="BCI113" s="75"/>
      <c r="BCJ113" s="81"/>
      <c r="BCK113" s="75"/>
      <c r="BCL113" s="81"/>
      <c r="BCM113" s="75"/>
      <c r="BCN113" s="81"/>
      <c r="BCO113" s="75"/>
      <c r="BCP113" s="81"/>
      <c r="BCQ113" s="75"/>
      <c r="BCR113" s="81"/>
      <c r="BCS113" s="75"/>
      <c r="BCT113" s="81"/>
      <c r="BCU113" s="75"/>
      <c r="BCV113" s="81"/>
      <c r="BCW113" s="75"/>
      <c r="BCX113" s="81"/>
      <c r="BCY113" s="75"/>
      <c r="BCZ113" s="81"/>
      <c r="BDA113" s="75"/>
      <c r="BDB113" s="81"/>
      <c r="BDC113" s="75"/>
      <c r="BDD113" s="81"/>
      <c r="BDE113" s="75"/>
      <c r="BDF113" s="81"/>
      <c r="BDG113" s="75"/>
      <c r="BDH113" s="81"/>
      <c r="BDI113" s="75"/>
      <c r="BDJ113" s="81"/>
      <c r="BDK113" s="75"/>
      <c r="BDL113" s="81"/>
      <c r="BDM113" s="75"/>
      <c r="BDN113" s="81"/>
      <c r="BDO113" s="75"/>
      <c r="BDP113" s="81"/>
      <c r="BDQ113" s="75"/>
      <c r="BDR113" s="81"/>
      <c r="BDS113" s="75"/>
      <c r="BDT113" s="81"/>
      <c r="BDU113" s="75"/>
      <c r="BDV113" s="81"/>
      <c r="BDW113" s="75"/>
      <c r="BDX113" s="81"/>
      <c r="BDY113" s="75"/>
      <c r="BDZ113" s="81"/>
      <c r="BEA113" s="75"/>
      <c r="BEB113" s="81"/>
      <c r="BEC113" s="75"/>
      <c r="BED113" s="81"/>
      <c r="BEE113" s="75"/>
      <c r="BEF113" s="81"/>
      <c r="BEG113" s="75"/>
      <c r="BEH113" s="81"/>
      <c r="BEI113" s="75"/>
      <c r="BEJ113" s="81"/>
      <c r="BEK113" s="75"/>
      <c r="BEL113" s="81"/>
      <c r="BEM113" s="75"/>
      <c r="BEN113" s="81"/>
      <c r="BEO113" s="75"/>
      <c r="BEP113" s="81"/>
      <c r="BEQ113" s="75"/>
      <c r="BER113" s="81"/>
      <c r="BES113" s="75"/>
      <c r="BET113" s="81"/>
      <c r="BEU113" s="75"/>
      <c r="BEV113" s="81"/>
      <c r="BEW113" s="75"/>
      <c r="BEX113" s="81"/>
      <c r="BEY113" s="75"/>
      <c r="BEZ113" s="81"/>
      <c r="BFA113" s="75"/>
      <c r="BFB113" s="81"/>
      <c r="BFC113" s="75"/>
      <c r="BFD113" s="81"/>
      <c r="BFE113" s="75"/>
      <c r="BFF113" s="81"/>
      <c r="BFG113" s="75"/>
      <c r="BFH113" s="81"/>
      <c r="BFI113" s="75"/>
      <c r="BFJ113" s="81"/>
      <c r="BFK113" s="75"/>
      <c r="BFL113" s="81"/>
      <c r="BFM113" s="75"/>
      <c r="BFN113" s="81"/>
      <c r="BFO113" s="75"/>
      <c r="BFP113" s="81"/>
      <c r="BFQ113" s="75"/>
      <c r="BFR113" s="81"/>
      <c r="BFS113" s="75"/>
      <c r="BFT113" s="81"/>
      <c r="BFU113" s="75"/>
      <c r="BFV113" s="81"/>
      <c r="BFW113" s="75"/>
      <c r="BFX113" s="81"/>
      <c r="BFY113" s="75"/>
      <c r="BFZ113" s="81"/>
      <c r="BGA113" s="75"/>
      <c r="BGB113" s="81"/>
      <c r="BGC113" s="75"/>
      <c r="BGD113" s="81"/>
      <c r="BGE113" s="75"/>
      <c r="BGF113" s="81"/>
      <c r="BGG113" s="75"/>
      <c r="BGH113" s="81"/>
      <c r="BGI113" s="75"/>
      <c r="BGJ113" s="81"/>
      <c r="BGK113" s="75"/>
      <c r="BGL113" s="81"/>
      <c r="BGM113" s="75"/>
      <c r="BGN113" s="81"/>
      <c r="BGO113" s="75"/>
      <c r="BGP113" s="81"/>
      <c r="BGQ113" s="75"/>
      <c r="BGR113" s="81"/>
      <c r="BGS113" s="75"/>
      <c r="BGT113" s="81"/>
      <c r="BGU113" s="75"/>
      <c r="BGV113" s="81"/>
      <c r="BGW113" s="75"/>
      <c r="BGX113" s="81"/>
      <c r="BGY113" s="75"/>
      <c r="BGZ113" s="81"/>
      <c r="BHA113" s="75"/>
      <c r="BHB113" s="81"/>
      <c r="BHC113" s="75"/>
      <c r="BHD113" s="81"/>
      <c r="BHE113" s="75"/>
      <c r="BHF113" s="81"/>
      <c r="BHG113" s="75"/>
      <c r="BHH113" s="81"/>
      <c r="BHI113" s="75"/>
      <c r="BHJ113" s="81"/>
      <c r="BHK113" s="75"/>
      <c r="BHL113" s="81"/>
      <c r="BHM113" s="75"/>
      <c r="BHN113" s="81"/>
      <c r="BHO113" s="75"/>
      <c r="BHP113" s="81"/>
      <c r="BHQ113" s="75"/>
      <c r="BHR113" s="81"/>
      <c r="BHS113" s="75"/>
      <c r="BHT113" s="81"/>
      <c r="BHU113" s="75"/>
      <c r="BHV113" s="81"/>
      <c r="BHW113" s="75"/>
      <c r="BHX113" s="81"/>
      <c r="BHY113" s="75"/>
      <c r="BHZ113" s="81"/>
      <c r="BIA113" s="75"/>
      <c r="BIB113" s="81"/>
      <c r="BIC113" s="75"/>
      <c r="BID113" s="81"/>
      <c r="BIE113" s="75"/>
      <c r="BIF113" s="81"/>
      <c r="BIG113" s="75"/>
      <c r="BIH113" s="81"/>
      <c r="BII113" s="75"/>
      <c r="BIJ113" s="81"/>
      <c r="BIK113" s="75"/>
      <c r="BIL113" s="81"/>
      <c r="BIM113" s="75"/>
      <c r="BIN113" s="81"/>
      <c r="BIO113" s="75"/>
      <c r="BIP113" s="81"/>
      <c r="BIQ113" s="75"/>
      <c r="BIR113" s="81"/>
      <c r="BIS113" s="75"/>
      <c r="BIT113" s="81"/>
      <c r="BIU113" s="75"/>
      <c r="BIV113" s="81"/>
      <c r="BIW113" s="75"/>
      <c r="BIX113" s="81"/>
      <c r="BIY113" s="75"/>
      <c r="BIZ113" s="81"/>
      <c r="BJA113" s="75"/>
      <c r="BJB113" s="81"/>
      <c r="BJC113" s="75"/>
      <c r="BJD113" s="81"/>
      <c r="BJE113" s="75"/>
      <c r="BJF113" s="81"/>
      <c r="BJG113" s="75"/>
      <c r="BJH113" s="81"/>
      <c r="BJI113" s="75"/>
      <c r="BJJ113" s="81"/>
      <c r="BJK113" s="75"/>
      <c r="BJL113" s="81"/>
      <c r="BJM113" s="75"/>
      <c r="BJN113" s="81"/>
      <c r="BJO113" s="75"/>
      <c r="BJP113" s="81"/>
      <c r="BJQ113" s="75"/>
      <c r="BJR113" s="81"/>
      <c r="BJS113" s="75"/>
      <c r="BJT113" s="81"/>
      <c r="BJU113" s="75"/>
      <c r="BJV113" s="81"/>
      <c r="BJW113" s="75"/>
      <c r="BJX113" s="81"/>
      <c r="BJY113" s="75"/>
      <c r="BJZ113" s="81"/>
      <c r="BKA113" s="75"/>
      <c r="BKB113" s="81"/>
      <c r="BKC113" s="75"/>
      <c r="BKD113" s="81"/>
      <c r="BKE113" s="75"/>
      <c r="BKF113" s="81"/>
      <c r="BKG113" s="75"/>
      <c r="BKH113" s="81"/>
      <c r="BKI113" s="75"/>
      <c r="BKJ113" s="81"/>
      <c r="BKK113" s="75"/>
      <c r="BKL113" s="81"/>
      <c r="BKM113" s="75"/>
      <c r="BKN113" s="81"/>
      <c r="BKO113" s="75"/>
      <c r="BKP113" s="81"/>
      <c r="BKQ113" s="75"/>
      <c r="BKR113" s="81"/>
      <c r="BKS113" s="75"/>
      <c r="BKT113" s="81"/>
      <c r="BKU113" s="75"/>
      <c r="BKV113" s="81"/>
      <c r="BKW113" s="75"/>
      <c r="BKX113" s="81"/>
      <c r="BKY113" s="75"/>
      <c r="BKZ113" s="81"/>
      <c r="BLA113" s="75"/>
      <c r="BLB113" s="81"/>
      <c r="BLC113" s="75"/>
      <c r="BLD113" s="81"/>
      <c r="BLE113" s="75"/>
      <c r="BLF113" s="81"/>
      <c r="BLG113" s="75"/>
      <c r="BLH113" s="81"/>
      <c r="BLI113" s="75"/>
      <c r="BLJ113" s="81"/>
      <c r="BLK113" s="75"/>
      <c r="BLL113" s="81"/>
      <c r="BLM113" s="75"/>
      <c r="BLN113" s="81"/>
      <c r="BLO113" s="75"/>
      <c r="BLP113" s="81"/>
      <c r="BLQ113" s="75"/>
      <c r="BLR113" s="81"/>
      <c r="BLS113" s="75"/>
      <c r="BLT113" s="81"/>
      <c r="BLU113" s="75"/>
      <c r="BLV113" s="81"/>
      <c r="BLW113" s="75"/>
      <c r="BLX113" s="81"/>
      <c r="BLY113" s="75"/>
      <c r="BLZ113" s="81"/>
      <c r="BMA113" s="75"/>
      <c r="BMB113" s="81"/>
      <c r="BMC113" s="75"/>
      <c r="BMD113" s="81"/>
      <c r="BME113" s="75"/>
      <c r="BMF113" s="81"/>
      <c r="BMG113" s="75"/>
      <c r="BMH113" s="81"/>
      <c r="BMI113" s="75"/>
      <c r="BMJ113" s="81"/>
      <c r="BMK113" s="75"/>
      <c r="BML113" s="81"/>
      <c r="BMM113" s="75"/>
      <c r="BMN113" s="81"/>
      <c r="BMO113" s="75"/>
      <c r="BMP113" s="81"/>
      <c r="BMQ113" s="75"/>
      <c r="BMR113" s="81"/>
      <c r="BMS113" s="75"/>
      <c r="BMT113" s="81"/>
      <c r="BMU113" s="75"/>
      <c r="BMV113" s="81"/>
      <c r="BMW113" s="75"/>
      <c r="BMX113" s="81"/>
      <c r="BMY113" s="75"/>
      <c r="BMZ113" s="81"/>
      <c r="BNA113" s="75"/>
      <c r="BNB113" s="81"/>
      <c r="BNC113" s="75"/>
      <c r="BND113" s="81"/>
      <c r="BNE113" s="75"/>
      <c r="BNF113" s="81"/>
      <c r="BNG113" s="75"/>
      <c r="BNH113" s="81"/>
      <c r="BNI113" s="75"/>
      <c r="BNJ113" s="81"/>
      <c r="BNK113" s="75"/>
      <c r="BNL113" s="81"/>
      <c r="BNM113" s="75"/>
      <c r="BNN113" s="81"/>
      <c r="BNO113" s="75"/>
      <c r="BNP113" s="81"/>
      <c r="BNQ113" s="75"/>
      <c r="BNR113" s="81"/>
      <c r="BNS113" s="75"/>
      <c r="BNT113" s="81"/>
      <c r="BNU113" s="75"/>
      <c r="BNV113" s="81"/>
      <c r="BNW113" s="75"/>
      <c r="BNX113" s="81"/>
      <c r="BNY113" s="75"/>
      <c r="BNZ113" s="81"/>
      <c r="BOA113" s="75"/>
      <c r="BOB113" s="81"/>
      <c r="BOC113" s="75"/>
      <c r="BOD113" s="81"/>
      <c r="BOE113" s="75"/>
      <c r="BOF113" s="81"/>
      <c r="BOG113" s="75"/>
      <c r="BOH113" s="81"/>
      <c r="BOI113" s="75"/>
      <c r="BOJ113" s="81"/>
      <c r="BOK113" s="75"/>
      <c r="BOL113" s="81"/>
      <c r="BOM113" s="75"/>
      <c r="BON113" s="81"/>
      <c r="BOO113" s="75"/>
      <c r="BOP113" s="81"/>
      <c r="BOQ113" s="75"/>
      <c r="BOR113" s="81"/>
      <c r="BOS113" s="75"/>
      <c r="BOT113" s="81"/>
      <c r="BOU113" s="75"/>
      <c r="BOV113" s="81"/>
      <c r="BOW113" s="75"/>
      <c r="BOX113" s="81"/>
      <c r="BOY113" s="75"/>
      <c r="BOZ113" s="81"/>
      <c r="BPA113" s="75"/>
      <c r="BPB113" s="81"/>
      <c r="BPC113" s="75"/>
      <c r="BPD113" s="81"/>
      <c r="BPE113" s="75"/>
      <c r="BPF113" s="81"/>
      <c r="BPG113" s="75"/>
      <c r="BPH113" s="81"/>
      <c r="BPI113" s="75"/>
      <c r="BPJ113" s="81"/>
      <c r="BPK113" s="75"/>
      <c r="BPL113" s="81"/>
      <c r="BPM113" s="75"/>
      <c r="BPN113" s="81"/>
      <c r="BPO113" s="75"/>
      <c r="BPP113" s="81"/>
      <c r="BPQ113" s="75"/>
      <c r="BPR113" s="81"/>
      <c r="BPS113" s="75"/>
      <c r="BPT113" s="81"/>
      <c r="BPU113" s="75"/>
      <c r="BPV113" s="81"/>
      <c r="BPW113" s="75"/>
      <c r="BPX113" s="81"/>
      <c r="BPY113" s="75"/>
      <c r="BPZ113" s="81"/>
      <c r="BQA113" s="75"/>
      <c r="BQB113" s="81"/>
      <c r="BQC113" s="75"/>
      <c r="BQD113" s="81"/>
      <c r="BQE113" s="75"/>
      <c r="BQF113" s="81"/>
      <c r="BQG113" s="75"/>
      <c r="BQH113" s="81"/>
      <c r="BQI113" s="75"/>
      <c r="BQJ113" s="81"/>
      <c r="BQK113" s="75"/>
      <c r="BQL113" s="81"/>
      <c r="BQM113" s="75"/>
      <c r="BQN113" s="81"/>
      <c r="BQO113" s="75"/>
      <c r="BQP113" s="81"/>
      <c r="BQQ113" s="75"/>
      <c r="BQR113" s="81"/>
      <c r="BQS113" s="75"/>
      <c r="BQT113" s="81"/>
      <c r="BQU113" s="75"/>
      <c r="BQV113" s="81"/>
      <c r="BQW113" s="75"/>
      <c r="BQX113" s="81"/>
      <c r="BQY113" s="75"/>
      <c r="BQZ113" s="81"/>
      <c r="BRA113" s="75"/>
      <c r="BRB113" s="81"/>
      <c r="BRC113" s="75"/>
      <c r="BRD113" s="81"/>
      <c r="BRE113" s="75"/>
      <c r="BRF113" s="81"/>
      <c r="BRG113" s="75"/>
      <c r="BRH113" s="81"/>
      <c r="BRI113" s="75"/>
      <c r="BRJ113" s="81"/>
      <c r="BRK113" s="75"/>
      <c r="BRL113" s="81"/>
      <c r="BRM113" s="75"/>
      <c r="BRN113" s="81"/>
      <c r="BRO113" s="75"/>
      <c r="BRP113" s="81"/>
      <c r="BRQ113" s="75"/>
      <c r="BRR113" s="81"/>
      <c r="BRS113" s="75"/>
      <c r="BRT113" s="81"/>
      <c r="BRU113" s="75"/>
      <c r="BRV113" s="81"/>
      <c r="BRW113" s="75"/>
      <c r="BRX113" s="81"/>
      <c r="BRY113" s="75"/>
      <c r="BRZ113" s="81"/>
      <c r="BSA113" s="75"/>
      <c r="BSB113" s="81"/>
      <c r="BSC113" s="75"/>
      <c r="BSD113" s="81"/>
      <c r="BSE113" s="75"/>
      <c r="BSF113" s="81"/>
      <c r="BSG113" s="75"/>
      <c r="BSH113" s="81"/>
      <c r="BSI113" s="75"/>
      <c r="BSJ113" s="81"/>
      <c r="BSK113" s="75"/>
      <c r="BSL113" s="81"/>
      <c r="BSM113" s="75"/>
      <c r="BSN113" s="81"/>
      <c r="BSO113" s="75"/>
      <c r="BSP113" s="81"/>
      <c r="BSQ113" s="75"/>
      <c r="BSR113" s="81"/>
      <c r="BSS113" s="75"/>
      <c r="BST113" s="81"/>
      <c r="BSU113" s="75"/>
      <c r="BSV113" s="81"/>
      <c r="BSW113" s="75"/>
      <c r="BSX113" s="81"/>
      <c r="BSY113" s="75"/>
      <c r="BSZ113" s="81"/>
      <c r="BTA113" s="75"/>
      <c r="BTB113" s="81"/>
      <c r="BTC113" s="75"/>
      <c r="BTD113" s="81"/>
      <c r="BTE113" s="75"/>
      <c r="BTF113" s="81"/>
      <c r="BTG113" s="75"/>
      <c r="BTH113" s="81"/>
      <c r="BTI113" s="75"/>
      <c r="BTJ113" s="81"/>
      <c r="BTK113" s="75"/>
      <c r="BTL113" s="81"/>
      <c r="BTM113" s="75"/>
      <c r="BTN113" s="81"/>
      <c r="BTO113" s="75"/>
      <c r="BTP113" s="81"/>
      <c r="BTQ113" s="75"/>
      <c r="BTR113" s="81"/>
      <c r="BTS113" s="75"/>
      <c r="BTT113" s="81"/>
      <c r="BTU113" s="75"/>
      <c r="BTV113" s="81"/>
      <c r="BTW113" s="75"/>
      <c r="BTX113" s="81"/>
      <c r="BTY113" s="75"/>
      <c r="BTZ113" s="81"/>
      <c r="BUA113" s="75"/>
      <c r="BUB113" s="81"/>
      <c r="BUC113" s="75"/>
      <c r="BUD113" s="81"/>
      <c r="BUE113" s="75"/>
      <c r="BUF113" s="81"/>
      <c r="BUG113" s="75"/>
      <c r="BUH113" s="81"/>
      <c r="BUI113" s="75"/>
      <c r="BUJ113" s="81"/>
      <c r="BUK113" s="75"/>
      <c r="BUL113" s="81"/>
      <c r="BUM113" s="75"/>
      <c r="BUN113" s="81"/>
      <c r="BUO113" s="75"/>
      <c r="BUP113" s="81"/>
      <c r="BUQ113" s="75"/>
      <c r="BUR113" s="81"/>
      <c r="BUS113" s="75"/>
      <c r="BUT113" s="81"/>
      <c r="BUU113" s="75"/>
      <c r="BUV113" s="81"/>
      <c r="BUW113" s="75"/>
      <c r="BUX113" s="81"/>
      <c r="BUY113" s="75"/>
      <c r="BUZ113" s="81"/>
      <c r="BVA113" s="75"/>
      <c r="BVB113" s="81"/>
      <c r="BVC113" s="75"/>
      <c r="BVD113" s="81"/>
      <c r="BVE113" s="75"/>
      <c r="BVF113" s="81"/>
      <c r="BVG113" s="75"/>
      <c r="BVH113" s="81"/>
      <c r="BVI113" s="75"/>
      <c r="BVJ113" s="81"/>
      <c r="BVK113" s="75"/>
      <c r="BVL113" s="81"/>
      <c r="BVM113" s="75"/>
      <c r="BVN113" s="81"/>
      <c r="BVO113" s="75"/>
      <c r="BVP113" s="81"/>
      <c r="BVQ113" s="75"/>
      <c r="BVR113" s="81"/>
      <c r="BVS113" s="75"/>
      <c r="BVT113" s="81"/>
      <c r="BVU113" s="75"/>
      <c r="BVV113" s="81"/>
      <c r="BVW113" s="75"/>
      <c r="BVX113" s="81"/>
      <c r="BVY113" s="75"/>
      <c r="BVZ113" s="81"/>
      <c r="BWA113" s="75"/>
      <c r="BWB113" s="81"/>
      <c r="BWC113" s="75"/>
      <c r="BWD113" s="81"/>
      <c r="BWE113" s="75"/>
      <c r="BWF113" s="81"/>
      <c r="BWG113" s="75"/>
      <c r="BWH113" s="81"/>
      <c r="BWI113" s="75"/>
      <c r="BWJ113" s="81"/>
      <c r="BWK113" s="75"/>
      <c r="BWL113" s="81"/>
      <c r="BWM113" s="75"/>
      <c r="BWN113" s="81"/>
      <c r="BWO113" s="75"/>
      <c r="BWP113" s="81"/>
      <c r="BWQ113" s="75"/>
      <c r="BWR113" s="81"/>
      <c r="BWS113" s="75"/>
      <c r="BWT113" s="81"/>
      <c r="BWU113" s="75"/>
      <c r="BWV113" s="81"/>
      <c r="BWW113" s="75"/>
      <c r="BWX113" s="81"/>
      <c r="BWY113" s="75"/>
      <c r="BWZ113" s="81"/>
      <c r="BXA113" s="75"/>
      <c r="BXB113" s="81"/>
      <c r="BXC113" s="75"/>
      <c r="BXD113" s="81"/>
      <c r="BXE113" s="75"/>
      <c r="BXF113" s="81"/>
      <c r="BXG113" s="75"/>
      <c r="BXH113" s="81"/>
      <c r="BXI113" s="75"/>
      <c r="BXJ113" s="81"/>
      <c r="BXK113" s="75"/>
      <c r="BXL113" s="81"/>
      <c r="BXM113" s="75"/>
      <c r="BXN113" s="81"/>
      <c r="BXO113" s="75"/>
      <c r="BXP113" s="81"/>
      <c r="BXQ113" s="75"/>
      <c r="BXR113" s="81"/>
      <c r="BXS113" s="75"/>
      <c r="BXT113" s="81"/>
      <c r="BXU113" s="75"/>
      <c r="BXV113" s="81"/>
      <c r="BXW113" s="75"/>
      <c r="BXX113" s="81"/>
      <c r="BXY113" s="75"/>
      <c r="BXZ113" s="81"/>
      <c r="BYA113" s="75"/>
      <c r="BYB113" s="81"/>
      <c r="BYC113" s="75"/>
      <c r="BYD113" s="81"/>
      <c r="BYE113" s="75"/>
      <c r="BYF113" s="81"/>
      <c r="BYG113" s="75"/>
      <c r="BYH113" s="81"/>
      <c r="BYI113" s="75"/>
      <c r="BYJ113" s="81"/>
      <c r="BYK113" s="75"/>
      <c r="BYL113" s="81"/>
      <c r="BYM113" s="75"/>
      <c r="BYN113" s="81"/>
      <c r="BYO113" s="75"/>
      <c r="BYP113" s="81"/>
      <c r="BYQ113" s="75"/>
      <c r="BYR113" s="81"/>
      <c r="BYS113" s="75"/>
      <c r="BYT113" s="81"/>
      <c r="BYU113" s="75"/>
      <c r="BYV113" s="81"/>
      <c r="BYW113" s="75"/>
      <c r="BYX113" s="81"/>
      <c r="BYY113" s="75"/>
      <c r="BYZ113" s="81"/>
      <c r="BZA113" s="75"/>
      <c r="BZB113" s="81"/>
      <c r="BZC113" s="75"/>
      <c r="BZD113" s="81"/>
      <c r="BZE113" s="75"/>
      <c r="BZF113" s="81"/>
      <c r="BZG113" s="75"/>
      <c r="BZH113" s="81"/>
      <c r="BZI113" s="75"/>
      <c r="BZJ113" s="81"/>
      <c r="BZK113" s="75"/>
      <c r="BZL113" s="81"/>
      <c r="BZM113" s="75"/>
      <c r="BZN113" s="81"/>
      <c r="BZO113" s="75"/>
      <c r="BZP113" s="81"/>
      <c r="BZQ113" s="75"/>
      <c r="BZR113" s="81"/>
      <c r="BZS113" s="75"/>
      <c r="BZT113" s="81"/>
      <c r="BZU113" s="75"/>
      <c r="BZV113" s="81"/>
      <c r="BZW113" s="75"/>
      <c r="BZX113" s="81"/>
      <c r="BZY113" s="75"/>
      <c r="BZZ113" s="81"/>
      <c r="CAA113" s="75"/>
      <c r="CAB113" s="81"/>
      <c r="CAC113" s="75"/>
      <c r="CAD113" s="81"/>
      <c r="CAE113" s="75"/>
      <c r="CAF113" s="81"/>
      <c r="CAG113" s="75"/>
      <c r="CAH113" s="81"/>
      <c r="CAI113" s="75"/>
      <c r="CAJ113" s="81"/>
      <c r="CAK113" s="75"/>
      <c r="CAL113" s="81"/>
      <c r="CAM113" s="75"/>
      <c r="CAN113" s="81"/>
      <c r="CAO113" s="75"/>
      <c r="CAP113" s="81"/>
      <c r="CAQ113" s="75"/>
      <c r="CAR113" s="81"/>
      <c r="CAS113" s="75"/>
      <c r="CAT113" s="81"/>
      <c r="CAU113" s="75"/>
      <c r="CAV113" s="81"/>
      <c r="CAW113" s="75"/>
      <c r="CAX113" s="81"/>
      <c r="CAY113" s="75"/>
      <c r="CAZ113" s="81"/>
      <c r="CBA113" s="75"/>
      <c r="CBB113" s="81"/>
      <c r="CBC113" s="75"/>
      <c r="CBD113" s="81"/>
      <c r="CBE113" s="75"/>
      <c r="CBF113" s="81"/>
      <c r="CBG113" s="75"/>
      <c r="CBH113" s="81"/>
      <c r="CBI113" s="75"/>
      <c r="CBJ113" s="81"/>
      <c r="CBK113" s="75"/>
      <c r="CBL113" s="81"/>
      <c r="CBM113" s="75"/>
      <c r="CBN113" s="81"/>
      <c r="CBO113" s="75"/>
      <c r="CBP113" s="81"/>
      <c r="CBQ113" s="75"/>
      <c r="CBR113" s="81"/>
      <c r="CBS113" s="75"/>
      <c r="CBT113" s="81"/>
      <c r="CBU113" s="75"/>
      <c r="CBV113" s="81"/>
      <c r="CBW113" s="75"/>
      <c r="CBX113" s="81"/>
      <c r="CBY113" s="75"/>
      <c r="CBZ113" s="81"/>
      <c r="CCA113" s="75"/>
      <c r="CCB113" s="81"/>
      <c r="CCC113" s="75"/>
      <c r="CCD113" s="81"/>
      <c r="CCE113" s="75"/>
      <c r="CCF113" s="81"/>
      <c r="CCG113" s="75"/>
      <c r="CCH113" s="81"/>
      <c r="CCI113" s="75"/>
      <c r="CCJ113" s="81"/>
      <c r="CCK113" s="75"/>
      <c r="CCL113" s="81"/>
      <c r="CCM113" s="75"/>
      <c r="CCN113" s="81"/>
      <c r="CCO113" s="75"/>
      <c r="CCP113" s="81"/>
      <c r="CCQ113" s="75"/>
      <c r="CCR113" s="81"/>
      <c r="CCS113" s="75"/>
      <c r="CCT113" s="81"/>
      <c r="CCU113" s="75"/>
      <c r="CCV113" s="81"/>
      <c r="CCW113" s="75"/>
      <c r="CCX113" s="81"/>
      <c r="CCY113" s="75"/>
      <c r="CCZ113" s="81"/>
      <c r="CDA113" s="75"/>
      <c r="CDB113" s="81"/>
      <c r="CDC113" s="75"/>
      <c r="CDD113" s="81"/>
      <c r="CDE113" s="75"/>
      <c r="CDF113" s="81"/>
      <c r="CDG113" s="75"/>
      <c r="CDH113" s="81"/>
      <c r="CDI113" s="75"/>
      <c r="CDJ113" s="81"/>
      <c r="CDK113" s="75"/>
      <c r="CDL113" s="81"/>
      <c r="CDM113" s="75"/>
      <c r="CDN113" s="81"/>
      <c r="CDO113" s="75"/>
      <c r="CDP113" s="81"/>
      <c r="CDQ113" s="75"/>
      <c r="CDR113" s="81"/>
      <c r="CDS113" s="75"/>
      <c r="CDT113" s="81"/>
      <c r="CDU113" s="75"/>
      <c r="CDV113" s="81"/>
      <c r="CDW113" s="75"/>
      <c r="CDX113" s="81"/>
      <c r="CDY113" s="75"/>
      <c r="CDZ113" s="81"/>
      <c r="CEA113" s="75"/>
      <c r="CEB113" s="81"/>
      <c r="CEC113" s="75"/>
      <c r="CED113" s="81"/>
      <c r="CEE113" s="75"/>
      <c r="CEF113" s="81"/>
      <c r="CEG113" s="75"/>
      <c r="CEH113" s="81"/>
      <c r="CEI113" s="75"/>
      <c r="CEJ113" s="81"/>
      <c r="CEK113" s="75"/>
      <c r="CEL113" s="81"/>
      <c r="CEM113" s="75"/>
      <c r="CEN113" s="81"/>
      <c r="CEO113" s="75"/>
      <c r="CEP113" s="81"/>
      <c r="CEQ113" s="75"/>
      <c r="CER113" s="81"/>
      <c r="CES113" s="75"/>
      <c r="CET113" s="81"/>
      <c r="CEU113" s="75"/>
      <c r="CEV113" s="81"/>
      <c r="CEW113" s="75"/>
      <c r="CEX113" s="81"/>
      <c r="CEY113" s="75"/>
      <c r="CEZ113" s="81"/>
      <c r="CFA113" s="75"/>
      <c r="CFB113" s="81"/>
      <c r="CFC113" s="75"/>
      <c r="CFD113" s="81"/>
      <c r="CFE113" s="75"/>
      <c r="CFF113" s="81"/>
      <c r="CFG113" s="75"/>
      <c r="CFH113" s="81"/>
      <c r="CFI113" s="75"/>
      <c r="CFJ113" s="81"/>
      <c r="CFK113" s="75"/>
      <c r="CFL113" s="81"/>
      <c r="CFM113" s="75"/>
      <c r="CFN113" s="81"/>
      <c r="CFO113" s="75"/>
      <c r="CFP113" s="81"/>
      <c r="CFQ113" s="75"/>
      <c r="CFR113" s="81"/>
      <c r="CFS113" s="75"/>
      <c r="CFT113" s="81"/>
      <c r="CFU113" s="75"/>
      <c r="CFV113" s="81"/>
      <c r="CFW113" s="75"/>
      <c r="CFX113" s="81"/>
      <c r="CFY113" s="75"/>
      <c r="CFZ113" s="81"/>
      <c r="CGA113" s="75"/>
      <c r="CGB113" s="81"/>
      <c r="CGC113" s="75"/>
      <c r="CGD113" s="81"/>
      <c r="CGE113" s="75"/>
      <c r="CGF113" s="81"/>
      <c r="CGG113" s="75"/>
      <c r="CGH113" s="81"/>
      <c r="CGI113" s="75"/>
      <c r="CGJ113" s="81"/>
      <c r="CGK113" s="75"/>
      <c r="CGL113" s="81"/>
      <c r="CGM113" s="75"/>
      <c r="CGN113" s="81"/>
      <c r="CGO113" s="75"/>
      <c r="CGP113" s="81"/>
      <c r="CGQ113" s="75"/>
      <c r="CGR113" s="81"/>
      <c r="CGS113" s="75"/>
      <c r="CGT113" s="81"/>
      <c r="CGU113" s="75"/>
      <c r="CGV113" s="81"/>
      <c r="CGW113" s="75"/>
      <c r="CGX113" s="81"/>
      <c r="CGY113" s="75"/>
      <c r="CGZ113" s="81"/>
      <c r="CHA113" s="75"/>
      <c r="CHB113" s="81"/>
      <c r="CHC113" s="75"/>
      <c r="CHD113" s="81"/>
      <c r="CHE113" s="75"/>
      <c r="CHF113" s="81"/>
      <c r="CHG113" s="75"/>
      <c r="CHH113" s="81"/>
      <c r="CHI113" s="75"/>
      <c r="CHJ113" s="81"/>
      <c r="CHK113" s="75"/>
      <c r="CHL113" s="81"/>
      <c r="CHM113" s="75"/>
      <c r="CHN113" s="81"/>
      <c r="CHO113" s="75"/>
      <c r="CHP113" s="81"/>
      <c r="CHQ113" s="75"/>
      <c r="CHR113" s="81"/>
      <c r="CHS113" s="75"/>
      <c r="CHT113" s="81"/>
      <c r="CHU113" s="75"/>
      <c r="CHV113" s="81"/>
      <c r="CHW113" s="75"/>
      <c r="CHX113" s="81"/>
      <c r="CHY113" s="75"/>
      <c r="CHZ113" s="81"/>
      <c r="CIA113" s="75"/>
      <c r="CIB113" s="81"/>
      <c r="CIC113" s="75"/>
      <c r="CID113" s="81"/>
      <c r="CIE113" s="75"/>
      <c r="CIF113" s="81"/>
      <c r="CIG113" s="75"/>
      <c r="CIH113" s="81"/>
      <c r="CII113" s="75"/>
      <c r="CIJ113" s="81"/>
      <c r="CIK113" s="75"/>
      <c r="CIL113" s="81"/>
      <c r="CIM113" s="75"/>
      <c r="CIN113" s="81"/>
      <c r="CIO113" s="75"/>
      <c r="CIP113" s="81"/>
      <c r="CIQ113" s="75"/>
      <c r="CIR113" s="81"/>
      <c r="CIS113" s="75"/>
      <c r="CIT113" s="81"/>
      <c r="CIU113" s="75"/>
      <c r="CIV113" s="81"/>
      <c r="CIW113" s="75"/>
      <c r="CIX113" s="81"/>
      <c r="CIY113" s="75"/>
      <c r="CIZ113" s="81"/>
      <c r="CJA113" s="75"/>
      <c r="CJB113" s="81"/>
      <c r="CJC113" s="75"/>
      <c r="CJD113" s="81"/>
      <c r="CJE113" s="75"/>
      <c r="CJF113" s="81"/>
      <c r="CJG113" s="75"/>
      <c r="CJH113" s="81"/>
      <c r="CJI113" s="75"/>
      <c r="CJJ113" s="81"/>
      <c r="CJK113" s="75"/>
      <c r="CJL113" s="81"/>
      <c r="CJM113" s="75"/>
      <c r="CJN113" s="81"/>
      <c r="CJO113" s="75"/>
      <c r="CJP113" s="81"/>
      <c r="CJQ113" s="75"/>
      <c r="CJR113" s="81"/>
      <c r="CJS113" s="75"/>
      <c r="CJT113" s="81"/>
      <c r="CJU113" s="75"/>
      <c r="CJV113" s="81"/>
      <c r="CJW113" s="75"/>
      <c r="CJX113" s="81"/>
      <c r="CJY113" s="75"/>
      <c r="CJZ113" s="81"/>
      <c r="CKA113" s="75"/>
      <c r="CKB113" s="81"/>
      <c r="CKC113" s="75"/>
      <c r="CKD113" s="81"/>
      <c r="CKE113" s="75"/>
      <c r="CKF113" s="81"/>
      <c r="CKG113" s="75"/>
      <c r="CKH113" s="81"/>
      <c r="CKI113" s="75"/>
      <c r="CKJ113" s="81"/>
      <c r="CKK113" s="75"/>
      <c r="CKL113" s="81"/>
      <c r="CKM113" s="75"/>
      <c r="CKN113" s="81"/>
      <c r="CKO113" s="75"/>
      <c r="CKP113" s="81"/>
      <c r="CKQ113" s="75"/>
      <c r="CKR113" s="81"/>
      <c r="CKS113" s="75"/>
      <c r="CKT113" s="81"/>
      <c r="CKU113" s="75"/>
      <c r="CKV113" s="81"/>
      <c r="CKW113" s="75"/>
      <c r="CKX113" s="81"/>
      <c r="CKY113" s="75"/>
      <c r="CKZ113" s="81"/>
      <c r="CLA113" s="75"/>
      <c r="CLB113" s="81"/>
      <c r="CLC113" s="75"/>
      <c r="CLD113" s="81"/>
      <c r="CLE113" s="75"/>
      <c r="CLF113" s="81"/>
      <c r="CLG113" s="75"/>
      <c r="CLH113" s="81"/>
      <c r="CLI113" s="75"/>
      <c r="CLJ113" s="81"/>
      <c r="CLK113" s="75"/>
      <c r="CLL113" s="81"/>
      <c r="CLM113" s="75"/>
      <c r="CLN113" s="81"/>
      <c r="CLO113" s="75"/>
      <c r="CLP113" s="81"/>
      <c r="CLQ113" s="75"/>
      <c r="CLR113" s="81"/>
      <c r="CLS113" s="75"/>
      <c r="CLT113" s="81"/>
      <c r="CLU113" s="75"/>
      <c r="CLV113" s="81"/>
      <c r="CLW113" s="75"/>
      <c r="CLX113" s="81"/>
      <c r="CLY113" s="75"/>
      <c r="CLZ113" s="81"/>
      <c r="CMA113" s="75"/>
      <c r="CMB113" s="81"/>
      <c r="CMC113" s="75"/>
      <c r="CMD113" s="81"/>
      <c r="CME113" s="75"/>
      <c r="CMF113" s="81"/>
      <c r="CMG113" s="75"/>
      <c r="CMH113" s="81"/>
      <c r="CMI113" s="75"/>
      <c r="CMJ113" s="81"/>
      <c r="CMK113" s="75"/>
      <c r="CML113" s="81"/>
      <c r="CMM113" s="75"/>
      <c r="CMN113" s="81"/>
      <c r="CMO113" s="75"/>
      <c r="CMP113" s="81"/>
      <c r="CMQ113" s="75"/>
      <c r="CMR113" s="81"/>
      <c r="CMS113" s="75"/>
      <c r="CMT113" s="81"/>
      <c r="CMU113" s="75"/>
      <c r="CMV113" s="81"/>
      <c r="CMW113" s="75"/>
      <c r="CMX113" s="81"/>
      <c r="CMY113" s="75"/>
      <c r="CMZ113" s="81"/>
      <c r="CNA113" s="75"/>
      <c r="CNB113" s="81"/>
      <c r="CNC113" s="75"/>
      <c r="CND113" s="81"/>
      <c r="CNE113" s="75"/>
      <c r="CNF113" s="81"/>
      <c r="CNG113" s="75"/>
      <c r="CNH113" s="81"/>
      <c r="CNI113" s="75"/>
      <c r="CNJ113" s="81"/>
      <c r="CNK113" s="75"/>
      <c r="CNL113" s="81"/>
      <c r="CNM113" s="75"/>
      <c r="CNN113" s="81"/>
      <c r="CNO113" s="75"/>
      <c r="CNP113" s="81"/>
      <c r="CNQ113" s="75"/>
      <c r="CNR113" s="81"/>
      <c r="CNS113" s="75"/>
      <c r="CNT113" s="81"/>
      <c r="CNU113" s="75"/>
      <c r="CNV113" s="81"/>
      <c r="CNW113" s="75"/>
      <c r="CNX113" s="81"/>
      <c r="CNY113" s="75"/>
      <c r="CNZ113" s="81"/>
      <c r="COA113" s="75"/>
      <c r="COB113" s="81"/>
      <c r="COC113" s="75"/>
      <c r="COD113" s="81"/>
      <c r="COE113" s="75"/>
      <c r="COF113" s="81"/>
      <c r="COG113" s="75"/>
      <c r="COH113" s="81"/>
      <c r="COI113" s="75"/>
      <c r="COJ113" s="81"/>
      <c r="COK113" s="75"/>
      <c r="COL113" s="81"/>
      <c r="COM113" s="75"/>
      <c r="CON113" s="81"/>
      <c r="COO113" s="75"/>
      <c r="COP113" s="81"/>
      <c r="COQ113" s="75"/>
      <c r="COR113" s="81"/>
      <c r="COS113" s="75"/>
      <c r="COT113" s="81"/>
      <c r="COU113" s="75"/>
      <c r="COV113" s="81"/>
      <c r="COW113" s="75"/>
      <c r="COX113" s="81"/>
      <c r="COY113" s="75"/>
      <c r="COZ113" s="81"/>
      <c r="CPA113" s="75"/>
      <c r="CPB113" s="81"/>
      <c r="CPC113" s="75"/>
      <c r="CPD113" s="81"/>
      <c r="CPE113" s="75"/>
      <c r="CPF113" s="81"/>
      <c r="CPG113" s="75"/>
      <c r="CPH113" s="81"/>
      <c r="CPI113" s="75"/>
      <c r="CPJ113" s="81"/>
      <c r="CPK113" s="75"/>
      <c r="CPL113" s="81"/>
      <c r="CPM113" s="75"/>
      <c r="CPN113" s="81"/>
      <c r="CPO113" s="75"/>
      <c r="CPP113" s="81"/>
      <c r="CPQ113" s="75"/>
      <c r="CPR113" s="81"/>
      <c r="CPS113" s="75"/>
      <c r="CPT113" s="81"/>
      <c r="CPU113" s="75"/>
      <c r="CPV113" s="81"/>
      <c r="CPW113" s="75"/>
      <c r="CPX113" s="81"/>
      <c r="CPY113" s="75"/>
      <c r="CPZ113" s="81"/>
      <c r="CQA113" s="75"/>
      <c r="CQB113" s="81"/>
      <c r="CQC113" s="75"/>
      <c r="CQD113" s="81"/>
      <c r="CQE113" s="75"/>
      <c r="CQF113" s="81"/>
      <c r="CQG113" s="75"/>
      <c r="CQH113" s="81"/>
      <c r="CQI113" s="75"/>
      <c r="CQJ113" s="81"/>
      <c r="CQK113" s="75"/>
      <c r="CQL113" s="81"/>
      <c r="CQM113" s="75"/>
      <c r="CQN113" s="81"/>
      <c r="CQO113" s="75"/>
      <c r="CQP113" s="81"/>
      <c r="CQQ113" s="75"/>
      <c r="CQR113" s="81"/>
      <c r="CQS113" s="75"/>
      <c r="CQT113" s="81"/>
      <c r="CQU113" s="75"/>
      <c r="CQV113" s="81"/>
      <c r="CQW113" s="75"/>
      <c r="CQX113" s="81"/>
      <c r="CQY113" s="75"/>
      <c r="CQZ113" s="81"/>
      <c r="CRA113" s="75"/>
      <c r="CRB113" s="81"/>
      <c r="CRC113" s="75"/>
      <c r="CRD113" s="81"/>
      <c r="CRE113" s="75"/>
      <c r="CRF113" s="81"/>
      <c r="CRG113" s="75"/>
      <c r="CRH113" s="81"/>
      <c r="CRI113" s="75"/>
      <c r="CRJ113" s="81"/>
      <c r="CRK113" s="75"/>
      <c r="CRL113" s="81"/>
      <c r="CRM113" s="75"/>
      <c r="CRN113" s="81"/>
      <c r="CRO113" s="75"/>
      <c r="CRP113" s="81"/>
      <c r="CRQ113" s="75"/>
      <c r="CRR113" s="81"/>
      <c r="CRS113" s="75"/>
      <c r="CRT113" s="81"/>
      <c r="CRU113" s="75"/>
      <c r="CRV113" s="81"/>
      <c r="CRW113" s="75"/>
      <c r="CRX113" s="81"/>
      <c r="CRY113" s="75"/>
      <c r="CRZ113" s="81"/>
      <c r="CSA113" s="75"/>
      <c r="CSB113" s="81"/>
      <c r="CSC113" s="75"/>
      <c r="CSD113" s="81"/>
      <c r="CSE113" s="75"/>
      <c r="CSF113" s="81"/>
      <c r="CSG113" s="75"/>
      <c r="CSH113" s="81"/>
      <c r="CSI113" s="75"/>
      <c r="CSJ113" s="81"/>
      <c r="CSK113" s="75"/>
      <c r="CSL113" s="81"/>
      <c r="CSM113" s="75"/>
      <c r="CSN113" s="81"/>
      <c r="CSO113" s="75"/>
      <c r="CSP113" s="81"/>
      <c r="CSQ113" s="75"/>
      <c r="CSR113" s="81"/>
      <c r="CSS113" s="75"/>
      <c r="CST113" s="81"/>
      <c r="CSU113" s="75"/>
      <c r="CSV113" s="81"/>
      <c r="CSW113" s="75"/>
      <c r="CSX113" s="81"/>
      <c r="CSY113" s="75"/>
      <c r="CSZ113" s="81"/>
      <c r="CTA113" s="75"/>
      <c r="CTB113" s="81"/>
      <c r="CTC113" s="75"/>
      <c r="CTD113" s="81"/>
      <c r="CTE113" s="75"/>
      <c r="CTF113" s="81"/>
      <c r="CTG113" s="75"/>
      <c r="CTH113" s="81"/>
      <c r="CTI113" s="75"/>
      <c r="CTJ113" s="81"/>
      <c r="CTK113" s="75"/>
      <c r="CTL113" s="81"/>
      <c r="CTM113" s="75"/>
      <c r="CTN113" s="81"/>
      <c r="CTO113" s="75"/>
      <c r="CTP113" s="81"/>
      <c r="CTQ113" s="75"/>
      <c r="CTR113" s="81"/>
      <c r="CTS113" s="75"/>
      <c r="CTT113" s="81"/>
      <c r="CTU113" s="75"/>
      <c r="CTV113" s="81"/>
      <c r="CTW113" s="75"/>
      <c r="CTX113" s="81"/>
      <c r="CTY113" s="75"/>
      <c r="CTZ113" s="81"/>
      <c r="CUA113" s="75"/>
      <c r="CUB113" s="81"/>
      <c r="CUC113" s="75"/>
      <c r="CUD113" s="81"/>
      <c r="CUE113" s="75"/>
      <c r="CUF113" s="81"/>
      <c r="CUG113" s="75"/>
      <c r="CUH113" s="81"/>
      <c r="CUI113" s="75"/>
      <c r="CUJ113" s="81"/>
      <c r="CUK113" s="75"/>
      <c r="CUL113" s="81"/>
      <c r="CUM113" s="75"/>
      <c r="CUN113" s="81"/>
      <c r="CUO113" s="75"/>
      <c r="CUP113" s="81"/>
      <c r="CUQ113" s="75"/>
      <c r="CUR113" s="81"/>
      <c r="CUS113" s="75"/>
      <c r="CUT113" s="81"/>
      <c r="CUU113" s="75"/>
      <c r="CUV113" s="81"/>
      <c r="CUW113" s="75"/>
      <c r="CUX113" s="81"/>
      <c r="CUY113" s="75"/>
      <c r="CUZ113" s="81"/>
      <c r="CVA113" s="75"/>
      <c r="CVB113" s="81"/>
      <c r="CVC113" s="75"/>
      <c r="CVD113" s="81"/>
      <c r="CVE113" s="75"/>
      <c r="CVF113" s="81"/>
      <c r="CVG113" s="75"/>
      <c r="CVH113" s="81"/>
      <c r="CVI113" s="75"/>
      <c r="CVJ113" s="81"/>
      <c r="CVK113" s="75"/>
      <c r="CVL113" s="81"/>
      <c r="CVM113" s="75"/>
      <c r="CVN113" s="81"/>
      <c r="CVO113" s="75"/>
      <c r="CVP113" s="81"/>
      <c r="CVQ113" s="75"/>
      <c r="CVR113" s="81"/>
      <c r="CVS113" s="75"/>
      <c r="CVT113" s="81"/>
      <c r="CVU113" s="75"/>
      <c r="CVV113" s="81"/>
      <c r="CVW113" s="75"/>
      <c r="CVX113" s="81"/>
      <c r="CVY113" s="75"/>
      <c r="CVZ113" s="81"/>
      <c r="CWA113" s="75"/>
      <c r="CWB113" s="81"/>
      <c r="CWC113" s="75"/>
      <c r="CWD113" s="81"/>
      <c r="CWE113" s="75"/>
      <c r="CWF113" s="81"/>
      <c r="CWG113" s="75"/>
      <c r="CWH113" s="81"/>
      <c r="CWI113" s="75"/>
      <c r="CWJ113" s="81"/>
      <c r="CWK113" s="75"/>
      <c r="CWL113" s="81"/>
      <c r="CWM113" s="75"/>
      <c r="CWN113" s="81"/>
      <c r="CWO113" s="75"/>
      <c r="CWP113" s="81"/>
      <c r="CWQ113" s="75"/>
      <c r="CWR113" s="81"/>
      <c r="CWS113" s="75"/>
      <c r="CWT113" s="81"/>
      <c r="CWU113" s="75"/>
      <c r="CWV113" s="81"/>
      <c r="CWW113" s="75"/>
      <c r="CWX113" s="81"/>
      <c r="CWY113" s="75"/>
      <c r="CWZ113" s="81"/>
      <c r="CXA113" s="75"/>
      <c r="CXB113" s="81"/>
      <c r="CXC113" s="75"/>
      <c r="CXD113" s="81"/>
      <c r="CXE113" s="75"/>
      <c r="CXF113" s="81"/>
      <c r="CXG113" s="75"/>
      <c r="CXH113" s="81"/>
      <c r="CXI113" s="75"/>
      <c r="CXJ113" s="81"/>
      <c r="CXK113" s="75"/>
      <c r="CXL113" s="81"/>
      <c r="CXM113" s="75"/>
      <c r="CXN113" s="81"/>
      <c r="CXO113" s="75"/>
      <c r="CXP113" s="81"/>
      <c r="CXQ113" s="75"/>
      <c r="CXR113" s="81"/>
      <c r="CXS113" s="75"/>
      <c r="CXT113" s="81"/>
      <c r="CXU113" s="75"/>
      <c r="CXV113" s="81"/>
      <c r="CXW113" s="75"/>
      <c r="CXX113" s="81"/>
      <c r="CXY113" s="75"/>
      <c r="CXZ113" s="81"/>
      <c r="CYA113" s="75"/>
      <c r="CYB113" s="81"/>
      <c r="CYC113" s="75"/>
      <c r="CYD113" s="81"/>
      <c r="CYE113" s="75"/>
      <c r="CYF113" s="81"/>
      <c r="CYG113" s="75"/>
      <c r="CYH113" s="81"/>
      <c r="CYI113" s="75"/>
      <c r="CYJ113" s="81"/>
      <c r="CYK113" s="75"/>
      <c r="CYL113" s="81"/>
      <c r="CYM113" s="75"/>
      <c r="CYN113" s="81"/>
      <c r="CYO113" s="75"/>
      <c r="CYP113" s="81"/>
      <c r="CYQ113" s="75"/>
      <c r="CYR113" s="81"/>
      <c r="CYS113" s="75"/>
      <c r="CYT113" s="81"/>
      <c r="CYU113" s="75"/>
      <c r="CYV113" s="81"/>
      <c r="CYW113" s="75"/>
      <c r="CYX113" s="81"/>
      <c r="CYY113" s="75"/>
      <c r="CYZ113" s="81"/>
      <c r="CZA113" s="75"/>
      <c r="CZB113" s="81"/>
      <c r="CZC113" s="75"/>
      <c r="CZD113" s="81"/>
      <c r="CZE113" s="75"/>
      <c r="CZF113" s="81"/>
      <c r="CZG113" s="75"/>
      <c r="CZH113" s="81"/>
      <c r="CZI113" s="75"/>
      <c r="CZJ113" s="81"/>
      <c r="CZK113" s="75"/>
      <c r="CZL113" s="81"/>
      <c r="CZM113" s="75"/>
      <c r="CZN113" s="81"/>
      <c r="CZO113" s="75"/>
      <c r="CZP113" s="81"/>
      <c r="CZQ113" s="75"/>
      <c r="CZR113" s="81"/>
      <c r="CZS113" s="75"/>
      <c r="CZT113" s="81"/>
      <c r="CZU113" s="75"/>
      <c r="CZV113" s="81"/>
      <c r="CZW113" s="75"/>
      <c r="CZX113" s="81"/>
      <c r="CZY113" s="75"/>
      <c r="CZZ113" s="81"/>
      <c r="DAA113" s="75"/>
      <c r="DAB113" s="81"/>
      <c r="DAC113" s="75"/>
      <c r="DAD113" s="81"/>
      <c r="DAE113" s="75"/>
      <c r="DAF113" s="81"/>
      <c r="DAG113" s="75"/>
      <c r="DAH113" s="81"/>
      <c r="DAI113" s="75"/>
      <c r="DAJ113" s="81"/>
      <c r="DAK113" s="75"/>
      <c r="DAL113" s="81"/>
      <c r="DAM113" s="75"/>
      <c r="DAN113" s="81"/>
      <c r="DAO113" s="75"/>
      <c r="DAP113" s="81"/>
      <c r="DAQ113" s="75"/>
      <c r="DAR113" s="81"/>
      <c r="DAS113" s="75"/>
      <c r="DAT113" s="81"/>
      <c r="DAU113" s="75"/>
      <c r="DAV113" s="81"/>
      <c r="DAW113" s="75"/>
      <c r="DAX113" s="81"/>
      <c r="DAY113" s="75"/>
      <c r="DAZ113" s="81"/>
      <c r="DBA113" s="75"/>
      <c r="DBB113" s="81"/>
      <c r="DBC113" s="75"/>
      <c r="DBD113" s="81"/>
      <c r="DBE113" s="75"/>
      <c r="DBF113" s="81"/>
      <c r="DBG113" s="75"/>
      <c r="DBH113" s="81"/>
      <c r="DBI113" s="75"/>
      <c r="DBJ113" s="81"/>
      <c r="DBK113" s="75"/>
      <c r="DBL113" s="81"/>
      <c r="DBM113" s="75"/>
      <c r="DBN113" s="81"/>
      <c r="DBO113" s="75"/>
      <c r="DBP113" s="81"/>
      <c r="DBQ113" s="75"/>
      <c r="DBR113" s="81"/>
      <c r="DBS113" s="75"/>
      <c r="DBT113" s="81"/>
      <c r="DBU113" s="75"/>
      <c r="DBV113" s="81"/>
      <c r="DBW113" s="75"/>
      <c r="DBX113" s="81"/>
      <c r="DBY113" s="75"/>
      <c r="DBZ113" s="81"/>
      <c r="DCA113" s="75"/>
      <c r="DCB113" s="81"/>
      <c r="DCC113" s="75"/>
      <c r="DCD113" s="81"/>
      <c r="DCE113" s="75"/>
      <c r="DCF113" s="81"/>
      <c r="DCG113" s="75"/>
      <c r="DCH113" s="81"/>
      <c r="DCI113" s="75"/>
      <c r="DCJ113" s="81"/>
      <c r="DCK113" s="75"/>
      <c r="DCL113" s="81"/>
      <c r="DCM113" s="75"/>
      <c r="DCN113" s="81"/>
      <c r="DCO113" s="75"/>
      <c r="DCP113" s="81"/>
      <c r="DCQ113" s="75"/>
      <c r="DCR113" s="81"/>
      <c r="DCS113" s="75"/>
      <c r="DCT113" s="81"/>
      <c r="DCU113" s="75"/>
      <c r="DCV113" s="81"/>
      <c r="DCW113" s="75"/>
      <c r="DCX113" s="81"/>
      <c r="DCY113" s="75"/>
      <c r="DCZ113" s="81"/>
      <c r="DDA113" s="75"/>
      <c r="DDB113" s="81"/>
      <c r="DDC113" s="75"/>
      <c r="DDD113" s="81"/>
      <c r="DDE113" s="75"/>
      <c r="DDF113" s="81"/>
      <c r="DDG113" s="75"/>
      <c r="DDH113" s="81"/>
      <c r="DDI113" s="75"/>
      <c r="DDJ113" s="81"/>
      <c r="DDK113" s="75"/>
      <c r="DDL113" s="81"/>
      <c r="DDM113" s="75"/>
      <c r="DDN113" s="81"/>
      <c r="DDO113" s="75"/>
      <c r="DDP113" s="81"/>
      <c r="DDQ113" s="75"/>
      <c r="DDR113" s="81"/>
      <c r="DDS113" s="75"/>
      <c r="DDT113" s="81"/>
      <c r="DDU113" s="75"/>
      <c r="DDV113" s="81"/>
      <c r="DDW113" s="75"/>
      <c r="DDX113" s="81"/>
      <c r="DDY113" s="75"/>
      <c r="DDZ113" s="81"/>
      <c r="DEA113" s="75"/>
      <c r="DEB113" s="81"/>
      <c r="DEC113" s="75"/>
      <c r="DED113" s="81"/>
      <c r="DEE113" s="75"/>
      <c r="DEF113" s="81"/>
      <c r="DEG113" s="75"/>
      <c r="DEH113" s="81"/>
      <c r="DEI113" s="75"/>
      <c r="DEJ113" s="81"/>
      <c r="DEK113" s="75"/>
      <c r="DEL113" s="81"/>
      <c r="DEM113" s="75"/>
      <c r="DEN113" s="81"/>
      <c r="DEO113" s="75"/>
      <c r="DEP113" s="81"/>
      <c r="DEQ113" s="75"/>
      <c r="DER113" s="81"/>
      <c r="DES113" s="75"/>
      <c r="DET113" s="81"/>
      <c r="DEU113" s="75"/>
      <c r="DEV113" s="81"/>
      <c r="DEW113" s="75"/>
      <c r="DEX113" s="81"/>
      <c r="DEY113" s="75"/>
      <c r="DEZ113" s="81"/>
      <c r="DFA113" s="75"/>
      <c r="DFB113" s="81"/>
      <c r="DFC113" s="75"/>
      <c r="DFD113" s="81"/>
      <c r="DFE113" s="75"/>
      <c r="DFF113" s="81"/>
      <c r="DFG113" s="75"/>
      <c r="DFH113" s="81"/>
      <c r="DFI113" s="75"/>
      <c r="DFJ113" s="81"/>
      <c r="DFK113" s="75"/>
      <c r="DFL113" s="81"/>
      <c r="DFM113" s="75"/>
      <c r="DFN113" s="81"/>
      <c r="DFO113" s="75"/>
      <c r="DFP113" s="81"/>
      <c r="DFQ113" s="75"/>
      <c r="DFR113" s="81"/>
      <c r="DFS113" s="75"/>
      <c r="DFT113" s="81"/>
      <c r="DFU113" s="75"/>
      <c r="DFV113" s="81"/>
      <c r="DFW113" s="75"/>
      <c r="DFX113" s="81"/>
      <c r="DFY113" s="75"/>
      <c r="DFZ113" s="81"/>
      <c r="DGA113" s="75"/>
      <c r="DGB113" s="81"/>
      <c r="DGC113" s="75"/>
      <c r="DGD113" s="81"/>
      <c r="DGE113" s="75"/>
      <c r="DGF113" s="81"/>
      <c r="DGG113" s="75"/>
      <c r="DGH113" s="81"/>
      <c r="DGI113" s="75"/>
      <c r="DGJ113" s="81"/>
      <c r="DGK113" s="75"/>
      <c r="DGL113" s="81"/>
      <c r="DGM113" s="75"/>
      <c r="DGN113" s="81"/>
      <c r="DGO113" s="75"/>
      <c r="DGP113" s="81"/>
      <c r="DGQ113" s="75"/>
      <c r="DGR113" s="81"/>
      <c r="DGS113" s="75"/>
      <c r="DGT113" s="81"/>
      <c r="DGU113" s="75"/>
      <c r="DGV113" s="81"/>
      <c r="DGW113" s="75"/>
      <c r="DGX113" s="81"/>
      <c r="DGY113" s="75"/>
      <c r="DGZ113" s="81"/>
      <c r="DHA113" s="75"/>
      <c r="DHB113" s="81"/>
      <c r="DHC113" s="75"/>
      <c r="DHD113" s="81"/>
      <c r="DHE113" s="75"/>
      <c r="DHF113" s="81"/>
      <c r="DHG113" s="75"/>
      <c r="DHH113" s="81"/>
      <c r="DHI113" s="75"/>
      <c r="DHJ113" s="81"/>
      <c r="DHK113" s="75"/>
      <c r="DHL113" s="81"/>
      <c r="DHM113" s="75"/>
      <c r="DHN113" s="81"/>
      <c r="DHO113" s="75"/>
      <c r="DHP113" s="81"/>
      <c r="DHQ113" s="75"/>
      <c r="DHR113" s="81"/>
      <c r="DHS113" s="75"/>
      <c r="DHT113" s="81"/>
      <c r="DHU113" s="75"/>
      <c r="DHV113" s="81"/>
      <c r="DHW113" s="75"/>
      <c r="DHX113" s="81"/>
      <c r="DHY113" s="75"/>
      <c r="DHZ113" s="81"/>
      <c r="DIA113" s="75"/>
      <c r="DIB113" s="81"/>
      <c r="DIC113" s="75"/>
      <c r="DID113" s="81"/>
      <c r="DIE113" s="75"/>
      <c r="DIF113" s="81"/>
      <c r="DIG113" s="75"/>
      <c r="DIH113" s="81"/>
      <c r="DII113" s="75"/>
      <c r="DIJ113" s="81"/>
      <c r="DIK113" s="75"/>
      <c r="DIL113" s="81"/>
      <c r="DIM113" s="75"/>
      <c r="DIN113" s="81"/>
      <c r="DIO113" s="75"/>
      <c r="DIP113" s="81"/>
      <c r="DIQ113" s="75"/>
      <c r="DIR113" s="81"/>
      <c r="DIS113" s="75"/>
      <c r="DIT113" s="81"/>
      <c r="DIU113" s="75"/>
      <c r="DIV113" s="81"/>
      <c r="DIW113" s="75"/>
      <c r="DIX113" s="81"/>
      <c r="DIY113" s="75"/>
      <c r="DIZ113" s="81"/>
      <c r="DJA113" s="75"/>
      <c r="DJB113" s="81"/>
      <c r="DJC113" s="75"/>
      <c r="DJD113" s="81"/>
      <c r="DJE113" s="75"/>
      <c r="DJF113" s="81"/>
      <c r="DJG113" s="75"/>
      <c r="DJH113" s="81"/>
      <c r="DJI113" s="75"/>
      <c r="DJJ113" s="81"/>
      <c r="DJK113" s="75"/>
      <c r="DJL113" s="81"/>
      <c r="DJM113" s="75"/>
      <c r="DJN113" s="81"/>
      <c r="DJO113" s="75"/>
      <c r="DJP113" s="81"/>
      <c r="DJQ113" s="75"/>
      <c r="DJR113" s="81"/>
      <c r="DJS113" s="75"/>
      <c r="DJT113" s="81"/>
      <c r="DJU113" s="75"/>
      <c r="DJV113" s="81"/>
      <c r="DJW113" s="75"/>
      <c r="DJX113" s="81"/>
      <c r="DJY113" s="75"/>
      <c r="DJZ113" s="81"/>
      <c r="DKA113" s="75"/>
      <c r="DKB113" s="81"/>
      <c r="DKC113" s="75"/>
      <c r="DKD113" s="81"/>
      <c r="DKE113" s="75"/>
      <c r="DKF113" s="81"/>
      <c r="DKG113" s="75"/>
      <c r="DKH113" s="81"/>
      <c r="DKI113" s="75"/>
      <c r="DKJ113" s="81"/>
      <c r="DKK113" s="75"/>
      <c r="DKL113" s="81"/>
      <c r="DKM113" s="75"/>
      <c r="DKN113" s="81"/>
      <c r="DKO113" s="75"/>
      <c r="DKP113" s="81"/>
      <c r="DKQ113" s="75"/>
      <c r="DKR113" s="81"/>
      <c r="DKS113" s="75"/>
      <c r="DKT113" s="81"/>
      <c r="DKU113" s="75"/>
      <c r="DKV113" s="81"/>
      <c r="DKW113" s="75"/>
      <c r="DKX113" s="81"/>
      <c r="DKY113" s="75"/>
      <c r="DKZ113" s="81"/>
      <c r="DLA113" s="75"/>
      <c r="DLB113" s="81"/>
      <c r="DLC113" s="75"/>
      <c r="DLD113" s="81"/>
      <c r="DLE113" s="75"/>
      <c r="DLF113" s="81"/>
      <c r="DLG113" s="75"/>
      <c r="DLH113" s="81"/>
      <c r="DLI113" s="75"/>
      <c r="DLJ113" s="81"/>
      <c r="DLK113" s="75"/>
      <c r="DLL113" s="81"/>
      <c r="DLM113" s="75"/>
      <c r="DLN113" s="81"/>
      <c r="DLO113" s="75"/>
      <c r="DLP113" s="81"/>
      <c r="DLQ113" s="75"/>
      <c r="DLR113" s="81"/>
      <c r="DLS113" s="75"/>
      <c r="DLT113" s="81"/>
      <c r="DLU113" s="75"/>
      <c r="DLV113" s="81"/>
      <c r="DLW113" s="75"/>
      <c r="DLX113" s="81"/>
      <c r="DLY113" s="75"/>
      <c r="DLZ113" s="81"/>
      <c r="DMA113" s="75"/>
      <c r="DMB113" s="81"/>
      <c r="DMC113" s="75"/>
      <c r="DMD113" s="81"/>
      <c r="DME113" s="75"/>
      <c r="DMF113" s="81"/>
      <c r="DMG113" s="75"/>
      <c r="DMH113" s="81"/>
      <c r="DMI113" s="75"/>
      <c r="DMJ113" s="81"/>
      <c r="DMK113" s="75"/>
      <c r="DML113" s="81"/>
      <c r="DMM113" s="75"/>
      <c r="DMN113" s="81"/>
      <c r="DMO113" s="75"/>
      <c r="DMP113" s="81"/>
      <c r="DMQ113" s="75"/>
      <c r="DMR113" s="81"/>
      <c r="DMS113" s="75"/>
      <c r="DMT113" s="81"/>
      <c r="DMU113" s="75"/>
      <c r="DMV113" s="81"/>
      <c r="DMW113" s="75"/>
      <c r="DMX113" s="81"/>
      <c r="DMY113" s="75"/>
      <c r="DMZ113" s="81"/>
      <c r="DNA113" s="75"/>
      <c r="DNB113" s="81"/>
      <c r="DNC113" s="75"/>
      <c r="DND113" s="81"/>
      <c r="DNE113" s="75"/>
      <c r="DNF113" s="81"/>
      <c r="DNG113" s="75"/>
      <c r="DNH113" s="81"/>
      <c r="DNI113" s="75"/>
      <c r="DNJ113" s="81"/>
      <c r="DNK113" s="75"/>
      <c r="DNL113" s="81"/>
      <c r="DNM113" s="75"/>
      <c r="DNN113" s="81"/>
      <c r="DNO113" s="75"/>
      <c r="DNP113" s="81"/>
      <c r="DNQ113" s="75"/>
      <c r="DNR113" s="81"/>
      <c r="DNS113" s="75"/>
      <c r="DNT113" s="81"/>
      <c r="DNU113" s="75"/>
      <c r="DNV113" s="81"/>
      <c r="DNW113" s="75"/>
      <c r="DNX113" s="81"/>
      <c r="DNY113" s="75"/>
      <c r="DNZ113" s="81"/>
      <c r="DOA113" s="75"/>
      <c r="DOB113" s="81"/>
      <c r="DOC113" s="75"/>
      <c r="DOD113" s="81"/>
      <c r="DOE113" s="75"/>
      <c r="DOF113" s="81"/>
      <c r="DOG113" s="75"/>
      <c r="DOH113" s="81"/>
      <c r="DOI113" s="75"/>
      <c r="DOJ113" s="81"/>
      <c r="DOK113" s="75"/>
      <c r="DOL113" s="81"/>
      <c r="DOM113" s="75"/>
      <c r="DON113" s="81"/>
      <c r="DOO113" s="75"/>
      <c r="DOP113" s="81"/>
      <c r="DOQ113" s="75"/>
      <c r="DOR113" s="81"/>
      <c r="DOS113" s="75"/>
      <c r="DOT113" s="81"/>
      <c r="DOU113" s="75"/>
      <c r="DOV113" s="81"/>
      <c r="DOW113" s="75"/>
      <c r="DOX113" s="81"/>
      <c r="DOY113" s="75"/>
      <c r="DOZ113" s="81"/>
      <c r="DPA113" s="75"/>
      <c r="DPB113" s="81"/>
      <c r="DPC113" s="75"/>
      <c r="DPD113" s="81"/>
      <c r="DPE113" s="75"/>
      <c r="DPF113" s="81"/>
      <c r="DPG113" s="75"/>
      <c r="DPH113" s="81"/>
      <c r="DPI113" s="75"/>
      <c r="DPJ113" s="81"/>
      <c r="DPK113" s="75"/>
      <c r="DPL113" s="81"/>
      <c r="DPM113" s="75"/>
      <c r="DPN113" s="81"/>
      <c r="DPO113" s="75"/>
      <c r="DPP113" s="81"/>
      <c r="DPQ113" s="75"/>
      <c r="DPR113" s="81"/>
      <c r="DPS113" s="75"/>
      <c r="DPT113" s="81"/>
      <c r="DPU113" s="75"/>
      <c r="DPV113" s="81"/>
      <c r="DPW113" s="75"/>
      <c r="DPX113" s="81"/>
      <c r="DPY113" s="75"/>
      <c r="DPZ113" s="81"/>
      <c r="DQA113" s="75"/>
      <c r="DQB113" s="81"/>
      <c r="DQC113" s="75"/>
      <c r="DQD113" s="81"/>
      <c r="DQE113" s="75"/>
      <c r="DQF113" s="81"/>
      <c r="DQG113" s="75"/>
      <c r="DQH113" s="81"/>
      <c r="DQI113" s="75"/>
      <c r="DQJ113" s="81"/>
      <c r="DQK113" s="75"/>
      <c r="DQL113" s="81"/>
      <c r="DQM113" s="75"/>
      <c r="DQN113" s="81"/>
      <c r="DQO113" s="75"/>
      <c r="DQP113" s="81"/>
      <c r="DQQ113" s="75"/>
      <c r="DQR113" s="81"/>
      <c r="DQS113" s="75"/>
      <c r="DQT113" s="81"/>
      <c r="DQU113" s="75"/>
      <c r="DQV113" s="81"/>
      <c r="DQW113" s="75"/>
      <c r="DQX113" s="81"/>
      <c r="DQY113" s="75"/>
      <c r="DQZ113" s="81"/>
      <c r="DRA113" s="75"/>
      <c r="DRB113" s="81"/>
      <c r="DRC113" s="75"/>
      <c r="DRD113" s="81"/>
      <c r="DRE113" s="75"/>
      <c r="DRF113" s="81"/>
      <c r="DRG113" s="75"/>
      <c r="DRH113" s="81"/>
      <c r="DRI113" s="75"/>
      <c r="DRJ113" s="81"/>
      <c r="DRK113" s="75"/>
      <c r="DRL113" s="81"/>
      <c r="DRM113" s="75"/>
      <c r="DRN113" s="81"/>
      <c r="DRO113" s="75"/>
      <c r="DRP113" s="81"/>
      <c r="DRQ113" s="75"/>
      <c r="DRR113" s="81"/>
      <c r="DRS113" s="75"/>
      <c r="DRT113" s="81"/>
      <c r="DRU113" s="75"/>
      <c r="DRV113" s="81"/>
      <c r="DRW113" s="75"/>
      <c r="DRX113" s="81"/>
      <c r="DRY113" s="75"/>
      <c r="DRZ113" s="81"/>
      <c r="DSA113" s="75"/>
      <c r="DSB113" s="81"/>
      <c r="DSC113" s="75"/>
      <c r="DSD113" s="81"/>
      <c r="DSE113" s="75"/>
      <c r="DSF113" s="81"/>
      <c r="DSG113" s="75"/>
      <c r="DSH113" s="81"/>
      <c r="DSI113" s="75"/>
      <c r="DSJ113" s="81"/>
      <c r="DSK113" s="75"/>
      <c r="DSL113" s="81"/>
      <c r="DSM113" s="75"/>
      <c r="DSN113" s="81"/>
      <c r="DSO113" s="75"/>
      <c r="DSP113" s="81"/>
      <c r="DSQ113" s="75"/>
      <c r="DSR113" s="81"/>
      <c r="DSS113" s="75"/>
      <c r="DST113" s="81"/>
      <c r="DSU113" s="75"/>
      <c r="DSV113" s="81"/>
      <c r="DSW113" s="75"/>
      <c r="DSX113" s="81"/>
      <c r="DSY113" s="75"/>
      <c r="DSZ113" s="81"/>
      <c r="DTA113" s="75"/>
      <c r="DTB113" s="81"/>
      <c r="DTC113" s="75"/>
      <c r="DTD113" s="81"/>
      <c r="DTE113" s="75"/>
      <c r="DTF113" s="81"/>
      <c r="DTG113" s="75"/>
      <c r="DTH113" s="81"/>
      <c r="DTI113" s="75"/>
      <c r="DTJ113" s="81"/>
      <c r="DTK113" s="75"/>
      <c r="DTL113" s="81"/>
      <c r="DTM113" s="75"/>
      <c r="DTN113" s="81"/>
      <c r="DTO113" s="75"/>
      <c r="DTP113" s="81"/>
      <c r="DTQ113" s="75"/>
      <c r="DTR113" s="81"/>
      <c r="DTS113" s="75"/>
      <c r="DTT113" s="81"/>
      <c r="DTU113" s="75"/>
      <c r="DTV113" s="81"/>
      <c r="DTW113" s="75"/>
      <c r="DTX113" s="81"/>
      <c r="DTY113" s="75"/>
      <c r="DTZ113" s="81"/>
      <c r="DUA113" s="75"/>
      <c r="DUB113" s="81"/>
      <c r="DUC113" s="75"/>
      <c r="DUD113" s="81"/>
      <c r="DUE113" s="75"/>
      <c r="DUF113" s="81"/>
      <c r="DUG113" s="75"/>
      <c r="DUH113" s="81"/>
      <c r="DUI113" s="75"/>
      <c r="DUJ113" s="81"/>
      <c r="DUK113" s="75"/>
      <c r="DUL113" s="81"/>
      <c r="DUM113" s="75"/>
      <c r="DUN113" s="81"/>
      <c r="DUO113" s="75"/>
      <c r="DUP113" s="81"/>
      <c r="DUQ113" s="75"/>
      <c r="DUR113" s="81"/>
      <c r="DUS113" s="75"/>
      <c r="DUT113" s="81"/>
      <c r="DUU113" s="75"/>
      <c r="DUV113" s="81"/>
      <c r="DUW113" s="75"/>
      <c r="DUX113" s="81"/>
      <c r="DUY113" s="75"/>
      <c r="DUZ113" s="81"/>
      <c r="DVA113" s="75"/>
      <c r="DVB113" s="81"/>
      <c r="DVC113" s="75"/>
      <c r="DVD113" s="81"/>
      <c r="DVE113" s="75"/>
      <c r="DVF113" s="81"/>
      <c r="DVG113" s="75"/>
      <c r="DVH113" s="81"/>
      <c r="DVI113" s="75"/>
      <c r="DVJ113" s="81"/>
      <c r="DVK113" s="75"/>
      <c r="DVL113" s="81"/>
      <c r="DVM113" s="75"/>
      <c r="DVN113" s="81"/>
      <c r="DVO113" s="75"/>
      <c r="DVP113" s="81"/>
      <c r="DVQ113" s="75"/>
      <c r="DVR113" s="81"/>
      <c r="DVS113" s="75"/>
      <c r="DVT113" s="81"/>
      <c r="DVU113" s="75"/>
      <c r="DVV113" s="81"/>
      <c r="DVW113" s="75"/>
      <c r="DVX113" s="81"/>
      <c r="DVY113" s="75"/>
      <c r="DVZ113" s="81"/>
      <c r="DWA113" s="75"/>
      <c r="DWB113" s="81"/>
      <c r="DWC113" s="75"/>
      <c r="DWD113" s="81"/>
      <c r="DWE113" s="75"/>
      <c r="DWF113" s="81"/>
      <c r="DWG113" s="75"/>
      <c r="DWH113" s="81"/>
      <c r="DWI113" s="75"/>
      <c r="DWJ113" s="81"/>
      <c r="DWK113" s="75"/>
      <c r="DWL113" s="81"/>
      <c r="DWM113" s="75"/>
      <c r="DWN113" s="81"/>
      <c r="DWO113" s="75"/>
      <c r="DWP113" s="81"/>
      <c r="DWQ113" s="75"/>
      <c r="DWR113" s="81"/>
      <c r="DWS113" s="75"/>
      <c r="DWT113" s="81"/>
      <c r="DWU113" s="75"/>
      <c r="DWV113" s="81"/>
      <c r="DWW113" s="75"/>
      <c r="DWX113" s="81"/>
      <c r="DWY113" s="75"/>
      <c r="DWZ113" s="81"/>
      <c r="DXA113" s="75"/>
      <c r="DXB113" s="81"/>
      <c r="DXC113" s="75"/>
      <c r="DXD113" s="81"/>
      <c r="DXE113" s="75"/>
      <c r="DXF113" s="81"/>
      <c r="DXG113" s="75"/>
      <c r="DXH113" s="81"/>
      <c r="DXI113" s="75"/>
      <c r="DXJ113" s="81"/>
      <c r="DXK113" s="75"/>
      <c r="DXL113" s="81"/>
      <c r="DXM113" s="75"/>
      <c r="DXN113" s="81"/>
      <c r="DXO113" s="75"/>
      <c r="DXP113" s="81"/>
      <c r="DXQ113" s="75"/>
      <c r="DXR113" s="81"/>
      <c r="DXS113" s="75"/>
      <c r="DXT113" s="81"/>
      <c r="DXU113" s="75"/>
      <c r="DXV113" s="81"/>
      <c r="DXW113" s="75"/>
      <c r="DXX113" s="81"/>
      <c r="DXY113" s="75"/>
      <c r="DXZ113" s="81"/>
      <c r="DYA113" s="75"/>
      <c r="DYB113" s="81"/>
      <c r="DYC113" s="75"/>
      <c r="DYD113" s="81"/>
      <c r="DYE113" s="75"/>
      <c r="DYF113" s="81"/>
      <c r="DYG113" s="75"/>
      <c r="DYH113" s="81"/>
      <c r="DYI113" s="75"/>
      <c r="DYJ113" s="81"/>
      <c r="DYK113" s="75"/>
      <c r="DYL113" s="81"/>
      <c r="DYM113" s="75"/>
      <c r="DYN113" s="81"/>
      <c r="DYO113" s="75"/>
      <c r="DYP113" s="81"/>
      <c r="DYQ113" s="75"/>
      <c r="DYR113" s="81"/>
      <c r="DYS113" s="75"/>
      <c r="DYT113" s="81"/>
      <c r="DYU113" s="75"/>
      <c r="DYV113" s="81"/>
      <c r="DYW113" s="75"/>
      <c r="DYX113" s="81"/>
      <c r="DYY113" s="75"/>
      <c r="DYZ113" s="81"/>
      <c r="DZA113" s="75"/>
      <c r="DZB113" s="81"/>
      <c r="DZC113" s="75"/>
      <c r="DZD113" s="81"/>
      <c r="DZE113" s="75"/>
      <c r="DZF113" s="81"/>
      <c r="DZG113" s="75"/>
      <c r="DZH113" s="81"/>
      <c r="DZI113" s="75"/>
      <c r="DZJ113" s="81"/>
      <c r="DZK113" s="75"/>
      <c r="DZL113" s="81"/>
      <c r="DZM113" s="75"/>
      <c r="DZN113" s="81"/>
      <c r="DZO113" s="75"/>
      <c r="DZP113" s="81"/>
      <c r="DZQ113" s="75"/>
      <c r="DZR113" s="81"/>
      <c r="DZS113" s="75"/>
      <c r="DZT113" s="81"/>
      <c r="DZU113" s="75"/>
      <c r="DZV113" s="81"/>
      <c r="DZW113" s="75"/>
      <c r="DZX113" s="81"/>
      <c r="DZY113" s="75"/>
      <c r="DZZ113" s="81"/>
      <c r="EAA113" s="75"/>
      <c r="EAB113" s="81"/>
      <c r="EAC113" s="75"/>
      <c r="EAD113" s="81"/>
      <c r="EAE113" s="75"/>
      <c r="EAF113" s="81"/>
      <c r="EAG113" s="75"/>
      <c r="EAH113" s="81"/>
      <c r="EAI113" s="75"/>
      <c r="EAJ113" s="81"/>
      <c r="EAK113" s="75"/>
      <c r="EAL113" s="81"/>
      <c r="EAM113" s="75"/>
      <c r="EAN113" s="81"/>
      <c r="EAO113" s="75"/>
      <c r="EAP113" s="81"/>
      <c r="EAQ113" s="75"/>
      <c r="EAR113" s="81"/>
      <c r="EAS113" s="75"/>
      <c r="EAT113" s="81"/>
      <c r="EAU113" s="75"/>
      <c r="EAV113" s="81"/>
      <c r="EAW113" s="75"/>
      <c r="EAX113" s="81"/>
      <c r="EAY113" s="75"/>
      <c r="EAZ113" s="81"/>
      <c r="EBA113" s="75"/>
      <c r="EBB113" s="81"/>
      <c r="EBC113" s="75"/>
      <c r="EBD113" s="81"/>
      <c r="EBE113" s="75"/>
      <c r="EBF113" s="81"/>
      <c r="EBG113" s="75"/>
      <c r="EBH113" s="81"/>
      <c r="EBI113" s="75"/>
      <c r="EBJ113" s="81"/>
      <c r="EBK113" s="75"/>
      <c r="EBL113" s="81"/>
      <c r="EBM113" s="75"/>
      <c r="EBN113" s="81"/>
      <c r="EBO113" s="75"/>
      <c r="EBP113" s="81"/>
      <c r="EBQ113" s="75"/>
      <c r="EBR113" s="81"/>
      <c r="EBS113" s="75"/>
      <c r="EBT113" s="81"/>
      <c r="EBU113" s="75"/>
      <c r="EBV113" s="81"/>
      <c r="EBW113" s="75"/>
      <c r="EBX113" s="81"/>
      <c r="EBY113" s="75"/>
      <c r="EBZ113" s="81"/>
      <c r="ECA113" s="75"/>
      <c r="ECB113" s="81"/>
      <c r="ECC113" s="75"/>
      <c r="ECD113" s="81"/>
      <c r="ECE113" s="75"/>
      <c r="ECF113" s="81"/>
      <c r="ECG113" s="75"/>
      <c r="ECH113" s="81"/>
      <c r="ECI113" s="75"/>
      <c r="ECJ113" s="81"/>
      <c r="ECK113" s="75"/>
      <c r="ECL113" s="81"/>
      <c r="ECM113" s="75"/>
      <c r="ECN113" s="81"/>
      <c r="ECO113" s="75"/>
      <c r="ECP113" s="81"/>
      <c r="ECQ113" s="75"/>
      <c r="ECR113" s="81"/>
      <c r="ECS113" s="75"/>
      <c r="ECT113" s="81"/>
      <c r="ECU113" s="75"/>
      <c r="ECV113" s="81"/>
      <c r="ECW113" s="75"/>
      <c r="ECX113" s="81"/>
      <c r="ECY113" s="75"/>
      <c r="ECZ113" s="81"/>
      <c r="EDA113" s="75"/>
      <c r="EDB113" s="81"/>
      <c r="EDC113" s="75"/>
      <c r="EDD113" s="81"/>
      <c r="EDE113" s="75"/>
      <c r="EDF113" s="81"/>
      <c r="EDG113" s="75"/>
      <c r="EDH113" s="81"/>
      <c r="EDI113" s="75"/>
      <c r="EDJ113" s="81"/>
      <c r="EDK113" s="75"/>
      <c r="EDL113" s="81"/>
      <c r="EDM113" s="75"/>
      <c r="EDN113" s="81"/>
      <c r="EDO113" s="75"/>
      <c r="EDP113" s="81"/>
      <c r="EDQ113" s="75"/>
      <c r="EDR113" s="81"/>
      <c r="EDS113" s="75"/>
      <c r="EDT113" s="81"/>
      <c r="EDU113" s="75"/>
      <c r="EDV113" s="81"/>
      <c r="EDW113" s="75"/>
      <c r="EDX113" s="81"/>
      <c r="EDY113" s="75"/>
      <c r="EDZ113" s="81"/>
      <c r="EEA113" s="75"/>
      <c r="EEB113" s="81"/>
      <c r="EEC113" s="75"/>
      <c r="EED113" s="81"/>
      <c r="EEE113" s="75"/>
      <c r="EEF113" s="81"/>
      <c r="EEG113" s="75"/>
      <c r="EEH113" s="81"/>
      <c r="EEI113" s="75"/>
      <c r="EEJ113" s="81"/>
      <c r="EEK113" s="75"/>
      <c r="EEL113" s="81"/>
      <c r="EEM113" s="75"/>
      <c r="EEN113" s="81"/>
      <c r="EEO113" s="75"/>
      <c r="EEP113" s="81"/>
      <c r="EEQ113" s="75"/>
      <c r="EER113" s="81"/>
      <c r="EES113" s="75"/>
      <c r="EET113" s="81"/>
      <c r="EEU113" s="75"/>
      <c r="EEV113" s="81"/>
      <c r="EEW113" s="75"/>
      <c r="EEX113" s="81"/>
      <c r="EEY113" s="75"/>
      <c r="EEZ113" s="81"/>
      <c r="EFA113" s="75"/>
      <c r="EFB113" s="81"/>
      <c r="EFC113" s="75"/>
      <c r="EFD113" s="81"/>
      <c r="EFE113" s="75"/>
      <c r="EFF113" s="81"/>
      <c r="EFG113" s="75"/>
      <c r="EFH113" s="81"/>
      <c r="EFI113" s="75"/>
      <c r="EFJ113" s="81"/>
      <c r="EFK113" s="75"/>
      <c r="EFL113" s="81"/>
      <c r="EFM113" s="75"/>
      <c r="EFN113" s="81"/>
      <c r="EFO113" s="75"/>
      <c r="EFP113" s="81"/>
      <c r="EFQ113" s="75"/>
      <c r="EFR113" s="81"/>
      <c r="EFS113" s="75"/>
      <c r="EFT113" s="81"/>
      <c r="EFU113" s="75"/>
      <c r="EFV113" s="81"/>
      <c r="EFW113" s="75"/>
      <c r="EFX113" s="81"/>
      <c r="EFY113" s="75"/>
      <c r="EFZ113" s="81"/>
      <c r="EGA113" s="75"/>
      <c r="EGB113" s="81"/>
      <c r="EGC113" s="75"/>
      <c r="EGD113" s="81"/>
      <c r="EGE113" s="75"/>
      <c r="EGF113" s="81"/>
      <c r="EGG113" s="75"/>
      <c r="EGH113" s="81"/>
      <c r="EGI113" s="75"/>
      <c r="EGJ113" s="81"/>
      <c r="EGK113" s="75"/>
      <c r="EGL113" s="81"/>
      <c r="EGM113" s="75"/>
      <c r="EGN113" s="81"/>
      <c r="EGO113" s="75"/>
      <c r="EGP113" s="81"/>
      <c r="EGQ113" s="75"/>
      <c r="EGR113" s="81"/>
      <c r="EGS113" s="75"/>
      <c r="EGT113" s="81"/>
      <c r="EGU113" s="75"/>
      <c r="EGV113" s="81"/>
      <c r="EGW113" s="75"/>
      <c r="EGX113" s="81"/>
      <c r="EGY113" s="75"/>
      <c r="EGZ113" s="81"/>
      <c r="EHA113" s="75"/>
      <c r="EHB113" s="81"/>
      <c r="EHC113" s="75"/>
      <c r="EHD113" s="81"/>
      <c r="EHE113" s="75"/>
      <c r="EHF113" s="81"/>
      <c r="EHG113" s="75"/>
      <c r="EHH113" s="81"/>
      <c r="EHI113" s="75"/>
      <c r="EHJ113" s="81"/>
      <c r="EHK113" s="75"/>
      <c r="EHL113" s="81"/>
      <c r="EHM113" s="75"/>
      <c r="EHN113" s="81"/>
      <c r="EHO113" s="75"/>
      <c r="EHP113" s="81"/>
      <c r="EHQ113" s="75"/>
      <c r="EHR113" s="81"/>
      <c r="EHS113" s="75"/>
      <c r="EHT113" s="81"/>
      <c r="EHU113" s="75"/>
      <c r="EHV113" s="81"/>
      <c r="EHW113" s="75"/>
      <c r="EHX113" s="81"/>
      <c r="EHY113" s="75"/>
      <c r="EHZ113" s="81"/>
      <c r="EIA113" s="75"/>
      <c r="EIB113" s="81"/>
      <c r="EIC113" s="75"/>
      <c r="EID113" s="81"/>
      <c r="EIE113" s="75"/>
      <c r="EIF113" s="81"/>
      <c r="EIG113" s="75"/>
      <c r="EIH113" s="81"/>
      <c r="EII113" s="75"/>
      <c r="EIJ113" s="81"/>
      <c r="EIK113" s="75"/>
      <c r="EIL113" s="81"/>
      <c r="EIM113" s="75"/>
      <c r="EIN113" s="81"/>
      <c r="EIO113" s="75"/>
      <c r="EIP113" s="81"/>
      <c r="EIQ113" s="75"/>
      <c r="EIR113" s="81"/>
      <c r="EIS113" s="75"/>
      <c r="EIT113" s="81"/>
      <c r="EIU113" s="75"/>
      <c r="EIV113" s="81"/>
      <c r="EIW113" s="75"/>
      <c r="EIX113" s="81"/>
      <c r="EIY113" s="75"/>
      <c r="EIZ113" s="81"/>
      <c r="EJA113" s="75"/>
      <c r="EJB113" s="81"/>
      <c r="EJC113" s="75"/>
      <c r="EJD113" s="81"/>
      <c r="EJE113" s="75"/>
      <c r="EJF113" s="81"/>
      <c r="EJG113" s="75"/>
      <c r="EJH113" s="81"/>
      <c r="EJI113" s="75"/>
      <c r="EJJ113" s="81"/>
      <c r="EJK113" s="75"/>
      <c r="EJL113" s="81"/>
      <c r="EJM113" s="75"/>
      <c r="EJN113" s="81"/>
      <c r="EJO113" s="75"/>
      <c r="EJP113" s="81"/>
      <c r="EJQ113" s="75"/>
      <c r="EJR113" s="81"/>
      <c r="EJS113" s="75"/>
      <c r="EJT113" s="81"/>
      <c r="EJU113" s="75"/>
      <c r="EJV113" s="81"/>
      <c r="EJW113" s="75"/>
      <c r="EJX113" s="81"/>
      <c r="EJY113" s="75"/>
      <c r="EJZ113" s="81"/>
      <c r="EKA113" s="75"/>
      <c r="EKB113" s="81"/>
      <c r="EKC113" s="75"/>
      <c r="EKD113" s="81"/>
      <c r="EKE113" s="75"/>
      <c r="EKF113" s="81"/>
      <c r="EKG113" s="75"/>
      <c r="EKH113" s="81"/>
      <c r="EKI113" s="75"/>
      <c r="EKJ113" s="81"/>
      <c r="EKK113" s="75"/>
      <c r="EKL113" s="81"/>
      <c r="EKM113" s="75"/>
      <c r="EKN113" s="81"/>
      <c r="EKO113" s="75"/>
      <c r="EKP113" s="81"/>
      <c r="EKQ113" s="75"/>
      <c r="EKR113" s="81"/>
      <c r="EKS113" s="75"/>
      <c r="EKT113" s="81"/>
      <c r="EKU113" s="75"/>
      <c r="EKV113" s="81"/>
      <c r="EKW113" s="75"/>
      <c r="EKX113" s="81"/>
      <c r="EKY113" s="75"/>
      <c r="EKZ113" s="81"/>
      <c r="ELA113" s="75"/>
      <c r="ELB113" s="81"/>
      <c r="ELC113" s="75"/>
      <c r="ELD113" s="81"/>
      <c r="ELE113" s="75"/>
      <c r="ELF113" s="81"/>
      <c r="ELG113" s="75"/>
      <c r="ELH113" s="81"/>
      <c r="ELI113" s="75"/>
      <c r="ELJ113" s="81"/>
      <c r="ELK113" s="75"/>
      <c r="ELL113" s="81"/>
      <c r="ELM113" s="75"/>
      <c r="ELN113" s="81"/>
      <c r="ELO113" s="75"/>
      <c r="ELP113" s="81"/>
      <c r="ELQ113" s="75"/>
      <c r="ELR113" s="81"/>
      <c r="ELS113" s="75"/>
      <c r="ELT113" s="81"/>
      <c r="ELU113" s="75"/>
      <c r="ELV113" s="81"/>
      <c r="ELW113" s="75"/>
      <c r="ELX113" s="81"/>
      <c r="ELY113" s="75"/>
      <c r="ELZ113" s="81"/>
      <c r="EMA113" s="75"/>
      <c r="EMB113" s="81"/>
      <c r="EMC113" s="75"/>
      <c r="EMD113" s="81"/>
      <c r="EME113" s="75"/>
      <c r="EMF113" s="81"/>
      <c r="EMG113" s="75"/>
      <c r="EMH113" s="81"/>
      <c r="EMI113" s="75"/>
      <c r="EMJ113" s="81"/>
      <c r="EMK113" s="75"/>
      <c r="EML113" s="81"/>
      <c r="EMM113" s="75"/>
      <c r="EMN113" s="81"/>
      <c r="EMO113" s="75"/>
      <c r="EMP113" s="81"/>
      <c r="EMQ113" s="75"/>
      <c r="EMR113" s="81"/>
      <c r="EMS113" s="75"/>
      <c r="EMT113" s="81"/>
      <c r="EMU113" s="75"/>
      <c r="EMV113" s="81"/>
      <c r="EMW113" s="75"/>
      <c r="EMX113" s="81"/>
      <c r="EMY113" s="75"/>
      <c r="EMZ113" s="81"/>
      <c r="ENA113" s="75"/>
      <c r="ENB113" s="81"/>
      <c r="ENC113" s="75"/>
      <c r="END113" s="81"/>
      <c r="ENE113" s="75"/>
      <c r="ENF113" s="81"/>
      <c r="ENG113" s="75"/>
      <c r="ENH113" s="81"/>
      <c r="ENI113" s="75"/>
      <c r="ENJ113" s="81"/>
      <c r="ENK113" s="75"/>
      <c r="ENL113" s="81"/>
      <c r="ENM113" s="75"/>
      <c r="ENN113" s="81"/>
      <c r="ENO113" s="75"/>
      <c r="ENP113" s="81"/>
      <c r="ENQ113" s="75"/>
      <c r="ENR113" s="81"/>
      <c r="ENS113" s="75"/>
      <c r="ENT113" s="81"/>
      <c r="ENU113" s="75"/>
      <c r="ENV113" s="81"/>
      <c r="ENW113" s="75"/>
      <c r="ENX113" s="81"/>
      <c r="ENY113" s="75"/>
      <c r="ENZ113" s="81"/>
      <c r="EOA113" s="75"/>
      <c r="EOB113" s="81"/>
      <c r="EOC113" s="75"/>
      <c r="EOD113" s="81"/>
      <c r="EOE113" s="75"/>
      <c r="EOF113" s="81"/>
      <c r="EOG113" s="75"/>
      <c r="EOH113" s="81"/>
      <c r="EOI113" s="75"/>
      <c r="EOJ113" s="81"/>
      <c r="EOK113" s="75"/>
      <c r="EOL113" s="81"/>
      <c r="EOM113" s="75"/>
      <c r="EON113" s="81"/>
      <c r="EOO113" s="75"/>
      <c r="EOP113" s="81"/>
      <c r="EOQ113" s="75"/>
      <c r="EOR113" s="81"/>
      <c r="EOS113" s="75"/>
      <c r="EOT113" s="81"/>
      <c r="EOU113" s="75"/>
      <c r="EOV113" s="81"/>
      <c r="EOW113" s="75"/>
      <c r="EOX113" s="81"/>
      <c r="EOY113" s="75"/>
      <c r="EOZ113" s="81"/>
      <c r="EPA113" s="75"/>
      <c r="EPB113" s="81"/>
      <c r="EPC113" s="75"/>
      <c r="EPD113" s="81"/>
      <c r="EPE113" s="75"/>
      <c r="EPF113" s="81"/>
      <c r="EPG113" s="75"/>
      <c r="EPH113" s="81"/>
      <c r="EPI113" s="75"/>
      <c r="EPJ113" s="81"/>
      <c r="EPK113" s="75"/>
      <c r="EPL113" s="81"/>
      <c r="EPM113" s="75"/>
      <c r="EPN113" s="81"/>
      <c r="EPO113" s="75"/>
      <c r="EPP113" s="81"/>
      <c r="EPQ113" s="75"/>
      <c r="EPR113" s="81"/>
      <c r="EPS113" s="75"/>
      <c r="EPT113" s="81"/>
      <c r="EPU113" s="75"/>
      <c r="EPV113" s="81"/>
      <c r="EPW113" s="75"/>
      <c r="EPX113" s="81"/>
      <c r="EPY113" s="75"/>
      <c r="EPZ113" s="81"/>
      <c r="EQA113" s="75"/>
      <c r="EQB113" s="81"/>
      <c r="EQC113" s="75"/>
      <c r="EQD113" s="81"/>
      <c r="EQE113" s="75"/>
      <c r="EQF113" s="81"/>
      <c r="EQG113" s="75"/>
      <c r="EQH113" s="81"/>
      <c r="EQI113" s="75"/>
      <c r="EQJ113" s="81"/>
      <c r="EQK113" s="75"/>
      <c r="EQL113" s="81"/>
      <c r="EQM113" s="75"/>
      <c r="EQN113" s="81"/>
      <c r="EQO113" s="75"/>
      <c r="EQP113" s="81"/>
      <c r="EQQ113" s="75"/>
      <c r="EQR113" s="81"/>
      <c r="EQS113" s="75"/>
      <c r="EQT113" s="81"/>
      <c r="EQU113" s="75"/>
      <c r="EQV113" s="81"/>
      <c r="EQW113" s="75"/>
      <c r="EQX113" s="81"/>
      <c r="EQY113" s="75"/>
      <c r="EQZ113" s="81"/>
      <c r="ERA113" s="75"/>
      <c r="ERB113" s="81"/>
      <c r="ERC113" s="75"/>
      <c r="ERD113" s="81"/>
      <c r="ERE113" s="75"/>
      <c r="ERF113" s="81"/>
      <c r="ERG113" s="75"/>
      <c r="ERH113" s="81"/>
      <c r="ERI113" s="75"/>
      <c r="ERJ113" s="81"/>
      <c r="ERK113" s="75"/>
      <c r="ERL113" s="81"/>
      <c r="ERM113" s="75"/>
      <c r="ERN113" s="81"/>
      <c r="ERO113" s="75"/>
      <c r="ERP113" s="81"/>
      <c r="ERQ113" s="75"/>
      <c r="ERR113" s="81"/>
      <c r="ERS113" s="75"/>
      <c r="ERT113" s="81"/>
      <c r="ERU113" s="75"/>
      <c r="ERV113" s="81"/>
      <c r="ERW113" s="75"/>
      <c r="ERX113" s="81"/>
      <c r="ERY113" s="75"/>
      <c r="ERZ113" s="81"/>
      <c r="ESA113" s="75"/>
      <c r="ESB113" s="81"/>
      <c r="ESC113" s="75"/>
      <c r="ESD113" s="81"/>
      <c r="ESE113" s="75"/>
      <c r="ESF113" s="81"/>
      <c r="ESG113" s="75"/>
      <c r="ESH113" s="81"/>
      <c r="ESI113" s="75"/>
      <c r="ESJ113" s="81"/>
      <c r="ESK113" s="75"/>
      <c r="ESL113" s="81"/>
      <c r="ESM113" s="75"/>
      <c r="ESN113" s="81"/>
      <c r="ESO113" s="75"/>
      <c r="ESP113" s="81"/>
      <c r="ESQ113" s="75"/>
      <c r="ESR113" s="81"/>
      <c r="ESS113" s="75"/>
      <c r="EST113" s="81"/>
      <c r="ESU113" s="75"/>
      <c r="ESV113" s="81"/>
      <c r="ESW113" s="75"/>
      <c r="ESX113" s="81"/>
      <c r="ESY113" s="75"/>
      <c r="ESZ113" s="81"/>
      <c r="ETA113" s="75"/>
      <c r="ETB113" s="81"/>
      <c r="ETC113" s="75"/>
      <c r="ETD113" s="81"/>
      <c r="ETE113" s="75"/>
      <c r="ETF113" s="81"/>
      <c r="ETG113" s="75"/>
      <c r="ETH113" s="81"/>
      <c r="ETI113" s="75"/>
      <c r="ETJ113" s="81"/>
      <c r="ETK113" s="75"/>
      <c r="ETL113" s="81"/>
      <c r="ETM113" s="75"/>
      <c r="ETN113" s="81"/>
      <c r="ETO113" s="75"/>
      <c r="ETP113" s="81"/>
      <c r="ETQ113" s="75"/>
      <c r="ETR113" s="81"/>
      <c r="ETS113" s="75"/>
      <c r="ETT113" s="81"/>
      <c r="ETU113" s="75"/>
      <c r="ETV113" s="81"/>
      <c r="ETW113" s="75"/>
      <c r="ETX113" s="81"/>
      <c r="ETY113" s="75"/>
      <c r="ETZ113" s="81"/>
      <c r="EUA113" s="75"/>
      <c r="EUB113" s="81"/>
      <c r="EUC113" s="75"/>
      <c r="EUD113" s="81"/>
      <c r="EUE113" s="75"/>
      <c r="EUF113" s="81"/>
      <c r="EUG113" s="75"/>
      <c r="EUH113" s="81"/>
      <c r="EUI113" s="75"/>
      <c r="EUJ113" s="81"/>
      <c r="EUK113" s="75"/>
      <c r="EUL113" s="81"/>
      <c r="EUM113" s="75"/>
      <c r="EUN113" s="81"/>
      <c r="EUO113" s="75"/>
      <c r="EUP113" s="81"/>
      <c r="EUQ113" s="75"/>
      <c r="EUR113" s="81"/>
      <c r="EUS113" s="75"/>
      <c r="EUT113" s="81"/>
      <c r="EUU113" s="75"/>
      <c r="EUV113" s="81"/>
      <c r="EUW113" s="75"/>
      <c r="EUX113" s="81"/>
      <c r="EUY113" s="75"/>
      <c r="EUZ113" s="81"/>
      <c r="EVA113" s="75"/>
      <c r="EVB113" s="81"/>
      <c r="EVC113" s="75"/>
      <c r="EVD113" s="81"/>
      <c r="EVE113" s="75"/>
      <c r="EVF113" s="81"/>
      <c r="EVG113" s="75"/>
      <c r="EVH113" s="81"/>
      <c r="EVI113" s="75"/>
      <c r="EVJ113" s="81"/>
      <c r="EVK113" s="75"/>
      <c r="EVL113" s="81"/>
      <c r="EVM113" s="75"/>
      <c r="EVN113" s="81"/>
      <c r="EVO113" s="75"/>
      <c r="EVP113" s="81"/>
      <c r="EVQ113" s="75"/>
      <c r="EVR113" s="81"/>
      <c r="EVS113" s="75"/>
      <c r="EVT113" s="81"/>
      <c r="EVU113" s="75"/>
      <c r="EVV113" s="81"/>
      <c r="EVW113" s="75"/>
      <c r="EVX113" s="81"/>
      <c r="EVY113" s="75"/>
      <c r="EVZ113" s="81"/>
      <c r="EWA113" s="75"/>
      <c r="EWB113" s="81"/>
      <c r="EWC113" s="75"/>
      <c r="EWD113" s="81"/>
      <c r="EWE113" s="75"/>
      <c r="EWF113" s="81"/>
      <c r="EWG113" s="75"/>
      <c r="EWH113" s="81"/>
      <c r="EWI113" s="75"/>
      <c r="EWJ113" s="81"/>
      <c r="EWK113" s="75"/>
      <c r="EWL113" s="81"/>
      <c r="EWM113" s="75"/>
      <c r="EWN113" s="81"/>
      <c r="EWO113" s="75"/>
      <c r="EWP113" s="81"/>
      <c r="EWQ113" s="75"/>
      <c r="EWR113" s="81"/>
      <c r="EWS113" s="75"/>
      <c r="EWT113" s="81"/>
      <c r="EWU113" s="75"/>
      <c r="EWV113" s="81"/>
      <c r="EWW113" s="75"/>
      <c r="EWX113" s="81"/>
      <c r="EWY113" s="75"/>
      <c r="EWZ113" s="81"/>
      <c r="EXA113" s="75"/>
      <c r="EXB113" s="81"/>
      <c r="EXC113" s="75"/>
      <c r="EXD113" s="81"/>
      <c r="EXE113" s="75"/>
      <c r="EXF113" s="81"/>
      <c r="EXG113" s="75"/>
      <c r="EXH113" s="81"/>
      <c r="EXI113" s="75"/>
      <c r="EXJ113" s="81"/>
      <c r="EXK113" s="75"/>
      <c r="EXL113" s="81"/>
      <c r="EXM113" s="75"/>
      <c r="EXN113" s="81"/>
      <c r="EXO113" s="75"/>
      <c r="EXP113" s="81"/>
      <c r="EXQ113" s="75"/>
      <c r="EXR113" s="81"/>
      <c r="EXS113" s="75"/>
      <c r="EXT113" s="81"/>
      <c r="EXU113" s="75"/>
      <c r="EXV113" s="81"/>
      <c r="EXW113" s="75"/>
      <c r="EXX113" s="81"/>
      <c r="EXY113" s="75"/>
      <c r="EXZ113" s="81"/>
      <c r="EYA113" s="75"/>
      <c r="EYB113" s="81"/>
      <c r="EYC113" s="75"/>
      <c r="EYD113" s="81"/>
      <c r="EYE113" s="75"/>
      <c r="EYF113" s="81"/>
      <c r="EYG113" s="75"/>
      <c r="EYH113" s="81"/>
      <c r="EYI113" s="75"/>
      <c r="EYJ113" s="81"/>
      <c r="EYK113" s="75"/>
      <c r="EYL113" s="81"/>
      <c r="EYM113" s="75"/>
      <c r="EYN113" s="81"/>
      <c r="EYO113" s="75"/>
      <c r="EYP113" s="81"/>
      <c r="EYQ113" s="75"/>
      <c r="EYR113" s="81"/>
      <c r="EYS113" s="75"/>
      <c r="EYT113" s="81"/>
      <c r="EYU113" s="75"/>
      <c r="EYV113" s="81"/>
      <c r="EYW113" s="75"/>
      <c r="EYX113" s="81"/>
      <c r="EYY113" s="75"/>
      <c r="EYZ113" s="81"/>
      <c r="EZA113" s="75"/>
      <c r="EZB113" s="81"/>
      <c r="EZC113" s="75"/>
      <c r="EZD113" s="81"/>
      <c r="EZE113" s="75"/>
      <c r="EZF113" s="81"/>
      <c r="EZG113" s="75"/>
      <c r="EZH113" s="81"/>
      <c r="EZI113" s="75"/>
      <c r="EZJ113" s="81"/>
      <c r="EZK113" s="75"/>
      <c r="EZL113" s="81"/>
      <c r="EZM113" s="75"/>
      <c r="EZN113" s="81"/>
      <c r="EZO113" s="75"/>
      <c r="EZP113" s="81"/>
      <c r="EZQ113" s="75"/>
      <c r="EZR113" s="81"/>
      <c r="EZS113" s="75"/>
      <c r="EZT113" s="81"/>
      <c r="EZU113" s="75"/>
      <c r="EZV113" s="81"/>
      <c r="EZW113" s="75"/>
      <c r="EZX113" s="81"/>
      <c r="EZY113" s="75"/>
      <c r="EZZ113" s="81"/>
      <c r="FAA113" s="75"/>
      <c r="FAB113" s="81"/>
      <c r="FAC113" s="75"/>
      <c r="FAD113" s="81"/>
      <c r="FAE113" s="75"/>
      <c r="FAF113" s="81"/>
      <c r="FAG113" s="75"/>
      <c r="FAH113" s="81"/>
      <c r="FAI113" s="75"/>
      <c r="FAJ113" s="81"/>
      <c r="FAK113" s="75"/>
      <c r="FAL113" s="81"/>
      <c r="FAM113" s="75"/>
      <c r="FAN113" s="81"/>
      <c r="FAO113" s="75"/>
      <c r="FAP113" s="81"/>
      <c r="FAQ113" s="75"/>
      <c r="FAR113" s="81"/>
      <c r="FAS113" s="75"/>
      <c r="FAT113" s="81"/>
      <c r="FAU113" s="75"/>
      <c r="FAV113" s="81"/>
      <c r="FAW113" s="75"/>
      <c r="FAX113" s="81"/>
      <c r="FAY113" s="75"/>
      <c r="FAZ113" s="81"/>
      <c r="FBA113" s="75"/>
      <c r="FBB113" s="81"/>
      <c r="FBC113" s="75"/>
      <c r="FBD113" s="81"/>
      <c r="FBE113" s="75"/>
      <c r="FBF113" s="81"/>
      <c r="FBG113" s="75"/>
      <c r="FBH113" s="81"/>
      <c r="FBI113" s="75"/>
      <c r="FBJ113" s="81"/>
      <c r="FBK113" s="75"/>
      <c r="FBL113" s="81"/>
      <c r="FBM113" s="75"/>
      <c r="FBN113" s="81"/>
      <c r="FBO113" s="75"/>
      <c r="FBP113" s="81"/>
      <c r="FBQ113" s="75"/>
      <c r="FBR113" s="81"/>
      <c r="FBS113" s="75"/>
      <c r="FBT113" s="81"/>
      <c r="FBU113" s="75"/>
      <c r="FBV113" s="81"/>
      <c r="FBW113" s="75"/>
      <c r="FBX113" s="81"/>
      <c r="FBY113" s="75"/>
      <c r="FBZ113" s="81"/>
      <c r="FCA113" s="75"/>
      <c r="FCB113" s="81"/>
      <c r="FCC113" s="75"/>
      <c r="FCD113" s="81"/>
      <c r="FCE113" s="75"/>
      <c r="FCF113" s="81"/>
      <c r="FCG113" s="75"/>
      <c r="FCH113" s="81"/>
      <c r="FCI113" s="75"/>
      <c r="FCJ113" s="81"/>
      <c r="FCK113" s="75"/>
      <c r="FCL113" s="81"/>
      <c r="FCM113" s="75"/>
      <c r="FCN113" s="81"/>
      <c r="FCO113" s="75"/>
      <c r="FCP113" s="81"/>
      <c r="FCQ113" s="75"/>
      <c r="FCR113" s="81"/>
      <c r="FCS113" s="75"/>
      <c r="FCT113" s="81"/>
      <c r="FCU113" s="75"/>
      <c r="FCV113" s="81"/>
      <c r="FCW113" s="75"/>
      <c r="FCX113" s="81"/>
      <c r="FCY113" s="75"/>
      <c r="FCZ113" s="81"/>
      <c r="FDA113" s="75"/>
      <c r="FDB113" s="81"/>
      <c r="FDC113" s="75"/>
      <c r="FDD113" s="81"/>
      <c r="FDE113" s="75"/>
      <c r="FDF113" s="81"/>
      <c r="FDG113" s="75"/>
      <c r="FDH113" s="81"/>
      <c r="FDI113" s="75"/>
      <c r="FDJ113" s="81"/>
      <c r="FDK113" s="75"/>
      <c r="FDL113" s="81"/>
      <c r="FDM113" s="75"/>
      <c r="FDN113" s="81"/>
      <c r="FDO113" s="75"/>
      <c r="FDP113" s="81"/>
      <c r="FDQ113" s="75"/>
      <c r="FDR113" s="81"/>
      <c r="FDS113" s="75"/>
      <c r="FDT113" s="81"/>
      <c r="FDU113" s="75"/>
      <c r="FDV113" s="81"/>
      <c r="FDW113" s="75"/>
      <c r="FDX113" s="81"/>
      <c r="FDY113" s="75"/>
      <c r="FDZ113" s="81"/>
      <c r="FEA113" s="75"/>
      <c r="FEB113" s="81"/>
      <c r="FEC113" s="75"/>
      <c r="FED113" s="81"/>
      <c r="FEE113" s="75"/>
      <c r="FEF113" s="81"/>
      <c r="FEG113" s="75"/>
      <c r="FEH113" s="81"/>
      <c r="FEI113" s="75"/>
      <c r="FEJ113" s="81"/>
      <c r="FEK113" s="75"/>
      <c r="FEL113" s="81"/>
      <c r="FEM113" s="75"/>
      <c r="FEN113" s="81"/>
      <c r="FEO113" s="75"/>
      <c r="FEP113" s="81"/>
      <c r="FEQ113" s="75"/>
      <c r="FER113" s="81"/>
      <c r="FES113" s="75"/>
      <c r="FET113" s="81"/>
      <c r="FEU113" s="75"/>
      <c r="FEV113" s="81"/>
      <c r="FEW113" s="75"/>
      <c r="FEX113" s="81"/>
      <c r="FEY113" s="75"/>
      <c r="FEZ113" s="81"/>
      <c r="FFA113" s="75"/>
      <c r="FFB113" s="81"/>
      <c r="FFC113" s="75"/>
      <c r="FFD113" s="81"/>
      <c r="FFE113" s="75"/>
      <c r="FFF113" s="81"/>
      <c r="FFG113" s="75"/>
      <c r="FFH113" s="81"/>
      <c r="FFI113" s="75"/>
      <c r="FFJ113" s="81"/>
      <c r="FFK113" s="75"/>
      <c r="FFL113" s="81"/>
      <c r="FFM113" s="75"/>
      <c r="FFN113" s="81"/>
      <c r="FFO113" s="75"/>
      <c r="FFP113" s="81"/>
      <c r="FFQ113" s="75"/>
      <c r="FFR113" s="81"/>
      <c r="FFS113" s="75"/>
      <c r="FFT113" s="81"/>
      <c r="FFU113" s="75"/>
      <c r="FFV113" s="81"/>
      <c r="FFW113" s="75"/>
      <c r="FFX113" s="81"/>
      <c r="FFY113" s="75"/>
      <c r="FFZ113" s="81"/>
      <c r="FGA113" s="75"/>
      <c r="FGB113" s="81"/>
      <c r="FGC113" s="75"/>
      <c r="FGD113" s="81"/>
      <c r="FGE113" s="75"/>
      <c r="FGF113" s="81"/>
      <c r="FGG113" s="75"/>
      <c r="FGH113" s="81"/>
      <c r="FGI113" s="75"/>
      <c r="FGJ113" s="81"/>
      <c r="FGK113" s="75"/>
      <c r="FGL113" s="81"/>
      <c r="FGM113" s="75"/>
      <c r="FGN113" s="81"/>
      <c r="FGO113" s="75"/>
      <c r="FGP113" s="81"/>
      <c r="FGQ113" s="75"/>
      <c r="FGR113" s="81"/>
      <c r="FGS113" s="75"/>
      <c r="FGT113" s="81"/>
      <c r="FGU113" s="75"/>
      <c r="FGV113" s="81"/>
      <c r="FGW113" s="75"/>
      <c r="FGX113" s="81"/>
      <c r="FGY113" s="75"/>
      <c r="FGZ113" s="81"/>
      <c r="FHA113" s="75"/>
      <c r="FHB113" s="81"/>
      <c r="FHC113" s="75"/>
      <c r="FHD113" s="81"/>
      <c r="FHE113" s="75"/>
      <c r="FHF113" s="81"/>
      <c r="FHG113" s="75"/>
      <c r="FHH113" s="81"/>
      <c r="FHI113" s="75"/>
      <c r="FHJ113" s="81"/>
      <c r="FHK113" s="75"/>
      <c r="FHL113" s="81"/>
      <c r="FHM113" s="75"/>
      <c r="FHN113" s="81"/>
      <c r="FHO113" s="75"/>
      <c r="FHP113" s="81"/>
      <c r="FHQ113" s="75"/>
      <c r="FHR113" s="81"/>
      <c r="FHS113" s="75"/>
      <c r="FHT113" s="81"/>
      <c r="FHU113" s="75"/>
      <c r="FHV113" s="81"/>
      <c r="FHW113" s="75"/>
      <c r="FHX113" s="81"/>
      <c r="FHY113" s="75"/>
      <c r="FHZ113" s="81"/>
      <c r="FIA113" s="75"/>
      <c r="FIB113" s="81"/>
      <c r="FIC113" s="75"/>
      <c r="FID113" s="81"/>
      <c r="FIE113" s="75"/>
      <c r="FIF113" s="81"/>
      <c r="FIG113" s="75"/>
      <c r="FIH113" s="81"/>
      <c r="FII113" s="75"/>
      <c r="FIJ113" s="81"/>
      <c r="FIK113" s="75"/>
      <c r="FIL113" s="81"/>
      <c r="FIM113" s="75"/>
      <c r="FIN113" s="81"/>
      <c r="FIO113" s="75"/>
      <c r="FIP113" s="81"/>
      <c r="FIQ113" s="75"/>
      <c r="FIR113" s="81"/>
      <c r="FIS113" s="75"/>
      <c r="FIT113" s="81"/>
      <c r="FIU113" s="75"/>
      <c r="FIV113" s="81"/>
      <c r="FIW113" s="75"/>
      <c r="FIX113" s="81"/>
      <c r="FIY113" s="75"/>
      <c r="FIZ113" s="81"/>
      <c r="FJA113" s="75"/>
      <c r="FJB113" s="81"/>
      <c r="FJC113" s="75"/>
      <c r="FJD113" s="81"/>
      <c r="FJE113" s="75"/>
      <c r="FJF113" s="81"/>
      <c r="FJG113" s="75"/>
      <c r="FJH113" s="81"/>
      <c r="FJI113" s="75"/>
      <c r="FJJ113" s="81"/>
      <c r="FJK113" s="75"/>
      <c r="FJL113" s="81"/>
      <c r="FJM113" s="75"/>
      <c r="FJN113" s="81"/>
      <c r="FJO113" s="75"/>
      <c r="FJP113" s="81"/>
      <c r="FJQ113" s="75"/>
      <c r="FJR113" s="81"/>
      <c r="FJS113" s="75"/>
      <c r="FJT113" s="81"/>
      <c r="FJU113" s="75"/>
      <c r="FJV113" s="81"/>
      <c r="FJW113" s="75"/>
      <c r="FJX113" s="81"/>
      <c r="FJY113" s="75"/>
      <c r="FJZ113" s="81"/>
      <c r="FKA113" s="75"/>
      <c r="FKB113" s="81"/>
      <c r="FKC113" s="75"/>
      <c r="FKD113" s="81"/>
      <c r="FKE113" s="75"/>
      <c r="FKF113" s="81"/>
      <c r="FKG113" s="75"/>
      <c r="FKH113" s="81"/>
      <c r="FKI113" s="75"/>
      <c r="FKJ113" s="81"/>
      <c r="FKK113" s="75"/>
      <c r="FKL113" s="81"/>
      <c r="FKM113" s="75"/>
      <c r="FKN113" s="81"/>
      <c r="FKO113" s="75"/>
      <c r="FKP113" s="81"/>
      <c r="FKQ113" s="75"/>
      <c r="FKR113" s="81"/>
      <c r="FKS113" s="75"/>
      <c r="FKT113" s="81"/>
      <c r="FKU113" s="75"/>
      <c r="FKV113" s="81"/>
      <c r="FKW113" s="75"/>
      <c r="FKX113" s="81"/>
      <c r="FKY113" s="75"/>
      <c r="FKZ113" s="81"/>
      <c r="FLA113" s="75"/>
      <c r="FLB113" s="81"/>
      <c r="FLC113" s="75"/>
      <c r="FLD113" s="81"/>
      <c r="FLE113" s="75"/>
      <c r="FLF113" s="81"/>
      <c r="FLG113" s="75"/>
      <c r="FLH113" s="81"/>
      <c r="FLI113" s="75"/>
      <c r="FLJ113" s="81"/>
      <c r="FLK113" s="75"/>
      <c r="FLL113" s="81"/>
      <c r="FLM113" s="75"/>
      <c r="FLN113" s="81"/>
      <c r="FLO113" s="75"/>
      <c r="FLP113" s="81"/>
      <c r="FLQ113" s="75"/>
      <c r="FLR113" s="81"/>
      <c r="FLS113" s="75"/>
      <c r="FLT113" s="81"/>
      <c r="FLU113" s="75"/>
      <c r="FLV113" s="81"/>
      <c r="FLW113" s="75"/>
      <c r="FLX113" s="81"/>
      <c r="FLY113" s="75"/>
      <c r="FLZ113" s="81"/>
      <c r="FMA113" s="75"/>
      <c r="FMB113" s="81"/>
      <c r="FMC113" s="75"/>
      <c r="FMD113" s="81"/>
      <c r="FME113" s="75"/>
      <c r="FMF113" s="81"/>
      <c r="FMG113" s="75"/>
      <c r="FMH113" s="81"/>
      <c r="FMI113" s="75"/>
      <c r="FMJ113" s="81"/>
      <c r="FMK113" s="75"/>
      <c r="FML113" s="81"/>
      <c r="FMM113" s="75"/>
      <c r="FMN113" s="81"/>
      <c r="FMO113" s="75"/>
      <c r="FMP113" s="81"/>
      <c r="FMQ113" s="75"/>
      <c r="FMR113" s="81"/>
      <c r="FMS113" s="75"/>
      <c r="FMT113" s="81"/>
      <c r="FMU113" s="75"/>
      <c r="FMV113" s="81"/>
      <c r="FMW113" s="75"/>
      <c r="FMX113" s="81"/>
      <c r="FMY113" s="75"/>
      <c r="FMZ113" s="81"/>
      <c r="FNA113" s="75"/>
      <c r="FNB113" s="81"/>
      <c r="FNC113" s="75"/>
      <c r="FND113" s="81"/>
      <c r="FNE113" s="75"/>
      <c r="FNF113" s="81"/>
      <c r="FNG113" s="75"/>
      <c r="FNH113" s="81"/>
      <c r="FNI113" s="75"/>
      <c r="FNJ113" s="81"/>
      <c r="FNK113" s="75"/>
      <c r="FNL113" s="81"/>
      <c r="FNM113" s="75"/>
      <c r="FNN113" s="81"/>
      <c r="FNO113" s="75"/>
      <c r="FNP113" s="81"/>
      <c r="FNQ113" s="75"/>
      <c r="FNR113" s="81"/>
      <c r="FNS113" s="75"/>
      <c r="FNT113" s="81"/>
      <c r="FNU113" s="75"/>
      <c r="FNV113" s="81"/>
      <c r="FNW113" s="75"/>
      <c r="FNX113" s="81"/>
      <c r="FNY113" s="75"/>
      <c r="FNZ113" s="81"/>
      <c r="FOA113" s="75"/>
      <c r="FOB113" s="81"/>
      <c r="FOC113" s="75"/>
      <c r="FOD113" s="81"/>
      <c r="FOE113" s="75"/>
      <c r="FOF113" s="81"/>
      <c r="FOG113" s="75"/>
      <c r="FOH113" s="81"/>
      <c r="FOI113" s="75"/>
      <c r="FOJ113" s="81"/>
      <c r="FOK113" s="75"/>
      <c r="FOL113" s="81"/>
      <c r="FOM113" s="75"/>
      <c r="FON113" s="81"/>
      <c r="FOO113" s="75"/>
      <c r="FOP113" s="81"/>
      <c r="FOQ113" s="75"/>
      <c r="FOR113" s="81"/>
      <c r="FOS113" s="75"/>
      <c r="FOT113" s="81"/>
      <c r="FOU113" s="75"/>
      <c r="FOV113" s="81"/>
      <c r="FOW113" s="75"/>
      <c r="FOX113" s="81"/>
      <c r="FOY113" s="75"/>
      <c r="FOZ113" s="81"/>
      <c r="FPA113" s="75"/>
      <c r="FPB113" s="81"/>
      <c r="FPC113" s="75"/>
      <c r="FPD113" s="81"/>
      <c r="FPE113" s="75"/>
      <c r="FPF113" s="81"/>
      <c r="FPG113" s="75"/>
      <c r="FPH113" s="81"/>
      <c r="FPI113" s="75"/>
      <c r="FPJ113" s="81"/>
      <c r="FPK113" s="75"/>
      <c r="FPL113" s="81"/>
      <c r="FPM113" s="75"/>
      <c r="FPN113" s="81"/>
      <c r="FPO113" s="75"/>
      <c r="FPP113" s="81"/>
      <c r="FPQ113" s="75"/>
      <c r="FPR113" s="81"/>
      <c r="FPS113" s="75"/>
      <c r="FPT113" s="81"/>
      <c r="FPU113" s="75"/>
      <c r="FPV113" s="81"/>
      <c r="FPW113" s="75"/>
      <c r="FPX113" s="81"/>
      <c r="FPY113" s="75"/>
      <c r="FPZ113" s="81"/>
      <c r="FQA113" s="75"/>
      <c r="FQB113" s="81"/>
      <c r="FQC113" s="75"/>
      <c r="FQD113" s="81"/>
      <c r="FQE113" s="75"/>
      <c r="FQF113" s="81"/>
      <c r="FQG113" s="75"/>
      <c r="FQH113" s="81"/>
      <c r="FQI113" s="75"/>
      <c r="FQJ113" s="81"/>
      <c r="FQK113" s="75"/>
      <c r="FQL113" s="81"/>
      <c r="FQM113" s="75"/>
      <c r="FQN113" s="81"/>
      <c r="FQO113" s="75"/>
      <c r="FQP113" s="81"/>
      <c r="FQQ113" s="75"/>
      <c r="FQR113" s="81"/>
      <c r="FQS113" s="75"/>
      <c r="FQT113" s="81"/>
      <c r="FQU113" s="75"/>
      <c r="FQV113" s="81"/>
      <c r="FQW113" s="75"/>
      <c r="FQX113" s="81"/>
      <c r="FQY113" s="75"/>
      <c r="FQZ113" s="81"/>
      <c r="FRA113" s="75"/>
      <c r="FRB113" s="81"/>
      <c r="FRC113" s="75"/>
      <c r="FRD113" s="81"/>
      <c r="FRE113" s="75"/>
      <c r="FRF113" s="81"/>
      <c r="FRG113" s="75"/>
      <c r="FRH113" s="81"/>
      <c r="FRI113" s="75"/>
      <c r="FRJ113" s="81"/>
      <c r="FRK113" s="75"/>
      <c r="FRL113" s="81"/>
      <c r="FRM113" s="75"/>
      <c r="FRN113" s="81"/>
      <c r="FRO113" s="75"/>
      <c r="FRP113" s="81"/>
      <c r="FRQ113" s="75"/>
      <c r="FRR113" s="81"/>
      <c r="FRS113" s="75"/>
      <c r="FRT113" s="81"/>
      <c r="FRU113" s="75"/>
      <c r="FRV113" s="81"/>
      <c r="FRW113" s="75"/>
      <c r="FRX113" s="81"/>
      <c r="FRY113" s="75"/>
      <c r="FRZ113" s="81"/>
      <c r="FSA113" s="75"/>
      <c r="FSB113" s="81"/>
      <c r="FSC113" s="75"/>
      <c r="FSD113" s="81"/>
      <c r="FSE113" s="75"/>
      <c r="FSF113" s="81"/>
      <c r="FSG113" s="75"/>
      <c r="FSH113" s="81"/>
      <c r="FSI113" s="75"/>
      <c r="FSJ113" s="81"/>
      <c r="FSK113" s="75"/>
      <c r="FSL113" s="81"/>
      <c r="FSM113" s="75"/>
      <c r="FSN113" s="81"/>
      <c r="FSO113" s="75"/>
      <c r="FSP113" s="81"/>
      <c r="FSQ113" s="75"/>
      <c r="FSR113" s="81"/>
      <c r="FSS113" s="75"/>
      <c r="FST113" s="81"/>
      <c r="FSU113" s="75"/>
      <c r="FSV113" s="81"/>
      <c r="FSW113" s="75"/>
      <c r="FSX113" s="81"/>
      <c r="FSY113" s="75"/>
      <c r="FSZ113" s="81"/>
      <c r="FTA113" s="75"/>
      <c r="FTB113" s="81"/>
      <c r="FTC113" s="75"/>
      <c r="FTD113" s="81"/>
      <c r="FTE113" s="75"/>
      <c r="FTF113" s="81"/>
      <c r="FTG113" s="75"/>
      <c r="FTH113" s="81"/>
      <c r="FTI113" s="75"/>
      <c r="FTJ113" s="81"/>
      <c r="FTK113" s="75"/>
      <c r="FTL113" s="81"/>
      <c r="FTM113" s="75"/>
      <c r="FTN113" s="81"/>
      <c r="FTO113" s="75"/>
      <c r="FTP113" s="81"/>
      <c r="FTQ113" s="75"/>
      <c r="FTR113" s="81"/>
      <c r="FTS113" s="75"/>
      <c r="FTT113" s="81"/>
      <c r="FTU113" s="75"/>
      <c r="FTV113" s="81"/>
      <c r="FTW113" s="75"/>
      <c r="FTX113" s="81"/>
      <c r="FTY113" s="75"/>
      <c r="FTZ113" s="81"/>
      <c r="FUA113" s="75"/>
      <c r="FUB113" s="81"/>
      <c r="FUC113" s="75"/>
      <c r="FUD113" s="81"/>
      <c r="FUE113" s="75"/>
      <c r="FUF113" s="81"/>
      <c r="FUG113" s="75"/>
      <c r="FUH113" s="81"/>
      <c r="FUI113" s="75"/>
      <c r="FUJ113" s="81"/>
      <c r="FUK113" s="75"/>
      <c r="FUL113" s="81"/>
      <c r="FUM113" s="75"/>
      <c r="FUN113" s="81"/>
      <c r="FUO113" s="75"/>
      <c r="FUP113" s="81"/>
      <c r="FUQ113" s="75"/>
      <c r="FUR113" s="81"/>
      <c r="FUS113" s="75"/>
      <c r="FUT113" s="81"/>
      <c r="FUU113" s="75"/>
      <c r="FUV113" s="81"/>
      <c r="FUW113" s="75"/>
      <c r="FUX113" s="81"/>
      <c r="FUY113" s="75"/>
      <c r="FUZ113" s="81"/>
      <c r="FVA113" s="75"/>
      <c r="FVB113" s="81"/>
      <c r="FVC113" s="75"/>
      <c r="FVD113" s="81"/>
      <c r="FVE113" s="75"/>
      <c r="FVF113" s="81"/>
      <c r="FVG113" s="75"/>
      <c r="FVH113" s="81"/>
      <c r="FVI113" s="75"/>
      <c r="FVJ113" s="81"/>
      <c r="FVK113" s="75"/>
      <c r="FVL113" s="81"/>
      <c r="FVM113" s="75"/>
      <c r="FVN113" s="81"/>
      <c r="FVO113" s="75"/>
      <c r="FVP113" s="81"/>
      <c r="FVQ113" s="75"/>
      <c r="FVR113" s="81"/>
      <c r="FVS113" s="75"/>
      <c r="FVT113" s="81"/>
      <c r="FVU113" s="75"/>
      <c r="FVV113" s="81"/>
      <c r="FVW113" s="75"/>
      <c r="FVX113" s="81"/>
      <c r="FVY113" s="75"/>
      <c r="FVZ113" s="81"/>
      <c r="FWA113" s="75"/>
      <c r="FWB113" s="81"/>
      <c r="FWC113" s="75"/>
      <c r="FWD113" s="81"/>
      <c r="FWE113" s="75"/>
      <c r="FWF113" s="81"/>
      <c r="FWG113" s="75"/>
      <c r="FWH113" s="81"/>
      <c r="FWI113" s="75"/>
      <c r="FWJ113" s="81"/>
      <c r="FWK113" s="75"/>
      <c r="FWL113" s="81"/>
      <c r="FWM113" s="75"/>
      <c r="FWN113" s="81"/>
      <c r="FWO113" s="75"/>
      <c r="FWP113" s="81"/>
      <c r="FWQ113" s="75"/>
      <c r="FWR113" s="81"/>
      <c r="FWS113" s="75"/>
      <c r="FWT113" s="81"/>
      <c r="FWU113" s="75"/>
      <c r="FWV113" s="81"/>
      <c r="FWW113" s="75"/>
      <c r="FWX113" s="81"/>
      <c r="FWY113" s="75"/>
      <c r="FWZ113" s="81"/>
      <c r="FXA113" s="75"/>
      <c r="FXB113" s="81"/>
      <c r="FXC113" s="75"/>
      <c r="FXD113" s="81"/>
      <c r="FXE113" s="75"/>
      <c r="FXF113" s="81"/>
      <c r="FXG113" s="75"/>
      <c r="FXH113" s="81"/>
      <c r="FXI113" s="75"/>
      <c r="FXJ113" s="81"/>
      <c r="FXK113" s="75"/>
      <c r="FXL113" s="81"/>
      <c r="FXM113" s="75"/>
      <c r="FXN113" s="81"/>
      <c r="FXO113" s="75"/>
      <c r="FXP113" s="81"/>
      <c r="FXQ113" s="75"/>
      <c r="FXR113" s="81"/>
      <c r="FXS113" s="75"/>
      <c r="FXT113" s="81"/>
      <c r="FXU113" s="75"/>
      <c r="FXV113" s="81"/>
      <c r="FXW113" s="75"/>
      <c r="FXX113" s="81"/>
      <c r="FXY113" s="75"/>
      <c r="FXZ113" s="81"/>
      <c r="FYA113" s="75"/>
      <c r="FYB113" s="81"/>
      <c r="FYC113" s="75"/>
      <c r="FYD113" s="81"/>
      <c r="FYE113" s="75"/>
      <c r="FYF113" s="81"/>
      <c r="FYG113" s="75"/>
      <c r="FYH113" s="81"/>
      <c r="FYI113" s="75"/>
      <c r="FYJ113" s="81"/>
      <c r="FYK113" s="75"/>
      <c r="FYL113" s="81"/>
      <c r="FYM113" s="75"/>
      <c r="FYN113" s="81"/>
      <c r="FYO113" s="75"/>
      <c r="FYP113" s="81"/>
      <c r="FYQ113" s="75"/>
      <c r="FYR113" s="81"/>
      <c r="FYS113" s="75"/>
      <c r="FYT113" s="81"/>
      <c r="FYU113" s="75"/>
      <c r="FYV113" s="81"/>
      <c r="FYW113" s="75"/>
      <c r="FYX113" s="81"/>
      <c r="FYY113" s="75"/>
      <c r="FYZ113" s="81"/>
      <c r="FZA113" s="75"/>
      <c r="FZB113" s="81"/>
      <c r="FZC113" s="75"/>
      <c r="FZD113" s="81"/>
      <c r="FZE113" s="75"/>
      <c r="FZF113" s="81"/>
      <c r="FZG113" s="75"/>
      <c r="FZH113" s="81"/>
      <c r="FZI113" s="75"/>
      <c r="FZJ113" s="81"/>
      <c r="FZK113" s="75"/>
      <c r="FZL113" s="81"/>
      <c r="FZM113" s="75"/>
      <c r="FZN113" s="81"/>
      <c r="FZO113" s="75"/>
      <c r="FZP113" s="81"/>
      <c r="FZQ113" s="75"/>
      <c r="FZR113" s="81"/>
      <c r="FZS113" s="75"/>
      <c r="FZT113" s="81"/>
      <c r="FZU113" s="75"/>
      <c r="FZV113" s="81"/>
      <c r="FZW113" s="75"/>
      <c r="FZX113" s="81"/>
      <c r="FZY113" s="75"/>
      <c r="FZZ113" s="81"/>
      <c r="GAA113" s="75"/>
      <c r="GAB113" s="81"/>
      <c r="GAC113" s="75"/>
      <c r="GAD113" s="81"/>
      <c r="GAE113" s="75"/>
      <c r="GAF113" s="81"/>
      <c r="GAG113" s="75"/>
      <c r="GAH113" s="81"/>
      <c r="GAI113" s="75"/>
      <c r="GAJ113" s="81"/>
      <c r="GAK113" s="75"/>
      <c r="GAL113" s="81"/>
      <c r="GAM113" s="75"/>
      <c r="GAN113" s="81"/>
      <c r="GAO113" s="75"/>
      <c r="GAP113" s="81"/>
      <c r="GAQ113" s="75"/>
      <c r="GAR113" s="81"/>
      <c r="GAS113" s="75"/>
      <c r="GAT113" s="81"/>
      <c r="GAU113" s="75"/>
      <c r="GAV113" s="81"/>
      <c r="GAW113" s="75"/>
      <c r="GAX113" s="81"/>
      <c r="GAY113" s="75"/>
      <c r="GAZ113" s="81"/>
      <c r="GBA113" s="75"/>
      <c r="GBB113" s="81"/>
      <c r="GBC113" s="75"/>
      <c r="GBD113" s="81"/>
      <c r="GBE113" s="75"/>
      <c r="GBF113" s="81"/>
      <c r="GBG113" s="75"/>
      <c r="GBH113" s="81"/>
      <c r="GBI113" s="75"/>
      <c r="GBJ113" s="81"/>
      <c r="GBK113" s="75"/>
      <c r="GBL113" s="81"/>
      <c r="GBM113" s="75"/>
      <c r="GBN113" s="81"/>
      <c r="GBO113" s="75"/>
      <c r="GBP113" s="81"/>
      <c r="GBQ113" s="75"/>
      <c r="GBR113" s="81"/>
      <c r="GBS113" s="75"/>
      <c r="GBT113" s="81"/>
      <c r="GBU113" s="75"/>
      <c r="GBV113" s="81"/>
      <c r="GBW113" s="75"/>
      <c r="GBX113" s="81"/>
      <c r="GBY113" s="75"/>
      <c r="GBZ113" s="81"/>
      <c r="GCA113" s="75"/>
      <c r="GCB113" s="81"/>
      <c r="GCC113" s="75"/>
      <c r="GCD113" s="81"/>
      <c r="GCE113" s="75"/>
      <c r="GCF113" s="81"/>
      <c r="GCG113" s="75"/>
      <c r="GCH113" s="81"/>
      <c r="GCI113" s="75"/>
      <c r="GCJ113" s="81"/>
      <c r="GCK113" s="75"/>
      <c r="GCL113" s="81"/>
      <c r="GCM113" s="75"/>
      <c r="GCN113" s="81"/>
      <c r="GCO113" s="75"/>
      <c r="GCP113" s="81"/>
      <c r="GCQ113" s="75"/>
      <c r="GCR113" s="81"/>
      <c r="GCS113" s="75"/>
      <c r="GCT113" s="81"/>
      <c r="GCU113" s="75"/>
      <c r="GCV113" s="81"/>
      <c r="GCW113" s="75"/>
      <c r="GCX113" s="81"/>
      <c r="GCY113" s="75"/>
      <c r="GCZ113" s="81"/>
      <c r="GDA113" s="75"/>
      <c r="GDB113" s="81"/>
      <c r="GDC113" s="75"/>
      <c r="GDD113" s="81"/>
      <c r="GDE113" s="75"/>
      <c r="GDF113" s="81"/>
      <c r="GDG113" s="75"/>
      <c r="GDH113" s="81"/>
      <c r="GDI113" s="75"/>
      <c r="GDJ113" s="81"/>
      <c r="GDK113" s="75"/>
      <c r="GDL113" s="81"/>
      <c r="GDM113" s="75"/>
      <c r="GDN113" s="81"/>
      <c r="GDO113" s="75"/>
      <c r="GDP113" s="81"/>
      <c r="GDQ113" s="75"/>
      <c r="GDR113" s="81"/>
      <c r="GDS113" s="75"/>
      <c r="GDT113" s="81"/>
      <c r="GDU113" s="75"/>
      <c r="GDV113" s="81"/>
      <c r="GDW113" s="75"/>
      <c r="GDX113" s="81"/>
      <c r="GDY113" s="75"/>
      <c r="GDZ113" s="81"/>
      <c r="GEA113" s="75"/>
      <c r="GEB113" s="81"/>
      <c r="GEC113" s="75"/>
      <c r="GED113" s="81"/>
      <c r="GEE113" s="75"/>
      <c r="GEF113" s="81"/>
      <c r="GEG113" s="75"/>
      <c r="GEH113" s="81"/>
      <c r="GEI113" s="75"/>
      <c r="GEJ113" s="81"/>
      <c r="GEK113" s="75"/>
      <c r="GEL113" s="81"/>
      <c r="GEM113" s="75"/>
      <c r="GEN113" s="81"/>
      <c r="GEO113" s="75"/>
      <c r="GEP113" s="81"/>
      <c r="GEQ113" s="75"/>
      <c r="GER113" s="81"/>
      <c r="GES113" s="75"/>
      <c r="GET113" s="81"/>
      <c r="GEU113" s="75"/>
      <c r="GEV113" s="81"/>
      <c r="GEW113" s="75"/>
      <c r="GEX113" s="81"/>
      <c r="GEY113" s="75"/>
      <c r="GEZ113" s="81"/>
      <c r="GFA113" s="75"/>
      <c r="GFB113" s="81"/>
      <c r="GFC113" s="75"/>
      <c r="GFD113" s="81"/>
      <c r="GFE113" s="75"/>
      <c r="GFF113" s="81"/>
      <c r="GFG113" s="75"/>
      <c r="GFH113" s="81"/>
      <c r="GFI113" s="75"/>
      <c r="GFJ113" s="81"/>
      <c r="GFK113" s="75"/>
      <c r="GFL113" s="81"/>
      <c r="GFM113" s="75"/>
      <c r="GFN113" s="81"/>
      <c r="GFO113" s="75"/>
      <c r="GFP113" s="81"/>
      <c r="GFQ113" s="75"/>
      <c r="GFR113" s="81"/>
      <c r="GFS113" s="75"/>
      <c r="GFT113" s="81"/>
      <c r="GFU113" s="75"/>
      <c r="GFV113" s="81"/>
      <c r="GFW113" s="75"/>
      <c r="GFX113" s="81"/>
      <c r="GFY113" s="75"/>
      <c r="GFZ113" s="81"/>
      <c r="GGA113" s="75"/>
      <c r="GGB113" s="81"/>
      <c r="GGC113" s="75"/>
      <c r="GGD113" s="81"/>
      <c r="GGE113" s="75"/>
      <c r="GGF113" s="81"/>
      <c r="GGG113" s="75"/>
      <c r="GGH113" s="81"/>
      <c r="GGI113" s="75"/>
      <c r="GGJ113" s="81"/>
      <c r="GGK113" s="75"/>
      <c r="GGL113" s="81"/>
      <c r="GGM113" s="75"/>
      <c r="GGN113" s="81"/>
      <c r="GGO113" s="75"/>
      <c r="GGP113" s="81"/>
      <c r="GGQ113" s="75"/>
      <c r="GGR113" s="81"/>
      <c r="GGS113" s="75"/>
      <c r="GGT113" s="81"/>
      <c r="GGU113" s="75"/>
      <c r="GGV113" s="81"/>
      <c r="GGW113" s="75"/>
      <c r="GGX113" s="81"/>
      <c r="GGY113" s="75"/>
      <c r="GGZ113" s="81"/>
      <c r="GHA113" s="75"/>
      <c r="GHB113" s="81"/>
      <c r="GHC113" s="75"/>
      <c r="GHD113" s="81"/>
      <c r="GHE113" s="75"/>
      <c r="GHF113" s="81"/>
      <c r="GHG113" s="75"/>
      <c r="GHH113" s="81"/>
      <c r="GHI113" s="75"/>
      <c r="GHJ113" s="81"/>
      <c r="GHK113" s="75"/>
      <c r="GHL113" s="81"/>
      <c r="GHM113" s="75"/>
      <c r="GHN113" s="81"/>
      <c r="GHO113" s="75"/>
      <c r="GHP113" s="81"/>
      <c r="GHQ113" s="75"/>
      <c r="GHR113" s="81"/>
      <c r="GHS113" s="75"/>
      <c r="GHT113" s="81"/>
      <c r="GHU113" s="75"/>
      <c r="GHV113" s="81"/>
      <c r="GHW113" s="75"/>
      <c r="GHX113" s="81"/>
      <c r="GHY113" s="75"/>
      <c r="GHZ113" s="81"/>
      <c r="GIA113" s="75"/>
      <c r="GIB113" s="81"/>
      <c r="GIC113" s="75"/>
      <c r="GID113" s="81"/>
      <c r="GIE113" s="75"/>
      <c r="GIF113" s="81"/>
      <c r="GIG113" s="75"/>
      <c r="GIH113" s="81"/>
      <c r="GII113" s="75"/>
      <c r="GIJ113" s="81"/>
      <c r="GIK113" s="75"/>
      <c r="GIL113" s="81"/>
      <c r="GIM113" s="75"/>
      <c r="GIN113" s="81"/>
      <c r="GIO113" s="75"/>
      <c r="GIP113" s="81"/>
      <c r="GIQ113" s="75"/>
      <c r="GIR113" s="81"/>
      <c r="GIS113" s="75"/>
      <c r="GIT113" s="81"/>
      <c r="GIU113" s="75"/>
      <c r="GIV113" s="81"/>
      <c r="GIW113" s="75"/>
      <c r="GIX113" s="81"/>
      <c r="GIY113" s="75"/>
      <c r="GIZ113" s="81"/>
      <c r="GJA113" s="75"/>
      <c r="GJB113" s="81"/>
      <c r="GJC113" s="75"/>
      <c r="GJD113" s="81"/>
      <c r="GJE113" s="75"/>
      <c r="GJF113" s="81"/>
      <c r="GJG113" s="75"/>
      <c r="GJH113" s="81"/>
      <c r="GJI113" s="75"/>
      <c r="GJJ113" s="81"/>
      <c r="GJK113" s="75"/>
      <c r="GJL113" s="81"/>
      <c r="GJM113" s="75"/>
      <c r="GJN113" s="81"/>
      <c r="GJO113" s="75"/>
      <c r="GJP113" s="81"/>
      <c r="GJQ113" s="75"/>
      <c r="GJR113" s="81"/>
      <c r="GJS113" s="75"/>
      <c r="GJT113" s="81"/>
      <c r="GJU113" s="75"/>
      <c r="GJV113" s="81"/>
      <c r="GJW113" s="75"/>
      <c r="GJX113" s="81"/>
      <c r="GJY113" s="75"/>
      <c r="GJZ113" s="81"/>
      <c r="GKA113" s="75"/>
      <c r="GKB113" s="81"/>
      <c r="GKC113" s="75"/>
      <c r="GKD113" s="81"/>
      <c r="GKE113" s="75"/>
      <c r="GKF113" s="81"/>
      <c r="GKG113" s="75"/>
      <c r="GKH113" s="81"/>
      <c r="GKI113" s="75"/>
      <c r="GKJ113" s="81"/>
      <c r="GKK113" s="75"/>
      <c r="GKL113" s="81"/>
      <c r="GKM113" s="75"/>
      <c r="GKN113" s="81"/>
      <c r="GKO113" s="75"/>
      <c r="GKP113" s="81"/>
      <c r="GKQ113" s="75"/>
      <c r="GKR113" s="81"/>
      <c r="GKS113" s="75"/>
      <c r="GKT113" s="81"/>
      <c r="GKU113" s="75"/>
      <c r="GKV113" s="81"/>
      <c r="GKW113" s="75"/>
      <c r="GKX113" s="81"/>
      <c r="GKY113" s="75"/>
      <c r="GKZ113" s="81"/>
      <c r="GLA113" s="75"/>
      <c r="GLB113" s="81"/>
      <c r="GLC113" s="75"/>
      <c r="GLD113" s="81"/>
      <c r="GLE113" s="75"/>
      <c r="GLF113" s="81"/>
      <c r="GLG113" s="75"/>
      <c r="GLH113" s="81"/>
      <c r="GLI113" s="75"/>
      <c r="GLJ113" s="81"/>
      <c r="GLK113" s="75"/>
      <c r="GLL113" s="81"/>
      <c r="GLM113" s="75"/>
      <c r="GLN113" s="81"/>
      <c r="GLO113" s="75"/>
      <c r="GLP113" s="81"/>
      <c r="GLQ113" s="75"/>
      <c r="GLR113" s="81"/>
      <c r="GLS113" s="75"/>
      <c r="GLT113" s="81"/>
      <c r="GLU113" s="75"/>
      <c r="GLV113" s="81"/>
      <c r="GLW113" s="75"/>
      <c r="GLX113" s="81"/>
      <c r="GLY113" s="75"/>
      <c r="GLZ113" s="81"/>
      <c r="GMA113" s="75"/>
      <c r="GMB113" s="81"/>
      <c r="GMC113" s="75"/>
      <c r="GMD113" s="81"/>
      <c r="GME113" s="75"/>
      <c r="GMF113" s="81"/>
      <c r="GMG113" s="75"/>
      <c r="GMH113" s="81"/>
      <c r="GMI113" s="75"/>
      <c r="GMJ113" s="81"/>
      <c r="GMK113" s="75"/>
      <c r="GML113" s="81"/>
      <c r="GMM113" s="75"/>
      <c r="GMN113" s="81"/>
      <c r="GMO113" s="75"/>
      <c r="GMP113" s="81"/>
      <c r="GMQ113" s="75"/>
      <c r="GMR113" s="81"/>
      <c r="GMS113" s="75"/>
      <c r="GMT113" s="81"/>
      <c r="GMU113" s="75"/>
      <c r="GMV113" s="81"/>
      <c r="GMW113" s="75"/>
      <c r="GMX113" s="81"/>
      <c r="GMY113" s="75"/>
      <c r="GMZ113" s="81"/>
      <c r="GNA113" s="75"/>
      <c r="GNB113" s="81"/>
      <c r="GNC113" s="75"/>
      <c r="GND113" s="81"/>
      <c r="GNE113" s="75"/>
      <c r="GNF113" s="81"/>
      <c r="GNG113" s="75"/>
      <c r="GNH113" s="81"/>
      <c r="GNI113" s="75"/>
      <c r="GNJ113" s="81"/>
      <c r="GNK113" s="75"/>
      <c r="GNL113" s="81"/>
      <c r="GNM113" s="75"/>
      <c r="GNN113" s="81"/>
      <c r="GNO113" s="75"/>
      <c r="GNP113" s="81"/>
      <c r="GNQ113" s="75"/>
      <c r="GNR113" s="81"/>
      <c r="GNS113" s="75"/>
      <c r="GNT113" s="81"/>
      <c r="GNU113" s="75"/>
      <c r="GNV113" s="81"/>
      <c r="GNW113" s="75"/>
      <c r="GNX113" s="81"/>
      <c r="GNY113" s="75"/>
      <c r="GNZ113" s="81"/>
      <c r="GOA113" s="75"/>
      <c r="GOB113" s="81"/>
      <c r="GOC113" s="75"/>
      <c r="GOD113" s="81"/>
      <c r="GOE113" s="75"/>
      <c r="GOF113" s="81"/>
      <c r="GOG113" s="75"/>
      <c r="GOH113" s="81"/>
      <c r="GOI113" s="75"/>
      <c r="GOJ113" s="81"/>
      <c r="GOK113" s="75"/>
      <c r="GOL113" s="81"/>
      <c r="GOM113" s="75"/>
      <c r="GON113" s="81"/>
      <c r="GOO113" s="75"/>
      <c r="GOP113" s="81"/>
      <c r="GOQ113" s="75"/>
      <c r="GOR113" s="81"/>
      <c r="GOS113" s="75"/>
      <c r="GOT113" s="81"/>
      <c r="GOU113" s="75"/>
      <c r="GOV113" s="81"/>
      <c r="GOW113" s="75"/>
      <c r="GOX113" s="81"/>
      <c r="GOY113" s="75"/>
      <c r="GOZ113" s="81"/>
      <c r="GPA113" s="75"/>
      <c r="GPB113" s="81"/>
      <c r="GPC113" s="75"/>
      <c r="GPD113" s="81"/>
      <c r="GPE113" s="75"/>
      <c r="GPF113" s="81"/>
      <c r="GPG113" s="75"/>
      <c r="GPH113" s="81"/>
      <c r="GPI113" s="75"/>
      <c r="GPJ113" s="81"/>
      <c r="GPK113" s="75"/>
      <c r="GPL113" s="81"/>
      <c r="GPM113" s="75"/>
      <c r="GPN113" s="81"/>
      <c r="GPO113" s="75"/>
      <c r="GPP113" s="81"/>
      <c r="GPQ113" s="75"/>
      <c r="GPR113" s="81"/>
      <c r="GPS113" s="75"/>
      <c r="GPT113" s="81"/>
      <c r="GPU113" s="75"/>
      <c r="GPV113" s="81"/>
      <c r="GPW113" s="75"/>
      <c r="GPX113" s="81"/>
      <c r="GPY113" s="75"/>
      <c r="GPZ113" s="81"/>
      <c r="GQA113" s="75"/>
      <c r="GQB113" s="81"/>
      <c r="GQC113" s="75"/>
      <c r="GQD113" s="81"/>
      <c r="GQE113" s="75"/>
      <c r="GQF113" s="81"/>
      <c r="GQG113" s="75"/>
      <c r="GQH113" s="81"/>
      <c r="GQI113" s="75"/>
      <c r="GQJ113" s="81"/>
      <c r="GQK113" s="75"/>
      <c r="GQL113" s="81"/>
      <c r="GQM113" s="75"/>
      <c r="GQN113" s="81"/>
      <c r="GQO113" s="75"/>
      <c r="GQP113" s="81"/>
      <c r="GQQ113" s="75"/>
      <c r="GQR113" s="81"/>
      <c r="GQS113" s="75"/>
      <c r="GQT113" s="81"/>
      <c r="GQU113" s="75"/>
      <c r="GQV113" s="81"/>
      <c r="GQW113" s="75"/>
      <c r="GQX113" s="81"/>
      <c r="GQY113" s="75"/>
      <c r="GQZ113" s="81"/>
      <c r="GRA113" s="75"/>
      <c r="GRB113" s="81"/>
      <c r="GRC113" s="75"/>
      <c r="GRD113" s="81"/>
      <c r="GRE113" s="75"/>
      <c r="GRF113" s="81"/>
      <c r="GRG113" s="75"/>
      <c r="GRH113" s="81"/>
      <c r="GRI113" s="75"/>
      <c r="GRJ113" s="81"/>
      <c r="GRK113" s="75"/>
      <c r="GRL113" s="81"/>
      <c r="GRM113" s="75"/>
      <c r="GRN113" s="81"/>
      <c r="GRO113" s="75"/>
      <c r="GRP113" s="81"/>
      <c r="GRQ113" s="75"/>
      <c r="GRR113" s="81"/>
      <c r="GRS113" s="75"/>
      <c r="GRT113" s="81"/>
      <c r="GRU113" s="75"/>
      <c r="GRV113" s="81"/>
      <c r="GRW113" s="75"/>
      <c r="GRX113" s="81"/>
      <c r="GRY113" s="75"/>
      <c r="GRZ113" s="81"/>
      <c r="GSA113" s="75"/>
      <c r="GSB113" s="81"/>
      <c r="GSC113" s="75"/>
      <c r="GSD113" s="81"/>
      <c r="GSE113" s="75"/>
      <c r="GSF113" s="81"/>
      <c r="GSG113" s="75"/>
      <c r="GSH113" s="81"/>
      <c r="GSI113" s="75"/>
      <c r="GSJ113" s="81"/>
      <c r="GSK113" s="75"/>
      <c r="GSL113" s="81"/>
      <c r="GSM113" s="75"/>
      <c r="GSN113" s="81"/>
      <c r="GSO113" s="75"/>
      <c r="GSP113" s="81"/>
      <c r="GSQ113" s="75"/>
      <c r="GSR113" s="81"/>
      <c r="GSS113" s="75"/>
      <c r="GST113" s="81"/>
      <c r="GSU113" s="75"/>
      <c r="GSV113" s="81"/>
      <c r="GSW113" s="75"/>
      <c r="GSX113" s="81"/>
      <c r="GSY113" s="75"/>
      <c r="GSZ113" s="81"/>
      <c r="GTA113" s="75"/>
      <c r="GTB113" s="81"/>
      <c r="GTC113" s="75"/>
      <c r="GTD113" s="81"/>
      <c r="GTE113" s="75"/>
      <c r="GTF113" s="81"/>
      <c r="GTG113" s="75"/>
      <c r="GTH113" s="81"/>
      <c r="GTI113" s="75"/>
      <c r="GTJ113" s="81"/>
      <c r="GTK113" s="75"/>
      <c r="GTL113" s="81"/>
      <c r="GTM113" s="75"/>
      <c r="GTN113" s="81"/>
      <c r="GTO113" s="75"/>
      <c r="GTP113" s="81"/>
      <c r="GTQ113" s="75"/>
      <c r="GTR113" s="81"/>
      <c r="GTS113" s="75"/>
      <c r="GTT113" s="81"/>
      <c r="GTU113" s="75"/>
      <c r="GTV113" s="81"/>
      <c r="GTW113" s="75"/>
      <c r="GTX113" s="81"/>
      <c r="GTY113" s="75"/>
      <c r="GTZ113" s="81"/>
      <c r="GUA113" s="75"/>
      <c r="GUB113" s="81"/>
      <c r="GUC113" s="75"/>
      <c r="GUD113" s="81"/>
      <c r="GUE113" s="75"/>
      <c r="GUF113" s="81"/>
      <c r="GUG113" s="75"/>
      <c r="GUH113" s="81"/>
      <c r="GUI113" s="75"/>
      <c r="GUJ113" s="81"/>
      <c r="GUK113" s="75"/>
      <c r="GUL113" s="81"/>
      <c r="GUM113" s="75"/>
      <c r="GUN113" s="81"/>
      <c r="GUO113" s="75"/>
      <c r="GUP113" s="81"/>
      <c r="GUQ113" s="75"/>
      <c r="GUR113" s="81"/>
      <c r="GUS113" s="75"/>
      <c r="GUT113" s="81"/>
      <c r="GUU113" s="75"/>
      <c r="GUV113" s="81"/>
      <c r="GUW113" s="75"/>
      <c r="GUX113" s="81"/>
      <c r="GUY113" s="75"/>
      <c r="GUZ113" s="81"/>
      <c r="GVA113" s="75"/>
      <c r="GVB113" s="81"/>
      <c r="GVC113" s="75"/>
      <c r="GVD113" s="81"/>
      <c r="GVE113" s="75"/>
      <c r="GVF113" s="81"/>
      <c r="GVG113" s="75"/>
      <c r="GVH113" s="81"/>
      <c r="GVI113" s="75"/>
      <c r="GVJ113" s="81"/>
      <c r="GVK113" s="75"/>
      <c r="GVL113" s="81"/>
      <c r="GVM113" s="75"/>
      <c r="GVN113" s="81"/>
      <c r="GVO113" s="75"/>
      <c r="GVP113" s="81"/>
      <c r="GVQ113" s="75"/>
      <c r="GVR113" s="81"/>
      <c r="GVS113" s="75"/>
      <c r="GVT113" s="81"/>
      <c r="GVU113" s="75"/>
      <c r="GVV113" s="81"/>
      <c r="GVW113" s="75"/>
      <c r="GVX113" s="81"/>
      <c r="GVY113" s="75"/>
      <c r="GVZ113" s="81"/>
      <c r="GWA113" s="75"/>
      <c r="GWB113" s="81"/>
      <c r="GWC113" s="75"/>
      <c r="GWD113" s="81"/>
      <c r="GWE113" s="75"/>
      <c r="GWF113" s="81"/>
      <c r="GWG113" s="75"/>
      <c r="GWH113" s="81"/>
      <c r="GWI113" s="75"/>
      <c r="GWJ113" s="81"/>
      <c r="GWK113" s="75"/>
      <c r="GWL113" s="81"/>
      <c r="GWM113" s="75"/>
      <c r="GWN113" s="81"/>
      <c r="GWO113" s="75"/>
      <c r="GWP113" s="81"/>
      <c r="GWQ113" s="75"/>
      <c r="GWR113" s="81"/>
      <c r="GWS113" s="75"/>
      <c r="GWT113" s="81"/>
      <c r="GWU113" s="75"/>
      <c r="GWV113" s="81"/>
      <c r="GWW113" s="75"/>
      <c r="GWX113" s="81"/>
      <c r="GWY113" s="75"/>
      <c r="GWZ113" s="81"/>
      <c r="GXA113" s="75"/>
      <c r="GXB113" s="81"/>
      <c r="GXC113" s="75"/>
      <c r="GXD113" s="81"/>
      <c r="GXE113" s="75"/>
      <c r="GXF113" s="81"/>
      <c r="GXG113" s="75"/>
      <c r="GXH113" s="81"/>
      <c r="GXI113" s="75"/>
      <c r="GXJ113" s="81"/>
      <c r="GXK113" s="75"/>
      <c r="GXL113" s="81"/>
      <c r="GXM113" s="75"/>
      <c r="GXN113" s="81"/>
      <c r="GXO113" s="75"/>
      <c r="GXP113" s="81"/>
      <c r="GXQ113" s="75"/>
      <c r="GXR113" s="81"/>
      <c r="GXS113" s="75"/>
      <c r="GXT113" s="81"/>
      <c r="GXU113" s="75"/>
      <c r="GXV113" s="81"/>
      <c r="GXW113" s="75"/>
      <c r="GXX113" s="81"/>
      <c r="GXY113" s="75"/>
      <c r="GXZ113" s="81"/>
      <c r="GYA113" s="75"/>
      <c r="GYB113" s="81"/>
      <c r="GYC113" s="75"/>
      <c r="GYD113" s="81"/>
      <c r="GYE113" s="75"/>
      <c r="GYF113" s="81"/>
      <c r="GYG113" s="75"/>
      <c r="GYH113" s="81"/>
      <c r="GYI113" s="75"/>
      <c r="GYJ113" s="81"/>
      <c r="GYK113" s="75"/>
      <c r="GYL113" s="81"/>
      <c r="GYM113" s="75"/>
      <c r="GYN113" s="81"/>
      <c r="GYO113" s="75"/>
      <c r="GYP113" s="81"/>
      <c r="GYQ113" s="75"/>
      <c r="GYR113" s="81"/>
      <c r="GYS113" s="75"/>
      <c r="GYT113" s="81"/>
      <c r="GYU113" s="75"/>
      <c r="GYV113" s="81"/>
      <c r="GYW113" s="75"/>
      <c r="GYX113" s="81"/>
      <c r="GYY113" s="75"/>
      <c r="GYZ113" s="81"/>
      <c r="GZA113" s="75"/>
      <c r="GZB113" s="81"/>
      <c r="GZC113" s="75"/>
      <c r="GZD113" s="81"/>
      <c r="GZE113" s="75"/>
      <c r="GZF113" s="81"/>
      <c r="GZG113" s="75"/>
      <c r="GZH113" s="81"/>
      <c r="GZI113" s="75"/>
      <c r="GZJ113" s="81"/>
      <c r="GZK113" s="75"/>
      <c r="GZL113" s="81"/>
      <c r="GZM113" s="75"/>
      <c r="GZN113" s="81"/>
      <c r="GZO113" s="75"/>
      <c r="GZP113" s="81"/>
      <c r="GZQ113" s="75"/>
      <c r="GZR113" s="81"/>
      <c r="GZS113" s="75"/>
      <c r="GZT113" s="81"/>
      <c r="GZU113" s="75"/>
      <c r="GZV113" s="81"/>
      <c r="GZW113" s="75"/>
      <c r="GZX113" s="81"/>
      <c r="GZY113" s="75"/>
      <c r="GZZ113" s="81"/>
      <c r="HAA113" s="75"/>
      <c r="HAB113" s="81"/>
      <c r="HAC113" s="75"/>
      <c r="HAD113" s="81"/>
      <c r="HAE113" s="75"/>
      <c r="HAF113" s="81"/>
      <c r="HAG113" s="75"/>
      <c r="HAH113" s="81"/>
      <c r="HAI113" s="75"/>
      <c r="HAJ113" s="81"/>
      <c r="HAK113" s="75"/>
      <c r="HAL113" s="81"/>
      <c r="HAM113" s="75"/>
      <c r="HAN113" s="81"/>
      <c r="HAO113" s="75"/>
      <c r="HAP113" s="81"/>
      <c r="HAQ113" s="75"/>
      <c r="HAR113" s="81"/>
      <c r="HAS113" s="75"/>
      <c r="HAT113" s="81"/>
      <c r="HAU113" s="75"/>
      <c r="HAV113" s="81"/>
      <c r="HAW113" s="75"/>
      <c r="HAX113" s="81"/>
      <c r="HAY113" s="75"/>
      <c r="HAZ113" s="81"/>
      <c r="HBA113" s="75"/>
      <c r="HBB113" s="81"/>
      <c r="HBC113" s="75"/>
      <c r="HBD113" s="81"/>
      <c r="HBE113" s="75"/>
      <c r="HBF113" s="81"/>
      <c r="HBG113" s="75"/>
      <c r="HBH113" s="81"/>
      <c r="HBI113" s="75"/>
      <c r="HBJ113" s="81"/>
      <c r="HBK113" s="75"/>
      <c r="HBL113" s="81"/>
      <c r="HBM113" s="75"/>
      <c r="HBN113" s="81"/>
      <c r="HBO113" s="75"/>
      <c r="HBP113" s="81"/>
      <c r="HBQ113" s="75"/>
      <c r="HBR113" s="81"/>
      <c r="HBS113" s="75"/>
      <c r="HBT113" s="81"/>
      <c r="HBU113" s="75"/>
      <c r="HBV113" s="81"/>
      <c r="HBW113" s="75"/>
      <c r="HBX113" s="81"/>
      <c r="HBY113" s="75"/>
      <c r="HBZ113" s="81"/>
      <c r="HCA113" s="75"/>
      <c r="HCB113" s="81"/>
      <c r="HCC113" s="75"/>
      <c r="HCD113" s="81"/>
      <c r="HCE113" s="75"/>
      <c r="HCF113" s="81"/>
      <c r="HCG113" s="75"/>
      <c r="HCH113" s="81"/>
      <c r="HCI113" s="75"/>
      <c r="HCJ113" s="81"/>
      <c r="HCK113" s="75"/>
      <c r="HCL113" s="81"/>
      <c r="HCM113" s="75"/>
      <c r="HCN113" s="81"/>
      <c r="HCO113" s="75"/>
      <c r="HCP113" s="81"/>
      <c r="HCQ113" s="75"/>
      <c r="HCR113" s="81"/>
      <c r="HCS113" s="75"/>
      <c r="HCT113" s="81"/>
      <c r="HCU113" s="75"/>
      <c r="HCV113" s="81"/>
      <c r="HCW113" s="75"/>
      <c r="HCX113" s="81"/>
      <c r="HCY113" s="75"/>
      <c r="HCZ113" s="81"/>
      <c r="HDA113" s="75"/>
      <c r="HDB113" s="81"/>
      <c r="HDC113" s="75"/>
      <c r="HDD113" s="81"/>
      <c r="HDE113" s="75"/>
      <c r="HDF113" s="81"/>
      <c r="HDG113" s="75"/>
      <c r="HDH113" s="81"/>
      <c r="HDI113" s="75"/>
      <c r="HDJ113" s="81"/>
      <c r="HDK113" s="75"/>
      <c r="HDL113" s="81"/>
      <c r="HDM113" s="75"/>
      <c r="HDN113" s="81"/>
      <c r="HDO113" s="75"/>
      <c r="HDP113" s="81"/>
      <c r="HDQ113" s="75"/>
      <c r="HDR113" s="81"/>
      <c r="HDS113" s="75"/>
      <c r="HDT113" s="81"/>
      <c r="HDU113" s="75"/>
      <c r="HDV113" s="81"/>
      <c r="HDW113" s="75"/>
      <c r="HDX113" s="81"/>
      <c r="HDY113" s="75"/>
      <c r="HDZ113" s="81"/>
      <c r="HEA113" s="75"/>
      <c r="HEB113" s="81"/>
      <c r="HEC113" s="75"/>
      <c r="HED113" s="81"/>
      <c r="HEE113" s="75"/>
      <c r="HEF113" s="81"/>
      <c r="HEG113" s="75"/>
      <c r="HEH113" s="81"/>
      <c r="HEI113" s="75"/>
      <c r="HEJ113" s="81"/>
      <c r="HEK113" s="75"/>
      <c r="HEL113" s="81"/>
      <c r="HEM113" s="75"/>
      <c r="HEN113" s="81"/>
      <c r="HEO113" s="75"/>
      <c r="HEP113" s="81"/>
      <c r="HEQ113" s="75"/>
      <c r="HER113" s="81"/>
      <c r="HES113" s="75"/>
      <c r="HET113" s="81"/>
      <c r="HEU113" s="75"/>
      <c r="HEV113" s="81"/>
      <c r="HEW113" s="75"/>
      <c r="HEX113" s="81"/>
      <c r="HEY113" s="75"/>
      <c r="HEZ113" s="81"/>
      <c r="HFA113" s="75"/>
      <c r="HFB113" s="81"/>
      <c r="HFC113" s="75"/>
      <c r="HFD113" s="81"/>
      <c r="HFE113" s="75"/>
      <c r="HFF113" s="81"/>
      <c r="HFG113" s="75"/>
      <c r="HFH113" s="81"/>
      <c r="HFI113" s="75"/>
      <c r="HFJ113" s="81"/>
      <c r="HFK113" s="75"/>
      <c r="HFL113" s="81"/>
      <c r="HFM113" s="75"/>
      <c r="HFN113" s="81"/>
      <c r="HFO113" s="75"/>
      <c r="HFP113" s="81"/>
      <c r="HFQ113" s="75"/>
      <c r="HFR113" s="81"/>
      <c r="HFS113" s="75"/>
      <c r="HFT113" s="81"/>
      <c r="HFU113" s="75"/>
      <c r="HFV113" s="81"/>
      <c r="HFW113" s="75"/>
      <c r="HFX113" s="81"/>
      <c r="HFY113" s="75"/>
      <c r="HFZ113" s="81"/>
      <c r="HGA113" s="75"/>
      <c r="HGB113" s="81"/>
      <c r="HGC113" s="75"/>
      <c r="HGD113" s="81"/>
      <c r="HGE113" s="75"/>
      <c r="HGF113" s="81"/>
      <c r="HGG113" s="75"/>
      <c r="HGH113" s="81"/>
      <c r="HGI113" s="75"/>
      <c r="HGJ113" s="81"/>
      <c r="HGK113" s="75"/>
      <c r="HGL113" s="81"/>
      <c r="HGM113" s="75"/>
      <c r="HGN113" s="81"/>
      <c r="HGO113" s="75"/>
      <c r="HGP113" s="81"/>
      <c r="HGQ113" s="75"/>
      <c r="HGR113" s="81"/>
      <c r="HGS113" s="75"/>
      <c r="HGT113" s="81"/>
      <c r="HGU113" s="75"/>
      <c r="HGV113" s="81"/>
      <c r="HGW113" s="75"/>
      <c r="HGX113" s="81"/>
      <c r="HGY113" s="75"/>
      <c r="HGZ113" s="81"/>
      <c r="HHA113" s="75"/>
      <c r="HHB113" s="81"/>
      <c r="HHC113" s="75"/>
      <c r="HHD113" s="81"/>
      <c r="HHE113" s="75"/>
      <c r="HHF113" s="81"/>
      <c r="HHG113" s="75"/>
      <c r="HHH113" s="81"/>
      <c r="HHI113" s="75"/>
      <c r="HHJ113" s="81"/>
      <c r="HHK113" s="75"/>
      <c r="HHL113" s="81"/>
      <c r="HHM113" s="75"/>
      <c r="HHN113" s="81"/>
      <c r="HHO113" s="75"/>
      <c r="HHP113" s="81"/>
      <c r="HHQ113" s="75"/>
      <c r="HHR113" s="81"/>
      <c r="HHS113" s="75"/>
      <c r="HHT113" s="81"/>
      <c r="HHU113" s="75"/>
      <c r="HHV113" s="81"/>
      <c r="HHW113" s="75"/>
      <c r="HHX113" s="81"/>
      <c r="HHY113" s="75"/>
      <c r="HHZ113" s="81"/>
      <c r="HIA113" s="75"/>
      <c r="HIB113" s="81"/>
      <c r="HIC113" s="75"/>
      <c r="HID113" s="81"/>
      <c r="HIE113" s="75"/>
      <c r="HIF113" s="81"/>
      <c r="HIG113" s="75"/>
      <c r="HIH113" s="81"/>
      <c r="HII113" s="75"/>
      <c r="HIJ113" s="81"/>
      <c r="HIK113" s="75"/>
      <c r="HIL113" s="81"/>
      <c r="HIM113" s="75"/>
      <c r="HIN113" s="81"/>
      <c r="HIO113" s="75"/>
      <c r="HIP113" s="81"/>
      <c r="HIQ113" s="75"/>
      <c r="HIR113" s="81"/>
      <c r="HIS113" s="75"/>
      <c r="HIT113" s="81"/>
      <c r="HIU113" s="75"/>
      <c r="HIV113" s="81"/>
      <c r="HIW113" s="75"/>
      <c r="HIX113" s="81"/>
      <c r="HIY113" s="75"/>
      <c r="HIZ113" s="81"/>
      <c r="HJA113" s="75"/>
      <c r="HJB113" s="81"/>
      <c r="HJC113" s="75"/>
      <c r="HJD113" s="81"/>
      <c r="HJE113" s="75"/>
      <c r="HJF113" s="81"/>
      <c r="HJG113" s="75"/>
      <c r="HJH113" s="81"/>
      <c r="HJI113" s="75"/>
      <c r="HJJ113" s="81"/>
      <c r="HJK113" s="75"/>
      <c r="HJL113" s="81"/>
      <c r="HJM113" s="75"/>
      <c r="HJN113" s="81"/>
      <c r="HJO113" s="75"/>
      <c r="HJP113" s="81"/>
      <c r="HJQ113" s="75"/>
      <c r="HJR113" s="81"/>
      <c r="HJS113" s="75"/>
      <c r="HJT113" s="81"/>
      <c r="HJU113" s="75"/>
      <c r="HJV113" s="81"/>
      <c r="HJW113" s="75"/>
      <c r="HJX113" s="81"/>
      <c r="HJY113" s="75"/>
      <c r="HJZ113" s="81"/>
      <c r="HKA113" s="75"/>
      <c r="HKB113" s="81"/>
      <c r="HKC113" s="75"/>
      <c r="HKD113" s="81"/>
      <c r="HKE113" s="75"/>
      <c r="HKF113" s="81"/>
      <c r="HKG113" s="75"/>
      <c r="HKH113" s="81"/>
      <c r="HKI113" s="75"/>
      <c r="HKJ113" s="81"/>
      <c r="HKK113" s="75"/>
      <c r="HKL113" s="81"/>
      <c r="HKM113" s="75"/>
      <c r="HKN113" s="81"/>
      <c r="HKO113" s="75"/>
      <c r="HKP113" s="81"/>
      <c r="HKQ113" s="75"/>
      <c r="HKR113" s="81"/>
      <c r="HKS113" s="75"/>
      <c r="HKT113" s="81"/>
      <c r="HKU113" s="75"/>
      <c r="HKV113" s="81"/>
      <c r="HKW113" s="75"/>
      <c r="HKX113" s="81"/>
      <c r="HKY113" s="75"/>
      <c r="HKZ113" s="81"/>
      <c r="HLA113" s="75"/>
      <c r="HLB113" s="81"/>
      <c r="HLC113" s="75"/>
      <c r="HLD113" s="81"/>
      <c r="HLE113" s="75"/>
      <c r="HLF113" s="81"/>
      <c r="HLG113" s="75"/>
      <c r="HLH113" s="81"/>
      <c r="HLI113" s="75"/>
      <c r="HLJ113" s="81"/>
      <c r="HLK113" s="75"/>
      <c r="HLL113" s="81"/>
      <c r="HLM113" s="75"/>
      <c r="HLN113" s="81"/>
      <c r="HLO113" s="75"/>
      <c r="HLP113" s="81"/>
      <c r="HLQ113" s="75"/>
      <c r="HLR113" s="81"/>
      <c r="HLS113" s="75"/>
      <c r="HLT113" s="81"/>
      <c r="HLU113" s="75"/>
      <c r="HLV113" s="81"/>
      <c r="HLW113" s="75"/>
      <c r="HLX113" s="81"/>
      <c r="HLY113" s="75"/>
      <c r="HLZ113" s="81"/>
      <c r="HMA113" s="75"/>
      <c r="HMB113" s="81"/>
      <c r="HMC113" s="75"/>
      <c r="HMD113" s="81"/>
      <c r="HME113" s="75"/>
      <c r="HMF113" s="81"/>
      <c r="HMG113" s="75"/>
      <c r="HMH113" s="81"/>
      <c r="HMI113" s="75"/>
      <c r="HMJ113" s="81"/>
      <c r="HMK113" s="75"/>
      <c r="HML113" s="81"/>
      <c r="HMM113" s="75"/>
      <c r="HMN113" s="81"/>
      <c r="HMO113" s="75"/>
      <c r="HMP113" s="81"/>
      <c r="HMQ113" s="75"/>
      <c r="HMR113" s="81"/>
      <c r="HMS113" s="75"/>
      <c r="HMT113" s="81"/>
      <c r="HMU113" s="75"/>
      <c r="HMV113" s="81"/>
      <c r="HMW113" s="75"/>
      <c r="HMX113" s="81"/>
      <c r="HMY113" s="75"/>
      <c r="HMZ113" s="81"/>
      <c r="HNA113" s="75"/>
      <c r="HNB113" s="81"/>
      <c r="HNC113" s="75"/>
      <c r="HND113" s="81"/>
      <c r="HNE113" s="75"/>
      <c r="HNF113" s="81"/>
      <c r="HNG113" s="75"/>
      <c r="HNH113" s="81"/>
      <c r="HNI113" s="75"/>
      <c r="HNJ113" s="81"/>
      <c r="HNK113" s="75"/>
      <c r="HNL113" s="81"/>
      <c r="HNM113" s="75"/>
      <c r="HNN113" s="81"/>
      <c r="HNO113" s="75"/>
      <c r="HNP113" s="81"/>
      <c r="HNQ113" s="75"/>
      <c r="HNR113" s="81"/>
      <c r="HNS113" s="75"/>
      <c r="HNT113" s="81"/>
      <c r="HNU113" s="75"/>
      <c r="HNV113" s="81"/>
      <c r="HNW113" s="75"/>
      <c r="HNX113" s="81"/>
      <c r="HNY113" s="75"/>
      <c r="HNZ113" s="81"/>
      <c r="HOA113" s="75"/>
      <c r="HOB113" s="81"/>
      <c r="HOC113" s="75"/>
      <c r="HOD113" s="81"/>
      <c r="HOE113" s="75"/>
      <c r="HOF113" s="81"/>
      <c r="HOG113" s="75"/>
      <c r="HOH113" s="81"/>
      <c r="HOI113" s="75"/>
      <c r="HOJ113" s="81"/>
      <c r="HOK113" s="75"/>
      <c r="HOL113" s="81"/>
      <c r="HOM113" s="75"/>
      <c r="HON113" s="81"/>
      <c r="HOO113" s="75"/>
      <c r="HOP113" s="81"/>
      <c r="HOQ113" s="75"/>
      <c r="HOR113" s="81"/>
      <c r="HOS113" s="75"/>
      <c r="HOT113" s="81"/>
      <c r="HOU113" s="75"/>
      <c r="HOV113" s="81"/>
      <c r="HOW113" s="75"/>
      <c r="HOX113" s="81"/>
      <c r="HOY113" s="75"/>
      <c r="HOZ113" s="81"/>
      <c r="HPA113" s="75"/>
      <c r="HPB113" s="81"/>
      <c r="HPC113" s="75"/>
      <c r="HPD113" s="81"/>
      <c r="HPE113" s="75"/>
      <c r="HPF113" s="81"/>
      <c r="HPG113" s="75"/>
      <c r="HPH113" s="81"/>
      <c r="HPI113" s="75"/>
      <c r="HPJ113" s="81"/>
      <c r="HPK113" s="75"/>
      <c r="HPL113" s="81"/>
      <c r="HPM113" s="75"/>
      <c r="HPN113" s="81"/>
      <c r="HPO113" s="75"/>
      <c r="HPP113" s="81"/>
      <c r="HPQ113" s="75"/>
      <c r="HPR113" s="81"/>
      <c r="HPS113" s="75"/>
      <c r="HPT113" s="81"/>
      <c r="HPU113" s="75"/>
      <c r="HPV113" s="81"/>
      <c r="HPW113" s="75"/>
      <c r="HPX113" s="81"/>
      <c r="HPY113" s="75"/>
      <c r="HPZ113" s="81"/>
      <c r="HQA113" s="75"/>
      <c r="HQB113" s="81"/>
      <c r="HQC113" s="75"/>
      <c r="HQD113" s="81"/>
      <c r="HQE113" s="75"/>
      <c r="HQF113" s="81"/>
      <c r="HQG113" s="75"/>
      <c r="HQH113" s="81"/>
      <c r="HQI113" s="75"/>
      <c r="HQJ113" s="81"/>
      <c r="HQK113" s="75"/>
      <c r="HQL113" s="81"/>
      <c r="HQM113" s="75"/>
      <c r="HQN113" s="81"/>
      <c r="HQO113" s="75"/>
      <c r="HQP113" s="81"/>
      <c r="HQQ113" s="75"/>
      <c r="HQR113" s="81"/>
      <c r="HQS113" s="75"/>
      <c r="HQT113" s="81"/>
      <c r="HQU113" s="75"/>
      <c r="HQV113" s="81"/>
      <c r="HQW113" s="75"/>
      <c r="HQX113" s="81"/>
      <c r="HQY113" s="75"/>
      <c r="HQZ113" s="81"/>
      <c r="HRA113" s="75"/>
      <c r="HRB113" s="81"/>
      <c r="HRC113" s="75"/>
      <c r="HRD113" s="81"/>
      <c r="HRE113" s="75"/>
      <c r="HRF113" s="81"/>
      <c r="HRG113" s="75"/>
      <c r="HRH113" s="81"/>
      <c r="HRI113" s="75"/>
      <c r="HRJ113" s="81"/>
      <c r="HRK113" s="75"/>
      <c r="HRL113" s="81"/>
      <c r="HRM113" s="75"/>
      <c r="HRN113" s="81"/>
      <c r="HRO113" s="75"/>
      <c r="HRP113" s="81"/>
      <c r="HRQ113" s="75"/>
      <c r="HRR113" s="81"/>
      <c r="HRS113" s="75"/>
      <c r="HRT113" s="81"/>
      <c r="HRU113" s="75"/>
      <c r="HRV113" s="81"/>
      <c r="HRW113" s="75"/>
      <c r="HRX113" s="81"/>
      <c r="HRY113" s="75"/>
      <c r="HRZ113" s="81"/>
      <c r="HSA113" s="75"/>
      <c r="HSB113" s="81"/>
      <c r="HSC113" s="75"/>
      <c r="HSD113" s="81"/>
      <c r="HSE113" s="75"/>
      <c r="HSF113" s="81"/>
      <c r="HSG113" s="75"/>
      <c r="HSH113" s="81"/>
      <c r="HSI113" s="75"/>
      <c r="HSJ113" s="81"/>
      <c r="HSK113" s="75"/>
      <c r="HSL113" s="81"/>
      <c r="HSM113" s="75"/>
      <c r="HSN113" s="81"/>
      <c r="HSO113" s="75"/>
      <c r="HSP113" s="81"/>
      <c r="HSQ113" s="75"/>
      <c r="HSR113" s="81"/>
      <c r="HSS113" s="75"/>
      <c r="HST113" s="81"/>
      <c r="HSU113" s="75"/>
      <c r="HSV113" s="81"/>
      <c r="HSW113" s="75"/>
      <c r="HSX113" s="81"/>
      <c r="HSY113" s="75"/>
      <c r="HSZ113" s="81"/>
      <c r="HTA113" s="75"/>
      <c r="HTB113" s="81"/>
      <c r="HTC113" s="75"/>
      <c r="HTD113" s="81"/>
      <c r="HTE113" s="75"/>
      <c r="HTF113" s="81"/>
      <c r="HTG113" s="75"/>
      <c r="HTH113" s="81"/>
      <c r="HTI113" s="75"/>
      <c r="HTJ113" s="81"/>
      <c r="HTK113" s="75"/>
      <c r="HTL113" s="81"/>
      <c r="HTM113" s="75"/>
      <c r="HTN113" s="81"/>
      <c r="HTO113" s="75"/>
      <c r="HTP113" s="81"/>
      <c r="HTQ113" s="75"/>
      <c r="HTR113" s="81"/>
      <c r="HTS113" s="75"/>
      <c r="HTT113" s="81"/>
      <c r="HTU113" s="75"/>
      <c r="HTV113" s="81"/>
      <c r="HTW113" s="75"/>
      <c r="HTX113" s="81"/>
      <c r="HTY113" s="75"/>
      <c r="HTZ113" s="81"/>
      <c r="HUA113" s="75"/>
      <c r="HUB113" s="81"/>
      <c r="HUC113" s="75"/>
      <c r="HUD113" s="81"/>
      <c r="HUE113" s="75"/>
      <c r="HUF113" s="81"/>
      <c r="HUG113" s="75"/>
      <c r="HUH113" s="81"/>
      <c r="HUI113" s="75"/>
      <c r="HUJ113" s="81"/>
      <c r="HUK113" s="75"/>
      <c r="HUL113" s="81"/>
      <c r="HUM113" s="75"/>
      <c r="HUN113" s="81"/>
      <c r="HUO113" s="75"/>
      <c r="HUP113" s="81"/>
      <c r="HUQ113" s="75"/>
      <c r="HUR113" s="81"/>
      <c r="HUS113" s="75"/>
      <c r="HUT113" s="81"/>
      <c r="HUU113" s="75"/>
      <c r="HUV113" s="81"/>
      <c r="HUW113" s="75"/>
      <c r="HUX113" s="81"/>
      <c r="HUY113" s="75"/>
      <c r="HUZ113" s="81"/>
      <c r="HVA113" s="75"/>
      <c r="HVB113" s="81"/>
      <c r="HVC113" s="75"/>
      <c r="HVD113" s="81"/>
      <c r="HVE113" s="75"/>
      <c r="HVF113" s="81"/>
      <c r="HVG113" s="75"/>
      <c r="HVH113" s="81"/>
      <c r="HVI113" s="75"/>
      <c r="HVJ113" s="81"/>
      <c r="HVK113" s="75"/>
      <c r="HVL113" s="81"/>
      <c r="HVM113" s="75"/>
      <c r="HVN113" s="81"/>
      <c r="HVO113" s="75"/>
      <c r="HVP113" s="81"/>
      <c r="HVQ113" s="75"/>
      <c r="HVR113" s="81"/>
      <c r="HVS113" s="75"/>
      <c r="HVT113" s="81"/>
      <c r="HVU113" s="75"/>
      <c r="HVV113" s="81"/>
      <c r="HVW113" s="75"/>
      <c r="HVX113" s="81"/>
      <c r="HVY113" s="75"/>
      <c r="HVZ113" s="81"/>
      <c r="HWA113" s="75"/>
      <c r="HWB113" s="81"/>
      <c r="HWC113" s="75"/>
      <c r="HWD113" s="81"/>
      <c r="HWE113" s="75"/>
      <c r="HWF113" s="81"/>
      <c r="HWG113" s="75"/>
      <c r="HWH113" s="81"/>
      <c r="HWI113" s="75"/>
      <c r="HWJ113" s="81"/>
      <c r="HWK113" s="75"/>
      <c r="HWL113" s="81"/>
      <c r="HWM113" s="75"/>
      <c r="HWN113" s="81"/>
      <c r="HWO113" s="75"/>
      <c r="HWP113" s="81"/>
      <c r="HWQ113" s="75"/>
      <c r="HWR113" s="81"/>
      <c r="HWS113" s="75"/>
      <c r="HWT113" s="81"/>
      <c r="HWU113" s="75"/>
      <c r="HWV113" s="81"/>
      <c r="HWW113" s="75"/>
      <c r="HWX113" s="81"/>
      <c r="HWY113" s="75"/>
      <c r="HWZ113" s="81"/>
      <c r="HXA113" s="75"/>
      <c r="HXB113" s="81"/>
      <c r="HXC113" s="75"/>
      <c r="HXD113" s="81"/>
      <c r="HXE113" s="75"/>
      <c r="HXF113" s="81"/>
      <c r="HXG113" s="75"/>
      <c r="HXH113" s="81"/>
      <c r="HXI113" s="75"/>
      <c r="HXJ113" s="81"/>
      <c r="HXK113" s="75"/>
      <c r="HXL113" s="81"/>
      <c r="HXM113" s="75"/>
      <c r="HXN113" s="81"/>
      <c r="HXO113" s="75"/>
      <c r="HXP113" s="81"/>
      <c r="HXQ113" s="75"/>
      <c r="HXR113" s="81"/>
      <c r="HXS113" s="75"/>
      <c r="HXT113" s="81"/>
      <c r="HXU113" s="75"/>
      <c r="HXV113" s="81"/>
      <c r="HXW113" s="75"/>
      <c r="HXX113" s="81"/>
      <c r="HXY113" s="75"/>
      <c r="HXZ113" s="81"/>
      <c r="HYA113" s="75"/>
      <c r="HYB113" s="81"/>
      <c r="HYC113" s="75"/>
      <c r="HYD113" s="81"/>
      <c r="HYE113" s="75"/>
      <c r="HYF113" s="81"/>
      <c r="HYG113" s="75"/>
      <c r="HYH113" s="81"/>
      <c r="HYI113" s="75"/>
      <c r="HYJ113" s="81"/>
      <c r="HYK113" s="75"/>
      <c r="HYL113" s="81"/>
      <c r="HYM113" s="75"/>
      <c r="HYN113" s="81"/>
      <c r="HYO113" s="75"/>
      <c r="HYP113" s="81"/>
      <c r="HYQ113" s="75"/>
      <c r="HYR113" s="81"/>
      <c r="HYS113" s="75"/>
      <c r="HYT113" s="81"/>
      <c r="HYU113" s="75"/>
      <c r="HYV113" s="81"/>
      <c r="HYW113" s="75"/>
      <c r="HYX113" s="81"/>
      <c r="HYY113" s="75"/>
      <c r="HYZ113" s="81"/>
      <c r="HZA113" s="75"/>
      <c r="HZB113" s="81"/>
      <c r="HZC113" s="75"/>
      <c r="HZD113" s="81"/>
      <c r="HZE113" s="75"/>
      <c r="HZF113" s="81"/>
      <c r="HZG113" s="75"/>
      <c r="HZH113" s="81"/>
      <c r="HZI113" s="75"/>
      <c r="HZJ113" s="81"/>
      <c r="HZK113" s="75"/>
      <c r="HZL113" s="81"/>
      <c r="HZM113" s="75"/>
      <c r="HZN113" s="81"/>
      <c r="HZO113" s="75"/>
      <c r="HZP113" s="81"/>
      <c r="HZQ113" s="75"/>
      <c r="HZR113" s="81"/>
      <c r="HZS113" s="75"/>
      <c r="HZT113" s="81"/>
      <c r="HZU113" s="75"/>
      <c r="HZV113" s="81"/>
      <c r="HZW113" s="75"/>
      <c r="HZX113" s="81"/>
      <c r="HZY113" s="75"/>
      <c r="HZZ113" s="81"/>
      <c r="IAA113" s="75"/>
      <c r="IAB113" s="81"/>
      <c r="IAC113" s="75"/>
      <c r="IAD113" s="81"/>
      <c r="IAE113" s="75"/>
      <c r="IAF113" s="81"/>
      <c r="IAG113" s="75"/>
      <c r="IAH113" s="81"/>
      <c r="IAI113" s="75"/>
      <c r="IAJ113" s="81"/>
      <c r="IAK113" s="75"/>
      <c r="IAL113" s="81"/>
      <c r="IAM113" s="75"/>
      <c r="IAN113" s="81"/>
      <c r="IAO113" s="75"/>
      <c r="IAP113" s="81"/>
      <c r="IAQ113" s="75"/>
      <c r="IAR113" s="81"/>
      <c r="IAS113" s="75"/>
      <c r="IAT113" s="81"/>
      <c r="IAU113" s="75"/>
      <c r="IAV113" s="81"/>
      <c r="IAW113" s="75"/>
      <c r="IAX113" s="81"/>
      <c r="IAY113" s="75"/>
      <c r="IAZ113" s="81"/>
      <c r="IBA113" s="75"/>
      <c r="IBB113" s="81"/>
      <c r="IBC113" s="75"/>
      <c r="IBD113" s="81"/>
      <c r="IBE113" s="75"/>
      <c r="IBF113" s="81"/>
      <c r="IBG113" s="75"/>
      <c r="IBH113" s="81"/>
      <c r="IBI113" s="75"/>
      <c r="IBJ113" s="81"/>
      <c r="IBK113" s="75"/>
      <c r="IBL113" s="81"/>
      <c r="IBM113" s="75"/>
      <c r="IBN113" s="81"/>
      <c r="IBO113" s="75"/>
      <c r="IBP113" s="81"/>
      <c r="IBQ113" s="75"/>
      <c r="IBR113" s="81"/>
      <c r="IBS113" s="75"/>
      <c r="IBT113" s="81"/>
      <c r="IBU113" s="75"/>
      <c r="IBV113" s="81"/>
      <c r="IBW113" s="75"/>
      <c r="IBX113" s="81"/>
      <c r="IBY113" s="75"/>
      <c r="IBZ113" s="81"/>
      <c r="ICA113" s="75"/>
      <c r="ICB113" s="81"/>
      <c r="ICC113" s="75"/>
      <c r="ICD113" s="81"/>
      <c r="ICE113" s="75"/>
      <c r="ICF113" s="81"/>
      <c r="ICG113" s="75"/>
      <c r="ICH113" s="81"/>
      <c r="ICI113" s="75"/>
      <c r="ICJ113" s="81"/>
      <c r="ICK113" s="75"/>
      <c r="ICL113" s="81"/>
      <c r="ICM113" s="75"/>
      <c r="ICN113" s="81"/>
      <c r="ICO113" s="75"/>
      <c r="ICP113" s="81"/>
      <c r="ICQ113" s="75"/>
      <c r="ICR113" s="81"/>
      <c r="ICS113" s="75"/>
      <c r="ICT113" s="81"/>
      <c r="ICU113" s="75"/>
      <c r="ICV113" s="81"/>
      <c r="ICW113" s="75"/>
      <c r="ICX113" s="81"/>
      <c r="ICY113" s="75"/>
      <c r="ICZ113" s="81"/>
      <c r="IDA113" s="75"/>
      <c r="IDB113" s="81"/>
      <c r="IDC113" s="75"/>
      <c r="IDD113" s="81"/>
      <c r="IDE113" s="75"/>
      <c r="IDF113" s="81"/>
      <c r="IDG113" s="75"/>
      <c r="IDH113" s="81"/>
      <c r="IDI113" s="75"/>
      <c r="IDJ113" s="81"/>
      <c r="IDK113" s="75"/>
      <c r="IDL113" s="81"/>
      <c r="IDM113" s="75"/>
      <c r="IDN113" s="81"/>
      <c r="IDO113" s="75"/>
      <c r="IDP113" s="81"/>
      <c r="IDQ113" s="75"/>
      <c r="IDR113" s="81"/>
      <c r="IDS113" s="75"/>
      <c r="IDT113" s="81"/>
      <c r="IDU113" s="75"/>
      <c r="IDV113" s="81"/>
      <c r="IDW113" s="75"/>
      <c r="IDX113" s="81"/>
      <c r="IDY113" s="75"/>
      <c r="IDZ113" s="81"/>
      <c r="IEA113" s="75"/>
      <c r="IEB113" s="81"/>
      <c r="IEC113" s="75"/>
      <c r="IED113" s="81"/>
      <c r="IEE113" s="75"/>
      <c r="IEF113" s="81"/>
      <c r="IEG113" s="75"/>
      <c r="IEH113" s="81"/>
      <c r="IEI113" s="75"/>
      <c r="IEJ113" s="81"/>
      <c r="IEK113" s="75"/>
      <c r="IEL113" s="81"/>
      <c r="IEM113" s="75"/>
      <c r="IEN113" s="81"/>
      <c r="IEO113" s="75"/>
      <c r="IEP113" s="81"/>
      <c r="IEQ113" s="75"/>
      <c r="IER113" s="81"/>
      <c r="IES113" s="75"/>
      <c r="IET113" s="81"/>
      <c r="IEU113" s="75"/>
      <c r="IEV113" s="81"/>
      <c r="IEW113" s="75"/>
      <c r="IEX113" s="81"/>
      <c r="IEY113" s="75"/>
      <c r="IEZ113" s="81"/>
      <c r="IFA113" s="75"/>
      <c r="IFB113" s="81"/>
      <c r="IFC113" s="75"/>
      <c r="IFD113" s="81"/>
      <c r="IFE113" s="75"/>
      <c r="IFF113" s="81"/>
      <c r="IFG113" s="75"/>
      <c r="IFH113" s="81"/>
      <c r="IFI113" s="75"/>
      <c r="IFJ113" s="81"/>
      <c r="IFK113" s="75"/>
      <c r="IFL113" s="81"/>
      <c r="IFM113" s="75"/>
      <c r="IFN113" s="81"/>
      <c r="IFO113" s="75"/>
      <c r="IFP113" s="81"/>
      <c r="IFQ113" s="75"/>
      <c r="IFR113" s="81"/>
      <c r="IFS113" s="75"/>
      <c r="IFT113" s="81"/>
      <c r="IFU113" s="75"/>
      <c r="IFV113" s="81"/>
      <c r="IFW113" s="75"/>
      <c r="IFX113" s="81"/>
      <c r="IFY113" s="75"/>
      <c r="IFZ113" s="81"/>
      <c r="IGA113" s="75"/>
      <c r="IGB113" s="81"/>
      <c r="IGC113" s="75"/>
      <c r="IGD113" s="81"/>
      <c r="IGE113" s="75"/>
      <c r="IGF113" s="81"/>
      <c r="IGG113" s="75"/>
      <c r="IGH113" s="81"/>
      <c r="IGI113" s="75"/>
      <c r="IGJ113" s="81"/>
      <c r="IGK113" s="75"/>
      <c r="IGL113" s="81"/>
      <c r="IGM113" s="75"/>
      <c r="IGN113" s="81"/>
      <c r="IGO113" s="75"/>
      <c r="IGP113" s="81"/>
      <c r="IGQ113" s="75"/>
      <c r="IGR113" s="81"/>
      <c r="IGS113" s="75"/>
      <c r="IGT113" s="81"/>
      <c r="IGU113" s="75"/>
      <c r="IGV113" s="81"/>
      <c r="IGW113" s="75"/>
      <c r="IGX113" s="81"/>
      <c r="IGY113" s="75"/>
      <c r="IGZ113" s="81"/>
      <c r="IHA113" s="75"/>
      <c r="IHB113" s="81"/>
      <c r="IHC113" s="75"/>
      <c r="IHD113" s="81"/>
      <c r="IHE113" s="75"/>
      <c r="IHF113" s="81"/>
      <c r="IHG113" s="75"/>
      <c r="IHH113" s="81"/>
      <c r="IHI113" s="75"/>
      <c r="IHJ113" s="81"/>
      <c r="IHK113" s="75"/>
      <c r="IHL113" s="81"/>
      <c r="IHM113" s="75"/>
      <c r="IHN113" s="81"/>
      <c r="IHO113" s="75"/>
      <c r="IHP113" s="81"/>
      <c r="IHQ113" s="75"/>
      <c r="IHR113" s="81"/>
      <c r="IHS113" s="75"/>
      <c r="IHT113" s="81"/>
      <c r="IHU113" s="75"/>
      <c r="IHV113" s="81"/>
      <c r="IHW113" s="75"/>
      <c r="IHX113" s="81"/>
      <c r="IHY113" s="75"/>
      <c r="IHZ113" s="81"/>
      <c r="IIA113" s="75"/>
      <c r="IIB113" s="81"/>
      <c r="IIC113" s="75"/>
      <c r="IID113" s="81"/>
      <c r="IIE113" s="75"/>
      <c r="IIF113" s="81"/>
      <c r="IIG113" s="75"/>
      <c r="IIH113" s="81"/>
      <c r="III113" s="75"/>
      <c r="IIJ113" s="81"/>
      <c r="IIK113" s="75"/>
      <c r="IIL113" s="81"/>
      <c r="IIM113" s="75"/>
      <c r="IIN113" s="81"/>
      <c r="IIO113" s="75"/>
      <c r="IIP113" s="81"/>
      <c r="IIQ113" s="75"/>
      <c r="IIR113" s="81"/>
      <c r="IIS113" s="75"/>
      <c r="IIT113" s="81"/>
      <c r="IIU113" s="75"/>
      <c r="IIV113" s="81"/>
      <c r="IIW113" s="75"/>
      <c r="IIX113" s="81"/>
      <c r="IIY113" s="75"/>
      <c r="IIZ113" s="81"/>
      <c r="IJA113" s="75"/>
      <c r="IJB113" s="81"/>
      <c r="IJC113" s="75"/>
      <c r="IJD113" s="81"/>
      <c r="IJE113" s="75"/>
      <c r="IJF113" s="81"/>
      <c r="IJG113" s="75"/>
      <c r="IJH113" s="81"/>
      <c r="IJI113" s="75"/>
      <c r="IJJ113" s="81"/>
      <c r="IJK113" s="75"/>
      <c r="IJL113" s="81"/>
      <c r="IJM113" s="75"/>
      <c r="IJN113" s="81"/>
      <c r="IJO113" s="75"/>
      <c r="IJP113" s="81"/>
      <c r="IJQ113" s="75"/>
      <c r="IJR113" s="81"/>
      <c r="IJS113" s="75"/>
      <c r="IJT113" s="81"/>
      <c r="IJU113" s="75"/>
      <c r="IJV113" s="81"/>
      <c r="IJW113" s="75"/>
      <c r="IJX113" s="81"/>
      <c r="IJY113" s="75"/>
      <c r="IJZ113" s="81"/>
      <c r="IKA113" s="75"/>
      <c r="IKB113" s="81"/>
      <c r="IKC113" s="75"/>
      <c r="IKD113" s="81"/>
      <c r="IKE113" s="75"/>
      <c r="IKF113" s="81"/>
      <c r="IKG113" s="75"/>
      <c r="IKH113" s="81"/>
      <c r="IKI113" s="75"/>
      <c r="IKJ113" s="81"/>
      <c r="IKK113" s="75"/>
      <c r="IKL113" s="81"/>
      <c r="IKM113" s="75"/>
      <c r="IKN113" s="81"/>
      <c r="IKO113" s="75"/>
      <c r="IKP113" s="81"/>
      <c r="IKQ113" s="75"/>
      <c r="IKR113" s="81"/>
      <c r="IKS113" s="75"/>
      <c r="IKT113" s="81"/>
      <c r="IKU113" s="75"/>
      <c r="IKV113" s="81"/>
      <c r="IKW113" s="75"/>
      <c r="IKX113" s="81"/>
      <c r="IKY113" s="75"/>
      <c r="IKZ113" s="81"/>
      <c r="ILA113" s="75"/>
      <c r="ILB113" s="81"/>
      <c r="ILC113" s="75"/>
      <c r="ILD113" s="81"/>
      <c r="ILE113" s="75"/>
      <c r="ILF113" s="81"/>
      <c r="ILG113" s="75"/>
      <c r="ILH113" s="81"/>
      <c r="ILI113" s="75"/>
      <c r="ILJ113" s="81"/>
      <c r="ILK113" s="75"/>
      <c r="ILL113" s="81"/>
      <c r="ILM113" s="75"/>
      <c r="ILN113" s="81"/>
      <c r="ILO113" s="75"/>
      <c r="ILP113" s="81"/>
      <c r="ILQ113" s="75"/>
      <c r="ILR113" s="81"/>
      <c r="ILS113" s="75"/>
      <c r="ILT113" s="81"/>
      <c r="ILU113" s="75"/>
      <c r="ILV113" s="81"/>
      <c r="ILW113" s="75"/>
      <c r="ILX113" s="81"/>
      <c r="ILY113" s="75"/>
      <c r="ILZ113" s="81"/>
      <c r="IMA113" s="75"/>
      <c r="IMB113" s="81"/>
      <c r="IMC113" s="75"/>
      <c r="IMD113" s="81"/>
      <c r="IME113" s="75"/>
      <c r="IMF113" s="81"/>
      <c r="IMG113" s="75"/>
      <c r="IMH113" s="81"/>
      <c r="IMI113" s="75"/>
      <c r="IMJ113" s="81"/>
      <c r="IMK113" s="75"/>
      <c r="IML113" s="81"/>
      <c r="IMM113" s="75"/>
      <c r="IMN113" s="81"/>
      <c r="IMO113" s="75"/>
      <c r="IMP113" s="81"/>
      <c r="IMQ113" s="75"/>
      <c r="IMR113" s="81"/>
      <c r="IMS113" s="75"/>
      <c r="IMT113" s="81"/>
      <c r="IMU113" s="75"/>
      <c r="IMV113" s="81"/>
      <c r="IMW113" s="75"/>
      <c r="IMX113" s="81"/>
      <c r="IMY113" s="75"/>
      <c r="IMZ113" s="81"/>
      <c r="INA113" s="75"/>
      <c r="INB113" s="81"/>
      <c r="INC113" s="75"/>
      <c r="IND113" s="81"/>
      <c r="INE113" s="75"/>
      <c r="INF113" s="81"/>
      <c r="ING113" s="75"/>
      <c r="INH113" s="81"/>
      <c r="INI113" s="75"/>
      <c r="INJ113" s="81"/>
      <c r="INK113" s="75"/>
      <c r="INL113" s="81"/>
      <c r="INM113" s="75"/>
      <c r="INN113" s="81"/>
      <c r="INO113" s="75"/>
      <c r="INP113" s="81"/>
      <c r="INQ113" s="75"/>
      <c r="INR113" s="81"/>
      <c r="INS113" s="75"/>
      <c r="INT113" s="81"/>
      <c r="INU113" s="75"/>
      <c r="INV113" s="81"/>
      <c r="INW113" s="75"/>
      <c r="INX113" s="81"/>
      <c r="INY113" s="75"/>
      <c r="INZ113" s="81"/>
      <c r="IOA113" s="75"/>
      <c r="IOB113" s="81"/>
      <c r="IOC113" s="75"/>
      <c r="IOD113" s="81"/>
      <c r="IOE113" s="75"/>
      <c r="IOF113" s="81"/>
      <c r="IOG113" s="75"/>
      <c r="IOH113" s="81"/>
      <c r="IOI113" s="75"/>
      <c r="IOJ113" s="81"/>
      <c r="IOK113" s="75"/>
      <c r="IOL113" s="81"/>
      <c r="IOM113" s="75"/>
      <c r="ION113" s="81"/>
      <c r="IOO113" s="75"/>
      <c r="IOP113" s="81"/>
      <c r="IOQ113" s="75"/>
      <c r="IOR113" s="81"/>
      <c r="IOS113" s="75"/>
      <c r="IOT113" s="81"/>
      <c r="IOU113" s="75"/>
      <c r="IOV113" s="81"/>
      <c r="IOW113" s="75"/>
      <c r="IOX113" s="81"/>
      <c r="IOY113" s="75"/>
      <c r="IOZ113" s="81"/>
      <c r="IPA113" s="75"/>
      <c r="IPB113" s="81"/>
      <c r="IPC113" s="75"/>
      <c r="IPD113" s="81"/>
      <c r="IPE113" s="75"/>
      <c r="IPF113" s="81"/>
      <c r="IPG113" s="75"/>
      <c r="IPH113" s="81"/>
      <c r="IPI113" s="75"/>
      <c r="IPJ113" s="81"/>
      <c r="IPK113" s="75"/>
      <c r="IPL113" s="81"/>
      <c r="IPM113" s="75"/>
      <c r="IPN113" s="81"/>
      <c r="IPO113" s="75"/>
      <c r="IPP113" s="81"/>
      <c r="IPQ113" s="75"/>
      <c r="IPR113" s="81"/>
      <c r="IPS113" s="75"/>
      <c r="IPT113" s="81"/>
      <c r="IPU113" s="75"/>
      <c r="IPV113" s="81"/>
      <c r="IPW113" s="75"/>
      <c r="IPX113" s="81"/>
      <c r="IPY113" s="75"/>
      <c r="IPZ113" s="81"/>
      <c r="IQA113" s="75"/>
      <c r="IQB113" s="81"/>
      <c r="IQC113" s="75"/>
      <c r="IQD113" s="81"/>
      <c r="IQE113" s="75"/>
      <c r="IQF113" s="81"/>
      <c r="IQG113" s="75"/>
      <c r="IQH113" s="81"/>
      <c r="IQI113" s="75"/>
      <c r="IQJ113" s="81"/>
      <c r="IQK113" s="75"/>
      <c r="IQL113" s="81"/>
      <c r="IQM113" s="75"/>
      <c r="IQN113" s="81"/>
      <c r="IQO113" s="75"/>
      <c r="IQP113" s="81"/>
      <c r="IQQ113" s="75"/>
      <c r="IQR113" s="81"/>
      <c r="IQS113" s="75"/>
      <c r="IQT113" s="81"/>
      <c r="IQU113" s="75"/>
      <c r="IQV113" s="81"/>
      <c r="IQW113" s="75"/>
      <c r="IQX113" s="81"/>
      <c r="IQY113" s="75"/>
      <c r="IQZ113" s="81"/>
      <c r="IRA113" s="75"/>
      <c r="IRB113" s="81"/>
      <c r="IRC113" s="75"/>
      <c r="IRD113" s="81"/>
      <c r="IRE113" s="75"/>
      <c r="IRF113" s="81"/>
      <c r="IRG113" s="75"/>
      <c r="IRH113" s="81"/>
      <c r="IRI113" s="75"/>
      <c r="IRJ113" s="81"/>
      <c r="IRK113" s="75"/>
      <c r="IRL113" s="81"/>
      <c r="IRM113" s="75"/>
      <c r="IRN113" s="81"/>
      <c r="IRO113" s="75"/>
      <c r="IRP113" s="81"/>
      <c r="IRQ113" s="75"/>
      <c r="IRR113" s="81"/>
      <c r="IRS113" s="75"/>
      <c r="IRT113" s="81"/>
      <c r="IRU113" s="75"/>
      <c r="IRV113" s="81"/>
      <c r="IRW113" s="75"/>
      <c r="IRX113" s="81"/>
      <c r="IRY113" s="75"/>
      <c r="IRZ113" s="81"/>
      <c r="ISA113" s="75"/>
      <c r="ISB113" s="81"/>
      <c r="ISC113" s="75"/>
      <c r="ISD113" s="81"/>
      <c r="ISE113" s="75"/>
      <c r="ISF113" s="81"/>
      <c r="ISG113" s="75"/>
      <c r="ISH113" s="81"/>
      <c r="ISI113" s="75"/>
      <c r="ISJ113" s="81"/>
      <c r="ISK113" s="75"/>
      <c r="ISL113" s="81"/>
      <c r="ISM113" s="75"/>
      <c r="ISN113" s="81"/>
      <c r="ISO113" s="75"/>
      <c r="ISP113" s="81"/>
      <c r="ISQ113" s="75"/>
      <c r="ISR113" s="81"/>
      <c r="ISS113" s="75"/>
      <c r="IST113" s="81"/>
      <c r="ISU113" s="75"/>
      <c r="ISV113" s="81"/>
      <c r="ISW113" s="75"/>
      <c r="ISX113" s="81"/>
      <c r="ISY113" s="75"/>
      <c r="ISZ113" s="81"/>
      <c r="ITA113" s="75"/>
      <c r="ITB113" s="81"/>
      <c r="ITC113" s="75"/>
      <c r="ITD113" s="81"/>
      <c r="ITE113" s="75"/>
      <c r="ITF113" s="81"/>
      <c r="ITG113" s="75"/>
      <c r="ITH113" s="81"/>
      <c r="ITI113" s="75"/>
      <c r="ITJ113" s="81"/>
      <c r="ITK113" s="75"/>
      <c r="ITL113" s="81"/>
      <c r="ITM113" s="75"/>
      <c r="ITN113" s="81"/>
      <c r="ITO113" s="75"/>
      <c r="ITP113" s="81"/>
      <c r="ITQ113" s="75"/>
      <c r="ITR113" s="81"/>
      <c r="ITS113" s="75"/>
      <c r="ITT113" s="81"/>
      <c r="ITU113" s="75"/>
      <c r="ITV113" s="81"/>
      <c r="ITW113" s="75"/>
      <c r="ITX113" s="81"/>
      <c r="ITY113" s="75"/>
      <c r="ITZ113" s="81"/>
      <c r="IUA113" s="75"/>
      <c r="IUB113" s="81"/>
      <c r="IUC113" s="75"/>
      <c r="IUD113" s="81"/>
      <c r="IUE113" s="75"/>
      <c r="IUF113" s="81"/>
      <c r="IUG113" s="75"/>
      <c r="IUH113" s="81"/>
      <c r="IUI113" s="75"/>
      <c r="IUJ113" s="81"/>
      <c r="IUK113" s="75"/>
      <c r="IUL113" s="81"/>
      <c r="IUM113" s="75"/>
      <c r="IUN113" s="81"/>
      <c r="IUO113" s="75"/>
      <c r="IUP113" s="81"/>
      <c r="IUQ113" s="75"/>
      <c r="IUR113" s="81"/>
      <c r="IUS113" s="75"/>
      <c r="IUT113" s="81"/>
      <c r="IUU113" s="75"/>
      <c r="IUV113" s="81"/>
      <c r="IUW113" s="75"/>
      <c r="IUX113" s="81"/>
      <c r="IUY113" s="75"/>
      <c r="IUZ113" s="81"/>
      <c r="IVA113" s="75"/>
      <c r="IVB113" s="81"/>
      <c r="IVC113" s="75"/>
      <c r="IVD113" s="81"/>
      <c r="IVE113" s="75"/>
      <c r="IVF113" s="81"/>
      <c r="IVG113" s="75"/>
      <c r="IVH113" s="81"/>
      <c r="IVI113" s="75"/>
      <c r="IVJ113" s="81"/>
      <c r="IVK113" s="75"/>
      <c r="IVL113" s="81"/>
      <c r="IVM113" s="75"/>
      <c r="IVN113" s="81"/>
      <c r="IVO113" s="75"/>
      <c r="IVP113" s="81"/>
      <c r="IVQ113" s="75"/>
      <c r="IVR113" s="81"/>
      <c r="IVS113" s="75"/>
      <c r="IVT113" s="81"/>
      <c r="IVU113" s="75"/>
      <c r="IVV113" s="81"/>
      <c r="IVW113" s="75"/>
      <c r="IVX113" s="81"/>
      <c r="IVY113" s="75"/>
      <c r="IVZ113" s="81"/>
      <c r="IWA113" s="75"/>
      <c r="IWB113" s="81"/>
      <c r="IWC113" s="75"/>
      <c r="IWD113" s="81"/>
      <c r="IWE113" s="75"/>
      <c r="IWF113" s="81"/>
      <c r="IWG113" s="75"/>
      <c r="IWH113" s="81"/>
      <c r="IWI113" s="75"/>
      <c r="IWJ113" s="81"/>
      <c r="IWK113" s="75"/>
      <c r="IWL113" s="81"/>
      <c r="IWM113" s="75"/>
      <c r="IWN113" s="81"/>
      <c r="IWO113" s="75"/>
      <c r="IWP113" s="81"/>
      <c r="IWQ113" s="75"/>
      <c r="IWR113" s="81"/>
      <c r="IWS113" s="75"/>
      <c r="IWT113" s="81"/>
      <c r="IWU113" s="75"/>
      <c r="IWV113" s="81"/>
      <c r="IWW113" s="75"/>
      <c r="IWX113" s="81"/>
      <c r="IWY113" s="75"/>
      <c r="IWZ113" s="81"/>
      <c r="IXA113" s="75"/>
      <c r="IXB113" s="81"/>
      <c r="IXC113" s="75"/>
      <c r="IXD113" s="81"/>
      <c r="IXE113" s="75"/>
      <c r="IXF113" s="81"/>
      <c r="IXG113" s="75"/>
      <c r="IXH113" s="81"/>
      <c r="IXI113" s="75"/>
      <c r="IXJ113" s="81"/>
      <c r="IXK113" s="75"/>
      <c r="IXL113" s="81"/>
      <c r="IXM113" s="75"/>
      <c r="IXN113" s="81"/>
      <c r="IXO113" s="75"/>
      <c r="IXP113" s="81"/>
      <c r="IXQ113" s="75"/>
      <c r="IXR113" s="81"/>
      <c r="IXS113" s="75"/>
      <c r="IXT113" s="81"/>
      <c r="IXU113" s="75"/>
      <c r="IXV113" s="81"/>
      <c r="IXW113" s="75"/>
      <c r="IXX113" s="81"/>
      <c r="IXY113" s="75"/>
      <c r="IXZ113" s="81"/>
      <c r="IYA113" s="75"/>
      <c r="IYB113" s="81"/>
      <c r="IYC113" s="75"/>
      <c r="IYD113" s="81"/>
      <c r="IYE113" s="75"/>
      <c r="IYF113" s="81"/>
      <c r="IYG113" s="75"/>
      <c r="IYH113" s="81"/>
      <c r="IYI113" s="75"/>
      <c r="IYJ113" s="81"/>
      <c r="IYK113" s="75"/>
      <c r="IYL113" s="81"/>
      <c r="IYM113" s="75"/>
      <c r="IYN113" s="81"/>
      <c r="IYO113" s="75"/>
      <c r="IYP113" s="81"/>
      <c r="IYQ113" s="75"/>
      <c r="IYR113" s="81"/>
      <c r="IYS113" s="75"/>
      <c r="IYT113" s="81"/>
      <c r="IYU113" s="75"/>
      <c r="IYV113" s="81"/>
      <c r="IYW113" s="75"/>
      <c r="IYX113" s="81"/>
      <c r="IYY113" s="75"/>
      <c r="IYZ113" s="81"/>
      <c r="IZA113" s="75"/>
      <c r="IZB113" s="81"/>
      <c r="IZC113" s="75"/>
      <c r="IZD113" s="81"/>
      <c r="IZE113" s="75"/>
      <c r="IZF113" s="81"/>
      <c r="IZG113" s="75"/>
      <c r="IZH113" s="81"/>
      <c r="IZI113" s="75"/>
      <c r="IZJ113" s="81"/>
      <c r="IZK113" s="75"/>
      <c r="IZL113" s="81"/>
      <c r="IZM113" s="75"/>
      <c r="IZN113" s="81"/>
      <c r="IZO113" s="75"/>
      <c r="IZP113" s="81"/>
      <c r="IZQ113" s="75"/>
      <c r="IZR113" s="81"/>
      <c r="IZS113" s="75"/>
      <c r="IZT113" s="81"/>
      <c r="IZU113" s="75"/>
      <c r="IZV113" s="81"/>
      <c r="IZW113" s="75"/>
      <c r="IZX113" s="81"/>
      <c r="IZY113" s="75"/>
      <c r="IZZ113" s="81"/>
      <c r="JAA113" s="75"/>
      <c r="JAB113" s="81"/>
      <c r="JAC113" s="75"/>
      <c r="JAD113" s="81"/>
      <c r="JAE113" s="75"/>
      <c r="JAF113" s="81"/>
      <c r="JAG113" s="75"/>
      <c r="JAH113" s="81"/>
      <c r="JAI113" s="75"/>
      <c r="JAJ113" s="81"/>
      <c r="JAK113" s="75"/>
      <c r="JAL113" s="81"/>
      <c r="JAM113" s="75"/>
      <c r="JAN113" s="81"/>
      <c r="JAO113" s="75"/>
      <c r="JAP113" s="81"/>
      <c r="JAQ113" s="75"/>
      <c r="JAR113" s="81"/>
      <c r="JAS113" s="75"/>
      <c r="JAT113" s="81"/>
      <c r="JAU113" s="75"/>
      <c r="JAV113" s="81"/>
      <c r="JAW113" s="75"/>
      <c r="JAX113" s="81"/>
      <c r="JAY113" s="75"/>
      <c r="JAZ113" s="81"/>
      <c r="JBA113" s="75"/>
      <c r="JBB113" s="81"/>
      <c r="JBC113" s="75"/>
      <c r="JBD113" s="81"/>
      <c r="JBE113" s="75"/>
      <c r="JBF113" s="81"/>
      <c r="JBG113" s="75"/>
      <c r="JBH113" s="81"/>
      <c r="JBI113" s="75"/>
      <c r="JBJ113" s="81"/>
      <c r="JBK113" s="75"/>
      <c r="JBL113" s="81"/>
      <c r="JBM113" s="75"/>
      <c r="JBN113" s="81"/>
      <c r="JBO113" s="75"/>
      <c r="JBP113" s="81"/>
      <c r="JBQ113" s="75"/>
      <c r="JBR113" s="81"/>
      <c r="JBS113" s="75"/>
      <c r="JBT113" s="81"/>
      <c r="JBU113" s="75"/>
      <c r="JBV113" s="81"/>
      <c r="JBW113" s="75"/>
      <c r="JBX113" s="81"/>
      <c r="JBY113" s="75"/>
      <c r="JBZ113" s="81"/>
      <c r="JCA113" s="75"/>
      <c r="JCB113" s="81"/>
      <c r="JCC113" s="75"/>
      <c r="JCD113" s="81"/>
      <c r="JCE113" s="75"/>
      <c r="JCF113" s="81"/>
      <c r="JCG113" s="75"/>
      <c r="JCH113" s="81"/>
      <c r="JCI113" s="75"/>
      <c r="JCJ113" s="81"/>
      <c r="JCK113" s="75"/>
      <c r="JCL113" s="81"/>
      <c r="JCM113" s="75"/>
      <c r="JCN113" s="81"/>
      <c r="JCO113" s="75"/>
      <c r="JCP113" s="81"/>
      <c r="JCQ113" s="75"/>
      <c r="JCR113" s="81"/>
      <c r="JCS113" s="75"/>
      <c r="JCT113" s="81"/>
      <c r="JCU113" s="75"/>
      <c r="JCV113" s="81"/>
      <c r="JCW113" s="75"/>
      <c r="JCX113" s="81"/>
      <c r="JCY113" s="75"/>
      <c r="JCZ113" s="81"/>
      <c r="JDA113" s="75"/>
      <c r="JDB113" s="81"/>
      <c r="JDC113" s="75"/>
      <c r="JDD113" s="81"/>
      <c r="JDE113" s="75"/>
      <c r="JDF113" s="81"/>
      <c r="JDG113" s="75"/>
      <c r="JDH113" s="81"/>
      <c r="JDI113" s="75"/>
      <c r="JDJ113" s="81"/>
      <c r="JDK113" s="75"/>
      <c r="JDL113" s="81"/>
      <c r="JDM113" s="75"/>
      <c r="JDN113" s="81"/>
      <c r="JDO113" s="75"/>
      <c r="JDP113" s="81"/>
      <c r="JDQ113" s="75"/>
      <c r="JDR113" s="81"/>
      <c r="JDS113" s="75"/>
      <c r="JDT113" s="81"/>
      <c r="JDU113" s="75"/>
      <c r="JDV113" s="81"/>
      <c r="JDW113" s="75"/>
      <c r="JDX113" s="81"/>
      <c r="JDY113" s="75"/>
      <c r="JDZ113" s="81"/>
      <c r="JEA113" s="75"/>
      <c r="JEB113" s="81"/>
      <c r="JEC113" s="75"/>
      <c r="JED113" s="81"/>
      <c r="JEE113" s="75"/>
      <c r="JEF113" s="81"/>
      <c r="JEG113" s="75"/>
      <c r="JEH113" s="81"/>
      <c r="JEI113" s="75"/>
      <c r="JEJ113" s="81"/>
      <c r="JEK113" s="75"/>
      <c r="JEL113" s="81"/>
      <c r="JEM113" s="75"/>
      <c r="JEN113" s="81"/>
      <c r="JEO113" s="75"/>
      <c r="JEP113" s="81"/>
      <c r="JEQ113" s="75"/>
      <c r="JER113" s="81"/>
      <c r="JES113" s="75"/>
      <c r="JET113" s="81"/>
      <c r="JEU113" s="75"/>
      <c r="JEV113" s="81"/>
      <c r="JEW113" s="75"/>
      <c r="JEX113" s="81"/>
      <c r="JEY113" s="75"/>
      <c r="JEZ113" s="81"/>
      <c r="JFA113" s="75"/>
      <c r="JFB113" s="81"/>
      <c r="JFC113" s="75"/>
      <c r="JFD113" s="81"/>
      <c r="JFE113" s="75"/>
      <c r="JFF113" s="81"/>
      <c r="JFG113" s="75"/>
      <c r="JFH113" s="81"/>
      <c r="JFI113" s="75"/>
      <c r="JFJ113" s="81"/>
      <c r="JFK113" s="75"/>
      <c r="JFL113" s="81"/>
      <c r="JFM113" s="75"/>
      <c r="JFN113" s="81"/>
      <c r="JFO113" s="75"/>
      <c r="JFP113" s="81"/>
      <c r="JFQ113" s="75"/>
      <c r="JFR113" s="81"/>
      <c r="JFS113" s="75"/>
      <c r="JFT113" s="81"/>
      <c r="JFU113" s="75"/>
      <c r="JFV113" s="81"/>
      <c r="JFW113" s="75"/>
      <c r="JFX113" s="81"/>
      <c r="JFY113" s="75"/>
      <c r="JFZ113" s="81"/>
      <c r="JGA113" s="75"/>
      <c r="JGB113" s="81"/>
      <c r="JGC113" s="75"/>
      <c r="JGD113" s="81"/>
      <c r="JGE113" s="75"/>
      <c r="JGF113" s="81"/>
      <c r="JGG113" s="75"/>
      <c r="JGH113" s="81"/>
      <c r="JGI113" s="75"/>
      <c r="JGJ113" s="81"/>
      <c r="JGK113" s="75"/>
      <c r="JGL113" s="81"/>
      <c r="JGM113" s="75"/>
      <c r="JGN113" s="81"/>
      <c r="JGO113" s="75"/>
      <c r="JGP113" s="81"/>
      <c r="JGQ113" s="75"/>
      <c r="JGR113" s="81"/>
      <c r="JGS113" s="75"/>
      <c r="JGT113" s="81"/>
      <c r="JGU113" s="75"/>
      <c r="JGV113" s="81"/>
      <c r="JGW113" s="75"/>
      <c r="JGX113" s="81"/>
      <c r="JGY113" s="75"/>
      <c r="JGZ113" s="81"/>
      <c r="JHA113" s="75"/>
      <c r="JHB113" s="81"/>
      <c r="JHC113" s="75"/>
      <c r="JHD113" s="81"/>
      <c r="JHE113" s="75"/>
      <c r="JHF113" s="81"/>
      <c r="JHG113" s="75"/>
      <c r="JHH113" s="81"/>
      <c r="JHI113" s="75"/>
      <c r="JHJ113" s="81"/>
      <c r="JHK113" s="75"/>
      <c r="JHL113" s="81"/>
      <c r="JHM113" s="75"/>
      <c r="JHN113" s="81"/>
      <c r="JHO113" s="75"/>
      <c r="JHP113" s="81"/>
      <c r="JHQ113" s="75"/>
      <c r="JHR113" s="81"/>
      <c r="JHS113" s="75"/>
      <c r="JHT113" s="81"/>
      <c r="JHU113" s="75"/>
      <c r="JHV113" s="81"/>
      <c r="JHW113" s="75"/>
      <c r="JHX113" s="81"/>
      <c r="JHY113" s="75"/>
      <c r="JHZ113" s="81"/>
      <c r="JIA113" s="75"/>
      <c r="JIB113" s="81"/>
      <c r="JIC113" s="75"/>
      <c r="JID113" s="81"/>
      <c r="JIE113" s="75"/>
      <c r="JIF113" s="81"/>
      <c r="JIG113" s="75"/>
      <c r="JIH113" s="81"/>
      <c r="JII113" s="75"/>
      <c r="JIJ113" s="81"/>
      <c r="JIK113" s="75"/>
      <c r="JIL113" s="81"/>
      <c r="JIM113" s="75"/>
      <c r="JIN113" s="81"/>
      <c r="JIO113" s="75"/>
      <c r="JIP113" s="81"/>
      <c r="JIQ113" s="75"/>
      <c r="JIR113" s="81"/>
      <c r="JIS113" s="75"/>
      <c r="JIT113" s="81"/>
      <c r="JIU113" s="75"/>
      <c r="JIV113" s="81"/>
      <c r="JIW113" s="75"/>
      <c r="JIX113" s="81"/>
      <c r="JIY113" s="75"/>
      <c r="JIZ113" s="81"/>
      <c r="JJA113" s="75"/>
      <c r="JJB113" s="81"/>
      <c r="JJC113" s="75"/>
      <c r="JJD113" s="81"/>
      <c r="JJE113" s="75"/>
      <c r="JJF113" s="81"/>
      <c r="JJG113" s="75"/>
      <c r="JJH113" s="81"/>
      <c r="JJI113" s="75"/>
      <c r="JJJ113" s="81"/>
      <c r="JJK113" s="75"/>
      <c r="JJL113" s="81"/>
      <c r="JJM113" s="75"/>
      <c r="JJN113" s="81"/>
      <c r="JJO113" s="75"/>
      <c r="JJP113" s="81"/>
      <c r="JJQ113" s="75"/>
      <c r="JJR113" s="81"/>
      <c r="JJS113" s="75"/>
      <c r="JJT113" s="81"/>
      <c r="JJU113" s="75"/>
      <c r="JJV113" s="81"/>
      <c r="JJW113" s="75"/>
      <c r="JJX113" s="81"/>
      <c r="JJY113" s="75"/>
      <c r="JJZ113" s="81"/>
      <c r="JKA113" s="75"/>
      <c r="JKB113" s="81"/>
      <c r="JKC113" s="75"/>
      <c r="JKD113" s="81"/>
      <c r="JKE113" s="75"/>
      <c r="JKF113" s="81"/>
      <c r="JKG113" s="75"/>
      <c r="JKH113" s="81"/>
      <c r="JKI113" s="75"/>
      <c r="JKJ113" s="81"/>
      <c r="JKK113" s="75"/>
      <c r="JKL113" s="81"/>
      <c r="JKM113" s="75"/>
      <c r="JKN113" s="81"/>
      <c r="JKO113" s="75"/>
      <c r="JKP113" s="81"/>
      <c r="JKQ113" s="75"/>
      <c r="JKR113" s="81"/>
      <c r="JKS113" s="75"/>
      <c r="JKT113" s="81"/>
      <c r="JKU113" s="75"/>
      <c r="JKV113" s="81"/>
      <c r="JKW113" s="75"/>
      <c r="JKX113" s="81"/>
      <c r="JKY113" s="75"/>
      <c r="JKZ113" s="81"/>
      <c r="JLA113" s="75"/>
      <c r="JLB113" s="81"/>
      <c r="JLC113" s="75"/>
      <c r="JLD113" s="81"/>
      <c r="JLE113" s="75"/>
      <c r="JLF113" s="81"/>
      <c r="JLG113" s="75"/>
      <c r="JLH113" s="81"/>
      <c r="JLI113" s="75"/>
      <c r="JLJ113" s="81"/>
      <c r="JLK113" s="75"/>
      <c r="JLL113" s="81"/>
      <c r="JLM113" s="75"/>
      <c r="JLN113" s="81"/>
      <c r="JLO113" s="75"/>
      <c r="JLP113" s="81"/>
      <c r="JLQ113" s="75"/>
      <c r="JLR113" s="81"/>
      <c r="JLS113" s="75"/>
      <c r="JLT113" s="81"/>
      <c r="JLU113" s="75"/>
      <c r="JLV113" s="81"/>
      <c r="JLW113" s="75"/>
      <c r="JLX113" s="81"/>
      <c r="JLY113" s="75"/>
      <c r="JLZ113" s="81"/>
      <c r="JMA113" s="75"/>
      <c r="JMB113" s="81"/>
      <c r="JMC113" s="75"/>
      <c r="JMD113" s="81"/>
      <c r="JME113" s="75"/>
      <c r="JMF113" s="81"/>
      <c r="JMG113" s="75"/>
      <c r="JMH113" s="81"/>
      <c r="JMI113" s="75"/>
      <c r="JMJ113" s="81"/>
      <c r="JMK113" s="75"/>
      <c r="JML113" s="81"/>
      <c r="JMM113" s="75"/>
      <c r="JMN113" s="81"/>
      <c r="JMO113" s="75"/>
      <c r="JMP113" s="81"/>
      <c r="JMQ113" s="75"/>
      <c r="JMR113" s="81"/>
      <c r="JMS113" s="75"/>
      <c r="JMT113" s="81"/>
      <c r="JMU113" s="75"/>
      <c r="JMV113" s="81"/>
      <c r="JMW113" s="75"/>
      <c r="JMX113" s="81"/>
      <c r="JMY113" s="75"/>
      <c r="JMZ113" s="81"/>
      <c r="JNA113" s="75"/>
      <c r="JNB113" s="81"/>
      <c r="JNC113" s="75"/>
      <c r="JND113" s="81"/>
      <c r="JNE113" s="75"/>
      <c r="JNF113" s="81"/>
      <c r="JNG113" s="75"/>
      <c r="JNH113" s="81"/>
      <c r="JNI113" s="75"/>
      <c r="JNJ113" s="81"/>
      <c r="JNK113" s="75"/>
      <c r="JNL113" s="81"/>
      <c r="JNM113" s="75"/>
      <c r="JNN113" s="81"/>
      <c r="JNO113" s="75"/>
      <c r="JNP113" s="81"/>
      <c r="JNQ113" s="75"/>
      <c r="JNR113" s="81"/>
      <c r="JNS113" s="75"/>
      <c r="JNT113" s="81"/>
      <c r="JNU113" s="75"/>
      <c r="JNV113" s="81"/>
      <c r="JNW113" s="75"/>
      <c r="JNX113" s="81"/>
      <c r="JNY113" s="75"/>
      <c r="JNZ113" s="81"/>
      <c r="JOA113" s="75"/>
      <c r="JOB113" s="81"/>
      <c r="JOC113" s="75"/>
      <c r="JOD113" s="81"/>
      <c r="JOE113" s="75"/>
      <c r="JOF113" s="81"/>
      <c r="JOG113" s="75"/>
      <c r="JOH113" s="81"/>
      <c r="JOI113" s="75"/>
      <c r="JOJ113" s="81"/>
      <c r="JOK113" s="75"/>
      <c r="JOL113" s="81"/>
      <c r="JOM113" s="75"/>
      <c r="JON113" s="81"/>
      <c r="JOO113" s="75"/>
      <c r="JOP113" s="81"/>
      <c r="JOQ113" s="75"/>
      <c r="JOR113" s="81"/>
      <c r="JOS113" s="75"/>
      <c r="JOT113" s="81"/>
      <c r="JOU113" s="75"/>
      <c r="JOV113" s="81"/>
      <c r="JOW113" s="75"/>
      <c r="JOX113" s="81"/>
      <c r="JOY113" s="75"/>
      <c r="JOZ113" s="81"/>
      <c r="JPA113" s="75"/>
      <c r="JPB113" s="81"/>
      <c r="JPC113" s="75"/>
      <c r="JPD113" s="81"/>
      <c r="JPE113" s="75"/>
      <c r="JPF113" s="81"/>
      <c r="JPG113" s="75"/>
      <c r="JPH113" s="81"/>
      <c r="JPI113" s="75"/>
      <c r="JPJ113" s="81"/>
      <c r="JPK113" s="75"/>
      <c r="JPL113" s="81"/>
      <c r="JPM113" s="75"/>
      <c r="JPN113" s="81"/>
      <c r="JPO113" s="75"/>
      <c r="JPP113" s="81"/>
      <c r="JPQ113" s="75"/>
      <c r="JPR113" s="81"/>
      <c r="JPS113" s="75"/>
      <c r="JPT113" s="81"/>
      <c r="JPU113" s="75"/>
      <c r="JPV113" s="81"/>
      <c r="JPW113" s="75"/>
      <c r="JPX113" s="81"/>
      <c r="JPY113" s="75"/>
      <c r="JPZ113" s="81"/>
      <c r="JQA113" s="75"/>
      <c r="JQB113" s="81"/>
      <c r="JQC113" s="75"/>
      <c r="JQD113" s="81"/>
      <c r="JQE113" s="75"/>
      <c r="JQF113" s="81"/>
      <c r="JQG113" s="75"/>
      <c r="JQH113" s="81"/>
      <c r="JQI113" s="75"/>
      <c r="JQJ113" s="81"/>
      <c r="JQK113" s="75"/>
      <c r="JQL113" s="81"/>
      <c r="JQM113" s="75"/>
      <c r="JQN113" s="81"/>
      <c r="JQO113" s="75"/>
      <c r="JQP113" s="81"/>
      <c r="JQQ113" s="75"/>
      <c r="JQR113" s="81"/>
      <c r="JQS113" s="75"/>
      <c r="JQT113" s="81"/>
      <c r="JQU113" s="75"/>
      <c r="JQV113" s="81"/>
      <c r="JQW113" s="75"/>
      <c r="JQX113" s="81"/>
      <c r="JQY113" s="75"/>
      <c r="JQZ113" s="81"/>
      <c r="JRA113" s="75"/>
      <c r="JRB113" s="81"/>
      <c r="JRC113" s="75"/>
      <c r="JRD113" s="81"/>
      <c r="JRE113" s="75"/>
      <c r="JRF113" s="81"/>
      <c r="JRG113" s="75"/>
      <c r="JRH113" s="81"/>
      <c r="JRI113" s="75"/>
      <c r="JRJ113" s="81"/>
      <c r="JRK113" s="75"/>
      <c r="JRL113" s="81"/>
      <c r="JRM113" s="75"/>
      <c r="JRN113" s="81"/>
      <c r="JRO113" s="75"/>
      <c r="JRP113" s="81"/>
      <c r="JRQ113" s="75"/>
      <c r="JRR113" s="81"/>
      <c r="JRS113" s="75"/>
      <c r="JRT113" s="81"/>
      <c r="JRU113" s="75"/>
      <c r="JRV113" s="81"/>
      <c r="JRW113" s="75"/>
      <c r="JRX113" s="81"/>
      <c r="JRY113" s="75"/>
      <c r="JRZ113" s="81"/>
      <c r="JSA113" s="75"/>
      <c r="JSB113" s="81"/>
      <c r="JSC113" s="75"/>
      <c r="JSD113" s="81"/>
      <c r="JSE113" s="75"/>
      <c r="JSF113" s="81"/>
      <c r="JSG113" s="75"/>
      <c r="JSH113" s="81"/>
      <c r="JSI113" s="75"/>
      <c r="JSJ113" s="81"/>
      <c r="JSK113" s="75"/>
      <c r="JSL113" s="81"/>
      <c r="JSM113" s="75"/>
      <c r="JSN113" s="81"/>
      <c r="JSO113" s="75"/>
      <c r="JSP113" s="81"/>
      <c r="JSQ113" s="75"/>
      <c r="JSR113" s="81"/>
      <c r="JSS113" s="75"/>
      <c r="JST113" s="81"/>
      <c r="JSU113" s="75"/>
      <c r="JSV113" s="81"/>
      <c r="JSW113" s="75"/>
      <c r="JSX113" s="81"/>
      <c r="JSY113" s="75"/>
      <c r="JSZ113" s="81"/>
      <c r="JTA113" s="75"/>
      <c r="JTB113" s="81"/>
      <c r="JTC113" s="75"/>
      <c r="JTD113" s="81"/>
      <c r="JTE113" s="75"/>
      <c r="JTF113" s="81"/>
      <c r="JTG113" s="75"/>
      <c r="JTH113" s="81"/>
      <c r="JTI113" s="75"/>
      <c r="JTJ113" s="81"/>
      <c r="JTK113" s="75"/>
      <c r="JTL113" s="81"/>
      <c r="JTM113" s="75"/>
      <c r="JTN113" s="81"/>
      <c r="JTO113" s="75"/>
      <c r="JTP113" s="81"/>
      <c r="JTQ113" s="75"/>
      <c r="JTR113" s="81"/>
      <c r="JTS113" s="75"/>
      <c r="JTT113" s="81"/>
      <c r="JTU113" s="75"/>
      <c r="JTV113" s="81"/>
      <c r="JTW113" s="75"/>
      <c r="JTX113" s="81"/>
      <c r="JTY113" s="75"/>
      <c r="JTZ113" s="81"/>
      <c r="JUA113" s="75"/>
      <c r="JUB113" s="81"/>
      <c r="JUC113" s="75"/>
      <c r="JUD113" s="81"/>
      <c r="JUE113" s="75"/>
      <c r="JUF113" s="81"/>
      <c r="JUG113" s="75"/>
      <c r="JUH113" s="81"/>
      <c r="JUI113" s="75"/>
      <c r="JUJ113" s="81"/>
      <c r="JUK113" s="75"/>
      <c r="JUL113" s="81"/>
      <c r="JUM113" s="75"/>
      <c r="JUN113" s="81"/>
      <c r="JUO113" s="75"/>
      <c r="JUP113" s="81"/>
      <c r="JUQ113" s="75"/>
      <c r="JUR113" s="81"/>
      <c r="JUS113" s="75"/>
      <c r="JUT113" s="81"/>
      <c r="JUU113" s="75"/>
      <c r="JUV113" s="81"/>
      <c r="JUW113" s="75"/>
      <c r="JUX113" s="81"/>
      <c r="JUY113" s="75"/>
      <c r="JUZ113" s="81"/>
      <c r="JVA113" s="75"/>
      <c r="JVB113" s="81"/>
      <c r="JVC113" s="75"/>
      <c r="JVD113" s="81"/>
      <c r="JVE113" s="75"/>
      <c r="JVF113" s="81"/>
      <c r="JVG113" s="75"/>
      <c r="JVH113" s="81"/>
      <c r="JVI113" s="75"/>
      <c r="JVJ113" s="81"/>
      <c r="JVK113" s="75"/>
      <c r="JVL113" s="81"/>
      <c r="JVM113" s="75"/>
      <c r="JVN113" s="81"/>
      <c r="JVO113" s="75"/>
      <c r="JVP113" s="81"/>
      <c r="JVQ113" s="75"/>
      <c r="JVR113" s="81"/>
      <c r="JVS113" s="75"/>
      <c r="JVT113" s="81"/>
      <c r="JVU113" s="75"/>
      <c r="JVV113" s="81"/>
      <c r="JVW113" s="75"/>
      <c r="JVX113" s="81"/>
      <c r="JVY113" s="75"/>
      <c r="JVZ113" s="81"/>
      <c r="JWA113" s="75"/>
      <c r="JWB113" s="81"/>
      <c r="JWC113" s="75"/>
      <c r="JWD113" s="81"/>
      <c r="JWE113" s="75"/>
      <c r="JWF113" s="81"/>
      <c r="JWG113" s="75"/>
      <c r="JWH113" s="81"/>
      <c r="JWI113" s="75"/>
      <c r="JWJ113" s="81"/>
      <c r="JWK113" s="75"/>
      <c r="JWL113" s="81"/>
      <c r="JWM113" s="75"/>
      <c r="JWN113" s="81"/>
      <c r="JWO113" s="75"/>
      <c r="JWP113" s="81"/>
      <c r="JWQ113" s="75"/>
      <c r="JWR113" s="81"/>
      <c r="JWS113" s="75"/>
      <c r="JWT113" s="81"/>
      <c r="JWU113" s="75"/>
      <c r="JWV113" s="81"/>
      <c r="JWW113" s="75"/>
      <c r="JWX113" s="81"/>
      <c r="JWY113" s="75"/>
      <c r="JWZ113" s="81"/>
      <c r="JXA113" s="75"/>
      <c r="JXB113" s="81"/>
      <c r="JXC113" s="75"/>
      <c r="JXD113" s="81"/>
      <c r="JXE113" s="75"/>
      <c r="JXF113" s="81"/>
      <c r="JXG113" s="75"/>
      <c r="JXH113" s="81"/>
      <c r="JXI113" s="75"/>
      <c r="JXJ113" s="81"/>
      <c r="JXK113" s="75"/>
      <c r="JXL113" s="81"/>
      <c r="JXM113" s="75"/>
      <c r="JXN113" s="81"/>
      <c r="JXO113" s="75"/>
      <c r="JXP113" s="81"/>
      <c r="JXQ113" s="75"/>
      <c r="JXR113" s="81"/>
      <c r="JXS113" s="75"/>
      <c r="JXT113" s="81"/>
      <c r="JXU113" s="75"/>
      <c r="JXV113" s="81"/>
      <c r="JXW113" s="75"/>
      <c r="JXX113" s="81"/>
      <c r="JXY113" s="75"/>
      <c r="JXZ113" s="81"/>
      <c r="JYA113" s="75"/>
      <c r="JYB113" s="81"/>
      <c r="JYC113" s="75"/>
      <c r="JYD113" s="81"/>
      <c r="JYE113" s="75"/>
      <c r="JYF113" s="81"/>
      <c r="JYG113" s="75"/>
      <c r="JYH113" s="81"/>
      <c r="JYI113" s="75"/>
      <c r="JYJ113" s="81"/>
      <c r="JYK113" s="75"/>
      <c r="JYL113" s="81"/>
      <c r="JYM113" s="75"/>
      <c r="JYN113" s="81"/>
      <c r="JYO113" s="75"/>
      <c r="JYP113" s="81"/>
      <c r="JYQ113" s="75"/>
      <c r="JYR113" s="81"/>
      <c r="JYS113" s="75"/>
      <c r="JYT113" s="81"/>
      <c r="JYU113" s="75"/>
      <c r="JYV113" s="81"/>
      <c r="JYW113" s="75"/>
      <c r="JYX113" s="81"/>
      <c r="JYY113" s="75"/>
      <c r="JYZ113" s="81"/>
      <c r="JZA113" s="75"/>
      <c r="JZB113" s="81"/>
      <c r="JZC113" s="75"/>
      <c r="JZD113" s="81"/>
      <c r="JZE113" s="75"/>
      <c r="JZF113" s="81"/>
      <c r="JZG113" s="75"/>
      <c r="JZH113" s="81"/>
      <c r="JZI113" s="75"/>
      <c r="JZJ113" s="81"/>
      <c r="JZK113" s="75"/>
      <c r="JZL113" s="81"/>
      <c r="JZM113" s="75"/>
      <c r="JZN113" s="81"/>
      <c r="JZO113" s="75"/>
      <c r="JZP113" s="81"/>
      <c r="JZQ113" s="75"/>
      <c r="JZR113" s="81"/>
      <c r="JZS113" s="75"/>
      <c r="JZT113" s="81"/>
      <c r="JZU113" s="75"/>
      <c r="JZV113" s="81"/>
      <c r="JZW113" s="75"/>
      <c r="JZX113" s="81"/>
      <c r="JZY113" s="75"/>
      <c r="JZZ113" s="81"/>
      <c r="KAA113" s="75"/>
      <c r="KAB113" s="81"/>
      <c r="KAC113" s="75"/>
      <c r="KAD113" s="81"/>
      <c r="KAE113" s="75"/>
      <c r="KAF113" s="81"/>
      <c r="KAG113" s="75"/>
      <c r="KAH113" s="81"/>
      <c r="KAI113" s="75"/>
      <c r="KAJ113" s="81"/>
      <c r="KAK113" s="75"/>
      <c r="KAL113" s="81"/>
      <c r="KAM113" s="75"/>
      <c r="KAN113" s="81"/>
      <c r="KAO113" s="75"/>
      <c r="KAP113" s="81"/>
      <c r="KAQ113" s="75"/>
      <c r="KAR113" s="81"/>
      <c r="KAS113" s="75"/>
      <c r="KAT113" s="81"/>
      <c r="KAU113" s="75"/>
      <c r="KAV113" s="81"/>
      <c r="KAW113" s="75"/>
      <c r="KAX113" s="81"/>
      <c r="KAY113" s="75"/>
      <c r="KAZ113" s="81"/>
      <c r="KBA113" s="75"/>
      <c r="KBB113" s="81"/>
      <c r="KBC113" s="75"/>
      <c r="KBD113" s="81"/>
      <c r="KBE113" s="75"/>
      <c r="KBF113" s="81"/>
      <c r="KBG113" s="75"/>
      <c r="KBH113" s="81"/>
      <c r="KBI113" s="75"/>
      <c r="KBJ113" s="81"/>
      <c r="KBK113" s="75"/>
      <c r="KBL113" s="81"/>
      <c r="KBM113" s="75"/>
      <c r="KBN113" s="81"/>
      <c r="KBO113" s="75"/>
      <c r="KBP113" s="81"/>
      <c r="KBQ113" s="75"/>
      <c r="KBR113" s="81"/>
      <c r="KBS113" s="75"/>
      <c r="KBT113" s="81"/>
      <c r="KBU113" s="75"/>
      <c r="KBV113" s="81"/>
      <c r="KBW113" s="75"/>
      <c r="KBX113" s="81"/>
      <c r="KBY113" s="75"/>
      <c r="KBZ113" s="81"/>
      <c r="KCA113" s="75"/>
      <c r="KCB113" s="81"/>
      <c r="KCC113" s="75"/>
      <c r="KCD113" s="81"/>
      <c r="KCE113" s="75"/>
      <c r="KCF113" s="81"/>
      <c r="KCG113" s="75"/>
      <c r="KCH113" s="81"/>
      <c r="KCI113" s="75"/>
      <c r="KCJ113" s="81"/>
      <c r="KCK113" s="75"/>
      <c r="KCL113" s="81"/>
      <c r="KCM113" s="75"/>
      <c r="KCN113" s="81"/>
      <c r="KCO113" s="75"/>
      <c r="KCP113" s="81"/>
      <c r="KCQ113" s="75"/>
      <c r="KCR113" s="81"/>
      <c r="KCS113" s="75"/>
      <c r="KCT113" s="81"/>
      <c r="KCU113" s="75"/>
      <c r="KCV113" s="81"/>
      <c r="KCW113" s="75"/>
      <c r="KCX113" s="81"/>
      <c r="KCY113" s="75"/>
      <c r="KCZ113" s="81"/>
      <c r="KDA113" s="75"/>
      <c r="KDB113" s="81"/>
      <c r="KDC113" s="75"/>
      <c r="KDD113" s="81"/>
      <c r="KDE113" s="75"/>
      <c r="KDF113" s="81"/>
      <c r="KDG113" s="75"/>
      <c r="KDH113" s="81"/>
      <c r="KDI113" s="75"/>
      <c r="KDJ113" s="81"/>
      <c r="KDK113" s="75"/>
      <c r="KDL113" s="81"/>
      <c r="KDM113" s="75"/>
      <c r="KDN113" s="81"/>
      <c r="KDO113" s="75"/>
      <c r="KDP113" s="81"/>
      <c r="KDQ113" s="75"/>
      <c r="KDR113" s="81"/>
      <c r="KDS113" s="75"/>
      <c r="KDT113" s="81"/>
      <c r="KDU113" s="75"/>
      <c r="KDV113" s="81"/>
      <c r="KDW113" s="75"/>
      <c r="KDX113" s="81"/>
      <c r="KDY113" s="75"/>
      <c r="KDZ113" s="81"/>
      <c r="KEA113" s="75"/>
      <c r="KEB113" s="81"/>
      <c r="KEC113" s="75"/>
      <c r="KED113" s="81"/>
      <c r="KEE113" s="75"/>
      <c r="KEF113" s="81"/>
      <c r="KEG113" s="75"/>
      <c r="KEH113" s="81"/>
      <c r="KEI113" s="75"/>
      <c r="KEJ113" s="81"/>
      <c r="KEK113" s="75"/>
      <c r="KEL113" s="81"/>
      <c r="KEM113" s="75"/>
      <c r="KEN113" s="81"/>
      <c r="KEO113" s="75"/>
      <c r="KEP113" s="81"/>
      <c r="KEQ113" s="75"/>
      <c r="KER113" s="81"/>
      <c r="KES113" s="75"/>
      <c r="KET113" s="81"/>
      <c r="KEU113" s="75"/>
      <c r="KEV113" s="81"/>
      <c r="KEW113" s="75"/>
      <c r="KEX113" s="81"/>
      <c r="KEY113" s="75"/>
      <c r="KEZ113" s="81"/>
      <c r="KFA113" s="75"/>
      <c r="KFB113" s="81"/>
      <c r="KFC113" s="75"/>
      <c r="KFD113" s="81"/>
      <c r="KFE113" s="75"/>
      <c r="KFF113" s="81"/>
      <c r="KFG113" s="75"/>
      <c r="KFH113" s="81"/>
      <c r="KFI113" s="75"/>
      <c r="KFJ113" s="81"/>
      <c r="KFK113" s="75"/>
      <c r="KFL113" s="81"/>
      <c r="KFM113" s="75"/>
      <c r="KFN113" s="81"/>
      <c r="KFO113" s="75"/>
      <c r="KFP113" s="81"/>
      <c r="KFQ113" s="75"/>
      <c r="KFR113" s="81"/>
      <c r="KFS113" s="75"/>
      <c r="KFT113" s="81"/>
      <c r="KFU113" s="75"/>
      <c r="KFV113" s="81"/>
      <c r="KFW113" s="75"/>
      <c r="KFX113" s="81"/>
      <c r="KFY113" s="75"/>
      <c r="KFZ113" s="81"/>
      <c r="KGA113" s="75"/>
      <c r="KGB113" s="81"/>
      <c r="KGC113" s="75"/>
      <c r="KGD113" s="81"/>
      <c r="KGE113" s="75"/>
      <c r="KGF113" s="81"/>
      <c r="KGG113" s="75"/>
      <c r="KGH113" s="81"/>
      <c r="KGI113" s="75"/>
      <c r="KGJ113" s="81"/>
      <c r="KGK113" s="75"/>
      <c r="KGL113" s="81"/>
      <c r="KGM113" s="75"/>
      <c r="KGN113" s="81"/>
      <c r="KGO113" s="75"/>
      <c r="KGP113" s="81"/>
      <c r="KGQ113" s="75"/>
      <c r="KGR113" s="81"/>
      <c r="KGS113" s="75"/>
      <c r="KGT113" s="81"/>
      <c r="KGU113" s="75"/>
      <c r="KGV113" s="81"/>
      <c r="KGW113" s="75"/>
      <c r="KGX113" s="81"/>
      <c r="KGY113" s="75"/>
      <c r="KGZ113" s="81"/>
      <c r="KHA113" s="75"/>
      <c r="KHB113" s="81"/>
      <c r="KHC113" s="75"/>
      <c r="KHD113" s="81"/>
      <c r="KHE113" s="75"/>
      <c r="KHF113" s="81"/>
      <c r="KHG113" s="75"/>
      <c r="KHH113" s="81"/>
      <c r="KHI113" s="75"/>
      <c r="KHJ113" s="81"/>
      <c r="KHK113" s="75"/>
      <c r="KHL113" s="81"/>
      <c r="KHM113" s="75"/>
      <c r="KHN113" s="81"/>
      <c r="KHO113" s="75"/>
      <c r="KHP113" s="81"/>
      <c r="KHQ113" s="75"/>
      <c r="KHR113" s="81"/>
      <c r="KHS113" s="75"/>
      <c r="KHT113" s="81"/>
      <c r="KHU113" s="75"/>
      <c r="KHV113" s="81"/>
      <c r="KHW113" s="75"/>
      <c r="KHX113" s="81"/>
      <c r="KHY113" s="75"/>
      <c r="KHZ113" s="81"/>
      <c r="KIA113" s="75"/>
      <c r="KIB113" s="81"/>
      <c r="KIC113" s="75"/>
      <c r="KID113" s="81"/>
      <c r="KIE113" s="75"/>
      <c r="KIF113" s="81"/>
      <c r="KIG113" s="75"/>
      <c r="KIH113" s="81"/>
      <c r="KII113" s="75"/>
      <c r="KIJ113" s="81"/>
      <c r="KIK113" s="75"/>
      <c r="KIL113" s="81"/>
      <c r="KIM113" s="75"/>
      <c r="KIN113" s="81"/>
      <c r="KIO113" s="75"/>
      <c r="KIP113" s="81"/>
      <c r="KIQ113" s="75"/>
      <c r="KIR113" s="81"/>
      <c r="KIS113" s="75"/>
      <c r="KIT113" s="81"/>
      <c r="KIU113" s="75"/>
      <c r="KIV113" s="81"/>
      <c r="KIW113" s="75"/>
      <c r="KIX113" s="81"/>
      <c r="KIY113" s="75"/>
      <c r="KIZ113" s="81"/>
      <c r="KJA113" s="75"/>
      <c r="KJB113" s="81"/>
      <c r="KJC113" s="75"/>
      <c r="KJD113" s="81"/>
      <c r="KJE113" s="75"/>
      <c r="KJF113" s="81"/>
      <c r="KJG113" s="75"/>
      <c r="KJH113" s="81"/>
      <c r="KJI113" s="75"/>
      <c r="KJJ113" s="81"/>
      <c r="KJK113" s="75"/>
      <c r="KJL113" s="81"/>
      <c r="KJM113" s="75"/>
      <c r="KJN113" s="81"/>
      <c r="KJO113" s="75"/>
      <c r="KJP113" s="81"/>
      <c r="KJQ113" s="75"/>
      <c r="KJR113" s="81"/>
      <c r="KJS113" s="75"/>
      <c r="KJT113" s="81"/>
      <c r="KJU113" s="75"/>
      <c r="KJV113" s="81"/>
      <c r="KJW113" s="75"/>
      <c r="KJX113" s="81"/>
      <c r="KJY113" s="75"/>
      <c r="KJZ113" s="81"/>
      <c r="KKA113" s="75"/>
      <c r="KKB113" s="81"/>
      <c r="KKC113" s="75"/>
      <c r="KKD113" s="81"/>
      <c r="KKE113" s="75"/>
      <c r="KKF113" s="81"/>
      <c r="KKG113" s="75"/>
      <c r="KKH113" s="81"/>
      <c r="KKI113" s="75"/>
      <c r="KKJ113" s="81"/>
      <c r="KKK113" s="75"/>
      <c r="KKL113" s="81"/>
      <c r="KKM113" s="75"/>
      <c r="KKN113" s="81"/>
      <c r="KKO113" s="75"/>
      <c r="KKP113" s="81"/>
      <c r="KKQ113" s="75"/>
      <c r="KKR113" s="81"/>
      <c r="KKS113" s="75"/>
      <c r="KKT113" s="81"/>
      <c r="KKU113" s="75"/>
      <c r="KKV113" s="81"/>
      <c r="KKW113" s="75"/>
      <c r="KKX113" s="81"/>
      <c r="KKY113" s="75"/>
      <c r="KKZ113" s="81"/>
      <c r="KLA113" s="75"/>
      <c r="KLB113" s="81"/>
      <c r="KLC113" s="75"/>
      <c r="KLD113" s="81"/>
      <c r="KLE113" s="75"/>
      <c r="KLF113" s="81"/>
      <c r="KLG113" s="75"/>
      <c r="KLH113" s="81"/>
      <c r="KLI113" s="75"/>
      <c r="KLJ113" s="81"/>
      <c r="KLK113" s="75"/>
      <c r="KLL113" s="81"/>
      <c r="KLM113" s="75"/>
      <c r="KLN113" s="81"/>
      <c r="KLO113" s="75"/>
      <c r="KLP113" s="81"/>
      <c r="KLQ113" s="75"/>
      <c r="KLR113" s="81"/>
      <c r="KLS113" s="75"/>
      <c r="KLT113" s="81"/>
      <c r="KLU113" s="75"/>
      <c r="KLV113" s="81"/>
      <c r="KLW113" s="75"/>
      <c r="KLX113" s="81"/>
      <c r="KLY113" s="75"/>
      <c r="KLZ113" s="81"/>
      <c r="KMA113" s="75"/>
      <c r="KMB113" s="81"/>
      <c r="KMC113" s="75"/>
      <c r="KMD113" s="81"/>
      <c r="KME113" s="75"/>
      <c r="KMF113" s="81"/>
      <c r="KMG113" s="75"/>
      <c r="KMH113" s="81"/>
      <c r="KMI113" s="75"/>
      <c r="KMJ113" s="81"/>
      <c r="KMK113" s="75"/>
      <c r="KML113" s="81"/>
      <c r="KMM113" s="75"/>
      <c r="KMN113" s="81"/>
      <c r="KMO113" s="75"/>
      <c r="KMP113" s="81"/>
      <c r="KMQ113" s="75"/>
      <c r="KMR113" s="81"/>
      <c r="KMS113" s="75"/>
      <c r="KMT113" s="81"/>
      <c r="KMU113" s="75"/>
      <c r="KMV113" s="81"/>
      <c r="KMW113" s="75"/>
      <c r="KMX113" s="81"/>
      <c r="KMY113" s="75"/>
      <c r="KMZ113" s="81"/>
      <c r="KNA113" s="75"/>
      <c r="KNB113" s="81"/>
      <c r="KNC113" s="75"/>
      <c r="KND113" s="81"/>
      <c r="KNE113" s="75"/>
      <c r="KNF113" s="81"/>
      <c r="KNG113" s="75"/>
      <c r="KNH113" s="81"/>
      <c r="KNI113" s="75"/>
      <c r="KNJ113" s="81"/>
      <c r="KNK113" s="75"/>
      <c r="KNL113" s="81"/>
      <c r="KNM113" s="75"/>
      <c r="KNN113" s="81"/>
      <c r="KNO113" s="75"/>
      <c r="KNP113" s="81"/>
      <c r="KNQ113" s="75"/>
      <c r="KNR113" s="81"/>
      <c r="KNS113" s="75"/>
      <c r="KNT113" s="81"/>
      <c r="KNU113" s="75"/>
      <c r="KNV113" s="81"/>
      <c r="KNW113" s="75"/>
      <c r="KNX113" s="81"/>
      <c r="KNY113" s="75"/>
      <c r="KNZ113" s="81"/>
      <c r="KOA113" s="75"/>
      <c r="KOB113" s="81"/>
      <c r="KOC113" s="75"/>
      <c r="KOD113" s="81"/>
      <c r="KOE113" s="75"/>
      <c r="KOF113" s="81"/>
      <c r="KOG113" s="75"/>
      <c r="KOH113" s="81"/>
      <c r="KOI113" s="75"/>
      <c r="KOJ113" s="81"/>
      <c r="KOK113" s="75"/>
      <c r="KOL113" s="81"/>
      <c r="KOM113" s="75"/>
      <c r="KON113" s="81"/>
      <c r="KOO113" s="75"/>
      <c r="KOP113" s="81"/>
      <c r="KOQ113" s="75"/>
      <c r="KOR113" s="81"/>
      <c r="KOS113" s="75"/>
      <c r="KOT113" s="81"/>
      <c r="KOU113" s="75"/>
      <c r="KOV113" s="81"/>
      <c r="KOW113" s="75"/>
      <c r="KOX113" s="81"/>
      <c r="KOY113" s="75"/>
      <c r="KOZ113" s="81"/>
      <c r="KPA113" s="75"/>
      <c r="KPB113" s="81"/>
      <c r="KPC113" s="75"/>
      <c r="KPD113" s="81"/>
      <c r="KPE113" s="75"/>
      <c r="KPF113" s="81"/>
      <c r="KPG113" s="75"/>
      <c r="KPH113" s="81"/>
      <c r="KPI113" s="75"/>
      <c r="KPJ113" s="81"/>
      <c r="KPK113" s="75"/>
      <c r="KPL113" s="81"/>
      <c r="KPM113" s="75"/>
      <c r="KPN113" s="81"/>
      <c r="KPO113" s="75"/>
      <c r="KPP113" s="81"/>
      <c r="KPQ113" s="75"/>
      <c r="KPR113" s="81"/>
      <c r="KPS113" s="75"/>
      <c r="KPT113" s="81"/>
      <c r="KPU113" s="75"/>
      <c r="KPV113" s="81"/>
      <c r="KPW113" s="75"/>
      <c r="KPX113" s="81"/>
      <c r="KPY113" s="75"/>
      <c r="KPZ113" s="81"/>
      <c r="KQA113" s="75"/>
      <c r="KQB113" s="81"/>
      <c r="KQC113" s="75"/>
      <c r="KQD113" s="81"/>
      <c r="KQE113" s="75"/>
      <c r="KQF113" s="81"/>
      <c r="KQG113" s="75"/>
      <c r="KQH113" s="81"/>
      <c r="KQI113" s="75"/>
      <c r="KQJ113" s="81"/>
      <c r="KQK113" s="75"/>
      <c r="KQL113" s="81"/>
      <c r="KQM113" s="75"/>
      <c r="KQN113" s="81"/>
      <c r="KQO113" s="75"/>
      <c r="KQP113" s="81"/>
      <c r="KQQ113" s="75"/>
      <c r="KQR113" s="81"/>
      <c r="KQS113" s="75"/>
      <c r="KQT113" s="81"/>
      <c r="KQU113" s="75"/>
      <c r="KQV113" s="81"/>
      <c r="KQW113" s="75"/>
      <c r="KQX113" s="81"/>
      <c r="KQY113" s="75"/>
      <c r="KQZ113" s="81"/>
      <c r="KRA113" s="75"/>
      <c r="KRB113" s="81"/>
      <c r="KRC113" s="75"/>
      <c r="KRD113" s="81"/>
      <c r="KRE113" s="75"/>
      <c r="KRF113" s="81"/>
      <c r="KRG113" s="75"/>
      <c r="KRH113" s="81"/>
      <c r="KRI113" s="75"/>
      <c r="KRJ113" s="81"/>
      <c r="KRK113" s="75"/>
      <c r="KRL113" s="81"/>
      <c r="KRM113" s="75"/>
      <c r="KRN113" s="81"/>
      <c r="KRO113" s="75"/>
      <c r="KRP113" s="81"/>
      <c r="KRQ113" s="75"/>
      <c r="KRR113" s="81"/>
      <c r="KRS113" s="75"/>
      <c r="KRT113" s="81"/>
      <c r="KRU113" s="75"/>
      <c r="KRV113" s="81"/>
      <c r="KRW113" s="75"/>
      <c r="KRX113" s="81"/>
      <c r="KRY113" s="75"/>
      <c r="KRZ113" s="81"/>
      <c r="KSA113" s="75"/>
      <c r="KSB113" s="81"/>
      <c r="KSC113" s="75"/>
      <c r="KSD113" s="81"/>
      <c r="KSE113" s="75"/>
      <c r="KSF113" s="81"/>
      <c r="KSG113" s="75"/>
      <c r="KSH113" s="81"/>
      <c r="KSI113" s="75"/>
      <c r="KSJ113" s="81"/>
      <c r="KSK113" s="75"/>
      <c r="KSL113" s="81"/>
      <c r="KSM113" s="75"/>
      <c r="KSN113" s="81"/>
      <c r="KSO113" s="75"/>
      <c r="KSP113" s="81"/>
      <c r="KSQ113" s="75"/>
      <c r="KSR113" s="81"/>
      <c r="KSS113" s="75"/>
      <c r="KST113" s="81"/>
      <c r="KSU113" s="75"/>
      <c r="KSV113" s="81"/>
      <c r="KSW113" s="75"/>
      <c r="KSX113" s="81"/>
      <c r="KSY113" s="75"/>
      <c r="KSZ113" s="81"/>
      <c r="KTA113" s="75"/>
      <c r="KTB113" s="81"/>
      <c r="KTC113" s="75"/>
      <c r="KTD113" s="81"/>
      <c r="KTE113" s="75"/>
      <c r="KTF113" s="81"/>
      <c r="KTG113" s="75"/>
      <c r="KTH113" s="81"/>
      <c r="KTI113" s="75"/>
      <c r="KTJ113" s="81"/>
      <c r="KTK113" s="75"/>
      <c r="KTL113" s="81"/>
      <c r="KTM113" s="75"/>
      <c r="KTN113" s="81"/>
      <c r="KTO113" s="75"/>
      <c r="KTP113" s="81"/>
      <c r="KTQ113" s="75"/>
      <c r="KTR113" s="81"/>
      <c r="KTS113" s="75"/>
      <c r="KTT113" s="81"/>
      <c r="KTU113" s="75"/>
      <c r="KTV113" s="81"/>
      <c r="KTW113" s="75"/>
      <c r="KTX113" s="81"/>
      <c r="KTY113" s="75"/>
      <c r="KTZ113" s="81"/>
      <c r="KUA113" s="75"/>
      <c r="KUB113" s="81"/>
      <c r="KUC113" s="75"/>
      <c r="KUD113" s="81"/>
      <c r="KUE113" s="75"/>
      <c r="KUF113" s="81"/>
      <c r="KUG113" s="75"/>
      <c r="KUH113" s="81"/>
      <c r="KUI113" s="75"/>
      <c r="KUJ113" s="81"/>
      <c r="KUK113" s="75"/>
      <c r="KUL113" s="81"/>
      <c r="KUM113" s="75"/>
      <c r="KUN113" s="81"/>
      <c r="KUO113" s="75"/>
      <c r="KUP113" s="81"/>
      <c r="KUQ113" s="75"/>
      <c r="KUR113" s="81"/>
      <c r="KUS113" s="75"/>
      <c r="KUT113" s="81"/>
      <c r="KUU113" s="75"/>
      <c r="KUV113" s="81"/>
      <c r="KUW113" s="75"/>
      <c r="KUX113" s="81"/>
      <c r="KUY113" s="75"/>
      <c r="KUZ113" s="81"/>
      <c r="KVA113" s="75"/>
      <c r="KVB113" s="81"/>
      <c r="KVC113" s="75"/>
      <c r="KVD113" s="81"/>
      <c r="KVE113" s="75"/>
      <c r="KVF113" s="81"/>
      <c r="KVG113" s="75"/>
      <c r="KVH113" s="81"/>
      <c r="KVI113" s="75"/>
      <c r="KVJ113" s="81"/>
      <c r="KVK113" s="75"/>
      <c r="KVL113" s="81"/>
      <c r="KVM113" s="75"/>
      <c r="KVN113" s="81"/>
      <c r="KVO113" s="75"/>
      <c r="KVP113" s="81"/>
      <c r="KVQ113" s="75"/>
      <c r="KVR113" s="81"/>
      <c r="KVS113" s="75"/>
      <c r="KVT113" s="81"/>
      <c r="KVU113" s="75"/>
      <c r="KVV113" s="81"/>
      <c r="KVW113" s="75"/>
      <c r="KVX113" s="81"/>
      <c r="KVY113" s="75"/>
      <c r="KVZ113" s="81"/>
      <c r="KWA113" s="75"/>
      <c r="KWB113" s="81"/>
      <c r="KWC113" s="75"/>
      <c r="KWD113" s="81"/>
      <c r="KWE113" s="75"/>
      <c r="KWF113" s="81"/>
      <c r="KWG113" s="75"/>
      <c r="KWH113" s="81"/>
      <c r="KWI113" s="75"/>
      <c r="KWJ113" s="81"/>
      <c r="KWK113" s="75"/>
      <c r="KWL113" s="81"/>
      <c r="KWM113" s="75"/>
      <c r="KWN113" s="81"/>
      <c r="KWO113" s="75"/>
      <c r="KWP113" s="81"/>
      <c r="KWQ113" s="75"/>
      <c r="KWR113" s="81"/>
      <c r="KWS113" s="75"/>
      <c r="KWT113" s="81"/>
      <c r="KWU113" s="75"/>
      <c r="KWV113" s="81"/>
      <c r="KWW113" s="75"/>
      <c r="KWX113" s="81"/>
      <c r="KWY113" s="75"/>
      <c r="KWZ113" s="81"/>
      <c r="KXA113" s="75"/>
      <c r="KXB113" s="81"/>
      <c r="KXC113" s="75"/>
      <c r="KXD113" s="81"/>
      <c r="KXE113" s="75"/>
      <c r="KXF113" s="81"/>
      <c r="KXG113" s="75"/>
      <c r="KXH113" s="81"/>
      <c r="KXI113" s="75"/>
      <c r="KXJ113" s="81"/>
      <c r="KXK113" s="75"/>
      <c r="KXL113" s="81"/>
      <c r="KXM113" s="75"/>
      <c r="KXN113" s="81"/>
      <c r="KXO113" s="75"/>
      <c r="KXP113" s="81"/>
      <c r="KXQ113" s="75"/>
      <c r="KXR113" s="81"/>
      <c r="KXS113" s="75"/>
      <c r="KXT113" s="81"/>
      <c r="KXU113" s="75"/>
      <c r="KXV113" s="81"/>
      <c r="KXW113" s="75"/>
      <c r="KXX113" s="81"/>
      <c r="KXY113" s="75"/>
      <c r="KXZ113" s="81"/>
      <c r="KYA113" s="75"/>
      <c r="KYB113" s="81"/>
      <c r="KYC113" s="75"/>
      <c r="KYD113" s="81"/>
      <c r="KYE113" s="75"/>
      <c r="KYF113" s="81"/>
      <c r="KYG113" s="75"/>
      <c r="KYH113" s="81"/>
      <c r="KYI113" s="75"/>
      <c r="KYJ113" s="81"/>
      <c r="KYK113" s="75"/>
      <c r="KYL113" s="81"/>
      <c r="KYM113" s="75"/>
      <c r="KYN113" s="81"/>
      <c r="KYO113" s="75"/>
      <c r="KYP113" s="81"/>
      <c r="KYQ113" s="75"/>
      <c r="KYR113" s="81"/>
      <c r="KYS113" s="75"/>
      <c r="KYT113" s="81"/>
      <c r="KYU113" s="75"/>
      <c r="KYV113" s="81"/>
      <c r="KYW113" s="75"/>
      <c r="KYX113" s="81"/>
      <c r="KYY113" s="75"/>
      <c r="KYZ113" s="81"/>
      <c r="KZA113" s="75"/>
      <c r="KZB113" s="81"/>
      <c r="KZC113" s="75"/>
      <c r="KZD113" s="81"/>
      <c r="KZE113" s="75"/>
      <c r="KZF113" s="81"/>
      <c r="KZG113" s="75"/>
      <c r="KZH113" s="81"/>
      <c r="KZI113" s="75"/>
      <c r="KZJ113" s="81"/>
      <c r="KZK113" s="75"/>
      <c r="KZL113" s="81"/>
      <c r="KZM113" s="75"/>
      <c r="KZN113" s="81"/>
      <c r="KZO113" s="75"/>
      <c r="KZP113" s="81"/>
      <c r="KZQ113" s="75"/>
      <c r="KZR113" s="81"/>
      <c r="KZS113" s="75"/>
      <c r="KZT113" s="81"/>
      <c r="KZU113" s="75"/>
      <c r="KZV113" s="81"/>
      <c r="KZW113" s="75"/>
      <c r="KZX113" s="81"/>
      <c r="KZY113" s="75"/>
      <c r="KZZ113" s="81"/>
      <c r="LAA113" s="75"/>
      <c r="LAB113" s="81"/>
      <c r="LAC113" s="75"/>
      <c r="LAD113" s="81"/>
      <c r="LAE113" s="75"/>
      <c r="LAF113" s="81"/>
      <c r="LAG113" s="75"/>
      <c r="LAH113" s="81"/>
      <c r="LAI113" s="75"/>
      <c r="LAJ113" s="81"/>
      <c r="LAK113" s="75"/>
      <c r="LAL113" s="81"/>
      <c r="LAM113" s="75"/>
      <c r="LAN113" s="81"/>
      <c r="LAO113" s="75"/>
      <c r="LAP113" s="81"/>
      <c r="LAQ113" s="75"/>
      <c r="LAR113" s="81"/>
      <c r="LAS113" s="75"/>
      <c r="LAT113" s="81"/>
      <c r="LAU113" s="75"/>
      <c r="LAV113" s="81"/>
      <c r="LAW113" s="75"/>
      <c r="LAX113" s="81"/>
      <c r="LAY113" s="75"/>
      <c r="LAZ113" s="81"/>
      <c r="LBA113" s="75"/>
      <c r="LBB113" s="81"/>
      <c r="LBC113" s="75"/>
      <c r="LBD113" s="81"/>
      <c r="LBE113" s="75"/>
      <c r="LBF113" s="81"/>
      <c r="LBG113" s="75"/>
      <c r="LBH113" s="81"/>
      <c r="LBI113" s="75"/>
      <c r="LBJ113" s="81"/>
      <c r="LBK113" s="75"/>
      <c r="LBL113" s="81"/>
      <c r="LBM113" s="75"/>
      <c r="LBN113" s="81"/>
      <c r="LBO113" s="75"/>
      <c r="LBP113" s="81"/>
      <c r="LBQ113" s="75"/>
      <c r="LBR113" s="81"/>
      <c r="LBS113" s="75"/>
      <c r="LBT113" s="81"/>
      <c r="LBU113" s="75"/>
      <c r="LBV113" s="81"/>
      <c r="LBW113" s="75"/>
      <c r="LBX113" s="81"/>
      <c r="LBY113" s="75"/>
      <c r="LBZ113" s="81"/>
      <c r="LCA113" s="75"/>
      <c r="LCB113" s="81"/>
      <c r="LCC113" s="75"/>
      <c r="LCD113" s="81"/>
      <c r="LCE113" s="75"/>
      <c r="LCF113" s="81"/>
      <c r="LCG113" s="75"/>
      <c r="LCH113" s="81"/>
      <c r="LCI113" s="75"/>
      <c r="LCJ113" s="81"/>
      <c r="LCK113" s="75"/>
      <c r="LCL113" s="81"/>
      <c r="LCM113" s="75"/>
      <c r="LCN113" s="81"/>
      <c r="LCO113" s="75"/>
      <c r="LCP113" s="81"/>
      <c r="LCQ113" s="75"/>
      <c r="LCR113" s="81"/>
      <c r="LCS113" s="75"/>
      <c r="LCT113" s="81"/>
      <c r="LCU113" s="75"/>
      <c r="LCV113" s="81"/>
      <c r="LCW113" s="75"/>
      <c r="LCX113" s="81"/>
      <c r="LCY113" s="75"/>
      <c r="LCZ113" s="81"/>
      <c r="LDA113" s="75"/>
      <c r="LDB113" s="81"/>
      <c r="LDC113" s="75"/>
      <c r="LDD113" s="81"/>
      <c r="LDE113" s="75"/>
      <c r="LDF113" s="81"/>
      <c r="LDG113" s="75"/>
      <c r="LDH113" s="81"/>
      <c r="LDI113" s="75"/>
      <c r="LDJ113" s="81"/>
      <c r="LDK113" s="75"/>
      <c r="LDL113" s="81"/>
      <c r="LDM113" s="75"/>
      <c r="LDN113" s="81"/>
      <c r="LDO113" s="75"/>
      <c r="LDP113" s="81"/>
      <c r="LDQ113" s="75"/>
      <c r="LDR113" s="81"/>
      <c r="LDS113" s="75"/>
      <c r="LDT113" s="81"/>
      <c r="LDU113" s="75"/>
      <c r="LDV113" s="81"/>
      <c r="LDW113" s="75"/>
      <c r="LDX113" s="81"/>
      <c r="LDY113" s="75"/>
      <c r="LDZ113" s="81"/>
      <c r="LEA113" s="75"/>
      <c r="LEB113" s="81"/>
      <c r="LEC113" s="75"/>
      <c r="LED113" s="81"/>
      <c r="LEE113" s="75"/>
      <c r="LEF113" s="81"/>
      <c r="LEG113" s="75"/>
      <c r="LEH113" s="81"/>
      <c r="LEI113" s="75"/>
      <c r="LEJ113" s="81"/>
      <c r="LEK113" s="75"/>
      <c r="LEL113" s="81"/>
      <c r="LEM113" s="75"/>
      <c r="LEN113" s="81"/>
      <c r="LEO113" s="75"/>
      <c r="LEP113" s="81"/>
      <c r="LEQ113" s="75"/>
      <c r="LER113" s="81"/>
      <c r="LES113" s="75"/>
      <c r="LET113" s="81"/>
      <c r="LEU113" s="75"/>
      <c r="LEV113" s="81"/>
      <c r="LEW113" s="75"/>
      <c r="LEX113" s="81"/>
      <c r="LEY113" s="75"/>
      <c r="LEZ113" s="81"/>
      <c r="LFA113" s="75"/>
      <c r="LFB113" s="81"/>
      <c r="LFC113" s="75"/>
      <c r="LFD113" s="81"/>
      <c r="LFE113" s="75"/>
      <c r="LFF113" s="81"/>
      <c r="LFG113" s="75"/>
      <c r="LFH113" s="81"/>
      <c r="LFI113" s="75"/>
      <c r="LFJ113" s="81"/>
      <c r="LFK113" s="75"/>
      <c r="LFL113" s="81"/>
      <c r="LFM113" s="75"/>
      <c r="LFN113" s="81"/>
      <c r="LFO113" s="75"/>
      <c r="LFP113" s="81"/>
      <c r="LFQ113" s="75"/>
      <c r="LFR113" s="81"/>
      <c r="LFS113" s="75"/>
      <c r="LFT113" s="81"/>
      <c r="LFU113" s="75"/>
      <c r="LFV113" s="81"/>
      <c r="LFW113" s="75"/>
      <c r="LFX113" s="81"/>
      <c r="LFY113" s="75"/>
      <c r="LFZ113" s="81"/>
      <c r="LGA113" s="75"/>
      <c r="LGB113" s="81"/>
      <c r="LGC113" s="75"/>
      <c r="LGD113" s="81"/>
      <c r="LGE113" s="75"/>
      <c r="LGF113" s="81"/>
      <c r="LGG113" s="75"/>
      <c r="LGH113" s="81"/>
      <c r="LGI113" s="75"/>
      <c r="LGJ113" s="81"/>
      <c r="LGK113" s="75"/>
      <c r="LGL113" s="81"/>
      <c r="LGM113" s="75"/>
      <c r="LGN113" s="81"/>
      <c r="LGO113" s="75"/>
      <c r="LGP113" s="81"/>
      <c r="LGQ113" s="75"/>
      <c r="LGR113" s="81"/>
      <c r="LGS113" s="75"/>
      <c r="LGT113" s="81"/>
      <c r="LGU113" s="75"/>
      <c r="LGV113" s="81"/>
      <c r="LGW113" s="75"/>
      <c r="LGX113" s="81"/>
      <c r="LGY113" s="75"/>
      <c r="LGZ113" s="81"/>
      <c r="LHA113" s="75"/>
      <c r="LHB113" s="81"/>
      <c r="LHC113" s="75"/>
      <c r="LHD113" s="81"/>
      <c r="LHE113" s="75"/>
      <c r="LHF113" s="81"/>
      <c r="LHG113" s="75"/>
      <c r="LHH113" s="81"/>
      <c r="LHI113" s="75"/>
      <c r="LHJ113" s="81"/>
      <c r="LHK113" s="75"/>
      <c r="LHL113" s="81"/>
      <c r="LHM113" s="75"/>
      <c r="LHN113" s="81"/>
      <c r="LHO113" s="75"/>
      <c r="LHP113" s="81"/>
      <c r="LHQ113" s="75"/>
      <c r="LHR113" s="81"/>
      <c r="LHS113" s="75"/>
      <c r="LHT113" s="81"/>
      <c r="LHU113" s="75"/>
      <c r="LHV113" s="81"/>
      <c r="LHW113" s="75"/>
      <c r="LHX113" s="81"/>
      <c r="LHY113" s="75"/>
      <c r="LHZ113" s="81"/>
      <c r="LIA113" s="75"/>
      <c r="LIB113" s="81"/>
      <c r="LIC113" s="75"/>
      <c r="LID113" s="81"/>
      <c r="LIE113" s="75"/>
      <c r="LIF113" s="81"/>
      <c r="LIG113" s="75"/>
      <c r="LIH113" s="81"/>
      <c r="LII113" s="75"/>
      <c r="LIJ113" s="81"/>
      <c r="LIK113" s="75"/>
      <c r="LIL113" s="81"/>
      <c r="LIM113" s="75"/>
      <c r="LIN113" s="81"/>
      <c r="LIO113" s="75"/>
      <c r="LIP113" s="81"/>
      <c r="LIQ113" s="75"/>
      <c r="LIR113" s="81"/>
      <c r="LIS113" s="75"/>
      <c r="LIT113" s="81"/>
      <c r="LIU113" s="75"/>
      <c r="LIV113" s="81"/>
      <c r="LIW113" s="75"/>
      <c r="LIX113" s="81"/>
      <c r="LIY113" s="75"/>
      <c r="LIZ113" s="81"/>
      <c r="LJA113" s="75"/>
      <c r="LJB113" s="81"/>
      <c r="LJC113" s="75"/>
      <c r="LJD113" s="81"/>
      <c r="LJE113" s="75"/>
      <c r="LJF113" s="81"/>
      <c r="LJG113" s="75"/>
      <c r="LJH113" s="81"/>
      <c r="LJI113" s="75"/>
      <c r="LJJ113" s="81"/>
      <c r="LJK113" s="75"/>
      <c r="LJL113" s="81"/>
      <c r="LJM113" s="75"/>
      <c r="LJN113" s="81"/>
      <c r="LJO113" s="75"/>
      <c r="LJP113" s="81"/>
      <c r="LJQ113" s="75"/>
      <c r="LJR113" s="81"/>
      <c r="LJS113" s="75"/>
      <c r="LJT113" s="81"/>
      <c r="LJU113" s="75"/>
      <c r="LJV113" s="81"/>
      <c r="LJW113" s="75"/>
      <c r="LJX113" s="81"/>
      <c r="LJY113" s="75"/>
      <c r="LJZ113" s="81"/>
      <c r="LKA113" s="75"/>
      <c r="LKB113" s="81"/>
      <c r="LKC113" s="75"/>
      <c r="LKD113" s="81"/>
      <c r="LKE113" s="75"/>
      <c r="LKF113" s="81"/>
      <c r="LKG113" s="75"/>
      <c r="LKH113" s="81"/>
      <c r="LKI113" s="75"/>
      <c r="LKJ113" s="81"/>
      <c r="LKK113" s="75"/>
      <c r="LKL113" s="81"/>
      <c r="LKM113" s="75"/>
      <c r="LKN113" s="81"/>
      <c r="LKO113" s="75"/>
      <c r="LKP113" s="81"/>
      <c r="LKQ113" s="75"/>
      <c r="LKR113" s="81"/>
      <c r="LKS113" s="75"/>
      <c r="LKT113" s="81"/>
      <c r="LKU113" s="75"/>
      <c r="LKV113" s="81"/>
      <c r="LKW113" s="75"/>
      <c r="LKX113" s="81"/>
      <c r="LKY113" s="75"/>
      <c r="LKZ113" s="81"/>
      <c r="LLA113" s="75"/>
      <c r="LLB113" s="81"/>
      <c r="LLC113" s="75"/>
      <c r="LLD113" s="81"/>
      <c r="LLE113" s="75"/>
      <c r="LLF113" s="81"/>
      <c r="LLG113" s="75"/>
      <c r="LLH113" s="81"/>
      <c r="LLI113" s="75"/>
      <c r="LLJ113" s="81"/>
      <c r="LLK113" s="75"/>
      <c r="LLL113" s="81"/>
      <c r="LLM113" s="75"/>
      <c r="LLN113" s="81"/>
      <c r="LLO113" s="75"/>
      <c r="LLP113" s="81"/>
      <c r="LLQ113" s="75"/>
      <c r="LLR113" s="81"/>
      <c r="LLS113" s="75"/>
      <c r="LLT113" s="81"/>
      <c r="LLU113" s="75"/>
      <c r="LLV113" s="81"/>
      <c r="LLW113" s="75"/>
      <c r="LLX113" s="81"/>
      <c r="LLY113" s="75"/>
      <c r="LLZ113" s="81"/>
      <c r="LMA113" s="75"/>
      <c r="LMB113" s="81"/>
      <c r="LMC113" s="75"/>
      <c r="LMD113" s="81"/>
      <c r="LME113" s="75"/>
      <c r="LMF113" s="81"/>
      <c r="LMG113" s="75"/>
      <c r="LMH113" s="81"/>
      <c r="LMI113" s="75"/>
      <c r="LMJ113" s="81"/>
      <c r="LMK113" s="75"/>
      <c r="LML113" s="81"/>
      <c r="LMM113" s="75"/>
      <c r="LMN113" s="81"/>
      <c r="LMO113" s="75"/>
      <c r="LMP113" s="81"/>
      <c r="LMQ113" s="75"/>
      <c r="LMR113" s="81"/>
      <c r="LMS113" s="75"/>
      <c r="LMT113" s="81"/>
      <c r="LMU113" s="75"/>
      <c r="LMV113" s="81"/>
      <c r="LMW113" s="75"/>
      <c r="LMX113" s="81"/>
      <c r="LMY113" s="75"/>
      <c r="LMZ113" s="81"/>
      <c r="LNA113" s="75"/>
      <c r="LNB113" s="81"/>
      <c r="LNC113" s="75"/>
      <c r="LND113" s="81"/>
      <c r="LNE113" s="75"/>
      <c r="LNF113" s="81"/>
      <c r="LNG113" s="75"/>
      <c r="LNH113" s="81"/>
      <c r="LNI113" s="75"/>
      <c r="LNJ113" s="81"/>
      <c r="LNK113" s="75"/>
      <c r="LNL113" s="81"/>
      <c r="LNM113" s="75"/>
      <c r="LNN113" s="81"/>
      <c r="LNO113" s="75"/>
      <c r="LNP113" s="81"/>
      <c r="LNQ113" s="75"/>
      <c r="LNR113" s="81"/>
      <c r="LNS113" s="75"/>
      <c r="LNT113" s="81"/>
      <c r="LNU113" s="75"/>
      <c r="LNV113" s="81"/>
      <c r="LNW113" s="75"/>
      <c r="LNX113" s="81"/>
      <c r="LNY113" s="75"/>
      <c r="LNZ113" s="81"/>
      <c r="LOA113" s="75"/>
      <c r="LOB113" s="81"/>
      <c r="LOC113" s="75"/>
      <c r="LOD113" s="81"/>
      <c r="LOE113" s="75"/>
      <c r="LOF113" s="81"/>
      <c r="LOG113" s="75"/>
      <c r="LOH113" s="81"/>
      <c r="LOI113" s="75"/>
      <c r="LOJ113" s="81"/>
      <c r="LOK113" s="75"/>
      <c r="LOL113" s="81"/>
      <c r="LOM113" s="75"/>
      <c r="LON113" s="81"/>
      <c r="LOO113" s="75"/>
      <c r="LOP113" s="81"/>
      <c r="LOQ113" s="75"/>
      <c r="LOR113" s="81"/>
      <c r="LOS113" s="75"/>
      <c r="LOT113" s="81"/>
      <c r="LOU113" s="75"/>
      <c r="LOV113" s="81"/>
      <c r="LOW113" s="75"/>
      <c r="LOX113" s="81"/>
      <c r="LOY113" s="75"/>
      <c r="LOZ113" s="81"/>
      <c r="LPA113" s="75"/>
      <c r="LPB113" s="81"/>
      <c r="LPC113" s="75"/>
      <c r="LPD113" s="81"/>
      <c r="LPE113" s="75"/>
      <c r="LPF113" s="81"/>
      <c r="LPG113" s="75"/>
      <c r="LPH113" s="81"/>
      <c r="LPI113" s="75"/>
      <c r="LPJ113" s="81"/>
      <c r="LPK113" s="75"/>
      <c r="LPL113" s="81"/>
      <c r="LPM113" s="75"/>
      <c r="LPN113" s="81"/>
      <c r="LPO113" s="75"/>
      <c r="LPP113" s="81"/>
      <c r="LPQ113" s="75"/>
      <c r="LPR113" s="81"/>
      <c r="LPS113" s="75"/>
      <c r="LPT113" s="81"/>
      <c r="LPU113" s="75"/>
      <c r="LPV113" s="81"/>
      <c r="LPW113" s="75"/>
      <c r="LPX113" s="81"/>
      <c r="LPY113" s="75"/>
      <c r="LPZ113" s="81"/>
      <c r="LQA113" s="75"/>
      <c r="LQB113" s="81"/>
      <c r="LQC113" s="75"/>
      <c r="LQD113" s="81"/>
      <c r="LQE113" s="75"/>
      <c r="LQF113" s="81"/>
      <c r="LQG113" s="75"/>
      <c r="LQH113" s="81"/>
      <c r="LQI113" s="75"/>
      <c r="LQJ113" s="81"/>
      <c r="LQK113" s="75"/>
      <c r="LQL113" s="81"/>
      <c r="LQM113" s="75"/>
      <c r="LQN113" s="81"/>
      <c r="LQO113" s="75"/>
      <c r="LQP113" s="81"/>
      <c r="LQQ113" s="75"/>
      <c r="LQR113" s="81"/>
      <c r="LQS113" s="75"/>
      <c r="LQT113" s="81"/>
      <c r="LQU113" s="75"/>
      <c r="LQV113" s="81"/>
      <c r="LQW113" s="75"/>
      <c r="LQX113" s="81"/>
      <c r="LQY113" s="75"/>
      <c r="LQZ113" s="81"/>
      <c r="LRA113" s="75"/>
      <c r="LRB113" s="81"/>
      <c r="LRC113" s="75"/>
      <c r="LRD113" s="81"/>
      <c r="LRE113" s="75"/>
      <c r="LRF113" s="81"/>
      <c r="LRG113" s="75"/>
      <c r="LRH113" s="81"/>
      <c r="LRI113" s="75"/>
      <c r="LRJ113" s="81"/>
      <c r="LRK113" s="75"/>
      <c r="LRL113" s="81"/>
      <c r="LRM113" s="75"/>
      <c r="LRN113" s="81"/>
      <c r="LRO113" s="75"/>
      <c r="LRP113" s="81"/>
      <c r="LRQ113" s="75"/>
      <c r="LRR113" s="81"/>
      <c r="LRS113" s="75"/>
      <c r="LRT113" s="81"/>
      <c r="LRU113" s="75"/>
      <c r="LRV113" s="81"/>
      <c r="LRW113" s="75"/>
      <c r="LRX113" s="81"/>
      <c r="LRY113" s="75"/>
      <c r="LRZ113" s="81"/>
      <c r="LSA113" s="75"/>
      <c r="LSB113" s="81"/>
      <c r="LSC113" s="75"/>
      <c r="LSD113" s="81"/>
      <c r="LSE113" s="75"/>
      <c r="LSF113" s="81"/>
      <c r="LSG113" s="75"/>
      <c r="LSH113" s="81"/>
      <c r="LSI113" s="75"/>
      <c r="LSJ113" s="81"/>
      <c r="LSK113" s="75"/>
      <c r="LSL113" s="81"/>
      <c r="LSM113" s="75"/>
      <c r="LSN113" s="81"/>
      <c r="LSO113" s="75"/>
      <c r="LSP113" s="81"/>
      <c r="LSQ113" s="75"/>
      <c r="LSR113" s="81"/>
      <c r="LSS113" s="75"/>
      <c r="LST113" s="81"/>
      <c r="LSU113" s="75"/>
      <c r="LSV113" s="81"/>
      <c r="LSW113" s="75"/>
      <c r="LSX113" s="81"/>
      <c r="LSY113" s="75"/>
      <c r="LSZ113" s="81"/>
      <c r="LTA113" s="75"/>
      <c r="LTB113" s="81"/>
      <c r="LTC113" s="75"/>
      <c r="LTD113" s="81"/>
      <c r="LTE113" s="75"/>
      <c r="LTF113" s="81"/>
      <c r="LTG113" s="75"/>
      <c r="LTH113" s="81"/>
      <c r="LTI113" s="75"/>
      <c r="LTJ113" s="81"/>
      <c r="LTK113" s="75"/>
      <c r="LTL113" s="81"/>
      <c r="LTM113" s="75"/>
      <c r="LTN113" s="81"/>
      <c r="LTO113" s="75"/>
      <c r="LTP113" s="81"/>
      <c r="LTQ113" s="75"/>
      <c r="LTR113" s="81"/>
      <c r="LTS113" s="75"/>
      <c r="LTT113" s="81"/>
      <c r="LTU113" s="75"/>
      <c r="LTV113" s="81"/>
      <c r="LTW113" s="75"/>
      <c r="LTX113" s="81"/>
      <c r="LTY113" s="75"/>
      <c r="LTZ113" s="81"/>
      <c r="LUA113" s="75"/>
      <c r="LUB113" s="81"/>
      <c r="LUC113" s="75"/>
      <c r="LUD113" s="81"/>
      <c r="LUE113" s="75"/>
      <c r="LUF113" s="81"/>
      <c r="LUG113" s="75"/>
      <c r="LUH113" s="81"/>
      <c r="LUI113" s="75"/>
      <c r="LUJ113" s="81"/>
      <c r="LUK113" s="75"/>
      <c r="LUL113" s="81"/>
      <c r="LUM113" s="75"/>
      <c r="LUN113" s="81"/>
      <c r="LUO113" s="75"/>
      <c r="LUP113" s="81"/>
      <c r="LUQ113" s="75"/>
      <c r="LUR113" s="81"/>
      <c r="LUS113" s="75"/>
      <c r="LUT113" s="81"/>
      <c r="LUU113" s="75"/>
      <c r="LUV113" s="81"/>
      <c r="LUW113" s="75"/>
      <c r="LUX113" s="81"/>
      <c r="LUY113" s="75"/>
      <c r="LUZ113" s="81"/>
      <c r="LVA113" s="75"/>
      <c r="LVB113" s="81"/>
      <c r="LVC113" s="75"/>
      <c r="LVD113" s="81"/>
      <c r="LVE113" s="75"/>
      <c r="LVF113" s="81"/>
      <c r="LVG113" s="75"/>
      <c r="LVH113" s="81"/>
      <c r="LVI113" s="75"/>
      <c r="LVJ113" s="81"/>
      <c r="LVK113" s="75"/>
      <c r="LVL113" s="81"/>
      <c r="LVM113" s="75"/>
      <c r="LVN113" s="81"/>
      <c r="LVO113" s="75"/>
      <c r="LVP113" s="81"/>
      <c r="LVQ113" s="75"/>
      <c r="LVR113" s="81"/>
      <c r="LVS113" s="75"/>
      <c r="LVT113" s="81"/>
      <c r="LVU113" s="75"/>
      <c r="LVV113" s="81"/>
      <c r="LVW113" s="75"/>
      <c r="LVX113" s="81"/>
      <c r="LVY113" s="75"/>
      <c r="LVZ113" s="81"/>
      <c r="LWA113" s="75"/>
      <c r="LWB113" s="81"/>
      <c r="LWC113" s="75"/>
      <c r="LWD113" s="81"/>
      <c r="LWE113" s="75"/>
      <c r="LWF113" s="81"/>
      <c r="LWG113" s="75"/>
      <c r="LWH113" s="81"/>
      <c r="LWI113" s="75"/>
      <c r="LWJ113" s="81"/>
      <c r="LWK113" s="75"/>
      <c r="LWL113" s="81"/>
      <c r="LWM113" s="75"/>
      <c r="LWN113" s="81"/>
      <c r="LWO113" s="75"/>
      <c r="LWP113" s="81"/>
      <c r="LWQ113" s="75"/>
      <c r="LWR113" s="81"/>
      <c r="LWS113" s="75"/>
      <c r="LWT113" s="81"/>
      <c r="LWU113" s="75"/>
      <c r="LWV113" s="81"/>
      <c r="LWW113" s="75"/>
      <c r="LWX113" s="81"/>
      <c r="LWY113" s="75"/>
      <c r="LWZ113" s="81"/>
      <c r="LXA113" s="75"/>
      <c r="LXB113" s="81"/>
      <c r="LXC113" s="75"/>
      <c r="LXD113" s="81"/>
      <c r="LXE113" s="75"/>
      <c r="LXF113" s="81"/>
      <c r="LXG113" s="75"/>
      <c r="LXH113" s="81"/>
      <c r="LXI113" s="75"/>
      <c r="LXJ113" s="81"/>
      <c r="LXK113" s="75"/>
      <c r="LXL113" s="81"/>
      <c r="LXM113" s="75"/>
      <c r="LXN113" s="81"/>
      <c r="LXO113" s="75"/>
      <c r="LXP113" s="81"/>
      <c r="LXQ113" s="75"/>
      <c r="LXR113" s="81"/>
      <c r="LXS113" s="75"/>
      <c r="LXT113" s="81"/>
      <c r="LXU113" s="75"/>
      <c r="LXV113" s="81"/>
      <c r="LXW113" s="75"/>
      <c r="LXX113" s="81"/>
      <c r="LXY113" s="75"/>
      <c r="LXZ113" s="81"/>
      <c r="LYA113" s="75"/>
      <c r="LYB113" s="81"/>
      <c r="LYC113" s="75"/>
      <c r="LYD113" s="81"/>
      <c r="LYE113" s="75"/>
      <c r="LYF113" s="81"/>
      <c r="LYG113" s="75"/>
      <c r="LYH113" s="81"/>
      <c r="LYI113" s="75"/>
      <c r="LYJ113" s="81"/>
      <c r="LYK113" s="75"/>
      <c r="LYL113" s="81"/>
      <c r="LYM113" s="75"/>
      <c r="LYN113" s="81"/>
      <c r="LYO113" s="75"/>
      <c r="LYP113" s="81"/>
      <c r="LYQ113" s="75"/>
      <c r="LYR113" s="81"/>
      <c r="LYS113" s="75"/>
      <c r="LYT113" s="81"/>
      <c r="LYU113" s="75"/>
      <c r="LYV113" s="81"/>
      <c r="LYW113" s="75"/>
      <c r="LYX113" s="81"/>
      <c r="LYY113" s="75"/>
      <c r="LYZ113" s="81"/>
      <c r="LZA113" s="75"/>
      <c r="LZB113" s="81"/>
      <c r="LZC113" s="75"/>
      <c r="LZD113" s="81"/>
      <c r="LZE113" s="75"/>
      <c r="LZF113" s="81"/>
      <c r="LZG113" s="75"/>
      <c r="LZH113" s="81"/>
      <c r="LZI113" s="75"/>
      <c r="LZJ113" s="81"/>
      <c r="LZK113" s="75"/>
      <c r="LZL113" s="81"/>
      <c r="LZM113" s="75"/>
      <c r="LZN113" s="81"/>
      <c r="LZO113" s="75"/>
      <c r="LZP113" s="81"/>
      <c r="LZQ113" s="75"/>
      <c r="LZR113" s="81"/>
      <c r="LZS113" s="75"/>
      <c r="LZT113" s="81"/>
      <c r="LZU113" s="75"/>
      <c r="LZV113" s="81"/>
      <c r="LZW113" s="75"/>
      <c r="LZX113" s="81"/>
      <c r="LZY113" s="75"/>
      <c r="LZZ113" s="81"/>
      <c r="MAA113" s="75"/>
      <c r="MAB113" s="81"/>
      <c r="MAC113" s="75"/>
      <c r="MAD113" s="81"/>
      <c r="MAE113" s="75"/>
      <c r="MAF113" s="81"/>
      <c r="MAG113" s="75"/>
      <c r="MAH113" s="81"/>
      <c r="MAI113" s="75"/>
      <c r="MAJ113" s="81"/>
      <c r="MAK113" s="75"/>
      <c r="MAL113" s="81"/>
      <c r="MAM113" s="75"/>
      <c r="MAN113" s="81"/>
      <c r="MAO113" s="75"/>
      <c r="MAP113" s="81"/>
      <c r="MAQ113" s="75"/>
      <c r="MAR113" s="81"/>
      <c r="MAS113" s="75"/>
      <c r="MAT113" s="81"/>
      <c r="MAU113" s="75"/>
      <c r="MAV113" s="81"/>
      <c r="MAW113" s="75"/>
      <c r="MAX113" s="81"/>
      <c r="MAY113" s="75"/>
      <c r="MAZ113" s="81"/>
      <c r="MBA113" s="75"/>
      <c r="MBB113" s="81"/>
      <c r="MBC113" s="75"/>
      <c r="MBD113" s="81"/>
      <c r="MBE113" s="75"/>
      <c r="MBF113" s="81"/>
      <c r="MBG113" s="75"/>
      <c r="MBH113" s="81"/>
      <c r="MBI113" s="75"/>
      <c r="MBJ113" s="81"/>
      <c r="MBK113" s="75"/>
      <c r="MBL113" s="81"/>
      <c r="MBM113" s="75"/>
      <c r="MBN113" s="81"/>
      <c r="MBO113" s="75"/>
      <c r="MBP113" s="81"/>
      <c r="MBQ113" s="75"/>
      <c r="MBR113" s="81"/>
      <c r="MBS113" s="75"/>
      <c r="MBT113" s="81"/>
      <c r="MBU113" s="75"/>
      <c r="MBV113" s="81"/>
      <c r="MBW113" s="75"/>
      <c r="MBX113" s="81"/>
      <c r="MBY113" s="75"/>
      <c r="MBZ113" s="81"/>
      <c r="MCA113" s="75"/>
      <c r="MCB113" s="81"/>
      <c r="MCC113" s="75"/>
      <c r="MCD113" s="81"/>
      <c r="MCE113" s="75"/>
      <c r="MCF113" s="81"/>
      <c r="MCG113" s="75"/>
      <c r="MCH113" s="81"/>
      <c r="MCI113" s="75"/>
      <c r="MCJ113" s="81"/>
      <c r="MCK113" s="75"/>
      <c r="MCL113" s="81"/>
      <c r="MCM113" s="75"/>
      <c r="MCN113" s="81"/>
      <c r="MCO113" s="75"/>
      <c r="MCP113" s="81"/>
      <c r="MCQ113" s="75"/>
      <c r="MCR113" s="81"/>
      <c r="MCS113" s="75"/>
      <c r="MCT113" s="81"/>
      <c r="MCU113" s="75"/>
      <c r="MCV113" s="81"/>
      <c r="MCW113" s="75"/>
      <c r="MCX113" s="81"/>
      <c r="MCY113" s="75"/>
      <c r="MCZ113" s="81"/>
      <c r="MDA113" s="75"/>
      <c r="MDB113" s="81"/>
      <c r="MDC113" s="75"/>
      <c r="MDD113" s="81"/>
      <c r="MDE113" s="75"/>
      <c r="MDF113" s="81"/>
      <c r="MDG113" s="75"/>
      <c r="MDH113" s="81"/>
      <c r="MDI113" s="75"/>
      <c r="MDJ113" s="81"/>
      <c r="MDK113" s="75"/>
      <c r="MDL113" s="81"/>
      <c r="MDM113" s="75"/>
      <c r="MDN113" s="81"/>
      <c r="MDO113" s="75"/>
      <c r="MDP113" s="81"/>
      <c r="MDQ113" s="75"/>
      <c r="MDR113" s="81"/>
      <c r="MDS113" s="75"/>
      <c r="MDT113" s="81"/>
      <c r="MDU113" s="75"/>
      <c r="MDV113" s="81"/>
      <c r="MDW113" s="75"/>
      <c r="MDX113" s="81"/>
      <c r="MDY113" s="75"/>
      <c r="MDZ113" s="81"/>
      <c r="MEA113" s="75"/>
      <c r="MEB113" s="81"/>
      <c r="MEC113" s="75"/>
      <c r="MED113" s="81"/>
      <c r="MEE113" s="75"/>
      <c r="MEF113" s="81"/>
      <c r="MEG113" s="75"/>
      <c r="MEH113" s="81"/>
      <c r="MEI113" s="75"/>
      <c r="MEJ113" s="81"/>
      <c r="MEK113" s="75"/>
      <c r="MEL113" s="81"/>
      <c r="MEM113" s="75"/>
      <c r="MEN113" s="81"/>
      <c r="MEO113" s="75"/>
      <c r="MEP113" s="81"/>
      <c r="MEQ113" s="75"/>
      <c r="MER113" s="81"/>
      <c r="MES113" s="75"/>
      <c r="MET113" s="81"/>
      <c r="MEU113" s="75"/>
      <c r="MEV113" s="81"/>
      <c r="MEW113" s="75"/>
      <c r="MEX113" s="81"/>
      <c r="MEY113" s="75"/>
      <c r="MEZ113" s="81"/>
      <c r="MFA113" s="75"/>
      <c r="MFB113" s="81"/>
      <c r="MFC113" s="75"/>
      <c r="MFD113" s="81"/>
      <c r="MFE113" s="75"/>
      <c r="MFF113" s="81"/>
      <c r="MFG113" s="75"/>
      <c r="MFH113" s="81"/>
      <c r="MFI113" s="75"/>
      <c r="MFJ113" s="81"/>
      <c r="MFK113" s="75"/>
      <c r="MFL113" s="81"/>
      <c r="MFM113" s="75"/>
      <c r="MFN113" s="81"/>
      <c r="MFO113" s="75"/>
      <c r="MFP113" s="81"/>
      <c r="MFQ113" s="75"/>
      <c r="MFR113" s="81"/>
      <c r="MFS113" s="75"/>
      <c r="MFT113" s="81"/>
      <c r="MFU113" s="75"/>
      <c r="MFV113" s="81"/>
      <c r="MFW113" s="75"/>
      <c r="MFX113" s="81"/>
      <c r="MFY113" s="75"/>
      <c r="MFZ113" s="81"/>
      <c r="MGA113" s="75"/>
      <c r="MGB113" s="81"/>
      <c r="MGC113" s="75"/>
      <c r="MGD113" s="81"/>
      <c r="MGE113" s="75"/>
      <c r="MGF113" s="81"/>
      <c r="MGG113" s="75"/>
      <c r="MGH113" s="81"/>
      <c r="MGI113" s="75"/>
      <c r="MGJ113" s="81"/>
      <c r="MGK113" s="75"/>
      <c r="MGL113" s="81"/>
      <c r="MGM113" s="75"/>
      <c r="MGN113" s="81"/>
      <c r="MGO113" s="75"/>
      <c r="MGP113" s="81"/>
      <c r="MGQ113" s="75"/>
      <c r="MGR113" s="81"/>
      <c r="MGS113" s="75"/>
      <c r="MGT113" s="81"/>
      <c r="MGU113" s="75"/>
      <c r="MGV113" s="81"/>
      <c r="MGW113" s="75"/>
      <c r="MGX113" s="81"/>
      <c r="MGY113" s="75"/>
      <c r="MGZ113" s="81"/>
      <c r="MHA113" s="75"/>
      <c r="MHB113" s="81"/>
      <c r="MHC113" s="75"/>
      <c r="MHD113" s="81"/>
      <c r="MHE113" s="75"/>
      <c r="MHF113" s="81"/>
      <c r="MHG113" s="75"/>
      <c r="MHH113" s="81"/>
      <c r="MHI113" s="75"/>
      <c r="MHJ113" s="81"/>
      <c r="MHK113" s="75"/>
      <c r="MHL113" s="81"/>
      <c r="MHM113" s="75"/>
      <c r="MHN113" s="81"/>
      <c r="MHO113" s="75"/>
      <c r="MHP113" s="81"/>
      <c r="MHQ113" s="75"/>
      <c r="MHR113" s="81"/>
      <c r="MHS113" s="75"/>
      <c r="MHT113" s="81"/>
      <c r="MHU113" s="75"/>
      <c r="MHV113" s="81"/>
      <c r="MHW113" s="75"/>
      <c r="MHX113" s="81"/>
      <c r="MHY113" s="75"/>
      <c r="MHZ113" s="81"/>
      <c r="MIA113" s="75"/>
      <c r="MIB113" s="81"/>
      <c r="MIC113" s="75"/>
      <c r="MID113" s="81"/>
      <c r="MIE113" s="75"/>
      <c r="MIF113" s="81"/>
      <c r="MIG113" s="75"/>
      <c r="MIH113" s="81"/>
      <c r="MII113" s="75"/>
      <c r="MIJ113" s="81"/>
      <c r="MIK113" s="75"/>
      <c r="MIL113" s="81"/>
      <c r="MIM113" s="75"/>
      <c r="MIN113" s="81"/>
      <c r="MIO113" s="75"/>
      <c r="MIP113" s="81"/>
      <c r="MIQ113" s="75"/>
      <c r="MIR113" s="81"/>
      <c r="MIS113" s="75"/>
      <c r="MIT113" s="81"/>
      <c r="MIU113" s="75"/>
      <c r="MIV113" s="81"/>
      <c r="MIW113" s="75"/>
      <c r="MIX113" s="81"/>
      <c r="MIY113" s="75"/>
      <c r="MIZ113" s="81"/>
      <c r="MJA113" s="75"/>
      <c r="MJB113" s="81"/>
      <c r="MJC113" s="75"/>
      <c r="MJD113" s="81"/>
      <c r="MJE113" s="75"/>
      <c r="MJF113" s="81"/>
      <c r="MJG113" s="75"/>
      <c r="MJH113" s="81"/>
      <c r="MJI113" s="75"/>
      <c r="MJJ113" s="81"/>
      <c r="MJK113" s="75"/>
      <c r="MJL113" s="81"/>
      <c r="MJM113" s="75"/>
      <c r="MJN113" s="81"/>
      <c r="MJO113" s="75"/>
      <c r="MJP113" s="81"/>
      <c r="MJQ113" s="75"/>
      <c r="MJR113" s="81"/>
      <c r="MJS113" s="75"/>
      <c r="MJT113" s="81"/>
      <c r="MJU113" s="75"/>
      <c r="MJV113" s="81"/>
      <c r="MJW113" s="75"/>
      <c r="MJX113" s="81"/>
      <c r="MJY113" s="75"/>
      <c r="MJZ113" s="81"/>
      <c r="MKA113" s="75"/>
      <c r="MKB113" s="81"/>
      <c r="MKC113" s="75"/>
      <c r="MKD113" s="81"/>
      <c r="MKE113" s="75"/>
      <c r="MKF113" s="81"/>
      <c r="MKG113" s="75"/>
      <c r="MKH113" s="81"/>
      <c r="MKI113" s="75"/>
      <c r="MKJ113" s="81"/>
      <c r="MKK113" s="75"/>
      <c r="MKL113" s="81"/>
      <c r="MKM113" s="75"/>
      <c r="MKN113" s="81"/>
      <c r="MKO113" s="75"/>
      <c r="MKP113" s="81"/>
      <c r="MKQ113" s="75"/>
      <c r="MKR113" s="81"/>
      <c r="MKS113" s="75"/>
      <c r="MKT113" s="81"/>
      <c r="MKU113" s="75"/>
      <c r="MKV113" s="81"/>
      <c r="MKW113" s="75"/>
      <c r="MKX113" s="81"/>
      <c r="MKY113" s="75"/>
      <c r="MKZ113" s="81"/>
      <c r="MLA113" s="75"/>
      <c r="MLB113" s="81"/>
      <c r="MLC113" s="75"/>
      <c r="MLD113" s="81"/>
      <c r="MLE113" s="75"/>
      <c r="MLF113" s="81"/>
      <c r="MLG113" s="75"/>
      <c r="MLH113" s="81"/>
      <c r="MLI113" s="75"/>
      <c r="MLJ113" s="81"/>
      <c r="MLK113" s="75"/>
      <c r="MLL113" s="81"/>
      <c r="MLM113" s="75"/>
      <c r="MLN113" s="81"/>
      <c r="MLO113" s="75"/>
      <c r="MLP113" s="81"/>
      <c r="MLQ113" s="75"/>
      <c r="MLR113" s="81"/>
      <c r="MLS113" s="75"/>
      <c r="MLT113" s="81"/>
      <c r="MLU113" s="75"/>
      <c r="MLV113" s="81"/>
      <c r="MLW113" s="75"/>
      <c r="MLX113" s="81"/>
      <c r="MLY113" s="75"/>
      <c r="MLZ113" s="81"/>
      <c r="MMA113" s="75"/>
      <c r="MMB113" s="81"/>
      <c r="MMC113" s="75"/>
      <c r="MMD113" s="81"/>
      <c r="MME113" s="75"/>
      <c r="MMF113" s="81"/>
      <c r="MMG113" s="75"/>
      <c r="MMH113" s="81"/>
      <c r="MMI113" s="75"/>
      <c r="MMJ113" s="81"/>
      <c r="MMK113" s="75"/>
      <c r="MML113" s="81"/>
      <c r="MMM113" s="75"/>
      <c r="MMN113" s="81"/>
      <c r="MMO113" s="75"/>
      <c r="MMP113" s="81"/>
      <c r="MMQ113" s="75"/>
      <c r="MMR113" s="81"/>
      <c r="MMS113" s="75"/>
      <c r="MMT113" s="81"/>
      <c r="MMU113" s="75"/>
      <c r="MMV113" s="81"/>
      <c r="MMW113" s="75"/>
      <c r="MMX113" s="81"/>
      <c r="MMY113" s="75"/>
      <c r="MMZ113" s="81"/>
      <c r="MNA113" s="75"/>
      <c r="MNB113" s="81"/>
      <c r="MNC113" s="75"/>
      <c r="MND113" s="81"/>
      <c r="MNE113" s="75"/>
      <c r="MNF113" s="81"/>
      <c r="MNG113" s="75"/>
      <c r="MNH113" s="81"/>
      <c r="MNI113" s="75"/>
      <c r="MNJ113" s="81"/>
      <c r="MNK113" s="75"/>
      <c r="MNL113" s="81"/>
      <c r="MNM113" s="75"/>
      <c r="MNN113" s="81"/>
      <c r="MNO113" s="75"/>
      <c r="MNP113" s="81"/>
      <c r="MNQ113" s="75"/>
      <c r="MNR113" s="81"/>
      <c r="MNS113" s="75"/>
      <c r="MNT113" s="81"/>
      <c r="MNU113" s="75"/>
      <c r="MNV113" s="81"/>
      <c r="MNW113" s="75"/>
      <c r="MNX113" s="81"/>
      <c r="MNY113" s="75"/>
      <c r="MNZ113" s="81"/>
      <c r="MOA113" s="75"/>
      <c r="MOB113" s="81"/>
      <c r="MOC113" s="75"/>
      <c r="MOD113" s="81"/>
      <c r="MOE113" s="75"/>
      <c r="MOF113" s="81"/>
      <c r="MOG113" s="75"/>
      <c r="MOH113" s="81"/>
      <c r="MOI113" s="75"/>
      <c r="MOJ113" s="81"/>
      <c r="MOK113" s="75"/>
      <c r="MOL113" s="81"/>
      <c r="MOM113" s="75"/>
      <c r="MON113" s="81"/>
      <c r="MOO113" s="75"/>
      <c r="MOP113" s="81"/>
      <c r="MOQ113" s="75"/>
      <c r="MOR113" s="81"/>
      <c r="MOS113" s="75"/>
      <c r="MOT113" s="81"/>
      <c r="MOU113" s="75"/>
      <c r="MOV113" s="81"/>
      <c r="MOW113" s="75"/>
      <c r="MOX113" s="81"/>
      <c r="MOY113" s="75"/>
      <c r="MOZ113" s="81"/>
      <c r="MPA113" s="75"/>
      <c r="MPB113" s="81"/>
      <c r="MPC113" s="75"/>
      <c r="MPD113" s="81"/>
      <c r="MPE113" s="75"/>
      <c r="MPF113" s="81"/>
      <c r="MPG113" s="75"/>
      <c r="MPH113" s="81"/>
      <c r="MPI113" s="75"/>
      <c r="MPJ113" s="81"/>
      <c r="MPK113" s="75"/>
      <c r="MPL113" s="81"/>
      <c r="MPM113" s="75"/>
      <c r="MPN113" s="81"/>
      <c r="MPO113" s="75"/>
      <c r="MPP113" s="81"/>
      <c r="MPQ113" s="75"/>
      <c r="MPR113" s="81"/>
      <c r="MPS113" s="75"/>
      <c r="MPT113" s="81"/>
      <c r="MPU113" s="75"/>
      <c r="MPV113" s="81"/>
      <c r="MPW113" s="75"/>
      <c r="MPX113" s="81"/>
      <c r="MPY113" s="75"/>
      <c r="MPZ113" s="81"/>
      <c r="MQA113" s="75"/>
      <c r="MQB113" s="81"/>
      <c r="MQC113" s="75"/>
      <c r="MQD113" s="81"/>
      <c r="MQE113" s="75"/>
      <c r="MQF113" s="81"/>
      <c r="MQG113" s="75"/>
      <c r="MQH113" s="81"/>
      <c r="MQI113" s="75"/>
      <c r="MQJ113" s="81"/>
      <c r="MQK113" s="75"/>
      <c r="MQL113" s="81"/>
      <c r="MQM113" s="75"/>
      <c r="MQN113" s="81"/>
      <c r="MQO113" s="75"/>
      <c r="MQP113" s="81"/>
      <c r="MQQ113" s="75"/>
      <c r="MQR113" s="81"/>
      <c r="MQS113" s="75"/>
      <c r="MQT113" s="81"/>
      <c r="MQU113" s="75"/>
      <c r="MQV113" s="81"/>
      <c r="MQW113" s="75"/>
      <c r="MQX113" s="81"/>
      <c r="MQY113" s="75"/>
      <c r="MQZ113" s="81"/>
      <c r="MRA113" s="75"/>
      <c r="MRB113" s="81"/>
      <c r="MRC113" s="75"/>
      <c r="MRD113" s="81"/>
      <c r="MRE113" s="75"/>
      <c r="MRF113" s="81"/>
      <c r="MRG113" s="75"/>
      <c r="MRH113" s="81"/>
      <c r="MRI113" s="75"/>
      <c r="MRJ113" s="81"/>
      <c r="MRK113" s="75"/>
      <c r="MRL113" s="81"/>
      <c r="MRM113" s="75"/>
      <c r="MRN113" s="81"/>
      <c r="MRO113" s="75"/>
      <c r="MRP113" s="81"/>
      <c r="MRQ113" s="75"/>
      <c r="MRR113" s="81"/>
      <c r="MRS113" s="75"/>
      <c r="MRT113" s="81"/>
      <c r="MRU113" s="75"/>
      <c r="MRV113" s="81"/>
      <c r="MRW113" s="75"/>
      <c r="MRX113" s="81"/>
      <c r="MRY113" s="75"/>
      <c r="MRZ113" s="81"/>
      <c r="MSA113" s="75"/>
      <c r="MSB113" s="81"/>
      <c r="MSC113" s="75"/>
      <c r="MSD113" s="81"/>
      <c r="MSE113" s="75"/>
      <c r="MSF113" s="81"/>
      <c r="MSG113" s="75"/>
      <c r="MSH113" s="81"/>
      <c r="MSI113" s="75"/>
      <c r="MSJ113" s="81"/>
      <c r="MSK113" s="75"/>
      <c r="MSL113" s="81"/>
      <c r="MSM113" s="75"/>
      <c r="MSN113" s="81"/>
      <c r="MSO113" s="75"/>
      <c r="MSP113" s="81"/>
      <c r="MSQ113" s="75"/>
      <c r="MSR113" s="81"/>
      <c r="MSS113" s="75"/>
      <c r="MST113" s="81"/>
      <c r="MSU113" s="75"/>
      <c r="MSV113" s="81"/>
      <c r="MSW113" s="75"/>
      <c r="MSX113" s="81"/>
      <c r="MSY113" s="75"/>
      <c r="MSZ113" s="81"/>
      <c r="MTA113" s="75"/>
      <c r="MTB113" s="81"/>
      <c r="MTC113" s="75"/>
      <c r="MTD113" s="81"/>
      <c r="MTE113" s="75"/>
      <c r="MTF113" s="81"/>
      <c r="MTG113" s="75"/>
      <c r="MTH113" s="81"/>
      <c r="MTI113" s="75"/>
      <c r="MTJ113" s="81"/>
      <c r="MTK113" s="75"/>
      <c r="MTL113" s="81"/>
      <c r="MTM113" s="75"/>
      <c r="MTN113" s="81"/>
      <c r="MTO113" s="75"/>
      <c r="MTP113" s="81"/>
      <c r="MTQ113" s="75"/>
      <c r="MTR113" s="81"/>
      <c r="MTS113" s="75"/>
      <c r="MTT113" s="81"/>
      <c r="MTU113" s="75"/>
      <c r="MTV113" s="81"/>
      <c r="MTW113" s="75"/>
      <c r="MTX113" s="81"/>
      <c r="MTY113" s="75"/>
      <c r="MTZ113" s="81"/>
      <c r="MUA113" s="75"/>
      <c r="MUB113" s="81"/>
      <c r="MUC113" s="75"/>
      <c r="MUD113" s="81"/>
      <c r="MUE113" s="75"/>
      <c r="MUF113" s="81"/>
      <c r="MUG113" s="75"/>
      <c r="MUH113" s="81"/>
      <c r="MUI113" s="75"/>
      <c r="MUJ113" s="81"/>
      <c r="MUK113" s="75"/>
      <c r="MUL113" s="81"/>
      <c r="MUM113" s="75"/>
      <c r="MUN113" s="81"/>
      <c r="MUO113" s="75"/>
      <c r="MUP113" s="81"/>
      <c r="MUQ113" s="75"/>
      <c r="MUR113" s="81"/>
      <c r="MUS113" s="75"/>
      <c r="MUT113" s="81"/>
      <c r="MUU113" s="75"/>
      <c r="MUV113" s="81"/>
      <c r="MUW113" s="75"/>
      <c r="MUX113" s="81"/>
      <c r="MUY113" s="75"/>
      <c r="MUZ113" s="81"/>
      <c r="MVA113" s="75"/>
      <c r="MVB113" s="81"/>
      <c r="MVC113" s="75"/>
      <c r="MVD113" s="81"/>
      <c r="MVE113" s="75"/>
      <c r="MVF113" s="81"/>
      <c r="MVG113" s="75"/>
      <c r="MVH113" s="81"/>
      <c r="MVI113" s="75"/>
      <c r="MVJ113" s="81"/>
      <c r="MVK113" s="75"/>
      <c r="MVL113" s="81"/>
      <c r="MVM113" s="75"/>
      <c r="MVN113" s="81"/>
      <c r="MVO113" s="75"/>
      <c r="MVP113" s="81"/>
      <c r="MVQ113" s="75"/>
      <c r="MVR113" s="81"/>
      <c r="MVS113" s="75"/>
      <c r="MVT113" s="81"/>
      <c r="MVU113" s="75"/>
      <c r="MVV113" s="81"/>
      <c r="MVW113" s="75"/>
      <c r="MVX113" s="81"/>
      <c r="MVY113" s="75"/>
      <c r="MVZ113" s="81"/>
      <c r="MWA113" s="75"/>
      <c r="MWB113" s="81"/>
      <c r="MWC113" s="75"/>
      <c r="MWD113" s="81"/>
      <c r="MWE113" s="75"/>
      <c r="MWF113" s="81"/>
      <c r="MWG113" s="75"/>
      <c r="MWH113" s="81"/>
      <c r="MWI113" s="75"/>
      <c r="MWJ113" s="81"/>
      <c r="MWK113" s="75"/>
      <c r="MWL113" s="81"/>
      <c r="MWM113" s="75"/>
      <c r="MWN113" s="81"/>
      <c r="MWO113" s="75"/>
      <c r="MWP113" s="81"/>
      <c r="MWQ113" s="75"/>
      <c r="MWR113" s="81"/>
      <c r="MWS113" s="75"/>
      <c r="MWT113" s="81"/>
      <c r="MWU113" s="75"/>
      <c r="MWV113" s="81"/>
      <c r="MWW113" s="75"/>
      <c r="MWX113" s="81"/>
      <c r="MWY113" s="75"/>
      <c r="MWZ113" s="81"/>
      <c r="MXA113" s="75"/>
      <c r="MXB113" s="81"/>
      <c r="MXC113" s="75"/>
      <c r="MXD113" s="81"/>
      <c r="MXE113" s="75"/>
      <c r="MXF113" s="81"/>
      <c r="MXG113" s="75"/>
      <c r="MXH113" s="81"/>
      <c r="MXI113" s="75"/>
      <c r="MXJ113" s="81"/>
      <c r="MXK113" s="75"/>
      <c r="MXL113" s="81"/>
      <c r="MXM113" s="75"/>
      <c r="MXN113" s="81"/>
      <c r="MXO113" s="75"/>
      <c r="MXP113" s="81"/>
      <c r="MXQ113" s="75"/>
      <c r="MXR113" s="81"/>
      <c r="MXS113" s="75"/>
      <c r="MXT113" s="81"/>
      <c r="MXU113" s="75"/>
      <c r="MXV113" s="81"/>
      <c r="MXW113" s="75"/>
      <c r="MXX113" s="81"/>
      <c r="MXY113" s="75"/>
      <c r="MXZ113" s="81"/>
      <c r="MYA113" s="75"/>
      <c r="MYB113" s="81"/>
      <c r="MYC113" s="75"/>
      <c r="MYD113" s="81"/>
      <c r="MYE113" s="75"/>
      <c r="MYF113" s="81"/>
      <c r="MYG113" s="75"/>
      <c r="MYH113" s="81"/>
      <c r="MYI113" s="75"/>
      <c r="MYJ113" s="81"/>
      <c r="MYK113" s="75"/>
      <c r="MYL113" s="81"/>
      <c r="MYM113" s="75"/>
      <c r="MYN113" s="81"/>
      <c r="MYO113" s="75"/>
      <c r="MYP113" s="81"/>
      <c r="MYQ113" s="75"/>
      <c r="MYR113" s="81"/>
      <c r="MYS113" s="75"/>
      <c r="MYT113" s="81"/>
      <c r="MYU113" s="75"/>
      <c r="MYV113" s="81"/>
      <c r="MYW113" s="75"/>
      <c r="MYX113" s="81"/>
      <c r="MYY113" s="75"/>
      <c r="MYZ113" s="81"/>
      <c r="MZA113" s="75"/>
      <c r="MZB113" s="81"/>
      <c r="MZC113" s="75"/>
      <c r="MZD113" s="81"/>
      <c r="MZE113" s="75"/>
      <c r="MZF113" s="81"/>
      <c r="MZG113" s="75"/>
      <c r="MZH113" s="81"/>
      <c r="MZI113" s="75"/>
      <c r="MZJ113" s="81"/>
      <c r="MZK113" s="75"/>
      <c r="MZL113" s="81"/>
      <c r="MZM113" s="75"/>
      <c r="MZN113" s="81"/>
      <c r="MZO113" s="75"/>
      <c r="MZP113" s="81"/>
      <c r="MZQ113" s="75"/>
      <c r="MZR113" s="81"/>
      <c r="MZS113" s="75"/>
      <c r="MZT113" s="81"/>
      <c r="MZU113" s="75"/>
      <c r="MZV113" s="81"/>
      <c r="MZW113" s="75"/>
      <c r="MZX113" s="81"/>
      <c r="MZY113" s="75"/>
      <c r="MZZ113" s="81"/>
      <c r="NAA113" s="75"/>
      <c r="NAB113" s="81"/>
      <c r="NAC113" s="75"/>
      <c r="NAD113" s="81"/>
      <c r="NAE113" s="75"/>
      <c r="NAF113" s="81"/>
      <c r="NAG113" s="75"/>
      <c r="NAH113" s="81"/>
      <c r="NAI113" s="75"/>
      <c r="NAJ113" s="81"/>
      <c r="NAK113" s="75"/>
      <c r="NAL113" s="81"/>
      <c r="NAM113" s="75"/>
      <c r="NAN113" s="81"/>
      <c r="NAO113" s="75"/>
      <c r="NAP113" s="81"/>
      <c r="NAQ113" s="75"/>
      <c r="NAR113" s="81"/>
      <c r="NAS113" s="75"/>
      <c r="NAT113" s="81"/>
      <c r="NAU113" s="75"/>
      <c r="NAV113" s="81"/>
      <c r="NAW113" s="75"/>
      <c r="NAX113" s="81"/>
      <c r="NAY113" s="75"/>
      <c r="NAZ113" s="81"/>
      <c r="NBA113" s="75"/>
      <c r="NBB113" s="81"/>
      <c r="NBC113" s="75"/>
      <c r="NBD113" s="81"/>
      <c r="NBE113" s="75"/>
      <c r="NBF113" s="81"/>
      <c r="NBG113" s="75"/>
      <c r="NBH113" s="81"/>
      <c r="NBI113" s="75"/>
      <c r="NBJ113" s="81"/>
      <c r="NBK113" s="75"/>
      <c r="NBL113" s="81"/>
      <c r="NBM113" s="75"/>
      <c r="NBN113" s="81"/>
      <c r="NBO113" s="75"/>
      <c r="NBP113" s="81"/>
      <c r="NBQ113" s="75"/>
      <c r="NBR113" s="81"/>
      <c r="NBS113" s="75"/>
      <c r="NBT113" s="81"/>
      <c r="NBU113" s="75"/>
      <c r="NBV113" s="81"/>
      <c r="NBW113" s="75"/>
      <c r="NBX113" s="81"/>
      <c r="NBY113" s="75"/>
      <c r="NBZ113" s="81"/>
      <c r="NCA113" s="75"/>
      <c r="NCB113" s="81"/>
      <c r="NCC113" s="75"/>
      <c r="NCD113" s="81"/>
      <c r="NCE113" s="75"/>
      <c r="NCF113" s="81"/>
      <c r="NCG113" s="75"/>
      <c r="NCH113" s="81"/>
      <c r="NCI113" s="75"/>
      <c r="NCJ113" s="81"/>
      <c r="NCK113" s="75"/>
      <c r="NCL113" s="81"/>
      <c r="NCM113" s="75"/>
      <c r="NCN113" s="81"/>
      <c r="NCO113" s="75"/>
      <c r="NCP113" s="81"/>
      <c r="NCQ113" s="75"/>
      <c r="NCR113" s="81"/>
      <c r="NCS113" s="75"/>
      <c r="NCT113" s="81"/>
      <c r="NCU113" s="75"/>
      <c r="NCV113" s="81"/>
      <c r="NCW113" s="75"/>
      <c r="NCX113" s="81"/>
      <c r="NCY113" s="75"/>
      <c r="NCZ113" s="81"/>
      <c r="NDA113" s="75"/>
      <c r="NDB113" s="81"/>
      <c r="NDC113" s="75"/>
      <c r="NDD113" s="81"/>
      <c r="NDE113" s="75"/>
      <c r="NDF113" s="81"/>
      <c r="NDG113" s="75"/>
      <c r="NDH113" s="81"/>
      <c r="NDI113" s="75"/>
      <c r="NDJ113" s="81"/>
      <c r="NDK113" s="75"/>
      <c r="NDL113" s="81"/>
      <c r="NDM113" s="75"/>
      <c r="NDN113" s="81"/>
      <c r="NDO113" s="75"/>
      <c r="NDP113" s="81"/>
      <c r="NDQ113" s="75"/>
      <c r="NDR113" s="81"/>
      <c r="NDS113" s="75"/>
      <c r="NDT113" s="81"/>
      <c r="NDU113" s="75"/>
      <c r="NDV113" s="81"/>
      <c r="NDW113" s="75"/>
      <c r="NDX113" s="81"/>
      <c r="NDY113" s="75"/>
      <c r="NDZ113" s="81"/>
      <c r="NEA113" s="75"/>
      <c r="NEB113" s="81"/>
      <c r="NEC113" s="75"/>
      <c r="NED113" s="81"/>
      <c r="NEE113" s="75"/>
      <c r="NEF113" s="81"/>
      <c r="NEG113" s="75"/>
      <c r="NEH113" s="81"/>
      <c r="NEI113" s="75"/>
      <c r="NEJ113" s="81"/>
      <c r="NEK113" s="75"/>
      <c r="NEL113" s="81"/>
      <c r="NEM113" s="75"/>
      <c r="NEN113" s="81"/>
      <c r="NEO113" s="75"/>
      <c r="NEP113" s="81"/>
      <c r="NEQ113" s="75"/>
      <c r="NER113" s="81"/>
      <c r="NES113" s="75"/>
      <c r="NET113" s="81"/>
      <c r="NEU113" s="75"/>
      <c r="NEV113" s="81"/>
      <c r="NEW113" s="75"/>
      <c r="NEX113" s="81"/>
      <c r="NEY113" s="75"/>
      <c r="NEZ113" s="81"/>
      <c r="NFA113" s="75"/>
      <c r="NFB113" s="81"/>
      <c r="NFC113" s="75"/>
      <c r="NFD113" s="81"/>
      <c r="NFE113" s="75"/>
      <c r="NFF113" s="81"/>
      <c r="NFG113" s="75"/>
      <c r="NFH113" s="81"/>
      <c r="NFI113" s="75"/>
      <c r="NFJ113" s="81"/>
      <c r="NFK113" s="75"/>
      <c r="NFL113" s="81"/>
      <c r="NFM113" s="75"/>
      <c r="NFN113" s="81"/>
      <c r="NFO113" s="75"/>
      <c r="NFP113" s="81"/>
      <c r="NFQ113" s="75"/>
      <c r="NFR113" s="81"/>
      <c r="NFS113" s="75"/>
      <c r="NFT113" s="81"/>
      <c r="NFU113" s="75"/>
      <c r="NFV113" s="81"/>
      <c r="NFW113" s="75"/>
      <c r="NFX113" s="81"/>
      <c r="NFY113" s="75"/>
      <c r="NFZ113" s="81"/>
      <c r="NGA113" s="75"/>
      <c r="NGB113" s="81"/>
      <c r="NGC113" s="75"/>
      <c r="NGD113" s="81"/>
      <c r="NGE113" s="75"/>
      <c r="NGF113" s="81"/>
      <c r="NGG113" s="75"/>
      <c r="NGH113" s="81"/>
      <c r="NGI113" s="75"/>
      <c r="NGJ113" s="81"/>
      <c r="NGK113" s="75"/>
      <c r="NGL113" s="81"/>
      <c r="NGM113" s="75"/>
      <c r="NGN113" s="81"/>
      <c r="NGO113" s="75"/>
      <c r="NGP113" s="81"/>
      <c r="NGQ113" s="75"/>
      <c r="NGR113" s="81"/>
      <c r="NGS113" s="75"/>
      <c r="NGT113" s="81"/>
      <c r="NGU113" s="75"/>
      <c r="NGV113" s="81"/>
      <c r="NGW113" s="75"/>
      <c r="NGX113" s="81"/>
      <c r="NGY113" s="75"/>
      <c r="NGZ113" s="81"/>
      <c r="NHA113" s="75"/>
      <c r="NHB113" s="81"/>
      <c r="NHC113" s="75"/>
      <c r="NHD113" s="81"/>
      <c r="NHE113" s="75"/>
      <c r="NHF113" s="81"/>
      <c r="NHG113" s="75"/>
      <c r="NHH113" s="81"/>
      <c r="NHI113" s="75"/>
      <c r="NHJ113" s="81"/>
      <c r="NHK113" s="75"/>
      <c r="NHL113" s="81"/>
      <c r="NHM113" s="75"/>
      <c r="NHN113" s="81"/>
      <c r="NHO113" s="75"/>
      <c r="NHP113" s="81"/>
      <c r="NHQ113" s="75"/>
      <c r="NHR113" s="81"/>
      <c r="NHS113" s="75"/>
      <c r="NHT113" s="81"/>
      <c r="NHU113" s="75"/>
      <c r="NHV113" s="81"/>
      <c r="NHW113" s="75"/>
      <c r="NHX113" s="81"/>
      <c r="NHY113" s="75"/>
      <c r="NHZ113" s="81"/>
      <c r="NIA113" s="75"/>
      <c r="NIB113" s="81"/>
      <c r="NIC113" s="75"/>
      <c r="NID113" s="81"/>
      <c r="NIE113" s="75"/>
      <c r="NIF113" s="81"/>
      <c r="NIG113" s="75"/>
      <c r="NIH113" s="81"/>
      <c r="NII113" s="75"/>
      <c r="NIJ113" s="81"/>
      <c r="NIK113" s="75"/>
      <c r="NIL113" s="81"/>
      <c r="NIM113" s="75"/>
      <c r="NIN113" s="81"/>
      <c r="NIO113" s="75"/>
      <c r="NIP113" s="81"/>
      <c r="NIQ113" s="75"/>
      <c r="NIR113" s="81"/>
      <c r="NIS113" s="75"/>
      <c r="NIT113" s="81"/>
      <c r="NIU113" s="75"/>
      <c r="NIV113" s="81"/>
      <c r="NIW113" s="75"/>
      <c r="NIX113" s="81"/>
      <c r="NIY113" s="75"/>
      <c r="NIZ113" s="81"/>
      <c r="NJA113" s="75"/>
      <c r="NJB113" s="81"/>
      <c r="NJC113" s="75"/>
      <c r="NJD113" s="81"/>
      <c r="NJE113" s="75"/>
      <c r="NJF113" s="81"/>
      <c r="NJG113" s="75"/>
      <c r="NJH113" s="81"/>
      <c r="NJI113" s="75"/>
      <c r="NJJ113" s="81"/>
      <c r="NJK113" s="75"/>
      <c r="NJL113" s="81"/>
      <c r="NJM113" s="75"/>
      <c r="NJN113" s="81"/>
      <c r="NJO113" s="75"/>
      <c r="NJP113" s="81"/>
      <c r="NJQ113" s="75"/>
      <c r="NJR113" s="81"/>
      <c r="NJS113" s="75"/>
      <c r="NJT113" s="81"/>
      <c r="NJU113" s="75"/>
      <c r="NJV113" s="81"/>
      <c r="NJW113" s="75"/>
      <c r="NJX113" s="81"/>
      <c r="NJY113" s="75"/>
      <c r="NJZ113" s="81"/>
      <c r="NKA113" s="75"/>
      <c r="NKB113" s="81"/>
      <c r="NKC113" s="75"/>
      <c r="NKD113" s="81"/>
      <c r="NKE113" s="75"/>
      <c r="NKF113" s="81"/>
      <c r="NKG113" s="75"/>
      <c r="NKH113" s="81"/>
      <c r="NKI113" s="75"/>
      <c r="NKJ113" s="81"/>
      <c r="NKK113" s="75"/>
      <c r="NKL113" s="81"/>
      <c r="NKM113" s="75"/>
      <c r="NKN113" s="81"/>
      <c r="NKO113" s="75"/>
      <c r="NKP113" s="81"/>
      <c r="NKQ113" s="75"/>
      <c r="NKR113" s="81"/>
      <c r="NKS113" s="75"/>
      <c r="NKT113" s="81"/>
      <c r="NKU113" s="75"/>
      <c r="NKV113" s="81"/>
      <c r="NKW113" s="75"/>
      <c r="NKX113" s="81"/>
      <c r="NKY113" s="75"/>
      <c r="NKZ113" s="81"/>
      <c r="NLA113" s="75"/>
      <c r="NLB113" s="81"/>
      <c r="NLC113" s="75"/>
      <c r="NLD113" s="81"/>
      <c r="NLE113" s="75"/>
      <c r="NLF113" s="81"/>
      <c r="NLG113" s="75"/>
      <c r="NLH113" s="81"/>
      <c r="NLI113" s="75"/>
      <c r="NLJ113" s="81"/>
      <c r="NLK113" s="75"/>
      <c r="NLL113" s="81"/>
      <c r="NLM113" s="75"/>
      <c r="NLN113" s="81"/>
      <c r="NLO113" s="75"/>
      <c r="NLP113" s="81"/>
      <c r="NLQ113" s="75"/>
      <c r="NLR113" s="81"/>
      <c r="NLS113" s="75"/>
      <c r="NLT113" s="81"/>
      <c r="NLU113" s="75"/>
      <c r="NLV113" s="81"/>
      <c r="NLW113" s="75"/>
      <c r="NLX113" s="81"/>
      <c r="NLY113" s="75"/>
      <c r="NLZ113" s="81"/>
      <c r="NMA113" s="75"/>
      <c r="NMB113" s="81"/>
      <c r="NMC113" s="75"/>
      <c r="NMD113" s="81"/>
      <c r="NME113" s="75"/>
      <c r="NMF113" s="81"/>
      <c r="NMG113" s="75"/>
      <c r="NMH113" s="81"/>
      <c r="NMI113" s="75"/>
      <c r="NMJ113" s="81"/>
      <c r="NMK113" s="75"/>
      <c r="NML113" s="81"/>
      <c r="NMM113" s="75"/>
      <c r="NMN113" s="81"/>
      <c r="NMO113" s="75"/>
      <c r="NMP113" s="81"/>
      <c r="NMQ113" s="75"/>
      <c r="NMR113" s="81"/>
      <c r="NMS113" s="75"/>
      <c r="NMT113" s="81"/>
      <c r="NMU113" s="75"/>
      <c r="NMV113" s="81"/>
      <c r="NMW113" s="75"/>
      <c r="NMX113" s="81"/>
      <c r="NMY113" s="75"/>
      <c r="NMZ113" s="81"/>
      <c r="NNA113" s="75"/>
      <c r="NNB113" s="81"/>
      <c r="NNC113" s="75"/>
      <c r="NND113" s="81"/>
      <c r="NNE113" s="75"/>
      <c r="NNF113" s="81"/>
      <c r="NNG113" s="75"/>
      <c r="NNH113" s="81"/>
      <c r="NNI113" s="75"/>
      <c r="NNJ113" s="81"/>
      <c r="NNK113" s="75"/>
      <c r="NNL113" s="81"/>
      <c r="NNM113" s="75"/>
      <c r="NNN113" s="81"/>
      <c r="NNO113" s="75"/>
      <c r="NNP113" s="81"/>
      <c r="NNQ113" s="75"/>
      <c r="NNR113" s="81"/>
      <c r="NNS113" s="75"/>
      <c r="NNT113" s="81"/>
      <c r="NNU113" s="75"/>
      <c r="NNV113" s="81"/>
      <c r="NNW113" s="75"/>
      <c r="NNX113" s="81"/>
      <c r="NNY113" s="75"/>
      <c r="NNZ113" s="81"/>
      <c r="NOA113" s="75"/>
      <c r="NOB113" s="81"/>
      <c r="NOC113" s="75"/>
      <c r="NOD113" s="81"/>
      <c r="NOE113" s="75"/>
      <c r="NOF113" s="81"/>
      <c r="NOG113" s="75"/>
      <c r="NOH113" s="81"/>
      <c r="NOI113" s="75"/>
      <c r="NOJ113" s="81"/>
      <c r="NOK113" s="75"/>
      <c r="NOL113" s="81"/>
      <c r="NOM113" s="75"/>
      <c r="NON113" s="81"/>
      <c r="NOO113" s="75"/>
      <c r="NOP113" s="81"/>
      <c r="NOQ113" s="75"/>
      <c r="NOR113" s="81"/>
      <c r="NOS113" s="75"/>
      <c r="NOT113" s="81"/>
      <c r="NOU113" s="75"/>
      <c r="NOV113" s="81"/>
      <c r="NOW113" s="75"/>
      <c r="NOX113" s="81"/>
      <c r="NOY113" s="75"/>
      <c r="NOZ113" s="81"/>
      <c r="NPA113" s="75"/>
      <c r="NPB113" s="81"/>
      <c r="NPC113" s="75"/>
      <c r="NPD113" s="81"/>
      <c r="NPE113" s="75"/>
      <c r="NPF113" s="81"/>
      <c r="NPG113" s="75"/>
      <c r="NPH113" s="81"/>
      <c r="NPI113" s="75"/>
      <c r="NPJ113" s="81"/>
      <c r="NPK113" s="75"/>
      <c r="NPL113" s="81"/>
      <c r="NPM113" s="75"/>
      <c r="NPN113" s="81"/>
      <c r="NPO113" s="75"/>
      <c r="NPP113" s="81"/>
      <c r="NPQ113" s="75"/>
      <c r="NPR113" s="81"/>
      <c r="NPS113" s="75"/>
      <c r="NPT113" s="81"/>
      <c r="NPU113" s="75"/>
      <c r="NPV113" s="81"/>
      <c r="NPW113" s="75"/>
      <c r="NPX113" s="81"/>
      <c r="NPY113" s="75"/>
      <c r="NPZ113" s="81"/>
      <c r="NQA113" s="75"/>
      <c r="NQB113" s="81"/>
      <c r="NQC113" s="75"/>
      <c r="NQD113" s="81"/>
      <c r="NQE113" s="75"/>
      <c r="NQF113" s="81"/>
      <c r="NQG113" s="75"/>
      <c r="NQH113" s="81"/>
      <c r="NQI113" s="75"/>
      <c r="NQJ113" s="81"/>
      <c r="NQK113" s="75"/>
      <c r="NQL113" s="81"/>
      <c r="NQM113" s="75"/>
      <c r="NQN113" s="81"/>
      <c r="NQO113" s="75"/>
      <c r="NQP113" s="81"/>
      <c r="NQQ113" s="75"/>
      <c r="NQR113" s="81"/>
      <c r="NQS113" s="75"/>
      <c r="NQT113" s="81"/>
      <c r="NQU113" s="75"/>
      <c r="NQV113" s="81"/>
      <c r="NQW113" s="75"/>
      <c r="NQX113" s="81"/>
      <c r="NQY113" s="75"/>
      <c r="NQZ113" s="81"/>
      <c r="NRA113" s="75"/>
      <c r="NRB113" s="81"/>
      <c r="NRC113" s="75"/>
      <c r="NRD113" s="81"/>
      <c r="NRE113" s="75"/>
      <c r="NRF113" s="81"/>
      <c r="NRG113" s="75"/>
      <c r="NRH113" s="81"/>
      <c r="NRI113" s="75"/>
      <c r="NRJ113" s="81"/>
      <c r="NRK113" s="75"/>
      <c r="NRL113" s="81"/>
      <c r="NRM113" s="75"/>
      <c r="NRN113" s="81"/>
      <c r="NRO113" s="75"/>
      <c r="NRP113" s="81"/>
      <c r="NRQ113" s="75"/>
      <c r="NRR113" s="81"/>
      <c r="NRS113" s="75"/>
      <c r="NRT113" s="81"/>
      <c r="NRU113" s="75"/>
      <c r="NRV113" s="81"/>
      <c r="NRW113" s="75"/>
      <c r="NRX113" s="81"/>
      <c r="NRY113" s="75"/>
      <c r="NRZ113" s="81"/>
      <c r="NSA113" s="75"/>
      <c r="NSB113" s="81"/>
      <c r="NSC113" s="75"/>
      <c r="NSD113" s="81"/>
      <c r="NSE113" s="75"/>
      <c r="NSF113" s="81"/>
      <c r="NSG113" s="75"/>
      <c r="NSH113" s="81"/>
      <c r="NSI113" s="75"/>
      <c r="NSJ113" s="81"/>
      <c r="NSK113" s="75"/>
      <c r="NSL113" s="81"/>
      <c r="NSM113" s="75"/>
      <c r="NSN113" s="81"/>
      <c r="NSO113" s="75"/>
      <c r="NSP113" s="81"/>
      <c r="NSQ113" s="75"/>
      <c r="NSR113" s="81"/>
      <c r="NSS113" s="75"/>
      <c r="NST113" s="81"/>
      <c r="NSU113" s="75"/>
      <c r="NSV113" s="81"/>
      <c r="NSW113" s="75"/>
      <c r="NSX113" s="81"/>
      <c r="NSY113" s="75"/>
      <c r="NSZ113" s="81"/>
      <c r="NTA113" s="75"/>
      <c r="NTB113" s="81"/>
      <c r="NTC113" s="75"/>
      <c r="NTD113" s="81"/>
      <c r="NTE113" s="75"/>
      <c r="NTF113" s="81"/>
      <c r="NTG113" s="75"/>
      <c r="NTH113" s="81"/>
      <c r="NTI113" s="75"/>
      <c r="NTJ113" s="81"/>
      <c r="NTK113" s="75"/>
      <c r="NTL113" s="81"/>
      <c r="NTM113" s="75"/>
      <c r="NTN113" s="81"/>
      <c r="NTO113" s="75"/>
      <c r="NTP113" s="81"/>
      <c r="NTQ113" s="75"/>
      <c r="NTR113" s="81"/>
      <c r="NTS113" s="75"/>
      <c r="NTT113" s="81"/>
      <c r="NTU113" s="75"/>
      <c r="NTV113" s="81"/>
      <c r="NTW113" s="75"/>
      <c r="NTX113" s="81"/>
      <c r="NTY113" s="75"/>
      <c r="NTZ113" s="81"/>
      <c r="NUA113" s="75"/>
      <c r="NUB113" s="81"/>
      <c r="NUC113" s="75"/>
      <c r="NUD113" s="81"/>
      <c r="NUE113" s="75"/>
      <c r="NUF113" s="81"/>
      <c r="NUG113" s="75"/>
      <c r="NUH113" s="81"/>
      <c r="NUI113" s="75"/>
      <c r="NUJ113" s="81"/>
      <c r="NUK113" s="75"/>
      <c r="NUL113" s="81"/>
      <c r="NUM113" s="75"/>
      <c r="NUN113" s="81"/>
      <c r="NUO113" s="75"/>
      <c r="NUP113" s="81"/>
      <c r="NUQ113" s="75"/>
      <c r="NUR113" s="81"/>
      <c r="NUS113" s="75"/>
      <c r="NUT113" s="81"/>
      <c r="NUU113" s="75"/>
      <c r="NUV113" s="81"/>
      <c r="NUW113" s="75"/>
      <c r="NUX113" s="81"/>
      <c r="NUY113" s="75"/>
      <c r="NUZ113" s="81"/>
      <c r="NVA113" s="75"/>
      <c r="NVB113" s="81"/>
      <c r="NVC113" s="75"/>
      <c r="NVD113" s="81"/>
      <c r="NVE113" s="75"/>
      <c r="NVF113" s="81"/>
      <c r="NVG113" s="75"/>
      <c r="NVH113" s="81"/>
      <c r="NVI113" s="75"/>
      <c r="NVJ113" s="81"/>
      <c r="NVK113" s="75"/>
      <c r="NVL113" s="81"/>
      <c r="NVM113" s="75"/>
      <c r="NVN113" s="81"/>
      <c r="NVO113" s="75"/>
      <c r="NVP113" s="81"/>
      <c r="NVQ113" s="75"/>
      <c r="NVR113" s="81"/>
      <c r="NVS113" s="75"/>
      <c r="NVT113" s="81"/>
      <c r="NVU113" s="75"/>
      <c r="NVV113" s="81"/>
      <c r="NVW113" s="75"/>
      <c r="NVX113" s="81"/>
      <c r="NVY113" s="75"/>
      <c r="NVZ113" s="81"/>
      <c r="NWA113" s="75"/>
      <c r="NWB113" s="81"/>
      <c r="NWC113" s="75"/>
      <c r="NWD113" s="81"/>
      <c r="NWE113" s="75"/>
      <c r="NWF113" s="81"/>
      <c r="NWG113" s="75"/>
      <c r="NWH113" s="81"/>
      <c r="NWI113" s="75"/>
      <c r="NWJ113" s="81"/>
      <c r="NWK113" s="75"/>
      <c r="NWL113" s="81"/>
      <c r="NWM113" s="75"/>
      <c r="NWN113" s="81"/>
      <c r="NWO113" s="75"/>
      <c r="NWP113" s="81"/>
      <c r="NWQ113" s="75"/>
      <c r="NWR113" s="81"/>
      <c r="NWS113" s="75"/>
      <c r="NWT113" s="81"/>
      <c r="NWU113" s="75"/>
      <c r="NWV113" s="81"/>
      <c r="NWW113" s="75"/>
      <c r="NWX113" s="81"/>
      <c r="NWY113" s="75"/>
      <c r="NWZ113" s="81"/>
      <c r="NXA113" s="75"/>
      <c r="NXB113" s="81"/>
      <c r="NXC113" s="75"/>
      <c r="NXD113" s="81"/>
      <c r="NXE113" s="75"/>
      <c r="NXF113" s="81"/>
      <c r="NXG113" s="75"/>
      <c r="NXH113" s="81"/>
      <c r="NXI113" s="75"/>
      <c r="NXJ113" s="81"/>
      <c r="NXK113" s="75"/>
      <c r="NXL113" s="81"/>
      <c r="NXM113" s="75"/>
      <c r="NXN113" s="81"/>
      <c r="NXO113" s="75"/>
      <c r="NXP113" s="81"/>
      <c r="NXQ113" s="75"/>
      <c r="NXR113" s="81"/>
      <c r="NXS113" s="75"/>
      <c r="NXT113" s="81"/>
      <c r="NXU113" s="75"/>
      <c r="NXV113" s="81"/>
      <c r="NXW113" s="75"/>
      <c r="NXX113" s="81"/>
      <c r="NXY113" s="75"/>
      <c r="NXZ113" s="81"/>
      <c r="NYA113" s="75"/>
      <c r="NYB113" s="81"/>
      <c r="NYC113" s="75"/>
      <c r="NYD113" s="81"/>
      <c r="NYE113" s="75"/>
      <c r="NYF113" s="81"/>
      <c r="NYG113" s="75"/>
      <c r="NYH113" s="81"/>
      <c r="NYI113" s="75"/>
      <c r="NYJ113" s="81"/>
      <c r="NYK113" s="75"/>
      <c r="NYL113" s="81"/>
      <c r="NYM113" s="75"/>
      <c r="NYN113" s="81"/>
      <c r="NYO113" s="75"/>
      <c r="NYP113" s="81"/>
      <c r="NYQ113" s="75"/>
      <c r="NYR113" s="81"/>
      <c r="NYS113" s="75"/>
      <c r="NYT113" s="81"/>
      <c r="NYU113" s="75"/>
      <c r="NYV113" s="81"/>
      <c r="NYW113" s="75"/>
      <c r="NYX113" s="81"/>
      <c r="NYY113" s="75"/>
      <c r="NYZ113" s="81"/>
      <c r="NZA113" s="75"/>
      <c r="NZB113" s="81"/>
      <c r="NZC113" s="75"/>
      <c r="NZD113" s="81"/>
      <c r="NZE113" s="75"/>
      <c r="NZF113" s="81"/>
      <c r="NZG113" s="75"/>
      <c r="NZH113" s="81"/>
      <c r="NZI113" s="75"/>
      <c r="NZJ113" s="81"/>
      <c r="NZK113" s="75"/>
      <c r="NZL113" s="81"/>
      <c r="NZM113" s="75"/>
      <c r="NZN113" s="81"/>
      <c r="NZO113" s="75"/>
      <c r="NZP113" s="81"/>
      <c r="NZQ113" s="75"/>
      <c r="NZR113" s="81"/>
      <c r="NZS113" s="75"/>
      <c r="NZT113" s="81"/>
      <c r="NZU113" s="75"/>
      <c r="NZV113" s="81"/>
      <c r="NZW113" s="75"/>
      <c r="NZX113" s="81"/>
      <c r="NZY113" s="75"/>
      <c r="NZZ113" s="81"/>
      <c r="OAA113" s="75"/>
      <c r="OAB113" s="81"/>
      <c r="OAC113" s="75"/>
      <c r="OAD113" s="81"/>
      <c r="OAE113" s="75"/>
      <c r="OAF113" s="81"/>
      <c r="OAG113" s="75"/>
      <c r="OAH113" s="81"/>
      <c r="OAI113" s="75"/>
      <c r="OAJ113" s="81"/>
      <c r="OAK113" s="75"/>
      <c r="OAL113" s="81"/>
      <c r="OAM113" s="75"/>
      <c r="OAN113" s="81"/>
      <c r="OAO113" s="75"/>
      <c r="OAP113" s="81"/>
      <c r="OAQ113" s="75"/>
      <c r="OAR113" s="81"/>
      <c r="OAS113" s="75"/>
      <c r="OAT113" s="81"/>
      <c r="OAU113" s="75"/>
      <c r="OAV113" s="81"/>
      <c r="OAW113" s="75"/>
      <c r="OAX113" s="81"/>
      <c r="OAY113" s="75"/>
      <c r="OAZ113" s="81"/>
      <c r="OBA113" s="75"/>
      <c r="OBB113" s="81"/>
      <c r="OBC113" s="75"/>
      <c r="OBD113" s="81"/>
      <c r="OBE113" s="75"/>
      <c r="OBF113" s="81"/>
      <c r="OBG113" s="75"/>
      <c r="OBH113" s="81"/>
      <c r="OBI113" s="75"/>
      <c r="OBJ113" s="81"/>
      <c r="OBK113" s="75"/>
      <c r="OBL113" s="81"/>
      <c r="OBM113" s="75"/>
      <c r="OBN113" s="81"/>
      <c r="OBO113" s="75"/>
      <c r="OBP113" s="81"/>
      <c r="OBQ113" s="75"/>
      <c r="OBR113" s="81"/>
      <c r="OBS113" s="75"/>
      <c r="OBT113" s="81"/>
      <c r="OBU113" s="75"/>
      <c r="OBV113" s="81"/>
      <c r="OBW113" s="75"/>
      <c r="OBX113" s="81"/>
      <c r="OBY113" s="75"/>
      <c r="OBZ113" s="81"/>
      <c r="OCA113" s="75"/>
      <c r="OCB113" s="81"/>
      <c r="OCC113" s="75"/>
      <c r="OCD113" s="81"/>
      <c r="OCE113" s="75"/>
      <c r="OCF113" s="81"/>
      <c r="OCG113" s="75"/>
      <c r="OCH113" s="81"/>
      <c r="OCI113" s="75"/>
      <c r="OCJ113" s="81"/>
      <c r="OCK113" s="75"/>
      <c r="OCL113" s="81"/>
      <c r="OCM113" s="75"/>
      <c r="OCN113" s="81"/>
      <c r="OCO113" s="75"/>
      <c r="OCP113" s="81"/>
      <c r="OCQ113" s="75"/>
      <c r="OCR113" s="81"/>
      <c r="OCS113" s="75"/>
      <c r="OCT113" s="81"/>
      <c r="OCU113" s="75"/>
      <c r="OCV113" s="81"/>
      <c r="OCW113" s="75"/>
      <c r="OCX113" s="81"/>
      <c r="OCY113" s="75"/>
      <c r="OCZ113" s="81"/>
      <c r="ODA113" s="75"/>
      <c r="ODB113" s="81"/>
      <c r="ODC113" s="75"/>
      <c r="ODD113" s="81"/>
      <c r="ODE113" s="75"/>
      <c r="ODF113" s="81"/>
      <c r="ODG113" s="75"/>
      <c r="ODH113" s="81"/>
      <c r="ODI113" s="75"/>
      <c r="ODJ113" s="81"/>
      <c r="ODK113" s="75"/>
      <c r="ODL113" s="81"/>
      <c r="ODM113" s="75"/>
      <c r="ODN113" s="81"/>
      <c r="ODO113" s="75"/>
      <c r="ODP113" s="81"/>
      <c r="ODQ113" s="75"/>
      <c r="ODR113" s="81"/>
      <c r="ODS113" s="75"/>
      <c r="ODT113" s="81"/>
      <c r="ODU113" s="75"/>
      <c r="ODV113" s="81"/>
      <c r="ODW113" s="75"/>
      <c r="ODX113" s="81"/>
      <c r="ODY113" s="75"/>
      <c r="ODZ113" s="81"/>
      <c r="OEA113" s="75"/>
      <c r="OEB113" s="81"/>
      <c r="OEC113" s="75"/>
      <c r="OED113" s="81"/>
      <c r="OEE113" s="75"/>
      <c r="OEF113" s="81"/>
      <c r="OEG113" s="75"/>
      <c r="OEH113" s="81"/>
      <c r="OEI113" s="75"/>
      <c r="OEJ113" s="81"/>
      <c r="OEK113" s="75"/>
      <c r="OEL113" s="81"/>
      <c r="OEM113" s="75"/>
      <c r="OEN113" s="81"/>
      <c r="OEO113" s="75"/>
      <c r="OEP113" s="81"/>
      <c r="OEQ113" s="75"/>
      <c r="OER113" s="81"/>
      <c r="OES113" s="75"/>
      <c r="OET113" s="81"/>
      <c r="OEU113" s="75"/>
      <c r="OEV113" s="81"/>
      <c r="OEW113" s="75"/>
      <c r="OEX113" s="81"/>
      <c r="OEY113" s="75"/>
      <c r="OEZ113" s="81"/>
      <c r="OFA113" s="75"/>
      <c r="OFB113" s="81"/>
      <c r="OFC113" s="75"/>
      <c r="OFD113" s="81"/>
      <c r="OFE113" s="75"/>
      <c r="OFF113" s="81"/>
      <c r="OFG113" s="75"/>
      <c r="OFH113" s="81"/>
      <c r="OFI113" s="75"/>
      <c r="OFJ113" s="81"/>
      <c r="OFK113" s="75"/>
      <c r="OFL113" s="81"/>
      <c r="OFM113" s="75"/>
      <c r="OFN113" s="81"/>
      <c r="OFO113" s="75"/>
      <c r="OFP113" s="81"/>
      <c r="OFQ113" s="75"/>
      <c r="OFR113" s="81"/>
      <c r="OFS113" s="75"/>
      <c r="OFT113" s="81"/>
      <c r="OFU113" s="75"/>
      <c r="OFV113" s="81"/>
      <c r="OFW113" s="75"/>
      <c r="OFX113" s="81"/>
      <c r="OFY113" s="75"/>
      <c r="OFZ113" s="81"/>
      <c r="OGA113" s="75"/>
      <c r="OGB113" s="81"/>
      <c r="OGC113" s="75"/>
      <c r="OGD113" s="81"/>
      <c r="OGE113" s="75"/>
      <c r="OGF113" s="81"/>
      <c r="OGG113" s="75"/>
      <c r="OGH113" s="81"/>
      <c r="OGI113" s="75"/>
      <c r="OGJ113" s="81"/>
      <c r="OGK113" s="75"/>
      <c r="OGL113" s="81"/>
      <c r="OGM113" s="75"/>
      <c r="OGN113" s="81"/>
      <c r="OGO113" s="75"/>
      <c r="OGP113" s="81"/>
      <c r="OGQ113" s="75"/>
      <c r="OGR113" s="81"/>
      <c r="OGS113" s="75"/>
      <c r="OGT113" s="81"/>
      <c r="OGU113" s="75"/>
      <c r="OGV113" s="81"/>
      <c r="OGW113" s="75"/>
      <c r="OGX113" s="81"/>
      <c r="OGY113" s="75"/>
      <c r="OGZ113" s="81"/>
      <c r="OHA113" s="75"/>
      <c r="OHB113" s="81"/>
      <c r="OHC113" s="75"/>
      <c r="OHD113" s="81"/>
      <c r="OHE113" s="75"/>
      <c r="OHF113" s="81"/>
      <c r="OHG113" s="75"/>
      <c r="OHH113" s="81"/>
      <c r="OHI113" s="75"/>
      <c r="OHJ113" s="81"/>
      <c r="OHK113" s="75"/>
      <c r="OHL113" s="81"/>
      <c r="OHM113" s="75"/>
      <c r="OHN113" s="81"/>
      <c r="OHO113" s="75"/>
      <c r="OHP113" s="81"/>
      <c r="OHQ113" s="75"/>
      <c r="OHR113" s="81"/>
      <c r="OHS113" s="75"/>
      <c r="OHT113" s="81"/>
      <c r="OHU113" s="75"/>
      <c r="OHV113" s="81"/>
      <c r="OHW113" s="75"/>
      <c r="OHX113" s="81"/>
      <c r="OHY113" s="75"/>
      <c r="OHZ113" s="81"/>
      <c r="OIA113" s="75"/>
      <c r="OIB113" s="81"/>
      <c r="OIC113" s="75"/>
      <c r="OID113" s="81"/>
      <c r="OIE113" s="75"/>
      <c r="OIF113" s="81"/>
      <c r="OIG113" s="75"/>
      <c r="OIH113" s="81"/>
      <c r="OII113" s="75"/>
      <c r="OIJ113" s="81"/>
      <c r="OIK113" s="75"/>
      <c r="OIL113" s="81"/>
      <c r="OIM113" s="75"/>
      <c r="OIN113" s="81"/>
      <c r="OIO113" s="75"/>
      <c r="OIP113" s="81"/>
      <c r="OIQ113" s="75"/>
      <c r="OIR113" s="81"/>
      <c r="OIS113" s="75"/>
      <c r="OIT113" s="81"/>
      <c r="OIU113" s="75"/>
      <c r="OIV113" s="81"/>
      <c r="OIW113" s="75"/>
      <c r="OIX113" s="81"/>
      <c r="OIY113" s="75"/>
      <c r="OIZ113" s="81"/>
      <c r="OJA113" s="75"/>
      <c r="OJB113" s="81"/>
      <c r="OJC113" s="75"/>
      <c r="OJD113" s="81"/>
      <c r="OJE113" s="75"/>
      <c r="OJF113" s="81"/>
      <c r="OJG113" s="75"/>
      <c r="OJH113" s="81"/>
      <c r="OJI113" s="75"/>
      <c r="OJJ113" s="81"/>
      <c r="OJK113" s="75"/>
      <c r="OJL113" s="81"/>
      <c r="OJM113" s="75"/>
      <c r="OJN113" s="81"/>
      <c r="OJO113" s="75"/>
      <c r="OJP113" s="81"/>
      <c r="OJQ113" s="75"/>
      <c r="OJR113" s="81"/>
      <c r="OJS113" s="75"/>
      <c r="OJT113" s="81"/>
      <c r="OJU113" s="75"/>
      <c r="OJV113" s="81"/>
      <c r="OJW113" s="75"/>
      <c r="OJX113" s="81"/>
      <c r="OJY113" s="75"/>
      <c r="OJZ113" s="81"/>
      <c r="OKA113" s="75"/>
      <c r="OKB113" s="81"/>
      <c r="OKC113" s="75"/>
      <c r="OKD113" s="81"/>
      <c r="OKE113" s="75"/>
      <c r="OKF113" s="81"/>
      <c r="OKG113" s="75"/>
      <c r="OKH113" s="81"/>
      <c r="OKI113" s="75"/>
      <c r="OKJ113" s="81"/>
      <c r="OKK113" s="75"/>
      <c r="OKL113" s="81"/>
      <c r="OKM113" s="75"/>
      <c r="OKN113" s="81"/>
      <c r="OKO113" s="75"/>
      <c r="OKP113" s="81"/>
      <c r="OKQ113" s="75"/>
      <c r="OKR113" s="81"/>
      <c r="OKS113" s="75"/>
      <c r="OKT113" s="81"/>
      <c r="OKU113" s="75"/>
      <c r="OKV113" s="81"/>
      <c r="OKW113" s="75"/>
      <c r="OKX113" s="81"/>
      <c r="OKY113" s="75"/>
      <c r="OKZ113" s="81"/>
      <c r="OLA113" s="75"/>
      <c r="OLB113" s="81"/>
      <c r="OLC113" s="75"/>
      <c r="OLD113" s="81"/>
      <c r="OLE113" s="75"/>
      <c r="OLF113" s="81"/>
      <c r="OLG113" s="75"/>
      <c r="OLH113" s="81"/>
      <c r="OLI113" s="75"/>
      <c r="OLJ113" s="81"/>
      <c r="OLK113" s="75"/>
      <c r="OLL113" s="81"/>
      <c r="OLM113" s="75"/>
      <c r="OLN113" s="81"/>
      <c r="OLO113" s="75"/>
      <c r="OLP113" s="81"/>
      <c r="OLQ113" s="75"/>
      <c r="OLR113" s="81"/>
      <c r="OLS113" s="75"/>
      <c r="OLT113" s="81"/>
      <c r="OLU113" s="75"/>
      <c r="OLV113" s="81"/>
      <c r="OLW113" s="75"/>
      <c r="OLX113" s="81"/>
      <c r="OLY113" s="75"/>
      <c r="OLZ113" s="81"/>
      <c r="OMA113" s="75"/>
      <c r="OMB113" s="81"/>
      <c r="OMC113" s="75"/>
      <c r="OMD113" s="81"/>
      <c r="OME113" s="75"/>
      <c r="OMF113" s="81"/>
      <c r="OMG113" s="75"/>
      <c r="OMH113" s="81"/>
      <c r="OMI113" s="75"/>
      <c r="OMJ113" s="81"/>
      <c r="OMK113" s="75"/>
      <c r="OML113" s="81"/>
      <c r="OMM113" s="75"/>
      <c r="OMN113" s="81"/>
      <c r="OMO113" s="75"/>
      <c r="OMP113" s="81"/>
      <c r="OMQ113" s="75"/>
      <c r="OMR113" s="81"/>
      <c r="OMS113" s="75"/>
      <c r="OMT113" s="81"/>
      <c r="OMU113" s="75"/>
      <c r="OMV113" s="81"/>
      <c r="OMW113" s="75"/>
      <c r="OMX113" s="81"/>
      <c r="OMY113" s="75"/>
      <c r="OMZ113" s="81"/>
      <c r="ONA113" s="75"/>
      <c r="ONB113" s="81"/>
      <c r="ONC113" s="75"/>
      <c r="OND113" s="81"/>
      <c r="ONE113" s="75"/>
      <c r="ONF113" s="81"/>
      <c r="ONG113" s="75"/>
      <c r="ONH113" s="81"/>
      <c r="ONI113" s="75"/>
      <c r="ONJ113" s="81"/>
      <c r="ONK113" s="75"/>
      <c r="ONL113" s="81"/>
      <c r="ONM113" s="75"/>
      <c r="ONN113" s="81"/>
      <c r="ONO113" s="75"/>
      <c r="ONP113" s="81"/>
      <c r="ONQ113" s="75"/>
      <c r="ONR113" s="81"/>
      <c r="ONS113" s="75"/>
      <c r="ONT113" s="81"/>
      <c r="ONU113" s="75"/>
      <c r="ONV113" s="81"/>
      <c r="ONW113" s="75"/>
      <c r="ONX113" s="81"/>
      <c r="ONY113" s="75"/>
      <c r="ONZ113" s="81"/>
      <c r="OOA113" s="75"/>
      <c r="OOB113" s="81"/>
      <c r="OOC113" s="75"/>
      <c r="OOD113" s="81"/>
      <c r="OOE113" s="75"/>
      <c r="OOF113" s="81"/>
      <c r="OOG113" s="75"/>
      <c r="OOH113" s="81"/>
      <c r="OOI113" s="75"/>
      <c r="OOJ113" s="81"/>
      <c r="OOK113" s="75"/>
      <c r="OOL113" s="81"/>
      <c r="OOM113" s="75"/>
      <c r="OON113" s="81"/>
      <c r="OOO113" s="75"/>
      <c r="OOP113" s="81"/>
      <c r="OOQ113" s="75"/>
      <c r="OOR113" s="81"/>
      <c r="OOS113" s="75"/>
      <c r="OOT113" s="81"/>
      <c r="OOU113" s="75"/>
      <c r="OOV113" s="81"/>
      <c r="OOW113" s="75"/>
      <c r="OOX113" s="81"/>
      <c r="OOY113" s="75"/>
      <c r="OOZ113" s="81"/>
      <c r="OPA113" s="75"/>
      <c r="OPB113" s="81"/>
      <c r="OPC113" s="75"/>
      <c r="OPD113" s="81"/>
      <c r="OPE113" s="75"/>
      <c r="OPF113" s="81"/>
      <c r="OPG113" s="75"/>
      <c r="OPH113" s="81"/>
      <c r="OPI113" s="75"/>
      <c r="OPJ113" s="81"/>
      <c r="OPK113" s="75"/>
      <c r="OPL113" s="81"/>
      <c r="OPM113" s="75"/>
      <c r="OPN113" s="81"/>
      <c r="OPO113" s="75"/>
      <c r="OPP113" s="81"/>
      <c r="OPQ113" s="75"/>
      <c r="OPR113" s="81"/>
      <c r="OPS113" s="75"/>
      <c r="OPT113" s="81"/>
      <c r="OPU113" s="75"/>
      <c r="OPV113" s="81"/>
      <c r="OPW113" s="75"/>
      <c r="OPX113" s="81"/>
      <c r="OPY113" s="75"/>
      <c r="OPZ113" s="81"/>
      <c r="OQA113" s="75"/>
      <c r="OQB113" s="81"/>
      <c r="OQC113" s="75"/>
      <c r="OQD113" s="81"/>
      <c r="OQE113" s="75"/>
      <c r="OQF113" s="81"/>
      <c r="OQG113" s="75"/>
      <c r="OQH113" s="81"/>
      <c r="OQI113" s="75"/>
      <c r="OQJ113" s="81"/>
      <c r="OQK113" s="75"/>
      <c r="OQL113" s="81"/>
      <c r="OQM113" s="75"/>
      <c r="OQN113" s="81"/>
      <c r="OQO113" s="75"/>
      <c r="OQP113" s="81"/>
      <c r="OQQ113" s="75"/>
      <c r="OQR113" s="81"/>
      <c r="OQS113" s="75"/>
      <c r="OQT113" s="81"/>
      <c r="OQU113" s="75"/>
      <c r="OQV113" s="81"/>
      <c r="OQW113" s="75"/>
      <c r="OQX113" s="81"/>
      <c r="OQY113" s="75"/>
      <c r="OQZ113" s="81"/>
      <c r="ORA113" s="75"/>
      <c r="ORB113" s="81"/>
      <c r="ORC113" s="75"/>
      <c r="ORD113" s="81"/>
      <c r="ORE113" s="75"/>
      <c r="ORF113" s="81"/>
      <c r="ORG113" s="75"/>
      <c r="ORH113" s="81"/>
      <c r="ORI113" s="75"/>
      <c r="ORJ113" s="81"/>
      <c r="ORK113" s="75"/>
      <c r="ORL113" s="81"/>
      <c r="ORM113" s="75"/>
      <c r="ORN113" s="81"/>
      <c r="ORO113" s="75"/>
      <c r="ORP113" s="81"/>
      <c r="ORQ113" s="75"/>
      <c r="ORR113" s="81"/>
      <c r="ORS113" s="75"/>
      <c r="ORT113" s="81"/>
      <c r="ORU113" s="75"/>
      <c r="ORV113" s="81"/>
      <c r="ORW113" s="75"/>
      <c r="ORX113" s="81"/>
      <c r="ORY113" s="75"/>
      <c r="ORZ113" s="81"/>
      <c r="OSA113" s="75"/>
      <c r="OSB113" s="81"/>
      <c r="OSC113" s="75"/>
      <c r="OSD113" s="81"/>
      <c r="OSE113" s="75"/>
      <c r="OSF113" s="81"/>
      <c r="OSG113" s="75"/>
      <c r="OSH113" s="81"/>
      <c r="OSI113" s="75"/>
      <c r="OSJ113" s="81"/>
      <c r="OSK113" s="75"/>
      <c r="OSL113" s="81"/>
      <c r="OSM113" s="75"/>
      <c r="OSN113" s="81"/>
      <c r="OSO113" s="75"/>
      <c r="OSP113" s="81"/>
      <c r="OSQ113" s="75"/>
      <c r="OSR113" s="81"/>
      <c r="OSS113" s="75"/>
      <c r="OST113" s="81"/>
      <c r="OSU113" s="75"/>
      <c r="OSV113" s="81"/>
      <c r="OSW113" s="75"/>
      <c r="OSX113" s="81"/>
      <c r="OSY113" s="75"/>
      <c r="OSZ113" s="81"/>
      <c r="OTA113" s="75"/>
      <c r="OTB113" s="81"/>
      <c r="OTC113" s="75"/>
      <c r="OTD113" s="81"/>
      <c r="OTE113" s="75"/>
      <c r="OTF113" s="81"/>
      <c r="OTG113" s="75"/>
      <c r="OTH113" s="81"/>
      <c r="OTI113" s="75"/>
      <c r="OTJ113" s="81"/>
      <c r="OTK113" s="75"/>
      <c r="OTL113" s="81"/>
      <c r="OTM113" s="75"/>
      <c r="OTN113" s="81"/>
      <c r="OTO113" s="75"/>
      <c r="OTP113" s="81"/>
      <c r="OTQ113" s="75"/>
      <c r="OTR113" s="81"/>
      <c r="OTS113" s="75"/>
      <c r="OTT113" s="81"/>
      <c r="OTU113" s="75"/>
      <c r="OTV113" s="81"/>
      <c r="OTW113" s="75"/>
      <c r="OTX113" s="81"/>
      <c r="OTY113" s="75"/>
      <c r="OTZ113" s="81"/>
      <c r="OUA113" s="75"/>
      <c r="OUB113" s="81"/>
      <c r="OUC113" s="75"/>
      <c r="OUD113" s="81"/>
      <c r="OUE113" s="75"/>
      <c r="OUF113" s="81"/>
      <c r="OUG113" s="75"/>
      <c r="OUH113" s="81"/>
      <c r="OUI113" s="75"/>
      <c r="OUJ113" s="81"/>
      <c r="OUK113" s="75"/>
      <c r="OUL113" s="81"/>
      <c r="OUM113" s="75"/>
      <c r="OUN113" s="81"/>
      <c r="OUO113" s="75"/>
      <c r="OUP113" s="81"/>
      <c r="OUQ113" s="75"/>
      <c r="OUR113" s="81"/>
      <c r="OUS113" s="75"/>
      <c r="OUT113" s="81"/>
      <c r="OUU113" s="75"/>
      <c r="OUV113" s="81"/>
      <c r="OUW113" s="75"/>
      <c r="OUX113" s="81"/>
      <c r="OUY113" s="75"/>
      <c r="OUZ113" s="81"/>
      <c r="OVA113" s="75"/>
      <c r="OVB113" s="81"/>
      <c r="OVC113" s="75"/>
      <c r="OVD113" s="81"/>
      <c r="OVE113" s="75"/>
      <c r="OVF113" s="81"/>
      <c r="OVG113" s="75"/>
      <c r="OVH113" s="81"/>
      <c r="OVI113" s="75"/>
      <c r="OVJ113" s="81"/>
      <c r="OVK113" s="75"/>
      <c r="OVL113" s="81"/>
      <c r="OVM113" s="75"/>
      <c r="OVN113" s="81"/>
      <c r="OVO113" s="75"/>
      <c r="OVP113" s="81"/>
      <c r="OVQ113" s="75"/>
      <c r="OVR113" s="81"/>
      <c r="OVS113" s="75"/>
      <c r="OVT113" s="81"/>
      <c r="OVU113" s="75"/>
      <c r="OVV113" s="81"/>
      <c r="OVW113" s="75"/>
      <c r="OVX113" s="81"/>
      <c r="OVY113" s="75"/>
      <c r="OVZ113" s="81"/>
      <c r="OWA113" s="75"/>
      <c r="OWB113" s="81"/>
      <c r="OWC113" s="75"/>
      <c r="OWD113" s="81"/>
      <c r="OWE113" s="75"/>
      <c r="OWF113" s="81"/>
      <c r="OWG113" s="75"/>
      <c r="OWH113" s="81"/>
      <c r="OWI113" s="75"/>
      <c r="OWJ113" s="81"/>
      <c r="OWK113" s="75"/>
      <c r="OWL113" s="81"/>
      <c r="OWM113" s="75"/>
      <c r="OWN113" s="81"/>
      <c r="OWO113" s="75"/>
      <c r="OWP113" s="81"/>
      <c r="OWQ113" s="75"/>
      <c r="OWR113" s="81"/>
      <c r="OWS113" s="75"/>
      <c r="OWT113" s="81"/>
      <c r="OWU113" s="75"/>
      <c r="OWV113" s="81"/>
      <c r="OWW113" s="75"/>
      <c r="OWX113" s="81"/>
      <c r="OWY113" s="75"/>
      <c r="OWZ113" s="81"/>
      <c r="OXA113" s="75"/>
      <c r="OXB113" s="81"/>
      <c r="OXC113" s="75"/>
      <c r="OXD113" s="81"/>
      <c r="OXE113" s="75"/>
      <c r="OXF113" s="81"/>
      <c r="OXG113" s="75"/>
      <c r="OXH113" s="81"/>
      <c r="OXI113" s="75"/>
      <c r="OXJ113" s="81"/>
      <c r="OXK113" s="75"/>
      <c r="OXL113" s="81"/>
      <c r="OXM113" s="75"/>
      <c r="OXN113" s="81"/>
      <c r="OXO113" s="75"/>
      <c r="OXP113" s="81"/>
      <c r="OXQ113" s="75"/>
      <c r="OXR113" s="81"/>
      <c r="OXS113" s="75"/>
      <c r="OXT113" s="81"/>
      <c r="OXU113" s="75"/>
      <c r="OXV113" s="81"/>
      <c r="OXW113" s="75"/>
      <c r="OXX113" s="81"/>
      <c r="OXY113" s="75"/>
      <c r="OXZ113" s="81"/>
      <c r="OYA113" s="75"/>
      <c r="OYB113" s="81"/>
      <c r="OYC113" s="75"/>
      <c r="OYD113" s="81"/>
      <c r="OYE113" s="75"/>
      <c r="OYF113" s="81"/>
      <c r="OYG113" s="75"/>
      <c r="OYH113" s="81"/>
      <c r="OYI113" s="75"/>
      <c r="OYJ113" s="81"/>
      <c r="OYK113" s="75"/>
      <c r="OYL113" s="81"/>
      <c r="OYM113" s="75"/>
      <c r="OYN113" s="81"/>
      <c r="OYO113" s="75"/>
      <c r="OYP113" s="81"/>
      <c r="OYQ113" s="75"/>
      <c r="OYR113" s="81"/>
      <c r="OYS113" s="75"/>
      <c r="OYT113" s="81"/>
      <c r="OYU113" s="75"/>
      <c r="OYV113" s="81"/>
      <c r="OYW113" s="75"/>
      <c r="OYX113" s="81"/>
      <c r="OYY113" s="75"/>
      <c r="OYZ113" s="81"/>
      <c r="OZA113" s="75"/>
      <c r="OZB113" s="81"/>
      <c r="OZC113" s="75"/>
      <c r="OZD113" s="81"/>
      <c r="OZE113" s="75"/>
      <c r="OZF113" s="81"/>
      <c r="OZG113" s="75"/>
      <c r="OZH113" s="81"/>
      <c r="OZI113" s="75"/>
      <c r="OZJ113" s="81"/>
      <c r="OZK113" s="75"/>
      <c r="OZL113" s="81"/>
      <c r="OZM113" s="75"/>
      <c r="OZN113" s="81"/>
      <c r="OZO113" s="75"/>
      <c r="OZP113" s="81"/>
      <c r="OZQ113" s="75"/>
      <c r="OZR113" s="81"/>
      <c r="OZS113" s="75"/>
      <c r="OZT113" s="81"/>
      <c r="OZU113" s="75"/>
      <c r="OZV113" s="81"/>
      <c r="OZW113" s="75"/>
      <c r="OZX113" s="81"/>
      <c r="OZY113" s="75"/>
      <c r="OZZ113" s="81"/>
      <c r="PAA113" s="75"/>
      <c r="PAB113" s="81"/>
      <c r="PAC113" s="75"/>
      <c r="PAD113" s="81"/>
      <c r="PAE113" s="75"/>
      <c r="PAF113" s="81"/>
      <c r="PAG113" s="75"/>
      <c r="PAH113" s="81"/>
      <c r="PAI113" s="75"/>
      <c r="PAJ113" s="81"/>
      <c r="PAK113" s="75"/>
      <c r="PAL113" s="81"/>
      <c r="PAM113" s="75"/>
      <c r="PAN113" s="81"/>
      <c r="PAO113" s="75"/>
      <c r="PAP113" s="81"/>
      <c r="PAQ113" s="75"/>
      <c r="PAR113" s="81"/>
      <c r="PAS113" s="75"/>
      <c r="PAT113" s="81"/>
      <c r="PAU113" s="75"/>
      <c r="PAV113" s="81"/>
      <c r="PAW113" s="75"/>
      <c r="PAX113" s="81"/>
      <c r="PAY113" s="75"/>
      <c r="PAZ113" s="81"/>
      <c r="PBA113" s="75"/>
      <c r="PBB113" s="81"/>
      <c r="PBC113" s="75"/>
      <c r="PBD113" s="81"/>
      <c r="PBE113" s="75"/>
      <c r="PBF113" s="81"/>
      <c r="PBG113" s="75"/>
      <c r="PBH113" s="81"/>
      <c r="PBI113" s="75"/>
      <c r="PBJ113" s="81"/>
      <c r="PBK113" s="75"/>
      <c r="PBL113" s="81"/>
      <c r="PBM113" s="75"/>
      <c r="PBN113" s="81"/>
      <c r="PBO113" s="75"/>
      <c r="PBP113" s="81"/>
      <c r="PBQ113" s="75"/>
      <c r="PBR113" s="81"/>
      <c r="PBS113" s="75"/>
      <c r="PBT113" s="81"/>
      <c r="PBU113" s="75"/>
      <c r="PBV113" s="81"/>
      <c r="PBW113" s="75"/>
      <c r="PBX113" s="81"/>
      <c r="PBY113" s="75"/>
      <c r="PBZ113" s="81"/>
      <c r="PCA113" s="75"/>
      <c r="PCB113" s="81"/>
      <c r="PCC113" s="75"/>
      <c r="PCD113" s="81"/>
      <c r="PCE113" s="75"/>
      <c r="PCF113" s="81"/>
      <c r="PCG113" s="75"/>
      <c r="PCH113" s="81"/>
      <c r="PCI113" s="75"/>
      <c r="PCJ113" s="81"/>
      <c r="PCK113" s="75"/>
      <c r="PCL113" s="81"/>
      <c r="PCM113" s="75"/>
      <c r="PCN113" s="81"/>
      <c r="PCO113" s="75"/>
      <c r="PCP113" s="81"/>
      <c r="PCQ113" s="75"/>
      <c r="PCR113" s="81"/>
      <c r="PCS113" s="75"/>
      <c r="PCT113" s="81"/>
      <c r="PCU113" s="75"/>
      <c r="PCV113" s="81"/>
      <c r="PCW113" s="75"/>
      <c r="PCX113" s="81"/>
      <c r="PCY113" s="75"/>
      <c r="PCZ113" s="81"/>
      <c r="PDA113" s="75"/>
      <c r="PDB113" s="81"/>
      <c r="PDC113" s="75"/>
      <c r="PDD113" s="81"/>
      <c r="PDE113" s="75"/>
      <c r="PDF113" s="81"/>
      <c r="PDG113" s="75"/>
      <c r="PDH113" s="81"/>
      <c r="PDI113" s="75"/>
      <c r="PDJ113" s="81"/>
      <c r="PDK113" s="75"/>
      <c r="PDL113" s="81"/>
      <c r="PDM113" s="75"/>
      <c r="PDN113" s="81"/>
      <c r="PDO113" s="75"/>
      <c r="PDP113" s="81"/>
      <c r="PDQ113" s="75"/>
      <c r="PDR113" s="81"/>
      <c r="PDS113" s="75"/>
      <c r="PDT113" s="81"/>
      <c r="PDU113" s="75"/>
      <c r="PDV113" s="81"/>
      <c r="PDW113" s="75"/>
      <c r="PDX113" s="81"/>
      <c r="PDY113" s="75"/>
      <c r="PDZ113" s="81"/>
      <c r="PEA113" s="75"/>
      <c r="PEB113" s="81"/>
      <c r="PEC113" s="75"/>
      <c r="PED113" s="81"/>
      <c r="PEE113" s="75"/>
      <c r="PEF113" s="81"/>
      <c r="PEG113" s="75"/>
      <c r="PEH113" s="81"/>
      <c r="PEI113" s="75"/>
      <c r="PEJ113" s="81"/>
      <c r="PEK113" s="75"/>
      <c r="PEL113" s="81"/>
      <c r="PEM113" s="75"/>
      <c r="PEN113" s="81"/>
      <c r="PEO113" s="75"/>
      <c r="PEP113" s="81"/>
      <c r="PEQ113" s="75"/>
      <c r="PER113" s="81"/>
      <c r="PES113" s="75"/>
      <c r="PET113" s="81"/>
      <c r="PEU113" s="75"/>
      <c r="PEV113" s="81"/>
      <c r="PEW113" s="75"/>
      <c r="PEX113" s="81"/>
      <c r="PEY113" s="75"/>
      <c r="PEZ113" s="81"/>
      <c r="PFA113" s="75"/>
      <c r="PFB113" s="81"/>
      <c r="PFC113" s="75"/>
      <c r="PFD113" s="81"/>
      <c r="PFE113" s="75"/>
      <c r="PFF113" s="81"/>
      <c r="PFG113" s="75"/>
      <c r="PFH113" s="81"/>
      <c r="PFI113" s="75"/>
      <c r="PFJ113" s="81"/>
      <c r="PFK113" s="75"/>
      <c r="PFL113" s="81"/>
      <c r="PFM113" s="75"/>
      <c r="PFN113" s="81"/>
      <c r="PFO113" s="75"/>
      <c r="PFP113" s="81"/>
      <c r="PFQ113" s="75"/>
      <c r="PFR113" s="81"/>
      <c r="PFS113" s="75"/>
      <c r="PFT113" s="81"/>
      <c r="PFU113" s="75"/>
      <c r="PFV113" s="81"/>
      <c r="PFW113" s="75"/>
      <c r="PFX113" s="81"/>
      <c r="PFY113" s="75"/>
      <c r="PFZ113" s="81"/>
      <c r="PGA113" s="75"/>
      <c r="PGB113" s="81"/>
      <c r="PGC113" s="75"/>
      <c r="PGD113" s="81"/>
      <c r="PGE113" s="75"/>
      <c r="PGF113" s="81"/>
      <c r="PGG113" s="75"/>
      <c r="PGH113" s="81"/>
      <c r="PGI113" s="75"/>
      <c r="PGJ113" s="81"/>
      <c r="PGK113" s="75"/>
      <c r="PGL113" s="81"/>
      <c r="PGM113" s="75"/>
      <c r="PGN113" s="81"/>
      <c r="PGO113" s="75"/>
      <c r="PGP113" s="81"/>
      <c r="PGQ113" s="75"/>
      <c r="PGR113" s="81"/>
      <c r="PGS113" s="75"/>
      <c r="PGT113" s="81"/>
      <c r="PGU113" s="75"/>
      <c r="PGV113" s="81"/>
      <c r="PGW113" s="75"/>
      <c r="PGX113" s="81"/>
      <c r="PGY113" s="75"/>
      <c r="PGZ113" s="81"/>
      <c r="PHA113" s="75"/>
      <c r="PHB113" s="81"/>
      <c r="PHC113" s="75"/>
      <c r="PHD113" s="81"/>
      <c r="PHE113" s="75"/>
      <c r="PHF113" s="81"/>
      <c r="PHG113" s="75"/>
      <c r="PHH113" s="81"/>
      <c r="PHI113" s="75"/>
      <c r="PHJ113" s="81"/>
      <c r="PHK113" s="75"/>
      <c r="PHL113" s="81"/>
      <c r="PHM113" s="75"/>
      <c r="PHN113" s="81"/>
      <c r="PHO113" s="75"/>
      <c r="PHP113" s="81"/>
      <c r="PHQ113" s="75"/>
      <c r="PHR113" s="81"/>
      <c r="PHS113" s="75"/>
      <c r="PHT113" s="81"/>
      <c r="PHU113" s="75"/>
      <c r="PHV113" s="81"/>
      <c r="PHW113" s="75"/>
      <c r="PHX113" s="81"/>
      <c r="PHY113" s="75"/>
      <c r="PHZ113" s="81"/>
      <c r="PIA113" s="75"/>
      <c r="PIB113" s="81"/>
      <c r="PIC113" s="75"/>
      <c r="PID113" s="81"/>
      <c r="PIE113" s="75"/>
      <c r="PIF113" s="81"/>
      <c r="PIG113" s="75"/>
      <c r="PIH113" s="81"/>
      <c r="PII113" s="75"/>
      <c r="PIJ113" s="81"/>
      <c r="PIK113" s="75"/>
      <c r="PIL113" s="81"/>
      <c r="PIM113" s="75"/>
      <c r="PIN113" s="81"/>
      <c r="PIO113" s="75"/>
      <c r="PIP113" s="81"/>
      <c r="PIQ113" s="75"/>
      <c r="PIR113" s="81"/>
      <c r="PIS113" s="75"/>
      <c r="PIT113" s="81"/>
      <c r="PIU113" s="75"/>
      <c r="PIV113" s="81"/>
      <c r="PIW113" s="75"/>
      <c r="PIX113" s="81"/>
      <c r="PIY113" s="75"/>
      <c r="PIZ113" s="81"/>
      <c r="PJA113" s="75"/>
      <c r="PJB113" s="81"/>
      <c r="PJC113" s="75"/>
      <c r="PJD113" s="81"/>
      <c r="PJE113" s="75"/>
      <c r="PJF113" s="81"/>
      <c r="PJG113" s="75"/>
      <c r="PJH113" s="81"/>
      <c r="PJI113" s="75"/>
      <c r="PJJ113" s="81"/>
      <c r="PJK113" s="75"/>
      <c r="PJL113" s="81"/>
      <c r="PJM113" s="75"/>
      <c r="PJN113" s="81"/>
      <c r="PJO113" s="75"/>
      <c r="PJP113" s="81"/>
      <c r="PJQ113" s="75"/>
      <c r="PJR113" s="81"/>
      <c r="PJS113" s="75"/>
      <c r="PJT113" s="81"/>
      <c r="PJU113" s="75"/>
      <c r="PJV113" s="81"/>
      <c r="PJW113" s="75"/>
      <c r="PJX113" s="81"/>
      <c r="PJY113" s="75"/>
      <c r="PJZ113" s="81"/>
      <c r="PKA113" s="75"/>
      <c r="PKB113" s="81"/>
      <c r="PKC113" s="75"/>
      <c r="PKD113" s="81"/>
      <c r="PKE113" s="75"/>
      <c r="PKF113" s="81"/>
      <c r="PKG113" s="75"/>
      <c r="PKH113" s="81"/>
      <c r="PKI113" s="75"/>
      <c r="PKJ113" s="81"/>
      <c r="PKK113" s="75"/>
      <c r="PKL113" s="81"/>
      <c r="PKM113" s="75"/>
      <c r="PKN113" s="81"/>
      <c r="PKO113" s="75"/>
      <c r="PKP113" s="81"/>
      <c r="PKQ113" s="75"/>
      <c r="PKR113" s="81"/>
      <c r="PKS113" s="75"/>
      <c r="PKT113" s="81"/>
      <c r="PKU113" s="75"/>
      <c r="PKV113" s="81"/>
      <c r="PKW113" s="75"/>
      <c r="PKX113" s="81"/>
      <c r="PKY113" s="75"/>
      <c r="PKZ113" s="81"/>
      <c r="PLA113" s="75"/>
      <c r="PLB113" s="81"/>
      <c r="PLC113" s="75"/>
      <c r="PLD113" s="81"/>
      <c r="PLE113" s="75"/>
      <c r="PLF113" s="81"/>
      <c r="PLG113" s="75"/>
      <c r="PLH113" s="81"/>
      <c r="PLI113" s="75"/>
      <c r="PLJ113" s="81"/>
      <c r="PLK113" s="75"/>
      <c r="PLL113" s="81"/>
      <c r="PLM113" s="75"/>
      <c r="PLN113" s="81"/>
      <c r="PLO113" s="75"/>
      <c r="PLP113" s="81"/>
      <c r="PLQ113" s="75"/>
      <c r="PLR113" s="81"/>
      <c r="PLS113" s="75"/>
      <c r="PLT113" s="81"/>
      <c r="PLU113" s="75"/>
      <c r="PLV113" s="81"/>
      <c r="PLW113" s="75"/>
      <c r="PLX113" s="81"/>
      <c r="PLY113" s="75"/>
      <c r="PLZ113" s="81"/>
      <c r="PMA113" s="75"/>
      <c r="PMB113" s="81"/>
      <c r="PMC113" s="75"/>
      <c r="PMD113" s="81"/>
      <c r="PME113" s="75"/>
      <c r="PMF113" s="81"/>
      <c r="PMG113" s="75"/>
      <c r="PMH113" s="81"/>
      <c r="PMI113" s="75"/>
      <c r="PMJ113" s="81"/>
      <c r="PMK113" s="75"/>
      <c r="PML113" s="81"/>
      <c r="PMM113" s="75"/>
      <c r="PMN113" s="81"/>
      <c r="PMO113" s="75"/>
      <c r="PMP113" s="81"/>
      <c r="PMQ113" s="75"/>
      <c r="PMR113" s="81"/>
      <c r="PMS113" s="75"/>
      <c r="PMT113" s="81"/>
      <c r="PMU113" s="75"/>
      <c r="PMV113" s="81"/>
      <c r="PMW113" s="75"/>
      <c r="PMX113" s="81"/>
      <c r="PMY113" s="75"/>
      <c r="PMZ113" s="81"/>
      <c r="PNA113" s="75"/>
      <c r="PNB113" s="81"/>
      <c r="PNC113" s="75"/>
      <c r="PND113" s="81"/>
      <c r="PNE113" s="75"/>
      <c r="PNF113" s="81"/>
      <c r="PNG113" s="75"/>
      <c r="PNH113" s="81"/>
      <c r="PNI113" s="75"/>
      <c r="PNJ113" s="81"/>
      <c r="PNK113" s="75"/>
      <c r="PNL113" s="81"/>
      <c r="PNM113" s="75"/>
      <c r="PNN113" s="81"/>
      <c r="PNO113" s="75"/>
      <c r="PNP113" s="81"/>
      <c r="PNQ113" s="75"/>
      <c r="PNR113" s="81"/>
      <c r="PNS113" s="75"/>
      <c r="PNT113" s="81"/>
      <c r="PNU113" s="75"/>
      <c r="PNV113" s="81"/>
      <c r="PNW113" s="75"/>
      <c r="PNX113" s="81"/>
      <c r="PNY113" s="75"/>
      <c r="PNZ113" s="81"/>
      <c r="POA113" s="75"/>
      <c r="POB113" s="81"/>
      <c r="POC113" s="75"/>
      <c r="POD113" s="81"/>
      <c r="POE113" s="75"/>
      <c r="POF113" s="81"/>
      <c r="POG113" s="75"/>
      <c r="POH113" s="81"/>
      <c r="POI113" s="75"/>
      <c r="POJ113" s="81"/>
      <c r="POK113" s="75"/>
      <c r="POL113" s="81"/>
      <c r="POM113" s="75"/>
      <c r="PON113" s="81"/>
      <c r="POO113" s="75"/>
      <c r="POP113" s="81"/>
      <c r="POQ113" s="75"/>
      <c r="POR113" s="81"/>
      <c r="POS113" s="75"/>
      <c r="POT113" s="81"/>
      <c r="POU113" s="75"/>
      <c r="POV113" s="81"/>
      <c r="POW113" s="75"/>
      <c r="POX113" s="81"/>
      <c r="POY113" s="75"/>
      <c r="POZ113" s="81"/>
      <c r="PPA113" s="75"/>
      <c r="PPB113" s="81"/>
      <c r="PPC113" s="75"/>
      <c r="PPD113" s="81"/>
      <c r="PPE113" s="75"/>
      <c r="PPF113" s="81"/>
      <c r="PPG113" s="75"/>
      <c r="PPH113" s="81"/>
      <c r="PPI113" s="75"/>
      <c r="PPJ113" s="81"/>
      <c r="PPK113" s="75"/>
      <c r="PPL113" s="81"/>
      <c r="PPM113" s="75"/>
      <c r="PPN113" s="81"/>
      <c r="PPO113" s="75"/>
      <c r="PPP113" s="81"/>
      <c r="PPQ113" s="75"/>
      <c r="PPR113" s="81"/>
      <c r="PPS113" s="75"/>
      <c r="PPT113" s="81"/>
      <c r="PPU113" s="75"/>
      <c r="PPV113" s="81"/>
      <c r="PPW113" s="75"/>
      <c r="PPX113" s="81"/>
      <c r="PPY113" s="75"/>
      <c r="PPZ113" s="81"/>
      <c r="PQA113" s="75"/>
      <c r="PQB113" s="81"/>
      <c r="PQC113" s="75"/>
      <c r="PQD113" s="81"/>
      <c r="PQE113" s="75"/>
      <c r="PQF113" s="81"/>
      <c r="PQG113" s="75"/>
      <c r="PQH113" s="81"/>
      <c r="PQI113" s="75"/>
      <c r="PQJ113" s="81"/>
      <c r="PQK113" s="75"/>
      <c r="PQL113" s="81"/>
      <c r="PQM113" s="75"/>
      <c r="PQN113" s="81"/>
      <c r="PQO113" s="75"/>
      <c r="PQP113" s="81"/>
      <c r="PQQ113" s="75"/>
      <c r="PQR113" s="81"/>
      <c r="PQS113" s="75"/>
      <c r="PQT113" s="81"/>
      <c r="PQU113" s="75"/>
      <c r="PQV113" s="81"/>
      <c r="PQW113" s="75"/>
      <c r="PQX113" s="81"/>
      <c r="PQY113" s="75"/>
      <c r="PQZ113" s="81"/>
      <c r="PRA113" s="75"/>
      <c r="PRB113" s="81"/>
      <c r="PRC113" s="75"/>
      <c r="PRD113" s="81"/>
      <c r="PRE113" s="75"/>
      <c r="PRF113" s="81"/>
      <c r="PRG113" s="75"/>
      <c r="PRH113" s="81"/>
      <c r="PRI113" s="75"/>
      <c r="PRJ113" s="81"/>
      <c r="PRK113" s="75"/>
      <c r="PRL113" s="81"/>
      <c r="PRM113" s="75"/>
      <c r="PRN113" s="81"/>
      <c r="PRO113" s="75"/>
      <c r="PRP113" s="81"/>
      <c r="PRQ113" s="75"/>
      <c r="PRR113" s="81"/>
      <c r="PRS113" s="75"/>
      <c r="PRT113" s="81"/>
      <c r="PRU113" s="75"/>
      <c r="PRV113" s="81"/>
      <c r="PRW113" s="75"/>
      <c r="PRX113" s="81"/>
      <c r="PRY113" s="75"/>
      <c r="PRZ113" s="81"/>
      <c r="PSA113" s="75"/>
      <c r="PSB113" s="81"/>
      <c r="PSC113" s="75"/>
      <c r="PSD113" s="81"/>
      <c r="PSE113" s="75"/>
      <c r="PSF113" s="81"/>
      <c r="PSG113" s="75"/>
      <c r="PSH113" s="81"/>
      <c r="PSI113" s="75"/>
      <c r="PSJ113" s="81"/>
      <c r="PSK113" s="75"/>
      <c r="PSL113" s="81"/>
      <c r="PSM113" s="75"/>
      <c r="PSN113" s="81"/>
      <c r="PSO113" s="75"/>
      <c r="PSP113" s="81"/>
      <c r="PSQ113" s="75"/>
      <c r="PSR113" s="81"/>
      <c r="PSS113" s="75"/>
      <c r="PST113" s="81"/>
      <c r="PSU113" s="75"/>
      <c r="PSV113" s="81"/>
      <c r="PSW113" s="75"/>
      <c r="PSX113" s="81"/>
      <c r="PSY113" s="75"/>
      <c r="PSZ113" s="81"/>
      <c r="PTA113" s="75"/>
      <c r="PTB113" s="81"/>
      <c r="PTC113" s="75"/>
      <c r="PTD113" s="81"/>
      <c r="PTE113" s="75"/>
      <c r="PTF113" s="81"/>
      <c r="PTG113" s="75"/>
      <c r="PTH113" s="81"/>
      <c r="PTI113" s="75"/>
      <c r="PTJ113" s="81"/>
      <c r="PTK113" s="75"/>
      <c r="PTL113" s="81"/>
      <c r="PTM113" s="75"/>
      <c r="PTN113" s="81"/>
      <c r="PTO113" s="75"/>
      <c r="PTP113" s="81"/>
      <c r="PTQ113" s="75"/>
      <c r="PTR113" s="81"/>
      <c r="PTS113" s="75"/>
      <c r="PTT113" s="81"/>
      <c r="PTU113" s="75"/>
      <c r="PTV113" s="81"/>
      <c r="PTW113" s="75"/>
      <c r="PTX113" s="81"/>
      <c r="PTY113" s="75"/>
      <c r="PTZ113" s="81"/>
      <c r="PUA113" s="75"/>
      <c r="PUB113" s="81"/>
      <c r="PUC113" s="75"/>
      <c r="PUD113" s="81"/>
      <c r="PUE113" s="75"/>
      <c r="PUF113" s="81"/>
      <c r="PUG113" s="75"/>
      <c r="PUH113" s="81"/>
      <c r="PUI113" s="75"/>
      <c r="PUJ113" s="81"/>
      <c r="PUK113" s="75"/>
      <c r="PUL113" s="81"/>
      <c r="PUM113" s="75"/>
      <c r="PUN113" s="81"/>
      <c r="PUO113" s="75"/>
      <c r="PUP113" s="81"/>
      <c r="PUQ113" s="75"/>
      <c r="PUR113" s="81"/>
      <c r="PUS113" s="75"/>
      <c r="PUT113" s="81"/>
      <c r="PUU113" s="75"/>
      <c r="PUV113" s="81"/>
      <c r="PUW113" s="75"/>
      <c r="PUX113" s="81"/>
      <c r="PUY113" s="75"/>
      <c r="PUZ113" s="81"/>
      <c r="PVA113" s="75"/>
      <c r="PVB113" s="81"/>
      <c r="PVC113" s="75"/>
      <c r="PVD113" s="81"/>
      <c r="PVE113" s="75"/>
      <c r="PVF113" s="81"/>
      <c r="PVG113" s="75"/>
      <c r="PVH113" s="81"/>
      <c r="PVI113" s="75"/>
      <c r="PVJ113" s="81"/>
      <c r="PVK113" s="75"/>
      <c r="PVL113" s="81"/>
      <c r="PVM113" s="75"/>
      <c r="PVN113" s="81"/>
      <c r="PVO113" s="75"/>
      <c r="PVP113" s="81"/>
      <c r="PVQ113" s="75"/>
      <c r="PVR113" s="81"/>
      <c r="PVS113" s="75"/>
      <c r="PVT113" s="81"/>
      <c r="PVU113" s="75"/>
      <c r="PVV113" s="81"/>
      <c r="PVW113" s="75"/>
      <c r="PVX113" s="81"/>
      <c r="PVY113" s="75"/>
      <c r="PVZ113" s="81"/>
      <c r="PWA113" s="75"/>
      <c r="PWB113" s="81"/>
      <c r="PWC113" s="75"/>
      <c r="PWD113" s="81"/>
      <c r="PWE113" s="75"/>
      <c r="PWF113" s="81"/>
      <c r="PWG113" s="75"/>
      <c r="PWH113" s="81"/>
      <c r="PWI113" s="75"/>
      <c r="PWJ113" s="81"/>
      <c r="PWK113" s="75"/>
      <c r="PWL113" s="81"/>
      <c r="PWM113" s="75"/>
      <c r="PWN113" s="81"/>
      <c r="PWO113" s="75"/>
      <c r="PWP113" s="81"/>
      <c r="PWQ113" s="75"/>
      <c r="PWR113" s="81"/>
      <c r="PWS113" s="75"/>
      <c r="PWT113" s="81"/>
      <c r="PWU113" s="75"/>
      <c r="PWV113" s="81"/>
      <c r="PWW113" s="75"/>
      <c r="PWX113" s="81"/>
      <c r="PWY113" s="75"/>
      <c r="PWZ113" s="81"/>
      <c r="PXA113" s="75"/>
      <c r="PXB113" s="81"/>
      <c r="PXC113" s="75"/>
      <c r="PXD113" s="81"/>
      <c r="PXE113" s="75"/>
      <c r="PXF113" s="81"/>
      <c r="PXG113" s="75"/>
      <c r="PXH113" s="81"/>
      <c r="PXI113" s="75"/>
      <c r="PXJ113" s="81"/>
      <c r="PXK113" s="75"/>
      <c r="PXL113" s="81"/>
      <c r="PXM113" s="75"/>
      <c r="PXN113" s="81"/>
      <c r="PXO113" s="75"/>
      <c r="PXP113" s="81"/>
      <c r="PXQ113" s="75"/>
      <c r="PXR113" s="81"/>
      <c r="PXS113" s="75"/>
      <c r="PXT113" s="81"/>
      <c r="PXU113" s="75"/>
      <c r="PXV113" s="81"/>
      <c r="PXW113" s="75"/>
      <c r="PXX113" s="81"/>
      <c r="PXY113" s="75"/>
      <c r="PXZ113" s="81"/>
      <c r="PYA113" s="75"/>
      <c r="PYB113" s="81"/>
      <c r="PYC113" s="75"/>
      <c r="PYD113" s="81"/>
      <c r="PYE113" s="75"/>
      <c r="PYF113" s="81"/>
      <c r="PYG113" s="75"/>
      <c r="PYH113" s="81"/>
      <c r="PYI113" s="75"/>
      <c r="PYJ113" s="81"/>
      <c r="PYK113" s="75"/>
      <c r="PYL113" s="81"/>
      <c r="PYM113" s="75"/>
      <c r="PYN113" s="81"/>
      <c r="PYO113" s="75"/>
      <c r="PYP113" s="81"/>
      <c r="PYQ113" s="75"/>
      <c r="PYR113" s="81"/>
      <c r="PYS113" s="75"/>
      <c r="PYT113" s="81"/>
      <c r="PYU113" s="75"/>
      <c r="PYV113" s="81"/>
      <c r="PYW113" s="75"/>
      <c r="PYX113" s="81"/>
      <c r="PYY113" s="75"/>
      <c r="PYZ113" s="81"/>
      <c r="PZA113" s="75"/>
      <c r="PZB113" s="81"/>
      <c r="PZC113" s="75"/>
      <c r="PZD113" s="81"/>
      <c r="PZE113" s="75"/>
      <c r="PZF113" s="81"/>
      <c r="PZG113" s="75"/>
      <c r="PZH113" s="81"/>
      <c r="PZI113" s="75"/>
      <c r="PZJ113" s="81"/>
      <c r="PZK113" s="75"/>
      <c r="PZL113" s="81"/>
      <c r="PZM113" s="75"/>
      <c r="PZN113" s="81"/>
      <c r="PZO113" s="75"/>
      <c r="PZP113" s="81"/>
      <c r="PZQ113" s="75"/>
      <c r="PZR113" s="81"/>
      <c r="PZS113" s="75"/>
      <c r="PZT113" s="81"/>
      <c r="PZU113" s="75"/>
      <c r="PZV113" s="81"/>
      <c r="PZW113" s="75"/>
      <c r="PZX113" s="81"/>
      <c r="PZY113" s="75"/>
      <c r="PZZ113" s="81"/>
      <c r="QAA113" s="75"/>
      <c r="QAB113" s="81"/>
      <c r="QAC113" s="75"/>
      <c r="QAD113" s="81"/>
      <c r="QAE113" s="75"/>
      <c r="QAF113" s="81"/>
      <c r="QAG113" s="75"/>
      <c r="QAH113" s="81"/>
      <c r="QAI113" s="75"/>
      <c r="QAJ113" s="81"/>
      <c r="QAK113" s="75"/>
      <c r="QAL113" s="81"/>
      <c r="QAM113" s="75"/>
      <c r="QAN113" s="81"/>
      <c r="QAO113" s="75"/>
      <c r="QAP113" s="81"/>
      <c r="QAQ113" s="75"/>
      <c r="QAR113" s="81"/>
      <c r="QAS113" s="75"/>
      <c r="QAT113" s="81"/>
      <c r="QAU113" s="75"/>
      <c r="QAV113" s="81"/>
      <c r="QAW113" s="75"/>
      <c r="QAX113" s="81"/>
      <c r="QAY113" s="75"/>
      <c r="QAZ113" s="81"/>
      <c r="QBA113" s="75"/>
      <c r="QBB113" s="81"/>
      <c r="QBC113" s="75"/>
      <c r="QBD113" s="81"/>
      <c r="QBE113" s="75"/>
      <c r="QBF113" s="81"/>
      <c r="QBG113" s="75"/>
      <c r="QBH113" s="81"/>
      <c r="QBI113" s="75"/>
      <c r="QBJ113" s="81"/>
      <c r="QBK113" s="75"/>
      <c r="QBL113" s="81"/>
      <c r="QBM113" s="75"/>
      <c r="QBN113" s="81"/>
      <c r="QBO113" s="75"/>
      <c r="QBP113" s="81"/>
      <c r="QBQ113" s="75"/>
      <c r="QBR113" s="81"/>
      <c r="QBS113" s="75"/>
      <c r="QBT113" s="81"/>
      <c r="QBU113" s="75"/>
      <c r="QBV113" s="81"/>
      <c r="QBW113" s="75"/>
      <c r="QBX113" s="81"/>
      <c r="QBY113" s="75"/>
      <c r="QBZ113" s="81"/>
      <c r="QCA113" s="75"/>
      <c r="QCB113" s="81"/>
      <c r="QCC113" s="75"/>
      <c r="QCD113" s="81"/>
      <c r="QCE113" s="75"/>
      <c r="QCF113" s="81"/>
      <c r="QCG113" s="75"/>
      <c r="QCH113" s="81"/>
      <c r="QCI113" s="75"/>
      <c r="QCJ113" s="81"/>
      <c r="QCK113" s="75"/>
      <c r="QCL113" s="81"/>
      <c r="QCM113" s="75"/>
      <c r="QCN113" s="81"/>
      <c r="QCO113" s="75"/>
      <c r="QCP113" s="81"/>
      <c r="QCQ113" s="75"/>
      <c r="QCR113" s="81"/>
      <c r="QCS113" s="75"/>
      <c r="QCT113" s="81"/>
      <c r="QCU113" s="75"/>
      <c r="QCV113" s="81"/>
      <c r="QCW113" s="75"/>
      <c r="QCX113" s="81"/>
      <c r="QCY113" s="75"/>
      <c r="QCZ113" s="81"/>
      <c r="QDA113" s="75"/>
      <c r="QDB113" s="81"/>
      <c r="QDC113" s="75"/>
      <c r="QDD113" s="81"/>
      <c r="QDE113" s="75"/>
      <c r="QDF113" s="81"/>
      <c r="QDG113" s="75"/>
      <c r="QDH113" s="81"/>
      <c r="QDI113" s="75"/>
      <c r="QDJ113" s="81"/>
      <c r="QDK113" s="75"/>
      <c r="QDL113" s="81"/>
      <c r="QDM113" s="75"/>
      <c r="QDN113" s="81"/>
      <c r="QDO113" s="75"/>
      <c r="QDP113" s="81"/>
      <c r="QDQ113" s="75"/>
      <c r="QDR113" s="81"/>
      <c r="QDS113" s="75"/>
      <c r="QDT113" s="81"/>
      <c r="QDU113" s="75"/>
      <c r="QDV113" s="81"/>
      <c r="QDW113" s="75"/>
      <c r="QDX113" s="81"/>
      <c r="QDY113" s="75"/>
      <c r="QDZ113" s="81"/>
      <c r="QEA113" s="75"/>
      <c r="QEB113" s="81"/>
      <c r="QEC113" s="75"/>
      <c r="QED113" s="81"/>
      <c r="QEE113" s="75"/>
      <c r="QEF113" s="81"/>
      <c r="QEG113" s="75"/>
      <c r="QEH113" s="81"/>
      <c r="QEI113" s="75"/>
      <c r="QEJ113" s="81"/>
      <c r="QEK113" s="75"/>
      <c r="QEL113" s="81"/>
      <c r="QEM113" s="75"/>
      <c r="QEN113" s="81"/>
      <c r="QEO113" s="75"/>
      <c r="QEP113" s="81"/>
      <c r="QEQ113" s="75"/>
      <c r="QER113" s="81"/>
      <c r="QES113" s="75"/>
      <c r="QET113" s="81"/>
      <c r="QEU113" s="75"/>
      <c r="QEV113" s="81"/>
      <c r="QEW113" s="75"/>
      <c r="QEX113" s="81"/>
      <c r="QEY113" s="75"/>
      <c r="QEZ113" s="81"/>
      <c r="QFA113" s="75"/>
      <c r="QFB113" s="81"/>
      <c r="QFC113" s="75"/>
      <c r="QFD113" s="81"/>
      <c r="QFE113" s="75"/>
      <c r="QFF113" s="81"/>
      <c r="QFG113" s="75"/>
      <c r="QFH113" s="81"/>
      <c r="QFI113" s="75"/>
      <c r="QFJ113" s="81"/>
      <c r="QFK113" s="75"/>
      <c r="QFL113" s="81"/>
      <c r="QFM113" s="75"/>
      <c r="QFN113" s="81"/>
      <c r="QFO113" s="75"/>
      <c r="QFP113" s="81"/>
      <c r="QFQ113" s="75"/>
      <c r="QFR113" s="81"/>
      <c r="QFS113" s="75"/>
      <c r="QFT113" s="81"/>
      <c r="QFU113" s="75"/>
      <c r="QFV113" s="81"/>
      <c r="QFW113" s="75"/>
      <c r="QFX113" s="81"/>
      <c r="QFY113" s="75"/>
      <c r="QFZ113" s="81"/>
      <c r="QGA113" s="75"/>
      <c r="QGB113" s="81"/>
      <c r="QGC113" s="75"/>
      <c r="QGD113" s="81"/>
      <c r="QGE113" s="75"/>
      <c r="QGF113" s="81"/>
      <c r="QGG113" s="75"/>
      <c r="QGH113" s="81"/>
      <c r="QGI113" s="75"/>
      <c r="QGJ113" s="81"/>
      <c r="QGK113" s="75"/>
      <c r="QGL113" s="81"/>
      <c r="QGM113" s="75"/>
      <c r="QGN113" s="81"/>
      <c r="QGO113" s="75"/>
      <c r="QGP113" s="81"/>
      <c r="QGQ113" s="75"/>
      <c r="QGR113" s="81"/>
      <c r="QGS113" s="75"/>
      <c r="QGT113" s="81"/>
      <c r="QGU113" s="75"/>
      <c r="QGV113" s="81"/>
      <c r="QGW113" s="75"/>
      <c r="QGX113" s="81"/>
      <c r="QGY113" s="75"/>
      <c r="QGZ113" s="81"/>
      <c r="QHA113" s="75"/>
      <c r="QHB113" s="81"/>
      <c r="QHC113" s="75"/>
      <c r="QHD113" s="81"/>
      <c r="QHE113" s="75"/>
      <c r="QHF113" s="81"/>
      <c r="QHG113" s="75"/>
      <c r="QHH113" s="81"/>
      <c r="QHI113" s="75"/>
      <c r="QHJ113" s="81"/>
      <c r="QHK113" s="75"/>
      <c r="QHL113" s="81"/>
      <c r="QHM113" s="75"/>
      <c r="QHN113" s="81"/>
      <c r="QHO113" s="75"/>
      <c r="QHP113" s="81"/>
      <c r="QHQ113" s="75"/>
      <c r="QHR113" s="81"/>
      <c r="QHS113" s="75"/>
      <c r="QHT113" s="81"/>
      <c r="QHU113" s="75"/>
      <c r="QHV113" s="81"/>
      <c r="QHW113" s="75"/>
      <c r="QHX113" s="81"/>
      <c r="QHY113" s="75"/>
      <c r="QHZ113" s="81"/>
      <c r="QIA113" s="75"/>
      <c r="QIB113" s="81"/>
      <c r="QIC113" s="75"/>
      <c r="QID113" s="81"/>
      <c r="QIE113" s="75"/>
      <c r="QIF113" s="81"/>
      <c r="QIG113" s="75"/>
      <c r="QIH113" s="81"/>
      <c r="QII113" s="75"/>
      <c r="QIJ113" s="81"/>
      <c r="QIK113" s="75"/>
      <c r="QIL113" s="81"/>
      <c r="QIM113" s="75"/>
      <c r="QIN113" s="81"/>
      <c r="QIO113" s="75"/>
      <c r="QIP113" s="81"/>
      <c r="QIQ113" s="75"/>
      <c r="QIR113" s="81"/>
      <c r="QIS113" s="75"/>
      <c r="QIT113" s="81"/>
      <c r="QIU113" s="75"/>
      <c r="QIV113" s="81"/>
      <c r="QIW113" s="75"/>
      <c r="QIX113" s="81"/>
      <c r="QIY113" s="75"/>
      <c r="QIZ113" s="81"/>
      <c r="QJA113" s="75"/>
      <c r="QJB113" s="81"/>
      <c r="QJC113" s="75"/>
      <c r="QJD113" s="81"/>
      <c r="QJE113" s="75"/>
      <c r="QJF113" s="81"/>
      <c r="QJG113" s="75"/>
      <c r="QJH113" s="81"/>
      <c r="QJI113" s="75"/>
      <c r="QJJ113" s="81"/>
      <c r="QJK113" s="75"/>
      <c r="QJL113" s="81"/>
      <c r="QJM113" s="75"/>
      <c r="QJN113" s="81"/>
      <c r="QJO113" s="75"/>
      <c r="QJP113" s="81"/>
      <c r="QJQ113" s="75"/>
      <c r="QJR113" s="81"/>
      <c r="QJS113" s="75"/>
      <c r="QJT113" s="81"/>
      <c r="QJU113" s="75"/>
      <c r="QJV113" s="81"/>
      <c r="QJW113" s="75"/>
      <c r="QJX113" s="81"/>
      <c r="QJY113" s="75"/>
      <c r="QJZ113" s="81"/>
      <c r="QKA113" s="75"/>
      <c r="QKB113" s="81"/>
      <c r="QKC113" s="75"/>
      <c r="QKD113" s="81"/>
      <c r="QKE113" s="75"/>
      <c r="QKF113" s="81"/>
      <c r="QKG113" s="75"/>
      <c r="QKH113" s="81"/>
      <c r="QKI113" s="75"/>
      <c r="QKJ113" s="81"/>
      <c r="QKK113" s="75"/>
      <c r="QKL113" s="81"/>
      <c r="QKM113" s="75"/>
      <c r="QKN113" s="81"/>
      <c r="QKO113" s="75"/>
      <c r="QKP113" s="81"/>
      <c r="QKQ113" s="75"/>
      <c r="QKR113" s="81"/>
      <c r="QKS113" s="75"/>
      <c r="QKT113" s="81"/>
      <c r="QKU113" s="75"/>
      <c r="QKV113" s="81"/>
      <c r="QKW113" s="75"/>
      <c r="QKX113" s="81"/>
      <c r="QKY113" s="75"/>
      <c r="QKZ113" s="81"/>
      <c r="QLA113" s="75"/>
      <c r="QLB113" s="81"/>
      <c r="QLC113" s="75"/>
      <c r="QLD113" s="81"/>
      <c r="QLE113" s="75"/>
      <c r="QLF113" s="81"/>
      <c r="QLG113" s="75"/>
      <c r="QLH113" s="81"/>
      <c r="QLI113" s="75"/>
      <c r="QLJ113" s="81"/>
      <c r="QLK113" s="75"/>
      <c r="QLL113" s="81"/>
      <c r="QLM113" s="75"/>
      <c r="QLN113" s="81"/>
      <c r="QLO113" s="75"/>
      <c r="QLP113" s="81"/>
      <c r="QLQ113" s="75"/>
      <c r="QLR113" s="81"/>
      <c r="QLS113" s="75"/>
      <c r="QLT113" s="81"/>
      <c r="QLU113" s="75"/>
      <c r="QLV113" s="81"/>
      <c r="QLW113" s="75"/>
      <c r="QLX113" s="81"/>
      <c r="QLY113" s="75"/>
      <c r="QLZ113" s="81"/>
      <c r="QMA113" s="75"/>
      <c r="QMB113" s="81"/>
      <c r="QMC113" s="75"/>
      <c r="QMD113" s="81"/>
      <c r="QME113" s="75"/>
      <c r="QMF113" s="81"/>
      <c r="QMG113" s="75"/>
      <c r="QMH113" s="81"/>
      <c r="QMI113" s="75"/>
      <c r="QMJ113" s="81"/>
      <c r="QMK113" s="75"/>
      <c r="QML113" s="81"/>
      <c r="QMM113" s="75"/>
      <c r="QMN113" s="81"/>
      <c r="QMO113" s="75"/>
      <c r="QMP113" s="81"/>
      <c r="QMQ113" s="75"/>
      <c r="QMR113" s="81"/>
      <c r="QMS113" s="75"/>
      <c r="QMT113" s="81"/>
      <c r="QMU113" s="75"/>
      <c r="QMV113" s="81"/>
      <c r="QMW113" s="75"/>
      <c r="QMX113" s="81"/>
      <c r="QMY113" s="75"/>
      <c r="QMZ113" s="81"/>
      <c r="QNA113" s="75"/>
      <c r="QNB113" s="81"/>
      <c r="QNC113" s="75"/>
      <c r="QND113" s="81"/>
      <c r="QNE113" s="75"/>
      <c r="QNF113" s="81"/>
      <c r="QNG113" s="75"/>
      <c r="QNH113" s="81"/>
      <c r="QNI113" s="75"/>
      <c r="QNJ113" s="81"/>
      <c r="QNK113" s="75"/>
      <c r="QNL113" s="81"/>
      <c r="QNM113" s="75"/>
      <c r="QNN113" s="81"/>
      <c r="QNO113" s="75"/>
      <c r="QNP113" s="81"/>
      <c r="QNQ113" s="75"/>
      <c r="QNR113" s="81"/>
      <c r="QNS113" s="75"/>
      <c r="QNT113" s="81"/>
      <c r="QNU113" s="75"/>
      <c r="QNV113" s="81"/>
      <c r="QNW113" s="75"/>
      <c r="QNX113" s="81"/>
      <c r="QNY113" s="75"/>
      <c r="QNZ113" s="81"/>
      <c r="QOA113" s="75"/>
      <c r="QOB113" s="81"/>
      <c r="QOC113" s="75"/>
      <c r="QOD113" s="81"/>
      <c r="QOE113" s="75"/>
      <c r="QOF113" s="81"/>
      <c r="QOG113" s="75"/>
      <c r="QOH113" s="81"/>
      <c r="QOI113" s="75"/>
      <c r="QOJ113" s="81"/>
      <c r="QOK113" s="75"/>
      <c r="QOL113" s="81"/>
      <c r="QOM113" s="75"/>
      <c r="QON113" s="81"/>
      <c r="QOO113" s="75"/>
      <c r="QOP113" s="81"/>
      <c r="QOQ113" s="75"/>
      <c r="QOR113" s="81"/>
      <c r="QOS113" s="75"/>
      <c r="QOT113" s="81"/>
      <c r="QOU113" s="75"/>
      <c r="QOV113" s="81"/>
      <c r="QOW113" s="75"/>
      <c r="QOX113" s="81"/>
      <c r="QOY113" s="75"/>
      <c r="QOZ113" s="81"/>
      <c r="QPA113" s="75"/>
      <c r="QPB113" s="81"/>
      <c r="QPC113" s="75"/>
      <c r="QPD113" s="81"/>
      <c r="QPE113" s="75"/>
      <c r="QPF113" s="81"/>
      <c r="QPG113" s="75"/>
      <c r="QPH113" s="81"/>
      <c r="QPI113" s="75"/>
      <c r="QPJ113" s="81"/>
      <c r="QPK113" s="75"/>
      <c r="QPL113" s="81"/>
      <c r="QPM113" s="75"/>
      <c r="QPN113" s="81"/>
      <c r="QPO113" s="75"/>
      <c r="QPP113" s="81"/>
      <c r="QPQ113" s="75"/>
      <c r="QPR113" s="81"/>
      <c r="QPS113" s="75"/>
      <c r="QPT113" s="81"/>
      <c r="QPU113" s="75"/>
      <c r="QPV113" s="81"/>
      <c r="QPW113" s="75"/>
      <c r="QPX113" s="81"/>
      <c r="QPY113" s="75"/>
      <c r="QPZ113" s="81"/>
      <c r="QQA113" s="75"/>
      <c r="QQB113" s="81"/>
      <c r="QQC113" s="75"/>
      <c r="QQD113" s="81"/>
      <c r="QQE113" s="75"/>
      <c r="QQF113" s="81"/>
      <c r="QQG113" s="75"/>
      <c r="QQH113" s="81"/>
      <c r="QQI113" s="75"/>
      <c r="QQJ113" s="81"/>
      <c r="QQK113" s="75"/>
      <c r="QQL113" s="81"/>
      <c r="QQM113" s="75"/>
      <c r="QQN113" s="81"/>
      <c r="QQO113" s="75"/>
      <c r="QQP113" s="81"/>
      <c r="QQQ113" s="75"/>
      <c r="QQR113" s="81"/>
      <c r="QQS113" s="75"/>
      <c r="QQT113" s="81"/>
      <c r="QQU113" s="75"/>
      <c r="QQV113" s="81"/>
      <c r="QQW113" s="75"/>
      <c r="QQX113" s="81"/>
      <c r="QQY113" s="75"/>
      <c r="QQZ113" s="81"/>
      <c r="QRA113" s="75"/>
      <c r="QRB113" s="81"/>
      <c r="QRC113" s="75"/>
      <c r="QRD113" s="81"/>
      <c r="QRE113" s="75"/>
      <c r="QRF113" s="81"/>
      <c r="QRG113" s="75"/>
      <c r="QRH113" s="81"/>
      <c r="QRI113" s="75"/>
      <c r="QRJ113" s="81"/>
      <c r="QRK113" s="75"/>
      <c r="QRL113" s="81"/>
      <c r="QRM113" s="75"/>
      <c r="QRN113" s="81"/>
      <c r="QRO113" s="75"/>
      <c r="QRP113" s="81"/>
      <c r="QRQ113" s="75"/>
      <c r="QRR113" s="81"/>
      <c r="QRS113" s="75"/>
      <c r="QRT113" s="81"/>
      <c r="QRU113" s="75"/>
      <c r="QRV113" s="81"/>
      <c r="QRW113" s="75"/>
      <c r="QRX113" s="81"/>
      <c r="QRY113" s="75"/>
      <c r="QRZ113" s="81"/>
      <c r="QSA113" s="75"/>
      <c r="QSB113" s="81"/>
      <c r="QSC113" s="75"/>
      <c r="QSD113" s="81"/>
      <c r="QSE113" s="75"/>
      <c r="QSF113" s="81"/>
      <c r="QSG113" s="75"/>
      <c r="QSH113" s="81"/>
      <c r="QSI113" s="75"/>
      <c r="QSJ113" s="81"/>
      <c r="QSK113" s="75"/>
      <c r="QSL113" s="81"/>
      <c r="QSM113" s="75"/>
      <c r="QSN113" s="81"/>
      <c r="QSO113" s="75"/>
      <c r="QSP113" s="81"/>
      <c r="QSQ113" s="75"/>
      <c r="QSR113" s="81"/>
      <c r="QSS113" s="75"/>
      <c r="QST113" s="81"/>
      <c r="QSU113" s="75"/>
      <c r="QSV113" s="81"/>
      <c r="QSW113" s="75"/>
      <c r="QSX113" s="81"/>
      <c r="QSY113" s="75"/>
      <c r="QSZ113" s="81"/>
      <c r="QTA113" s="75"/>
      <c r="QTB113" s="81"/>
      <c r="QTC113" s="75"/>
      <c r="QTD113" s="81"/>
      <c r="QTE113" s="75"/>
      <c r="QTF113" s="81"/>
      <c r="QTG113" s="75"/>
      <c r="QTH113" s="81"/>
      <c r="QTI113" s="75"/>
      <c r="QTJ113" s="81"/>
      <c r="QTK113" s="75"/>
      <c r="QTL113" s="81"/>
      <c r="QTM113" s="75"/>
      <c r="QTN113" s="81"/>
      <c r="QTO113" s="75"/>
      <c r="QTP113" s="81"/>
      <c r="QTQ113" s="75"/>
      <c r="QTR113" s="81"/>
      <c r="QTS113" s="75"/>
      <c r="QTT113" s="81"/>
      <c r="QTU113" s="75"/>
      <c r="QTV113" s="81"/>
      <c r="QTW113" s="75"/>
      <c r="QTX113" s="81"/>
      <c r="QTY113" s="75"/>
      <c r="QTZ113" s="81"/>
      <c r="QUA113" s="75"/>
      <c r="QUB113" s="81"/>
      <c r="QUC113" s="75"/>
      <c r="QUD113" s="81"/>
      <c r="QUE113" s="75"/>
      <c r="QUF113" s="81"/>
      <c r="QUG113" s="75"/>
      <c r="QUH113" s="81"/>
      <c r="QUI113" s="75"/>
      <c r="QUJ113" s="81"/>
      <c r="QUK113" s="75"/>
      <c r="QUL113" s="81"/>
      <c r="QUM113" s="75"/>
      <c r="QUN113" s="81"/>
      <c r="QUO113" s="75"/>
      <c r="QUP113" s="81"/>
      <c r="QUQ113" s="75"/>
      <c r="QUR113" s="81"/>
      <c r="QUS113" s="75"/>
      <c r="QUT113" s="81"/>
      <c r="QUU113" s="75"/>
      <c r="QUV113" s="81"/>
      <c r="QUW113" s="75"/>
      <c r="QUX113" s="81"/>
      <c r="QUY113" s="75"/>
      <c r="QUZ113" s="81"/>
      <c r="QVA113" s="75"/>
      <c r="QVB113" s="81"/>
      <c r="QVC113" s="75"/>
      <c r="QVD113" s="81"/>
      <c r="QVE113" s="75"/>
      <c r="QVF113" s="81"/>
      <c r="QVG113" s="75"/>
      <c r="QVH113" s="81"/>
      <c r="QVI113" s="75"/>
      <c r="QVJ113" s="81"/>
      <c r="QVK113" s="75"/>
      <c r="QVL113" s="81"/>
      <c r="QVM113" s="75"/>
      <c r="QVN113" s="81"/>
      <c r="QVO113" s="75"/>
      <c r="QVP113" s="81"/>
      <c r="QVQ113" s="75"/>
      <c r="QVR113" s="81"/>
      <c r="QVS113" s="75"/>
      <c r="QVT113" s="81"/>
      <c r="QVU113" s="75"/>
      <c r="QVV113" s="81"/>
      <c r="QVW113" s="75"/>
      <c r="QVX113" s="81"/>
      <c r="QVY113" s="75"/>
      <c r="QVZ113" s="81"/>
      <c r="QWA113" s="75"/>
      <c r="QWB113" s="81"/>
      <c r="QWC113" s="75"/>
      <c r="QWD113" s="81"/>
      <c r="QWE113" s="75"/>
      <c r="QWF113" s="81"/>
      <c r="QWG113" s="75"/>
      <c r="QWH113" s="81"/>
      <c r="QWI113" s="75"/>
      <c r="QWJ113" s="81"/>
      <c r="QWK113" s="75"/>
      <c r="QWL113" s="81"/>
      <c r="QWM113" s="75"/>
      <c r="QWN113" s="81"/>
      <c r="QWO113" s="75"/>
      <c r="QWP113" s="81"/>
      <c r="QWQ113" s="75"/>
      <c r="QWR113" s="81"/>
      <c r="QWS113" s="75"/>
      <c r="QWT113" s="81"/>
      <c r="QWU113" s="75"/>
      <c r="QWV113" s="81"/>
      <c r="QWW113" s="75"/>
      <c r="QWX113" s="81"/>
      <c r="QWY113" s="75"/>
      <c r="QWZ113" s="81"/>
      <c r="QXA113" s="75"/>
      <c r="QXB113" s="81"/>
      <c r="QXC113" s="75"/>
      <c r="QXD113" s="81"/>
      <c r="QXE113" s="75"/>
      <c r="QXF113" s="81"/>
      <c r="QXG113" s="75"/>
      <c r="QXH113" s="81"/>
      <c r="QXI113" s="75"/>
      <c r="QXJ113" s="81"/>
      <c r="QXK113" s="75"/>
      <c r="QXL113" s="81"/>
      <c r="QXM113" s="75"/>
      <c r="QXN113" s="81"/>
      <c r="QXO113" s="75"/>
      <c r="QXP113" s="81"/>
      <c r="QXQ113" s="75"/>
      <c r="QXR113" s="81"/>
      <c r="QXS113" s="75"/>
      <c r="QXT113" s="81"/>
      <c r="QXU113" s="75"/>
      <c r="QXV113" s="81"/>
      <c r="QXW113" s="75"/>
      <c r="QXX113" s="81"/>
      <c r="QXY113" s="75"/>
      <c r="QXZ113" s="81"/>
      <c r="QYA113" s="75"/>
      <c r="QYB113" s="81"/>
      <c r="QYC113" s="75"/>
      <c r="QYD113" s="81"/>
      <c r="QYE113" s="75"/>
      <c r="QYF113" s="81"/>
      <c r="QYG113" s="75"/>
      <c r="QYH113" s="81"/>
      <c r="QYI113" s="75"/>
      <c r="QYJ113" s="81"/>
      <c r="QYK113" s="75"/>
      <c r="QYL113" s="81"/>
      <c r="QYM113" s="75"/>
      <c r="QYN113" s="81"/>
      <c r="QYO113" s="75"/>
      <c r="QYP113" s="81"/>
      <c r="QYQ113" s="75"/>
      <c r="QYR113" s="81"/>
      <c r="QYS113" s="75"/>
      <c r="QYT113" s="81"/>
      <c r="QYU113" s="75"/>
      <c r="QYV113" s="81"/>
      <c r="QYW113" s="75"/>
      <c r="QYX113" s="81"/>
      <c r="QYY113" s="75"/>
      <c r="QYZ113" s="81"/>
      <c r="QZA113" s="75"/>
      <c r="QZB113" s="81"/>
      <c r="QZC113" s="75"/>
      <c r="QZD113" s="81"/>
      <c r="QZE113" s="75"/>
      <c r="QZF113" s="81"/>
      <c r="QZG113" s="75"/>
      <c r="QZH113" s="81"/>
      <c r="QZI113" s="75"/>
      <c r="QZJ113" s="81"/>
      <c r="QZK113" s="75"/>
      <c r="QZL113" s="81"/>
      <c r="QZM113" s="75"/>
      <c r="QZN113" s="81"/>
      <c r="QZO113" s="75"/>
      <c r="QZP113" s="81"/>
      <c r="QZQ113" s="75"/>
      <c r="QZR113" s="81"/>
      <c r="QZS113" s="75"/>
      <c r="QZT113" s="81"/>
      <c r="QZU113" s="75"/>
      <c r="QZV113" s="81"/>
      <c r="QZW113" s="75"/>
      <c r="QZX113" s="81"/>
      <c r="QZY113" s="75"/>
      <c r="QZZ113" s="81"/>
      <c r="RAA113" s="75"/>
      <c r="RAB113" s="81"/>
      <c r="RAC113" s="75"/>
      <c r="RAD113" s="81"/>
      <c r="RAE113" s="75"/>
      <c r="RAF113" s="81"/>
      <c r="RAG113" s="75"/>
      <c r="RAH113" s="81"/>
      <c r="RAI113" s="75"/>
      <c r="RAJ113" s="81"/>
      <c r="RAK113" s="75"/>
      <c r="RAL113" s="81"/>
      <c r="RAM113" s="75"/>
      <c r="RAN113" s="81"/>
      <c r="RAO113" s="75"/>
      <c r="RAP113" s="81"/>
      <c r="RAQ113" s="75"/>
      <c r="RAR113" s="81"/>
      <c r="RAS113" s="75"/>
      <c r="RAT113" s="81"/>
      <c r="RAU113" s="75"/>
      <c r="RAV113" s="81"/>
      <c r="RAW113" s="75"/>
      <c r="RAX113" s="81"/>
      <c r="RAY113" s="75"/>
      <c r="RAZ113" s="81"/>
      <c r="RBA113" s="75"/>
      <c r="RBB113" s="81"/>
      <c r="RBC113" s="75"/>
      <c r="RBD113" s="81"/>
      <c r="RBE113" s="75"/>
      <c r="RBF113" s="81"/>
      <c r="RBG113" s="75"/>
      <c r="RBH113" s="81"/>
      <c r="RBI113" s="75"/>
      <c r="RBJ113" s="81"/>
      <c r="RBK113" s="75"/>
      <c r="RBL113" s="81"/>
      <c r="RBM113" s="75"/>
      <c r="RBN113" s="81"/>
      <c r="RBO113" s="75"/>
      <c r="RBP113" s="81"/>
      <c r="RBQ113" s="75"/>
      <c r="RBR113" s="81"/>
      <c r="RBS113" s="75"/>
      <c r="RBT113" s="81"/>
      <c r="RBU113" s="75"/>
      <c r="RBV113" s="81"/>
      <c r="RBW113" s="75"/>
      <c r="RBX113" s="81"/>
      <c r="RBY113" s="75"/>
      <c r="RBZ113" s="81"/>
      <c r="RCA113" s="75"/>
      <c r="RCB113" s="81"/>
      <c r="RCC113" s="75"/>
      <c r="RCD113" s="81"/>
      <c r="RCE113" s="75"/>
      <c r="RCF113" s="81"/>
      <c r="RCG113" s="75"/>
      <c r="RCH113" s="81"/>
      <c r="RCI113" s="75"/>
      <c r="RCJ113" s="81"/>
      <c r="RCK113" s="75"/>
      <c r="RCL113" s="81"/>
      <c r="RCM113" s="75"/>
      <c r="RCN113" s="81"/>
      <c r="RCO113" s="75"/>
      <c r="RCP113" s="81"/>
      <c r="RCQ113" s="75"/>
      <c r="RCR113" s="81"/>
      <c r="RCS113" s="75"/>
      <c r="RCT113" s="81"/>
      <c r="RCU113" s="75"/>
      <c r="RCV113" s="81"/>
      <c r="RCW113" s="75"/>
      <c r="RCX113" s="81"/>
      <c r="RCY113" s="75"/>
      <c r="RCZ113" s="81"/>
      <c r="RDA113" s="75"/>
      <c r="RDB113" s="81"/>
      <c r="RDC113" s="75"/>
      <c r="RDD113" s="81"/>
      <c r="RDE113" s="75"/>
      <c r="RDF113" s="81"/>
      <c r="RDG113" s="75"/>
      <c r="RDH113" s="81"/>
      <c r="RDI113" s="75"/>
      <c r="RDJ113" s="81"/>
      <c r="RDK113" s="75"/>
      <c r="RDL113" s="81"/>
      <c r="RDM113" s="75"/>
      <c r="RDN113" s="81"/>
      <c r="RDO113" s="75"/>
      <c r="RDP113" s="81"/>
      <c r="RDQ113" s="75"/>
      <c r="RDR113" s="81"/>
      <c r="RDS113" s="75"/>
      <c r="RDT113" s="81"/>
      <c r="RDU113" s="75"/>
      <c r="RDV113" s="81"/>
      <c r="RDW113" s="75"/>
      <c r="RDX113" s="81"/>
      <c r="RDY113" s="75"/>
      <c r="RDZ113" s="81"/>
      <c r="REA113" s="75"/>
      <c r="REB113" s="81"/>
      <c r="REC113" s="75"/>
      <c r="RED113" s="81"/>
      <c r="REE113" s="75"/>
      <c r="REF113" s="81"/>
      <c r="REG113" s="75"/>
      <c r="REH113" s="81"/>
      <c r="REI113" s="75"/>
      <c r="REJ113" s="81"/>
      <c r="REK113" s="75"/>
      <c r="REL113" s="81"/>
      <c r="REM113" s="75"/>
      <c r="REN113" s="81"/>
      <c r="REO113" s="75"/>
      <c r="REP113" s="81"/>
      <c r="REQ113" s="75"/>
      <c r="RER113" s="81"/>
      <c r="RES113" s="75"/>
      <c r="RET113" s="81"/>
      <c r="REU113" s="75"/>
      <c r="REV113" s="81"/>
      <c r="REW113" s="75"/>
      <c r="REX113" s="81"/>
      <c r="REY113" s="75"/>
      <c r="REZ113" s="81"/>
      <c r="RFA113" s="75"/>
      <c r="RFB113" s="81"/>
      <c r="RFC113" s="75"/>
      <c r="RFD113" s="81"/>
      <c r="RFE113" s="75"/>
      <c r="RFF113" s="81"/>
      <c r="RFG113" s="75"/>
      <c r="RFH113" s="81"/>
      <c r="RFI113" s="75"/>
      <c r="RFJ113" s="81"/>
      <c r="RFK113" s="75"/>
      <c r="RFL113" s="81"/>
      <c r="RFM113" s="75"/>
      <c r="RFN113" s="81"/>
      <c r="RFO113" s="75"/>
      <c r="RFP113" s="81"/>
      <c r="RFQ113" s="75"/>
      <c r="RFR113" s="81"/>
      <c r="RFS113" s="75"/>
      <c r="RFT113" s="81"/>
      <c r="RFU113" s="75"/>
      <c r="RFV113" s="81"/>
      <c r="RFW113" s="75"/>
      <c r="RFX113" s="81"/>
      <c r="RFY113" s="75"/>
      <c r="RFZ113" s="81"/>
      <c r="RGA113" s="75"/>
      <c r="RGB113" s="81"/>
      <c r="RGC113" s="75"/>
      <c r="RGD113" s="81"/>
      <c r="RGE113" s="75"/>
      <c r="RGF113" s="81"/>
      <c r="RGG113" s="75"/>
      <c r="RGH113" s="81"/>
      <c r="RGI113" s="75"/>
      <c r="RGJ113" s="81"/>
      <c r="RGK113" s="75"/>
      <c r="RGL113" s="81"/>
      <c r="RGM113" s="75"/>
      <c r="RGN113" s="81"/>
      <c r="RGO113" s="75"/>
      <c r="RGP113" s="81"/>
      <c r="RGQ113" s="75"/>
      <c r="RGR113" s="81"/>
      <c r="RGS113" s="75"/>
      <c r="RGT113" s="81"/>
      <c r="RGU113" s="75"/>
      <c r="RGV113" s="81"/>
      <c r="RGW113" s="75"/>
      <c r="RGX113" s="81"/>
      <c r="RGY113" s="75"/>
      <c r="RGZ113" s="81"/>
      <c r="RHA113" s="75"/>
      <c r="RHB113" s="81"/>
      <c r="RHC113" s="75"/>
      <c r="RHD113" s="81"/>
      <c r="RHE113" s="75"/>
      <c r="RHF113" s="81"/>
      <c r="RHG113" s="75"/>
      <c r="RHH113" s="81"/>
      <c r="RHI113" s="75"/>
      <c r="RHJ113" s="81"/>
      <c r="RHK113" s="75"/>
      <c r="RHL113" s="81"/>
      <c r="RHM113" s="75"/>
      <c r="RHN113" s="81"/>
      <c r="RHO113" s="75"/>
      <c r="RHP113" s="81"/>
      <c r="RHQ113" s="75"/>
      <c r="RHR113" s="81"/>
      <c r="RHS113" s="75"/>
      <c r="RHT113" s="81"/>
      <c r="RHU113" s="75"/>
      <c r="RHV113" s="81"/>
      <c r="RHW113" s="75"/>
      <c r="RHX113" s="81"/>
      <c r="RHY113" s="75"/>
      <c r="RHZ113" s="81"/>
      <c r="RIA113" s="75"/>
      <c r="RIB113" s="81"/>
      <c r="RIC113" s="75"/>
      <c r="RID113" s="81"/>
      <c r="RIE113" s="75"/>
      <c r="RIF113" s="81"/>
      <c r="RIG113" s="75"/>
      <c r="RIH113" s="81"/>
      <c r="RII113" s="75"/>
      <c r="RIJ113" s="81"/>
      <c r="RIK113" s="75"/>
      <c r="RIL113" s="81"/>
      <c r="RIM113" s="75"/>
      <c r="RIN113" s="81"/>
      <c r="RIO113" s="75"/>
      <c r="RIP113" s="81"/>
      <c r="RIQ113" s="75"/>
      <c r="RIR113" s="81"/>
      <c r="RIS113" s="75"/>
      <c r="RIT113" s="81"/>
      <c r="RIU113" s="75"/>
      <c r="RIV113" s="81"/>
      <c r="RIW113" s="75"/>
      <c r="RIX113" s="81"/>
      <c r="RIY113" s="75"/>
      <c r="RIZ113" s="81"/>
      <c r="RJA113" s="75"/>
      <c r="RJB113" s="81"/>
      <c r="RJC113" s="75"/>
      <c r="RJD113" s="81"/>
      <c r="RJE113" s="75"/>
      <c r="RJF113" s="81"/>
      <c r="RJG113" s="75"/>
      <c r="RJH113" s="81"/>
      <c r="RJI113" s="75"/>
      <c r="RJJ113" s="81"/>
      <c r="RJK113" s="75"/>
      <c r="RJL113" s="81"/>
      <c r="RJM113" s="75"/>
      <c r="RJN113" s="81"/>
      <c r="RJO113" s="75"/>
      <c r="RJP113" s="81"/>
      <c r="RJQ113" s="75"/>
      <c r="RJR113" s="81"/>
      <c r="RJS113" s="75"/>
      <c r="RJT113" s="81"/>
      <c r="RJU113" s="75"/>
      <c r="RJV113" s="81"/>
      <c r="RJW113" s="75"/>
      <c r="RJX113" s="81"/>
      <c r="RJY113" s="75"/>
      <c r="RJZ113" s="81"/>
      <c r="RKA113" s="75"/>
      <c r="RKB113" s="81"/>
      <c r="RKC113" s="75"/>
      <c r="RKD113" s="81"/>
      <c r="RKE113" s="75"/>
      <c r="RKF113" s="81"/>
      <c r="RKG113" s="75"/>
      <c r="RKH113" s="81"/>
      <c r="RKI113" s="75"/>
      <c r="RKJ113" s="81"/>
      <c r="RKK113" s="75"/>
      <c r="RKL113" s="81"/>
      <c r="RKM113" s="75"/>
      <c r="RKN113" s="81"/>
      <c r="RKO113" s="75"/>
      <c r="RKP113" s="81"/>
      <c r="RKQ113" s="75"/>
      <c r="RKR113" s="81"/>
      <c r="RKS113" s="75"/>
      <c r="RKT113" s="81"/>
      <c r="RKU113" s="75"/>
      <c r="RKV113" s="81"/>
      <c r="RKW113" s="75"/>
      <c r="RKX113" s="81"/>
      <c r="RKY113" s="75"/>
      <c r="RKZ113" s="81"/>
      <c r="RLA113" s="75"/>
      <c r="RLB113" s="81"/>
      <c r="RLC113" s="75"/>
      <c r="RLD113" s="81"/>
      <c r="RLE113" s="75"/>
      <c r="RLF113" s="81"/>
      <c r="RLG113" s="75"/>
      <c r="RLH113" s="81"/>
      <c r="RLI113" s="75"/>
      <c r="RLJ113" s="81"/>
      <c r="RLK113" s="75"/>
      <c r="RLL113" s="81"/>
      <c r="RLM113" s="75"/>
      <c r="RLN113" s="81"/>
      <c r="RLO113" s="75"/>
      <c r="RLP113" s="81"/>
      <c r="RLQ113" s="75"/>
      <c r="RLR113" s="81"/>
      <c r="RLS113" s="75"/>
      <c r="RLT113" s="81"/>
      <c r="RLU113" s="75"/>
      <c r="RLV113" s="81"/>
      <c r="RLW113" s="75"/>
      <c r="RLX113" s="81"/>
      <c r="RLY113" s="75"/>
      <c r="RLZ113" s="81"/>
      <c r="RMA113" s="75"/>
      <c r="RMB113" s="81"/>
      <c r="RMC113" s="75"/>
      <c r="RMD113" s="81"/>
      <c r="RME113" s="75"/>
      <c r="RMF113" s="81"/>
      <c r="RMG113" s="75"/>
      <c r="RMH113" s="81"/>
      <c r="RMI113" s="75"/>
      <c r="RMJ113" s="81"/>
      <c r="RMK113" s="75"/>
      <c r="RML113" s="81"/>
      <c r="RMM113" s="75"/>
      <c r="RMN113" s="81"/>
      <c r="RMO113" s="75"/>
      <c r="RMP113" s="81"/>
      <c r="RMQ113" s="75"/>
      <c r="RMR113" s="81"/>
      <c r="RMS113" s="75"/>
      <c r="RMT113" s="81"/>
      <c r="RMU113" s="75"/>
      <c r="RMV113" s="81"/>
      <c r="RMW113" s="75"/>
      <c r="RMX113" s="81"/>
      <c r="RMY113" s="75"/>
      <c r="RMZ113" s="81"/>
      <c r="RNA113" s="75"/>
      <c r="RNB113" s="81"/>
      <c r="RNC113" s="75"/>
      <c r="RND113" s="81"/>
      <c r="RNE113" s="75"/>
      <c r="RNF113" s="81"/>
      <c r="RNG113" s="75"/>
      <c r="RNH113" s="81"/>
      <c r="RNI113" s="75"/>
      <c r="RNJ113" s="81"/>
      <c r="RNK113" s="75"/>
      <c r="RNL113" s="81"/>
      <c r="RNM113" s="75"/>
      <c r="RNN113" s="81"/>
      <c r="RNO113" s="75"/>
      <c r="RNP113" s="81"/>
      <c r="RNQ113" s="75"/>
      <c r="RNR113" s="81"/>
      <c r="RNS113" s="75"/>
      <c r="RNT113" s="81"/>
      <c r="RNU113" s="75"/>
      <c r="RNV113" s="81"/>
      <c r="RNW113" s="75"/>
      <c r="RNX113" s="81"/>
      <c r="RNY113" s="75"/>
      <c r="RNZ113" s="81"/>
      <c r="ROA113" s="75"/>
      <c r="ROB113" s="81"/>
      <c r="ROC113" s="75"/>
      <c r="ROD113" s="81"/>
      <c r="ROE113" s="75"/>
      <c r="ROF113" s="81"/>
      <c r="ROG113" s="75"/>
      <c r="ROH113" s="81"/>
      <c r="ROI113" s="75"/>
      <c r="ROJ113" s="81"/>
      <c r="ROK113" s="75"/>
      <c r="ROL113" s="81"/>
      <c r="ROM113" s="75"/>
      <c r="RON113" s="81"/>
      <c r="ROO113" s="75"/>
      <c r="ROP113" s="81"/>
      <c r="ROQ113" s="75"/>
      <c r="ROR113" s="81"/>
      <c r="ROS113" s="75"/>
      <c r="ROT113" s="81"/>
      <c r="ROU113" s="75"/>
      <c r="ROV113" s="81"/>
      <c r="ROW113" s="75"/>
      <c r="ROX113" s="81"/>
      <c r="ROY113" s="75"/>
      <c r="ROZ113" s="81"/>
      <c r="RPA113" s="75"/>
      <c r="RPB113" s="81"/>
      <c r="RPC113" s="75"/>
      <c r="RPD113" s="81"/>
      <c r="RPE113" s="75"/>
      <c r="RPF113" s="81"/>
      <c r="RPG113" s="75"/>
      <c r="RPH113" s="81"/>
      <c r="RPI113" s="75"/>
      <c r="RPJ113" s="81"/>
      <c r="RPK113" s="75"/>
      <c r="RPL113" s="81"/>
      <c r="RPM113" s="75"/>
      <c r="RPN113" s="81"/>
      <c r="RPO113" s="75"/>
      <c r="RPP113" s="81"/>
      <c r="RPQ113" s="75"/>
      <c r="RPR113" s="81"/>
      <c r="RPS113" s="75"/>
      <c r="RPT113" s="81"/>
      <c r="RPU113" s="75"/>
      <c r="RPV113" s="81"/>
      <c r="RPW113" s="75"/>
      <c r="RPX113" s="81"/>
      <c r="RPY113" s="75"/>
      <c r="RPZ113" s="81"/>
      <c r="RQA113" s="75"/>
      <c r="RQB113" s="81"/>
      <c r="RQC113" s="75"/>
      <c r="RQD113" s="81"/>
      <c r="RQE113" s="75"/>
      <c r="RQF113" s="81"/>
      <c r="RQG113" s="75"/>
      <c r="RQH113" s="81"/>
      <c r="RQI113" s="75"/>
      <c r="RQJ113" s="81"/>
      <c r="RQK113" s="75"/>
      <c r="RQL113" s="81"/>
      <c r="RQM113" s="75"/>
      <c r="RQN113" s="81"/>
      <c r="RQO113" s="75"/>
      <c r="RQP113" s="81"/>
      <c r="RQQ113" s="75"/>
      <c r="RQR113" s="81"/>
      <c r="RQS113" s="75"/>
      <c r="RQT113" s="81"/>
      <c r="RQU113" s="75"/>
      <c r="RQV113" s="81"/>
      <c r="RQW113" s="75"/>
      <c r="RQX113" s="81"/>
      <c r="RQY113" s="75"/>
      <c r="RQZ113" s="81"/>
      <c r="RRA113" s="75"/>
      <c r="RRB113" s="81"/>
      <c r="RRC113" s="75"/>
      <c r="RRD113" s="81"/>
      <c r="RRE113" s="75"/>
      <c r="RRF113" s="81"/>
      <c r="RRG113" s="75"/>
      <c r="RRH113" s="81"/>
      <c r="RRI113" s="75"/>
      <c r="RRJ113" s="81"/>
      <c r="RRK113" s="75"/>
      <c r="RRL113" s="81"/>
      <c r="RRM113" s="75"/>
      <c r="RRN113" s="81"/>
      <c r="RRO113" s="75"/>
      <c r="RRP113" s="81"/>
      <c r="RRQ113" s="75"/>
      <c r="RRR113" s="81"/>
      <c r="RRS113" s="75"/>
      <c r="RRT113" s="81"/>
      <c r="RRU113" s="75"/>
      <c r="RRV113" s="81"/>
      <c r="RRW113" s="75"/>
      <c r="RRX113" s="81"/>
      <c r="RRY113" s="75"/>
      <c r="RRZ113" s="81"/>
      <c r="RSA113" s="75"/>
      <c r="RSB113" s="81"/>
      <c r="RSC113" s="75"/>
      <c r="RSD113" s="81"/>
      <c r="RSE113" s="75"/>
      <c r="RSF113" s="81"/>
      <c r="RSG113" s="75"/>
      <c r="RSH113" s="81"/>
      <c r="RSI113" s="75"/>
      <c r="RSJ113" s="81"/>
      <c r="RSK113" s="75"/>
      <c r="RSL113" s="81"/>
      <c r="RSM113" s="75"/>
      <c r="RSN113" s="81"/>
      <c r="RSO113" s="75"/>
      <c r="RSP113" s="81"/>
      <c r="RSQ113" s="75"/>
      <c r="RSR113" s="81"/>
      <c r="RSS113" s="75"/>
      <c r="RST113" s="81"/>
      <c r="RSU113" s="75"/>
      <c r="RSV113" s="81"/>
      <c r="RSW113" s="75"/>
      <c r="RSX113" s="81"/>
      <c r="RSY113" s="75"/>
      <c r="RSZ113" s="81"/>
      <c r="RTA113" s="75"/>
      <c r="RTB113" s="81"/>
      <c r="RTC113" s="75"/>
      <c r="RTD113" s="81"/>
      <c r="RTE113" s="75"/>
      <c r="RTF113" s="81"/>
      <c r="RTG113" s="75"/>
      <c r="RTH113" s="81"/>
      <c r="RTI113" s="75"/>
      <c r="RTJ113" s="81"/>
      <c r="RTK113" s="75"/>
      <c r="RTL113" s="81"/>
      <c r="RTM113" s="75"/>
      <c r="RTN113" s="81"/>
      <c r="RTO113" s="75"/>
      <c r="RTP113" s="81"/>
      <c r="RTQ113" s="75"/>
      <c r="RTR113" s="81"/>
      <c r="RTS113" s="75"/>
      <c r="RTT113" s="81"/>
      <c r="RTU113" s="75"/>
      <c r="RTV113" s="81"/>
      <c r="RTW113" s="75"/>
      <c r="RTX113" s="81"/>
      <c r="RTY113" s="75"/>
      <c r="RTZ113" s="81"/>
      <c r="RUA113" s="75"/>
      <c r="RUB113" s="81"/>
      <c r="RUC113" s="75"/>
      <c r="RUD113" s="81"/>
      <c r="RUE113" s="75"/>
      <c r="RUF113" s="81"/>
      <c r="RUG113" s="75"/>
      <c r="RUH113" s="81"/>
      <c r="RUI113" s="75"/>
      <c r="RUJ113" s="81"/>
      <c r="RUK113" s="75"/>
      <c r="RUL113" s="81"/>
      <c r="RUM113" s="75"/>
      <c r="RUN113" s="81"/>
      <c r="RUO113" s="75"/>
      <c r="RUP113" s="81"/>
      <c r="RUQ113" s="75"/>
      <c r="RUR113" s="81"/>
      <c r="RUS113" s="75"/>
      <c r="RUT113" s="81"/>
      <c r="RUU113" s="75"/>
      <c r="RUV113" s="81"/>
      <c r="RUW113" s="75"/>
      <c r="RUX113" s="81"/>
      <c r="RUY113" s="75"/>
      <c r="RUZ113" s="81"/>
      <c r="RVA113" s="75"/>
      <c r="RVB113" s="81"/>
      <c r="RVC113" s="75"/>
      <c r="RVD113" s="81"/>
      <c r="RVE113" s="75"/>
      <c r="RVF113" s="81"/>
      <c r="RVG113" s="75"/>
      <c r="RVH113" s="81"/>
      <c r="RVI113" s="75"/>
      <c r="RVJ113" s="81"/>
      <c r="RVK113" s="75"/>
      <c r="RVL113" s="81"/>
      <c r="RVM113" s="75"/>
      <c r="RVN113" s="81"/>
      <c r="RVO113" s="75"/>
      <c r="RVP113" s="81"/>
      <c r="RVQ113" s="75"/>
      <c r="RVR113" s="81"/>
      <c r="RVS113" s="75"/>
      <c r="RVT113" s="81"/>
      <c r="RVU113" s="75"/>
      <c r="RVV113" s="81"/>
      <c r="RVW113" s="75"/>
      <c r="RVX113" s="81"/>
      <c r="RVY113" s="75"/>
      <c r="RVZ113" s="81"/>
      <c r="RWA113" s="75"/>
      <c r="RWB113" s="81"/>
      <c r="RWC113" s="75"/>
      <c r="RWD113" s="81"/>
      <c r="RWE113" s="75"/>
      <c r="RWF113" s="81"/>
      <c r="RWG113" s="75"/>
      <c r="RWH113" s="81"/>
      <c r="RWI113" s="75"/>
      <c r="RWJ113" s="81"/>
      <c r="RWK113" s="75"/>
      <c r="RWL113" s="81"/>
      <c r="RWM113" s="75"/>
      <c r="RWN113" s="81"/>
      <c r="RWO113" s="75"/>
      <c r="RWP113" s="81"/>
      <c r="RWQ113" s="75"/>
      <c r="RWR113" s="81"/>
      <c r="RWS113" s="75"/>
      <c r="RWT113" s="81"/>
      <c r="RWU113" s="75"/>
      <c r="RWV113" s="81"/>
      <c r="RWW113" s="75"/>
      <c r="RWX113" s="81"/>
      <c r="RWY113" s="75"/>
      <c r="RWZ113" s="81"/>
      <c r="RXA113" s="75"/>
      <c r="RXB113" s="81"/>
      <c r="RXC113" s="75"/>
      <c r="RXD113" s="81"/>
      <c r="RXE113" s="75"/>
      <c r="RXF113" s="81"/>
      <c r="RXG113" s="75"/>
      <c r="RXH113" s="81"/>
      <c r="RXI113" s="75"/>
      <c r="RXJ113" s="81"/>
      <c r="RXK113" s="75"/>
      <c r="RXL113" s="81"/>
      <c r="RXM113" s="75"/>
      <c r="RXN113" s="81"/>
      <c r="RXO113" s="75"/>
      <c r="RXP113" s="81"/>
      <c r="RXQ113" s="75"/>
      <c r="RXR113" s="81"/>
      <c r="RXS113" s="75"/>
      <c r="RXT113" s="81"/>
      <c r="RXU113" s="75"/>
      <c r="RXV113" s="81"/>
      <c r="RXW113" s="75"/>
      <c r="RXX113" s="81"/>
      <c r="RXY113" s="75"/>
      <c r="RXZ113" s="81"/>
      <c r="RYA113" s="75"/>
      <c r="RYB113" s="81"/>
      <c r="RYC113" s="75"/>
      <c r="RYD113" s="81"/>
      <c r="RYE113" s="75"/>
      <c r="RYF113" s="81"/>
      <c r="RYG113" s="75"/>
      <c r="RYH113" s="81"/>
      <c r="RYI113" s="75"/>
      <c r="RYJ113" s="81"/>
      <c r="RYK113" s="75"/>
      <c r="RYL113" s="81"/>
      <c r="RYM113" s="75"/>
      <c r="RYN113" s="81"/>
      <c r="RYO113" s="75"/>
      <c r="RYP113" s="81"/>
      <c r="RYQ113" s="75"/>
      <c r="RYR113" s="81"/>
      <c r="RYS113" s="75"/>
      <c r="RYT113" s="81"/>
      <c r="RYU113" s="75"/>
      <c r="RYV113" s="81"/>
      <c r="RYW113" s="75"/>
      <c r="RYX113" s="81"/>
      <c r="RYY113" s="75"/>
      <c r="RYZ113" s="81"/>
      <c r="RZA113" s="75"/>
      <c r="RZB113" s="81"/>
      <c r="RZC113" s="75"/>
      <c r="RZD113" s="81"/>
      <c r="RZE113" s="75"/>
      <c r="RZF113" s="81"/>
      <c r="RZG113" s="75"/>
      <c r="RZH113" s="81"/>
      <c r="RZI113" s="75"/>
      <c r="RZJ113" s="81"/>
      <c r="RZK113" s="75"/>
      <c r="RZL113" s="81"/>
      <c r="RZM113" s="75"/>
      <c r="RZN113" s="81"/>
      <c r="RZO113" s="75"/>
      <c r="RZP113" s="81"/>
      <c r="RZQ113" s="75"/>
      <c r="RZR113" s="81"/>
      <c r="RZS113" s="75"/>
      <c r="RZT113" s="81"/>
      <c r="RZU113" s="75"/>
      <c r="RZV113" s="81"/>
      <c r="RZW113" s="75"/>
      <c r="RZX113" s="81"/>
      <c r="RZY113" s="75"/>
      <c r="RZZ113" s="81"/>
      <c r="SAA113" s="75"/>
      <c r="SAB113" s="81"/>
      <c r="SAC113" s="75"/>
      <c r="SAD113" s="81"/>
      <c r="SAE113" s="75"/>
      <c r="SAF113" s="81"/>
      <c r="SAG113" s="75"/>
      <c r="SAH113" s="81"/>
      <c r="SAI113" s="75"/>
      <c r="SAJ113" s="81"/>
      <c r="SAK113" s="75"/>
      <c r="SAL113" s="81"/>
      <c r="SAM113" s="75"/>
      <c r="SAN113" s="81"/>
      <c r="SAO113" s="75"/>
      <c r="SAP113" s="81"/>
      <c r="SAQ113" s="75"/>
      <c r="SAR113" s="81"/>
      <c r="SAS113" s="75"/>
      <c r="SAT113" s="81"/>
      <c r="SAU113" s="75"/>
      <c r="SAV113" s="81"/>
      <c r="SAW113" s="75"/>
      <c r="SAX113" s="81"/>
      <c r="SAY113" s="75"/>
      <c r="SAZ113" s="81"/>
      <c r="SBA113" s="75"/>
      <c r="SBB113" s="81"/>
      <c r="SBC113" s="75"/>
      <c r="SBD113" s="81"/>
      <c r="SBE113" s="75"/>
      <c r="SBF113" s="81"/>
      <c r="SBG113" s="75"/>
      <c r="SBH113" s="81"/>
      <c r="SBI113" s="75"/>
      <c r="SBJ113" s="81"/>
      <c r="SBK113" s="75"/>
      <c r="SBL113" s="81"/>
      <c r="SBM113" s="75"/>
      <c r="SBN113" s="81"/>
      <c r="SBO113" s="75"/>
      <c r="SBP113" s="81"/>
      <c r="SBQ113" s="75"/>
      <c r="SBR113" s="81"/>
      <c r="SBS113" s="75"/>
      <c r="SBT113" s="81"/>
      <c r="SBU113" s="75"/>
      <c r="SBV113" s="81"/>
      <c r="SBW113" s="75"/>
      <c r="SBX113" s="81"/>
      <c r="SBY113" s="75"/>
      <c r="SBZ113" s="81"/>
      <c r="SCA113" s="75"/>
      <c r="SCB113" s="81"/>
      <c r="SCC113" s="75"/>
      <c r="SCD113" s="81"/>
      <c r="SCE113" s="75"/>
      <c r="SCF113" s="81"/>
      <c r="SCG113" s="75"/>
      <c r="SCH113" s="81"/>
      <c r="SCI113" s="75"/>
      <c r="SCJ113" s="81"/>
      <c r="SCK113" s="75"/>
      <c r="SCL113" s="81"/>
      <c r="SCM113" s="75"/>
      <c r="SCN113" s="81"/>
      <c r="SCO113" s="75"/>
      <c r="SCP113" s="81"/>
      <c r="SCQ113" s="75"/>
      <c r="SCR113" s="81"/>
      <c r="SCS113" s="75"/>
      <c r="SCT113" s="81"/>
      <c r="SCU113" s="75"/>
      <c r="SCV113" s="81"/>
      <c r="SCW113" s="75"/>
      <c r="SCX113" s="81"/>
      <c r="SCY113" s="75"/>
      <c r="SCZ113" s="81"/>
      <c r="SDA113" s="75"/>
      <c r="SDB113" s="81"/>
      <c r="SDC113" s="75"/>
      <c r="SDD113" s="81"/>
      <c r="SDE113" s="75"/>
      <c r="SDF113" s="81"/>
      <c r="SDG113" s="75"/>
      <c r="SDH113" s="81"/>
      <c r="SDI113" s="75"/>
      <c r="SDJ113" s="81"/>
      <c r="SDK113" s="75"/>
      <c r="SDL113" s="81"/>
      <c r="SDM113" s="75"/>
      <c r="SDN113" s="81"/>
      <c r="SDO113" s="75"/>
      <c r="SDP113" s="81"/>
      <c r="SDQ113" s="75"/>
      <c r="SDR113" s="81"/>
      <c r="SDS113" s="75"/>
      <c r="SDT113" s="81"/>
      <c r="SDU113" s="75"/>
      <c r="SDV113" s="81"/>
      <c r="SDW113" s="75"/>
      <c r="SDX113" s="81"/>
      <c r="SDY113" s="75"/>
      <c r="SDZ113" s="81"/>
      <c r="SEA113" s="75"/>
      <c r="SEB113" s="81"/>
      <c r="SEC113" s="75"/>
      <c r="SED113" s="81"/>
      <c r="SEE113" s="75"/>
      <c r="SEF113" s="81"/>
      <c r="SEG113" s="75"/>
      <c r="SEH113" s="81"/>
      <c r="SEI113" s="75"/>
      <c r="SEJ113" s="81"/>
      <c r="SEK113" s="75"/>
      <c r="SEL113" s="81"/>
      <c r="SEM113" s="75"/>
      <c r="SEN113" s="81"/>
      <c r="SEO113" s="75"/>
      <c r="SEP113" s="81"/>
      <c r="SEQ113" s="75"/>
      <c r="SER113" s="81"/>
      <c r="SES113" s="75"/>
      <c r="SET113" s="81"/>
      <c r="SEU113" s="75"/>
      <c r="SEV113" s="81"/>
      <c r="SEW113" s="75"/>
      <c r="SEX113" s="81"/>
      <c r="SEY113" s="75"/>
      <c r="SEZ113" s="81"/>
      <c r="SFA113" s="75"/>
      <c r="SFB113" s="81"/>
      <c r="SFC113" s="75"/>
      <c r="SFD113" s="81"/>
      <c r="SFE113" s="75"/>
      <c r="SFF113" s="81"/>
      <c r="SFG113" s="75"/>
      <c r="SFH113" s="81"/>
      <c r="SFI113" s="75"/>
      <c r="SFJ113" s="81"/>
      <c r="SFK113" s="75"/>
      <c r="SFL113" s="81"/>
      <c r="SFM113" s="75"/>
      <c r="SFN113" s="81"/>
      <c r="SFO113" s="75"/>
      <c r="SFP113" s="81"/>
      <c r="SFQ113" s="75"/>
      <c r="SFR113" s="81"/>
      <c r="SFS113" s="75"/>
      <c r="SFT113" s="81"/>
      <c r="SFU113" s="75"/>
      <c r="SFV113" s="81"/>
      <c r="SFW113" s="75"/>
      <c r="SFX113" s="81"/>
      <c r="SFY113" s="75"/>
      <c r="SFZ113" s="81"/>
      <c r="SGA113" s="75"/>
      <c r="SGB113" s="81"/>
      <c r="SGC113" s="75"/>
      <c r="SGD113" s="81"/>
      <c r="SGE113" s="75"/>
      <c r="SGF113" s="81"/>
      <c r="SGG113" s="75"/>
      <c r="SGH113" s="81"/>
      <c r="SGI113" s="75"/>
      <c r="SGJ113" s="81"/>
      <c r="SGK113" s="75"/>
      <c r="SGL113" s="81"/>
      <c r="SGM113" s="75"/>
      <c r="SGN113" s="81"/>
      <c r="SGO113" s="75"/>
      <c r="SGP113" s="81"/>
      <c r="SGQ113" s="75"/>
      <c r="SGR113" s="81"/>
      <c r="SGS113" s="75"/>
      <c r="SGT113" s="81"/>
      <c r="SGU113" s="75"/>
      <c r="SGV113" s="81"/>
      <c r="SGW113" s="75"/>
      <c r="SGX113" s="81"/>
      <c r="SGY113" s="75"/>
      <c r="SGZ113" s="81"/>
      <c r="SHA113" s="75"/>
      <c r="SHB113" s="81"/>
      <c r="SHC113" s="75"/>
      <c r="SHD113" s="81"/>
      <c r="SHE113" s="75"/>
      <c r="SHF113" s="81"/>
      <c r="SHG113" s="75"/>
      <c r="SHH113" s="81"/>
      <c r="SHI113" s="75"/>
      <c r="SHJ113" s="81"/>
      <c r="SHK113" s="75"/>
      <c r="SHL113" s="81"/>
      <c r="SHM113" s="75"/>
      <c r="SHN113" s="81"/>
      <c r="SHO113" s="75"/>
      <c r="SHP113" s="81"/>
      <c r="SHQ113" s="75"/>
      <c r="SHR113" s="81"/>
      <c r="SHS113" s="75"/>
      <c r="SHT113" s="81"/>
      <c r="SHU113" s="75"/>
      <c r="SHV113" s="81"/>
      <c r="SHW113" s="75"/>
      <c r="SHX113" s="81"/>
      <c r="SHY113" s="75"/>
      <c r="SHZ113" s="81"/>
      <c r="SIA113" s="75"/>
      <c r="SIB113" s="81"/>
      <c r="SIC113" s="75"/>
      <c r="SID113" s="81"/>
      <c r="SIE113" s="75"/>
      <c r="SIF113" s="81"/>
      <c r="SIG113" s="75"/>
      <c r="SIH113" s="81"/>
      <c r="SII113" s="75"/>
      <c r="SIJ113" s="81"/>
      <c r="SIK113" s="75"/>
      <c r="SIL113" s="81"/>
      <c r="SIM113" s="75"/>
      <c r="SIN113" s="81"/>
      <c r="SIO113" s="75"/>
      <c r="SIP113" s="81"/>
      <c r="SIQ113" s="75"/>
      <c r="SIR113" s="81"/>
      <c r="SIS113" s="75"/>
      <c r="SIT113" s="81"/>
      <c r="SIU113" s="75"/>
      <c r="SIV113" s="81"/>
      <c r="SIW113" s="75"/>
      <c r="SIX113" s="81"/>
      <c r="SIY113" s="75"/>
      <c r="SIZ113" s="81"/>
      <c r="SJA113" s="75"/>
      <c r="SJB113" s="81"/>
      <c r="SJC113" s="75"/>
      <c r="SJD113" s="81"/>
      <c r="SJE113" s="75"/>
      <c r="SJF113" s="81"/>
      <c r="SJG113" s="75"/>
      <c r="SJH113" s="81"/>
      <c r="SJI113" s="75"/>
      <c r="SJJ113" s="81"/>
      <c r="SJK113" s="75"/>
      <c r="SJL113" s="81"/>
      <c r="SJM113" s="75"/>
      <c r="SJN113" s="81"/>
      <c r="SJO113" s="75"/>
      <c r="SJP113" s="81"/>
      <c r="SJQ113" s="75"/>
      <c r="SJR113" s="81"/>
      <c r="SJS113" s="75"/>
      <c r="SJT113" s="81"/>
      <c r="SJU113" s="75"/>
      <c r="SJV113" s="81"/>
      <c r="SJW113" s="75"/>
      <c r="SJX113" s="81"/>
      <c r="SJY113" s="75"/>
      <c r="SJZ113" s="81"/>
      <c r="SKA113" s="75"/>
      <c r="SKB113" s="81"/>
      <c r="SKC113" s="75"/>
      <c r="SKD113" s="81"/>
      <c r="SKE113" s="75"/>
      <c r="SKF113" s="81"/>
      <c r="SKG113" s="75"/>
      <c r="SKH113" s="81"/>
      <c r="SKI113" s="75"/>
      <c r="SKJ113" s="81"/>
      <c r="SKK113" s="75"/>
      <c r="SKL113" s="81"/>
      <c r="SKM113" s="75"/>
      <c r="SKN113" s="81"/>
      <c r="SKO113" s="75"/>
      <c r="SKP113" s="81"/>
      <c r="SKQ113" s="75"/>
      <c r="SKR113" s="81"/>
      <c r="SKS113" s="75"/>
      <c r="SKT113" s="81"/>
      <c r="SKU113" s="75"/>
      <c r="SKV113" s="81"/>
      <c r="SKW113" s="75"/>
      <c r="SKX113" s="81"/>
      <c r="SKY113" s="75"/>
      <c r="SKZ113" s="81"/>
      <c r="SLA113" s="75"/>
      <c r="SLB113" s="81"/>
      <c r="SLC113" s="75"/>
      <c r="SLD113" s="81"/>
      <c r="SLE113" s="75"/>
      <c r="SLF113" s="81"/>
      <c r="SLG113" s="75"/>
      <c r="SLH113" s="81"/>
      <c r="SLI113" s="75"/>
      <c r="SLJ113" s="81"/>
      <c r="SLK113" s="75"/>
      <c r="SLL113" s="81"/>
      <c r="SLM113" s="75"/>
      <c r="SLN113" s="81"/>
      <c r="SLO113" s="75"/>
      <c r="SLP113" s="81"/>
      <c r="SLQ113" s="75"/>
      <c r="SLR113" s="81"/>
      <c r="SLS113" s="75"/>
      <c r="SLT113" s="81"/>
      <c r="SLU113" s="75"/>
      <c r="SLV113" s="81"/>
      <c r="SLW113" s="75"/>
      <c r="SLX113" s="81"/>
      <c r="SLY113" s="75"/>
      <c r="SLZ113" s="81"/>
      <c r="SMA113" s="75"/>
      <c r="SMB113" s="81"/>
      <c r="SMC113" s="75"/>
      <c r="SMD113" s="81"/>
      <c r="SME113" s="75"/>
      <c r="SMF113" s="81"/>
      <c r="SMG113" s="75"/>
      <c r="SMH113" s="81"/>
      <c r="SMI113" s="75"/>
      <c r="SMJ113" s="81"/>
      <c r="SMK113" s="75"/>
      <c r="SML113" s="81"/>
      <c r="SMM113" s="75"/>
      <c r="SMN113" s="81"/>
      <c r="SMO113" s="75"/>
      <c r="SMP113" s="81"/>
      <c r="SMQ113" s="75"/>
      <c r="SMR113" s="81"/>
      <c r="SMS113" s="75"/>
      <c r="SMT113" s="81"/>
      <c r="SMU113" s="75"/>
      <c r="SMV113" s="81"/>
      <c r="SMW113" s="75"/>
      <c r="SMX113" s="81"/>
      <c r="SMY113" s="75"/>
      <c r="SMZ113" s="81"/>
      <c r="SNA113" s="75"/>
      <c r="SNB113" s="81"/>
      <c r="SNC113" s="75"/>
      <c r="SND113" s="81"/>
      <c r="SNE113" s="75"/>
      <c r="SNF113" s="81"/>
      <c r="SNG113" s="75"/>
      <c r="SNH113" s="81"/>
      <c r="SNI113" s="75"/>
      <c r="SNJ113" s="81"/>
      <c r="SNK113" s="75"/>
      <c r="SNL113" s="81"/>
      <c r="SNM113" s="75"/>
      <c r="SNN113" s="81"/>
      <c r="SNO113" s="75"/>
      <c r="SNP113" s="81"/>
      <c r="SNQ113" s="75"/>
      <c r="SNR113" s="81"/>
      <c r="SNS113" s="75"/>
      <c r="SNT113" s="81"/>
      <c r="SNU113" s="75"/>
      <c r="SNV113" s="81"/>
      <c r="SNW113" s="75"/>
      <c r="SNX113" s="81"/>
      <c r="SNY113" s="75"/>
      <c r="SNZ113" s="81"/>
      <c r="SOA113" s="75"/>
      <c r="SOB113" s="81"/>
      <c r="SOC113" s="75"/>
      <c r="SOD113" s="81"/>
      <c r="SOE113" s="75"/>
      <c r="SOF113" s="81"/>
      <c r="SOG113" s="75"/>
      <c r="SOH113" s="81"/>
      <c r="SOI113" s="75"/>
      <c r="SOJ113" s="81"/>
      <c r="SOK113" s="75"/>
      <c r="SOL113" s="81"/>
      <c r="SOM113" s="75"/>
      <c r="SON113" s="81"/>
      <c r="SOO113" s="75"/>
      <c r="SOP113" s="81"/>
      <c r="SOQ113" s="75"/>
      <c r="SOR113" s="81"/>
      <c r="SOS113" s="75"/>
      <c r="SOT113" s="81"/>
      <c r="SOU113" s="75"/>
      <c r="SOV113" s="81"/>
      <c r="SOW113" s="75"/>
      <c r="SOX113" s="81"/>
      <c r="SOY113" s="75"/>
      <c r="SOZ113" s="81"/>
      <c r="SPA113" s="75"/>
      <c r="SPB113" s="81"/>
      <c r="SPC113" s="75"/>
      <c r="SPD113" s="81"/>
      <c r="SPE113" s="75"/>
      <c r="SPF113" s="81"/>
      <c r="SPG113" s="75"/>
      <c r="SPH113" s="81"/>
      <c r="SPI113" s="75"/>
      <c r="SPJ113" s="81"/>
      <c r="SPK113" s="75"/>
      <c r="SPL113" s="81"/>
      <c r="SPM113" s="75"/>
      <c r="SPN113" s="81"/>
      <c r="SPO113" s="75"/>
      <c r="SPP113" s="81"/>
      <c r="SPQ113" s="75"/>
      <c r="SPR113" s="81"/>
      <c r="SPS113" s="75"/>
      <c r="SPT113" s="81"/>
      <c r="SPU113" s="75"/>
      <c r="SPV113" s="81"/>
      <c r="SPW113" s="75"/>
      <c r="SPX113" s="81"/>
      <c r="SPY113" s="75"/>
      <c r="SPZ113" s="81"/>
      <c r="SQA113" s="75"/>
      <c r="SQB113" s="81"/>
      <c r="SQC113" s="75"/>
      <c r="SQD113" s="81"/>
      <c r="SQE113" s="75"/>
      <c r="SQF113" s="81"/>
      <c r="SQG113" s="75"/>
      <c r="SQH113" s="81"/>
      <c r="SQI113" s="75"/>
      <c r="SQJ113" s="81"/>
      <c r="SQK113" s="75"/>
      <c r="SQL113" s="81"/>
      <c r="SQM113" s="75"/>
      <c r="SQN113" s="81"/>
      <c r="SQO113" s="75"/>
      <c r="SQP113" s="81"/>
      <c r="SQQ113" s="75"/>
      <c r="SQR113" s="81"/>
      <c r="SQS113" s="75"/>
      <c r="SQT113" s="81"/>
      <c r="SQU113" s="75"/>
      <c r="SQV113" s="81"/>
      <c r="SQW113" s="75"/>
      <c r="SQX113" s="81"/>
      <c r="SQY113" s="75"/>
      <c r="SQZ113" s="81"/>
      <c r="SRA113" s="75"/>
      <c r="SRB113" s="81"/>
      <c r="SRC113" s="75"/>
      <c r="SRD113" s="81"/>
      <c r="SRE113" s="75"/>
      <c r="SRF113" s="81"/>
      <c r="SRG113" s="75"/>
      <c r="SRH113" s="81"/>
      <c r="SRI113" s="75"/>
      <c r="SRJ113" s="81"/>
      <c r="SRK113" s="75"/>
      <c r="SRL113" s="81"/>
      <c r="SRM113" s="75"/>
      <c r="SRN113" s="81"/>
      <c r="SRO113" s="75"/>
      <c r="SRP113" s="81"/>
      <c r="SRQ113" s="75"/>
      <c r="SRR113" s="81"/>
      <c r="SRS113" s="75"/>
      <c r="SRT113" s="81"/>
      <c r="SRU113" s="75"/>
      <c r="SRV113" s="81"/>
      <c r="SRW113" s="75"/>
      <c r="SRX113" s="81"/>
      <c r="SRY113" s="75"/>
      <c r="SRZ113" s="81"/>
      <c r="SSA113" s="75"/>
      <c r="SSB113" s="81"/>
      <c r="SSC113" s="75"/>
      <c r="SSD113" s="81"/>
      <c r="SSE113" s="75"/>
      <c r="SSF113" s="81"/>
      <c r="SSG113" s="75"/>
      <c r="SSH113" s="81"/>
      <c r="SSI113" s="75"/>
      <c r="SSJ113" s="81"/>
      <c r="SSK113" s="75"/>
      <c r="SSL113" s="81"/>
      <c r="SSM113" s="75"/>
      <c r="SSN113" s="81"/>
      <c r="SSO113" s="75"/>
      <c r="SSP113" s="81"/>
      <c r="SSQ113" s="75"/>
      <c r="SSR113" s="81"/>
      <c r="SSS113" s="75"/>
      <c r="SST113" s="81"/>
      <c r="SSU113" s="75"/>
      <c r="SSV113" s="81"/>
      <c r="SSW113" s="75"/>
      <c r="SSX113" s="81"/>
      <c r="SSY113" s="75"/>
      <c r="SSZ113" s="81"/>
      <c r="STA113" s="75"/>
      <c r="STB113" s="81"/>
      <c r="STC113" s="75"/>
      <c r="STD113" s="81"/>
      <c r="STE113" s="75"/>
      <c r="STF113" s="81"/>
      <c r="STG113" s="75"/>
      <c r="STH113" s="81"/>
      <c r="STI113" s="75"/>
      <c r="STJ113" s="81"/>
      <c r="STK113" s="75"/>
      <c r="STL113" s="81"/>
      <c r="STM113" s="75"/>
      <c r="STN113" s="81"/>
      <c r="STO113" s="75"/>
      <c r="STP113" s="81"/>
      <c r="STQ113" s="75"/>
      <c r="STR113" s="81"/>
      <c r="STS113" s="75"/>
      <c r="STT113" s="81"/>
      <c r="STU113" s="75"/>
      <c r="STV113" s="81"/>
      <c r="STW113" s="75"/>
      <c r="STX113" s="81"/>
      <c r="STY113" s="75"/>
      <c r="STZ113" s="81"/>
      <c r="SUA113" s="75"/>
      <c r="SUB113" s="81"/>
      <c r="SUC113" s="75"/>
      <c r="SUD113" s="81"/>
      <c r="SUE113" s="75"/>
      <c r="SUF113" s="81"/>
      <c r="SUG113" s="75"/>
      <c r="SUH113" s="81"/>
      <c r="SUI113" s="75"/>
      <c r="SUJ113" s="81"/>
      <c r="SUK113" s="75"/>
      <c r="SUL113" s="81"/>
      <c r="SUM113" s="75"/>
      <c r="SUN113" s="81"/>
      <c r="SUO113" s="75"/>
      <c r="SUP113" s="81"/>
      <c r="SUQ113" s="75"/>
      <c r="SUR113" s="81"/>
      <c r="SUS113" s="75"/>
      <c r="SUT113" s="81"/>
      <c r="SUU113" s="75"/>
      <c r="SUV113" s="81"/>
      <c r="SUW113" s="75"/>
      <c r="SUX113" s="81"/>
      <c r="SUY113" s="75"/>
      <c r="SUZ113" s="81"/>
      <c r="SVA113" s="75"/>
      <c r="SVB113" s="81"/>
      <c r="SVC113" s="75"/>
      <c r="SVD113" s="81"/>
      <c r="SVE113" s="75"/>
      <c r="SVF113" s="81"/>
      <c r="SVG113" s="75"/>
      <c r="SVH113" s="81"/>
      <c r="SVI113" s="75"/>
      <c r="SVJ113" s="81"/>
      <c r="SVK113" s="75"/>
      <c r="SVL113" s="81"/>
      <c r="SVM113" s="75"/>
      <c r="SVN113" s="81"/>
      <c r="SVO113" s="75"/>
      <c r="SVP113" s="81"/>
      <c r="SVQ113" s="75"/>
      <c r="SVR113" s="81"/>
      <c r="SVS113" s="75"/>
      <c r="SVT113" s="81"/>
      <c r="SVU113" s="75"/>
      <c r="SVV113" s="81"/>
      <c r="SVW113" s="75"/>
      <c r="SVX113" s="81"/>
      <c r="SVY113" s="75"/>
      <c r="SVZ113" s="81"/>
      <c r="SWA113" s="75"/>
      <c r="SWB113" s="81"/>
      <c r="SWC113" s="75"/>
      <c r="SWD113" s="81"/>
      <c r="SWE113" s="75"/>
      <c r="SWF113" s="81"/>
      <c r="SWG113" s="75"/>
      <c r="SWH113" s="81"/>
      <c r="SWI113" s="75"/>
      <c r="SWJ113" s="81"/>
      <c r="SWK113" s="75"/>
      <c r="SWL113" s="81"/>
      <c r="SWM113" s="75"/>
      <c r="SWN113" s="81"/>
      <c r="SWO113" s="75"/>
      <c r="SWP113" s="81"/>
      <c r="SWQ113" s="75"/>
      <c r="SWR113" s="81"/>
      <c r="SWS113" s="75"/>
      <c r="SWT113" s="81"/>
      <c r="SWU113" s="75"/>
      <c r="SWV113" s="81"/>
      <c r="SWW113" s="75"/>
      <c r="SWX113" s="81"/>
      <c r="SWY113" s="75"/>
      <c r="SWZ113" s="81"/>
      <c r="SXA113" s="75"/>
      <c r="SXB113" s="81"/>
      <c r="SXC113" s="75"/>
      <c r="SXD113" s="81"/>
      <c r="SXE113" s="75"/>
      <c r="SXF113" s="81"/>
      <c r="SXG113" s="75"/>
      <c r="SXH113" s="81"/>
      <c r="SXI113" s="75"/>
      <c r="SXJ113" s="81"/>
      <c r="SXK113" s="75"/>
      <c r="SXL113" s="81"/>
      <c r="SXM113" s="75"/>
      <c r="SXN113" s="81"/>
      <c r="SXO113" s="75"/>
      <c r="SXP113" s="81"/>
      <c r="SXQ113" s="75"/>
      <c r="SXR113" s="81"/>
      <c r="SXS113" s="75"/>
      <c r="SXT113" s="81"/>
      <c r="SXU113" s="75"/>
      <c r="SXV113" s="81"/>
      <c r="SXW113" s="75"/>
      <c r="SXX113" s="81"/>
      <c r="SXY113" s="75"/>
      <c r="SXZ113" s="81"/>
      <c r="SYA113" s="75"/>
      <c r="SYB113" s="81"/>
      <c r="SYC113" s="75"/>
      <c r="SYD113" s="81"/>
      <c r="SYE113" s="75"/>
      <c r="SYF113" s="81"/>
      <c r="SYG113" s="75"/>
      <c r="SYH113" s="81"/>
      <c r="SYI113" s="75"/>
      <c r="SYJ113" s="81"/>
      <c r="SYK113" s="75"/>
      <c r="SYL113" s="81"/>
      <c r="SYM113" s="75"/>
      <c r="SYN113" s="81"/>
      <c r="SYO113" s="75"/>
      <c r="SYP113" s="81"/>
      <c r="SYQ113" s="75"/>
      <c r="SYR113" s="81"/>
      <c r="SYS113" s="75"/>
      <c r="SYT113" s="81"/>
      <c r="SYU113" s="75"/>
      <c r="SYV113" s="81"/>
      <c r="SYW113" s="75"/>
      <c r="SYX113" s="81"/>
      <c r="SYY113" s="75"/>
      <c r="SYZ113" s="81"/>
      <c r="SZA113" s="75"/>
      <c r="SZB113" s="81"/>
      <c r="SZC113" s="75"/>
      <c r="SZD113" s="81"/>
      <c r="SZE113" s="75"/>
      <c r="SZF113" s="81"/>
      <c r="SZG113" s="75"/>
      <c r="SZH113" s="81"/>
      <c r="SZI113" s="75"/>
      <c r="SZJ113" s="81"/>
      <c r="SZK113" s="75"/>
      <c r="SZL113" s="81"/>
      <c r="SZM113" s="75"/>
      <c r="SZN113" s="81"/>
      <c r="SZO113" s="75"/>
      <c r="SZP113" s="81"/>
      <c r="SZQ113" s="75"/>
      <c r="SZR113" s="81"/>
      <c r="SZS113" s="75"/>
      <c r="SZT113" s="81"/>
      <c r="SZU113" s="75"/>
      <c r="SZV113" s="81"/>
      <c r="SZW113" s="75"/>
      <c r="SZX113" s="81"/>
      <c r="SZY113" s="75"/>
      <c r="SZZ113" s="81"/>
      <c r="TAA113" s="75"/>
      <c r="TAB113" s="81"/>
      <c r="TAC113" s="75"/>
      <c r="TAD113" s="81"/>
      <c r="TAE113" s="75"/>
      <c r="TAF113" s="81"/>
      <c r="TAG113" s="75"/>
      <c r="TAH113" s="81"/>
      <c r="TAI113" s="75"/>
      <c r="TAJ113" s="81"/>
      <c r="TAK113" s="75"/>
      <c r="TAL113" s="81"/>
      <c r="TAM113" s="75"/>
      <c r="TAN113" s="81"/>
      <c r="TAO113" s="75"/>
      <c r="TAP113" s="81"/>
      <c r="TAQ113" s="75"/>
      <c r="TAR113" s="81"/>
      <c r="TAS113" s="75"/>
      <c r="TAT113" s="81"/>
      <c r="TAU113" s="75"/>
      <c r="TAV113" s="81"/>
      <c r="TAW113" s="75"/>
      <c r="TAX113" s="81"/>
      <c r="TAY113" s="75"/>
      <c r="TAZ113" s="81"/>
      <c r="TBA113" s="75"/>
      <c r="TBB113" s="81"/>
      <c r="TBC113" s="75"/>
      <c r="TBD113" s="81"/>
      <c r="TBE113" s="75"/>
      <c r="TBF113" s="81"/>
      <c r="TBG113" s="75"/>
      <c r="TBH113" s="81"/>
      <c r="TBI113" s="75"/>
      <c r="TBJ113" s="81"/>
      <c r="TBK113" s="75"/>
      <c r="TBL113" s="81"/>
      <c r="TBM113" s="75"/>
      <c r="TBN113" s="81"/>
      <c r="TBO113" s="75"/>
      <c r="TBP113" s="81"/>
      <c r="TBQ113" s="75"/>
      <c r="TBR113" s="81"/>
      <c r="TBS113" s="75"/>
      <c r="TBT113" s="81"/>
      <c r="TBU113" s="75"/>
      <c r="TBV113" s="81"/>
      <c r="TBW113" s="75"/>
      <c r="TBX113" s="81"/>
      <c r="TBY113" s="75"/>
      <c r="TBZ113" s="81"/>
      <c r="TCA113" s="75"/>
      <c r="TCB113" s="81"/>
      <c r="TCC113" s="75"/>
      <c r="TCD113" s="81"/>
      <c r="TCE113" s="75"/>
      <c r="TCF113" s="81"/>
      <c r="TCG113" s="75"/>
      <c r="TCH113" s="81"/>
      <c r="TCI113" s="75"/>
      <c r="TCJ113" s="81"/>
      <c r="TCK113" s="75"/>
      <c r="TCL113" s="81"/>
      <c r="TCM113" s="75"/>
      <c r="TCN113" s="81"/>
      <c r="TCO113" s="75"/>
      <c r="TCP113" s="81"/>
      <c r="TCQ113" s="75"/>
      <c r="TCR113" s="81"/>
      <c r="TCS113" s="75"/>
      <c r="TCT113" s="81"/>
      <c r="TCU113" s="75"/>
      <c r="TCV113" s="81"/>
      <c r="TCW113" s="75"/>
      <c r="TCX113" s="81"/>
      <c r="TCY113" s="75"/>
      <c r="TCZ113" s="81"/>
      <c r="TDA113" s="75"/>
      <c r="TDB113" s="81"/>
      <c r="TDC113" s="75"/>
      <c r="TDD113" s="81"/>
      <c r="TDE113" s="75"/>
      <c r="TDF113" s="81"/>
      <c r="TDG113" s="75"/>
      <c r="TDH113" s="81"/>
      <c r="TDI113" s="75"/>
      <c r="TDJ113" s="81"/>
      <c r="TDK113" s="75"/>
      <c r="TDL113" s="81"/>
      <c r="TDM113" s="75"/>
      <c r="TDN113" s="81"/>
      <c r="TDO113" s="75"/>
      <c r="TDP113" s="81"/>
      <c r="TDQ113" s="75"/>
      <c r="TDR113" s="81"/>
      <c r="TDS113" s="75"/>
      <c r="TDT113" s="81"/>
      <c r="TDU113" s="75"/>
      <c r="TDV113" s="81"/>
      <c r="TDW113" s="75"/>
      <c r="TDX113" s="81"/>
      <c r="TDY113" s="75"/>
      <c r="TDZ113" s="81"/>
      <c r="TEA113" s="75"/>
      <c r="TEB113" s="81"/>
      <c r="TEC113" s="75"/>
      <c r="TED113" s="81"/>
      <c r="TEE113" s="75"/>
      <c r="TEF113" s="81"/>
      <c r="TEG113" s="75"/>
      <c r="TEH113" s="81"/>
      <c r="TEI113" s="75"/>
      <c r="TEJ113" s="81"/>
      <c r="TEK113" s="75"/>
      <c r="TEL113" s="81"/>
      <c r="TEM113" s="75"/>
      <c r="TEN113" s="81"/>
      <c r="TEO113" s="75"/>
      <c r="TEP113" s="81"/>
      <c r="TEQ113" s="75"/>
      <c r="TER113" s="81"/>
      <c r="TES113" s="75"/>
      <c r="TET113" s="81"/>
      <c r="TEU113" s="75"/>
      <c r="TEV113" s="81"/>
      <c r="TEW113" s="75"/>
      <c r="TEX113" s="81"/>
      <c r="TEY113" s="75"/>
      <c r="TEZ113" s="81"/>
      <c r="TFA113" s="75"/>
      <c r="TFB113" s="81"/>
      <c r="TFC113" s="75"/>
      <c r="TFD113" s="81"/>
      <c r="TFE113" s="75"/>
      <c r="TFF113" s="81"/>
      <c r="TFG113" s="75"/>
      <c r="TFH113" s="81"/>
      <c r="TFI113" s="75"/>
      <c r="TFJ113" s="81"/>
      <c r="TFK113" s="75"/>
      <c r="TFL113" s="81"/>
      <c r="TFM113" s="75"/>
      <c r="TFN113" s="81"/>
      <c r="TFO113" s="75"/>
      <c r="TFP113" s="81"/>
      <c r="TFQ113" s="75"/>
      <c r="TFR113" s="81"/>
      <c r="TFS113" s="75"/>
      <c r="TFT113" s="81"/>
      <c r="TFU113" s="75"/>
      <c r="TFV113" s="81"/>
      <c r="TFW113" s="75"/>
      <c r="TFX113" s="81"/>
      <c r="TFY113" s="75"/>
      <c r="TFZ113" s="81"/>
      <c r="TGA113" s="75"/>
      <c r="TGB113" s="81"/>
      <c r="TGC113" s="75"/>
      <c r="TGD113" s="81"/>
      <c r="TGE113" s="75"/>
      <c r="TGF113" s="81"/>
      <c r="TGG113" s="75"/>
      <c r="TGH113" s="81"/>
      <c r="TGI113" s="75"/>
      <c r="TGJ113" s="81"/>
      <c r="TGK113" s="75"/>
      <c r="TGL113" s="81"/>
      <c r="TGM113" s="75"/>
      <c r="TGN113" s="81"/>
      <c r="TGO113" s="75"/>
      <c r="TGP113" s="81"/>
      <c r="TGQ113" s="75"/>
      <c r="TGR113" s="81"/>
      <c r="TGS113" s="75"/>
      <c r="TGT113" s="81"/>
      <c r="TGU113" s="75"/>
      <c r="TGV113" s="81"/>
      <c r="TGW113" s="75"/>
      <c r="TGX113" s="81"/>
      <c r="TGY113" s="75"/>
      <c r="TGZ113" s="81"/>
      <c r="THA113" s="75"/>
      <c r="THB113" s="81"/>
      <c r="THC113" s="75"/>
      <c r="THD113" s="81"/>
      <c r="THE113" s="75"/>
      <c r="THF113" s="81"/>
      <c r="THG113" s="75"/>
      <c r="THH113" s="81"/>
      <c r="THI113" s="75"/>
      <c r="THJ113" s="81"/>
      <c r="THK113" s="75"/>
      <c r="THL113" s="81"/>
      <c r="THM113" s="75"/>
      <c r="THN113" s="81"/>
      <c r="THO113" s="75"/>
      <c r="THP113" s="81"/>
      <c r="THQ113" s="75"/>
      <c r="THR113" s="81"/>
      <c r="THS113" s="75"/>
      <c r="THT113" s="81"/>
      <c r="THU113" s="75"/>
      <c r="THV113" s="81"/>
      <c r="THW113" s="75"/>
      <c r="THX113" s="81"/>
      <c r="THY113" s="75"/>
      <c r="THZ113" s="81"/>
      <c r="TIA113" s="75"/>
      <c r="TIB113" s="81"/>
      <c r="TIC113" s="75"/>
      <c r="TID113" s="81"/>
      <c r="TIE113" s="75"/>
      <c r="TIF113" s="81"/>
      <c r="TIG113" s="75"/>
      <c r="TIH113" s="81"/>
      <c r="TII113" s="75"/>
      <c r="TIJ113" s="81"/>
      <c r="TIK113" s="75"/>
      <c r="TIL113" s="81"/>
      <c r="TIM113" s="75"/>
      <c r="TIN113" s="81"/>
      <c r="TIO113" s="75"/>
      <c r="TIP113" s="81"/>
      <c r="TIQ113" s="75"/>
      <c r="TIR113" s="81"/>
      <c r="TIS113" s="75"/>
      <c r="TIT113" s="81"/>
      <c r="TIU113" s="75"/>
      <c r="TIV113" s="81"/>
      <c r="TIW113" s="75"/>
      <c r="TIX113" s="81"/>
      <c r="TIY113" s="75"/>
      <c r="TIZ113" s="81"/>
      <c r="TJA113" s="75"/>
      <c r="TJB113" s="81"/>
      <c r="TJC113" s="75"/>
      <c r="TJD113" s="81"/>
      <c r="TJE113" s="75"/>
      <c r="TJF113" s="81"/>
      <c r="TJG113" s="75"/>
      <c r="TJH113" s="81"/>
      <c r="TJI113" s="75"/>
      <c r="TJJ113" s="81"/>
      <c r="TJK113" s="75"/>
      <c r="TJL113" s="81"/>
      <c r="TJM113" s="75"/>
      <c r="TJN113" s="81"/>
      <c r="TJO113" s="75"/>
      <c r="TJP113" s="81"/>
      <c r="TJQ113" s="75"/>
      <c r="TJR113" s="81"/>
      <c r="TJS113" s="75"/>
      <c r="TJT113" s="81"/>
      <c r="TJU113" s="75"/>
      <c r="TJV113" s="81"/>
      <c r="TJW113" s="75"/>
      <c r="TJX113" s="81"/>
      <c r="TJY113" s="75"/>
      <c r="TJZ113" s="81"/>
      <c r="TKA113" s="75"/>
      <c r="TKB113" s="81"/>
      <c r="TKC113" s="75"/>
      <c r="TKD113" s="81"/>
      <c r="TKE113" s="75"/>
      <c r="TKF113" s="81"/>
      <c r="TKG113" s="75"/>
      <c r="TKH113" s="81"/>
      <c r="TKI113" s="75"/>
      <c r="TKJ113" s="81"/>
      <c r="TKK113" s="75"/>
      <c r="TKL113" s="81"/>
      <c r="TKM113" s="75"/>
      <c r="TKN113" s="81"/>
      <c r="TKO113" s="75"/>
      <c r="TKP113" s="81"/>
      <c r="TKQ113" s="75"/>
      <c r="TKR113" s="81"/>
      <c r="TKS113" s="75"/>
      <c r="TKT113" s="81"/>
      <c r="TKU113" s="75"/>
      <c r="TKV113" s="81"/>
      <c r="TKW113" s="75"/>
      <c r="TKX113" s="81"/>
      <c r="TKY113" s="75"/>
      <c r="TKZ113" s="81"/>
      <c r="TLA113" s="75"/>
      <c r="TLB113" s="81"/>
      <c r="TLC113" s="75"/>
      <c r="TLD113" s="81"/>
      <c r="TLE113" s="75"/>
      <c r="TLF113" s="81"/>
      <c r="TLG113" s="75"/>
      <c r="TLH113" s="81"/>
      <c r="TLI113" s="75"/>
      <c r="TLJ113" s="81"/>
      <c r="TLK113" s="75"/>
      <c r="TLL113" s="81"/>
      <c r="TLM113" s="75"/>
      <c r="TLN113" s="81"/>
      <c r="TLO113" s="75"/>
      <c r="TLP113" s="81"/>
      <c r="TLQ113" s="75"/>
      <c r="TLR113" s="81"/>
      <c r="TLS113" s="75"/>
      <c r="TLT113" s="81"/>
      <c r="TLU113" s="75"/>
      <c r="TLV113" s="81"/>
      <c r="TLW113" s="75"/>
      <c r="TLX113" s="81"/>
      <c r="TLY113" s="75"/>
      <c r="TLZ113" s="81"/>
      <c r="TMA113" s="75"/>
      <c r="TMB113" s="81"/>
      <c r="TMC113" s="75"/>
      <c r="TMD113" s="81"/>
      <c r="TME113" s="75"/>
      <c r="TMF113" s="81"/>
      <c r="TMG113" s="75"/>
      <c r="TMH113" s="81"/>
      <c r="TMI113" s="75"/>
      <c r="TMJ113" s="81"/>
      <c r="TMK113" s="75"/>
      <c r="TML113" s="81"/>
      <c r="TMM113" s="75"/>
      <c r="TMN113" s="81"/>
      <c r="TMO113" s="75"/>
      <c r="TMP113" s="81"/>
      <c r="TMQ113" s="75"/>
      <c r="TMR113" s="81"/>
      <c r="TMS113" s="75"/>
      <c r="TMT113" s="81"/>
      <c r="TMU113" s="75"/>
      <c r="TMV113" s="81"/>
      <c r="TMW113" s="75"/>
      <c r="TMX113" s="81"/>
      <c r="TMY113" s="75"/>
      <c r="TMZ113" s="81"/>
      <c r="TNA113" s="75"/>
      <c r="TNB113" s="81"/>
      <c r="TNC113" s="75"/>
      <c r="TND113" s="81"/>
      <c r="TNE113" s="75"/>
      <c r="TNF113" s="81"/>
      <c r="TNG113" s="75"/>
      <c r="TNH113" s="81"/>
      <c r="TNI113" s="75"/>
      <c r="TNJ113" s="81"/>
      <c r="TNK113" s="75"/>
      <c r="TNL113" s="81"/>
      <c r="TNM113" s="75"/>
      <c r="TNN113" s="81"/>
      <c r="TNO113" s="75"/>
      <c r="TNP113" s="81"/>
      <c r="TNQ113" s="75"/>
      <c r="TNR113" s="81"/>
      <c r="TNS113" s="75"/>
      <c r="TNT113" s="81"/>
      <c r="TNU113" s="75"/>
      <c r="TNV113" s="81"/>
      <c r="TNW113" s="75"/>
      <c r="TNX113" s="81"/>
      <c r="TNY113" s="75"/>
      <c r="TNZ113" s="81"/>
      <c r="TOA113" s="75"/>
      <c r="TOB113" s="81"/>
      <c r="TOC113" s="75"/>
      <c r="TOD113" s="81"/>
      <c r="TOE113" s="75"/>
      <c r="TOF113" s="81"/>
      <c r="TOG113" s="75"/>
      <c r="TOH113" s="81"/>
      <c r="TOI113" s="75"/>
      <c r="TOJ113" s="81"/>
      <c r="TOK113" s="75"/>
      <c r="TOL113" s="81"/>
      <c r="TOM113" s="75"/>
      <c r="TON113" s="81"/>
      <c r="TOO113" s="75"/>
      <c r="TOP113" s="81"/>
      <c r="TOQ113" s="75"/>
      <c r="TOR113" s="81"/>
      <c r="TOS113" s="75"/>
      <c r="TOT113" s="81"/>
      <c r="TOU113" s="75"/>
      <c r="TOV113" s="81"/>
      <c r="TOW113" s="75"/>
      <c r="TOX113" s="81"/>
      <c r="TOY113" s="75"/>
      <c r="TOZ113" s="81"/>
      <c r="TPA113" s="75"/>
      <c r="TPB113" s="81"/>
      <c r="TPC113" s="75"/>
      <c r="TPD113" s="81"/>
      <c r="TPE113" s="75"/>
      <c r="TPF113" s="81"/>
      <c r="TPG113" s="75"/>
      <c r="TPH113" s="81"/>
      <c r="TPI113" s="75"/>
      <c r="TPJ113" s="81"/>
      <c r="TPK113" s="75"/>
      <c r="TPL113" s="81"/>
      <c r="TPM113" s="75"/>
      <c r="TPN113" s="81"/>
      <c r="TPO113" s="75"/>
      <c r="TPP113" s="81"/>
      <c r="TPQ113" s="75"/>
      <c r="TPR113" s="81"/>
      <c r="TPS113" s="75"/>
      <c r="TPT113" s="81"/>
      <c r="TPU113" s="75"/>
      <c r="TPV113" s="81"/>
      <c r="TPW113" s="75"/>
      <c r="TPX113" s="81"/>
      <c r="TPY113" s="75"/>
      <c r="TPZ113" s="81"/>
      <c r="TQA113" s="75"/>
      <c r="TQB113" s="81"/>
      <c r="TQC113" s="75"/>
      <c r="TQD113" s="81"/>
      <c r="TQE113" s="75"/>
      <c r="TQF113" s="81"/>
      <c r="TQG113" s="75"/>
      <c r="TQH113" s="81"/>
      <c r="TQI113" s="75"/>
      <c r="TQJ113" s="81"/>
      <c r="TQK113" s="75"/>
      <c r="TQL113" s="81"/>
      <c r="TQM113" s="75"/>
      <c r="TQN113" s="81"/>
      <c r="TQO113" s="75"/>
      <c r="TQP113" s="81"/>
      <c r="TQQ113" s="75"/>
      <c r="TQR113" s="81"/>
      <c r="TQS113" s="75"/>
      <c r="TQT113" s="81"/>
      <c r="TQU113" s="75"/>
      <c r="TQV113" s="81"/>
      <c r="TQW113" s="75"/>
      <c r="TQX113" s="81"/>
      <c r="TQY113" s="75"/>
      <c r="TQZ113" s="81"/>
      <c r="TRA113" s="75"/>
      <c r="TRB113" s="81"/>
      <c r="TRC113" s="75"/>
      <c r="TRD113" s="81"/>
      <c r="TRE113" s="75"/>
      <c r="TRF113" s="81"/>
      <c r="TRG113" s="75"/>
      <c r="TRH113" s="81"/>
      <c r="TRI113" s="75"/>
      <c r="TRJ113" s="81"/>
      <c r="TRK113" s="75"/>
      <c r="TRL113" s="81"/>
      <c r="TRM113" s="75"/>
      <c r="TRN113" s="81"/>
      <c r="TRO113" s="75"/>
      <c r="TRP113" s="81"/>
      <c r="TRQ113" s="75"/>
      <c r="TRR113" s="81"/>
      <c r="TRS113" s="75"/>
      <c r="TRT113" s="81"/>
      <c r="TRU113" s="75"/>
      <c r="TRV113" s="81"/>
      <c r="TRW113" s="75"/>
      <c r="TRX113" s="81"/>
      <c r="TRY113" s="75"/>
      <c r="TRZ113" s="81"/>
      <c r="TSA113" s="75"/>
      <c r="TSB113" s="81"/>
      <c r="TSC113" s="75"/>
      <c r="TSD113" s="81"/>
      <c r="TSE113" s="75"/>
      <c r="TSF113" s="81"/>
      <c r="TSG113" s="75"/>
      <c r="TSH113" s="81"/>
      <c r="TSI113" s="75"/>
      <c r="TSJ113" s="81"/>
      <c r="TSK113" s="75"/>
      <c r="TSL113" s="81"/>
      <c r="TSM113" s="75"/>
      <c r="TSN113" s="81"/>
      <c r="TSO113" s="75"/>
      <c r="TSP113" s="81"/>
      <c r="TSQ113" s="75"/>
      <c r="TSR113" s="81"/>
      <c r="TSS113" s="75"/>
      <c r="TST113" s="81"/>
      <c r="TSU113" s="75"/>
      <c r="TSV113" s="81"/>
      <c r="TSW113" s="75"/>
      <c r="TSX113" s="81"/>
      <c r="TSY113" s="75"/>
      <c r="TSZ113" s="81"/>
      <c r="TTA113" s="75"/>
      <c r="TTB113" s="81"/>
      <c r="TTC113" s="75"/>
      <c r="TTD113" s="81"/>
      <c r="TTE113" s="75"/>
      <c r="TTF113" s="81"/>
      <c r="TTG113" s="75"/>
      <c r="TTH113" s="81"/>
      <c r="TTI113" s="75"/>
      <c r="TTJ113" s="81"/>
      <c r="TTK113" s="75"/>
      <c r="TTL113" s="81"/>
      <c r="TTM113" s="75"/>
      <c r="TTN113" s="81"/>
      <c r="TTO113" s="75"/>
      <c r="TTP113" s="81"/>
      <c r="TTQ113" s="75"/>
      <c r="TTR113" s="81"/>
      <c r="TTS113" s="75"/>
      <c r="TTT113" s="81"/>
      <c r="TTU113" s="75"/>
      <c r="TTV113" s="81"/>
      <c r="TTW113" s="75"/>
      <c r="TTX113" s="81"/>
      <c r="TTY113" s="75"/>
      <c r="TTZ113" s="81"/>
      <c r="TUA113" s="75"/>
      <c r="TUB113" s="81"/>
      <c r="TUC113" s="75"/>
      <c r="TUD113" s="81"/>
      <c r="TUE113" s="75"/>
      <c r="TUF113" s="81"/>
      <c r="TUG113" s="75"/>
      <c r="TUH113" s="81"/>
      <c r="TUI113" s="75"/>
      <c r="TUJ113" s="81"/>
      <c r="TUK113" s="75"/>
      <c r="TUL113" s="81"/>
      <c r="TUM113" s="75"/>
      <c r="TUN113" s="81"/>
      <c r="TUO113" s="75"/>
      <c r="TUP113" s="81"/>
      <c r="TUQ113" s="75"/>
      <c r="TUR113" s="81"/>
      <c r="TUS113" s="75"/>
      <c r="TUT113" s="81"/>
      <c r="TUU113" s="75"/>
      <c r="TUV113" s="81"/>
      <c r="TUW113" s="75"/>
      <c r="TUX113" s="81"/>
      <c r="TUY113" s="75"/>
      <c r="TUZ113" s="81"/>
      <c r="TVA113" s="75"/>
      <c r="TVB113" s="81"/>
      <c r="TVC113" s="75"/>
      <c r="TVD113" s="81"/>
      <c r="TVE113" s="75"/>
      <c r="TVF113" s="81"/>
      <c r="TVG113" s="75"/>
      <c r="TVH113" s="81"/>
      <c r="TVI113" s="75"/>
      <c r="TVJ113" s="81"/>
      <c r="TVK113" s="75"/>
      <c r="TVL113" s="81"/>
      <c r="TVM113" s="75"/>
      <c r="TVN113" s="81"/>
      <c r="TVO113" s="75"/>
      <c r="TVP113" s="81"/>
      <c r="TVQ113" s="75"/>
      <c r="TVR113" s="81"/>
      <c r="TVS113" s="75"/>
      <c r="TVT113" s="81"/>
      <c r="TVU113" s="75"/>
      <c r="TVV113" s="81"/>
      <c r="TVW113" s="75"/>
      <c r="TVX113" s="81"/>
      <c r="TVY113" s="75"/>
      <c r="TVZ113" s="81"/>
      <c r="TWA113" s="75"/>
      <c r="TWB113" s="81"/>
      <c r="TWC113" s="75"/>
      <c r="TWD113" s="81"/>
      <c r="TWE113" s="75"/>
      <c r="TWF113" s="81"/>
      <c r="TWG113" s="75"/>
      <c r="TWH113" s="81"/>
      <c r="TWI113" s="75"/>
      <c r="TWJ113" s="81"/>
      <c r="TWK113" s="75"/>
      <c r="TWL113" s="81"/>
      <c r="TWM113" s="75"/>
      <c r="TWN113" s="81"/>
      <c r="TWO113" s="75"/>
      <c r="TWP113" s="81"/>
      <c r="TWQ113" s="75"/>
      <c r="TWR113" s="81"/>
      <c r="TWS113" s="75"/>
      <c r="TWT113" s="81"/>
      <c r="TWU113" s="75"/>
      <c r="TWV113" s="81"/>
      <c r="TWW113" s="75"/>
      <c r="TWX113" s="81"/>
      <c r="TWY113" s="75"/>
      <c r="TWZ113" s="81"/>
      <c r="TXA113" s="75"/>
      <c r="TXB113" s="81"/>
      <c r="TXC113" s="75"/>
      <c r="TXD113" s="81"/>
      <c r="TXE113" s="75"/>
      <c r="TXF113" s="81"/>
      <c r="TXG113" s="75"/>
      <c r="TXH113" s="81"/>
      <c r="TXI113" s="75"/>
      <c r="TXJ113" s="81"/>
      <c r="TXK113" s="75"/>
      <c r="TXL113" s="81"/>
      <c r="TXM113" s="75"/>
      <c r="TXN113" s="81"/>
      <c r="TXO113" s="75"/>
      <c r="TXP113" s="81"/>
      <c r="TXQ113" s="75"/>
      <c r="TXR113" s="81"/>
      <c r="TXS113" s="75"/>
      <c r="TXT113" s="81"/>
      <c r="TXU113" s="75"/>
      <c r="TXV113" s="81"/>
      <c r="TXW113" s="75"/>
      <c r="TXX113" s="81"/>
      <c r="TXY113" s="75"/>
      <c r="TXZ113" s="81"/>
      <c r="TYA113" s="75"/>
      <c r="TYB113" s="81"/>
      <c r="TYC113" s="75"/>
      <c r="TYD113" s="81"/>
      <c r="TYE113" s="75"/>
      <c r="TYF113" s="81"/>
      <c r="TYG113" s="75"/>
      <c r="TYH113" s="81"/>
      <c r="TYI113" s="75"/>
      <c r="TYJ113" s="81"/>
      <c r="TYK113" s="75"/>
      <c r="TYL113" s="81"/>
      <c r="TYM113" s="75"/>
      <c r="TYN113" s="81"/>
      <c r="TYO113" s="75"/>
      <c r="TYP113" s="81"/>
      <c r="TYQ113" s="75"/>
      <c r="TYR113" s="81"/>
      <c r="TYS113" s="75"/>
      <c r="TYT113" s="81"/>
      <c r="TYU113" s="75"/>
      <c r="TYV113" s="81"/>
      <c r="TYW113" s="75"/>
      <c r="TYX113" s="81"/>
      <c r="TYY113" s="75"/>
      <c r="TYZ113" s="81"/>
      <c r="TZA113" s="75"/>
      <c r="TZB113" s="81"/>
      <c r="TZC113" s="75"/>
      <c r="TZD113" s="81"/>
      <c r="TZE113" s="75"/>
      <c r="TZF113" s="81"/>
      <c r="TZG113" s="75"/>
      <c r="TZH113" s="81"/>
      <c r="TZI113" s="75"/>
      <c r="TZJ113" s="81"/>
      <c r="TZK113" s="75"/>
      <c r="TZL113" s="81"/>
      <c r="TZM113" s="75"/>
      <c r="TZN113" s="81"/>
      <c r="TZO113" s="75"/>
      <c r="TZP113" s="81"/>
      <c r="TZQ113" s="75"/>
      <c r="TZR113" s="81"/>
      <c r="TZS113" s="75"/>
      <c r="TZT113" s="81"/>
      <c r="TZU113" s="75"/>
      <c r="TZV113" s="81"/>
      <c r="TZW113" s="75"/>
      <c r="TZX113" s="81"/>
      <c r="TZY113" s="75"/>
      <c r="TZZ113" s="81"/>
      <c r="UAA113" s="75"/>
      <c r="UAB113" s="81"/>
      <c r="UAC113" s="75"/>
      <c r="UAD113" s="81"/>
      <c r="UAE113" s="75"/>
      <c r="UAF113" s="81"/>
      <c r="UAG113" s="75"/>
      <c r="UAH113" s="81"/>
      <c r="UAI113" s="75"/>
      <c r="UAJ113" s="81"/>
      <c r="UAK113" s="75"/>
      <c r="UAL113" s="81"/>
      <c r="UAM113" s="75"/>
      <c r="UAN113" s="81"/>
      <c r="UAO113" s="75"/>
      <c r="UAP113" s="81"/>
      <c r="UAQ113" s="75"/>
      <c r="UAR113" s="81"/>
      <c r="UAS113" s="75"/>
      <c r="UAT113" s="81"/>
      <c r="UAU113" s="75"/>
      <c r="UAV113" s="81"/>
      <c r="UAW113" s="75"/>
      <c r="UAX113" s="81"/>
      <c r="UAY113" s="75"/>
      <c r="UAZ113" s="81"/>
      <c r="UBA113" s="75"/>
      <c r="UBB113" s="81"/>
      <c r="UBC113" s="75"/>
      <c r="UBD113" s="81"/>
      <c r="UBE113" s="75"/>
      <c r="UBF113" s="81"/>
      <c r="UBG113" s="75"/>
      <c r="UBH113" s="81"/>
      <c r="UBI113" s="75"/>
      <c r="UBJ113" s="81"/>
      <c r="UBK113" s="75"/>
      <c r="UBL113" s="81"/>
      <c r="UBM113" s="75"/>
      <c r="UBN113" s="81"/>
      <c r="UBO113" s="75"/>
      <c r="UBP113" s="81"/>
      <c r="UBQ113" s="75"/>
      <c r="UBR113" s="81"/>
      <c r="UBS113" s="75"/>
      <c r="UBT113" s="81"/>
      <c r="UBU113" s="75"/>
      <c r="UBV113" s="81"/>
      <c r="UBW113" s="75"/>
      <c r="UBX113" s="81"/>
      <c r="UBY113" s="75"/>
      <c r="UBZ113" s="81"/>
      <c r="UCA113" s="75"/>
      <c r="UCB113" s="81"/>
      <c r="UCC113" s="75"/>
      <c r="UCD113" s="81"/>
      <c r="UCE113" s="75"/>
      <c r="UCF113" s="81"/>
      <c r="UCG113" s="75"/>
      <c r="UCH113" s="81"/>
      <c r="UCI113" s="75"/>
      <c r="UCJ113" s="81"/>
      <c r="UCK113" s="75"/>
      <c r="UCL113" s="81"/>
      <c r="UCM113" s="75"/>
      <c r="UCN113" s="81"/>
      <c r="UCO113" s="75"/>
      <c r="UCP113" s="81"/>
      <c r="UCQ113" s="75"/>
      <c r="UCR113" s="81"/>
      <c r="UCS113" s="75"/>
      <c r="UCT113" s="81"/>
      <c r="UCU113" s="75"/>
      <c r="UCV113" s="81"/>
      <c r="UCW113" s="75"/>
      <c r="UCX113" s="81"/>
      <c r="UCY113" s="75"/>
      <c r="UCZ113" s="81"/>
      <c r="UDA113" s="75"/>
      <c r="UDB113" s="81"/>
      <c r="UDC113" s="75"/>
      <c r="UDD113" s="81"/>
      <c r="UDE113" s="75"/>
      <c r="UDF113" s="81"/>
      <c r="UDG113" s="75"/>
      <c r="UDH113" s="81"/>
      <c r="UDI113" s="75"/>
      <c r="UDJ113" s="81"/>
      <c r="UDK113" s="75"/>
      <c r="UDL113" s="81"/>
      <c r="UDM113" s="75"/>
      <c r="UDN113" s="81"/>
      <c r="UDO113" s="75"/>
      <c r="UDP113" s="81"/>
      <c r="UDQ113" s="75"/>
      <c r="UDR113" s="81"/>
      <c r="UDS113" s="75"/>
      <c r="UDT113" s="81"/>
      <c r="UDU113" s="75"/>
      <c r="UDV113" s="81"/>
      <c r="UDW113" s="75"/>
      <c r="UDX113" s="81"/>
      <c r="UDY113" s="75"/>
      <c r="UDZ113" s="81"/>
      <c r="UEA113" s="75"/>
      <c r="UEB113" s="81"/>
      <c r="UEC113" s="75"/>
      <c r="UED113" s="81"/>
      <c r="UEE113" s="75"/>
      <c r="UEF113" s="81"/>
      <c r="UEG113" s="75"/>
      <c r="UEH113" s="81"/>
      <c r="UEI113" s="75"/>
      <c r="UEJ113" s="81"/>
      <c r="UEK113" s="75"/>
      <c r="UEL113" s="81"/>
      <c r="UEM113" s="75"/>
      <c r="UEN113" s="81"/>
      <c r="UEO113" s="75"/>
      <c r="UEP113" s="81"/>
      <c r="UEQ113" s="75"/>
      <c r="UER113" s="81"/>
      <c r="UES113" s="75"/>
      <c r="UET113" s="81"/>
      <c r="UEU113" s="75"/>
      <c r="UEV113" s="81"/>
      <c r="UEW113" s="75"/>
      <c r="UEX113" s="81"/>
      <c r="UEY113" s="75"/>
      <c r="UEZ113" s="81"/>
      <c r="UFA113" s="75"/>
      <c r="UFB113" s="81"/>
      <c r="UFC113" s="75"/>
      <c r="UFD113" s="81"/>
      <c r="UFE113" s="75"/>
      <c r="UFF113" s="81"/>
      <c r="UFG113" s="75"/>
      <c r="UFH113" s="81"/>
      <c r="UFI113" s="75"/>
      <c r="UFJ113" s="81"/>
      <c r="UFK113" s="75"/>
      <c r="UFL113" s="81"/>
      <c r="UFM113" s="75"/>
      <c r="UFN113" s="81"/>
      <c r="UFO113" s="75"/>
      <c r="UFP113" s="81"/>
      <c r="UFQ113" s="75"/>
      <c r="UFR113" s="81"/>
      <c r="UFS113" s="75"/>
      <c r="UFT113" s="81"/>
      <c r="UFU113" s="75"/>
      <c r="UFV113" s="81"/>
      <c r="UFW113" s="75"/>
      <c r="UFX113" s="81"/>
      <c r="UFY113" s="75"/>
      <c r="UFZ113" s="81"/>
      <c r="UGA113" s="75"/>
      <c r="UGB113" s="81"/>
      <c r="UGC113" s="75"/>
      <c r="UGD113" s="81"/>
      <c r="UGE113" s="75"/>
      <c r="UGF113" s="81"/>
      <c r="UGG113" s="75"/>
      <c r="UGH113" s="81"/>
      <c r="UGI113" s="75"/>
      <c r="UGJ113" s="81"/>
      <c r="UGK113" s="75"/>
      <c r="UGL113" s="81"/>
      <c r="UGM113" s="75"/>
      <c r="UGN113" s="81"/>
      <c r="UGO113" s="75"/>
      <c r="UGP113" s="81"/>
      <c r="UGQ113" s="75"/>
      <c r="UGR113" s="81"/>
      <c r="UGS113" s="75"/>
      <c r="UGT113" s="81"/>
      <c r="UGU113" s="75"/>
      <c r="UGV113" s="81"/>
      <c r="UGW113" s="75"/>
      <c r="UGX113" s="81"/>
      <c r="UGY113" s="75"/>
      <c r="UGZ113" s="81"/>
      <c r="UHA113" s="75"/>
      <c r="UHB113" s="81"/>
      <c r="UHC113" s="75"/>
      <c r="UHD113" s="81"/>
      <c r="UHE113" s="75"/>
      <c r="UHF113" s="81"/>
      <c r="UHG113" s="75"/>
      <c r="UHH113" s="81"/>
      <c r="UHI113" s="75"/>
      <c r="UHJ113" s="81"/>
      <c r="UHK113" s="75"/>
      <c r="UHL113" s="81"/>
      <c r="UHM113" s="75"/>
      <c r="UHN113" s="81"/>
      <c r="UHO113" s="75"/>
      <c r="UHP113" s="81"/>
      <c r="UHQ113" s="75"/>
      <c r="UHR113" s="81"/>
      <c r="UHS113" s="75"/>
      <c r="UHT113" s="81"/>
      <c r="UHU113" s="75"/>
      <c r="UHV113" s="81"/>
      <c r="UHW113" s="75"/>
      <c r="UHX113" s="81"/>
      <c r="UHY113" s="75"/>
      <c r="UHZ113" s="81"/>
      <c r="UIA113" s="75"/>
      <c r="UIB113" s="81"/>
      <c r="UIC113" s="75"/>
      <c r="UID113" s="81"/>
      <c r="UIE113" s="75"/>
      <c r="UIF113" s="81"/>
      <c r="UIG113" s="75"/>
      <c r="UIH113" s="81"/>
      <c r="UII113" s="75"/>
      <c r="UIJ113" s="81"/>
      <c r="UIK113" s="75"/>
      <c r="UIL113" s="81"/>
      <c r="UIM113" s="75"/>
      <c r="UIN113" s="81"/>
      <c r="UIO113" s="75"/>
      <c r="UIP113" s="81"/>
      <c r="UIQ113" s="75"/>
      <c r="UIR113" s="81"/>
      <c r="UIS113" s="75"/>
      <c r="UIT113" s="81"/>
      <c r="UIU113" s="75"/>
      <c r="UIV113" s="81"/>
      <c r="UIW113" s="75"/>
      <c r="UIX113" s="81"/>
      <c r="UIY113" s="75"/>
      <c r="UIZ113" s="81"/>
      <c r="UJA113" s="75"/>
      <c r="UJB113" s="81"/>
      <c r="UJC113" s="75"/>
      <c r="UJD113" s="81"/>
      <c r="UJE113" s="75"/>
      <c r="UJF113" s="81"/>
      <c r="UJG113" s="75"/>
      <c r="UJH113" s="81"/>
      <c r="UJI113" s="75"/>
      <c r="UJJ113" s="81"/>
      <c r="UJK113" s="75"/>
      <c r="UJL113" s="81"/>
      <c r="UJM113" s="75"/>
      <c r="UJN113" s="81"/>
      <c r="UJO113" s="75"/>
      <c r="UJP113" s="81"/>
      <c r="UJQ113" s="75"/>
      <c r="UJR113" s="81"/>
      <c r="UJS113" s="75"/>
      <c r="UJT113" s="81"/>
      <c r="UJU113" s="75"/>
      <c r="UJV113" s="81"/>
      <c r="UJW113" s="75"/>
      <c r="UJX113" s="81"/>
      <c r="UJY113" s="75"/>
      <c r="UJZ113" s="81"/>
      <c r="UKA113" s="75"/>
      <c r="UKB113" s="81"/>
      <c r="UKC113" s="75"/>
      <c r="UKD113" s="81"/>
      <c r="UKE113" s="75"/>
      <c r="UKF113" s="81"/>
      <c r="UKG113" s="75"/>
      <c r="UKH113" s="81"/>
      <c r="UKI113" s="75"/>
      <c r="UKJ113" s="81"/>
      <c r="UKK113" s="75"/>
      <c r="UKL113" s="81"/>
      <c r="UKM113" s="75"/>
      <c r="UKN113" s="81"/>
      <c r="UKO113" s="75"/>
      <c r="UKP113" s="81"/>
      <c r="UKQ113" s="75"/>
      <c r="UKR113" s="81"/>
      <c r="UKS113" s="75"/>
      <c r="UKT113" s="81"/>
      <c r="UKU113" s="75"/>
      <c r="UKV113" s="81"/>
      <c r="UKW113" s="75"/>
      <c r="UKX113" s="81"/>
      <c r="UKY113" s="75"/>
      <c r="UKZ113" s="81"/>
      <c r="ULA113" s="75"/>
      <c r="ULB113" s="81"/>
      <c r="ULC113" s="75"/>
      <c r="ULD113" s="81"/>
      <c r="ULE113" s="75"/>
      <c r="ULF113" s="81"/>
      <c r="ULG113" s="75"/>
      <c r="ULH113" s="81"/>
      <c r="ULI113" s="75"/>
      <c r="ULJ113" s="81"/>
      <c r="ULK113" s="75"/>
      <c r="ULL113" s="81"/>
      <c r="ULM113" s="75"/>
      <c r="ULN113" s="81"/>
      <c r="ULO113" s="75"/>
      <c r="ULP113" s="81"/>
      <c r="ULQ113" s="75"/>
      <c r="ULR113" s="81"/>
      <c r="ULS113" s="75"/>
      <c r="ULT113" s="81"/>
      <c r="ULU113" s="75"/>
      <c r="ULV113" s="81"/>
      <c r="ULW113" s="75"/>
      <c r="ULX113" s="81"/>
      <c r="ULY113" s="75"/>
      <c r="ULZ113" s="81"/>
      <c r="UMA113" s="75"/>
      <c r="UMB113" s="81"/>
      <c r="UMC113" s="75"/>
      <c r="UMD113" s="81"/>
      <c r="UME113" s="75"/>
      <c r="UMF113" s="81"/>
      <c r="UMG113" s="75"/>
      <c r="UMH113" s="81"/>
      <c r="UMI113" s="75"/>
      <c r="UMJ113" s="81"/>
      <c r="UMK113" s="75"/>
      <c r="UML113" s="81"/>
      <c r="UMM113" s="75"/>
      <c r="UMN113" s="81"/>
      <c r="UMO113" s="75"/>
      <c r="UMP113" s="81"/>
      <c r="UMQ113" s="75"/>
      <c r="UMR113" s="81"/>
      <c r="UMS113" s="75"/>
      <c r="UMT113" s="81"/>
      <c r="UMU113" s="75"/>
      <c r="UMV113" s="81"/>
      <c r="UMW113" s="75"/>
      <c r="UMX113" s="81"/>
      <c r="UMY113" s="75"/>
      <c r="UMZ113" s="81"/>
      <c r="UNA113" s="75"/>
      <c r="UNB113" s="81"/>
      <c r="UNC113" s="75"/>
      <c r="UND113" s="81"/>
      <c r="UNE113" s="75"/>
      <c r="UNF113" s="81"/>
      <c r="UNG113" s="75"/>
      <c r="UNH113" s="81"/>
      <c r="UNI113" s="75"/>
      <c r="UNJ113" s="81"/>
      <c r="UNK113" s="75"/>
      <c r="UNL113" s="81"/>
      <c r="UNM113" s="75"/>
      <c r="UNN113" s="81"/>
      <c r="UNO113" s="75"/>
      <c r="UNP113" s="81"/>
      <c r="UNQ113" s="75"/>
      <c r="UNR113" s="81"/>
      <c r="UNS113" s="75"/>
      <c r="UNT113" s="81"/>
      <c r="UNU113" s="75"/>
      <c r="UNV113" s="81"/>
      <c r="UNW113" s="75"/>
      <c r="UNX113" s="81"/>
      <c r="UNY113" s="75"/>
      <c r="UNZ113" s="81"/>
      <c r="UOA113" s="75"/>
      <c r="UOB113" s="81"/>
      <c r="UOC113" s="75"/>
      <c r="UOD113" s="81"/>
      <c r="UOE113" s="75"/>
      <c r="UOF113" s="81"/>
      <c r="UOG113" s="75"/>
      <c r="UOH113" s="81"/>
      <c r="UOI113" s="75"/>
      <c r="UOJ113" s="81"/>
      <c r="UOK113" s="75"/>
      <c r="UOL113" s="81"/>
      <c r="UOM113" s="75"/>
      <c r="UON113" s="81"/>
      <c r="UOO113" s="75"/>
      <c r="UOP113" s="81"/>
      <c r="UOQ113" s="75"/>
      <c r="UOR113" s="81"/>
      <c r="UOS113" s="75"/>
      <c r="UOT113" s="81"/>
      <c r="UOU113" s="75"/>
      <c r="UOV113" s="81"/>
      <c r="UOW113" s="75"/>
      <c r="UOX113" s="81"/>
      <c r="UOY113" s="75"/>
      <c r="UOZ113" s="81"/>
      <c r="UPA113" s="75"/>
      <c r="UPB113" s="81"/>
      <c r="UPC113" s="75"/>
      <c r="UPD113" s="81"/>
      <c r="UPE113" s="75"/>
      <c r="UPF113" s="81"/>
      <c r="UPG113" s="75"/>
      <c r="UPH113" s="81"/>
      <c r="UPI113" s="75"/>
      <c r="UPJ113" s="81"/>
      <c r="UPK113" s="75"/>
      <c r="UPL113" s="81"/>
      <c r="UPM113" s="75"/>
      <c r="UPN113" s="81"/>
      <c r="UPO113" s="75"/>
      <c r="UPP113" s="81"/>
      <c r="UPQ113" s="75"/>
      <c r="UPR113" s="81"/>
      <c r="UPS113" s="75"/>
      <c r="UPT113" s="81"/>
      <c r="UPU113" s="75"/>
      <c r="UPV113" s="81"/>
      <c r="UPW113" s="75"/>
      <c r="UPX113" s="81"/>
      <c r="UPY113" s="75"/>
      <c r="UPZ113" s="81"/>
      <c r="UQA113" s="75"/>
      <c r="UQB113" s="81"/>
      <c r="UQC113" s="75"/>
      <c r="UQD113" s="81"/>
      <c r="UQE113" s="75"/>
      <c r="UQF113" s="81"/>
      <c r="UQG113" s="75"/>
      <c r="UQH113" s="81"/>
      <c r="UQI113" s="75"/>
      <c r="UQJ113" s="81"/>
      <c r="UQK113" s="75"/>
      <c r="UQL113" s="81"/>
      <c r="UQM113" s="75"/>
      <c r="UQN113" s="81"/>
      <c r="UQO113" s="75"/>
      <c r="UQP113" s="81"/>
      <c r="UQQ113" s="75"/>
      <c r="UQR113" s="81"/>
      <c r="UQS113" s="75"/>
      <c r="UQT113" s="81"/>
      <c r="UQU113" s="75"/>
      <c r="UQV113" s="81"/>
      <c r="UQW113" s="75"/>
      <c r="UQX113" s="81"/>
      <c r="UQY113" s="75"/>
      <c r="UQZ113" s="81"/>
      <c r="URA113" s="75"/>
      <c r="URB113" s="81"/>
      <c r="URC113" s="75"/>
      <c r="URD113" s="81"/>
      <c r="URE113" s="75"/>
      <c r="URF113" s="81"/>
      <c r="URG113" s="75"/>
      <c r="URH113" s="81"/>
      <c r="URI113" s="75"/>
      <c r="URJ113" s="81"/>
      <c r="URK113" s="75"/>
      <c r="URL113" s="81"/>
      <c r="URM113" s="75"/>
      <c r="URN113" s="81"/>
      <c r="URO113" s="75"/>
      <c r="URP113" s="81"/>
      <c r="URQ113" s="75"/>
      <c r="URR113" s="81"/>
      <c r="URS113" s="75"/>
      <c r="URT113" s="81"/>
      <c r="URU113" s="75"/>
      <c r="URV113" s="81"/>
      <c r="URW113" s="75"/>
      <c r="URX113" s="81"/>
      <c r="URY113" s="75"/>
      <c r="URZ113" s="81"/>
      <c r="USA113" s="75"/>
      <c r="USB113" s="81"/>
      <c r="USC113" s="75"/>
      <c r="USD113" s="81"/>
      <c r="USE113" s="75"/>
      <c r="USF113" s="81"/>
      <c r="USG113" s="75"/>
      <c r="USH113" s="81"/>
      <c r="USI113" s="75"/>
      <c r="USJ113" s="81"/>
      <c r="USK113" s="75"/>
      <c r="USL113" s="81"/>
      <c r="USM113" s="75"/>
      <c r="USN113" s="81"/>
      <c r="USO113" s="75"/>
      <c r="USP113" s="81"/>
      <c r="USQ113" s="75"/>
      <c r="USR113" s="81"/>
      <c r="USS113" s="75"/>
      <c r="UST113" s="81"/>
      <c r="USU113" s="75"/>
      <c r="USV113" s="81"/>
      <c r="USW113" s="75"/>
      <c r="USX113" s="81"/>
      <c r="USY113" s="75"/>
      <c r="USZ113" s="81"/>
      <c r="UTA113" s="75"/>
      <c r="UTB113" s="81"/>
      <c r="UTC113" s="75"/>
      <c r="UTD113" s="81"/>
      <c r="UTE113" s="75"/>
      <c r="UTF113" s="81"/>
      <c r="UTG113" s="75"/>
      <c r="UTH113" s="81"/>
      <c r="UTI113" s="75"/>
      <c r="UTJ113" s="81"/>
      <c r="UTK113" s="75"/>
      <c r="UTL113" s="81"/>
      <c r="UTM113" s="75"/>
      <c r="UTN113" s="81"/>
      <c r="UTO113" s="75"/>
      <c r="UTP113" s="81"/>
      <c r="UTQ113" s="75"/>
      <c r="UTR113" s="81"/>
      <c r="UTS113" s="75"/>
      <c r="UTT113" s="81"/>
      <c r="UTU113" s="75"/>
      <c r="UTV113" s="81"/>
      <c r="UTW113" s="75"/>
      <c r="UTX113" s="81"/>
      <c r="UTY113" s="75"/>
      <c r="UTZ113" s="81"/>
      <c r="UUA113" s="75"/>
      <c r="UUB113" s="81"/>
      <c r="UUC113" s="75"/>
      <c r="UUD113" s="81"/>
      <c r="UUE113" s="75"/>
      <c r="UUF113" s="81"/>
      <c r="UUG113" s="75"/>
      <c r="UUH113" s="81"/>
      <c r="UUI113" s="75"/>
      <c r="UUJ113" s="81"/>
      <c r="UUK113" s="75"/>
      <c r="UUL113" s="81"/>
      <c r="UUM113" s="75"/>
      <c r="UUN113" s="81"/>
      <c r="UUO113" s="75"/>
      <c r="UUP113" s="81"/>
      <c r="UUQ113" s="75"/>
      <c r="UUR113" s="81"/>
      <c r="UUS113" s="75"/>
      <c r="UUT113" s="81"/>
      <c r="UUU113" s="75"/>
      <c r="UUV113" s="81"/>
      <c r="UUW113" s="75"/>
      <c r="UUX113" s="81"/>
      <c r="UUY113" s="75"/>
      <c r="UUZ113" s="81"/>
      <c r="UVA113" s="75"/>
      <c r="UVB113" s="81"/>
      <c r="UVC113" s="75"/>
      <c r="UVD113" s="81"/>
      <c r="UVE113" s="75"/>
      <c r="UVF113" s="81"/>
      <c r="UVG113" s="75"/>
      <c r="UVH113" s="81"/>
      <c r="UVI113" s="75"/>
      <c r="UVJ113" s="81"/>
      <c r="UVK113" s="75"/>
      <c r="UVL113" s="81"/>
      <c r="UVM113" s="75"/>
      <c r="UVN113" s="81"/>
      <c r="UVO113" s="75"/>
      <c r="UVP113" s="81"/>
      <c r="UVQ113" s="75"/>
      <c r="UVR113" s="81"/>
      <c r="UVS113" s="75"/>
      <c r="UVT113" s="81"/>
      <c r="UVU113" s="75"/>
      <c r="UVV113" s="81"/>
      <c r="UVW113" s="75"/>
      <c r="UVX113" s="81"/>
      <c r="UVY113" s="75"/>
      <c r="UVZ113" s="81"/>
      <c r="UWA113" s="75"/>
      <c r="UWB113" s="81"/>
      <c r="UWC113" s="75"/>
      <c r="UWD113" s="81"/>
      <c r="UWE113" s="75"/>
      <c r="UWF113" s="81"/>
      <c r="UWG113" s="75"/>
      <c r="UWH113" s="81"/>
      <c r="UWI113" s="75"/>
      <c r="UWJ113" s="81"/>
      <c r="UWK113" s="75"/>
      <c r="UWL113" s="81"/>
      <c r="UWM113" s="75"/>
      <c r="UWN113" s="81"/>
      <c r="UWO113" s="75"/>
      <c r="UWP113" s="81"/>
      <c r="UWQ113" s="75"/>
      <c r="UWR113" s="81"/>
      <c r="UWS113" s="75"/>
      <c r="UWT113" s="81"/>
      <c r="UWU113" s="75"/>
      <c r="UWV113" s="81"/>
      <c r="UWW113" s="75"/>
      <c r="UWX113" s="81"/>
      <c r="UWY113" s="75"/>
      <c r="UWZ113" s="81"/>
      <c r="UXA113" s="75"/>
      <c r="UXB113" s="81"/>
      <c r="UXC113" s="75"/>
      <c r="UXD113" s="81"/>
      <c r="UXE113" s="75"/>
      <c r="UXF113" s="81"/>
      <c r="UXG113" s="75"/>
      <c r="UXH113" s="81"/>
      <c r="UXI113" s="75"/>
      <c r="UXJ113" s="81"/>
      <c r="UXK113" s="75"/>
      <c r="UXL113" s="81"/>
      <c r="UXM113" s="75"/>
      <c r="UXN113" s="81"/>
      <c r="UXO113" s="75"/>
      <c r="UXP113" s="81"/>
      <c r="UXQ113" s="75"/>
      <c r="UXR113" s="81"/>
      <c r="UXS113" s="75"/>
      <c r="UXT113" s="81"/>
      <c r="UXU113" s="75"/>
      <c r="UXV113" s="81"/>
      <c r="UXW113" s="75"/>
      <c r="UXX113" s="81"/>
      <c r="UXY113" s="75"/>
      <c r="UXZ113" s="81"/>
      <c r="UYA113" s="75"/>
      <c r="UYB113" s="81"/>
      <c r="UYC113" s="75"/>
      <c r="UYD113" s="81"/>
      <c r="UYE113" s="75"/>
      <c r="UYF113" s="81"/>
      <c r="UYG113" s="75"/>
      <c r="UYH113" s="81"/>
      <c r="UYI113" s="75"/>
      <c r="UYJ113" s="81"/>
      <c r="UYK113" s="75"/>
      <c r="UYL113" s="81"/>
      <c r="UYM113" s="75"/>
      <c r="UYN113" s="81"/>
      <c r="UYO113" s="75"/>
      <c r="UYP113" s="81"/>
      <c r="UYQ113" s="75"/>
      <c r="UYR113" s="81"/>
      <c r="UYS113" s="75"/>
      <c r="UYT113" s="81"/>
      <c r="UYU113" s="75"/>
      <c r="UYV113" s="81"/>
      <c r="UYW113" s="75"/>
      <c r="UYX113" s="81"/>
      <c r="UYY113" s="75"/>
      <c r="UYZ113" s="81"/>
      <c r="UZA113" s="75"/>
      <c r="UZB113" s="81"/>
      <c r="UZC113" s="75"/>
      <c r="UZD113" s="81"/>
      <c r="UZE113" s="75"/>
      <c r="UZF113" s="81"/>
      <c r="UZG113" s="75"/>
      <c r="UZH113" s="81"/>
      <c r="UZI113" s="75"/>
      <c r="UZJ113" s="81"/>
      <c r="UZK113" s="75"/>
      <c r="UZL113" s="81"/>
      <c r="UZM113" s="75"/>
      <c r="UZN113" s="81"/>
      <c r="UZO113" s="75"/>
      <c r="UZP113" s="81"/>
      <c r="UZQ113" s="75"/>
      <c r="UZR113" s="81"/>
      <c r="UZS113" s="75"/>
      <c r="UZT113" s="81"/>
      <c r="UZU113" s="75"/>
      <c r="UZV113" s="81"/>
      <c r="UZW113" s="75"/>
      <c r="UZX113" s="81"/>
      <c r="UZY113" s="75"/>
      <c r="UZZ113" s="81"/>
      <c r="VAA113" s="75"/>
      <c r="VAB113" s="81"/>
      <c r="VAC113" s="75"/>
      <c r="VAD113" s="81"/>
      <c r="VAE113" s="75"/>
      <c r="VAF113" s="81"/>
      <c r="VAG113" s="75"/>
      <c r="VAH113" s="81"/>
      <c r="VAI113" s="75"/>
      <c r="VAJ113" s="81"/>
      <c r="VAK113" s="75"/>
      <c r="VAL113" s="81"/>
      <c r="VAM113" s="75"/>
      <c r="VAN113" s="81"/>
      <c r="VAO113" s="75"/>
      <c r="VAP113" s="81"/>
      <c r="VAQ113" s="75"/>
      <c r="VAR113" s="81"/>
      <c r="VAS113" s="75"/>
      <c r="VAT113" s="81"/>
      <c r="VAU113" s="75"/>
      <c r="VAV113" s="81"/>
      <c r="VAW113" s="75"/>
      <c r="VAX113" s="81"/>
      <c r="VAY113" s="75"/>
      <c r="VAZ113" s="81"/>
      <c r="VBA113" s="75"/>
      <c r="VBB113" s="81"/>
      <c r="VBC113" s="75"/>
      <c r="VBD113" s="81"/>
      <c r="VBE113" s="75"/>
      <c r="VBF113" s="81"/>
      <c r="VBG113" s="75"/>
      <c r="VBH113" s="81"/>
      <c r="VBI113" s="75"/>
      <c r="VBJ113" s="81"/>
      <c r="VBK113" s="75"/>
      <c r="VBL113" s="81"/>
      <c r="VBM113" s="75"/>
      <c r="VBN113" s="81"/>
      <c r="VBO113" s="75"/>
      <c r="VBP113" s="81"/>
      <c r="VBQ113" s="75"/>
      <c r="VBR113" s="81"/>
      <c r="VBS113" s="75"/>
      <c r="VBT113" s="81"/>
      <c r="VBU113" s="75"/>
      <c r="VBV113" s="81"/>
      <c r="VBW113" s="75"/>
      <c r="VBX113" s="81"/>
      <c r="VBY113" s="75"/>
      <c r="VBZ113" s="81"/>
      <c r="VCA113" s="75"/>
      <c r="VCB113" s="81"/>
      <c r="VCC113" s="75"/>
      <c r="VCD113" s="81"/>
      <c r="VCE113" s="75"/>
      <c r="VCF113" s="81"/>
      <c r="VCG113" s="75"/>
      <c r="VCH113" s="81"/>
      <c r="VCI113" s="75"/>
      <c r="VCJ113" s="81"/>
      <c r="VCK113" s="75"/>
      <c r="VCL113" s="81"/>
      <c r="VCM113" s="75"/>
      <c r="VCN113" s="81"/>
      <c r="VCO113" s="75"/>
      <c r="VCP113" s="81"/>
      <c r="VCQ113" s="75"/>
      <c r="VCR113" s="81"/>
      <c r="VCS113" s="75"/>
      <c r="VCT113" s="81"/>
      <c r="VCU113" s="75"/>
      <c r="VCV113" s="81"/>
      <c r="VCW113" s="75"/>
      <c r="VCX113" s="81"/>
      <c r="VCY113" s="75"/>
      <c r="VCZ113" s="81"/>
      <c r="VDA113" s="75"/>
      <c r="VDB113" s="81"/>
      <c r="VDC113" s="75"/>
      <c r="VDD113" s="81"/>
      <c r="VDE113" s="75"/>
      <c r="VDF113" s="81"/>
      <c r="VDG113" s="75"/>
      <c r="VDH113" s="81"/>
      <c r="VDI113" s="75"/>
      <c r="VDJ113" s="81"/>
      <c r="VDK113" s="75"/>
      <c r="VDL113" s="81"/>
      <c r="VDM113" s="75"/>
      <c r="VDN113" s="81"/>
      <c r="VDO113" s="75"/>
      <c r="VDP113" s="81"/>
      <c r="VDQ113" s="75"/>
      <c r="VDR113" s="81"/>
      <c r="VDS113" s="75"/>
      <c r="VDT113" s="81"/>
      <c r="VDU113" s="75"/>
      <c r="VDV113" s="81"/>
      <c r="VDW113" s="75"/>
      <c r="VDX113" s="81"/>
      <c r="VDY113" s="75"/>
      <c r="VDZ113" s="81"/>
      <c r="VEA113" s="75"/>
      <c r="VEB113" s="81"/>
      <c r="VEC113" s="75"/>
      <c r="VED113" s="81"/>
      <c r="VEE113" s="75"/>
      <c r="VEF113" s="81"/>
      <c r="VEG113" s="75"/>
      <c r="VEH113" s="81"/>
      <c r="VEI113" s="75"/>
      <c r="VEJ113" s="81"/>
      <c r="VEK113" s="75"/>
      <c r="VEL113" s="81"/>
      <c r="VEM113" s="75"/>
      <c r="VEN113" s="81"/>
      <c r="VEO113" s="75"/>
      <c r="VEP113" s="81"/>
      <c r="VEQ113" s="75"/>
      <c r="VER113" s="81"/>
      <c r="VES113" s="75"/>
      <c r="VET113" s="81"/>
      <c r="VEU113" s="75"/>
      <c r="VEV113" s="81"/>
      <c r="VEW113" s="75"/>
      <c r="VEX113" s="81"/>
      <c r="VEY113" s="75"/>
      <c r="VEZ113" s="81"/>
      <c r="VFA113" s="75"/>
      <c r="VFB113" s="81"/>
      <c r="VFC113" s="75"/>
      <c r="VFD113" s="81"/>
      <c r="VFE113" s="75"/>
      <c r="VFF113" s="81"/>
      <c r="VFG113" s="75"/>
      <c r="VFH113" s="81"/>
      <c r="VFI113" s="75"/>
      <c r="VFJ113" s="81"/>
      <c r="VFK113" s="75"/>
      <c r="VFL113" s="81"/>
      <c r="VFM113" s="75"/>
      <c r="VFN113" s="81"/>
      <c r="VFO113" s="75"/>
      <c r="VFP113" s="81"/>
      <c r="VFQ113" s="75"/>
      <c r="VFR113" s="81"/>
      <c r="VFS113" s="75"/>
      <c r="VFT113" s="81"/>
      <c r="VFU113" s="75"/>
      <c r="VFV113" s="81"/>
      <c r="VFW113" s="75"/>
      <c r="VFX113" s="81"/>
      <c r="VFY113" s="75"/>
      <c r="VFZ113" s="81"/>
      <c r="VGA113" s="75"/>
      <c r="VGB113" s="81"/>
      <c r="VGC113" s="75"/>
      <c r="VGD113" s="81"/>
      <c r="VGE113" s="75"/>
      <c r="VGF113" s="81"/>
      <c r="VGG113" s="75"/>
      <c r="VGH113" s="81"/>
      <c r="VGI113" s="75"/>
      <c r="VGJ113" s="81"/>
      <c r="VGK113" s="75"/>
      <c r="VGL113" s="81"/>
      <c r="VGM113" s="75"/>
      <c r="VGN113" s="81"/>
      <c r="VGO113" s="75"/>
      <c r="VGP113" s="81"/>
      <c r="VGQ113" s="75"/>
      <c r="VGR113" s="81"/>
      <c r="VGS113" s="75"/>
      <c r="VGT113" s="81"/>
      <c r="VGU113" s="75"/>
      <c r="VGV113" s="81"/>
      <c r="VGW113" s="75"/>
      <c r="VGX113" s="81"/>
      <c r="VGY113" s="75"/>
      <c r="VGZ113" s="81"/>
      <c r="VHA113" s="75"/>
      <c r="VHB113" s="81"/>
      <c r="VHC113" s="75"/>
      <c r="VHD113" s="81"/>
      <c r="VHE113" s="75"/>
      <c r="VHF113" s="81"/>
      <c r="VHG113" s="75"/>
      <c r="VHH113" s="81"/>
      <c r="VHI113" s="75"/>
      <c r="VHJ113" s="81"/>
      <c r="VHK113" s="75"/>
      <c r="VHL113" s="81"/>
      <c r="VHM113" s="75"/>
      <c r="VHN113" s="81"/>
      <c r="VHO113" s="75"/>
      <c r="VHP113" s="81"/>
      <c r="VHQ113" s="75"/>
      <c r="VHR113" s="81"/>
      <c r="VHS113" s="75"/>
      <c r="VHT113" s="81"/>
      <c r="VHU113" s="75"/>
      <c r="VHV113" s="81"/>
      <c r="VHW113" s="75"/>
      <c r="VHX113" s="81"/>
      <c r="VHY113" s="75"/>
      <c r="VHZ113" s="81"/>
      <c r="VIA113" s="75"/>
      <c r="VIB113" s="81"/>
      <c r="VIC113" s="75"/>
      <c r="VID113" s="81"/>
      <c r="VIE113" s="75"/>
      <c r="VIF113" s="81"/>
      <c r="VIG113" s="75"/>
      <c r="VIH113" s="81"/>
      <c r="VII113" s="75"/>
      <c r="VIJ113" s="81"/>
      <c r="VIK113" s="75"/>
      <c r="VIL113" s="81"/>
      <c r="VIM113" s="75"/>
      <c r="VIN113" s="81"/>
      <c r="VIO113" s="75"/>
      <c r="VIP113" s="81"/>
      <c r="VIQ113" s="75"/>
      <c r="VIR113" s="81"/>
      <c r="VIS113" s="75"/>
      <c r="VIT113" s="81"/>
      <c r="VIU113" s="75"/>
      <c r="VIV113" s="81"/>
      <c r="VIW113" s="75"/>
      <c r="VIX113" s="81"/>
      <c r="VIY113" s="75"/>
      <c r="VIZ113" s="81"/>
      <c r="VJA113" s="75"/>
      <c r="VJB113" s="81"/>
      <c r="VJC113" s="75"/>
      <c r="VJD113" s="81"/>
      <c r="VJE113" s="75"/>
      <c r="VJF113" s="81"/>
      <c r="VJG113" s="75"/>
      <c r="VJH113" s="81"/>
      <c r="VJI113" s="75"/>
      <c r="VJJ113" s="81"/>
      <c r="VJK113" s="75"/>
      <c r="VJL113" s="81"/>
      <c r="VJM113" s="75"/>
      <c r="VJN113" s="81"/>
      <c r="VJO113" s="75"/>
      <c r="VJP113" s="81"/>
      <c r="VJQ113" s="75"/>
      <c r="VJR113" s="81"/>
      <c r="VJS113" s="75"/>
      <c r="VJT113" s="81"/>
      <c r="VJU113" s="75"/>
      <c r="VJV113" s="81"/>
      <c r="VJW113" s="75"/>
      <c r="VJX113" s="81"/>
      <c r="VJY113" s="75"/>
      <c r="VJZ113" s="81"/>
      <c r="VKA113" s="75"/>
      <c r="VKB113" s="81"/>
      <c r="VKC113" s="75"/>
      <c r="VKD113" s="81"/>
      <c r="VKE113" s="75"/>
      <c r="VKF113" s="81"/>
      <c r="VKG113" s="75"/>
      <c r="VKH113" s="81"/>
      <c r="VKI113" s="75"/>
      <c r="VKJ113" s="81"/>
      <c r="VKK113" s="75"/>
      <c r="VKL113" s="81"/>
      <c r="VKM113" s="75"/>
      <c r="VKN113" s="81"/>
      <c r="VKO113" s="75"/>
      <c r="VKP113" s="81"/>
      <c r="VKQ113" s="75"/>
      <c r="VKR113" s="81"/>
      <c r="VKS113" s="75"/>
      <c r="VKT113" s="81"/>
      <c r="VKU113" s="75"/>
      <c r="VKV113" s="81"/>
      <c r="VKW113" s="75"/>
      <c r="VKX113" s="81"/>
      <c r="VKY113" s="75"/>
      <c r="VKZ113" s="81"/>
      <c r="VLA113" s="75"/>
      <c r="VLB113" s="81"/>
      <c r="VLC113" s="75"/>
      <c r="VLD113" s="81"/>
      <c r="VLE113" s="75"/>
      <c r="VLF113" s="81"/>
      <c r="VLG113" s="75"/>
      <c r="VLH113" s="81"/>
      <c r="VLI113" s="75"/>
      <c r="VLJ113" s="81"/>
      <c r="VLK113" s="75"/>
      <c r="VLL113" s="81"/>
      <c r="VLM113" s="75"/>
      <c r="VLN113" s="81"/>
      <c r="VLO113" s="75"/>
      <c r="VLP113" s="81"/>
      <c r="VLQ113" s="75"/>
      <c r="VLR113" s="81"/>
      <c r="VLS113" s="75"/>
      <c r="VLT113" s="81"/>
      <c r="VLU113" s="75"/>
      <c r="VLV113" s="81"/>
      <c r="VLW113" s="75"/>
      <c r="VLX113" s="81"/>
      <c r="VLY113" s="75"/>
      <c r="VLZ113" s="81"/>
      <c r="VMA113" s="75"/>
      <c r="VMB113" s="81"/>
      <c r="VMC113" s="75"/>
      <c r="VMD113" s="81"/>
      <c r="VME113" s="75"/>
      <c r="VMF113" s="81"/>
      <c r="VMG113" s="75"/>
      <c r="VMH113" s="81"/>
      <c r="VMI113" s="75"/>
      <c r="VMJ113" s="81"/>
      <c r="VMK113" s="75"/>
      <c r="VML113" s="81"/>
      <c r="VMM113" s="75"/>
      <c r="VMN113" s="81"/>
      <c r="VMO113" s="75"/>
      <c r="VMP113" s="81"/>
      <c r="VMQ113" s="75"/>
      <c r="VMR113" s="81"/>
      <c r="VMS113" s="75"/>
      <c r="VMT113" s="81"/>
      <c r="VMU113" s="75"/>
      <c r="VMV113" s="81"/>
      <c r="VMW113" s="75"/>
      <c r="VMX113" s="81"/>
      <c r="VMY113" s="75"/>
      <c r="VMZ113" s="81"/>
      <c r="VNA113" s="75"/>
      <c r="VNB113" s="81"/>
      <c r="VNC113" s="75"/>
      <c r="VND113" s="81"/>
      <c r="VNE113" s="75"/>
      <c r="VNF113" s="81"/>
      <c r="VNG113" s="75"/>
      <c r="VNH113" s="81"/>
      <c r="VNI113" s="75"/>
      <c r="VNJ113" s="81"/>
      <c r="VNK113" s="75"/>
      <c r="VNL113" s="81"/>
      <c r="VNM113" s="75"/>
      <c r="VNN113" s="81"/>
      <c r="VNO113" s="75"/>
      <c r="VNP113" s="81"/>
      <c r="VNQ113" s="75"/>
      <c r="VNR113" s="81"/>
      <c r="VNS113" s="75"/>
      <c r="VNT113" s="81"/>
      <c r="VNU113" s="75"/>
      <c r="VNV113" s="81"/>
      <c r="VNW113" s="75"/>
      <c r="VNX113" s="81"/>
      <c r="VNY113" s="75"/>
      <c r="VNZ113" s="81"/>
      <c r="VOA113" s="75"/>
      <c r="VOB113" s="81"/>
      <c r="VOC113" s="75"/>
      <c r="VOD113" s="81"/>
      <c r="VOE113" s="75"/>
      <c r="VOF113" s="81"/>
      <c r="VOG113" s="75"/>
      <c r="VOH113" s="81"/>
      <c r="VOI113" s="75"/>
      <c r="VOJ113" s="81"/>
      <c r="VOK113" s="75"/>
      <c r="VOL113" s="81"/>
      <c r="VOM113" s="75"/>
      <c r="VON113" s="81"/>
      <c r="VOO113" s="75"/>
      <c r="VOP113" s="81"/>
      <c r="VOQ113" s="75"/>
      <c r="VOR113" s="81"/>
      <c r="VOS113" s="75"/>
      <c r="VOT113" s="81"/>
      <c r="VOU113" s="75"/>
      <c r="VOV113" s="81"/>
      <c r="VOW113" s="75"/>
      <c r="VOX113" s="81"/>
      <c r="VOY113" s="75"/>
      <c r="VOZ113" s="81"/>
      <c r="VPA113" s="75"/>
      <c r="VPB113" s="81"/>
      <c r="VPC113" s="75"/>
      <c r="VPD113" s="81"/>
      <c r="VPE113" s="75"/>
      <c r="VPF113" s="81"/>
      <c r="VPG113" s="75"/>
      <c r="VPH113" s="81"/>
      <c r="VPI113" s="75"/>
      <c r="VPJ113" s="81"/>
      <c r="VPK113" s="75"/>
      <c r="VPL113" s="81"/>
      <c r="VPM113" s="75"/>
      <c r="VPN113" s="81"/>
      <c r="VPO113" s="75"/>
      <c r="VPP113" s="81"/>
      <c r="VPQ113" s="75"/>
      <c r="VPR113" s="81"/>
      <c r="VPS113" s="75"/>
      <c r="VPT113" s="81"/>
      <c r="VPU113" s="75"/>
      <c r="VPV113" s="81"/>
      <c r="VPW113" s="75"/>
      <c r="VPX113" s="81"/>
      <c r="VPY113" s="75"/>
      <c r="VPZ113" s="81"/>
      <c r="VQA113" s="75"/>
      <c r="VQB113" s="81"/>
      <c r="VQC113" s="75"/>
      <c r="VQD113" s="81"/>
      <c r="VQE113" s="75"/>
      <c r="VQF113" s="81"/>
      <c r="VQG113" s="75"/>
      <c r="VQH113" s="81"/>
      <c r="VQI113" s="75"/>
      <c r="VQJ113" s="81"/>
      <c r="VQK113" s="75"/>
      <c r="VQL113" s="81"/>
      <c r="VQM113" s="75"/>
      <c r="VQN113" s="81"/>
      <c r="VQO113" s="75"/>
      <c r="VQP113" s="81"/>
      <c r="VQQ113" s="75"/>
      <c r="VQR113" s="81"/>
      <c r="VQS113" s="75"/>
      <c r="VQT113" s="81"/>
      <c r="VQU113" s="75"/>
      <c r="VQV113" s="81"/>
      <c r="VQW113" s="75"/>
      <c r="VQX113" s="81"/>
      <c r="VQY113" s="75"/>
      <c r="VQZ113" s="81"/>
      <c r="VRA113" s="75"/>
      <c r="VRB113" s="81"/>
      <c r="VRC113" s="75"/>
      <c r="VRD113" s="81"/>
      <c r="VRE113" s="75"/>
      <c r="VRF113" s="81"/>
      <c r="VRG113" s="75"/>
      <c r="VRH113" s="81"/>
      <c r="VRI113" s="75"/>
      <c r="VRJ113" s="81"/>
      <c r="VRK113" s="75"/>
      <c r="VRL113" s="81"/>
      <c r="VRM113" s="75"/>
      <c r="VRN113" s="81"/>
      <c r="VRO113" s="75"/>
      <c r="VRP113" s="81"/>
      <c r="VRQ113" s="75"/>
      <c r="VRR113" s="81"/>
      <c r="VRS113" s="75"/>
      <c r="VRT113" s="81"/>
      <c r="VRU113" s="75"/>
      <c r="VRV113" s="81"/>
      <c r="VRW113" s="75"/>
      <c r="VRX113" s="81"/>
      <c r="VRY113" s="75"/>
      <c r="VRZ113" s="81"/>
      <c r="VSA113" s="75"/>
      <c r="VSB113" s="81"/>
      <c r="VSC113" s="75"/>
      <c r="VSD113" s="81"/>
      <c r="VSE113" s="75"/>
      <c r="VSF113" s="81"/>
      <c r="VSG113" s="75"/>
      <c r="VSH113" s="81"/>
      <c r="VSI113" s="75"/>
      <c r="VSJ113" s="81"/>
      <c r="VSK113" s="75"/>
      <c r="VSL113" s="81"/>
      <c r="VSM113" s="75"/>
      <c r="VSN113" s="81"/>
      <c r="VSO113" s="75"/>
      <c r="VSP113" s="81"/>
      <c r="VSQ113" s="75"/>
      <c r="VSR113" s="81"/>
      <c r="VSS113" s="75"/>
      <c r="VST113" s="81"/>
      <c r="VSU113" s="75"/>
      <c r="VSV113" s="81"/>
      <c r="VSW113" s="75"/>
      <c r="VSX113" s="81"/>
      <c r="VSY113" s="75"/>
      <c r="VSZ113" s="81"/>
      <c r="VTA113" s="75"/>
      <c r="VTB113" s="81"/>
      <c r="VTC113" s="75"/>
      <c r="VTD113" s="81"/>
      <c r="VTE113" s="75"/>
      <c r="VTF113" s="81"/>
      <c r="VTG113" s="75"/>
      <c r="VTH113" s="81"/>
      <c r="VTI113" s="75"/>
      <c r="VTJ113" s="81"/>
      <c r="VTK113" s="75"/>
      <c r="VTL113" s="81"/>
      <c r="VTM113" s="75"/>
      <c r="VTN113" s="81"/>
      <c r="VTO113" s="75"/>
      <c r="VTP113" s="81"/>
      <c r="VTQ113" s="75"/>
      <c r="VTR113" s="81"/>
      <c r="VTS113" s="75"/>
      <c r="VTT113" s="81"/>
      <c r="VTU113" s="75"/>
      <c r="VTV113" s="81"/>
      <c r="VTW113" s="75"/>
      <c r="VTX113" s="81"/>
      <c r="VTY113" s="75"/>
      <c r="VTZ113" s="81"/>
      <c r="VUA113" s="75"/>
      <c r="VUB113" s="81"/>
      <c r="VUC113" s="75"/>
      <c r="VUD113" s="81"/>
      <c r="VUE113" s="75"/>
      <c r="VUF113" s="81"/>
      <c r="VUG113" s="75"/>
      <c r="VUH113" s="81"/>
      <c r="VUI113" s="75"/>
      <c r="VUJ113" s="81"/>
      <c r="VUK113" s="75"/>
      <c r="VUL113" s="81"/>
      <c r="VUM113" s="75"/>
      <c r="VUN113" s="81"/>
      <c r="VUO113" s="75"/>
      <c r="VUP113" s="81"/>
      <c r="VUQ113" s="75"/>
      <c r="VUR113" s="81"/>
      <c r="VUS113" s="75"/>
      <c r="VUT113" s="81"/>
      <c r="VUU113" s="75"/>
      <c r="VUV113" s="81"/>
      <c r="VUW113" s="75"/>
      <c r="VUX113" s="81"/>
      <c r="VUY113" s="75"/>
      <c r="VUZ113" s="81"/>
      <c r="VVA113" s="75"/>
      <c r="VVB113" s="81"/>
      <c r="VVC113" s="75"/>
      <c r="VVD113" s="81"/>
      <c r="VVE113" s="75"/>
      <c r="VVF113" s="81"/>
      <c r="VVG113" s="75"/>
      <c r="VVH113" s="81"/>
      <c r="VVI113" s="75"/>
      <c r="VVJ113" s="81"/>
      <c r="VVK113" s="75"/>
      <c r="VVL113" s="81"/>
      <c r="VVM113" s="75"/>
      <c r="VVN113" s="81"/>
      <c r="VVO113" s="75"/>
      <c r="VVP113" s="81"/>
      <c r="VVQ113" s="75"/>
      <c r="VVR113" s="81"/>
      <c r="VVS113" s="75"/>
      <c r="VVT113" s="81"/>
      <c r="VVU113" s="75"/>
      <c r="VVV113" s="81"/>
      <c r="VVW113" s="75"/>
      <c r="VVX113" s="81"/>
      <c r="VVY113" s="75"/>
      <c r="VVZ113" s="81"/>
      <c r="VWA113" s="75"/>
      <c r="VWB113" s="81"/>
      <c r="VWC113" s="75"/>
      <c r="VWD113" s="81"/>
      <c r="VWE113" s="75"/>
      <c r="VWF113" s="81"/>
      <c r="VWG113" s="75"/>
      <c r="VWH113" s="81"/>
      <c r="VWI113" s="75"/>
      <c r="VWJ113" s="81"/>
      <c r="VWK113" s="75"/>
      <c r="VWL113" s="81"/>
      <c r="VWM113" s="75"/>
      <c r="VWN113" s="81"/>
      <c r="VWO113" s="75"/>
      <c r="VWP113" s="81"/>
      <c r="VWQ113" s="75"/>
      <c r="VWR113" s="81"/>
      <c r="VWS113" s="75"/>
      <c r="VWT113" s="81"/>
      <c r="VWU113" s="75"/>
      <c r="VWV113" s="81"/>
      <c r="VWW113" s="75"/>
      <c r="VWX113" s="81"/>
      <c r="VWY113" s="75"/>
      <c r="VWZ113" s="81"/>
      <c r="VXA113" s="75"/>
      <c r="VXB113" s="81"/>
      <c r="VXC113" s="75"/>
      <c r="VXD113" s="81"/>
      <c r="VXE113" s="75"/>
      <c r="VXF113" s="81"/>
      <c r="VXG113" s="75"/>
      <c r="VXH113" s="81"/>
      <c r="VXI113" s="75"/>
      <c r="VXJ113" s="81"/>
      <c r="VXK113" s="75"/>
      <c r="VXL113" s="81"/>
      <c r="VXM113" s="75"/>
      <c r="VXN113" s="81"/>
      <c r="VXO113" s="75"/>
      <c r="VXP113" s="81"/>
      <c r="VXQ113" s="75"/>
      <c r="VXR113" s="81"/>
      <c r="VXS113" s="75"/>
      <c r="VXT113" s="81"/>
      <c r="VXU113" s="75"/>
      <c r="VXV113" s="81"/>
      <c r="VXW113" s="75"/>
      <c r="VXX113" s="81"/>
      <c r="VXY113" s="75"/>
      <c r="VXZ113" s="81"/>
      <c r="VYA113" s="75"/>
      <c r="VYB113" s="81"/>
      <c r="VYC113" s="75"/>
      <c r="VYD113" s="81"/>
      <c r="VYE113" s="75"/>
      <c r="VYF113" s="81"/>
      <c r="VYG113" s="75"/>
      <c r="VYH113" s="81"/>
      <c r="VYI113" s="75"/>
      <c r="VYJ113" s="81"/>
      <c r="VYK113" s="75"/>
      <c r="VYL113" s="81"/>
      <c r="VYM113" s="75"/>
      <c r="VYN113" s="81"/>
      <c r="VYO113" s="75"/>
      <c r="VYP113" s="81"/>
      <c r="VYQ113" s="75"/>
      <c r="VYR113" s="81"/>
      <c r="VYS113" s="75"/>
      <c r="VYT113" s="81"/>
      <c r="VYU113" s="75"/>
      <c r="VYV113" s="81"/>
      <c r="VYW113" s="75"/>
      <c r="VYX113" s="81"/>
      <c r="VYY113" s="75"/>
      <c r="VYZ113" s="81"/>
      <c r="VZA113" s="75"/>
      <c r="VZB113" s="81"/>
      <c r="VZC113" s="75"/>
      <c r="VZD113" s="81"/>
      <c r="VZE113" s="75"/>
      <c r="VZF113" s="81"/>
      <c r="VZG113" s="75"/>
      <c r="VZH113" s="81"/>
      <c r="VZI113" s="75"/>
      <c r="VZJ113" s="81"/>
      <c r="VZK113" s="75"/>
      <c r="VZL113" s="81"/>
      <c r="VZM113" s="75"/>
      <c r="VZN113" s="81"/>
      <c r="VZO113" s="75"/>
      <c r="VZP113" s="81"/>
      <c r="VZQ113" s="75"/>
      <c r="VZR113" s="81"/>
      <c r="VZS113" s="75"/>
      <c r="VZT113" s="81"/>
      <c r="VZU113" s="75"/>
      <c r="VZV113" s="81"/>
      <c r="VZW113" s="75"/>
      <c r="VZX113" s="81"/>
      <c r="VZY113" s="75"/>
      <c r="VZZ113" s="81"/>
      <c r="WAA113" s="75"/>
      <c r="WAB113" s="81"/>
      <c r="WAC113" s="75"/>
      <c r="WAD113" s="81"/>
      <c r="WAE113" s="75"/>
      <c r="WAF113" s="81"/>
      <c r="WAG113" s="75"/>
      <c r="WAH113" s="81"/>
      <c r="WAI113" s="75"/>
      <c r="WAJ113" s="81"/>
      <c r="WAK113" s="75"/>
      <c r="WAL113" s="81"/>
      <c r="WAM113" s="75"/>
      <c r="WAN113" s="81"/>
      <c r="WAO113" s="75"/>
      <c r="WAP113" s="81"/>
      <c r="WAQ113" s="75"/>
      <c r="WAR113" s="81"/>
      <c r="WAS113" s="75"/>
      <c r="WAT113" s="81"/>
      <c r="WAU113" s="75"/>
      <c r="WAV113" s="81"/>
      <c r="WAW113" s="75"/>
      <c r="WAX113" s="81"/>
      <c r="WAY113" s="75"/>
      <c r="WAZ113" s="81"/>
      <c r="WBA113" s="75"/>
      <c r="WBB113" s="81"/>
      <c r="WBC113" s="75"/>
      <c r="WBD113" s="81"/>
      <c r="WBE113" s="75"/>
      <c r="WBF113" s="81"/>
      <c r="WBG113" s="75"/>
      <c r="WBH113" s="81"/>
      <c r="WBI113" s="75"/>
      <c r="WBJ113" s="81"/>
      <c r="WBK113" s="75"/>
      <c r="WBL113" s="81"/>
      <c r="WBM113" s="75"/>
      <c r="WBN113" s="81"/>
      <c r="WBO113" s="75"/>
      <c r="WBP113" s="81"/>
      <c r="WBQ113" s="75"/>
      <c r="WBR113" s="81"/>
      <c r="WBS113" s="75"/>
      <c r="WBT113" s="81"/>
      <c r="WBU113" s="75"/>
      <c r="WBV113" s="81"/>
      <c r="WBW113" s="75"/>
      <c r="WBX113" s="81"/>
      <c r="WBY113" s="75"/>
      <c r="WBZ113" s="81"/>
      <c r="WCA113" s="75"/>
      <c r="WCB113" s="81"/>
      <c r="WCC113" s="75"/>
      <c r="WCD113" s="81"/>
      <c r="WCE113" s="75"/>
      <c r="WCF113" s="81"/>
      <c r="WCG113" s="75"/>
      <c r="WCH113" s="81"/>
      <c r="WCI113" s="75"/>
      <c r="WCJ113" s="81"/>
      <c r="WCK113" s="75"/>
      <c r="WCL113" s="81"/>
      <c r="WCM113" s="75"/>
      <c r="WCN113" s="81"/>
      <c r="WCO113" s="75"/>
      <c r="WCP113" s="81"/>
      <c r="WCQ113" s="75"/>
      <c r="WCR113" s="81"/>
      <c r="WCS113" s="75"/>
      <c r="WCT113" s="81"/>
      <c r="WCU113" s="75"/>
      <c r="WCV113" s="81"/>
      <c r="WCW113" s="75"/>
      <c r="WCX113" s="81"/>
      <c r="WCY113" s="75"/>
      <c r="WCZ113" s="81"/>
      <c r="WDA113" s="75"/>
      <c r="WDB113" s="81"/>
      <c r="WDC113" s="75"/>
      <c r="WDD113" s="81"/>
      <c r="WDE113" s="75"/>
      <c r="WDF113" s="81"/>
      <c r="WDG113" s="75"/>
      <c r="WDH113" s="81"/>
      <c r="WDI113" s="75"/>
      <c r="WDJ113" s="81"/>
      <c r="WDK113" s="75"/>
      <c r="WDL113" s="81"/>
      <c r="WDM113" s="75"/>
      <c r="WDN113" s="81"/>
      <c r="WDO113" s="75"/>
      <c r="WDP113" s="81"/>
      <c r="WDQ113" s="75"/>
      <c r="WDR113" s="81"/>
      <c r="WDS113" s="75"/>
      <c r="WDT113" s="81"/>
      <c r="WDU113" s="75"/>
      <c r="WDV113" s="81"/>
      <c r="WDW113" s="75"/>
      <c r="WDX113" s="81"/>
      <c r="WDY113" s="75"/>
      <c r="WDZ113" s="81"/>
      <c r="WEA113" s="75"/>
      <c r="WEB113" s="81"/>
      <c r="WEC113" s="75"/>
      <c r="WED113" s="81"/>
      <c r="WEE113" s="75"/>
      <c r="WEF113" s="81"/>
      <c r="WEG113" s="75"/>
      <c r="WEH113" s="81"/>
      <c r="WEI113" s="75"/>
      <c r="WEJ113" s="81"/>
      <c r="WEK113" s="75"/>
      <c r="WEL113" s="81"/>
      <c r="WEM113" s="75"/>
      <c r="WEN113" s="81"/>
      <c r="WEO113" s="75"/>
      <c r="WEP113" s="81"/>
      <c r="WEQ113" s="75"/>
      <c r="WER113" s="81"/>
      <c r="WES113" s="75"/>
      <c r="WET113" s="81"/>
      <c r="WEU113" s="75"/>
      <c r="WEV113" s="81"/>
      <c r="WEW113" s="75"/>
      <c r="WEX113" s="81"/>
      <c r="WEY113" s="75"/>
      <c r="WEZ113" s="81"/>
      <c r="WFA113" s="75"/>
      <c r="WFB113" s="81"/>
      <c r="WFC113" s="75"/>
      <c r="WFD113" s="81"/>
      <c r="WFE113" s="75"/>
      <c r="WFF113" s="81"/>
      <c r="WFG113" s="75"/>
      <c r="WFH113" s="81"/>
      <c r="WFI113" s="75"/>
      <c r="WFJ113" s="81"/>
      <c r="WFK113" s="75"/>
      <c r="WFL113" s="81"/>
      <c r="WFM113" s="75"/>
      <c r="WFN113" s="81"/>
      <c r="WFO113" s="75"/>
      <c r="WFP113" s="81"/>
      <c r="WFQ113" s="75"/>
      <c r="WFR113" s="81"/>
      <c r="WFS113" s="75"/>
      <c r="WFT113" s="81"/>
      <c r="WFU113" s="75"/>
      <c r="WFV113" s="81"/>
      <c r="WFW113" s="75"/>
      <c r="WFX113" s="81"/>
      <c r="WFY113" s="75"/>
      <c r="WFZ113" s="81"/>
      <c r="WGA113" s="75"/>
      <c r="WGB113" s="81"/>
      <c r="WGC113" s="75"/>
      <c r="WGD113" s="81"/>
      <c r="WGE113" s="75"/>
      <c r="WGF113" s="81"/>
      <c r="WGG113" s="75"/>
      <c r="WGH113" s="81"/>
      <c r="WGI113" s="75"/>
      <c r="WGJ113" s="81"/>
      <c r="WGK113" s="75"/>
      <c r="WGL113" s="81"/>
      <c r="WGM113" s="75"/>
      <c r="WGN113" s="81"/>
      <c r="WGO113" s="75"/>
      <c r="WGP113" s="81"/>
      <c r="WGQ113" s="75"/>
      <c r="WGR113" s="81"/>
      <c r="WGS113" s="75"/>
      <c r="WGT113" s="81"/>
      <c r="WGU113" s="75"/>
      <c r="WGV113" s="81"/>
      <c r="WGW113" s="75"/>
      <c r="WGX113" s="81"/>
      <c r="WGY113" s="75"/>
      <c r="WGZ113" s="81"/>
      <c r="WHA113" s="75"/>
      <c r="WHB113" s="81"/>
      <c r="WHC113" s="75"/>
      <c r="WHD113" s="81"/>
      <c r="WHE113" s="75"/>
      <c r="WHF113" s="81"/>
      <c r="WHG113" s="75"/>
      <c r="WHH113" s="81"/>
      <c r="WHI113" s="75"/>
      <c r="WHJ113" s="81"/>
      <c r="WHK113" s="75"/>
      <c r="WHL113" s="81"/>
      <c r="WHM113" s="75"/>
      <c r="WHN113" s="81"/>
      <c r="WHO113" s="75"/>
      <c r="WHP113" s="81"/>
      <c r="WHQ113" s="75"/>
      <c r="WHR113" s="81"/>
      <c r="WHS113" s="75"/>
      <c r="WHT113" s="81"/>
      <c r="WHU113" s="75"/>
      <c r="WHV113" s="81"/>
      <c r="WHW113" s="75"/>
      <c r="WHX113" s="81"/>
      <c r="WHY113" s="75"/>
      <c r="WHZ113" s="81"/>
      <c r="WIA113" s="75"/>
      <c r="WIB113" s="81"/>
      <c r="WIC113" s="75"/>
      <c r="WID113" s="81"/>
      <c r="WIE113" s="75"/>
      <c r="WIF113" s="81"/>
      <c r="WIG113" s="75"/>
      <c r="WIH113" s="81"/>
      <c r="WII113" s="75"/>
      <c r="WIJ113" s="81"/>
      <c r="WIK113" s="75"/>
      <c r="WIL113" s="81"/>
      <c r="WIM113" s="75"/>
      <c r="WIN113" s="81"/>
      <c r="WIO113" s="75"/>
      <c r="WIP113" s="81"/>
      <c r="WIQ113" s="75"/>
      <c r="WIR113" s="81"/>
      <c r="WIS113" s="75"/>
      <c r="WIT113" s="81"/>
      <c r="WIU113" s="75"/>
      <c r="WIV113" s="81"/>
      <c r="WIW113" s="75"/>
      <c r="WIX113" s="81"/>
      <c r="WIY113" s="75"/>
      <c r="WIZ113" s="81"/>
      <c r="WJA113" s="75"/>
      <c r="WJB113" s="81"/>
      <c r="WJC113" s="75"/>
      <c r="WJD113" s="81"/>
      <c r="WJE113" s="75"/>
      <c r="WJF113" s="81"/>
      <c r="WJG113" s="75"/>
      <c r="WJH113" s="81"/>
      <c r="WJI113" s="75"/>
      <c r="WJJ113" s="81"/>
      <c r="WJK113" s="75"/>
      <c r="WJL113" s="81"/>
      <c r="WJM113" s="75"/>
      <c r="WJN113" s="81"/>
      <c r="WJO113" s="75"/>
      <c r="WJP113" s="81"/>
      <c r="WJQ113" s="75"/>
      <c r="WJR113" s="81"/>
      <c r="WJS113" s="75"/>
      <c r="WJT113" s="81"/>
      <c r="WJU113" s="75"/>
      <c r="WJV113" s="81"/>
      <c r="WJW113" s="75"/>
      <c r="WJX113" s="81"/>
      <c r="WJY113" s="75"/>
      <c r="WJZ113" s="81"/>
      <c r="WKA113" s="75"/>
      <c r="WKB113" s="81"/>
      <c r="WKC113" s="75"/>
      <c r="WKD113" s="81"/>
      <c r="WKE113" s="75"/>
      <c r="WKF113" s="81"/>
      <c r="WKG113" s="75"/>
      <c r="WKH113" s="81"/>
      <c r="WKI113" s="75"/>
      <c r="WKJ113" s="81"/>
      <c r="WKK113" s="75"/>
      <c r="WKL113" s="81"/>
      <c r="WKM113" s="75"/>
      <c r="WKN113" s="81"/>
      <c r="WKO113" s="75"/>
      <c r="WKP113" s="81"/>
      <c r="WKQ113" s="75"/>
      <c r="WKR113" s="81"/>
      <c r="WKS113" s="75"/>
      <c r="WKT113" s="81"/>
      <c r="WKU113" s="75"/>
      <c r="WKV113" s="81"/>
      <c r="WKW113" s="75"/>
      <c r="WKX113" s="81"/>
      <c r="WKY113" s="75"/>
      <c r="WKZ113" s="81"/>
      <c r="WLA113" s="75"/>
      <c r="WLB113" s="81"/>
      <c r="WLC113" s="75"/>
      <c r="WLD113" s="81"/>
      <c r="WLE113" s="75"/>
      <c r="WLF113" s="81"/>
      <c r="WLG113" s="75"/>
      <c r="WLH113" s="81"/>
      <c r="WLI113" s="75"/>
      <c r="WLJ113" s="81"/>
      <c r="WLK113" s="75"/>
      <c r="WLL113" s="81"/>
      <c r="WLM113" s="75"/>
      <c r="WLN113" s="81"/>
      <c r="WLO113" s="75"/>
      <c r="WLP113" s="81"/>
      <c r="WLQ113" s="75"/>
      <c r="WLR113" s="81"/>
      <c r="WLS113" s="75"/>
      <c r="WLT113" s="81"/>
      <c r="WLU113" s="75"/>
      <c r="WLV113" s="81"/>
      <c r="WLW113" s="75"/>
      <c r="WLX113" s="81"/>
      <c r="WLY113" s="75"/>
      <c r="WLZ113" s="81"/>
      <c r="WMA113" s="75"/>
      <c r="WMB113" s="81"/>
      <c r="WMC113" s="75"/>
      <c r="WMD113" s="81"/>
      <c r="WME113" s="75"/>
      <c r="WMF113" s="81"/>
      <c r="WMG113" s="75"/>
      <c r="WMH113" s="81"/>
      <c r="WMI113" s="75"/>
      <c r="WMJ113" s="81"/>
      <c r="WMK113" s="75"/>
      <c r="WML113" s="81"/>
      <c r="WMM113" s="75"/>
      <c r="WMN113" s="81"/>
      <c r="WMO113" s="75"/>
      <c r="WMP113" s="81"/>
      <c r="WMQ113" s="75"/>
      <c r="WMR113" s="81"/>
      <c r="WMS113" s="75"/>
      <c r="WMT113" s="81"/>
      <c r="WMU113" s="75"/>
      <c r="WMV113" s="81"/>
      <c r="WMW113" s="75"/>
      <c r="WMX113" s="81"/>
      <c r="WMY113" s="75"/>
      <c r="WMZ113" s="81"/>
      <c r="WNA113" s="75"/>
      <c r="WNB113" s="81"/>
      <c r="WNC113" s="75"/>
      <c r="WND113" s="81"/>
      <c r="WNE113" s="75"/>
      <c r="WNF113" s="81"/>
      <c r="WNG113" s="75"/>
      <c r="WNH113" s="81"/>
      <c r="WNI113" s="75"/>
      <c r="WNJ113" s="81"/>
      <c r="WNK113" s="75"/>
      <c r="WNL113" s="81"/>
      <c r="WNM113" s="75"/>
      <c r="WNN113" s="81"/>
      <c r="WNO113" s="75"/>
      <c r="WNP113" s="81"/>
      <c r="WNQ113" s="75"/>
      <c r="WNR113" s="81"/>
      <c r="WNS113" s="75"/>
      <c r="WNT113" s="81"/>
      <c r="WNU113" s="75"/>
      <c r="WNV113" s="81"/>
      <c r="WNW113" s="75"/>
      <c r="WNX113" s="81"/>
      <c r="WNY113" s="75"/>
      <c r="WNZ113" s="81"/>
      <c r="WOA113" s="75"/>
      <c r="WOB113" s="81"/>
      <c r="WOC113" s="75"/>
      <c r="WOD113" s="81"/>
      <c r="WOE113" s="75"/>
      <c r="WOF113" s="81"/>
      <c r="WOG113" s="75"/>
      <c r="WOH113" s="81"/>
      <c r="WOI113" s="75"/>
      <c r="WOJ113" s="81"/>
      <c r="WOK113" s="75"/>
      <c r="WOL113" s="81"/>
      <c r="WOM113" s="75"/>
      <c r="WON113" s="81"/>
      <c r="WOO113" s="75"/>
      <c r="WOP113" s="81"/>
      <c r="WOQ113" s="75"/>
      <c r="WOR113" s="81"/>
      <c r="WOS113" s="75"/>
      <c r="WOT113" s="81"/>
      <c r="WOU113" s="75"/>
      <c r="WOV113" s="81"/>
      <c r="WOW113" s="75"/>
      <c r="WOX113" s="81"/>
      <c r="WOY113" s="75"/>
      <c r="WOZ113" s="81"/>
      <c r="WPA113" s="75"/>
      <c r="WPB113" s="81"/>
      <c r="WPC113" s="75"/>
      <c r="WPD113" s="81"/>
      <c r="WPE113" s="75"/>
      <c r="WPF113" s="81"/>
      <c r="WPG113" s="75"/>
      <c r="WPH113" s="81"/>
      <c r="WPI113" s="75"/>
      <c r="WPJ113" s="81"/>
      <c r="WPK113" s="75"/>
      <c r="WPL113" s="81"/>
      <c r="WPM113" s="75"/>
      <c r="WPN113" s="81"/>
      <c r="WPO113" s="75"/>
      <c r="WPP113" s="81"/>
      <c r="WPQ113" s="75"/>
      <c r="WPR113" s="81"/>
      <c r="WPS113" s="75"/>
      <c r="WPT113" s="81"/>
      <c r="WPU113" s="75"/>
      <c r="WPV113" s="81"/>
      <c r="WPW113" s="75"/>
      <c r="WPX113" s="81"/>
      <c r="WPY113" s="75"/>
      <c r="WPZ113" s="81"/>
      <c r="WQA113" s="75"/>
      <c r="WQB113" s="81"/>
      <c r="WQC113" s="75"/>
      <c r="WQD113" s="81"/>
      <c r="WQE113" s="75"/>
      <c r="WQF113" s="81"/>
      <c r="WQG113" s="75"/>
      <c r="WQH113" s="81"/>
      <c r="WQI113" s="75"/>
      <c r="WQJ113" s="81"/>
      <c r="WQK113" s="75"/>
      <c r="WQL113" s="81"/>
      <c r="WQM113" s="75"/>
      <c r="WQN113" s="81"/>
      <c r="WQO113" s="75"/>
      <c r="WQP113" s="81"/>
      <c r="WQQ113" s="75"/>
      <c r="WQR113" s="81"/>
      <c r="WQS113" s="75"/>
      <c r="WQT113" s="81"/>
      <c r="WQU113" s="75"/>
      <c r="WQV113" s="81"/>
      <c r="WQW113" s="75"/>
      <c r="WQX113" s="81"/>
      <c r="WQY113" s="75"/>
      <c r="WQZ113" s="81"/>
      <c r="WRA113" s="75"/>
      <c r="WRB113" s="81"/>
      <c r="WRC113" s="75"/>
      <c r="WRD113" s="81"/>
      <c r="WRE113" s="75"/>
      <c r="WRF113" s="81"/>
      <c r="WRG113" s="75"/>
      <c r="WRH113" s="81"/>
      <c r="WRI113" s="75"/>
      <c r="WRJ113" s="81"/>
      <c r="WRK113" s="75"/>
      <c r="WRL113" s="81"/>
      <c r="WRM113" s="75"/>
      <c r="WRN113" s="81"/>
      <c r="WRO113" s="75"/>
      <c r="WRP113" s="81"/>
      <c r="WRQ113" s="75"/>
      <c r="WRR113" s="81"/>
      <c r="WRS113" s="75"/>
      <c r="WRT113" s="81"/>
      <c r="WRU113" s="75"/>
      <c r="WRV113" s="81"/>
      <c r="WRW113" s="75"/>
      <c r="WRX113" s="81"/>
      <c r="WRY113" s="75"/>
      <c r="WRZ113" s="81"/>
      <c r="WSA113" s="75"/>
      <c r="WSB113" s="81"/>
      <c r="WSC113" s="75"/>
      <c r="WSD113" s="81"/>
      <c r="WSE113" s="75"/>
      <c r="WSF113" s="81"/>
      <c r="WSG113" s="75"/>
      <c r="WSH113" s="81"/>
      <c r="WSI113" s="75"/>
      <c r="WSJ113" s="81"/>
      <c r="WSK113" s="75"/>
      <c r="WSL113" s="81"/>
      <c r="WSM113" s="75"/>
      <c r="WSN113" s="81"/>
      <c r="WSO113" s="75"/>
      <c r="WSP113" s="81"/>
      <c r="WSQ113" s="75"/>
      <c r="WSR113" s="81"/>
      <c r="WSS113" s="75"/>
      <c r="WST113" s="81"/>
      <c r="WSU113" s="75"/>
      <c r="WSV113" s="81"/>
      <c r="WSW113" s="75"/>
      <c r="WSX113" s="81"/>
      <c r="WSY113" s="75"/>
      <c r="WSZ113" s="81"/>
      <c r="WTA113" s="75"/>
      <c r="WTB113" s="81"/>
      <c r="WTC113" s="75"/>
      <c r="WTD113" s="81"/>
      <c r="WTE113" s="75"/>
      <c r="WTF113" s="81"/>
      <c r="WTG113" s="75"/>
      <c r="WTH113" s="81"/>
      <c r="WTI113" s="75"/>
      <c r="WTJ113" s="81"/>
      <c r="WTK113" s="75"/>
      <c r="WTL113" s="81"/>
      <c r="WTM113" s="75"/>
      <c r="WTN113" s="81"/>
      <c r="WTO113" s="75"/>
      <c r="WTP113" s="81"/>
      <c r="WTQ113" s="75"/>
      <c r="WTR113" s="81"/>
      <c r="WTS113" s="75"/>
      <c r="WTT113" s="81"/>
      <c r="WTU113" s="75"/>
      <c r="WTV113" s="81"/>
      <c r="WTW113" s="75"/>
      <c r="WTX113" s="81"/>
      <c r="WTY113" s="75"/>
      <c r="WTZ113" s="81"/>
      <c r="WUA113" s="75"/>
      <c r="WUB113" s="81"/>
      <c r="WUC113" s="75"/>
      <c r="WUD113" s="81"/>
      <c r="WUE113" s="75"/>
      <c r="WUF113" s="81"/>
      <c r="WUG113" s="75"/>
      <c r="WUH113" s="81"/>
      <c r="WUI113" s="75"/>
      <c r="WUJ113" s="81"/>
      <c r="WUK113" s="75"/>
      <c r="WUL113" s="81"/>
      <c r="WUM113" s="75"/>
      <c r="WUN113" s="81"/>
      <c r="WUO113" s="75"/>
      <c r="WUP113" s="81"/>
      <c r="WUQ113" s="75"/>
      <c r="WUR113" s="81"/>
      <c r="WUS113" s="75"/>
      <c r="WUT113" s="81"/>
      <c r="WUU113" s="75"/>
      <c r="WUV113" s="81"/>
      <c r="WUW113" s="75"/>
      <c r="WUX113" s="81"/>
      <c r="WUY113" s="75"/>
      <c r="WUZ113" s="81"/>
      <c r="WVA113" s="75"/>
      <c r="WVB113" s="81"/>
      <c r="WVC113" s="75"/>
      <c r="WVD113" s="81"/>
      <c r="WVE113" s="75"/>
      <c r="WVF113" s="81"/>
      <c r="WVG113" s="75"/>
      <c r="WVH113" s="81"/>
      <c r="WVI113" s="75"/>
      <c r="WVJ113" s="81"/>
      <c r="WVK113" s="75"/>
      <c r="WVL113" s="81"/>
      <c r="WVM113" s="75"/>
      <c r="WVN113" s="81"/>
      <c r="WVO113" s="75"/>
      <c r="WVP113" s="81"/>
      <c r="WVQ113" s="75"/>
      <c r="WVR113" s="81"/>
      <c r="WVS113" s="75"/>
      <c r="WVT113" s="81"/>
      <c r="WVU113" s="75"/>
      <c r="WVV113" s="81"/>
      <c r="WVW113" s="75"/>
      <c r="WVX113" s="81"/>
      <c r="WVY113" s="75"/>
      <c r="WVZ113" s="81"/>
      <c r="WWA113" s="75"/>
      <c r="WWB113" s="81"/>
      <c r="WWC113" s="75"/>
      <c r="WWD113" s="81"/>
      <c r="WWE113" s="75"/>
      <c r="WWF113" s="81"/>
      <c r="WWG113" s="75"/>
      <c r="WWH113" s="81"/>
      <c r="WWI113" s="75"/>
      <c r="WWJ113" s="81"/>
      <c r="WWK113" s="75"/>
      <c r="WWL113" s="81"/>
      <c r="WWM113" s="75"/>
      <c r="WWN113" s="81"/>
      <c r="WWO113" s="75"/>
      <c r="WWP113" s="81"/>
      <c r="WWQ113" s="75"/>
      <c r="WWR113" s="81"/>
      <c r="WWS113" s="75"/>
      <c r="WWT113" s="81"/>
      <c r="WWU113" s="75"/>
      <c r="WWV113" s="81"/>
      <c r="WWW113" s="75"/>
      <c r="WWX113" s="81"/>
      <c r="WWY113" s="75"/>
      <c r="WWZ113" s="81"/>
      <c r="WXA113" s="75"/>
      <c r="WXB113" s="81"/>
      <c r="WXC113" s="75"/>
      <c r="WXD113" s="81"/>
      <c r="WXE113" s="75"/>
      <c r="WXF113" s="81"/>
      <c r="WXG113" s="75"/>
      <c r="WXH113" s="81"/>
      <c r="WXI113" s="75"/>
      <c r="WXJ113" s="81"/>
      <c r="WXK113" s="75"/>
      <c r="WXL113" s="81"/>
      <c r="WXM113" s="75"/>
      <c r="WXN113" s="81"/>
      <c r="WXO113" s="75"/>
      <c r="WXP113" s="81"/>
      <c r="WXQ113" s="75"/>
      <c r="WXR113" s="81"/>
      <c r="WXS113" s="75"/>
      <c r="WXT113" s="81"/>
      <c r="WXU113" s="75"/>
      <c r="WXV113" s="81"/>
      <c r="WXW113" s="75"/>
      <c r="WXX113" s="81"/>
      <c r="WXY113" s="75"/>
      <c r="WXZ113" s="81"/>
      <c r="WYA113" s="75"/>
      <c r="WYB113" s="81"/>
      <c r="WYC113" s="75"/>
      <c r="WYD113" s="81"/>
      <c r="WYE113" s="75"/>
      <c r="WYF113" s="81"/>
      <c r="WYG113" s="75"/>
      <c r="WYH113" s="81"/>
      <c r="WYI113" s="75"/>
      <c r="WYJ113" s="81"/>
      <c r="WYK113" s="75"/>
      <c r="WYL113" s="81"/>
      <c r="WYM113" s="75"/>
      <c r="WYN113" s="81"/>
      <c r="WYO113" s="75"/>
      <c r="WYP113" s="81"/>
      <c r="WYQ113" s="75"/>
      <c r="WYR113" s="81"/>
      <c r="WYS113" s="75"/>
      <c r="WYT113" s="81"/>
      <c r="WYU113" s="75"/>
      <c r="WYV113" s="81"/>
      <c r="WYW113" s="75"/>
      <c r="WYX113" s="81"/>
      <c r="WYY113" s="75"/>
      <c r="WYZ113" s="81"/>
      <c r="WZA113" s="75"/>
      <c r="WZB113" s="81"/>
      <c r="WZC113" s="75"/>
      <c r="WZD113" s="81"/>
      <c r="WZE113" s="75"/>
      <c r="WZF113" s="81"/>
      <c r="WZG113" s="75"/>
      <c r="WZH113" s="81"/>
      <c r="WZI113" s="75"/>
      <c r="WZJ113" s="81"/>
      <c r="WZK113" s="75"/>
      <c r="WZL113" s="81"/>
      <c r="WZM113" s="75"/>
      <c r="WZN113" s="81"/>
      <c r="WZO113" s="75"/>
      <c r="WZP113" s="81"/>
      <c r="WZQ113" s="75"/>
      <c r="WZR113" s="81"/>
      <c r="WZS113" s="75"/>
      <c r="WZT113" s="81"/>
      <c r="WZU113" s="75"/>
      <c r="WZV113" s="81"/>
      <c r="WZW113" s="75"/>
      <c r="WZX113" s="81"/>
      <c r="WZY113" s="75"/>
      <c r="WZZ113" s="81"/>
      <c r="XAA113" s="75"/>
      <c r="XAB113" s="81"/>
      <c r="XAC113" s="75"/>
      <c r="XAD113" s="81"/>
      <c r="XAE113" s="75"/>
      <c r="XAF113" s="81"/>
      <c r="XAG113" s="75"/>
      <c r="XAH113" s="81"/>
      <c r="XAI113" s="75"/>
      <c r="XAJ113" s="81"/>
      <c r="XAK113" s="75"/>
      <c r="XAL113" s="81"/>
      <c r="XAM113" s="75"/>
      <c r="XAN113" s="81"/>
      <c r="XAO113" s="75"/>
      <c r="XAP113" s="81"/>
      <c r="XAQ113" s="75"/>
      <c r="XAR113" s="81"/>
      <c r="XAS113" s="75"/>
      <c r="XAT113" s="81"/>
      <c r="XAU113" s="75"/>
      <c r="XAV113" s="81"/>
      <c r="XAW113" s="75"/>
      <c r="XAX113" s="81"/>
      <c r="XAY113" s="75"/>
      <c r="XAZ113" s="81"/>
      <c r="XBA113" s="75"/>
      <c r="XBB113" s="81"/>
      <c r="XBC113" s="75"/>
      <c r="XBD113" s="81"/>
      <c r="XBE113" s="75"/>
      <c r="XBF113" s="81"/>
      <c r="XBG113" s="75"/>
      <c r="XBH113" s="81"/>
      <c r="XBI113" s="75"/>
      <c r="XBJ113" s="81"/>
      <c r="XBK113" s="75"/>
      <c r="XBL113" s="81"/>
      <c r="XBM113" s="75"/>
      <c r="XBN113" s="81"/>
      <c r="XBO113" s="75"/>
      <c r="XBP113" s="81"/>
      <c r="XBQ113" s="75"/>
      <c r="XBR113" s="81"/>
      <c r="XBS113" s="75"/>
      <c r="XBT113" s="81"/>
      <c r="XBU113" s="75"/>
      <c r="XBV113" s="81"/>
      <c r="XBW113" s="75"/>
      <c r="XBX113" s="81"/>
      <c r="XBY113" s="75"/>
      <c r="XBZ113" s="81"/>
      <c r="XCA113" s="75"/>
      <c r="XCB113" s="81"/>
      <c r="XCC113" s="75"/>
      <c r="XCD113" s="81"/>
      <c r="XCE113" s="75"/>
      <c r="XCF113" s="81"/>
      <c r="XCG113" s="75"/>
      <c r="XCH113" s="81"/>
      <c r="XCI113" s="75"/>
      <c r="XCJ113" s="81"/>
      <c r="XCK113" s="75"/>
      <c r="XCL113" s="81"/>
      <c r="XCM113" s="75"/>
      <c r="XCN113" s="81"/>
      <c r="XCO113" s="75"/>
      <c r="XCP113" s="81"/>
      <c r="XCQ113" s="75"/>
      <c r="XCR113" s="81"/>
      <c r="XCS113" s="75"/>
      <c r="XCT113" s="81"/>
      <c r="XCU113" s="75"/>
      <c r="XCV113" s="81"/>
      <c r="XCW113" s="75"/>
      <c r="XCX113" s="81"/>
      <c r="XCY113" s="75"/>
      <c r="XCZ113" s="81"/>
      <c r="XDA113" s="75"/>
      <c r="XDB113" s="81"/>
      <c r="XDC113" s="75"/>
      <c r="XDD113" s="81"/>
      <c r="XDE113" s="75"/>
      <c r="XDF113" s="81"/>
      <c r="XDG113" s="75"/>
      <c r="XDH113" s="81"/>
      <c r="XDI113" s="75"/>
      <c r="XDJ113" s="81"/>
      <c r="XDK113" s="75"/>
      <c r="XDL113" s="81"/>
      <c r="XDM113" s="75"/>
      <c r="XDN113" s="81"/>
      <c r="XDO113" s="75"/>
      <c r="XDP113" s="81"/>
      <c r="XDQ113" s="75"/>
      <c r="XDR113" s="81"/>
      <c r="XDS113" s="75"/>
      <c r="XDT113" s="81"/>
      <c r="XDU113" s="75"/>
      <c r="XDV113" s="81"/>
      <c r="XDW113" s="75"/>
      <c r="XDX113" s="81"/>
      <c r="XDY113" s="75"/>
      <c r="XDZ113" s="81"/>
      <c r="XEA113" s="75"/>
      <c r="XEB113" s="81"/>
      <c r="XEC113" s="75"/>
      <c r="XED113" s="81"/>
      <c r="XEE113" s="75"/>
      <c r="XEF113" s="81"/>
      <c r="XEG113" s="75"/>
      <c r="XEH113" s="81"/>
      <c r="XEI113" s="75"/>
      <c r="XEJ113" s="81"/>
      <c r="XEK113" s="75"/>
      <c r="XEL113" s="81"/>
      <c r="XEM113" s="75"/>
      <c r="XEN113" s="81"/>
      <c r="XEO113" s="75"/>
      <c r="XEP113" s="81"/>
      <c r="XEQ113" s="75"/>
      <c r="XER113" s="81"/>
      <c r="XES113" s="75"/>
      <c r="XET113" s="81"/>
      <c r="XEU113" s="75"/>
      <c r="XEV113" s="81"/>
      <c r="XEW113" s="75"/>
      <c r="XEX113" s="81"/>
      <c r="XEY113" s="75"/>
      <c r="XEZ113" s="81"/>
      <c r="XFA113" s="75"/>
      <c r="XFB113" s="81"/>
      <c r="XFC113" s="75"/>
      <c r="XFD113" s="81"/>
    </row>
    <row r="114" spans="1:16384" s="75" customFormat="1" hidden="1" x14ac:dyDescent="0.3">
      <c r="C114" s="75" t="s">
        <v>68</v>
      </c>
      <c r="AE114" s="79">
        <f>IF($C$4="0 days",AE$4,IF($C$4="10 days",AE$4*0.7,IF($C$4="30 days",0,IF($C$4="45 days",0,"Fel"))))*($D$4+1)</f>
        <v>0</v>
      </c>
      <c r="AF114" s="79">
        <f>IF($C$4="0 days",0,IF($C$4="10 days",AE$4*0.3,IF($C$4="30 days",AE$4,IF($C$4="45 days",(AE$4*0.56),"Fel"))))*($D$4+1)</f>
        <v>0</v>
      </c>
      <c r="AG114" s="79">
        <f>IF($C$4="0 days",0,IF($C$4="10 days",0,IF($C$4="30 days",0,IF($C$4="45 days",(AE$4*0.44),"Fel"))))*($D$4+1)</f>
        <v>0</v>
      </c>
      <c r="AH114" s="79">
        <f>IF($C$4="0 days",0,IF($C$4="10 days",0,IF($C$4="30 days",0,IF($C$4="45 days",(AE$4*0.44),"Fel"))))*($D$4+1)</f>
        <v>0</v>
      </c>
      <c r="AI114" s="81"/>
      <c r="AK114" s="81"/>
      <c r="AM114" s="81"/>
      <c r="AO114" s="81"/>
      <c r="AQ114" s="81"/>
    </row>
    <row r="115" spans="1:16384" s="75" customFormat="1" hidden="1" x14ac:dyDescent="0.3">
      <c r="C115" s="75" t="s">
        <v>69</v>
      </c>
      <c r="AD115" s="79"/>
      <c r="AF115" s="79">
        <f>IF($C$4="0 days",AF$4,IF($C$4="10 days",AF$4*0.7,IF($C$4="30 days",0,IF($C$4="45 days",0,"Fel"))))*($D$4+1)</f>
        <v>0</v>
      </c>
      <c r="AG115" s="79">
        <f>IF($C$4="0 days",0,IF($C$4="10 days",AF$4*0.3,IF($C$4="30 days",AF$4,IF($C$4="45 days",(AF$4*0.56),"Fel"))))*($D$4+1)</f>
        <v>0</v>
      </c>
      <c r="AH115" s="79">
        <f>IF($C$4="0 days",0,IF($C$4="10 days",0,IF($C$4="30 days",0,IF($C$4="45 days",(AF$4*0.44),"Fel"))))*($D$4+1)</f>
        <v>0</v>
      </c>
    </row>
    <row r="116" spans="1:16384" s="75" customFormat="1" hidden="1" x14ac:dyDescent="0.3">
      <c r="C116" s="75" t="s">
        <v>70</v>
      </c>
      <c r="AG116" s="79">
        <f>IF($C$4="0 days",AG$4,IF($C$4="10 days",AG$4*0.7,IF($C$4="30 days",0,IF($C$4="45 days",0,"Fel"))))*($D$4+1)</f>
        <v>0</v>
      </c>
      <c r="AH116" s="79">
        <f>IF($C$4="0 days",0,IF($C$4="10 days",AG$4*0.3,IF($C$4="30 days",AG$4,IF($C$4="45 days",(AG$4*0.56),"Fel"))))*($D$4+1)</f>
        <v>0</v>
      </c>
      <c r="AI116" s="79">
        <f>IF($C$4="0 days",0,IF($C$4="10 days",0,IF($C$4="30 days",0,IF($C$4="45 days",(AG$4*0.44),"Fel"))))*($D$4+1)</f>
        <v>0</v>
      </c>
    </row>
    <row r="117" spans="1:16384" s="75" customFormat="1" hidden="1" x14ac:dyDescent="0.3">
      <c r="C117" s="75" t="s">
        <v>71</v>
      </c>
      <c r="AH117" s="79">
        <f>IF($C$4="0 days",AH$4,IF($C$4="10 days",AH$4*0.7,IF($C$4="30 days",0,IF($C$4="45 days",0,"Fel"))))*($D$4+1)</f>
        <v>0</v>
      </c>
      <c r="AI117" s="79">
        <f>IF($C$4="0 days",0,IF($C$4="10 days",AH$4*0.3,IF($C$4="30 days",AH$4,IF($C$4="45 days",(AH$4*0.56),"Fel"))))*($D$4+1)</f>
        <v>0</v>
      </c>
      <c r="AJ117" s="79">
        <f>IF($C$4="0 days",0,IF($C$4="10 days",0,IF($C$4="30 days",0,IF($C$4="45 days",(AH$4*0.44),"Fel"))))*($D$4+1)</f>
        <v>0</v>
      </c>
      <c r="AT117" s="79"/>
    </row>
    <row r="118" spans="1:16384" s="79" customFormat="1" hidden="1" x14ac:dyDescent="0.3">
      <c r="C118" s="79" t="s">
        <v>72</v>
      </c>
      <c r="AD118" s="75"/>
      <c r="AE118" s="75"/>
      <c r="AF118" s="75"/>
      <c r="AG118" s="75"/>
      <c r="AH118" s="75"/>
      <c r="AI118" s="79">
        <f>IF($C$4="0 days",AI$4,IF($C$4="10 days",AI$4*0.7,IF($C$4="30 days",0,IF($C$4="45 days",0,"Fel"))))*($D$4+1)</f>
        <v>0</v>
      </c>
      <c r="AJ118" s="79">
        <f>IF($C$4="0 days",0,IF($C$4="10 days",AI$4*0.3,IF($C$4="30 days",AI$4,IF($C$4="45 days",(AI$4*0.56),"Fel"))))*($D$4+1)</f>
        <v>0</v>
      </c>
      <c r="AK118" s="79">
        <f>IF($C$4="0 days",0,IF($C$4="10 days",0,IF($C$4="30 days",0,IF($C$4="45 days",(AI$4*0.44),"Fel"))))*($D$4+1)</f>
        <v>0</v>
      </c>
      <c r="AL118" s="75"/>
      <c r="AM118" s="75"/>
      <c r="AN118" s="75"/>
      <c r="AO118" s="75"/>
      <c r="AP118" s="75"/>
      <c r="AQ118" s="75"/>
    </row>
    <row r="119" spans="1:16384" s="79" customFormat="1" hidden="1" x14ac:dyDescent="0.3">
      <c r="C119" s="79" t="s">
        <v>73</v>
      </c>
      <c r="AD119" s="75"/>
      <c r="AJ119" s="79">
        <f>IF($C$4="0 days",AJ$4,IF($C$4="10 days",AJ$4*0.7,IF($C$4="30 days",0,IF($C$4="45 days",0,"Fel"))))*($D$4+1)</f>
        <v>0</v>
      </c>
      <c r="AK119" s="79">
        <f>IF($C$4="0 days",0,IF($C$4="10 days",AJ$4*0.3,IF($C$4="30 days",AJ$4,IF($C$4="45 days",(AJ$4*0.56),"Fel"))))*($D$4+1)</f>
        <v>0</v>
      </c>
      <c r="AL119" s="79">
        <f>IF($C$4="0 days",0,IF($C$4="10 days",0,IF($C$4="30 days",0,IF($C$4="45 days",(AJ$4*0.44),"Fel"))))*($D$4+1)</f>
        <v>0</v>
      </c>
    </row>
    <row r="120" spans="1:16384" s="79" customFormat="1" hidden="1" x14ac:dyDescent="0.3">
      <c r="C120" s="79" t="s">
        <v>74</v>
      </c>
      <c r="AK120" s="79">
        <f>IF($C$4="0 days",AK$4,IF($C$4="10 days",AK$4*0.7,IF($C$4="30 days",0,IF($C$4="45 days",0,"Fel"))))*($D$4+1)</f>
        <v>0</v>
      </c>
      <c r="AL120" s="79">
        <f>IF($C$4="0 days",0,IF($C$4="10 days",AK$4*0.3,IF($C$4="30 days",AK$4,IF($C$4="45 days",(AK$4*0.56),"Fel"))))*($D$4+1)</f>
        <v>0</v>
      </c>
      <c r="AM120" s="79">
        <f>IF($C$4="0 days",0,IF($C$4="10 days",0,IF($C$4="30 days",0,IF($C$4="45 days",(AK$4*0.44),"Fel"))))*($D$4+1)</f>
        <v>0</v>
      </c>
    </row>
    <row r="121" spans="1:16384" s="79" customFormat="1" hidden="1" x14ac:dyDescent="0.3">
      <c r="C121" s="79" t="s">
        <v>75</v>
      </c>
      <c r="AL121" s="79">
        <f>IF($C$4="0 days",AL$4,IF($C$4="10 days",AL$4*0.7,IF($C$4="30 days",0,IF($C$4="45 days",0,"Fel"))))*($D$4+1)</f>
        <v>0</v>
      </c>
      <c r="AM121" s="79">
        <f>IF($C$4="0 days",0,IF($C$4="10 days",AL$4*0.3,IF($C$4="30 days",AL$4,IF($C$4="45 days",(AL$4*0.56),"Fel"))))*($D$4+1)</f>
        <v>0</v>
      </c>
      <c r="AN121" s="79">
        <f>IF($C$4="0 days",0,IF($C$4="10 days",0,IF($C$4="30 days",0,IF($C$4="45 days",(AL$4*0.44),"Fel"))))*($D$4+1)</f>
        <v>0</v>
      </c>
    </row>
    <row r="122" spans="1:16384" s="79" customFormat="1" hidden="1" x14ac:dyDescent="0.3">
      <c r="C122" s="79" t="s">
        <v>76</v>
      </c>
      <c r="AM122" s="79">
        <f>IF($C$4="0 days",AM$4,IF($C$4="10 days",AM$4*0.7,IF($C$4="30 days",0,IF($C$4="45 days",0,"Fel"))))*($D$4+1)</f>
        <v>0</v>
      </c>
      <c r="AN122" s="79">
        <f>IF($C$4="0 days",0,IF($C$4="10 days",AM$4*0.3,IF($C$4="30 days",AM$4,IF($C$4="45 days",(AM$4*0.56),"Fel"))))*($D$4+1)</f>
        <v>0</v>
      </c>
      <c r="AO122" s="79">
        <f>IF($C$4="0 days",0,IF($C$4="10 days",0,IF($C$4="30 days",0,IF($C$4="45 days",(AM$4*0.44),"Fel"))))*($D$4+1)</f>
        <v>0</v>
      </c>
    </row>
    <row r="123" spans="1:16384" s="79" customFormat="1" hidden="1" x14ac:dyDescent="0.3">
      <c r="C123" s="79" t="s">
        <v>77</v>
      </c>
      <c r="AN123" s="79">
        <f>IF($C$4="0 days",AN$4,IF($C$4="10 days",AN$4*0.7,IF($C$4="30 days",0,IF($C$4="45 days",0,"Fel"))))*($D$4+1)</f>
        <v>0</v>
      </c>
      <c r="AO123" s="79">
        <f>IF($C$4="0 days",0,IF($C$4="10 days",AN$4*0.3,IF($C$4="30 days",AN$4,IF($C$4="45 days",(AN$4*0.56),"Fel"))))*($D$4+1)</f>
        <v>0</v>
      </c>
      <c r="AP123" s="79">
        <f>IF($C$4="0 days",0,IF($C$4="10 days",0,IF($C$4="30 days",0,IF($C$4="45 days",(AN$4*0.44),"Fel"))))*($D$4+1)</f>
        <v>0</v>
      </c>
    </row>
    <row r="124" spans="1:16384" s="79" customFormat="1" hidden="1" x14ac:dyDescent="0.3">
      <c r="C124" s="79" t="s">
        <v>78</v>
      </c>
      <c r="AO124" s="79">
        <f>IF($C$4="0 days",AO$4,IF($C$4="10 days",AO$4*0.7,IF($C$4="30 days",0,IF($C$4="45 days",0,"Fel"))))*($D$4+1)</f>
        <v>0</v>
      </c>
      <c r="AP124" s="79">
        <f>IF($C$4="0 days",0,IF($C$4="10 days",AO$4*0.3,IF($C$4="30 days",AO$4,IF($C$4="45 days",(AO$4*0.56),"Fel"))))*($D$4+1)</f>
        <v>0</v>
      </c>
    </row>
    <row r="125" spans="1:16384" s="79" customFormat="1" hidden="1" x14ac:dyDescent="0.3">
      <c r="C125" s="79" t="s">
        <v>79</v>
      </c>
      <c r="AP125" s="79">
        <f>IF($C$4="0 days",AP$4,IF($C$4="10 days",AP$4*0.7,IF($C$4="30 days",0,IF($C$4="45 days",0,"Fel"))))*($D$4+1)</f>
        <v>0</v>
      </c>
    </row>
    <row r="126" spans="1:16384" s="79" customFormat="1" hidden="1" x14ac:dyDescent="0.3">
      <c r="B126" s="79" t="str">
        <f>+B5</f>
        <v>Units sold, 2</v>
      </c>
      <c r="C126" s="75" t="s">
        <v>68</v>
      </c>
      <c r="E126" s="75">
        <f>IF($C$5="0 days",E$5,IF($C$5="10 days",E$5*0.7,IF($C$5="30 days",0,IF($C$5="45 days",0,"Fel"))))*($D$5+1)</f>
        <v>0</v>
      </c>
      <c r="F126" s="75">
        <f>IF($C$5="0 days",0,IF($C$5="10 days",E$5*0.3,IF($C$5="30 days",E$5,IF($C$5="45 days",(E$5*0.56),"Fel"))))*($D$5+1)</f>
        <v>0</v>
      </c>
      <c r="G126" s="75">
        <f>IF($C$5="0 days",0,IF($C$5="10 days",0,IF($C$5="30 days",0,IF($C$5="45 days",(E$5*0.44),"Fel"))))*($D$5+1)</f>
        <v>0</v>
      </c>
    </row>
    <row r="127" spans="1:16384" s="79" customFormat="1" hidden="1" x14ac:dyDescent="0.3">
      <c r="C127" s="75" t="s">
        <v>69</v>
      </c>
      <c r="F127" s="75">
        <f>IF($C$5="0 days",F$5,IF($C$5="10 days",F$5*0.7,IF($C$5="30 days",0,IF($C$5="45 days",0,"Fel"))))*($D$5+1)</f>
        <v>0</v>
      </c>
      <c r="G127" s="75">
        <f>IF($C$5="0 days",0,IF($C$5="10 days",F$5*0.3,IF($C$5="30 days",F$5,IF($C$5="45 days",(F$5*0.56),"Fel"))))*($D$5+1)</f>
        <v>0</v>
      </c>
      <c r="H127" s="75">
        <f>IF($C$5="0 days",0,IF($C$5="10 days",0,IF($C$5="30 days",0,IF($C$5="45 days",(F$5*0.44),"Fel"))))*($D$5+1)</f>
        <v>0</v>
      </c>
    </row>
    <row r="128" spans="1:16384" s="79" customFormat="1" hidden="1" x14ac:dyDescent="0.3">
      <c r="C128" s="75" t="s">
        <v>70</v>
      </c>
      <c r="G128" s="75">
        <f>IF($C$5="0 days",G$5,IF($C$5="10 days",G$5*0.7,IF($C$5="30 days",0,IF($C$5="45 days",0,"Fel"))))*($D$5+1)</f>
        <v>0</v>
      </c>
      <c r="H128" s="75">
        <f>IF($C$5="0 days",0,IF($C$5="10 days",G$5*0.3,IF($C$5="30 days",G$5,IF($C$5="45 days",(G$5*0.56),"Fel"))))*($D$5+1)</f>
        <v>0</v>
      </c>
      <c r="I128" s="75">
        <f>IF($C$5="0 days",0,IF($C$5="10 days",0,IF($C$5="30 days",0,IF($C$5="45 days",(G$5*0.44),"Fel"))))*($D$5+1)</f>
        <v>0</v>
      </c>
    </row>
    <row r="129" spans="2:25" s="79" customFormat="1" hidden="1" x14ac:dyDescent="0.3">
      <c r="B129" s="75" t="s">
        <v>56</v>
      </c>
      <c r="C129" s="75" t="s">
        <v>71</v>
      </c>
      <c r="H129" s="75">
        <f>IF($C$5="0 days",H$5,IF($C$5="10 days",H$5*0.7,IF($C$5="30 days",0,IF($C$5="45 days",0,"Fel"))))*($D$5+1)</f>
        <v>0</v>
      </c>
      <c r="I129" s="75">
        <f>IF($C$5="0 days",0,IF($C$5="10 days",H$5*0.3,IF($C$5="30 days",H$5,IF($C$5="45 days",(H$5*0.56),"Fel"))))*($D$5+1)</f>
        <v>0</v>
      </c>
      <c r="J129" s="75">
        <f>IF($C$5="0 days",0,IF($C$5="10 days",0,IF($C$5="30 days",0,IF($C$5="45 days",(H$5*0.44),"Fel"))))*($D$5+1)</f>
        <v>0</v>
      </c>
    </row>
    <row r="130" spans="2:25" s="79" customFormat="1" hidden="1" x14ac:dyDescent="0.3">
      <c r="B130" s="75" t="s">
        <v>55</v>
      </c>
      <c r="C130" s="79" t="s">
        <v>72</v>
      </c>
      <c r="I130" s="75">
        <f>IF($C$5="0 days",I$5,IF($C$5="10 days",I$5*0.7,IF($C$5="30 days",0,IF($C$5="45 days",0,"Fel"))))*($D$5+1)</f>
        <v>0</v>
      </c>
      <c r="J130" s="75">
        <f>IF($C$5="0 days",0,IF($C$5="10 days",I$5*0.3,IF($C$5="30 days",I$5,IF($C$5="45 days",(I$5*0.56),"Fel"))))*($D$5+1)</f>
        <v>0</v>
      </c>
      <c r="K130" s="75">
        <f>IF($C$5="0 days",0,IF($C$5="10 days",0,IF($C$5="30 days",0,IF($C$5="45 days",(I$5*0.44),"Fel"))))*($D$5+1)</f>
        <v>0</v>
      </c>
    </row>
    <row r="131" spans="2:25" s="79" customFormat="1" hidden="1" x14ac:dyDescent="0.3">
      <c r="B131" s="75"/>
      <c r="C131" s="79" t="s">
        <v>73</v>
      </c>
      <c r="J131" s="75">
        <f>IF($C$5="0 days",J$5,IF($C$5="10 days",J$5*0.7,IF($C$5="30 days",0,IF($C$5="45 days",0,"Fel"))))*($D$5+1)</f>
        <v>0</v>
      </c>
      <c r="K131" s="75">
        <f>IF($C$5="0 days",0,IF($C$5="10 days",J$5*0.3,IF($C$5="30 days",J$5,IF($C$5="45 days",(J$5*0.56),"Fel"))))*($D$5+1)</f>
        <v>0</v>
      </c>
      <c r="L131" s="75">
        <f>IF($C$5="0 days",0,IF($C$5="10 days",0,IF($C$5="30 days",0,IF($C$5="45 days",(J$5*0.44),"Fel"))))*($D$5+1)</f>
        <v>0</v>
      </c>
    </row>
    <row r="132" spans="2:25" s="79" customFormat="1" hidden="1" x14ac:dyDescent="0.3">
      <c r="B132" s="75" t="s">
        <v>64</v>
      </c>
      <c r="C132" s="79" t="s">
        <v>74</v>
      </c>
      <c r="K132" s="75">
        <f>IF($C$5="0 days",K$5,IF($C$5="10 days",K$5*0.7,IF($C$5="30 days",0,IF($C$5="45 days",0,"Fel"))))*($D$5+1)</f>
        <v>0</v>
      </c>
      <c r="L132" s="75">
        <f>IF($C$5="0 days",0,IF($C$5="10 days",K$5*0.3,IF($C$5="30 days",K$5,IF($C$5="45 days",(K$5*0.56),"Fel"))))*($D$5+1)</f>
        <v>0</v>
      </c>
      <c r="M132" s="75">
        <f>IF($C$5="0 days",0,IF($C$5="10 days",0,IF($C$5="30 days",0,IF($C$5="45 days",(K$5*0.44),"Fel"))))*($D$5+1)</f>
        <v>0</v>
      </c>
    </row>
    <row r="133" spans="2:25" s="79" customFormat="1" hidden="1" x14ac:dyDescent="0.3">
      <c r="B133" s="79" t="s">
        <v>65</v>
      </c>
      <c r="C133" s="79" t="s">
        <v>75</v>
      </c>
      <c r="L133" s="75">
        <f>IF($C$5="0 days",L$5,IF($C$5="10 days",L$5*0.7,IF($C$5="30 days",0,IF($C$5="45 days",0,"Fel"))))*($D$5+1)</f>
        <v>0</v>
      </c>
      <c r="M133" s="75">
        <f>IF($C$5="0 days",0,IF($C$5="10 days",L$5*0.3,IF($C$5="30 days",L$5,IF($C$5="45 days",(L$5*0.56),"Fel"))))*($D$5+1)</f>
        <v>0</v>
      </c>
      <c r="N133" s="75">
        <f>IF($C$5="0 days",0,IF($C$5="10 days",0,IF($C$5="30 days",0,IF($C$5="45 days",(L$5*0.44),"Fel"))))*($D$5+1)</f>
        <v>0</v>
      </c>
    </row>
    <row r="134" spans="2:25" s="79" customFormat="1" hidden="1" x14ac:dyDescent="0.3">
      <c r="B134" s="75" t="s">
        <v>67</v>
      </c>
      <c r="C134" s="79" t="s">
        <v>76</v>
      </c>
      <c r="M134" s="75">
        <f>IF($C$5="0 days",M$5,IF($C$5="10 days",M$5*0.7,IF($C$5="30 days",0,IF($C$5="45 days",0,"Fel"))))*($D$5+1)</f>
        <v>0</v>
      </c>
      <c r="N134" s="75">
        <f>IF($C$5="0 days",0,IF($C$5="10 days",M$5*0.3,IF($C$5="30 days",M$5,IF($C$5="45 days",(M$5*0.56),"Fel"))))*($D$5+1)</f>
        <v>0</v>
      </c>
      <c r="O134" s="75">
        <f>IF($C$5="0 days",0,IF($C$5="10 days",0,IF($C$5="30 days",0,IF($C$5="45 days",(M$5*0.44),"Fel"))))*($D$5+1)</f>
        <v>0</v>
      </c>
    </row>
    <row r="135" spans="2:25" s="79" customFormat="1" hidden="1" x14ac:dyDescent="0.3">
      <c r="B135" s="75" t="s">
        <v>66</v>
      </c>
      <c r="C135" s="79" t="s">
        <v>77</v>
      </c>
      <c r="N135" s="75">
        <f>IF($C$5="0 days",N$5,IF($C$5="10 days",N$5*0.7,IF($C$5="30 days",0,IF($C$5="45 days",0,"Fel"))))*($D$5+1)</f>
        <v>0</v>
      </c>
      <c r="O135" s="75">
        <f>IF($C$5="0 days",0,IF($C$5="10 days",N$5*0.3,IF($C$5="30 days",N$5,IF($C$5="45 days",(N$5*0.56),"Fel"))))*($D$5+1)</f>
        <v>0</v>
      </c>
      <c r="P135" s="75">
        <f>IF($C$5="0 days",0,IF($C$5="10 days",0,IF($C$5="30 days",0,IF($C$5="45 days",(N$5*0.44),"Fel"))))*($D$5+1)</f>
        <v>0</v>
      </c>
    </row>
    <row r="136" spans="2:25" s="79" customFormat="1" hidden="1" x14ac:dyDescent="0.3">
      <c r="C136" s="79" t="s">
        <v>78</v>
      </c>
      <c r="O136" s="75">
        <f>IF($C$5="0 days",O$5,IF($C$5="10 days",O$5*0.7,IF($C$5="30 days",0,IF($C$5="45 days",0,"Fel"))))*($D$5+1)</f>
        <v>0</v>
      </c>
      <c r="P136" s="75">
        <f>IF($C$5="0 days",0,IF($C$5="10 days",O$5*0.3,IF($C$5="30 days",O$5,IF($C$5="45 days",(O$5*0.56),"Fel"))))*($D$5+1)</f>
        <v>0</v>
      </c>
      <c r="R136" s="75">
        <f>IF($C$5="0 days",0,IF($C$5="10 days",0,IF($C$5="30 days",0,IF($C$5="45 days",(O$5*0.44),"Fel"))))*($D$5+1)</f>
        <v>0</v>
      </c>
    </row>
    <row r="137" spans="2:25" s="79" customFormat="1" hidden="1" x14ac:dyDescent="0.3">
      <c r="C137" s="79" t="s">
        <v>79</v>
      </c>
      <c r="P137" s="75">
        <f>IF($C$5="0 days",P$5,IF($C$5="10 days",P$5*0.7,IF($C$5="30 days",0,IF($C$5="45 days",0,"Fel"))))*($D$5+1)</f>
        <v>0</v>
      </c>
      <c r="R137" s="75">
        <f>IF($C$5="0 days",0,IF($C$5="10 days",P$5*0.3,IF($C$5="30 days",P$5,IF($C$5="45 days",(P$5*0.56),"Fel"))))*($D$5+1)</f>
        <v>0</v>
      </c>
      <c r="S137" s="75">
        <f>IF($C$5="0 days",0,IF($C$5="10 days",0,IF($C$5="30 days",0,IF($C$5="45 days",(P$5*0.44),"Fel"))))*($D$5+1)</f>
        <v>0</v>
      </c>
    </row>
    <row r="138" spans="2:25" s="75" customFormat="1" hidden="1" x14ac:dyDescent="0.3">
      <c r="B138" s="75">
        <v>2025</v>
      </c>
      <c r="C138" s="81">
        <v>2025</v>
      </c>
      <c r="D138" s="81"/>
      <c r="E138" s="82"/>
      <c r="F138" s="82"/>
      <c r="G138" s="82"/>
      <c r="H138" s="82"/>
      <c r="I138" s="82"/>
      <c r="J138" s="82"/>
      <c r="K138" s="82"/>
      <c r="L138" s="82"/>
      <c r="M138" s="82"/>
      <c r="N138" s="82"/>
      <c r="O138" s="82"/>
      <c r="P138" s="82"/>
      <c r="R138" s="82"/>
      <c r="S138" s="82"/>
      <c r="T138" s="81"/>
      <c r="U138" s="81"/>
      <c r="V138" s="81"/>
      <c r="W138" s="81"/>
      <c r="X138" s="81"/>
      <c r="Y138" s="81"/>
    </row>
    <row r="139" spans="2:25" s="75" customFormat="1" hidden="1" x14ac:dyDescent="0.3">
      <c r="C139" s="75" t="s">
        <v>68</v>
      </c>
      <c r="R139" s="79">
        <f>IF($C$5="0 days",R$5,IF($C$5="10 days",R$5*0.7,IF($C$5="30 days",0,IF($C$5="45 days",0,"Fel"))))*($D$5+1)</f>
        <v>0</v>
      </c>
      <c r="S139" s="79">
        <f>IF($C$5="0 days",0,IF($C$5="10 days",R$5*0.3,IF($C$5="30 days",R$5,IF($C$5="45 days",(R$5*0.56),"Fel"))))*($D$5+1)</f>
        <v>0</v>
      </c>
      <c r="T139" s="79">
        <f>IF($C$5="0 days",0,IF($C$5="10 days",0,IF($C$5="30 days",0,IF($C$5="45 days",(R$5*0.44),"Fel"))))*($D$5+1)</f>
        <v>0</v>
      </c>
    </row>
    <row r="140" spans="2:25" s="75" customFormat="1" hidden="1" x14ac:dyDescent="0.3">
      <c r="C140" s="75" t="s">
        <v>69</v>
      </c>
      <c r="S140" s="79">
        <f>IF($C$5="0 days",S$5,IF($C$5="10 days",S$5*0.7,IF($C$5="30 days",0,IF($C$5="45 days",0,"Fel"))))*($D$5+1)</f>
        <v>0</v>
      </c>
      <c r="T140" s="79">
        <f>IF($C$5="0 days",0,IF($C$5="10 days",S$5*0.3,IF($C$5="30 days",S$5,IF($C$5="45 days",(S$5*0.56),"Fel"))))*($D$5+1)</f>
        <v>0</v>
      </c>
      <c r="U140" s="79">
        <f>IF($C$5="0 days",0,IF($C$5="10 days",0,IF($C$5="30 days",0,IF($C$5="45 days",(S$5*0.44),"Fel"))))*($D$5+1)</f>
        <v>0</v>
      </c>
    </row>
    <row r="141" spans="2:25" s="75" customFormat="1" hidden="1" x14ac:dyDescent="0.3">
      <c r="C141" s="75" t="s">
        <v>70</v>
      </c>
      <c r="T141" s="79">
        <f>IF($C$5="0 days",T$5,IF($C$5="10 days",T$5*0.7,IF($C$5="30 days",0,IF($C$5="45 days",0,"Fel"))))*($D$5+1)</f>
        <v>0</v>
      </c>
      <c r="U141" s="79">
        <f>IF($C$5="0 days",0,IF($C$5="10 days",T$5*0.3,IF($C$5="30 days",T$5,IF($C$5="45 days",(T$5*0.56),"Fel"))))*($D$5+1)</f>
        <v>0</v>
      </c>
      <c r="V141" s="79">
        <f>IF($C$5="0 days",0,IF($C$5="10 days",0,IF($C$5="30 days",0,IF($C$5="45 days",(T$5*0.44),"Fel"))))*($D$5+1)</f>
        <v>0</v>
      </c>
      <c r="W141" s="79"/>
    </row>
    <row r="142" spans="2:25" s="75" customFormat="1" hidden="1" x14ac:dyDescent="0.3">
      <c r="C142" s="75" t="s">
        <v>71</v>
      </c>
      <c r="U142" s="79">
        <f>IF($C$5="0 days",U$5,IF($C$5="10 days",U$5*0.7,IF($C$5="30 days",0,IF($C$5="45 days",0,"Fel"))))*($D$5+1)</f>
        <v>0</v>
      </c>
      <c r="V142" s="79">
        <f>IF($C$5="0 days",0,IF($C$5="10 days",U$5*0.3,IF($C$5="30 days",U$5,IF($C$5="45 days",(U$5*0.56),"Fel"))))*($D$5+1)</f>
        <v>0</v>
      </c>
      <c r="W142" s="79">
        <f>IF($C$5="0 days",0,IF($C$5="10 days",0,IF($C$5="30 days",0,IF($C$5="45 days",(U$5*0.44),"Fel"))))*($D$5+1)</f>
        <v>0</v>
      </c>
      <c r="X142" s="79"/>
    </row>
    <row r="143" spans="2:25" s="79" customFormat="1" hidden="1" x14ac:dyDescent="0.3">
      <c r="C143" s="79" t="s">
        <v>72</v>
      </c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5"/>
      <c r="P143" s="75"/>
      <c r="V143" s="79">
        <f>IF($C$5="0 days",V$5,IF($C$5="10 days",V$5*0.7,IF($C$5="30 days",0,IF($C$5="45 days",0,"Fel"))))*($D$5+1)</f>
        <v>0</v>
      </c>
      <c r="W143" s="79">
        <f>IF($C$5="0 days",0,IF($C$5="10 days",V$5*0.3,IF($C$5="30 days",V$5,IF($C$5="45 days",(V$5*0.56),"Fel"))))*($D$5+1)</f>
        <v>0</v>
      </c>
      <c r="X143" s="79">
        <f>IF($C$5="0 days",0,IF($C$5="10 days",0,IF($C$5="30 days",0,IF($C$5="45 days",(V$5*0.44),"Fel"))))*($D$5+1)</f>
        <v>0</v>
      </c>
    </row>
    <row r="144" spans="2:25" s="79" customFormat="1" hidden="1" x14ac:dyDescent="0.3">
      <c r="C144" s="79" t="s">
        <v>73</v>
      </c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W144" s="79">
        <f>IF($C$5="0 days",W$5,IF($C$5="10 days",W$5*0.7,IF($C$5="30 days",0,IF($C$5="45 days",0,"Fel"))))*($D$5+1)</f>
        <v>0</v>
      </c>
      <c r="X144" s="79">
        <f>IF($C$5="0 days",0,IF($C$5="10 days",W$5*0.3,IF($C$5="30 days",W$5,IF($C$5="45 days",(W$5*0.56),"Fel"))))*($D$5+1)</f>
        <v>0</v>
      </c>
      <c r="Y144" s="79">
        <f>IF($C$5="0 days",0,IF($C$5="10 days",0,IF($C$5="30 days",0,IF($C$5="45 days",(W$5*0.44),"Fel"))))*($D$5+1)</f>
        <v>0</v>
      </c>
    </row>
    <row r="145" spans="1:16384" s="79" customFormat="1" hidden="1" x14ac:dyDescent="0.3">
      <c r="C145" s="79" t="s">
        <v>74</v>
      </c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5"/>
      <c r="P145" s="75"/>
      <c r="X145" s="79">
        <f>IF($C$5="0 days",X$5,IF($C$5="10 days",X$5*0.7,IF($C$5="30 days",0,IF($C$5="45 days",0,"Fel"))))*($D$5+1)</f>
        <v>0</v>
      </c>
      <c r="Y145" s="79">
        <f>IF($C$5="0 days",0,IF($C$5="10 days",X$5*0.3,IF($C$5="30 days",X$5,IF($C$5="45 days",(X$5*0.56),"Fel"))))*($D$5+1)</f>
        <v>0</v>
      </c>
      <c r="Z145" s="79">
        <f>IF($C$5="0 days",0,IF($C$5="10 days",0,IF($C$5="30 days",0,IF($C$5="45 days",(X$5*0.44),"Fel"))))*($D$5+1)</f>
        <v>0</v>
      </c>
    </row>
    <row r="146" spans="1:16384" s="79" customFormat="1" hidden="1" x14ac:dyDescent="0.3">
      <c r="C146" s="79" t="s">
        <v>75</v>
      </c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5"/>
      <c r="P146" s="75"/>
      <c r="Y146" s="79">
        <f>IF($C$5="0 days",Y$5,IF($C$5="10 days",Y$5*0.7,IF($C$5="30 days",0,IF($C$5="45 days",0,"Fel"))))*($D$5+1)</f>
        <v>0</v>
      </c>
      <c r="Z146" s="79">
        <f>IF($C$5="0 days",0,IF($C$5="10 days",Y$5*0.3,IF($C$5="30 days",Y$5,IF($C$5="45 days",(Y$5*0.56),"Fel"))))*($D$5+1)</f>
        <v>0</v>
      </c>
      <c r="AA146" s="79">
        <f>IF($C$5="0 days",0,IF($C$5="10 days",0,IF($C$5="30 days",0,IF($C$5="45 days",(Y$5*0.44),"Fel"))))*($D$5+1)</f>
        <v>0</v>
      </c>
    </row>
    <row r="147" spans="1:16384" s="79" customFormat="1" hidden="1" x14ac:dyDescent="0.3">
      <c r="C147" s="79" t="s">
        <v>76</v>
      </c>
      <c r="Z147" s="79">
        <f>IF($C$5="0 days",Z$5,IF($C$5="10 days",Z$5*0.7,IF($C$5="30 days",0,IF($C$5="45 days",0,"Fel"))))*($D$5+1)</f>
        <v>0</v>
      </c>
      <c r="AA147" s="79">
        <f>IF($C$5="0 days",0,IF($C$5="10 days",Z$5*0.3,IF($C$5="30 days",Z$5,IF($C$5="45 days",(Z$5*0.56),"Fel"))))*($D$5+1)</f>
        <v>0</v>
      </c>
      <c r="AB147" s="79">
        <f>IF($C$5="0 days",0,IF($C$5="10 days",0,IF($C$5="30 days",0,IF($C$5="45 days",(Z$5*0.44),"Fel"))))*($D$5+1)</f>
        <v>0</v>
      </c>
    </row>
    <row r="148" spans="1:16384" s="79" customFormat="1" hidden="1" x14ac:dyDescent="0.3">
      <c r="C148" s="79" t="s">
        <v>77</v>
      </c>
      <c r="AA148" s="79">
        <f>IF($C$5="0 days",AA$5,IF($C$5="10 days",AA$5*0.7,IF($C$5="30 days",0,IF($C$5="45 days",0,"Fel"))))*($D$5+1)</f>
        <v>0</v>
      </c>
      <c r="AB148" s="79">
        <f>IF($C$5="0 days",0,IF($C$5="10 days",AA$5*0.3,IF($C$5="30 days",AA$5,IF($C$5="45 days",(AA$5*0.56),"Fel"))))*($D$5+1)</f>
        <v>0</v>
      </c>
      <c r="AC148" s="79">
        <f>IF($C$5="0 days",0,IF($C$5="10 days",0,IF($C$5="30 days",0,IF($C$5="45 days",(AA$5*0.44),"Fel"))))*($D$5+1)</f>
        <v>0</v>
      </c>
    </row>
    <row r="149" spans="1:16384" s="79" customFormat="1" hidden="1" x14ac:dyDescent="0.3">
      <c r="C149" s="79" t="s">
        <v>78</v>
      </c>
      <c r="AB149" s="79">
        <f>IF($C$5="0 days",AB$5,IF($C$5="10 days",AB$5*0.7,IF($C$5="30 days",0,IF($C$5="45 days",0,"Fel"))))*($D$5+1)</f>
        <v>0</v>
      </c>
      <c r="AC149" s="79">
        <f>IF($C$5="0 days",0,IF($C$5="10 days",AB$5*0.3,IF($C$5="30 days",AB$5,IF($C$5="45 days",(AB$5*0.56),"Fel"))))*($D$5+1)</f>
        <v>0</v>
      </c>
      <c r="AE149" s="79">
        <f>IF($C$5="0 days",0,IF($C$5="10 days",0,IF($C$5="30 days",0,IF($C$5="45 days",(AB$5*0.44),"Fel"))))*($D$5+1)</f>
        <v>0</v>
      </c>
    </row>
    <row r="150" spans="1:16384" s="79" customFormat="1" hidden="1" x14ac:dyDescent="0.3">
      <c r="C150" s="79" t="s">
        <v>79</v>
      </c>
      <c r="AC150" s="79">
        <f>IF($C$5="0 days",AC$5,IF($C$5="10 days",AC$5*0.7,IF($C$5="30 days",0,IF($C$5="45 days",0,"Fel"))))*($D$5+1)</f>
        <v>0</v>
      </c>
      <c r="AE150" s="79">
        <f>IF($C$5="0 days",0,IF($C$5="10 days",AC$5*0.3,IF($C$5="30 days",AC$5,IF($C$5="45 days",(AC$5*0.56),"Fel"))))*($D$5+1)</f>
        <v>0</v>
      </c>
      <c r="AF150" s="79">
        <f>IF($C$5="0 days",0,IF($C$5="10 days",0,IF($C$5="30 days",0,IF($C$5="45 days",(AC$5*0.44),"Fel"))))*($D$5+1)</f>
        <v>0</v>
      </c>
    </row>
    <row r="151" spans="1:16384" s="79" customFormat="1" hidden="1" x14ac:dyDescent="0.3">
      <c r="A151" s="75"/>
      <c r="B151" s="75">
        <v>2026</v>
      </c>
      <c r="C151" s="75">
        <v>2026</v>
      </c>
      <c r="D151" s="81"/>
      <c r="E151" s="75"/>
      <c r="F151" s="81"/>
      <c r="G151" s="75"/>
      <c r="H151" s="81"/>
      <c r="I151" s="75"/>
      <c r="J151" s="81"/>
      <c r="K151" s="75"/>
      <c r="L151" s="81"/>
      <c r="M151" s="75"/>
      <c r="N151" s="81"/>
      <c r="O151" s="75"/>
      <c r="P151" s="81"/>
      <c r="R151" s="75"/>
      <c r="S151" s="81"/>
      <c r="T151" s="75"/>
      <c r="U151" s="81"/>
      <c r="V151" s="75"/>
      <c r="W151" s="81"/>
      <c r="X151" s="75"/>
      <c r="Y151" s="81"/>
      <c r="Z151" s="75"/>
      <c r="AA151" s="81"/>
      <c r="AB151" s="75"/>
      <c r="AC151" s="81"/>
      <c r="AT151" s="81"/>
      <c r="AU151" s="75"/>
      <c r="AV151" s="81"/>
      <c r="AW151" s="75"/>
      <c r="AX151" s="81"/>
      <c r="AY151" s="75"/>
      <c r="AZ151" s="81"/>
      <c r="BA151" s="75"/>
      <c r="BB151" s="81"/>
      <c r="BC151" s="75"/>
      <c r="BD151" s="81"/>
      <c r="BE151" s="75"/>
      <c r="BF151" s="81"/>
      <c r="BG151" s="75"/>
      <c r="BH151" s="81"/>
      <c r="BI151" s="75"/>
      <c r="BJ151" s="81"/>
      <c r="BK151" s="75"/>
      <c r="BL151" s="81"/>
      <c r="BM151" s="75"/>
      <c r="BN151" s="81"/>
      <c r="BO151" s="75"/>
      <c r="BP151" s="81"/>
      <c r="BQ151" s="75"/>
      <c r="BR151" s="81"/>
      <c r="BS151" s="75"/>
      <c r="BT151" s="81"/>
      <c r="BU151" s="75"/>
      <c r="BV151" s="81"/>
      <c r="BW151" s="75"/>
      <c r="BX151" s="81"/>
      <c r="BY151" s="75"/>
      <c r="BZ151" s="81"/>
      <c r="CA151" s="75"/>
      <c r="CB151" s="81"/>
      <c r="CC151" s="75"/>
      <c r="CD151" s="81"/>
      <c r="CE151" s="75"/>
      <c r="CF151" s="81"/>
      <c r="CG151" s="75"/>
      <c r="CH151" s="81"/>
      <c r="CI151" s="75"/>
      <c r="CJ151" s="81"/>
      <c r="CK151" s="75"/>
      <c r="CL151" s="81"/>
      <c r="CM151" s="75"/>
      <c r="CN151" s="81"/>
      <c r="CO151" s="75"/>
      <c r="CP151" s="81"/>
      <c r="CQ151" s="75"/>
      <c r="CR151" s="81"/>
      <c r="CS151" s="75"/>
      <c r="CT151" s="81"/>
      <c r="CU151" s="75"/>
      <c r="CV151" s="81"/>
      <c r="CW151" s="75"/>
      <c r="CX151" s="81"/>
      <c r="CY151" s="75"/>
      <c r="CZ151" s="81"/>
      <c r="DA151" s="75"/>
      <c r="DB151" s="81"/>
      <c r="DC151" s="75"/>
      <c r="DD151" s="81"/>
      <c r="DE151" s="75"/>
      <c r="DF151" s="81"/>
      <c r="DG151" s="75"/>
      <c r="DH151" s="81"/>
      <c r="DI151" s="75"/>
      <c r="DJ151" s="81"/>
      <c r="DK151" s="75"/>
      <c r="DL151" s="81"/>
      <c r="DM151" s="75"/>
      <c r="DN151" s="81"/>
      <c r="DO151" s="75"/>
      <c r="DP151" s="81"/>
      <c r="DQ151" s="75"/>
      <c r="DR151" s="81"/>
      <c r="DS151" s="75"/>
      <c r="DT151" s="81"/>
      <c r="DU151" s="75"/>
      <c r="DV151" s="81"/>
      <c r="DW151" s="75"/>
      <c r="DX151" s="81"/>
      <c r="DY151" s="75"/>
      <c r="DZ151" s="81"/>
      <c r="EA151" s="75"/>
      <c r="EB151" s="81"/>
      <c r="EC151" s="75"/>
      <c r="ED151" s="81"/>
      <c r="EE151" s="75"/>
      <c r="EF151" s="81"/>
      <c r="EG151" s="75"/>
      <c r="EH151" s="81"/>
      <c r="EI151" s="75"/>
      <c r="EJ151" s="81"/>
      <c r="EK151" s="75"/>
      <c r="EL151" s="81"/>
      <c r="EM151" s="75"/>
      <c r="EN151" s="81"/>
      <c r="EO151" s="75"/>
      <c r="EP151" s="81"/>
      <c r="EQ151" s="75"/>
      <c r="ER151" s="81"/>
      <c r="ES151" s="75"/>
      <c r="ET151" s="81"/>
      <c r="EU151" s="75"/>
      <c r="EV151" s="81"/>
      <c r="EW151" s="75"/>
      <c r="EX151" s="81"/>
      <c r="EY151" s="75"/>
      <c r="EZ151" s="81"/>
      <c r="FA151" s="75"/>
      <c r="FB151" s="81"/>
      <c r="FC151" s="75"/>
      <c r="FD151" s="81"/>
      <c r="FE151" s="75"/>
      <c r="FF151" s="81"/>
      <c r="FG151" s="75"/>
      <c r="FH151" s="81"/>
      <c r="FI151" s="75"/>
      <c r="FJ151" s="81"/>
      <c r="FK151" s="75"/>
      <c r="FL151" s="81"/>
      <c r="FM151" s="75"/>
      <c r="FN151" s="81"/>
      <c r="FO151" s="75"/>
      <c r="FP151" s="81"/>
      <c r="FQ151" s="75"/>
      <c r="FR151" s="81"/>
      <c r="FS151" s="75"/>
      <c r="FT151" s="81"/>
      <c r="FU151" s="75"/>
      <c r="FV151" s="81"/>
      <c r="FW151" s="75"/>
      <c r="FX151" s="81"/>
      <c r="FY151" s="75"/>
      <c r="FZ151" s="81"/>
      <c r="GA151" s="75"/>
      <c r="GB151" s="81"/>
      <c r="GC151" s="75"/>
      <c r="GD151" s="81"/>
      <c r="GE151" s="75"/>
      <c r="GF151" s="81"/>
      <c r="GG151" s="75"/>
      <c r="GH151" s="81"/>
      <c r="GI151" s="75"/>
      <c r="GJ151" s="81"/>
      <c r="GK151" s="75"/>
      <c r="GL151" s="81"/>
      <c r="GM151" s="75"/>
      <c r="GN151" s="81"/>
      <c r="GO151" s="75"/>
      <c r="GP151" s="81"/>
      <c r="GQ151" s="75"/>
      <c r="GR151" s="81"/>
      <c r="GS151" s="75"/>
      <c r="GT151" s="81"/>
      <c r="GU151" s="75"/>
      <c r="GV151" s="81"/>
      <c r="GW151" s="75"/>
      <c r="GX151" s="81"/>
      <c r="GY151" s="75"/>
      <c r="GZ151" s="81"/>
      <c r="HA151" s="75"/>
      <c r="HB151" s="81"/>
      <c r="HC151" s="75"/>
      <c r="HD151" s="81"/>
      <c r="HE151" s="75"/>
      <c r="HF151" s="81"/>
      <c r="HG151" s="75"/>
      <c r="HH151" s="81"/>
      <c r="HI151" s="75"/>
      <c r="HJ151" s="81"/>
      <c r="HK151" s="75"/>
      <c r="HL151" s="81"/>
      <c r="HM151" s="75"/>
      <c r="HN151" s="81"/>
      <c r="HO151" s="75"/>
      <c r="HP151" s="81"/>
      <c r="HQ151" s="75"/>
      <c r="HR151" s="81"/>
      <c r="HS151" s="75"/>
      <c r="HT151" s="81"/>
      <c r="HU151" s="75"/>
      <c r="HV151" s="81"/>
      <c r="HW151" s="75"/>
      <c r="HX151" s="81"/>
      <c r="HY151" s="75"/>
      <c r="HZ151" s="81"/>
      <c r="IA151" s="75"/>
      <c r="IB151" s="81"/>
      <c r="IC151" s="75"/>
      <c r="ID151" s="81"/>
      <c r="IE151" s="75"/>
      <c r="IF151" s="81"/>
      <c r="IG151" s="75"/>
      <c r="IH151" s="81"/>
      <c r="II151" s="75"/>
      <c r="IJ151" s="81"/>
      <c r="IK151" s="75"/>
      <c r="IL151" s="81"/>
      <c r="IM151" s="75"/>
      <c r="IN151" s="81"/>
      <c r="IO151" s="75"/>
      <c r="IP151" s="81"/>
      <c r="IQ151" s="75"/>
      <c r="IR151" s="81"/>
      <c r="IS151" s="75"/>
      <c r="IT151" s="81"/>
      <c r="IU151" s="75"/>
      <c r="IV151" s="81"/>
      <c r="IW151" s="75"/>
      <c r="IX151" s="81"/>
      <c r="IY151" s="75"/>
      <c r="IZ151" s="81"/>
      <c r="JA151" s="75"/>
      <c r="JB151" s="81"/>
      <c r="JC151" s="75"/>
      <c r="JD151" s="81"/>
      <c r="JE151" s="75"/>
      <c r="JF151" s="81"/>
      <c r="JG151" s="75"/>
      <c r="JH151" s="81"/>
      <c r="JI151" s="75"/>
      <c r="JJ151" s="81"/>
      <c r="JK151" s="75"/>
      <c r="JL151" s="81"/>
      <c r="JM151" s="75"/>
      <c r="JN151" s="81"/>
      <c r="JO151" s="75"/>
      <c r="JP151" s="81"/>
      <c r="JQ151" s="75"/>
      <c r="JR151" s="81"/>
      <c r="JS151" s="75"/>
      <c r="JT151" s="81"/>
      <c r="JU151" s="75"/>
      <c r="JV151" s="81"/>
      <c r="JW151" s="75"/>
      <c r="JX151" s="81"/>
      <c r="JY151" s="75"/>
      <c r="JZ151" s="81"/>
      <c r="KA151" s="75"/>
      <c r="KB151" s="81"/>
      <c r="KC151" s="75"/>
      <c r="KD151" s="81"/>
      <c r="KE151" s="75"/>
      <c r="KF151" s="81"/>
      <c r="KG151" s="75"/>
      <c r="KH151" s="81"/>
      <c r="KI151" s="75"/>
      <c r="KJ151" s="81"/>
      <c r="KK151" s="75"/>
      <c r="KL151" s="81"/>
      <c r="KM151" s="75"/>
      <c r="KN151" s="81"/>
      <c r="KO151" s="75"/>
      <c r="KP151" s="81"/>
      <c r="KQ151" s="75"/>
      <c r="KR151" s="81"/>
      <c r="KS151" s="75"/>
      <c r="KT151" s="81"/>
      <c r="KU151" s="75"/>
      <c r="KV151" s="81"/>
      <c r="KW151" s="75"/>
      <c r="KX151" s="81"/>
      <c r="KY151" s="75"/>
      <c r="KZ151" s="81"/>
      <c r="LA151" s="75"/>
      <c r="LB151" s="81"/>
      <c r="LC151" s="75"/>
      <c r="LD151" s="81"/>
      <c r="LE151" s="75"/>
      <c r="LF151" s="81"/>
      <c r="LG151" s="75"/>
      <c r="LH151" s="81"/>
      <c r="LI151" s="75"/>
      <c r="LJ151" s="81"/>
      <c r="LK151" s="75"/>
      <c r="LL151" s="81"/>
      <c r="LM151" s="75"/>
      <c r="LN151" s="81"/>
      <c r="LO151" s="75"/>
      <c r="LP151" s="81"/>
      <c r="LQ151" s="75"/>
      <c r="LR151" s="81"/>
      <c r="LS151" s="75"/>
      <c r="LT151" s="81"/>
      <c r="LU151" s="75"/>
      <c r="LV151" s="81"/>
      <c r="LW151" s="75"/>
      <c r="LX151" s="81"/>
      <c r="LY151" s="75"/>
      <c r="LZ151" s="81"/>
      <c r="MA151" s="75"/>
      <c r="MB151" s="81"/>
      <c r="MC151" s="75"/>
      <c r="MD151" s="81"/>
      <c r="ME151" s="75"/>
      <c r="MF151" s="81"/>
      <c r="MG151" s="75"/>
      <c r="MH151" s="81"/>
      <c r="MI151" s="75"/>
      <c r="MJ151" s="81"/>
      <c r="MK151" s="75"/>
      <c r="ML151" s="81"/>
      <c r="MM151" s="75"/>
      <c r="MN151" s="81"/>
      <c r="MO151" s="75"/>
      <c r="MP151" s="81"/>
      <c r="MQ151" s="75"/>
      <c r="MR151" s="81"/>
      <c r="MS151" s="75"/>
      <c r="MT151" s="81"/>
      <c r="MU151" s="75"/>
      <c r="MV151" s="81"/>
      <c r="MW151" s="75"/>
      <c r="MX151" s="81"/>
      <c r="MY151" s="75"/>
      <c r="MZ151" s="81"/>
      <c r="NA151" s="75"/>
      <c r="NB151" s="81"/>
      <c r="NC151" s="75"/>
      <c r="ND151" s="81"/>
      <c r="NE151" s="75"/>
      <c r="NF151" s="81"/>
      <c r="NG151" s="75"/>
      <c r="NH151" s="81"/>
      <c r="NI151" s="75"/>
      <c r="NJ151" s="81"/>
      <c r="NK151" s="75"/>
      <c r="NL151" s="81"/>
      <c r="NM151" s="75"/>
      <c r="NN151" s="81"/>
      <c r="NO151" s="75"/>
      <c r="NP151" s="81"/>
      <c r="NQ151" s="75"/>
      <c r="NR151" s="81"/>
      <c r="NS151" s="75"/>
      <c r="NT151" s="81"/>
      <c r="NU151" s="75"/>
      <c r="NV151" s="81"/>
      <c r="NW151" s="75"/>
      <c r="NX151" s="81"/>
      <c r="NY151" s="75"/>
      <c r="NZ151" s="81"/>
      <c r="OA151" s="75"/>
      <c r="OB151" s="81"/>
      <c r="OC151" s="75"/>
      <c r="OD151" s="81"/>
      <c r="OE151" s="75"/>
      <c r="OF151" s="81"/>
      <c r="OG151" s="75"/>
      <c r="OH151" s="81"/>
      <c r="OI151" s="75"/>
      <c r="OJ151" s="81"/>
      <c r="OK151" s="75"/>
      <c r="OL151" s="81"/>
      <c r="OM151" s="75"/>
      <c r="ON151" s="81"/>
      <c r="OO151" s="75"/>
      <c r="OP151" s="81"/>
      <c r="OQ151" s="75"/>
      <c r="OR151" s="81"/>
      <c r="OS151" s="75"/>
      <c r="OT151" s="81"/>
      <c r="OU151" s="75"/>
      <c r="OV151" s="81"/>
      <c r="OW151" s="75"/>
      <c r="OX151" s="81"/>
      <c r="OY151" s="75"/>
      <c r="OZ151" s="81"/>
      <c r="PA151" s="75"/>
      <c r="PB151" s="81"/>
      <c r="PC151" s="75"/>
      <c r="PD151" s="81"/>
      <c r="PE151" s="75"/>
      <c r="PF151" s="81"/>
      <c r="PG151" s="75"/>
      <c r="PH151" s="81"/>
      <c r="PI151" s="75"/>
      <c r="PJ151" s="81"/>
      <c r="PK151" s="75"/>
      <c r="PL151" s="81"/>
      <c r="PM151" s="75"/>
      <c r="PN151" s="81"/>
      <c r="PO151" s="75"/>
      <c r="PP151" s="81"/>
      <c r="PQ151" s="75"/>
      <c r="PR151" s="81"/>
      <c r="PS151" s="75"/>
      <c r="PT151" s="81"/>
      <c r="PU151" s="75"/>
      <c r="PV151" s="81"/>
      <c r="PW151" s="75"/>
      <c r="PX151" s="81"/>
      <c r="PY151" s="75"/>
      <c r="PZ151" s="81"/>
      <c r="QA151" s="75"/>
      <c r="QB151" s="81"/>
      <c r="QC151" s="75"/>
      <c r="QD151" s="81"/>
      <c r="QE151" s="75"/>
      <c r="QF151" s="81"/>
      <c r="QG151" s="75"/>
      <c r="QH151" s="81"/>
      <c r="QI151" s="75"/>
      <c r="QJ151" s="81"/>
      <c r="QK151" s="75"/>
      <c r="QL151" s="81"/>
      <c r="QM151" s="75"/>
      <c r="QN151" s="81"/>
      <c r="QO151" s="75"/>
      <c r="QP151" s="81"/>
      <c r="QQ151" s="75"/>
      <c r="QR151" s="81"/>
      <c r="QS151" s="75"/>
      <c r="QT151" s="81"/>
      <c r="QU151" s="75"/>
      <c r="QV151" s="81"/>
      <c r="QW151" s="75"/>
      <c r="QX151" s="81"/>
      <c r="QY151" s="75"/>
      <c r="QZ151" s="81"/>
      <c r="RA151" s="75"/>
      <c r="RB151" s="81"/>
      <c r="RC151" s="75"/>
      <c r="RD151" s="81"/>
      <c r="RE151" s="75"/>
      <c r="RF151" s="81"/>
      <c r="RG151" s="75"/>
      <c r="RH151" s="81"/>
      <c r="RI151" s="75"/>
      <c r="RJ151" s="81"/>
      <c r="RK151" s="75"/>
      <c r="RL151" s="81"/>
      <c r="RM151" s="75"/>
      <c r="RN151" s="81"/>
      <c r="RO151" s="75"/>
      <c r="RP151" s="81"/>
      <c r="RQ151" s="75"/>
      <c r="RR151" s="81"/>
      <c r="RS151" s="75"/>
      <c r="RT151" s="81"/>
      <c r="RU151" s="75"/>
      <c r="RV151" s="81"/>
      <c r="RW151" s="75"/>
      <c r="RX151" s="81"/>
      <c r="RY151" s="75"/>
      <c r="RZ151" s="81"/>
      <c r="SA151" s="75"/>
      <c r="SB151" s="81"/>
      <c r="SC151" s="75"/>
      <c r="SD151" s="81"/>
      <c r="SE151" s="75"/>
      <c r="SF151" s="81"/>
      <c r="SG151" s="75"/>
      <c r="SH151" s="81"/>
      <c r="SI151" s="75"/>
      <c r="SJ151" s="81"/>
      <c r="SK151" s="75"/>
      <c r="SL151" s="81"/>
      <c r="SM151" s="75"/>
      <c r="SN151" s="81"/>
      <c r="SO151" s="75"/>
      <c r="SP151" s="81"/>
      <c r="SQ151" s="75"/>
      <c r="SR151" s="81"/>
      <c r="SS151" s="75"/>
      <c r="ST151" s="81"/>
      <c r="SU151" s="75"/>
      <c r="SV151" s="81"/>
      <c r="SW151" s="75"/>
      <c r="SX151" s="81"/>
      <c r="SY151" s="75"/>
      <c r="SZ151" s="81"/>
      <c r="TA151" s="75"/>
      <c r="TB151" s="81"/>
      <c r="TC151" s="75"/>
      <c r="TD151" s="81"/>
      <c r="TE151" s="75"/>
      <c r="TF151" s="81"/>
      <c r="TG151" s="75"/>
      <c r="TH151" s="81"/>
      <c r="TI151" s="75"/>
      <c r="TJ151" s="81"/>
      <c r="TK151" s="75"/>
      <c r="TL151" s="81"/>
      <c r="TM151" s="75"/>
      <c r="TN151" s="81"/>
      <c r="TO151" s="75"/>
      <c r="TP151" s="81"/>
      <c r="TQ151" s="75"/>
      <c r="TR151" s="81"/>
      <c r="TS151" s="75"/>
      <c r="TT151" s="81"/>
      <c r="TU151" s="75"/>
      <c r="TV151" s="81"/>
      <c r="TW151" s="75"/>
      <c r="TX151" s="81"/>
      <c r="TY151" s="75"/>
      <c r="TZ151" s="81"/>
      <c r="UA151" s="75"/>
      <c r="UB151" s="81"/>
      <c r="UC151" s="75"/>
      <c r="UD151" s="81"/>
      <c r="UE151" s="75"/>
      <c r="UF151" s="81"/>
      <c r="UG151" s="75"/>
      <c r="UH151" s="81"/>
      <c r="UI151" s="75"/>
      <c r="UJ151" s="81"/>
      <c r="UK151" s="75"/>
      <c r="UL151" s="81"/>
      <c r="UM151" s="75"/>
      <c r="UN151" s="81"/>
      <c r="UO151" s="75"/>
      <c r="UP151" s="81"/>
      <c r="UQ151" s="75"/>
      <c r="UR151" s="81"/>
      <c r="US151" s="75"/>
      <c r="UT151" s="81"/>
      <c r="UU151" s="75"/>
      <c r="UV151" s="81"/>
      <c r="UW151" s="75"/>
      <c r="UX151" s="81"/>
      <c r="UY151" s="75"/>
      <c r="UZ151" s="81"/>
      <c r="VA151" s="75"/>
      <c r="VB151" s="81"/>
      <c r="VC151" s="75"/>
      <c r="VD151" s="81"/>
      <c r="VE151" s="75"/>
      <c r="VF151" s="81"/>
      <c r="VG151" s="75"/>
      <c r="VH151" s="81"/>
      <c r="VI151" s="75"/>
      <c r="VJ151" s="81"/>
      <c r="VK151" s="75"/>
      <c r="VL151" s="81"/>
      <c r="VM151" s="75"/>
      <c r="VN151" s="81"/>
      <c r="VO151" s="75"/>
      <c r="VP151" s="81"/>
      <c r="VQ151" s="75"/>
      <c r="VR151" s="81"/>
      <c r="VS151" s="75"/>
      <c r="VT151" s="81"/>
      <c r="VU151" s="75"/>
      <c r="VV151" s="81"/>
      <c r="VW151" s="75"/>
      <c r="VX151" s="81"/>
      <c r="VY151" s="75"/>
      <c r="VZ151" s="81"/>
      <c r="WA151" s="75"/>
      <c r="WB151" s="81"/>
      <c r="WC151" s="75"/>
      <c r="WD151" s="81"/>
      <c r="WE151" s="75"/>
      <c r="WF151" s="81"/>
      <c r="WG151" s="75"/>
      <c r="WH151" s="81"/>
      <c r="WI151" s="75"/>
      <c r="WJ151" s="81"/>
      <c r="WK151" s="75"/>
      <c r="WL151" s="81"/>
      <c r="WM151" s="75"/>
      <c r="WN151" s="81"/>
      <c r="WO151" s="75"/>
      <c r="WP151" s="81"/>
      <c r="WQ151" s="75"/>
      <c r="WR151" s="81"/>
      <c r="WS151" s="75"/>
      <c r="WT151" s="81"/>
      <c r="WU151" s="75"/>
      <c r="WV151" s="81"/>
      <c r="WW151" s="75"/>
      <c r="WX151" s="81"/>
      <c r="WY151" s="75"/>
      <c r="WZ151" s="81"/>
      <c r="XA151" s="75"/>
      <c r="XB151" s="81"/>
      <c r="XC151" s="75"/>
      <c r="XD151" s="81"/>
      <c r="XE151" s="75"/>
      <c r="XF151" s="81"/>
      <c r="XG151" s="75"/>
      <c r="XH151" s="81"/>
      <c r="XI151" s="75"/>
      <c r="XJ151" s="81"/>
      <c r="XK151" s="75"/>
      <c r="XL151" s="81"/>
      <c r="XM151" s="75"/>
      <c r="XN151" s="81"/>
      <c r="XO151" s="75"/>
      <c r="XP151" s="81"/>
      <c r="XQ151" s="75"/>
      <c r="XR151" s="81"/>
      <c r="XS151" s="75"/>
      <c r="XT151" s="81"/>
      <c r="XU151" s="75"/>
      <c r="XV151" s="81"/>
      <c r="XW151" s="75"/>
      <c r="XX151" s="81"/>
      <c r="XY151" s="75"/>
      <c r="XZ151" s="81"/>
      <c r="YA151" s="75"/>
      <c r="YB151" s="81"/>
      <c r="YC151" s="75"/>
      <c r="YD151" s="81"/>
      <c r="YE151" s="75"/>
      <c r="YF151" s="81"/>
      <c r="YG151" s="75"/>
      <c r="YH151" s="81"/>
      <c r="YI151" s="75"/>
      <c r="YJ151" s="81"/>
      <c r="YK151" s="75"/>
      <c r="YL151" s="81"/>
      <c r="YM151" s="75"/>
      <c r="YN151" s="81"/>
      <c r="YO151" s="75"/>
      <c r="YP151" s="81"/>
      <c r="YQ151" s="75"/>
      <c r="YR151" s="81"/>
      <c r="YS151" s="75"/>
      <c r="YT151" s="81"/>
      <c r="YU151" s="75"/>
      <c r="YV151" s="81"/>
      <c r="YW151" s="75"/>
      <c r="YX151" s="81"/>
      <c r="YY151" s="75"/>
      <c r="YZ151" s="81"/>
      <c r="ZA151" s="75"/>
      <c r="ZB151" s="81"/>
      <c r="ZC151" s="75"/>
      <c r="ZD151" s="81"/>
      <c r="ZE151" s="75"/>
      <c r="ZF151" s="81"/>
      <c r="ZG151" s="75"/>
      <c r="ZH151" s="81"/>
      <c r="ZI151" s="75"/>
      <c r="ZJ151" s="81"/>
      <c r="ZK151" s="75"/>
      <c r="ZL151" s="81"/>
      <c r="ZM151" s="75"/>
      <c r="ZN151" s="81"/>
      <c r="ZO151" s="75"/>
      <c r="ZP151" s="81"/>
      <c r="ZQ151" s="75"/>
      <c r="ZR151" s="81"/>
      <c r="ZS151" s="75"/>
      <c r="ZT151" s="81"/>
      <c r="ZU151" s="75"/>
      <c r="ZV151" s="81"/>
      <c r="ZW151" s="75"/>
      <c r="ZX151" s="81"/>
      <c r="ZY151" s="75"/>
      <c r="ZZ151" s="81"/>
      <c r="AAA151" s="75"/>
      <c r="AAB151" s="81"/>
      <c r="AAC151" s="75"/>
      <c r="AAD151" s="81"/>
      <c r="AAE151" s="75"/>
      <c r="AAF151" s="81"/>
      <c r="AAG151" s="75"/>
      <c r="AAH151" s="81"/>
      <c r="AAI151" s="75"/>
      <c r="AAJ151" s="81"/>
      <c r="AAK151" s="75"/>
      <c r="AAL151" s="81"/>
      <c r="AAM151" s="75"/>
      <c r="AAN151" s="81"/>
      <c r="AAO151" s="75"/>
      <c r="AAP151" s="81"/>
      <c r="AAQ151" s="75"/>
      <c r="AAR151" s="81"/>
      <c r="AAS151" s="75"/>
      <c r="AAT151" s="81"/>
      <c r="AAU151" s="75"/>
      <c r="AAV151" s="81"/>
      <c r="AAW151" s="75"/>
      <c r="AAX151" s="81"/>
      <c r="AAY151" s="75"/>
      <c r="AAZ151" s="81"/>
      <c r="ABA151" s="75"/>
      <c r="ABB151" s="81"/>
      <c r="ABC151" s="75"/>
      <c r="ABD151" s="81"/>
      <c r="ABE151" s="75"/>
      <c r="ABF151" s="81"/>
      <c r="ABG151" s="75"/>
      <c r="ABH151" s="81"/>
      <c r="ABI151" s="75"/>
      <c r="ABJ151" s="81"/>
      <c r="ABK151" s="75"/>
      <c r="ABL151" s="81"/>
      <c r="ABM151" s="75"/>
      <c r="ABN151" s="81"/>
      <c r="ABO151" s="75"/>
      <c r="ABP151" s="81"/>
      <c r="ABQ151" s="75"/>
      <c r="ABR151" s="81"/>
      <c r="ABS151" s="75"/>
      <c r="ABT151" s="81"/>
      <c r="ABU151" s="75"/>
      <c r="ABV151" s="81"/>
      <c r="ABW151" s="75"/>
      <c r="ABX151" s="81"/>
      <c r="ABY151" s="75"/>
      <c r="ABZ151" s="81"/>
      <c r="ACA151" s="75"/>
      <c r="ACB151" s="81"/>
      <c r="ACC151" s="75"/>
      <c r="ACD151" s="81"/>
      <c r="ACE151" s="75"/>
      <c r="ACF151" s="81"/>
      <c r="ACG151" s="75"/>
      <c r="ACH151" s="81"/>
      <c r="ACI151" s="75"/>
      <c r="ACJ151" s="81"/>
      <c r="ACK151" s="75"/>
      <c r="ACL151" s="81"/>
      <c r="ACM151" s="75"/>
      <c r="ACN151" s="81"/>
      <c r="ACO151" s="75"/>
      <c r="ACP151" s="81"/>
      <c r="ACQ151" s="75"/>
      <c r="ACR151" s="81"/>
      <c r="ACS151" s="75"/>
      <c r="ACT151" s="81"/>
      <c r="ACU151" s="75"/>
      <c r="ACV151" s="81"/>
      <c r="ACW151" s="75"/>
      <c r="ACX151" s="81"/>
      <c r="ACY151" s="75"/>
      <c r="ACZ151" s="81"/>
      <c r="ADA151" s="75"/>
      <c r="ADB151" s="81"/>
      <c r="ADC151" s="75"/>
      <c r="ADD151" s="81"/>
      <c r="ADE151" s="75"/>
      <c r="ADF151" s="81"/>
      <c r="ADG151" s="75"/>
      <c r="ADH151" s="81"/>
      <c r="ADI151" s="75"/>
      <c r="ADJ151" s="81"/>
      <c r="ADK151" s="75"/>
      <c r="ADL151" s="81"/>
      <c r="ADM151" s="75"/>
      <c r="ADN151" s="81"/>
      <c r="ADO151" s="75"/>
      <c r="ADP151" s="81"/>
      <c r="ADQ151" s="75"/>
      <c r="ADR151" s="81"/>
      <c r="ADS151" s="75"/>
      <c r="ADT151" s="81"/>
      <c r="ADU151" s="75"/>
      <c r="ADV151" s="81"/>
      <c r="ADW151" s="75"/>
      <c r="ADX151" s="81"/>
      <c r="ADY151" s="75"/>
      <c r="ADZ151" s="81"/>
      <c r="AEA151" s="75"/>
      <c r="AEB151" s="81"/>
      <c r="AEC151" s="75"/>
      <c r="AED151" s="81"/>
      <c r="AEE151" s="75"/>
      <c r="AEF151" s="81"/>
      <c r="AEG151" s="75"/>
      <c r="AEH151" s="81"/>
      <c r="AEI151" s="75"/>
      <c r="AEJ151" s="81"/>
      <c r="AEK151" s="75"/>
      <c r="AEL151" s="81"/>
      <c r="AEM151" s="75"/>
      <c r="AEN151" s="81"/>
      <c r="AEO151" s="75"/>
      <c r="AEP151" s="81"/>
      <c r="AEQ151" s="75"/>
      <c r="AER151" s="81"/>
      <c r="AES151" s="75"/>
      <c r="AET151" s="81"/>
      <c r="AEU151" s="75"/>
      <c r="AEV151" s="81"/>
      <c r="AEW151" s="75"/>
      <c r="AEX151" s="81"/>
      <c r="AEY151" s="75"/>
      <c r="AEZ151" s="81"/>
      <c r="AFA151" s="75"/>
      <c r="AFB151" s="81"/>
      <c r="AFC151" s="75"/>
      <c r="AFD151" s="81"/>
      <c r="AFE151" s="75"/>
      <c r="AFF151" s="81"/>
      <c r="AFG151" s="75"/>
      <c r="AFH151" s="81"/>
      <c r="AFI151" s="75"/>
      <c r="AFJ151" s="81"/>
      <c r="AFK151" s="75"/>
      <c r="AFL151" s="81"/>
      <c r="AFM151" s="75"/>
      <c r="AFN151" s="81"/>
      <c r="AFO151" s="75"/>
      <c r="AFP151" s="81"/>
      <c r="AFQ151" s="75"/>
      <c r="AFR151" s="81"/>
      <c r="AFS151" s="75"/>
      <c r="AFT151" s="81"/>
      <c r="AFU151" s="75"/>
      <c r="AFV151" s="81"/>
      <c r="AFW151" s="75"/>
      <c r="AFX151" s="81"/>
      <c r="AFY151" s="75"/>
      <c r="AFZ151" s="81"/>
      <c r="AGA151" s="75"/>
      <c r="AGB151" s="81"/>
      <c r="AGC151" s="75"/>
      <c r="AGD151" s="81"/>
      <c r="AGE151" s="75"/>
      <c r="AGF151" s="81"/>
      <c r="AGG151" s="75"/>
      <c r="AGH151" s="81"/>
      <c r="AGI151" s="75"/>
      <c r="AGJ151" s="81"/>
      <c r="AGK151" s="75"/>
      <c r="AGL151" s="81"/>
      <c r="AGM151" s="75"/>
      <c r="AGN151" s="81"/>
      <c r="AGO151" s="75"/>
      <c r="AGP151" s="81"/>
      <c r="AGQ151" s="75"/>
      <c r="AGR151" s="81"/>
      <c r="AGS151" s="75"/>
      <c r="AGT151" s="81"/>
      <c r="AGU151" s="75"/>
      <c r="AGV151" s="81"/>
      <c r="AGW151" s="75"/>
      <c r="AGX151" s="81"/>
      <c r="AGY151" s="75"/>
      <c r="AGZ151" s="81"/>
      <c r="AHA151" s="75"/>
      <c r="AHB151" s="81"/>
      <c r="AHC151" s="75"/>
      <c r="AHD151" s="81"/>
      <c r="AHE151" s="75"/>
      <c r="AHF151" s="81"/>
      <c r="AHG151" s="75"/>
      <c r="AHH151" s="81"/>
      <c r="AHI151" s="75"/>
      <c r="AHJ151" s="81"/>
      <c r="AHK151" s="75"/>
      <c r="AHL151" s="81"/>
      <c r="AHM151" s="75"/>
      <c r="AHN151" s="81"/>
      <c r="AHO151" s="75"/>
      <c r="AHP151" s="81"/>
      <c r="AHQ151" s="75"/>
      <c r="AHR151" s="81"/>
      <c r="AHS151" s="75"/>
      <c r="AHT151" s="81"/>
      <c r="AHU151" s="75"/>
      <c r="AHV151" s="81"/>
      <c r="AHW151" s="75"/>
      <c r="AHX151" s="81"/>
      <c r="AHY151" s="75"/>
      <c r="AHZ151" s="81"/>
      <c r="AIA151" s="75"/>
      <c r="AIB151" s="81"/>
      <c r="AIC151" s="75"/>
      <c r="AID151" s="81"/>
      <c r="AIE151" s="75"/>
      <c r="AIF151" s="81"/>
      <c r="AIG151" s="75"/>
      <c r="AIH151" s="81"/>
      <c r="AII151" s="75"/>
      <c r="AIJ151" s="81"/>
      <c r="AIK151" s="75"/>
      <c r="AIL151" s="81"/>
      <c r="AIM151" s="75"/>
      <c r="AIN151" s="81"/>
      <c r="AIO151" s="75"/>
      <c r="AIP151" s="81"/>
      <c r="AIQ151" s="75"/>
      <c r="AIR151" s="81"/>
      <c r="AIS151" s="75"/>
      <c r="AIT151" s="81"/>
      <c r="AIU151" s="75"/>
      <c r="AIV151" s="81"/>
      <c r="AIW151" s="75"/>
      <c r="AIX151" s="81"/>
      <c r="AIY151" s="75"/>
      <c r="AIZ151" s="81"/>
      <c r="AJA151" s="75"/>
      <c r="AJB151" s="81"/>
      <c r="AJC151" s="75"/>
      <c r="AJD151" s="81"/>
      <c r="AJE151" s="75"/>
      <c r="AJF151" s="81"/>
      <c r="AJG151" s="75"/>
      <c r="AJH151" s="81"/>
      <c r="AJI151" s="75"/>
      <c r="AJJ151" s="81"/>
      <c r="AJK151" s="75"/>
      <c r="AJL151" s="81"/>
      <c r="AJM151" s="75"/>
      <c r="AJN151" s="81"/>
      <c r="AJO151" s="75"/>
      <c r="AJP151" s="81"/>
      <c r="AJQ151" s="75"/>
      <c r="AJR151" s="81"/>
      <c r="AJS151" s="75"/>
      <c r="AJT151" s="81"/>
      <c r="AJU151" s="75"/>
      <c r="AJV151" s="81"/>
      <c r="AJW151" s="75"/>
      <c r="AJX151" s="81"/>
      <c r="AJY151" s="75"/>
      <c r="AJZ151" s="81"/>
      <c r="AKA151" s="75"/>
      <c r="AKB151" s="81"/>
      <c r="AKC151" s="75"/>
      <c r="AKD151" s="81"/>
      <c r="AKE151" s="75"/>
      <c r="AKF151" s="81"/>
      <c r="AKG151" s="75"/>
      <c r="AKH151" s="81"/>
      <c r="AKI151" s="75"/>
      <c r="AKJ151" s="81"/>
      <c r="AKK151" s="75"/>
      <c r="AKL151" s="81"/>
      <c r="AKM151" s="75"/>
      <c r="AKN151" s="81"/>
      <c r="AKO151" s="75"/>
      <c r="AKP151" s="81"/>
      <c r="AKQ151" s="75"/>
      <c r="AKR151" s="81"/>
      <c r="AKS151" s="75"/>
      <c r="AKT151" s="81"/>
      <c r="AKU151" s="75"/>
      <c r="AKV151" s="81"/>
      <c r="AKW151" s="75"/>
      <c r="AKX151" s="81"/>
      <c r="AKY151" s="75"/>
      <c r="AKZ151" s="81"/>
      <c r="ALA151" s="75"/>
      <c r="ALB151" s="81"/>
      <c r="ALC151" s="75"/>
      <c r="ALD151" s="81"/>
      <c r="ALE151" s="75"/>
      <c r="ALF151" s="81"/>
      <c r="ALG151" s="75"/>
      <c r="ALH151" s="81"/>
      <c r="ALI151" s="75"/>
      <c r="ALJ151" s="81"/>
      <c r="ALK151" s="75"/>
      <c r="ALL151" s="81"/>
      <c r="ALM151" s="75"/>
      <c r="ALN151" s="81"/>
      <c r="ALO151" s="75"/>
      <c r="ALP151" s="81"/>
      <c r="ALQ151" s="75"/>
      <c r="ALR151" s="81"/>
      <c r="ALS151" s="75"/>
      <c r="ALT151" s="81"/>
      <c r="ALU151" s="75"/>
      <c r="ALV151" s="81"/>
      <c r="ALW151" s="75"/>
      <c r="ALX151" s="81"/>
      <c r="ALY151" s="75"/>
      <c r="ALZ151" s="81"/>
      <c r="AMA151" s="75"/>
      <c r="AMB151" s="81"/>
      <c r="AMC151" s="75"/>
      <c r="AMD151" s="81"/>
      <c r="AME151" s="75"/>
      <c r="AMF151" s="81"/>
      <c r="AMG151" s="75"/>
      <c r="AMH151" s="81"/>
      <c r="AMI151" s="75"/>
      <c r="AMJ151" s="81"/>
      <c r="AMK151" s="75"/>
      <c r="AML151" s="81"/>
      <c r="AMM151" s="75"/>
      <c r="AMN151" s="81"/>
      <c r="AMO151" s="75"/>
      <c r="AMP151" s="81"/>
      <c r="AMQ151" s="75"/>
      <c r="AMR151" s="81"/>
      <c r="AMS151" s="75"/>
      <c r="AMT151" s="81"/>
      <c r="AMU151" s="75"/>
      <c r="AMV151" s="81"/>
      <c r="AMW151" s="75"/>
      <c r="AMX151" s="81"/>
      <c r="AMY151" s="75"/>
      <c r="AMZ151" s="81"/>
      <c r="ANA151" s="75"/>
      <c r="ANB151" s="81"/>
      <c r="ANC151" s="75"/>
      <c r="AND151" s="81"/>
      <c r="ANE151" s="75"/>
      <c r="ANF151" s="81"/>
      <c r="ANG151" s="75"/>
      <c r="ANH151" s="81"/>
      <c r="ANI151" s="75"/>
      <c r="ANJ151" s="81"/>
      <c r="ANK151" s="75"/>
      <c r="ANL151" s="81"/>
      <c r="ANM151" s="75"/>
      <c r="ANN151" s="81"/>
      <c r="ANO151" s="75"/>
      <c r="ANP151" s="81"/>
      <c r="ANQ151" s="75"/>
      <c r="ANR151" s="81"/>
      <c r="ANS151" s="75"/>
      <c r="ANT151" s="81"/>
      <c r="ANU151" s="75"/>
      <c r="ANV151" s="81"/>
      <c r="ANW151" s="75"/>
      <c r="ANX151" s="81"/>
      <c r="ANY151" s="75"/>
      <c r="ANZ151" s="81"/>
      <c r="AOA151" s="75"/>
      <c r="AOB151" s="81"/>
      <c r="AOC151" s="75"/>
      <c r="AOD151" s="81"/>
      <c r="AOE151" s="75"/>
      <c r="AOF151" s="81"/>
      <c r="AOG151" s="75"/>
      <c r="AOH151" s="81"/>
      <c r="AOI151" s="75"/>
      <c r="AOJ151" s="81"/>
      <c r="AOK151" s="75"/>
      <c r="AOL151" s="81"/>
      <c r="AOM151" s="75"/>
      <c r="AON151" s="81"/>
      <c r="AOO151" s="75"/>
      <c r="AOP151" s="81"/>
      <c r="AOQ151" s="75"/>
      <c r="AOR151" s="81"/>
      <c r="AOS151" s="75"/>
      <c r="AOT151" s="81"/>
      <c r="AOU151" s="75"/>
      <c r="AOV151" s="81"/>
      <c r="AOW151" s="75"/>
      <c r="AOX151" s="81"/>
      <c r="AOY151" s="75"/>
      <c r="AOZ151" s="81"/>
      <c r="APA151" s="75"/>
      <c r="APB151" s="81"/>
      <c r="APC151" s="75"/>
      <c r="APD151" s="81"/>
      <c r="APE151" s="75"/>
      <c r="APF151" s="81"/>
      <c r="APG151" s="75"/>
      <c r="APH151" s="81"/>
      <c r="API151" s="75"/>
      <c r="APJ151" s="81"/>
      <c r="APK151" s="75"/>
      <c r="APL151" s="81"/>
      <c r="APM151" s="75"/>
      <c r="APN151" s="81"/>
      <c r="APO151" s="75"/>
      <c r="APP151" s="81"/>
      <c r="APQ151" s="75"/>
      <c r="APR151" s="81"/>
      <c r="APS151" s="75"/>
      <c r="APT151" s="81"/>
      <c r="APU151" s="75"/>
      <c r="APV151" s="81"/>
      <c r="APW151" s="75"/>
      <c r="APX151" s="81"/>
      <c r="APY151" s="75"/>
      <c r="APZ151" s="81"/>
      <c r="AQA151" s="75"/>
      <c r="AQB151" s="81"/>
      <c r="AQC151" s="75"/>
      <c r="AQD151" s="81"/>
      <c r="AQE151" s="75"/>
      <c r="AQF151" s="81"/>
      <c r="AQG151" s="75"/>
      <c r="AQH151" s="81"/>
      <c r="AQI151" s="75"/>
      <c r="AQJ151" s="81"/>
      <c r="AQK151" s="75"/>
      <c r="AQL151" s="81"/>
      <c r="AQM151" s="75"/>
      <c r="AQN151" s="81"/>
      <c r="AQO151" s="75"/>
      <c r="AQP151" s="81"/>
      <c r="AQQ151" s="75"/>
      <c r="AQR151" s="81"/>
      <c r="AQS151" s="75"/>
      <c r="AQT151" s="81"/>
      <c r="AQU151" s="75"/>
      <c r="AQV151" s="81"/>
      <c r="AQW151" s="75"/>
      <c r="AQX151" s="81"/>
      <c r="AQY151" s="75"/>
      <c r="AQZ151" s="81"/>
      <c r="ARA151" s="75"/>
      <c r="ARB151" s="81"/>
      <c r="ARC151" s="75"/>
      <c r="ARD151" s="81"/>
      <c r="ARE151" s="75"/>
      <c r="ARF151" s="81"/>
      <c r="ARG151" s="75"/>
      <c r="ARH151" s="81"/>
      <c r="ARI151" s="75"/>
      <c r="ARJ151" s="81"/>
      <c r="ARK151" s="75"/>
      <c r="ARL151" s="81"/>
      <c r="ARM151" s="75"/>
      <c r="ARN151" s="81"/>
      <c r="ARO151" s="75"/>
      <c r="ARP151" s="81"/>
      <c r="ARQ151" s="75"/>
      <c r="ARR151" s="81"/>
      <c r="ARS151" s="75"/>
      <c r="ART151" s="81"/>
      <c r="ARU151" s="75"/>
      <c r="ARV151" s="81"/>
      <c r="ARW151" s="75"/>
      <c r="ARX151" s="81"/>
      <c r="ARY151" s="75"/>
      <c r="ARZ151" s="81"/>
      <c r="ASA151" s="75"/>
      <c r="ASB151" s="81"/>
      <c r="ASC151" s="75"/>
      <c r="ASD151" s="81"/>
      <c r="ASE151" s="75"/>
      <c r="ASF151" s="81"/>
      <c r="ASG151" s="75"/>
      <c r="ASH151" s="81"/>
      <c r="ASI151" s="75"/>
      <c r="ASJ151" s="81"/>
      <c r="ASK151" s="75"/>
      <c r="ASL151" s="81"/>
      <c r="ASM151" s="75"/>
      <c r="ASN151" s="81"/>
      <c r="ASO151" s="75"/>
      <c r="ASP151" s="81"/>
      <c r="ASQ151" s="75"/>
      <c r="ASR151" s="81"/>
      <c r="ASS151" s="75"/>
      <c r="AST151" s="81"/>
      <c r="ASU151" s="75"/>
      <c r="ASV151" s="81"/>
      <c r="ASW151" s="75"/>
      <c r="ASX151" s="81"/>
      <c r="ASY151" s="75"/>
      <c r="ASZ151" s="81"/>
      <c r="ATA151" s="75"/>
      <c r="ATB151" s="81"/>
      <c r="ATC151" s="75"/>
      <c r="ATD151" s="81"/>
      <c r="ATE151" s="75"/>
      <c r="ATF151" s="81"/>
      <c r="ATG151" s="75"/>
      <c r="ATH151" s="81"/>
      <c r="ATI151" s="75"/>
      <c r="ATJ151" s="81"/>
      <c r="ATK151" s="75"/>
      <c r="ATL151" s="81"/>
      <c r="ATM151" s="75"/>
      <c r="ATN151" s="81"/>
      <c r="ATO151" s="75"/>
      <c r="ATP151" s="81"/>
      <c r="ATQ151" s="75"/>
      <c r="ATR151" s="81"/>
      <c r="ATS151" s="75"/>
      <c r="ATT151" s="81"/>
      <c r="ATU151" s="75"/>
      <c r="ATV151" s="81"/>
      <c r="ATW151" s="75"/>
      <c r="ATX151" s="81"/>
      <c r="ATY151" s="75"/>
      <c r="ATZ151" s="81"/>
      <c r="AUA151" s="75"/>
      <c r="AUB151" s="81"/>
      <c r="AUC151" s="75"/>
      <c r="AUD151" s="81"/>
      <c r="AUE151" s="75"/>
      <c r="AUF151" s="81"/>
      <c r="AUG151" s="75"/>
      <c r="AUH151" s="81"/>
      <c r="AUI151" s="75"/>
      <c r="AUJ151" s="81"/>
      <c r="AUK151" s="75"/>
      <c r="AUL151" s="81"/>
      <c r="AUM151" s="75"/>
      <c r="AUN151" s="81"/>
      <c r="AUO151" s="75"/>
      <c r="AUP151" s="81"/>
      <c r="AUQ151" s="75"/>
      <c r="AUR151" s="81"/>
      <c r="AUS151" s="75"/>
      <c r="AUT151" s="81"/>
      <c r="AUU151" s="75"/>
      <c r="AUV151" s="81"/>
      <c r="AUW151" s="75"/>
      <c r="AUX151" s="81"/>
      <c r="AUY151" s="75"/>
      <c r="AUZ151" s="81"/>
      <c r="AVA151" s="75"/>
      <c r="AVB151" s="81"/>
      <c r="AVC151" s="75"/>
      <c r="AVD151" s="81"/>
      <c r="AVE151" s="75"/>
      <c r="AVF151" s="81"/>
      <c r="AVG151" s="75"/>
      <c r="AVH151" s="81"/>
      <c r="AVI151" s="75"/>
      <c r="AVJ151" s="81"/>
      <c r="AVK151" s="75"/>
      <c r="AVL151" s="81"/>
      <c r="AVM151" s="75"/>
      <c r="AVN151" s="81"/>
      <c r="AVO151" s="75"/>
      <c r="AVP151" s="81"/>
      <c r="AVQ151" s="75"/>
      <c r="AVR151" s="81"/>
      <c r="AVS151" s="75"/>
      <c r="AVT151" s="81"/>
      <c r="AVU151" s="75"/>
      <c r="AVV151" s="81"/>
      <c r="AVW151" s="75"/>
      <c r="AVX151" s="81"/>
      <c r="AVY151" s="75"/>
      <c r="AVZ151" s="81"/>
      <c r="AWA151" s="75"/>
      <c r="AWB151" s="81"/>
      <c r="AWC151" s="75"/>
      <c r="AWD151" s="81"/>
      <c r="AWE151" s="75"/>
      <c r="AWF151" s="81"/>
      <c r="AWG151" s="75"/>
      <c r="AWH151" s="81"/>
      <c r="AWI151" s="75"/>
      <c r="AWJ151" s="81"/>
      <c r="AWK151" s="75"/>
      <c r="AWL151" s="81"/>
      <c r="AWM151" s="75"/>
      <c r="AWN151" s="81"/>
      <c r="AWO151" s="75"/>
      <c r="AWP151" s="81"/>
      <c r="AWQ151" s="75"/>
      <c r="AWR151" s="81"/>
      <c r="AWS151" s="75"/>
      <c r="AWT151" s="81"/>
      <c r="AWU151" s="75"/>
      <c r="AWV151" s="81"/>
      <c r="AWW151" s="75"/>
      <c r="AWX151" s="81"/>
      <c r="AWY151" s="75"/>
      <c r="AWZ151" s="81"/>
      <c r="AXA151" s="75"/>
      <c r="AXB151" s="81"/>
      <c r="AXC151" s="75"/>
      <c r="AXD151" s="81"/>
      <c r="AXE151" s="75"/>
      <c r="AXF151" s="81"/>
      <c r="AXG151" s="75"/>
      <c r="AXH151" s="81"/>
      <c r="AXI151" s="75"/>
      <c r="AXJ151" s="81"/>
      <c r="AXK151" s="75"/>
      <c r="AXL151" s="81"/>
      <c r="AXM151" s="75"/>
      <c r="AXN151" s="81"/>
      <c r="AXO151" s="75"/>
      <c r="AXP151" s="81"/>
      <c r="AXQ151" s="75"/>
      <c r="AXR151" s="81"/>
      <c r="AXS151" s="75"/>
      <c r="AXT151" s="81"/>
      <c r="AXU151" s="75"/>
      <c r="AXV151" s="81"/>
      <c r="AXW151" s="75"/>
      <c r="AXX151" s="81"/>
      <c r="AXY151" s="75"/>
      <c r="AXZ151" s="81"/>
      <c r="AYA151" s="75"/>
      <c r="AYB151" s="81"/>
      <c r="AYC151" s="75"/>
      <c r="AYD151" s="81"/>
      <c r="AYE151" s="75"/>
      <c r="AYF151" s="81"/>
      <c r="AYG151" s="75"/>
      <c r="AYH151" s="81"/>
      <c r="AYI151" s="75"/>
      <c r="AYJ151" s="81"/>
      <c r="AYK151" s="75"/>
      <c r="AYL151" s="81"/>
      <c r="AYM151" s="75"/>
      <c r="AYN151" s="81"/>
      <c r="AYO151" s="75"/>
      <c r="AYP151" s="81"/>
      <c r="AYQ151" s="75"/>
      <c r="AYR151" s="81"/>
      <c r="AYS151" s="75"/>
      <c r="AYT151" s="81"/>
      <c r="AYU151" s="75"/>
      <c r="AYV151" s="81"/>
      <c r="AYW151" s="75"/>
      <c r="AYX151" s="81"/>
      <c r="AYY151" s="75"/>
      <c r="AYZ151" s="81"/>
      <c r="AZA151" s="75"/>
      <c r="AZB151" s="81"/>
      <c r="AZC151" s="75"/>
      <c r="AZD151" s="81"/>
      <c r="AZE151" s="75"/>
      <c r="AZF151" s="81"/>
      <c r="AZG151" s="75"/>
      <c r="AZH151" s="81"/>
      <c r="AZI151" s="75"/>
      <c r="AZJ151" s="81"/>
      <c r="AZK151" s="75"/>
      <c r="AZL151" s="81"/>
      <c r="AZM151" s="75"/>
      <c r="AZN151" s="81"/>
      <c r="AZO151" s="75"/>
      <c r="AZP151" s="81"/>
      <c r="AZQ151" s="75"/>
      <c r="AZR151" s="81"/>
      <c r="AZS151" s="75"/>
      <c r="AZT151" s="81"/>
      <c r="AZU151" s="75"/>
      <c r="AZV151" s="81"/>
      <c r="AZW151" s="75"/>
      <c r="AZX151" s="81"/>
      <c r="AZY151" s="75"/>
      <c r="AZZ151" s="81"/>
      <c r="BAA151" s="75"/>
      <c r="BAB151" s="81"/>
      <c r="BAC151" s="75"/>
      <c r="BAD151" s="81"/>
      <c r="BAE151" s="75"/>
      <c r="BAF151" s="81"/>
      <c r="BAG151" s="75"/>
      <c r="BAH151" s="81"/>
      <c r="BAI151" s="75"/>
      <c r="BAJ151" s="81"/>
      <c r="BAK151" s="75"/>
      <c r="BAL151" s="81"/>
      <c r="BAM151" s="75"/>
      <c r="BAN151" s="81"/>
      <c r="BAO151" s="75"/>
      <c r="BAP151" s="81"/>
      <c r="BAQ151" s="75"/>
      <c r="BAR151" s="81"/>
      <c r="BAS151" s="75"/>
      <c r="BAT151" s="81"/>
      <c r="BAU151" s="75"/>
      <c r="BAV151" s="81"/>
      <c r="BAW151" s="75"/>
      <c r="BAX151" s="81"/>
      <c r="BAY151" s="75"/>
      <c r="BAZ151" s="81"/>
      <c r="BBA151" s="75"/>
      <c r="BBB151" s="81"/>
      <c r="BBC151" s="75"/>
      <c r="BBD151" s="81"/>
      <c r="BBE151" s="75"/>
      <c r="BBF151" s="81"/>
      <c r="BBG151" s="75"/>
      <c r="BBH151" s="81"/>
      <c r="BBI151" s="75"/>
      <c r="BBJ151" s="81"/>
      <c r="BBK151" s="75"/>
      <c r="BBL151" s="81"/>
      <c r="BBM151" s="75"/>
      <c r="BBN151" s="81"/>
      <c r="BBO151" s="75"/>
      <c r="BBP151" s="81"/>
      <c r="BBQ151" s="75"/>
      <c r="BBR151" s="81"/>
      <c r="BBS151" s="75"/>
      <c r="BBT151" s="81"/>
      <c r="BBU151" s="75"/>
      <c r="BBV151" s="81"/>
      <c r="BBW151" s="75"/>
      <c r="BBX151" s="81"/>
      <c r="BBY151" s="75"/>
      <c r="BBZ151" s="81"/>
      <c r="BCA151" s="75"/>
      <c r="BCB151" s="81"/>
      <c r="BCC151" s="75"/>
      <c r="BCD151" s="81"/>
      <c r="BCE151" s="75"/>
      <c r="BCF151" s="81"/>
      <c r="BCG151" s="75"/>
      <c r="BCH151" s="81"/>
      <c r="BCI151" s="75"/>
      <c r="BCJ151" s="81"/>
      <c r="BCK151" s="75"/>
      <c r="BCL151" s="81"/>
      <c r="BCM151" s="75"/>
      <c r="BCN151" s="81"/>
      <c r="BCO151" s="75"/>
      <c r="BCP151" s="81"/>
      <c r="BCQ151" s="75"/>
      <c r="BCR151" s="81"/>
      <c r="BCS151" s="75"/>
      <c r="BCT151" s="81"/>
      <c r="BCU151" s="75"/>
      <c r="BCV151" s="81"/>
      <c r="BCW151" s="75"/>
      <c r="BCX151" s="81"/>
      <c r="BCY151" s="75"/>
      <c r="BCZ151" s="81"/>
      <c r="BDA151" s="75"/>
      <c r="BDB151" s="81"/>
      <c r="BDC151" s="75"/>
      <c r="BDD151" s="81"/>
      <c r="BDE151" s="75"/>
      <c r="BDF151" s="81"/>
      <c r="BDG151" s="75"/>
      <c r="BDH151" s="81"/>
      <c r="BDI151" s="75"/>
      <c r="BDJ151" s="81"/>
      <c r="BDK151" s="75"/>
      <c r="BDL151" s="81"/>
      <c r="BDM151" s="75"/>
      <c r="BDN151" s="81"/>
      <c r="BDO151" s="75"/>
      <c r="BDP151" s="81"/>
      <c r="BDQ151" s="75"/>
      <c r="BDR151" s="81"/>
      <c r="BDS151" s="75"/>
      <c r="BDT151" s="81"/>
      <c r="BDU151" s="75"/>
      <c r="BDV151" s="81"/>
      <c r="BDW151" s="75"/>
      <c r="BDX151" s="81"/>
      <c r="BDY151" s="75"/>
      <c r="BDZ151" s="81"/>
      <c r="BEA151" s="75"/>
      <c r="BEB151" s="81"/>
      <c r="BEC151" s="75"/>
      <c r="BED151" s="81"/>
      <c r="BEE151" s="75"/>
      <c r="BEF151" s="81"/>
      <c r="BEG151" s="75"/>
      <c r="BEH151" s="81"/>
      <c r="BEI151" s="75"/>
      <c r="BEJ151" s="81"/>
      <c r="BEK151" s="75"/>
      <c r="BEL151" s="81"/>
      <c r="BEM151" s="75"/>
      <c r="BEN151" s="81"/>
      <c r="BEO151" s="75"/>
      <c r="BEP151" s="81"/>
      <c r="BEQ151" s="75"/>
      <c r="BER151" s="81"/>
      <c r="BES151" s="75"/>
      <c r="BET151" s="81"/>
      <c r="BEU151" s="75"/>
      <c r="BEV151" s="81"/>
      <c r="BEW151" s="75"/>
      <c r="BEX151" s="81"/>
      <c r="BEY151" s="75"/>
      <c r="BEZ151" s="81"/>
      <c r="BFA151" s="75"/>
      <c r="BFB151" s="81"/>
      <c r="BFC151" s="75"/>
      <c r="BFD151" s="81"/>
      <c r="BFE151" s="75"/>
      <c r="BFF151" s="81"/>
      <c r="BFG151" s="75"/>
      <c r="BFH151" s="81"/>
      <c r="BFI151" s="75"/>
      <c r="BFJ151" s="81"/>
      <c r="BFK151" s="75"/>
      <c r="BFL151" s="81"/>
      <c r="BFM151" s="75"/>
      <c r="BFN151" s="81"/>
      <c r="BFO151" s="75"/>
      <c r="BFP151" s="81"/>
      <c r="BFQ151" s="75"/>
      <c r="BFR151" s="81"/>
      <c r="BFS151" s="75"/>
      <c r="BFT151" s="81"/>
      <c r="BFU151" s="75"/>
      <c r="BFV151" s="81"/>
      <c r="BFW151" s="75"/>
      <c r="BFX151" s="81"/>
      <c r="BFY151" s="75"/>
      <c r="BFZ151" s="81"/>
      <c r="BGA151" s="75"/>
      <c r="BGB151" s="81"/>
      <c r="BGC151" s="75"/>
      <c r="BGD151" s="81"/>
      <c r="BGE151" s="75"/>
      <c r="BGF151" s="81"/>
      <c r="BGG151" s="75"/>
      <c r="BGH151" s="81"/>
      <c r="BGI151" s="75"/>
      <c r="BGJ151" s="81"/>
      <c r="BGK151" s="75"/>
      <c r="BGL151" s="81"/>
      <c r="BGM151" s="75"/>
      <c r="BGN151" s="81"/>
      <c r="BGO151" s="75"/>
      <c r="BGP151" s="81"/>
      <c r="BGQ151" s="75"/>
      <c r="BGR151" s="81"/>
      <c r="BGS151" s="75"/>
      <c r="BGT151" s="81"/>
      <c r="BGU151" s="75"/>
      <c r="BGV151" s="81"/>
      <c r="BGW151" s="75"/>
      <c r="BGX151" s="81"/>
      <c r="BGY151" s="75"/>
      <c r="BGZ151" s="81"/>
      <c r="BHA151" s="75"/>
      <c r="BHB151" s="81"/>
      <c r="BHC151" s="75"/>
      <c r="BHD151" s="81"/>
      <c r="BHE151" s="75"/>
      <c r="BHF151" s="81"/>
      <c r="BHG151" s="75"/>
      <c r="BHH151" s="81"/>
      <c r="BHI151" s="75"/>
      <c r="BHJ151" s="81"/>
      <c r="BHK151" s="75"/>
      <c r="BHL151" s="81"/>
      <c r="BHM151" s="75"/>
      <c r="BHN151" s="81"/>
      <c r="BHO151" s="75"/>
      <c r="BHP151" s="81"/>
      <c r="BHQ151" s="75"/>
      <c r="BHR151" s="81"/>
      <c r="BHS151" s="75"/>
      <c r="BHT151" s="81"/>
      <c r="BHU151" s="75"/>
      <c r="BHV151" s="81"/>
      <c r="BHW151" s="75"/>
      <c r="BHX151" s="81"/>
      <c r="BHY151" s="75"/>
      <c r="BHZ151" s="81"/>
      <c r="BIA151" s="75"/>
      <c r="BIB151" s="81"/>
      <c r="BIC151" s="75"/>
      <c r="BID151" s="81"/>
      <c r="BIE151" s="75"/>
      <c r="BIF151" s="81"/>
      <c r="BIG151" s="75"/>
      <c r="BIH151" s="81"/>
      <c r="BII151" s="75"/>
      <c r="BIJ151" s="81"/>
      <c r="BIK151" s="75"/>
      <c r="BIL151" s="81"/>
      <c r="BIM151" s="75"/>
      <c r="BIN151" s="81"/>
      <c r="BIO151" s="75"/>
      <c r="BIP151" s="81"/>
      <c r="BIQ151" s="75"/>
      <c r="BIR151" s="81"/>
      <c r="BIS151" s="75"/>
      <c r="BIT151" s="81"/>
      <c r="BIU151" s="75"/>
      <c r="BIV151" s="81"/>
      <c r="BIW151" s="75"/>
      <c r="BIX151" s="81"/>
      <c r="BIY151" s="75"/>
      <c r="BIZ151" s="81"/>
      <c r="BJA151" s="75"/>
      <c r="BJB151" s="81"/>
      <c r="BJC151" s="75"/>
      <c r="BJD151" s="81"/>
      <c r="BJE151" s="75"/>
      <c r="BJF151" s="81"/>
      <c r="BJG151" s="75"/>
      <c r="BJH151" s="81"/>
      <c r="BJI151" s="75"/>
      <c r="BJJ151" s="81"/>
      <c r="BJK151" s="75"/>
      <c r="BJL151" s="81"/>
      <c r="BJM151" s="75"/>
      <c r="BJN151" s="81"/>
      <c r="BJO151" s="75"/>
      <c r="BJP151" s="81"/>
      <c r="BJQ151" s="75"/>
      <c r="BJR151" s="81"/>
      <c r="BJS151" s="75"/>
      <c r="BJT151" s="81"/>
      <c r="BJU151" s="75"/>
      <c r="BJV151" s="81"/>
      <c r="BJW151" s="75"/>
      <c r="BJX151" s="81"/>
      <c r="BJY151" s="75"/>
      <c r="BJZ151" s="81"/>
      <c r="BKA151" s="75"/>
      <c r="BKB151" s="81"/>
      <c r="BKC151" s="75"/>
      <c r="BKD151" s="81"/>
      <c r="BKE151" s="75"/>
      <c r="BKF151" s="81"/>
      <c r="BKG151" s="75"/>
      <c r="BKH151" s="81"/>
      <c r="BKI151" s="75"/>
      <c r="BKJ151" s="81"/>
      <c r="BKK151" s="75"/>
      <c r="BKL151" s="81"/>
      <c r="BKM151" s="75"/>
      <c r="BKN151" s="81"/>
      <c r="BKO151" s="75"/>
      <c r="BKP151" s="81"/>
      <c r="BKQ151" s="75"/>
      <c r="BKR151" s="81"/>
      <c r="BKS151" s="75"/>
      <c r="BKT151" s="81"/>
      <c r="BKU151" s="75"/>
      <c r="BKV151" s="81"/>
      <c r="BKW151" s="75"/>
      <c r="BKX151" s="81"/>
      <c r="BKY151" s="75"/>
      <c r="BKZ151" s="81"/>
      <c r="BLA151" s="75"/>
      <c r="BLB151" s="81"/>
      <c r="BLC151" s="75"/>
      <c r="BLD151" s="81"/>
      <c r="BLE151" s="75"/>
      <c r="BLF151" s="81"/>
      <c r="BLG151" s="75"/>
      <c r="BLH151" s="81"/>
      <c r="BLI151" s="75"/>
      <c r="BLJ151" s="81"/>
      <c r="BLK151" s="75"/>
      <c r="BLL151" s="81"/>
      <c r="BLM151" s="75"/>
      <c r="BLN151" s="81"/>
      <c r="BLO151" s="75"/>
      <c r="BLP151" s="81"/>
      <c r="BLQ151" s="75"/>
      <c r="BLR151" s="81"/>
      <c r="BLS151" s="75"/>
      <c r="BLT151" s="81"/>
      <c r="BLU151" s="75"/>
      <c r="BLV151" s="81"/>
      <c r="BLW151" s="75"/>
      <c r="BLX151" s="81"/>
      <c r="BLY151" s="75"/>
      <c r="BLZ151" s="81"/>
      <c r="BMA151" s="75"/>
      <c r="BMB151" s="81"/>
      <c r="BMC151" s="75"/>
      <c r="BMD151" s="81"/>
      <c r="BME151" s="75"/>
      <c r="BMF151" s="81"/>
      <c r="BMG151" s="75"/>
      <c r="BMH151" s="81"/>
      <c r="BMI151" s="75"/>
      <c r="BMJ151" s="81"/>
      <c r="BMK151" s="75"/>
      <c r="BML151" s="81"/>
      <c r="BMM151" s="75"/>
      <c r="BMN151" s="81"/>
      <c r="BMO151" s="75"/>
      <c r="BMP151" s="81"/>
      <c r="BMQ151" s="75"/>
      <c r="BMR151" s="81"/>
      <c r="BMS151" s="75"/>
      <c r="BMT151" s="81"/>
      <c r="BMU151" s="75"/>
      <c r="BMV151" s="81"/>
      <c r="BMW151" s="75"/>
      <c r="BMX151" s="81"/>
      <c r="BMY151" s="75"/>
      <c r="BMZ151" s="81"/>
      <c r="BNA151" s="75"/>
      <c r="BNB151" s="81"/>
      <c r="BNC151" s="75"/>
      <c r="BND151" s="81"/>
      <c r="BNE151" s="75"/>
      <c r="BNF151" s="81"/>
      <c r="BNG151" s="75"/>
      <c r="BNH151" s="81"/>
      <c r="BNI151" s="75"/>
      <c r="BNJ151" s="81"/>
      <c r="BNK151" s="75"/>
      <c r="BNL151" s="81"/>
      <c r="BNM151" s="75"/>
      <c r="BNN151" s="81"/>
      <c r="BNO151" s="75"/>
      <c r="BNP151" s="81"/>
      <c r="BNQ151" s="75"/>
      <c r="BNR151" s="81"/>
      <c r="BNS151" s="75"/>
      <c r="BNT151" s="81"/>
      <c r="BNU151" s="75"/>
      <c r="BNV151" s="81"/>
      <c r="BNW151" s="75"/>
      <c r="BNX151" s="81"/>
      <c r="BNY151" s="75"/>
      <c r="BNZ151" s="81"/>
      <c r="BOA151" s="75"/>
      <c r="BOB151" s="81"/>
      <c r="BOC151" s="75"/>
      <c r="BOD151" s="81"/>
      <c r="BOE151" s="75"/>
      <c r="BOF151" s="81"/>
      <c r="BOG151" s="75"/>
      <c r="BOH151" s="81"/>
      <c r="BOI151" s="75"/>
      <c r="BOJ151" s="81"/>
      <c r="BOK151" s="75"/>
      <c r="BOL151" s="81"/>
      <c r="BOM151" s="75"/>
      <c r="BON151" s="81"/>
      <c r="BOO151" s="75"/>
      <c r="BOP151" s="81"/>
      <c r="BOQ151" s="75"/>
      <c r="BOR151" s="81"/>
      <c r="BOS151" s="75"/>
      <c r="BOT151" s="81"/>
      <c r="BOU151" s="75"/>
      <c r="BOV151" s="81"/>
      <c r="BOW151" s="75"/>
      <c r="BOX151" s="81"/>
      <c r="BOY151" s="75"/>
      <c r="BOZ151" s="81"/>
      <c r="BPA151" s="75"/>
      <c r="BPB151" s="81"/>
      <c r="BPC151" s="75"/>
      <c r="BPD151" s="81"/>
      <c r="BPE151" s="75"/>
      <c r="BPF151" s="81"/>
      <c r="BPG151" s="75"/>
      <c r="BPH151" s="81"/>
      <c r="BPI151" s="75"/>
      <c r="BPJ151" s="81"/>
      <c r="BPK151" s="75"/>
      <c r="BPL151" s="81"/>
      <c r="BPM151" s="75"/>
      <c r="BPN151" s="81"/>
      <c r="BPO151" s="75"/>
      <c r="BPP151" s="81"/>
      <c r="BPQ151" s="75"/>
      <c r="BPR151" s="81"/>
      <c r="BPS151" s="75"/>
      <c r="BPT151" s="81"/>
      <c r="BPU151" s="75"/>
      <c r="BPV151" s="81"/>
      <c r="BPW151" s="75"/>
      <c r="BPX151" s="81"/>
      <c r="BPY151" s="75"/>
      <c r="BPZ151" s="81"/>
      <c r="BQA151" s="75"/>
      <c r="BQB151" s="81"/>
      <c r="BQC151" s="75"/>
      <c r="BQD151" s="81"/>
      <c r="BQE151" s="75"/>
      <c r="BQF151" s="81"/>
      <c r="BQG151" s="75"/>
      <c r="BQH151" s="81"/>
      <c r="BQI151" s="75"/>
      <c r="BQJ151" s="81"/>
      <c r="BQK151" s="75"/>
      <c r="BQL151" s="81"/>
      <c r="BQM151" s="75"/>
      <c r="BQN151" s="81"/>
      <c r="BQO151" s="75"/>
      <c r="BQP151" s="81"/>
      <c r="BQQ151" s="75"/>
      <c r="BQR151" s="81"/>
      <c r="BQS151" s="75"/>
      <c r="BQT151" s="81"/>
      <c r="BQU151" s="75"/>
      <c r="BQV151" s="81"/>
      <c r="BQW151" s="75"/>
      <c r="BQX151" s="81"/>
      <c r="BQY151" s="75"/>
      <c r="BQZ151" s="81"/>
      <c r="BRA151" s="75"/>
      <c r="BRB151" s="81"/>
      <c r="BRC151" s="75"/>
      <c r="BRD151" s="81"/>
      <c r="BRE151" s="75"/>
      <c r="BRF151" s="81"/>
      <c r="BRG151" s="75"/>
      <c r="BRH151" s="81"/>
      <c r="BRI151" s="75"/>
      <c r="BRJ151" s="81"/>
      <c r="BRK151" s="75"/>
      <c r="BRL151" s="81"/>
      <c r="BRM151" s="75"/>
      <c r="BRN151" s="81"/>
      <c r="BRO151" s="75"/>
      <c r="BRP151" s="81"/>
      <c r="BRQ151" s="75"/>
      <c r="BRR151" s="81"/>
      <c r="BRS151" s="75"/>
      <c r="BRT151" s="81"/>
      <c r="BRU151" s="75"/>
      <c r="BRV151" s="81"/>
      <c r="BRW151" s="75"/>
      <c r="BRX151" s="81"/>
      <c r="BRY151" s="75"/>
      <c r="BRZ151" s="81"/>
      <c r="BSA151" s="75"/>
      <c r="BSB151" s="81"/>
      <c r="BSC151" s="75"/>
      <c r="BSD151" s="81"/>
      <c r="BSE151" s="75"/>
      <c r="BSF151" s="81"/>
      <c r="BSG151" s="75"/>
      <c r="BSH151" s="81"/>
      <c r="BSI151" s="75"/>
      <c r="BSJ151" s="81"/>
      <c r="BSK151" s="75"/>
      <c r="BSL151" s="81"/>
      <c r="BSM151" s="75"/>
      <c r="BSN151" s="81"/>
      <c r="BSO151" s="75"/>
      <c r="BSP151" s="81"/>
      <c r="BSQ151" s="75"/>
      <c r="BSR151" s="81"/>
      <c r="BSS151" s="75"/>
      <c r="BST151" s="81"/>
      <c r="BSU151" s="75"/>
      <c r="BSV151" s="81"/>
      <c r="BSW151" s="75"/>
      <c r="BSX151" s="81"/>
      <c r="BSY151" s="75"/>
      <c r="BSZ151" s="81"/>
      <c r="BTA151" s="75"/>
      <c r="BTB151" s="81"/>
      <c r="BTC151" s="75"/>
      <c r="BTD151" s="81"/>
      <c r="BTE151" s="75"/>
      <c r="BTF151" s="81"/>
      <c r="BTG151" s="75"/>
      <c r="BTH151" s="81"/>
      <c r="BTI151" s="75"/>
      <c r="BTJ151" s="81"/>
      <c r="BTK151" s="75"/>
      <c r="BTL151" s="81"/>
      <c r="BTM151" s="75"/>
      <c r="BTN151" s="81"/>
      <c r="BTO151" s="75"/>
      <c r="BTP151" s="81"/>
      <c r="BTQ151" s="75"/>
      <c r="BTR151" s="81"/>
      <c r="BTS151" s="75"/>
      <c r="BTT151" s="81"/>
      <c r="BTU151" s="75"/>
      <c r="BTV151" s="81"/>
      <c r="BTW151" s="75"/>
      <c r="BTX151" s="81"/>
      <c r="BTY151" s="75"/>
      <c r="BTZ151" s="81"/>
      <c r="BUA151" s="75"/>
      <c r="BUB151" s="81"/>
      <c r="BUC151" s="75"/>
      <c r="BUD151" s="81"/>
      <c r="BUE151" s="75"/>
      <c r="BUF151" s="81"/>
      <c r="BUG151" s="75"/>
      <c r="BUH151" s="81"/>
      <c r="BUI151" s="75"/>
      <c r="BUJ151" s="81"/>
      <c r="BUK151" s="75"/>
      <c r="BUL151" s="81"/>
      <c r="BUM151" s="75"/>
      <c r="BUN151" s="81"/>
      <c r="BUO151" s="75"/>
      <c r="BUP151" s="81"/>
      <c r="BUQ151" s="75"/>
      <c r="BUR151" s="81"/>
      <c r="BUS151" s="75"/>
      <c r="BUT151" s="81"/>
      <c r="BUU151" s="75"/>
      <c r="BUV151" s="81"/>
      <c r="BUW151" s="75"/>
      <c r="BUX151" s="81"/>
      <c r="BUY151" s="75"/>
      <c r="BUZ151" s="81"/>
      <c r="BVA151" s="75"/>
      <c r="BVB151" s="81"/>
      <c r="BVC151" s="75"/>
      <c r="BVD151" s="81"/>
      <c r="BVE151" s="75"/>
      <c r="BVF151" s="81"/>
      <c r="BVG151" s="75"/>
      <c r="BVH151" s="81"/>
      <c r="BVI151" s="75"/>
      <c r="BVJ151" s="81"/>
      <c r="BVK151" s="75"/>
      <c r="BVL151" s="81"/>
      <c r="BVM151" s="75"/>
      <c r="BVN151" s="81"/>
      <c r="BVO151" s="75"/>
      <c r="BVP151" s="81"/>
      <c r="BVQ151" s="75"/>
      <c r="BVR151" s="81"/>
      <c r="BVS151" s="75"/>
      <c r="BVT151" s="81"/>
      <c r="BVU151" s="75"/>
      <c r="BVV151" s="81"/>
      <c r="BVW151" s="75"/>
      <c r="BVX151" s="81"/>
      <c r="BVY151" s="75"/>
      <c r="BVZ151" s="81"/>
      <c r="BWA151" s="75"/>
      <c r="BWB151" s="81"/>
      <c r="BWC151" s="75"/>
      <c r="BWD151" s="81"/>
      <c r="BWE151" s="75"/>
      <c r="BWF151" s="81"/>
      <c r="BWG151" s="75"/>
      <c r="BWH151" s="81"/>
      <c r="BWI151" s="75"/>
      <c r="BWJ151" s="81"/>
      <c r="BWK151" s="75"/>
      <c r="BWL151" s="81"/>
      <c r="BWM151" s="75"/>
      <c r="BWN151" s="81"/>
      <c r="BWO151" s="75"/>
      <c r="BWP151" s="81"/>
      <c r="BWQ151" s="75"/>
      <c r="BWR151" s="81"/>
      <c r="BWS151" s="75"/>
      <c r="BWT151" s="81"/>
      <c r="BWU151" s="75"/>
      <c r="BWV151" s="81"/>
      <c r="BWW151" s="75"/>
      <c r="BWX151" s="81"/>
      <c r="BWY151" s="75"/>
      <c r="BWZ151" s="81"/>
      <c r="BXA151" s="75"/>
      <c r="BXB151" s="81"/>
      <c r="BXC151" s="75"/>
      <c r="BXD151" s="81"/>
      <c r="BXE151" s="75"/>
      <c r="BXF151" s="81"/>
      <c r="BXG151" s="75"/>
      <c r="BXH151" s="81"/>
      <c r="BXI151" s="75"/>
      <c r="BXJ151" s="81"/>
      <c r="BXK151" s="75"/>
      <c r="BXL151" s="81"/>
      <c r="BXM151" s="75"/>
      <c r="BXN151" s="81"/>
      <c r="BXO151" s="75"/>
      <c r="BXP151" s="81"/>
      <c r="BXQ151" s="75"/>
      <c r="BXR151" s="81"/>
      <c r="BXS151" s="75"/>
      <c r="BXT151" s="81"/>
      <c r="BXU151" s="75"/>
      <c r="BXV151" s="81"/>
      <c r="BXW151" s="75"/>
      <c r="BXX151" s="81"/>
      <c r="BXY151" s="75"/>
      <c r="BXZ151" s="81"/>
      <c r="BYA151" s="75"/>
      <c r="BYB151" s="81"/>
      <c r="BYC151" s="75"/>
      <c r="BYD151" s="81"/>
      <c r="BYE151" s="75"/>
      <c r="BYF151" s="81"/>
      <c r="BYG151" s="75"/>
      <c r="BYH151" s="81"/>
      <c r="BYI151" s="75"/>
      <c r="BYJ151" s="81"/>
      <c r="BYK151" s="75"/>
      <c r="BYL151" s="81"/>
      <c r="BYM151" s="75"/>
      <c r="BYN151" s="81"/>
      <c r="BYO151" s="75"/>
      <c r="BYP151" s="81"/>
      <c r="BYQ151" s="75"/>
      <c r="BYR151" s="81"/>
      <c r="BYS151" s="75"/>
      <c r="BYT151" s="81"/>
      <c r="BYU151" s="75"/>
      <c r="BYV151" s="81"/>
      <c r="BYW151" s="75"/>
      <c r="BYX151" s="81"/>
      <c r="BYY151" s="75"/>
      <c r="BYZ151" s="81"/>
      <c r="BZA151" s="75"/>
      <c r="BZB151" s="81"/>
      <c r="BZC151" s="75"/>
      <c r="BZD151" s="81"/>
      <c r="BZE151" s="75"/>
      <c r="BZF151" s="81"/>
      <c r="BZG151" s="75"/>
      <c r="BZH151" s="81"/>
      <c r="BZI151" s="75"/>
      <c r="BZJ151" s="81"/>
      <c r="BZK151" s="75"/>
      <c r="BZL151" s="81"/>
      <c r="BZM151" s="75"/>
      <c r="BZN151" s="81"/>
      <c r="BZO151" s="75"/>
      <c r="BZP151" s="81"/>
      <c r="BZQ151" s="75"/>
      <c r="BZR151" s="81"/>
      <c r="BZS151" s="75"/>
      <c r="BZT151" s="81"/>
      <c r="BZU151" s="75"/>
      <c r="BZV151" s="81"/>
      <c r="BZW151" s="75"/>
      <c r="BZX151" s="81"/>
      <c r="BZY151" s="75"/>
      <c r="BZZ151" s="81"/>
      <c r="CAA151" s="75"/>
      <c r="CAB151" s="81"/>
      <c r="CAC151" s="75"/>
      <c r="CAD151" s="81"/>
      <c r="CAE151" s="75"/>
      <c r="CAF151" s="81"/>
      <c r="CAG151" s="75"/>
      <c r="CAH151" s="81"/>
      <c r="CAI151" s="75"/>
      <c r="CAJ151" s="81"/>
      <c r="CAK151" s="75"/>
      <c r="CAL151" s="81"/>
      <c r="CAM151" s="75"/>
      <c r="CAN151" s="81"/>
      <c r="CAO151" s="75"/>
      <c r="CAP151" s="81"/>
      <c r="CAQ151" s="75"/>
      <c r="CAR151" s="81"/>
      <c r="CAS151" s="75"/>
      <c r="CAT151" s="81"/>
      <c r="CAU151" s="75"/>
      <c r="CAV151" s="81"/>
      <c r="CAW151" s="75"/>
      <c r="CAX151" s="81"/>
      <c r="CAY151" s="75"/>
      <c r="CAZ151" s="81"/>
      <c r="CBA151" s="75"/>
      <c r="CBB151" s="81"/>
      <c r="CBC151" s="75"/>
      <c r="CBD151" s="81"/>
      <c r="CBE151" s="75"/>
      <c r="CBF151" s="81"/>
      <c r="CBG151" s="75"/>
      <c r="CBH151" s="81"/>
      <c r="CBI151" s="75"/>
      <c r="CBJ151" s="81"/>
      <c r="CBK151" s="75"/>
      <c r="CBL151" s="81"/>
      <c r="CBM151" s="75"/>
      <c r="CBN151" s="81"/>
      <c r="CBO151" s="75"/>
      <c r="CBP151" s="81"/>
      <c r="CBQ151" s="75"/>
      <c r="CBR151" s="81"/>
      <c r="CBS151" s="75"/>
      <c r="CBT151" s="81"/>
      <c r="CBU151" s="75"/>
      <c r="CBV151" s="81"/>
      <c r="CBW151" s="75"/>
      <c r="CBX151" s="81"/>
      <c r="CBY151" s="75"/>
      <c r="CBZ151" s="81"/>
      <c r="CCA151" s="75"/>
      <c r="CCB151" s="81"/>
      <c r="CCC151" s="75"/>
      <c r="CCD151" s="81"/>
      <c r="CCE151" s="75"/>
      <c r="CCF151" s="81"/>
      <c r="CCG151" s="75"/>
      <c r="CCH151" s="81"/>
      <c r="CCI151" s="75"/>
      <c r="CCJ151" s="81"/>
      <c r="CCK151" s="75"/>
      <c r="CCL151" s="81"/>
      <c r="CCM151" s="75"/>
      <c r="CCN151" s="81"/>
      <c r="CCO151" s="75"/>
      <c r="CCP151" s="81"/>
      <c r="CCQ151" s="75"/>
      <c r="CCR151" s="81"/>
      <c r="CCS151" s="75"/>
      <c r="CCT151" s="81"/>
      <c r="CCU151" s="75"/>
      <c r="CCV151" s="81"/>
      <c r="CCW151" s="75"/>
      <c r="CCX151" s="81"/>
      <c r="CCY151" s="75"/>
      <c r="CCZ151" s="81"/>
      <c r="CDA151" s="75"/>
      <c r="CDB151" s="81"/>
      <c r="CDC151" s="75"/>
      <c r="CDD151" s="81"/>
      <c r="CDE151" s="75"/>
      <c r="CDF151" s="81"/>
      <c r="CDG151" s="75"/>
      <c r="CDH151" s="81"/>
      <c r="CDI151" s="75"/>
      <c r="CDJ151" s="81"/>
      <c r="CDK151" s="75"/>
      <c r="CDL151" s="81"/>
      <c r="CDM151" s="75"/>
      <c r="CDN151" s="81"/>
      <c r="CDO151" s="75"/>
      <c r="CDP151" s="81"/>
      <c r="CDQ151" s="75"/>
      <c r="CDR151" s="81"/>
      <c r="CDS151" s="75"/>
      <c r="CDT151" s="81"/>
      <c r="CDU151" s="75"/>
      <c r="CDV151" s="81"/>
      <c r="CDW151" s="75"/>
      <c r="CDX151" s="81"/>
      <c r="CDY151" s="75"/>
      <c r="CDZ151" s="81"/>
      <c r="CEA151" s="75"/>
      <c r="CEB151" s="81"/>
      <c r="CEC151" s="75"/>
      <c r="CED151" s="81"/>
      <c r="CEE151" s="75"/>
      <c r="CEF151" s="81"/>
      <c r="CEG151" s="75"/>
      <c r="CEH151" s="81"/>
      <c r="CEI151" s="75"/>
      <c r="CEJ151" s="81"/>
      <c r="CEK151" s="75"/>
      <c r="CEL151" s="81"/>
      <c r="CEM151" s="75"/>
      <c r="CEN151" s="81"/>
      <c r="CEO151" s="75"/>
      <c r="CEP151" s="81"/>
      <c r="CEQ151" s="75"/>
      <c r="CER151" s="81"/>
      <c r="CES151" s="75"/>
      <c r="CET151" s="81"/>
      <c r="CEU151" s="75"/>
      <c r="CEV151" s="81"/>
      <c r="CEW151" s="75"/>
      <c r="CEX151" s="81"/>
      <c r="CEY151" s="75"/>
      <c r="CEZ151" s="81"/>
      <c r="CFA151" s="75"/>
      <c r="CFB151" s="81"/>
      <c r="CFC151" s="75"/>
      <c r="CFD151" s="81"/>
      <c r="CFE151" s="75"/>
      <c r="CFF151" s="81"/>
      <c r="CFG151" s="75"/>
      <c r="CFH151" s="81"/>
      <c r="CFI151" s="75"/>
      <c r="CFJ151" s="81"/>
      <c r="CFK151" s="75"/>
      <c r="CFL151" s="81"/>
      <c r="CFM151" s="75"/>
      <c r="CFN151" s="81"/>
      <c r="CFO151" s="75"/>
      <c r="CFP151" s="81"/>
      <c r="CFQ151" s="75"/>
      <c r="CFR151" s="81"/>
      <c r="CFS151" s="75"/>
      <c r="CFT151" s="81"/>
      <c r="CFU151" s="75"/>
      <c r="CFV151" s="81"/>
      <c r="CFW151" s="75"/>
      <c r="CFX151" s="81"/>
      <c r="CFY151" s="75"/>
      <c r="CFZ151" s="81"/>
      <c r="CGA151" s="75"/>
      <c r="CGB151" s="81"/>
      <c r="CGC151" s="75"/>
      <c r="CGD151" s="81"/>
      <c r="CGE151" s="75"/>
      <c r="CGF151" s="81"/>
      <c r="CGG151" s="75"/>
      <c r="CGH151" s="81"/>
      <c r="CGI151" s="75"/>
      <c r="CGJ151" s="81"/>
      <c r="CGK151" s="75"/>
      <c r="CGL151" s="81"/>
      <c r="CGM151" s="75"/>
      <c r="CGN151" s="81"/>
      <c r="CGO151" s="75"/>
      <c r="CGP151" s="81"/>
      <c r="CGQ151" s="75"/>
      <c r="CGR151" s="81"/>
      <c r="CGS151" s="75"/>
      <c r="CGT151" s="81"/>
      <c r="CGU151" s="75"/>
      <c r="CGV151" s="81"/>
      <c r="CGW151" s="75"/>
      <c r="CGX151" s="81"/>
      <c r="CGY151" s="75"/>
      <c r="CGZ151" s="81"/>
      <c r="CHA151" s="75"/>
      <c r="CHB151" s="81"/>
      <c r="CHC151" s="75"/>
      <c r="CHD151" s="81"/>
      <c r="CHE151" s="75"/>
      <c r="CHF151" s="81"/>
      <c r="CHG151" s="75"/>
      <c r="CHH151" s="81"/>
      <c r="CHI151" s="75"/>
      <c r="CHJ151" s="81"/>
      <c r="CHK151" s="75"/>
      <c r="CHL151" s="81"/>
      <c r="CHM151" s="75"/>
      <c r="CHN151" s="81"/>
      <c r="CHO151" s="75"/>
      <c r="CHP151" s="81"/>
      <c r="CHQ151" s="75"/>
      <c r="CHR151" s="81"/>
      <c r="CHS151" s="75"/>
      <c r="CHT151" s="81"/>
      <c r="CHU151" s="75"/>
      <c r="CHV151" s="81"/>
      <c r="CHW151" s="75"/>
      <c r="CHX151" s="81"/>
      <c r="CHY151" s="75"/>
      <c r="CHZ151" s="81"/>
      <c r="CIA151" s="75"/>
      <c r="CIB151" s="81"/>
      <c r="CIC151" s="75"/>
      <c r="CID151" s="81"/>
      <c r="CIE151" s="75"/>
      <c r="CIF151" s="81"/>
      <c r="CIG151" s="75"/>
      <c r="CIH151" s="81"/>
      <c r="CII151" s="75"/>
      <c r="CIJ151" s="81"/>
      <c r="CIK151" s="75"/>
      <c r="CIL151" s="81"/>
      <c r="CIM151" s="75"/>
      <c r="CIN151" s="81"/>
      <c r="CIO151" s="75"/>
      <c r="CIP151" s="81"/>
      <c r="CIQ151" s="75"/>
      <c r="CIR151" s="81"/>
      <c r="CIS151" s="75"/>
      <c r="CIT151" s="81"/>
      <c r="CIU151" s="75"/>
      <c r="CIV151" s="81"/>
      <c r="CIW151" s="75"/>
      <c r="CIX151" s="81"/>
      <c r="CIY151" s="75"/>
      <c r="CIZ151" s="81"/>
      <c r="CJA151" s="75"/>
      <c r="CJB151" s="81"/>
      <c r="CJC151" s="75"/>
      <c r="CJD151" s="81"/>
      <c r="CJE151" s="75"/>
      <c r="CJF151" s="81"/>
      <c r="CJG151" s="75"/>
      <c r="CJH151" s="81"/>
      <c r="CJI151" s="75"/>
      <c r="CJJ151" s="81"/>
      <c r="CJK151" s="75"/>
      <c r="CJL151" s="81"/>
      <c r="CJM151" s="75"/>
      <c r="CJN151" s="81"/>
      <c r="CJO151" s="75"/>
      <c r="CJP151" s="81"/>
      <c r="CJQ151" s="75"/>
      <c r="CJR151" s="81"/>
      <c r="CJS151" s="75"/>
      <c r="CJT151" s="81"/>
      <c r="CJU151" s="75"/>
      <c r="CJV151" s="81"/>
      <c r="CJW151" s="75"/>
      <c r="CJX151" s="81"/>
      <c r="CJY151" s="75"/>
      <c r="CJZ151" s="81"/>
      <c r="CKA151" s="75"/>
      <c r="CKB151" s="81"/>
      <c r="CKC151" s="75"/>
      <c r="CKD151" s="81"/>
      <c r="CKE151" s="75"/>
      <c r="CKF151" s="81"/>
      <c r="CKG151" s="75"/>
      <c r="CKH151" s="81"/>
      <c r="CKI151" s="75"/>
      <c r="CKJ151" s="81"/>
      <c r="CKK151" s="75"/>
      <c r="CKL151" s="81"/>
      <c r="CKM151" s="75"/>
      <c r="CKN151" s="81"/>
      <c r="CKO151" s="75"/>
      <c r="CKP151" s="81"/>
      <c r="CKQ151" s="75"/>
      <c r="CKR151" s="81"/>
      <c r="CKS151" s="75"/>
      <c r="CKT151" s="81"/>
      <c r="CKU151" s="75"/>
      <c r="CKV151" s="81"/>
      <c r="CKW151" s="75"/>
      <c r="CKX151" s="81"/>
      <c r="CKY151" s="75"/>
      <c r="CKZ151" s="81"/>
      <c r="CLA151" s="75"/>
      <c r="CLB151" s="81"/>
      <c r="CLC151" s="75"/>
      <c r="CLD151" s="81"/>
      <c r="CLE151" s="75"/>
      <c r="CLF151" s="81"/>
      <c r="CLG151" s="75"/>
      <c r="CLH151" s="81"/>
      <c r="CLI151" s="75"/>
      <c r="CLJ151" s="81"/>
      <c r="CLK151" s="75"/>
      <c r="CLL151" s="81"/>
      <c r="CLM151" s="75"/>
      <c r="CLN151" s="81"/>
      <c r="CLO151" s="75"/>
      <c r="CLP151" s="81"/>
      <c r="CLQ151" s="75"/>
      <c r="CLR151" s="81"/>
      <c r="CLS151" s="75"/>
      <c r="CLT151" s="81"/>
      <c r="CLU151" s="75"/>
      <c r="CLV151" s="81"/>
      <c r="CLW151" s="75"/>
      <c r="CLX151" s="81"/>
      <c r="CLY151" s="75"/>
      <c r="CLZ151" s="81"/>
      <c r="CMA151" s="75"/>
      <c r="CMB151" s="81"/>
      <c r="CMC151" s="75"/>
      <c r="CMD151" s="81"/>
      <c r="CME151" s="75"/>
      <c r="CMF151" s="81"/>
      <c r="CMG151" s="75"/>
      <c r="CMH151" s="81"/>
      <c r="CMI151" s="75"/>
      <c r="CMJ151" s="81"/>
      <c r="CMK151" s="75"/>
      <c r="CML151" s="81"/>
      <c r="CMM151" s="75"/>
      <c r="CMN151" s="81"/>
      <c r="CMO151" s="75"/>
      <c r="CMP151" s="81"/>
      <c r="CMQ151" s="75"/>
      <c r="CMR151" s="81"/>
      <c r="CMS151" s="75"/>
      <c r="CMT151" s="81"/>
      <c r="CMU151" s="75"/>
      <c r="CMV151" s="81"/>
      <c r="CMW151" s="75"/>
      <c r="CMX151" s="81"/>
      <c r="CMY151" s="75"/>
      <c r="CMZ151" s="81"/>
      <c r="CNA151" s="75"/>
      <c r="CNB151" s="81"/>
      <c r="CNC151" s="75"/>
      <c r="CND151" s="81"/>
      <c r="CNE151" s="75"/>
      <c r="CNF151" s="81"/>
      <c r="CNG151" s="75"/>
      <c r="CNH151" s="81"/>
      <c r="CNI151" s="75"/>
      <c r="CNJ151" s="81"/>
      <c r="CNK151" s="75"/>
      <c r="CNL151" s="81"/>
      <c r="CNM151" s="75"/>
      <c r="CNN151" s="81"/>
      <c r="CNO151" s="75"/>
      <c r="CNP151" s="81"/>
      <c r="CNQ151" s="75"/>
      <c r="CNR151" s="81"/>
      <c r="CNS151" s="75"/>
      <c r="CNT151" s="81"/>
      <c r="CNU151" s="75"/>
      <c r="CNV151" s="81"/>
      <c r="CNW151" s="75"/>
      <c r="CNX151" s="81"/>
      <c r="CNY151" s="75"/>
      <c r="CNZ151" s="81"/>
      <c r="COA151" s="75"/>
      <c r="COB151" s="81"/>
      <c r="COC151" s="75"/>
      <c r="COD151" s="81"/>
      <c r="COE151" s="75"/>
      <c r="COF151" s="81"/>
      <c r="COG151" s="75"/>
      <c r="COH151" s="81"/>
      <c r="COI151" s="75"/>
      <c r="COJ151" s="81"/>
      <c r="COK151" s="75"/>
      <c r="COL151" s="81"/>
      <c r="COM151" s="75"/>
      <c r="CON151" s="81"/>
      <c r="COO151" s="75"/>
      <c r="COP151" s="81"/>
      <c r="COQ151" s="75"/>
      <c r="COR151" s="81"/>
      <c r="COS151" s="75"/>
      <c r="COT151" s="81"/>
      <c r="COU151" s="75"/>
      <c r="COV151" s="81"/>
      <c r="COW151" s="75"/>
      <c r="COX151" s="81"/>
      <c r="COY151" s="75"/>
      <c r="COZ151" s="81"/>
      <c r="CPA151" s="75"/>
      <c r="CPB151" s="81"/>
      <c r="CPC151" s="75"/>
      <c r="CPD151" s="81"/>
      <c r="CPE151" s="75"/>
      <c r="CPF151" s="81"/>
      <c r="CPG151" s="75"/>
      <c r="CPH151" s="81"/>
      <c r="CPI151" s="75"/>
      <c r="CPJ151" s="81"/>
      <c r="CPK151" s="75"/>
      <c r="CPL151" s="81"/>
      <c r="CPM151" s="75"/>
      <c r="CPN151" s="81"/>
      <c r="CPO151" s="75"/>
      <c r="CPP151" s="81"/>
      <c r="CPQ151" s="75"/>
      <c r="CPR151" s="81"/>
      <c r="CPS151" s="75"/>
      <c r="CPT151" s="81"/>
      <c r="CPU151" s="75"/>
      <c r="CPV151" s="81"/>
      <c r="CPW151" s="75"/>
      <c r="CPX151" s="81"/>
      <c r="CPY151" s="75"/>
      <c r="CPZ151" s="81"/>
      <c r="CQA151" s="75"/>
      <c r="CQB151" s="81"/>
      <c r="CQC151" s="75"/>
      <c r="CQD151" s="81"/>
      <c r="CQE151" s="75"/>
      <c r="CQF151" s="81"/>
      <c r="CQG151" s="75"/>
      <c r="CQH151" s="81"/>
      <c r="CQI151" s="75"/>
      <c r="CQJ151" s="81"/>
      <c r="CQK151" s="75"/>
      <c r="CQL151" s="81"/>
      <c r="CQM151" s="75"/>
      <c r="CQN151" s="81"/>
      <c r="CQO151" s="75"/>
      <c r="CQP151" s="81"/>
      <c r="CQQ151" s="75"/>
      <c r="CQR151" s="81"/>
      <c r="CQS151" s="75"/>
      <c r="CQT151" s="81"/>
      <c r="CQU151" s="75"/>
      <c r="CQV151" s="81"/>
      <c r="CQW151" s="75"/>
      <c r="CQX151" s="81"/>
      <c r="CQY151" s="75"/>
      <c r="CQZ151" s="81"/>
      <c r="CRA151" s="75"/>
      <c r="CRB151" s="81"/>
      <c r="CRC151" s="75"/>
      <c r="CRD151" s="81"/>
      <c r="CRE151" s="75"/>
      <c r="CRF151" s="81"/>
      <c r="CRG151" s="75"/>
      <c r="CRH151" s="81"/>
      <c r="CRI151" s="75"/>
      <c r="CRJ151" s="81"/>
      <c r="CRK151" s="75"/>
      <c r="CRL151" s="81"/>
      <c r="CRM151" s="75"/>
      <c r="CRN151" s="81"/>
      <c r="CRO151" s="75"/>
      <c r="CRP151" s="81"/>
      <c r="CRQ151" s="75"/>
      <c r="CRR151" s="81"/>
      <c r="CRS151" s="75"/>
      <c r="CRT151" s="81"/>
      <c r="CRU151" s="75"/>
      <c r="CRV151" s="81"/>
      <c r="CRW151" s="75"/>
      <c r="CRX151" s="81"/>
      <c r="CRY151" s="75"/>
      <c r="CRZ151" s="81"/>
      <c r="CSA151" s="75"/>
      <c r="CSB151" s="81"/>
      <c r="CSC151" s="75"/>
      <c r="CSD151" s="81"/>
      <c r="CSE151" s="75"/>
      <c r="CSF151" s="81"/>
      <c r="CSG151" s="75"/>
      <c r="CSH151" s="81"/>
      <c r="CSI151" s="75"/>
      <c r="CSJ151" s="81"/>
      <c r="CSK151" s="75"/>
      <c r="CSL151" s="81"/>
      <c r="CSM151" s="75"/>
      <c r="CSN151" s="81"/>
      <c r="CSO151" s="75"/>
      <c r="CSP151" s="81"/>
      <c r="CSQ151" s="75"/>
      <c r="CSR151" s="81"/>
      <c r="CSS151" s="75"/>
      <c r="CST151" s="81"/>
      <c r="CSU151" s="75"/>
      <c r="CSV151" s="81"/>
      <c r="CSW151" s="75"/>
      <c r="CSX151" s="81"/>
      <c r="CSY151" s="75"/>
      <c r="CSZ151" s="81"/>
      <c r="CTA151" s="75"/>
      <c r="CTB151" s="81"/>
      <c r="CTC151" s="75"/>
      <c r="CTD151" s="81"/>
      <c r="CTE151" s="75"/>
      <c r="CTF151" s="81"/>
      <c r="CTG151" s="75"/>
      <c r="CTH151" s="81"/>
      <c r="CTI151" s="75"/>
      <c r="CTJ151" s="81"/>
      <c r="CTK151" s="75"/>
      <c r="CTL151" s="81"/>
      <c r="CTM151" s="75"/>
      <c r="CTN151" s="81"/>
      <c r="CTO151" s="75"/>
      <c r="CTP151" s="81"/>
      <c r="CTQ151" s="75"/>
      <c r="CTR151" s="81"/>
      <c r="CTS151" s="75"/>
      <c r="CTT151" s="81"/>
      <c r="CTU151" s="75"/>
      <c r="CTV151" s="81"/>
      <c r="CTW151" s="75"/>
      <c r="CTX151" s="81"/>
      <c r="CTY151" s="75"/>
      <c r="CTZ151" s="81"/>
      <c r="CUA151" s="75"/>
      <c r="CUB151" s="81"/>
      <c r="CUC151" s="75"/>
      <c r="CUD151" s="81"/>
      <c r="CUE151" s="75"/>
      <c r="CUF151" s="81"/>
      <c r="CUG151" s="75"/>
      <c r="CUH151" s="81"/>
      <c r="CUI151" s="75"/>
      <c r="CUJ151" s="81"/>
      <c r="CUK151" s="75"/>
      <c r="CUL151" s="81"/>
      <c r="CUM151" s="75"/>
      <c r="CUN151" s="81"/>
      <c r="CUO151" s="75"/>
      <c r="CUP151" s="81"/>
      <c r="CUQ151" s="75"/>
      <c r="CUR151" s="81"/>
      <c r="CUS151" s="75"/>
      <c r="CUT151" s="81"/>
      <c r="CUU151" s="75"/>
      <c r="CUV151" s="81"/>
      <c r="CUW151" s="75"/>
      <c r="CUX151" s="81"/>
      <c r="CUY151" s="75"/>
      <c r="CUZ151" s="81"/>
      <c r="CVA151" s="75"/>
      <c r="CVB151" s="81"/>
      <c r="CVC151" s="75"/>
      <c r="CVD151" s="81"/>
      <c r="CVE151" s="75"/>
      <c r="CVF151" s="81"/>
      <c r="CVG151" s="75"/>
      <c r="CVH151" s="81"/>
      <c r="CVI151" s="75"/>
      <c r="CVJ151" s="81"/>
      <c r="CVK151" s="75"/>
      <c r="CVL151" s="81"/>
      <c r="CVM151" s="75"/>
      <c r="CVN151" s="81"/>
      <c r="CVO151" s="75"/>
      <c r="CVP151" s="81"/>
      <c r="CVQ151" s="75"/>
      <c r="CVR151" s="81"/>
      <c r="CVS151" s="75"/>
      <c r="CVT151" s="81"/>
      <c r="CVU151" s="75"/>
      <c r="CVV151" s="81"/>
      <c r="CVW151" s="75"/>
      <c r="CVX151" s="81"/>
      <c r="CVY151" s="75"/>
      <c r="CVZ151" s="81"/>
      <c r="CWA151" s="75"/>
      <c r="CWB151" s="81"/>
      <c r="CWC151" s="75"/>
      <c r="CWD151" s="81"/>
      <c r="CWE151" s="75"/>
      <c r="CWF151" s="81"/>
      <c r="CWG151" s="75"/>
      <c r="CWH151" s="81"/>
      <c r="CWI151" s="75"/>
      <c r="CWJ151" s="81"/>
      <c r="CWK151" s="75"/>
      <c r="CWL151" s="81"/>
      <c r="CWM151" s="75"/>
      <c r="CWN151" s="81"/>
      <c r="CWO151" s="75"/>
      <c r="CWP151" s="81"/>
      <c r="CWQ151" s="75"/>
      <c r="CWR151" s="81"/>
      <c r="CWS151" s="75"/>
      <c r="CWT151" s="81"/>
      <c r="CWU151" s="75"/>
      <c r="CWV151" s="81"/>
      <c r="CWW151" s="75"/>
      <c r="CWX151" s="81"/>
      <c r="CWY151" s="75"/>
      <c r="CWZ151" s="81"/>
      <c r="CXA151" s="75"/>
      <c r="CXB151" s="81"/>
      <c r="CXC151" s="75"/>
      <c r="CXD151" s="81"/>
      <c r="CXE151" s="75"/>
      <c r="CXF151" s="81"/>
      <c r="CXG151" s="75"/>
      <c r="CXH151" s="81"/>
      <c r="CXI151" s="75"/>
      <c r="CXJ151" s="81"/>
      <c r="CXK151" s="75"/>
      <c r="CXL151" s="81"/>
      <c r="CXM151" s="75"/>
      <c r="CXN151" s="81"/>
      <c r="CXO151" s="75"/>
      <c r="CXP151" s="81"/>
      <c r="CXQ151" s="75"/>
      <c r="CXR151" s="81"/>
      <c r="CXS151" s="75"/>
      <c r="CXT151" s="81"/>
      <c r="CXU151" s="75"/>
      <c r="CXV151" s="81"/>
      <c r="CXW151" s="75"/>
      <c r="CXX151" s="81"/>
      <c r="CXY151" s="75"/>
      <c r="CXZ151" s="81"/>
      <c r="CYA151" s="75"/>
      <c r="CYB151" s="81"/>
      <c r="CYC151" s="75"/>
      <c r="CYD151" s="81"/>
      <c r="CYE151" s="75"/>
      <c r="CYF151" s="81"/>
      <c r="CYG151" s="75"/>
      <c r="CYH151" s="81"/>
      <c r="CYI151" s="75"/>
      <c r="CYJ151" s="81"/>
      <c r="CYK151" s="75"/>
      <c r="CYL151" s="81"/>
      <c r="CYM151" s="75"/>
      <c r="CYN151" s="81"/>
      <c r="CYO151" s="75"/>
      <c r="CYP151" s="81"/>
      <c r="CYQ151" s="75"/>
      <c r="CYR151" s="81"/>
      <c r="CYS151" s="75"/>
      <c r="CYT151" s="81"/>
      <c r="CYU151" s="75"/>
      <c r="CYV151" s="81"/>
      <c r="CYW151" s="75"/>
      <c r="CYX151" s="81"/>
      <c r="CYY151" s="75"/>
      <c r="CYZ151" s="81"/>
      <c r="CZA151" s="75"/>
      <c r="CZB151" s="81"/>
      <c r="CZC151" s="75"/>
      <c r="CZD151" s="81"/>
      <c r="CZE151" s="75"/>
      <c r="CZF151" s="81"/>
      <c r="CZG151" s="75"/>
      <c r="CZH151" s="81"/>
      <c r="CZI151" s="75"/>
      <c r="CZJ151" s="81"/>
      <c r="CZK151" s="75"/>
      <c r="CZL151" s="81"/>
      <c r="CZM151" s="75"/>
      <c r="CZN151" s="81"/>
      <c r="CZO151" s="75"/>
      <c r="CZP151" s="81"/>
      <c r="CZQ151" s="75"/>
      <c r="CZR151" s="81"/>
      <c r="CZS151" s="75"/>
      <c r="CZT151" s="81"/>
      <c r="CZU151" s="75"/>
      <c r="CZV151" s="81"/>
      <c r="CZW151" s="75"/>
      <c r="CZX151" s="81"/>
      <c r="CZY151" s="75"/>
      <c r="CZZ151" s="81"/>
      <c r="DAA151" s="75"/>
      <c r="DAB151" s="81"/>
      <c r="DAC151" s="75"/>
      <c r="DAD151" s="81"/>
      <c r="DAE151" s="75"/>
      <c r="DAF151" s="81"/>
      <c r="DAG151" s="75"/>
      <c r="DAH151" s="81"/>
      <c r="DAI151" s="75"/>
      <c r="DAJ151" s="81"/>
      <c r="DAK151" s="75"/>
      <c r="DAL151" s="81"/>
      <c r="DAM151" s="75"/>
      <c r="DAN151" s="81"/>
      <c r="DAO151" s="75"/>
      <c r="DAP151" s="81"/>
      <c r="DAQ151" s="75"/>
      <c r="DAR151" s="81"/>
      <c r="DAS151" s="75"/>
      <c r="DAT151" s="81"/>
      <c r="DAU151" s="75"/>
      <c r="DAV151" s="81"/>
      <c r="DAW151" s="75"/>
      <c r="DAX151" s="81"/>
      <c r="DAY151" s="75"/>
      <c r="DAZ151" s="81"/>
      <c r="DBA151" s="75"/>
      <c r="DBB151" s="81"/>
      <c r="DBC151" s="75"/>
      <c r="DBD151" s="81"/>
      <c r="DBE151" s="75"/>
      <c r="DBF151" s="81"/>
      <c r="DBG151" s="75"/>
      <c r="DBH151" s="81"/>
      <c r="DBI151" s="75"/>
      <c r="DBJ151" s="81"/>
      <c r="DBK151" s="75"/>
      <c r="DBL151" s="81"/>
      <c r="DBM151" s="75"/>
      <c r="DBN151" s="81"/>
      <c r="DBO151" s="75"/>
      <c r="DBP151" s="81"/>
      <c r="DBQ151" s="75"/>
      <c r="DBR151" s="81"/>
      <c r="DBS151" s="75"/>
      <c r="DBT151" s="81"/>
      <c r="DBU151" s="75"/>
      <c r="DBV151" s="81"/>
      <c r="DBW151" s="75"/>
      <c r="DBX151" s="81"/>
      <c r="DBY151" s="75"/>
      <c r="DBZ151" s="81"/>
      <c r="DCA151" s="75"/>
      <c r="DCB151" s="81"/>
      <c r="DCC151" s="75"/>
      <c r="DCD151" s="81"/>
      <c r="DCE151" s="75"/>
      <c r="DCF151" s="81"/>
      <c r="DCG151" s="75"/>
      <c r="DCH151" s="81"/>
      <c r="DCI151" s="75"/>
      <c r="DCJ151" s="81"/>
      <c r="DCK151" s="75"/>
      <c r="DCL151" s="81"/>
      <c r="DCM151" s="75"/>
      <c r="DCN151" s="81"/>
      <c r="DCO151" s="75"/>
      <c r="DCP151" s="81"/>
      <c r="DCQ151" s="75"/>
      <c r="DCR151" s="81"/>
      <c r="DCS151" s="75"/>
      <c r="DCT151" s="81"/>
      <c r="DCU151" s="75"/>
      <c r="DCV151" s="81"/>
      <c r="DCW151" s="75"/>
      <c r="DCX151" s="81"/>
      <c r="DCY151" s="75"/>
      <c r="DCZ151" s="81"/>
      <c r="DDA151" s="75"/>
      <c r="DDB151" s="81"/>
      <c r="DDC151" s="75"/>
      <c r="DDD151" s="81"/>
      <c r="DDE151" s="75"/>
      <c r="DDF151" s="81"/>
      <c r="DDG151" s="75"/>
      <c r="DDH151" s="81"/>
      <c r="DDI151" s="75"/>
      <c r="DDJ151" s="81"/>
      <c r="DDK151" s="75"/>
      <c r="DDL151" s="81"/>
      <c r="DDM151" s="75"/>
      <c r="DDN151" s="81"/>
      <c r="DDO151" s="75"/>
      <c r="DDP151" s="81"/>
      <c r="DDQ151" s="75"/>
      <c r="DDR151" s="81"/>
      <c r="DDS151" s="75"/>
      <c r="DDT151" s="81"/>
      <c r="DDU151" s="75"/>
      <c r="DDV151" s="81"/>
      <c r="DDW151" s="75"/>
      <c r="DDX151" s="81"/>
      <c r="DDY151" s="75"/>
      <c r="DDZ151" s="81"/>
      <c r="DEA151" s="75"/>
      <c r="DEB151" s="81"/>
      <c r="DEC151" s="75"/>
      <c r="DED151" s="81"/>
      <c r="DEE151" s="75"/>
      <c r="DEF151" s="81"/>
      <c r="DEG151" s="75"/>
      <c r="DEH151" s="81"/>
      <c r="DEI151" s="75"/>
      <c r="DEJ151" s="81"/>
      <c r="DEK151" s="75"/>
      <c r="DEL151" s="81"/>
      <c r="DEM151" s="75"/>
      <c r="DEN151" s="81"/>
      <c r="DEO151" s="75"/>
      <c r="DEP151" s="81"/>
      <c r="DEQ151" s="75"/>
      <c r="DER151" s="81"/>
      <c r="DES151" s="75"/>
      <c r="DET151" s="81"/>
      <c r="DEU151" s="75"/>
      <c r="DEV151" s="81"/>
      <c r="DEW151" s="75"/>
      <c r="DEX151" s="81"/>
      <c r="DEY151" s="75"/>
      <c r="DEZ151" s="81"/>
      <c r="DFA151" s="75"/>
      <c r="DFB151" s="81"/>
      <c r="DFC151" s="75"/>
      <c r="DFD151" s="81"/>
      <c r="DFE151" s="75"/>
      <c r="DFF151" s="81"/>
      <c r="DFG151" s="75"/>
      <c r="DFH151" s="81"/>
      <c r="DFI151" s="75"/>
      <c r="DFJ151" s="81"/>
      <c r="DFK151" s="75"/>
      <c r="DFL151" s="81"/>
      <c r="DFM151" s="75"/>
      <c r="DFN151" s="81"/>
      <c r="DFO151" s="75"/>
      <c r="DFP151" s="81"/>
      <c r="DFQ151" s="75"/>
      <c r="DFR151" s="81"/>
      <c r="DFS151" s="75"/>
      <c r="DFT151" s="81"/>
      <c r="DFU151" s="75"/>
      <c r="DFV151" s="81"/>
      <c r="DFW151" s="75"/>
      <c r="DFX151" s="81"/>
      <c r="DFY151" s="75"/>
      <c r="DFZ151" s="81"/>
      <c r="DGA151" s="75"/>
      <c r="DGB151" s="81"/>
      <c r="DGC151" s="75"/>
      <c r="DGD151" s="81"/>
      <c r="DGE151" s="75"/>
      <c r="DGF151" s="81"/>
      <c r="DGG151" s="75"/>
      <c r="DGH151" s="81"/>
      <c r="DGI151" s="75"/>
      <c r="DGJ151" s="81"/>
      <c r="DGK151" s="75"/>
      <c r="DGL151" s="81"/>
      <c r="DGM151" s="75"/>
      <c r="DGN151" s="81"/>
      <c r="DGO151" s="75"/>
      <c r="DGP151" s="81"/>
      <c r="DGQ151" s="75"/>
      <c r="DGR151" s="81"/>
      <c r="DGS151" s="75"/>
      <c r="DGT151" s="81"/>
      <c r="DGU151" s="75"/>
      <c r="DGV151" s="81"/>
      <c r="DGW151" s="75"/>
      <c r="DGX151" s="81"/>
      <c r="DGY151" s="75"/>
      <c r="DGZ151" s="81"/>
      <c r="DHA151" s="75"/>
      <c r="DHB151" s="81"/>
      <c r="DHC151" s="75"/>
      <c r="DHD151" s="81"/>
      <c r="DHE151" s="75"/>
      <c r="DHF151" s="81"/>
      <c r="DHG151" s="75"/>
      <c r="DHH151" s="81"/>
      <c r="DHI151" s="75"/>
      <c r="DHJ151" s="81"/>
      <c r="DHK151" s="75"/>
      <c r="DHL151" s="81"/>
      <c r="DHM151" s="75"/>
      <c r="DHN151" s="81"/>
      <c r="DHO151" s="75"/>
      <c r="DHP151" s="81"/>
      <c r="DHQ151" s="75"/>
      <c r="DHR151" s="81"/>
      <c r="DHS151" s="75"/>
      <c r="DHT151" s="81"/>
      <c r="DHU151" s="75"/>
      <c r="DHV151" s="81"/>
      <c r="DHW151" s="75"/>
      <c r="DHX151" s="81"/>
      <c r="DHY151" s="75"/>
      <c r="DHZ151" s="81"/>
      <c r="DIA151" s="75"/>
      <c r="DIB151" s="81"/>
      <c r="DIC151" s="75"/>
      <c r="DID151" s="81"/>
      <c r="DIE151" s="75"/>
      <c r="DIF151" s="81"/>
      <c r="DIG151" s="75"/>
      <c r="DIH151" s="81"/>
      <c r="DII151" s="75"/>
      <c r="DIJ151" s="81"/>
      <c r="DIK151" s="75"/>
      <c r="DIL151" s="81"/>
      <c r="DIM151" s="75"/>
      <c r="DIN151" s="81"/>
      <c r="DIO151" s="75"/>
      <c r="DIP151" s="81"/>
      <c r="DIQ151" s="75"/>
      <c r="DIR151" s="81"/>
      <c r="DIS151" s="75"/>
      <c r="DIT151" s="81"/>
      <c r="DIU151" s="75"/>
      <c r="DIV151" s="81"/>
      <c r="DIW151" s="75"/>
      <c r="DIX151" s="81"/>
      <c r="DIY151" s="75"/>
      <c r="DIZ151" s="81"/>
      <c r="DJA151" s="75"/>
      <c r="DJB151" s="81"/>
      <c r="DJC151" s="75"/>
      <c r="DJD151" s="81"/>
      <c r="DJE151" s="75"/>
      <c r="DJF151" s="81"/>
      <c r="DJG151" s="75"/>
      <c r="DJH151" s="81"/>
      <c r="DJI151" s="75"/>
      <c r="DJJ151" s="81"/>
      <c r="DJK151" s="75"/>
      <c r="DJL151" s="81"/>
      <c r="DJM151" s="75"/>
      <c r="DJN151" s="81"/>
      <c r="DJO151" s="75"/>
      <c r="DJP151" s="81"/>
      <c r="DJQ151" s="75"/>
      <c r="DJR151" s="81"/>
      <c r="DJS151" s="75"/>
      <c r="DJT151" s="81"/>
      <c r="DJU151" s="75"/>
      <c r="DJV151" s="81"/>
      <c r="DJW151" s="75"/>
      <c r="DJX151" s="81"/>
      <c r="DJY151" s="75"/>
      <c r="DJZ151" s="81"/>
      <c r="DKA151" s="75"/>
      <c r="DKB151" s="81"/>
      <c r="DKC151" s="75"/>
      <c r="DKD151" s="81"/>
      <c r="DKE151" s="75"/>
      <c r="DKF151" s="81"/>
      <c r="DKG151" s="75"/>
      <c r="DKH151" s="81"/>
      <c r="DKI151" s="75"/>
      <c r="DKJ151" s="81"/>
      <c r="DKK151" s="75"/>
      <c r="DKL151" s="81"/>
      <c r="DKM151" s="75"/>
      <c r="DKN151" s="81"/>
      <c r="DKO151" s="75"/>
      <c r="DKP151" s="81"/>
      <c r="DKQ151" s="75"/>
      <c r="DKR151" s="81"/>
      <c r="DKS151" s="75"/>
      <c r="DKT151" s="81"/>
      <c r="DKU151" s="75"/>
      <c r="DKV151" s="81"/>
      <c r="DKW151" s="75"/>
      <c r="DKX151" s="81"/>
      <c r="DKY151" s="75"/>
      <c r="DKZ151" s="81"/>
      <c r="DLA151" s="75"/>
      <c r="DLB151" s="81"/>
      <c r="DLC151" s="75"/>
      <c r="DLD151" s="81"/>
      <c r="DLE151" s="75"/>
      <c r="DLF151" s="81"/>
      <c r="DLG151" s="75"/>
      <c r="DLH151" s="81"/>
      <c r="DLI151" s="75"/>
      <c r="DLJ151" s="81"/>
      <c r="DLK151" s="75"/>
      <c r="DLL151" s="81"/>
      <c r="DLM151" s="75"/>
      <c r="DLN151" s="81"/>
      <c r="DLO151" s="75"/>
      <c r="DLP151" s="81"/>
      <c r="DLQ151" s="75"/>
      <c r="DLR151" s="81"/>
      <c r="DLS151" s="75"/>
      <c r="DLT151" s="81"/>
      <c r="DLU151" s="75"/>
      <c r="DLV151" s="81"/>
      <c r="DLW151" s="75"/>
      <c r="DLX151" s="81"/>
      <c r="DLY151" s="75"/>
      <c r="DLZ151" s="81"/>
      <c r="DMA151" s="75"/>
      <c r="DMB151" s="81"/>
      <c r="DMC151" s="75"/>
      <c r="DMD151" s="81"/>
      <c r="DME151" s="75"/>
      <c r="DMF151" s="81"/>
      <c r="DMG151" s="75"/>
      <c r="DMH151" s="81"/>
      <c r="DMI151" s="75"/>
      <c r="DMJ151" s="81"/>
      <c r="DMK151" s="75"/>
      <c r="DML151" s="81"/>
      <c r="DMM151" s="75"/>
      <c r="DMN151" s="81"/>
      <c r="DMO151" s="75"/>
      <c r="DMP151" s="81"/>
      <c r="DMQ151" s="75"/>
      <c r="DMR151" s="81"/>
      <c r="DMS151" s="75"/>
      <c r="DMT151" s="81"/>
      <c r="DMU151" s="75"/>
      <c r="DMV151" s="81"/>
      <c r="DMW151" s="75"/>
      <c r="DMX151" s="81"/>
      <c r="DMY151" s="75"/>
      <c r="DMZ151" s="81"/>
      <c r="DNA151" s="75"/>
      <c r="DNB151" s="81"/>
      <c r="DNC151" s="75"/>
      <c r="DND151" s="81"/>
      <c r="DNE151" s="75"/>
      <c r="DNF151" s="81"/>
      <c r="DNG151" s="75"/>
      <c r="DNH151" s="81"/>
      <c r="DNI151" s="75"/>
      <c r="DNJ151" s="81"/>
      <c r="DNK151" s="75"/>
      <c r="DNL151" s="81"/>
      <c r="DNM151" s="75"/>
      <c r="DNN151" s="81"/>
      <c r="DNO151" s="75"/>
      <c r="DNP151" s="81"/>
      <c r="DNQ151" s="75"/>
      <c r="DNR151" s="81"/>
      <c r="DNS151" s="75"/>
      <c r="DNT151" s="81"/>
      <c r="DNU151" s="75"/>
      <c r="DNV151" s="81"/>
      <c r="DNW151" s="75"/>
      <c r="DNX151" s="81"/>
      <c r="DNY151" s="75"/>
      <c r="DNZ151" s="81"/>
      <c r="DOA151" s="75"/>
      <c r="DOB151" s="81"/>
      <c r="DOC151" s="75"/>
      <c r="DOD151" s="81"/>
      <c r="DOE151" s="75"/>
      <c r="DOF151" s="81"/>
      <c r="DOG151" s="75"/>
      <c r="DOH151" s="81"/>
      <c r="DOI151" s="75"/>
      <c r="DOJ151" s="81"/>
      <c r="DOK151" s="75"/>
      <c r="DOL151" s="81"/>
      <c r="DOM151" s="75"/>
      <c r="DON151" s="81"/>
      <c r="DOO151" s="75"/>
      <c r="DOP151" s="81"/>
      <c r="DOQ151" s="75"/>
      <c r="DOR151" s="81"/>
      <c r="DOS151" s="75"/>
      <c r="DOT151" s="81"/>
      <c r="DOU151" s="75"/>
      <c r="DOV151" s="81"/>
      <c r="DOW151" s="75"/>
      <c r="DOX151" s="81"/>
      <c r="DOY151" s="75"/>
      <c r="DOZ151" s="81"/>
      <c r="DPA151" s="75"/>
      <c r="DPB151" s="81"/>
      <c r="DPC151" s="75"/>
      <c r="DPD151" s="81"/>
      <c r="DPE151" s="75"/>
      <c r="DPF151" s="81"/>
      <c r="DPG151" s="75"/>
      <c r="DPH151" s="81"/>
      <c r="DPI151" s="75"/>
      <c r="DPJ151" s="81"/>
      <c r="DPK151" s="75"/>
      <c r="DPL151" s="81"/>
      <c r="DPM151" s="75"/>
      <c r="DPN151" s="81"/>
      <c r="DPO151" s="75"/>
      <c r="DPP151" s="81"/>
      <c r="DPQ151" s="75"/>
      <c r="DPR151" s="81"/>
      <c r="DPS151" s="75"/>
      <c r="DPT151" s="81"/>
      <c r="DPU151" s="75"/>
      <c r="DPV151" s="81"/>
      <c r="DPW151" s="75"/>
      <c r="DPX151" s="81"/>
      <c r="DPY151" s="75"/>
      <c r="DPZ151" s="81"/>
      <c r="DQA151" s="75"/>
      <c r="DQB151" s="81"/>
      <c r="DQC151" s="75"/>
      <c r="DQD151" s="81"/>
      <c r="DQE151" s="75"/>
      <c r="DQF151" s="81"/>
      <c r="DQG151" s="75"/>
      <c r="DQH151" s="81"/>
      <c r="DQI151" s="75"/>
      <c r="DQJ151" s="81"/>
      <c r="DQK151" s="75"/>
      <c r="DQL151" s="81"/>
      <c r="DQM151" s="75"/>
      <c r="DQN151" s="81"/>
      <c r="DQO151" s="75"/>
      <c r="DQP151" s="81"/>
      <c r="DQQ151" s="75"/>
      <c r="DQR151" s="81"/>
      <c r="DQS151" s="75"/>
      <c r="DQT151" s="81"/>
      <c r="DQU151" s="75"/>
      <c r="DQV151" s="81"/>
      <c r="DQW151" s="75"/>
      <c r="DQX151" s="81"/>
      <c r="DQY151" s="75"/>
      <c r="DQZ151" s="81"/>
      <c r="DRA151" s="75"/>
      <c r="DRB151" s="81"/>
      <c r="DRC151" s="75"/>
      <c r="DRD151" s="81"/>
      <c r="DRE151" s="75"/>
      <c r="DRF151" s="81"/>
      <c r="DRG151" s="75"/>
      <c r="DRH151" s="81"/>
      <c r="DRI151" s="75"/>
      <c r="DRJ151" s="81"/>
      <c r="DRK151" s="75"/>
      <c r="DRL151" s="81"/>
      <c r="DRM151" s="75"/>
      <c r="DRN151" s="81"/>
      <c r="DRO151" s="75"/>
      <c r="DRP151" s="81"/>
      <c r="DRQ151" s="75"/>
      <c r="DRR151" s="81"/>
      <c r="DRS151" s="75"/>
      <c r="DRT151" s="81"/>
      <c r="DRU151" s="75"/>
      <c r="DRV151" s="81"/>
      <c r="DRW151" s="75"/>
      <c r="DRX151" s="81"/>
      <c r="DRY151" s="75"/>
      <c r="DRZ151" s="81"/>
      <c r="DSA151" s="75"/>
      <c r="DSB151" s="81"/>
      <c r="DSC151" s="75"/>
      <c r="DSD151" s="81"/>
      <c r="DSE151" s="75"/>
      <c r="DSF151" s="81"/>
      <c r="DSG151" s="75"/>
      <c r="DSH151" s="81"/>
      <c r="DSI151" s="75"/>
      <c r="DSJ151" s="81"/>
      <c r="DSK151" s="75"/>
      <c r="DSL151" s="81"/>
      <c r="DSM151" s="75"/>
      <c r="DSN151" s="81"/>
      <c r="DSO151" s="75"/>
      <c r="DSP151" s="81"/>
      <c r="DSQ151" s="75"/>
      <c r="DSR151" s="81"/>
      <c r="DSS151" s="75"/>
      <c r="DST151" s="81"/>
      <c r="DSU151" s="75"/>
      <c r="DSV151" s="81"/>
      <c r="DSW151" s="75"/>
      <c r="DSX151" s="81"/>
      <c r="DSY151" s="75"/>
      <c r="DSZ151" s="81"/>
      <c r="DTA151" s="75"/>
      <c r="DTB151" s="81"/>
      <c r="DTC151" s="75"/>
      <c r="DTD151" s="81"/>
      <c r="DTE151" s="75"/>
      <c r="DTF151" s="81"/>
      <c r="DTG151" s="75"/>
      <c r="DTH151" s="81"/>
      <c r="DTI151" s="75"/>
      <c r="DTJ151" s="81"/>
      <c r="DTK151" s="75"/>
      <c r="DTL151" s="81"/>
      <c r="DTM151" s="75"/>
      <c r="DTN151" s="81"/>
      <c r="DTO151" s="75"/>
      <c r="DTP151" s="81"/>
      <c r="DTQ151" s="75"/>
      <c r="DTR151" s="81"/>
      <c r="DTS151" s="75"/>
      <c r="DTT151" s="81"/>
      <c r="DTU151" s="75"/>
      <c r="DTV151" s="81"/>
      <c r="DTW151" s="75"/>
      <c r="DTX151" s="81"/>
      <c r="DTY151" s="75"/>
      <c r="DTZ151" s="81"/>
      <c r="DUA151" s="75"/>
      <c r="DUB151" s="81"/>
      <c r="DUC151" s="75"/>
      <c r="DUD151" s="81"/>
      <c r="DUE151" s="75"/>
      <c r="DUF151" s="81"/>
      <c r="DUG151" s="75"/>
      <c r="DUH151" s="81"/>
      <c r="DUI151" s="75"/>
      <c r="DUJ151" s="81"/>
      <c r="DUK151" s="75"/>
      <c r="DUL151" s="81"/>
      <c r="DUM151" s="75"/>
      <c r="DUN151" s="81"/>
      <c r="DUO151" s="75"/>
      <c r="DUP151" s="81"/>
      <c r="DUQ151" s="75"/>
      <c r="DUR151" s="81"/>
      <c r="DUS151" s="75"/>
      <c r="DUT151" s="81"/>
      <c r="DUU151" s="75"/>
      <c r="DUV151" s="81"/>
      <c r="DUW151" s="75"/>
      <c r="DUX151" s="81"/>
      <c r="DUY151" s="75"/>
      <c r="DUZ151" s="81"/>
      <c r="DVA151" s="75"/>
      <c r="DVB151" s="81"/>
      <c r="DVC151" s="75"/>
      <c r="DVD151" s="81"/>
      <c r="DVE151" s="75"/>
      <c r="DVF151" s="81"/>
      <c r="DVG151" s="75"/>
      <c r="DVH151" s="81"/>
      <c r="DVI151" s="75"/>
      <c r="DVJ151" s="81"/>
      <c r="DVK151" s="75"/>
      <c r="DVL151" s="81"/>
      <c r="DVM151" s="75"/>
      <c r="DVN151" s="81"/>
      <c r="DVO151" s="75"/>
      <c r="DVP151" s="81"/>
      <c r="DVQ151" s="75"/>
      <c r="DVR151" s="81"/>
      <c r="DVS151" s="75"/>
      <c r="DVT151" s="81"/>
      <c r="DVU151" s="75"/>
      <c r="DVV151" s="81"/>
      <c r="DVW151" s="75"/>
      <c r="DVX151" s="81"/>
      <c r="DVY151" s="75"/>
      <c r="DVZ151" s="81"/>
      <c r="DWA151" s="75"/>
      <c r="DWB151" s="81"/>
      <c r="DWC151" s="75"/>
      <c r="DWD151" s="81"/>
      <c r="DWE151" s="75"/>
      <c r="DWF151" s="81"/>
      <c r="DWG151" s="75"/>
      <c r="DWH151" s="81"/>
      <c r="DWI151" s="75"/>
      <c r="DWJ151" s="81"/>
      <c r="DWK151" s="75"/>
      <c r="DWL151" s="81"/>
      <c r="DWM151" s="75"/>
      <c r="DWN151" s="81"/>
      <c r="DWO151" s="75"/>
      <c r="DWP151" s="81"/>
      <c r="DWQ151" s="75"/>
      <c r="DWR151" s="81"/>
      <c r="DWS151" s="75"/>
      <c r="DWT151" s="81"/>
      <c r="DWU151" s="75"/>
      <c r="DWV151" s="81"/>
      <c r="DWW151" s="75"/>
      <c r="DWX151" s="81"/>
      <c r="DWY151" s="75"/>
      <c r="DWZ151" s="81"/>
      <c r="DXA151" s="75"/>
      <c r="DXB151" s="81"/>
      <c r="DXC151" s="75"/>
      <c r="DXD151" s="81"/>
      <c r="DXE151" s="75"/>
      <c r="DXF151" s="81"/>
      <c r="DXG151" s="75"/>
      <c r="DXH151" s="81"/>
      <c r="DXI151" s="75"/>
      <c r="DXJ151" s="81"/>
      <c r="DXK151" s="75"/>
      <c r="DXL151" s="81"/>
      <c r="DXM151" s="75"/>
      <c r="DXN151" s="81"/>
      <c r="DXO151" s="75"/>
      <c r="DXP151" s="81"/>
      <c r="DXQ151" s="75"/>
      <c r="DXR151" s="81"/>
      <c r="DXS151" s="75"/>
      <c r="DXT151" s="81"/>
      <c r="DXU151" s="75"/>
      <c r="DXV151" s="81"/>
      <c r="DXW151" s="75"/>
      <c r="DXX151" s="81"/>
      <c r="DXY151" s="75"/>
      <c r="DXZ151" s="81"/>
      <c r="DYA151" s="75"/>
      <c r="DYB151" s="81"/>
      <c r="DYC151" s="75"/>
      <c r="DYD151" s="81"/>
      <c r="DYE151" s="75"/>
      <c r="DYF151" s="81"/>
      <c r="DYG151" s="75"/>
      <c r="DYH151" s="81"/>
      <c r="DYI151" s="75"/>
      <c r="DYJ151" s="81"/>
      <c r="DYK151" s="75"/>
      <c r="DYL151" s="81"/>
      <c r="DYM151" s="75"/>
      <c r="DYN151" s="81"/>
      <c r="DYO151" s="75"/>
      <c r="DYP151" s="81"/>
      <c r="DYQ151" s="75"/>
      <c r="DYR151" s="81"/>
      <c r="DYS151" s="75"/>
      <c r="DYT151" s="81"/>
      <c r="DYU151" s="75"/>
      <c r="DYV151" s="81"/>
      <c r="DYW151" s="75"/>
      <c r="DYX151" s="81"/>
      <c r="DYY151" s="75"/>
      <c r="DYZ151" s="81"/>
      <c r="DZA151" s="75"/>
      <c r="DZB151" s="81"/>
      <c r="DZC151" s="75"/>
      <c r="DZD151" s="81"/>
      <c r="DZE151" s="75"/>
      <c r="DZF151" s="81"/>
      <c r="DZG151" s="75"/>
      <c r="DZH151" s="81"/>
      <c r="DZI151" s="75"/>
      <c r="DZJ151" s="81"/>
      <c r="DZK151" s="75"/>
      <c r="DZL151" s="81"/>
      <c r="DZM151" s="75"/>
      <c r="DZN151" s="81"/>
      <c r="DZO151" s="75"/>
      <c r="DZP151" s="81"/>
      <c r="DZQ151" s="75"/>
      <c r="DZR151" s="81"/>
      <c r="DZS151" s="75"/>
      <c r="DZT151" s="81"/>
      <c r="DZU151" s="75"/>
      <c r="DZV151" s="81"/>
      <c r="DZW151" s="75"/>
      <c r="DZX151" s="81"/>
      <c r="DZY151" s="75"/>
      <c r="DZZ151" s="81"/>
      <c r="EAA151" s="75"/>
      <c r="EAB151" s="81"/>
      <c r="EAC151" s="75"/>
      <c r="EAD151" s="81"/>
      <c r="EAE151" s="75"/>
      <c r="EAF151" s="81"/>
      <c r="EAG151" s="75"/>
      <c r="EAH151" s="81"/>
      <c r="EAI151" s="75"/>
      <c r="EAJ151" s="81"/>
      <c r="EAK151" s="75"/>
      <c r="EAL151" s="81"/>
      <c r="EAM151" s="75"/>
      <c r="EAN151" s="81"/>
      <c r="EAO151" s="75"/>
      <c r="EAP151" s="81"/>
      <c r="EAQ151" s="75"/>
      <c r="EAR151" s="81"/>
      <c r="EAS151" s="75"/>
      <c r="EAT151" s="81"/>
      <c r="EAU151" s="75"/>
      <c r="EAV151" s="81"/>
      <c r="EAW151" s="75"/>
      <c r="EAX151" s="81"/>
      <c r="EAY151" s="75"/>
      <c r="EAZ151" s="81"/>
      <c r="EBA151" s="75"/>
      <c r="EBB151" s="81"/>
      <c r="EBC151" s="75"/>
      <c r="EBD151" s="81"/>
      <c r="EBE151" s="75"/>
      <c r="EBF151" s="81"/>
      <c r="EBG151" s="75"/>
      <c r="EBH151" s="81"/>
      <c r="EBI151" s="75"/>
      <c r="EBJ151" s="81"/>
      <c r="EBK151" s="75"/>
      <c r="EBL151" s="81"/>
      <c r="EBM151" s="75"/>
      <c r="EBN151" s="81"/>
      <c r="EBO151" s="75"/>
      <c r="EBP151" s="81"/>
      <c r="EBQ151" s="75"/>
      <c r="EBR151" s="81"/>
      <c r="EBS151" s="75"/>
      <c r="EBT151" s="81"/>
      <c r="EBU151" s="75"/>
      <c r="EBV151" s="81"/>
      <c r="EBW151" s="75"/>
      <c r="EBX151" s="81"/>
      <c r="EBY151" s="75"/>
      <c r="EBZ151" s="81"/>
      <c r="ECA151" s="75"/>
      <c r="ECB151" s="81"/>
      <c r="ECC151" s="75"/>
      <c r="ECD151" s="81"/>
      <c r="ECE151" s="75"/>
      <c r="ECF151" s="81"/>
      <c r="ECG151" s="75"/>
      <c r="ECH151" s="81"/>
      <c r="ECI151" s="75"/>
      <c r="ECJ151" s="81"/>
      <c r="ECK151" s="75"/>
      <c r="ECL151" s="81"/>
      <c r="ECM151" s="75"/>
      <c r="ECN151" s="81"/>
      <c r="ECO151" s="75"/>
      <c r="ECP151" s="81"/>
      <c r="ECQ151" s="75"/>
      <c r="ECR151" s="81"/>
      <c r="ECS151" s="75"/>
      <c r="ECT151" s="81"/>
      <c r="ECU151" s="75"/>
      <c r="ECV151" s="81"/>
      <c r="ECW151" s="75"/>
      <c r="ECX151" s="81"/>
      <c r="ECY151" s="75"/>
      <c r="ECZ151" s="81"/>
      <c r="EDA151" s="75"/>
      <c r="EDB151" s="81"/>
      <c r="EDC151" s="75"/>
      <c r="EDD151" s="81"/>
      <c r="EDE151" s="75"/>
      <c r="EDF151" s="81"/>
      <c r="EDG151" s="75"/>
      <c r="EDH151" s="81"/>
      <c r="EDI151" s="75"/>
      <c r="EDJ151" s="81"/>
      <c r="EDK151" s="75"/>
      <c r="EDL151" s="81"/>
      <c r="EDM151" s="75"/>
      <c r="EDN151" s="81"/>
      <c r="EDO151" s="75"/>
      <c r="EDP151" s="81"/>
      <c r="EDQ151" s="75"/>
      <c r="EDR151" s="81"/>
      <c r="EDS151" s="75"/>
      <c r="EDT151" s="81"/>
      <c r="EDU151" s="75"/>
      <c r="EDV151" s="81"/>
      <c r="EDW151" s="75"/>
      <c r="EDX151" s="81"/>
      <c r="EDY151" s="75"/>
      <c r="EDZ151" s="81"/>
      <c r="EEA151" s="75"/>
      <c r="EEB151" s="81"/>
      <c r="EEC151" s="75"/>
      <c r="EED151" s="81"/>
      <c r="EEE151" s="75"/>
      <c r="EEF151" s="81"/>
      <c r="EEG151" s="75"/>
      <c r="EEH151" s="81"/>
      <c r="EEI151" s="75"/>
      <c r="EEJ151" s="81"/>
      <c r="EEK151" s="75"/>
      <c r="EEL151" s="81"/>
      <c r="EEM151" s="75"/>
      <c r="EEN151" s="81"/>
      <c r="EEO151" s="75"/>
      <c r="EEP151" s="81"/>
      <c r="EEQ151" s="75"/>
      <c r="EER151" s="81"/>
      <c r="EES151" s="75"/>
      <c r="EET151" s="81"/>
      <c r="EEU151" s="75"/>
      <c r="EEV151" s="81"/>
      <c r="EEW151" s="75"/>
      <c r="EEX151" s="81"/>
      <c r="EEY151" s="75"/>
      <c r="EEZ151" s="81"/>
      <c r="EFA151" s="75"/>
      <c r="EFB151" s="81"/>
      <c r="EFC151" s="75"/>
      <c r="EFD151" s="81"/>
      <c r="EFE151" s="75"/>
      <c r="EFF151" s="81"/>
      <c r="EFG151" s="75"/>
      <c r="EFH151" s="81"/>
      <c r="EFI151" s="75"/>
      <c r="EFJ151" s="81"/>
      <c r="EFK151" s="75"/>
      <c r="EFL151" s="81"/>
      <c r="EFM151" s="75"/>
      <c r="EFN151" s="81"/>
      <c r="EFO151" s="75"/>
      <c r="EFP151" s="81"/>
      <c r="EFQ151" s="75"/>
      <c r="EFR151" s="81"/>
      <c r="EFS151" s="75"/>
      <c r="EFT151" s="81"/>
      <c r="EFU151" s="75"/>
      <c r="EFV151" s="81"/>
      <c r="EFW151" s="75"/>
      <c r="EFX151" s="81"/>
      <c r="EFY151" s="75"/>
      <c r="EFZ151" s="81"/>
      <c r="EGA151" s="75"/>
      <c r="EGB151" s="81"/>
      <c r="EGC151" s="75"/>
      <c r="EGD151" s="81"/>
      <c r="EGE151" s="75"/>
      <c r="EGF151" s="81"/>
      <c r="EGG151" s="75"/>
      <c r="EGH151" s="81"/>
      <c r="EGI151" s="75"/>
      <c r="EGJ151" s="81"/>
      <c r="EGK151" s="75"/>
      <c r="EGL151" s="81"/>
      <c r="EGM151" s="75"/>
      <c r="EGN151" s="81"/>
      <c r="EGO151" s="75"/>
      <c r="EGP151" s="81"/>
      <c r="EGQ151" s="75"/>
      <c r="EGR151" s="81"/>
      <c r="EGS151" s="75"/>
      <c r="EGT151" s="81"/>
      <c r="EGU151" s="75"/>
      <c r="EGV151" s="81"/>
      <c r="EGW151" s="75"/>
      <c r="EGX151" s="81"/>
      <c r="EGY151" s="75"/>
      <c r="EGZ151" s="81"/>
      <c r="EHA151" s="75"/>
      <c r="EHB151" s="81"/>
      <c r="EHC151" s="75"/>
      <c r="EHD151" s="81"/>
      <c r="EHE151" s="75"/>
      <c r="EHF151" s="81"/>
      <c r="EHG151" s="75"/>
      <c r="EHH151" s="81"/>
      <c r="EHI151" s="75"/>
      <c r="EHJ151" s="81"/>
      <c r="EHK151" s="75"/>
      <c r="EHL151" s="81"/>
      <c r="EHM151" s="75"/>
      <c r="EHN151" s="81"/>
      <c r="EHO151" s="75"/>
      <c r="EHP151" s="81"/>
      <c r="EHQ151" s="75"/>
      <c r="EHR151" s="81"/>
      <c r="EHS151" s="75"/>
      <c r="EHT151" s="81"/>
      <c r="EHU151" s="75"/>
      <c r="EHV151" s="81"/>
      <c r="EHW151" s="75"/>
      <c r="EHX151" s="81"/>
      <c r="EHY151" s="75"/>
      <c r="EHZ151" s="81"/>
      <c r="EIA151" s="75"/>
      <c r="EIB151" s="81"/>
      <c r="EIC151" s="75"/>
      <c r="EID151" s="81"/>
      <c r="EIE151" s="75"/>
      <c r="EIF151" s="81"/>
      <c r="EIG151" s="75"/>
      <c r="EIH151" s="81"/>
      <c r="EII151" s="75"/>
      <c r="EIJ151" s="81"/>
      <c r="EIK151" s="75"/>
      <c r="EIL151" s="81"/>
      <c r="EIM151" s="75"/>
      <c r="EIN151" s="81"/>
      <c r="EIO151" s="75"/>
      <c r="EIP151" s="81"/>
      <c r="EIQ151" s="75"/>
      <c r="EIR151" s="81"/>
      <c r="EIS151" s="75"/>
      <c r="EIT151" s="81"/>
      <c r="EIU151" s="75"/>
      <c r="EIV151" s="81"/>
      <c r="EIW151" s="75"/>
      <c r="EIX151" s="81"/>
      <c r="EIY151" s="75"/>
      <c r="EIZ151" s="81"/>
      <c r="EJA151" s="75"/>
      <c r="EJB151" s="81"/>
      <c r="EJC151" s="75"/>
      <c r="EJD151" s="81"/>
      <c r="EJE151" s="75"/>
      <c r="EJF151" s="81"/>
      <c r="EJG151" s="75"/>
      <c r="EJH151" s="81"/>
      <c r="EJI151" s="75"/>
      <c r="EJJ151" s="81"/>
      <c r="EJK151" s="75"/>
      <c r="EJL151" s="81"/>
      <c r="EJM151" s="75"/>
      <c r="EJN151" s="81"/>
      <c r="EJO151" s="75"/>
      <c r="EJP151" s="81"/>
      <c r="EJQ151" s="75"/>
      <c r="EJR151" s="81"/>
      <c r="EJS151" s="75"/>
      <c r="EJT151" s="81"/>
      <c r="EJU151" s="75"/>
      <c r="EJV151" s="81"/>
      <c r="EJW151" s="75"/>
      <c r="EJX151" s="81"/>
      <c r="EJY151" s="75"/>
      <c r="EJZ151" s="81"/>
      <c r="EKA151" s="75"/>
      <c r="EKB151" s="81"/>
      <c r="EKC151" s="75"/>
      <c r="EKD151" s="81"/>
      <c r="EKE151" s="75"/>
      <c r="EKF151" s="81"/>
      <c r="EKG151" s="75"/>
      <c r="EKH151" s="81"/>
      <c r="EKI151" s="75"/>
      <c r="EKJ151" s="81"/>
      <c r="EKK151" s="75"/>
      <c r="EKL151" s="81"/>
      <c r="EKM151" s="75"/>
      <c r="EKN151" s="81"/>
      <c r="EKO151" s="75"/>
      <c r="EKP151" s="81"/>
      <c r="EKQ151" s="75"/>
      <c r="EKR151" s="81"/>
      <c r="EKS151" s="75"/>
      <c r="EKT151" s="81"/>
      <c r="EKU151" s="75"/>
      <c r="EKV151" s="81"/>
      <c r="EKW151" s="75"/>
      <c r="EKX151" s="81"/>
      <c r="EKY151" s="75"/>
      <c r="EKZ151" s="81"/>
      <c r="ELA151" s="75"/>
      <c r="ELB151" s="81"/>
      <c r="ELC151" s="75"/>
      <c r="ELD151" s="81"/>
      <c r="ELE151" s="75"/>
      <c r="ELF151" s="81"/>
      <c r="ELG151" s="75"/>
      <c r="ELH151" s="81"/>
      <c r="ELI151" s="75"/>
      <c r="ELJ151" s="81"/>
      <c r="ELK151" s="75"/>
      <c r="ELL151" s="81"/>
      <c r="ELM151" s="75"/>
      <c r="ELN151" s="81"/>
      <c r="ELO151" s="75"/>
      <c r="ELP151" s="81"/>
      <c r="ELQ151" s="75"/>
      <c r="ELR151" s="81"/>
      <c r="ELS151" s="75"/>
      <c r="ELT151" s="81"/>
      <c r="ELU151" s="75"/>
      <c r="ELV151" s="81"/>
      <c r="ELW151" s="75"/>
      <c r="ELX151" s="81"/>
      <c r="ELY151" s="75"/>
      <c r="ELZ151" s="81"/>
      <c r="EMA151" s="75"/>
      <c r="EMB151" s="81"/>
      <c r="EMC151" s="75"/>
      <c r="EMD151" s="81"/>
      <c r="EME151" s="75"/>
      <c r="EMF151" s="81"/>
      <c r="EMG151" s="75"/>
      <c r="EMH151" s="81"/>
      <c r="EMI151" s="75"/>
      <c r="EMJ151" s="81"/>
      <c r="EMK151" s="75"/>
      <c r="EML151" s="81"/>
      <c r="EMM151" s="75"/>
      <c r="EMN151" s="81"/>
      <c r="EMO151" s="75"/>
      <c r="EMP151" s="81"/>
      <c r="EMQ151" s="75"/>
      <c r="EMR151" s="81"/>
      <c r="EMS151" s="75"/>
      <c r="EMT151" s="81"/>
      <c r="EMU151" s="75"/>
      <c r="EMV151" s="81"/>
      <c r="EMW151" s="75"/>
      <c r="EMX151" s="81"/>
      <c r="EMY151" s="75"/>
      <c r="EMZ151" s="81"/>
      <c r="ENA151" s="75"/>
      <c r="ENB151" s="81"/>
      <c r="ENC151" s="75"/>
      <c r="END151" s="81"/>
      <c r="ENE151" s="75"/>
      <c r="ENF151" s="81"/>
      <c r="ENG151" s="75"/>
      <c r="ENH151" s="81"/>
      <c r="ENI151" s="75"/>
      <c r="ENJ151" s="81"/>
      <c r="ENK151" s="75"/>
      <c r="ENL151" s="81"/>
      <c r="ENM151" s="75"/>
      <c r="ENN151" s="81"/>
      <c r="ENO151" s="75"/>
      <c r="ENP151" s="81"/>
      <c r="ENQ151" s="75"/>
      <c r="ENR151" s="81"/>
      <c r="ENS151" s="75"/>
      <c r="ENT151" s="81"/>
      <c r="ENU151" s="75"/>
      <c r="ENV151" s="81"/>
      <c r="ENW151" s="75"/>
      <c r="ENX151" s="81"/>
      <c r="ENY151" s="75"/>
      <c r="ENZ151" s="81"/>
      <c r="EOA151" s="75"/>
      <c r="EOB151" s="81"/>
      <c r="EOC151" s="75"/>
      <c r="EOD151" s="81"/>
      <c r="EOE151" s="75"/>
      <c r="EOF151" s="81"/>
      <c r="EOG151" s="75"/>
      <c r="EOH151" s="81"/>
      <c r="EOI151" s="75"/>
      <c r="EOJ151" s="81"/>
      <c r="EOK151" s="75"/>
      <c r="EOL151" s="81"/>
      <c r="EOM151" s="75"/>
      <c r="EON151" s="81"/>
      <c r="EOO151" s="75"/>
      <c r="EOP151" s="81"/>
      <c r="EOQ151" s="75"/>
      <c r="EOR151" s="81"/>
      <c r="EOS151" s="75"/>
      <c r="EOT151" s="81"/>
      <c r="EOU151" s="75"/>
      <c r="EOV151" s="81"/>
      <c r="EOW151" s="75"/>
      <c r="EOX151" s="81"/>
      <c r="EOY151" s="75"/>
      <c r="EOZ151" s="81"/>
      <c r="EPA151" s="75"/>
      <c r="EPB151" s="81"/>
      <c r="EPC151" s="75"/>
      <c r="EPD151" s="81"/>
      <c r="EPE151" s="75"/>
      <c r="EPF151" s="81"/>
      <c r="EPG151" s="75"/>
      <c r="EPH151" s="81"/>
      <c r="EPI151" s="75"/>
      <c r="EPJ151" s="81"/>
      <c r="EPK151" s="75"/>
      <c r="EPL151" s="81"/>
      <c r="EPM151" s="75"/>
      <c r="EPN151" s="81"/>
      <c r="EPO151" s="75"/>
      <c r="EPP151" s="81"/>
      <c r="EPQ151" s="75"/>
      <c r="EPR151" s="81"/>
      <c r="EPS151" s="75"/>
      <c r="EPT151" s="81"/>
      <c r="EPU151" s="75"/>
      <c r="EPV151" s="81"/>
      <c r="EPW151" s="75"/>
      <c r="EPX151" s="81"/>
      <c r="EPY151" s="75"/>
      <c r="EPZ151" s="81"/>
      <c r="EQA151" s="75"/>
      <c r="EQB151" s="81"/>
      <c r="EQC151" s="75"/>
      <c r="EQD151" s="81"/>
      <c r="EQE151" s="75"/>
      <c r="EQF151" s="81"/>
      <c r="EQG151" s="75"/>
      <c r="EQH151" s="81"/>
      <c r="EQI151" s="75"/>
      <c r="EQJ151" s="81"/>
      <c r="EQK151" s="75"/>
      <c r="EQL151" s="81"/>
      <c r="EQM151" s="75"/>
      <c r="EQN151" s="81"/>
      <c r="EQO151" s="75"/>
      <c r="EQP151" s="81"/>
      <c r="EQQ151" s="75"/>
      <c r="EQR151" s="81"/>
      <c r="EQS151" s="75"/>
      <c r="EQT151" s="81"/>
      <c r="EQU151" s="75"/>
      <c r="EQV151" s="81"/>
      <c r="EQW151" s="75"/>
      <c r="EQX151" s="81"/>
      <c r="EQY151" s="75"/>
      <c r="EQZ151" s="81"/>
      <c r="ERA151" s="75"/>
      <c r="ERB151" s="81"/>
      <c r="ERC151" s="75"/>
      <c r="ERD151" s="81"/>
      <c r="ERE151" s="75"/>
      <c r="ERF151" s="81"/>
      <c r="ERG151" s="75"/>
      <c r="ERH151" s="81"/>
      <c r="ERI151" s="75"/>
      <c r="ERJ151" s="81"/>
      <c r="ERK151" s="75"/>
      <c r="ERL151" s="81"/>
      <c r="ERM151" s="75"/>
      <c r="ERN151" s="81"/>
      <c r="ERO151" s="75"/>
      <c r="ERP151" s="81"/>
      <c r="ERQ151" s="75"/>
      <c r="ERR151" s="81"/>
      <c r="ERS151" s="75"/>
      <c r="ERT151" s="81"/>
      <c r="ERU151" s="75"/>
      <c r="ERV151" s="81"/>
      <c r="ERW151" s="75"/>
      <c r="ERX151" s="81"/>
      <c r="ERY151" s="75"/>
      <c r="ERZ151" s="81"/>
      <c r="ESA151" s="75"/>
      <c r="ESB151" s="81"/>
      <c r="ESC151" s="75"/>
      <c r="ESD151" s="81"/>
      <c r="ESE151" s="75"/>
      <c r="ESF151" s="81"/>
      <c r="ESG151" s="75"/>
      <c r="ESH151" s="81"/>
      <c r="ESI151" s="75"/>
      <c r="ESJ151" s="81"/>
      <c r="ESK151" s="75"/>
      <c r="ESL151" s="81"/>
      <c r="ESM151" s="75"/>
      <c r="ESN151" s="81"/>
      <c r="ESO151" s="75"/>
      <c r="ESP151" s="81"/>
      <c r="ESQ151" s="75"/>
      <c r="ESR151" s="81"/>
      <c r="ESS151" s="75"/>
      <c r="EST151" s="81"/>
      <c r="ESU151" s="75"/>
      <c r="ESV151" s="81"/>
      <c r="ESW151" s="75"/>
      <c r="ESX151" s="81"/>
      <c r="ESY151" s="75"/>
      <c r="ESZ151" s="81"/>
      <c r="ETA151" s="75"/>
      <c r="ETB151" s="81"/>
      <c r="ETC151" s="75"/>
      <c r="ETD151" s="81"/>
      <c r="ETE151" s="75"/>
      <c r="ETF151" s="81"/>
      <c r="ETG151" s="75"/>
      <c r="ETH151" s="81"/>
      <c r="ETI151" s="75"/>
      <c r="ETJ151" s="81"/>
      <c r="ETK151" s="75"/>
      <c r="ETL151" s="81"/>
      <c r="ETM151" s="75"/>
      <c r="ETN151" s="81"/>
      <c r="ETO151" s="75"/>
      <c r="ETP151" s="81"/>
      <c r="ETQ151" s="75"/>
      <c r="ETR151" s="81"/>
      <c r="ETS151" s="75"/>
      <c r="ETT151" s="81"/>
      <c r="ETU151" s="75"/>
      <c r="ETV151" s="81"/>
      <c r="ETW151" s="75"/>
      <c r="ETX151" s="81"/>
      <c r="ETY151" s="75"/>
      <c r="ETZ151" s="81"/>
      <c r="EUA151" s="75"/>
      <c r="EUB151" s="81"/>
      <c r="EUC151" s="75"/>
      <c r="EUD151" s="81"/>
      <c r="EUE151" s="75"/>
      <c r="EUF151" s="81"/>
      <c r="EUG151" s="75"/>
      <c r="EUH151" s="81"/>
      <c r="EUI151" s="75"/>
      <c r="EUJ151" s="81"/>
      <c r="EUK151" s="75"/>
      <c r="EUL151" s="81"/>
      <c r="EUM151" s="75"/>
      <c r="EUN151" s="81"/>
      <c r="EUO151" s="75"/>
      <c r="EUP151" s="81"/>
      <c r="EUQ151" s="75"/>
      <c r="EUR151" s="81"/>
      <c r="EUS151" s="75"/>
      <c r="EUT151" s="81"/>
      <c r="EUU151" s="75"/>
      <c r="EUV151" s="81"/>
      <c r="EUW151" s="75"/>
      <c r="EUX151" s="81"/>
      <c r="EUY151" s="75"/>
      <c r="EUZ151" s="81"/>
      <c r="EVA151" s="75"/>
      <c r="EVB151" s="81"/>
      <c r="EVC151" s="75"/>
      <c r="EVD151" s="81"/>
      <c r="EVE151" s="75"/>
      <c r="EVF151" s="81"/>
      <c r="EVG151" s="75"/>
      <c r="EVH151" s="81"/>
      <c r="EVI151" s="75"/>
      <c r="EVJ151" s="81"/>
      <c r="EVK151" s="75"/>
      <c r="EVL151" s="81"/>
      <c r="EVM151" s="75"/>
      <c r="EVN151" s="81"/>
      <c r="EVO151" s="75"/>
      <c r="EVP151" s="81"/>
      <c r="EVQ151" s="75"/>
      <c r="EVR151" s="81"/>
      <c r="EVS151" s="75"/>
      <c r="EVT151" s="81"/>
      <c r="EVU151" s="75"/>
      <c r="EVV151" s="81"/>
      <c r="EVW151" s="75"/>
      <c r="EVX151" s="81"/>
      <c r="EVY151" s="75"/>
      <c r="EVZ151" s="81"/>
      <c r="EWA151" s="75"/>
      <c r="EWB151" s="81"/>
      <c r="EWC151" s="75"/>
      <c r="EWD151" s="81"/>
      <c r="EWE151" s="75"/>
      <c r="EWF151" s="81"/>
      <c r="EWG151" s="75"/>
      <c r="EWH151" s="81"/>
      <c r="EWI151" s="75"/>
      <c r="EWJ151" s="81"/>
      <c r="EWK151" s="75"/>
      <c r="EWL151" s="81"/>
      <c r="EWM151" s="75"/>
      <c r="EWN151" s="81"/>
      <c r="EWO151" s="75"/>
      <c r="EWP151" s="81"/>
      <c r="EWQ151" s="75"/>
      <c r="EWR151" s="81"/>
      <c r="EWS151" s="75"/>
      <c r="EWT151" s="81"/>
      <c r="EWU151" s="75"/>
      <c r="EWV151" s="81"/>
      <c r="EWW151" s="75"/>
      <c r="EWX151" s="81"/>
      <c r="EWY151" s="75"/>
      <c r="EWZ151" s="81"/>
      <c r="EXA151" s="75"/>
      <c r="EXB151" s="81"/>
      <c r="EXC151" s="75"/>
      <c r="EXD151" s="81"/>
      <c r="EXE151" s="75"/>
      <c r="EXF151" s="81"/>
      <c r="EXG151" s="75"/>
      <c r="EXH151" s="81"/>
      <c r="EXI151" s="75"/>
      <c r="EXJ151" s="81"/>
      <c r="EXK151" s="75"/>
      <c r="EXL151" s="81"/>
      <c r="EXM151" s="75"/>
      <c r="EXN151" s="81"/>
      <c r="EXO151" s="75"/>
      <c r="EXP151" s="81"/>
      <c r="EXQ151" s="75"/>
      <c r="EXR151" s="81"/>
      <c r="EXS151" s="75"/>
      <c r="EXT151" s="81"/>
      <c r="EXU151" s="75"/>
      <c r="EXV151" s="81"/>
      <c r="EXW151" s="75"/>
      <c r="EXX151" s="81"/>
      <c r="EXY151" s="75"/>
      <c r="EXZ151" s="81"/>
      <c r="EYA151" s="75"/>
      <c r="EYB151" s="81"/>
      <c r="EYC151" s="75"/>
      <c r="EYD151" s="81"/>
      <c r="EYE151" s="75"/>
      <c r="EYF151" s="81"/>
      <c r="EYG151" s="75"/>
      <c r="EYH151" s="81"/>
      <c r="EYI151" s="75"/>
      <c r="EYJ151" s="81"/>
      <c r="EYK151" s="75"/>
      <c r="EYL151" s="81"/>
      <c r="EYM151" s="75"/>
      <c r="EYN151" s="81"/>
      <c r="EYO151" s="75"/>
      <c r="EYP151" s="81"/>
      <c r="EYQ151" s="75"/>
      <c r="EYR151" s="81"/>
      <c r="EYS151" s="75"/>
      <c r="EYT151" s="81"/>
      <c r="EYU151" s="75"/>
      <c r="EYV151" s="81"/>
      <c r="EYW151" s="75"/>
      <c r="EYX151" s="81"/>
      <c r="EYY151" s="75"/>
      <c r="EYZ151" s="81"/>
      <c r="EZA151" s="75"/>
      <c r="EZB151" s="81"/>
      <c r="EZC151" s="75"/>
      <c r="EZD151" s="81"/>
      <c r="EZE151" s="75"/>
      <c r="EZF151" s="81"/>
      <c r="EZG151" s="75"/>
      <c r="EZH151" s="81"/>
      <c r="EZI151" s="75"/>
      <c r="EZJ151" s="81"/>
      <c r="EZK151" s="75"/>
      <c r="EZL151" s="81"/>
      <c r="EZM151" s="75"/>
      <c r="EZN151" s="81"/>
      <c r="EZO151" s="75"/>
      <c r="EZP151" s="81"/>
      <c r="EZQ151" s="75"/>
      <c r="EZR151" s="81"/>
      <c r="EZS151" s="75"/>
      <c r="EZT151" s="81"/>
      <c r="EZU151" s="75"/>
      <c r="EZV151" s="81"/>
      <c r="EZW151" s="75"/>
      <c r="EZX151" s="81"/>
      <c r="EZY151" s="75"/>
      <c r="EZZ151" s="81"/>
      <c r="FAA151" s="75"/>
      <c r="FAB151" s="81"/>
      <c r="FAC151" s="75"/>
      <c r="FAD151" s="81"/>
      <c r="FAE151" s="75"/>
      <c r="FAF151" s="81"/>
      <c r="FAG151" s="75"/>
      <c r="FAH151" s="81"/>
      <c r="FAI151" s="75"/>
      <c r="FAJ151" s="81"/>
      <c r="FAK151" s="75"/>
      <c r="FAL151" s="81"/>
      <c r="FAM151" s="75"/>
      <c r="FAN151" s="81"/>
      <c r="FAO151" s="75"/>
      <c r="FAP151" s="81"/>
      <c r="FAQ151" s="75"/>
      <c r="FAR151" s="81"/>
      <c r="FAS151" s="75"/>
      <c r="FAT151" s="81"/>
      <c r="FAU151" s="75"/>
      <c r="FAV151" s="81"/>
      <c r="FAW151" s="75"/>
      <c r="FAX151" s="81"/>
      <c r="FAY151" s="75"/>
      <c r="FAZ151" s="81"/>
      <c r="FBA151" s="75"/>
      <c r="FBB151" s="81"/>
      <c r="FBC151" s="75"/>
      <c r="FBD151" s="81"/>
      <c r="FBE151" s="75"/>
      <c r="FBF151" s="81"/>
      <c r="FBG151" s="75"/>
      <c r="FBH151" s="81"/>
      <c r="FBI151" s="75"/>
      <c r="FBJ151" s="81"/>
      <c r="FBK151" s="75"/>
      <c r="FBL151" s="81"/>
      <c r="FBM151" s="75"/>
      <c r="FBN151" s="81"/>
      <c r="FBO151" s="75"/>
      <c r="FBP151" s="81"/>
      <c r="FBQ151" s="75"/>
      <c r="FBR151" s="81"/>
      <c r="FBS151" s="75"/>
      <c r="FBT151" s="81"/>
      <c r="FBU151" s="75"/>
      <c r="FBV151" s="81"/>
      <c r="FBW151" s="75"/>
      <c r="FBX151" s="81"/>
      <c r="FBY151" s="75"/>
      <c r="FBZ151" s="81"/>
      <c r="FCA151" s="75"/>
      <c r="FCB151" s="81"/>
      <c r="FCC151" s="75"/>
      <c r="FCD151" s="81"/>
      <c r="FCE151" s="75"/>
      <c r="FCF151" s="81"/>
      <c r="FCG151" s="75"/>
      <c r="FCH151" s="81"/>
      <c r="FCI151" s="75"/>
      <c r="FCJ151" s="81"/>
      <c r="FCK151" s="75"/>
      <c r="FCL151" s="81"/>
      <c r="FCM151" s="75"/>
      <c r="FCN151" s="81"/>
      <c r="FCO151" s="75"/>
      <c r="FCP151" s="81"/>
      <c r="FCQ151" s="75"/>
      <c r="FCR151" s="81"/>
      <c r="FCS151" s="75"/>
      <c r="FCT151" s="81"/>
      <c r="FCU151" s="75"/>
      <c r="FCV151" s="81"/>
      <c r="FCW151" s="75"/>
      <c r="FCX151" s="81"/>
      <c r="FCY151" s="75"/>
      <c r="FCZ151" s="81"/>
      <c r="FDA151" s="75"/>
      <c r="FDB151" s="81"/>
      <c r="FDC151" s="75"/>
      <c r="FDD151" s="81"/>
      <c r="FDE151" s="75"/>
      <c r="FDF151" s="81"/>
      <c r="FDG151" s="75"/>
      <c r="FDH151" s="81"/>
      <c r="FDI151" s="75"/>
      <c r="FDJ151" s="81"/>
      <c r="FDK151" s="75"/>
      <c r="FDL151" s="81"/>
      <c r="FDM151" s="75"/>
      <c r="FDN151" s="81"/>
      <c r="FDO151" s="75"/>
      <c r="FDP151" s="81"/>
      <c r="FDQ151" s="75"/>
      <c r="FDR151" s="81"/>
      <c r="FDS151" s="75"/>
      <c r="FDT151" s="81"/>
      <c r="FDU151" s="75"/>
      <c r="FDV151" s="81"/>
      <c r="FDW151" s="75"/>
      <c r="FDX151" s="81"/>
      <c r="FDY151" s="75"/>
      <c r="FDZ151" s="81"/>
      <c r="FEA151" s="75"/>
      <c r="FEB151" s="81"/>
      <c r="FEC151" s="75"/>
      <c r="FED151" s="81"/>
      <c r="FEE151" s="75"/>
      <c r="FEF151" s="81"/>
      <c r="FEG151" s="75"/>
      <c r="FEH151" s="81"/>
      <c r="FEI151" s="75"/>
      <c r="FEJ151" s="81"/>
      <c r="FEK151" s="75"/>
      <c r="FEL151" s="81"/>
      <c r="FEM151" s="75"/>
      <c r="FEN151" s="81"/>
      <c r="FEO151" s="75"/>
      <c r="FEP151" s="81"/>
      <c r="FEQ151" s="75"/>
      <c r="FER151" s="81"/>
      <c r="FES151" s="75"/>
      <c r="FET151" s="81"/>
      <c r="FEU151" s="75"/>
      <c r="FEV151" s="81"/>
      <c r="FEW151" s="75"/>
      <c r="FEX151" s="81"/>
      <c r="FEY151" s="75"/>
      <c r="FEZ151" s="81"/>
      <c r="FFA151" s="75"/>
      <c r="FFB151" s="81"/>
      <c r="FFC151" s="75"/>
      <c r="FFD151" s="81"/>
      <c r="FFE151" s="75"/>
      <c r="FFF151" s="81"/>
      <c r="FFG151" s="75"/>
      <c r="FFH151" s="81"/>
      <c r="FFI151" s="75"/>
      <c r="FFJ151" s="81"/>
      <c r="FFK151" s="75"/>
      <c r="FFL151" s="81"/>
      <c r="FFM151" s="75"/>
      <c r="FFN151" s="81"/>
      <c r="FFO151" s="75"/>
      <c r="FFP151" s="81"/>
      <c r="FFQ151" s="75"/>
      <c r="FFR151" s="81"/>
      <c r="FFS151" s="75"/>
      <c r="FFT151" s="81"/>
      <c r="FFU151" s="75"/>
      <c r="FFV151" s="81"/>
      <c r="FFW151" s="75"/>
      <c r="FFX151" s="81"/>
      <c r="FFY151" s="75"/>
      <c r="FFZ151" s="81"/>
      <c r="FGA151" s="75"/>
      <c r="FGB151" s="81"/>
      <c r="FGC151" s="75"/>
      <c r="FGD151" s="81"/>
      <c r="FGE151" s="75"/>
      <c r="FGF151" s="81"/>
      <c r="FGG151" s="75"/>
      <c r="FGH151" s="81"/>
      <c r="FGI151" s="75"/>
      <c r="FGJ151" s="81"/>
      <c r="FGK151" s="75"/>
      <c r="FGL151" s="81"/>
      <c r="FGM151" s="75"/>
      <c r="FGN151" s="81"/>
      <c r="FGO151" s="75"/>
      <c r="FGP151" s="81"/>
      <c r="FGQ151" s="75"/>
      <c r="FGR151" s="81"/>
      <c r="FGS151" s="75"/>
      <c r="FGT151" s="81"/>
      <c r="FGU151" s="75"/>
      <c r="FGV151" s="81"/>
      <c r="FGW151" s="75"/>
      <c r="FGX151" s="81"/>
      <c r="FGY151" s="75"/>
      <c r="FGZ151" s="81"/>
      <c r="FHA151" s="75"/>
      <c r="FHB151" s="81"/>
      <c r="FHC151" s="75"/>
      <c r="FHD151" s="81"/>
      <c r="FHE151" s="75"/>
      <c r="FHF151" s="81"/>
      <c r="FHG151" s="75"/>
      <c r="FHH151" s="81"/>
      <c r="FHI151" s="75"/>
      <c r="FHJ151" s="81"/>
      <c r="FHK151" s="75"/>
      <c r="FHL151" s="81"/>
      <c r="FHM151" s="75"/>
      <c r="FHN151" s="81"/>
      <c r="FHO151" s="75"/>
      <c r="FHP151" s="81"/>
      <c r="FHQ151" s="75"/>
      <c r="FHR151" s="81"/>
      <c r="FHS151" s="75"/>
      <c r="FHT151" s="81"/>
      <c r="FHU151" s="75"/>
      <c r="FHV151" s="81"/>
      <c r="FHW151" s="75"/>
      <c r="FHX151" s="81"/>
      <c r="FHY151" s="75"/>
      <c r="FHZ151" s="81"/>
      <c r="FIA151" s="75"/>
      <c r="FIB151" s="81"/>
      <c r="FIC151" s="75"/>
      <c r="FID151" s="81"/>
      <c r="FIE151" s="75"/>
      <c r="FIF151" s="81"/>
      <c r="FIG151" s="75"/>
      <c r="FIH151" s="81"/>
      <c r="FII151" s="75"/>
      <c r="FIJ151" s="81"/>
      <c r="FIK151" s="75"/>
      <c r="FIL151" s="81"/>
      <c r="FIM151" s="75"/>
      <c r="FIN151" s="81"/>
      <c r="FIO151" s="75"/>
      <c r="FIP151" s="81"/>
      <c r="FIQ151" s="75"/>
      <c r="FIR151" s="81"/>
      <c r="FIS151" s="75"/>
      <c r="FIT151" s="81"/>
      <c r="FIU151" s="75"/>
      <c r="FIV151" s="81"/>
      <c r="FIW151" s="75"/>
      <c r="FIX151" s="81"/>
      <c r="FIY151" s="75"/>
      <c r="FIZ151" s="81"/>
      <c r="FJA151" s="75"/>
      <c r="FJB151" s="81"/>
      <c r="FJC151" s="75"/>
      <c r="FJD151" s="81"/>
      <c r="FJE151" s="75"/>
      <c r="FJF151" s="81"/>
      <c r="FJG151" s="75"/>
      <c r="FJH151" s="81"/>
      <c r="FJI151" s="75"/>
      <c r="FJJ151" s="81"/>
      <c r="FJK151" s="75"/>
      <c r="FJL151" s="81"/>
      <c r="FJM151" s="75"/>
      <c r="FJN151" s="81"/>
      <c r="FJO151" s="75"/>
      <c r="FJP151" s="81"/>
      <c r="FJQ151" s="75"/>
      <c r="FJR151" s="81"/>
      <c r="FJS151" s="75"/>
      <c r="FJT151" s="81"/>
      <c r="FJU151" s="75"/>
      <c r="FJV151" s="81"/>
      <c r="FJW151" s="75"/>
      <c r="FJX151" s="81"/>
      <c r="FJY151" s="75"/>
      <c r="FJZ151" s="81"/>
      <c r="FKA151" s="75"/>
      <c r="FKB151" s="81"/>
      <c r="FKC151" s="75"/>
      <c r="FKD151" s="81"/>
      <c r="FKE151" s="75"/>
      <c r="FKF151" s="81"/>
      <c r="FKG151" s="75"/>
      <c r="FKH151" s="81"/>
      <c r="FKI151" s="75"/>
      <c r="FKJ151" s="81"/>
      <c r="FKK151" s="75"/>
      <c r="FKL151" s="81"/>
      <c r="FKM151" s="75"/>
      <c r="FKN151" s="81"/>
      <c r="FKO151" s="75"/>
      <c r="FKP151" s="81"/>
      <c r="FKQ151" s="75"/>
      <c r="FKR151" s="81"/>
      <c r="FKS151" s="75"/>
      <c r="FKT151" s="81"/>
      <c r="FKU151" s="75"/>
      <c r="FKV151" s="81"/>
      <c r="FKW151" s="75"/>
      <c r="FKX151" s="81"/>
      <c r="FKY151" s="75"/>
      <c r="FKZ151" s="81"/>
      <c r="FLA151" s="75"/>
      <c r="FLB151" s="81"/>
      <c r="FLC151" s="75"/>
      <c r="FLD151" s="81"/>
      <c r="FLE151" s="75"/>
      <c r="FLF151" s="81"/>
      <c r="FLG151" s="75"/>
      <c r="FLH151" s="81"/>
      <c r="FLI151" s="75"/>
      <c r="FLJ151" s="81"/>
      <c r="FLK151" s="75"/>
      <c r="FLL151" s="81"/>
      <c r="FLM151" s="75"/>
      <c r="FLN151" s="81"/>
      <c r="FLO151" s="75"/>
      <c r="FLP151" s="81"/>
      <c r="FLQ151" s="75"/>
      <c r="FLR151" s="81"/>
      <c r="FLS151" s="75"/>
      <c r="FLT151" s="81"/>
      <c r="FLU151" s="75"/>
      <c r="FLV151" s="81"/>
      <c r="FLW151" s="75"/>
      <c r="FLX151" s="81"/>
      <c r="FLY151" s="75"/>
      <c r="FLZ151" s="81"/>
      <c r="FMA151" s="75"/>
      <c r="FMB151" s="81"/>
      <c r="FMC151" s="75"/>
      <c r="FMD151" s="81"/>
      <c r="FME151" s="75"/>
      <c r="FMF151" s="81"/>
      <c r="FMG151" s="75"/>
      <c r="FMH151" s="81"/>
      <c r="FMI151" s="75"/>
      <c r="FMJ151" s="81"/>
      <c r="FMK151" s="75"/>
      <c r="FML151" s="81"/>
      <c r="FMM151" s="75"/>
      <c r="FMN151" s="81"/>
      <c r="FMO151" s="75"/>
      <c r="FMP151" s="81"/>
      <c r="FMQ151" s="75"/>
      <c r="FMR151" s="81"/>
      <c r="FMS151" s="75"/>
      <c r="FMT151" s="81"/>
      <c r="FMU151" s="75"/>
      <c r="FMV151" s="81"/>
      <c r="FMW151" s="75"/>
      <c r="FMX151" s="81"/>
      <c r="FMY151" s="75"/>
      <c r="FMZ151" s="81"/>
      <c r="FNA151" s="75"/>
      <c r="FNB151" s="81"/>
      <c r="FNC151" s="75"/>
      <c r="FND151" s="81"/>
      <c r="FNE151" s="75"/>
      <c r="FNF151" s="81"/>
      <c r="FNG151" s="75"/>
      <c r="FNH151" s="81"/>
      <c r="FNI151" s="75"/>
      <c r="FNJ151" s="81"/>
      <c r="FNK151" s="75"/>
      <c r="FNL151" s="81"/>
      <c r="FNM151" s="75"/>
      <c r="FNN151" s="81"/>
      <c r="FNO151" s="75"/>
      <c r="FNP151" s="81"/>
      <c r="FNQ151" s="75"/>
      <c r="FNR151" s="81"/>
      <c r="FNS151" s="75"/>
      <c r="FNT151" s="81"/>
      <c r="FNU151" s="75"/>
      <c r="FNV151" s="81"/>
      <c r="FNW151" s="75"/>
      <c r="FNX151" s="81"/>
      <c r="FNY151" s="75"/>
      <c r="FNZ151" s="81"/>
      <c r="FOA151" s="75"/>
      <c r="FOB151" s="81"/>
      <c r="FOC151" s="75"/>
      <c r="FOD151" s="81"/>
      <c r="FOE151" s="75"/>
      <c r="FOF151" s="81"/>
      <c r="FOG151" s="75"/>
      <c r="FOH151" s="81"/>
      <c r="FOI151" s="75"/>
      <c r="FOJ151" s="81"/>
      <c r="FOK151" s="75"/>
      <c r="FOL151" s="81"/>
      <c r="FOM151" s="75"/>
      <c r="FON151" s="81"/>
      <c r="FOO151" s="75"/>
      <c r="FOP151" s="81"/>
      <c r="FOQ151" s="75"/>
      <c r="FOR151" s="81"/>
      <c r="FOS151" s="75"/>
      <c r="FOT151" s="81"/>
      <c r="FOU151" s="75"/>
      <c r="FOV151" s="81"/>
      <c r="FOW151" s="75"/>
      <c r="FOX151" s="81"/>
      <c r="FOY151" s="75"/>
      <c r="FOZ151" s="81"/>
      <c r="FPA151" s="75"/>
      <c r="FPB151" s="81"/>
      <c r="FPC151" s="75"/>
      <c r="FPD151" s="81"/>
      <c r="FPE151" s="75"/>
      <c r="FPF151" s="81"/>
      <c r="FPG151" s="75"/>
      <c r="FPH151" s="81"/>
      <c r="FPI151" s="75"/>
      <c r="FPJ151" s="81"/>
      <c r="FPK151" s="75"/>
      <c r="FPL151" s="81"/>
      <c r="FPM151" s="75"/>
      <c r="FPN151" s="81"/>
      <c r="FPO151" s="75"/>
      <c r="FPP151" s="81"/>
      <c r="FPQ151" s="75"/>
      <c r="FPR151" s="81"/>
      <c r="FPS151" s="75"/>
      <c r="FPT151" s="81"/>
      <c r="FPU151" s="75"/>
      <c r="FPV151" s="81"/>
      <c r="FPW151" s="75"/>
      <c r="FPX151" s="81"/>
      <c r="FPY151" s="75"/>
      <c r="FPZ151" s="81"/>
      <c r="FQA151" s="75"/>
      <c r="FQB151" s="81"/>
      <c r="FQC151" s="75"/>
      <c r="FQD151" s="81"/>
      <c r="FQE151" s="75"/>
      <c r="FQF151" s="81"/>
      <c r="FQG151" s="75"/>
      <c r="FQH151" s="81"/>
      <c r="FQI151" s="75"/>
      <c r="FQJ151" s="81"/>
      <c r="FQK151" s="75"/>
      <c r="FQL151" s="81"/>
      <c r="FQM151" s="75"/>
      <c r="FQN151" s="81"/>
      <c r="FQO151" s="75"/>
      <c r="FQP151" s="81"/>
      <c r="FQQ151" s="75"/>
      <c r="FQR151" s="81"/>
      <c r="FQS151" s="75"/>
      <c r="FQT151" s="81"/>
      <c r="FQU151" s="75"/>
      <c r="FQV151" s="81"/>
      <c r="FQW151" s="75"/>
      <c r="FQX151" s="81"/>
      <c r="FQY151" s="75"/>
      <c r="FQZ151" s="81"/>
      <c r="FRA151" s="75"/>
      <c r="FRB151" s="81"/>
      <c r="FRC151" s="75"/>
      <c r="FRD151" s="81"/>
      <c r="FRE151" s="75"/>
      <c r="FRF151" s="81"/>
      <c r="FRG151" s="75"/>
      <c r="FRH151" s="81"/>
      <c r="FRI151" s="75"/>
      <c r="FRJ151" s="81"/>
      <c r="FRK151" s="75"/>
      <c r="FRL151" s="81"/>
      <c r="FRM151" s="75"/>
      <c r="FRN151" s="81"/>
      <c r="FRO151" s="75"/>
      <c r="FRP151" s="81"/>
      <c r="FRQ151" s="75"/>
      <c r="FRR151" s="81"/>
      <c r="FRS151" s="75"/>
      <c r="FRT151" s="81"/>
      <c r="FRU151" s="75"/>
      <c r="FRV151" s="81"/>
      <c r="FRW151" s="75"/>
      <c r="FRX151" s="81"/>
      <c r="FRY151" s="75"/>
      <c r="FRZ151" s="81"/>
      <c r="FSA151" s="75"/>
      <c r="FSB151" s="81"/>
      <c r="FSC151" s="75"/>
      <c r="FSD151" s="81"/>
      <c r="FSE151" s="75"/>
      <c r="FSF151" s="81"/>
      <c r="FSG151" s="75"/>
      <c r="FSH151" s="81"/>
      <c r="FSI151" s="75"/>
      <c r="FSJ151" s="81"/>
      <c r="FSK151" s="75"/>
      <c r="FSL151" s="81"/>
      <c r="FSM151" s="75"/>
      <c r="FSN151" s="81"/>
      <c r="FSO151" s="75"/>
      <c r="FSP151" s="81"/>
      <c r="FSQ151" s="75"/>
      <c r="FSR151" s="81"/>
      <c r="FSS151" s="75"/>
      <c r="FST151" s="81"/>
      <c r="FSU151" s="75"/>
      <c r="FSV151" s="81"/>
      <c r="FSW151" s="75"/>
      <c r="FSX151" s="81"/>
      <c r="FSY151" s="75"/>
      <c r="FSZ151" s="81"/>
      <c r="FTA151" s="75"/>
      <c r="FTB151" s="81"/>
      <c r="FTC151" s="75"/>
      <c r="FTD151" s="81"/>
      <c r="FTE151" s="75"/>
      <c r="FTF151" s="81"/>
      <c r="FTG151" s="75"/>
      <c r="FTH151" s="81"/>
      <c r="FTI151" s="75"/>
      <c r="FTJ151" s="81"/>
      <c r="FTK151" s="75"/>
      <c r="FTL151" s="81"/>
      <c r="FTM151" s="75"/>
      <c r="FTN151" s="81"/>
      <c r="FTO151" s="75"/>
      <c r="FTP151" s="81"/>
      <c r="FTQ151" s="75"/>
      <c r="FTR151" s="81"/>
      <c r="FTS151" s="75"/>
      <c r="FTT151" s="81"/>
      <c r="FTU151" s="75"/>
      <c r="FTV151" s="81"/>
      <c r="FTW151" s="75"/>
      <c r="FTX151" s="81"/>
      <c r="FTY151" s="75"/>
      <c r="FTZ151" s="81"/>
      <c r="FUA151" s="75"/>
      <c r="FUB151" s="81"/>
      <c r="FUC151" s="75"/>
      <c r="FUD151" s="81"/>
      <c r="FUE151" s="75"/>
      <c r="FUF151" s="81"/>
      <c r="FUG151" s="75"/>
      <c r="FUH151" s="81"/>
      <c r="FUI151" s="75"/>
      <c r="FUJ151" s="81"/>
      <c r="FUK151" s="75"/>
      <c r="FUL151" s="81"/>
      <c r="FUM151" s="75"/>
      <c r="FUN151" s="81"/>
      <c r="FUO151" s="75"/>
      <c r="FUP151" s="81"/>
      <c r="FUQ151" s="75"/>
      <c r="FUR151" s="81"/>
      <c r="FUS151" s="75"/>
      <c r="FUT151" s="81"/>
      <c r="FUU151" s="75"/>
      <c r="FUV151" s="81"/>
      <c r="FUW151" s="75"/>
      <c r="FUX151" s="81"/>
      <c r="FUY151" s="75"/>
      <c r="FUZ151" s="81"/>
      <c r="FVA151" s="75"/>
      <c r="FVB151" s="81"/>
      <c r="FVC151" s="75"/>
      <c r="FVD151" s="81"/>
      <c r="FVE151" s="75"/>
      <c r="FVF151" s="81"/>
      <c r="FVG151" s="75"/>
      <c r="FVH151" s="81"/>
      <c r="FVI151" s="75"/>
      <c r="FVJ151" s="81"/>
      <c r="FVK151" s="75"/>
      <c r="FVL151" s="81"/>
      <c r="FVM151" s="75"/>
      <c r="FVN151" s="81"/>
      <c r="FVO151" s="75"/>
      <c r="FVP151" s="81"/>
      <c r="FVQ151" s="75"/>
      <c r="FVR151" s="81"/>
      <c r="FVS151" s="75"/>
      <c r="FVT151" s="81"/>
      <c r="FVU151" s="75"/>
      <c r="FVV151" s="81"/>
      <c r="FVW151" s="75"/>
      <c r="FVX151" s="81"/>
      <c r="FVY151" s="75"/>
      <c r="FVZ151" s="81"/>
      <c r="FWA151" s="75"/>
      <c r="FWB151" s="81"/>
      <c r="FWC151" s="75"/>
      <c r="FWD151" s="81"/>
      <c r="FWE151" s="75"/>
      <c r="FWF151" s="81"/>
      <c r="FWG151" s="75"/>
      <c r="FWH151" s="81"/>
      <c r="FWI151" s="75"/>
      <c r="FWJ151" s="81"/>
      <c r="FWK151" s="75"/>
      <c r="FWL151" s="81"/>
      <c r="FWM151" s="75"/>
      <c r="FWN151" s="81"/>
      <c r="FWO151" s="75"/>
      <c r="FWP151" s="81"/>
      <c r="FWQ151" s="75"/>
      <c r="FWR151" s="81"/>
      <c r="FWS151" s="75"/>
      <c r="FWT151" s="81"/>
      <c r="FWU151" s="75"/>
      <c r="FWV151" s="81"/>
      <c r="FWW151" s="75"/>
      <c r="FWX151" s="81"/>
      <c r="FWY151" s="75"/>
      <c r="FWZ151" s="81"/>
      <c r="FXA151" s="75"/>
      <c r="FXB151" s="81"/>
      <c r="FXC151" s="75"/>
      <c r="FXD151" s="81"/>
      <c r="FXE151" s="75"/>
      <c r="FXF151" s="81"/>
      <c r="FXG151" s="75"/>
      <c r="FXH151" s="81"/>
      <c r="FXI151" s="75"/>
      <c r="FXJ151" s="81"/>
      <c r="FXK151" s="75"/>
      <c r="FXL151" s="81"/>
      <c r="FXM151" s="75"/>
      <c r="FXN151" s="81"/>
      <c r="FXO151" s="75"/>
      <c r="FXP151" s="81"/>
      <c r="FXQ151" s="75"/>
      <c r="FXR151" s="81"/>
      <c r="FXS151" s="75"/>
      <c r="FXT151" s="81"/>
      <c r="FXU151" s="75"/>
      <c r="FXV151" s="81"/>
      <c r="FXW151" s="75"/>
      <c r="FXX151" s="81"/>
      <c r="FXY151" s="75"/>
      <c r="FXZ151" s="81"/>
      <c r="FYA151" s="75"/>
      <c r="FYB151" s="81"/>
      <c r="FYC151" s="75"/>
      <c r="FYD151" s="81"/>
      <c r="FYE151" s="75"/>
      <c r="FYF151" s="81"/>
      <c r="FYG151" s="75"/>
      <c r="FYH151" s="81"/>
      <c r="FYI151" s="75"/>
      <c r="FYJ151" s="81"/>
      <c r="FYK151" s="75"/>
      <c r="FYL151" s="81"/>
      <c r="FYM151" s="75"/>
      <c r="FYN151" s="81"/>
      <c r="FYO151" s="75"/>
      <c r="FYP151" s="81"/>
      <c r="FYQ151" s="75"/>
      <c r="FYR151" s="81"/>
      <c r="FYS151" s="75"/>
      <c r="FYT151" s="81"/>
      <c r="FYU151" s="75"/>
      <c r="FYV151" s="81"/>
      <c r="FYW151" s="75"/>
      <c r="FYX151" s="81"/>
      <c r="FYY151" s="75"/>
      <c r="FYZ151" s="81"/>
      <c r="FZA151" s="75"/>
      <c r="FZB151" s="81"/>
      <c r="FZC151" s="75"/>
      <c r="FZD151" s="81"/>
      <c r="FZE151" s="75"/>
      <c r="FZF151" s="81"/>
      <c r="FZG151" s="75"/>
      <c r="FZH151" s="81"/>
      <c r="FZI151" s="75"/>
      <c r="FZJ151" s="81"/>
      <c r="FZK151" s="75"/>
      <c r="FZL151" s="81"/>
      <c r="FZM151" s="75"/>
      <c r="FZN151" s="81"/>
      <c r="FZO151" s="75"/>
      <c r="FZP151" s="81"/>
      <c r="FZQ151" s="75"/>
      <c r="FZR151" s="81"/>
      <c r="FZS151" s="75"/>
      <c r="FZT151" s="81"/>
      <c r="FZU151" s="75"/>
      <c r="FZV151" s="81"/>
      <c r="FZW151" s="75"/>
      <c r="FZX151" s="81"/>
      <c r="FZY151" s="75"/>
      <c r="FZZ151" s="81"/>
      <c r="GAA151" s="75"/>
      <c r="GAB151" s="81"/>
      <c r="GAC151" s="75"/>
      <c r="GAD151" s="81"/>
      <c r="GAE151" s="75"/>
      <c r="GAF151" s="81"/>
      <c r="GAG151" s="75"/>
      <c r="GAH151" s="81"/>
      <c r="GAI151" s="75"/>
      <c r="GAJ151" s="81"/>
      <c r="GAK151" s="75"/>
      <c r="GAL151" s="81"/>
      <c r="GAM151" s="75"/>
      <c r="GAN151" s="81"/>
      <c r="GAO151" s="75"/>
      <c r="GAP151" s="81"/>
      <c r="GAQ151" s="75"/>
      <c r="GAR151" s="81"/>
      <c r="GAS151" s="75"/>
      <c r="GAT151" s="81"/>
      <c r="GAU151" s="75"/>
      <c r="GAV151" s="81"/>
      <c r="GAW151" s="75"/>
      <c r="GAX151" s="81"/>
      <c r="GAY151" s="75"/>
      <c r="GAZ151" s="81"/>
      <c r="GBA151" s="75"/>
      <c r="GBB151" s="81"/>
      <c r="GBC151" s="75"/>
      <c r="GBD151" s="81"/>
      <c r="GBE151" s="75"/>
      <c r="GBF151" s="81"/>
      <c r="GBG151" s="75"/>
      <c r="GBH151" s="81"/>
      <c r="GBI151" s="75"/>
      <c r="GBJ151" s="81"/>
      <c r="GBK151" s="75"/>
      <c r="GBL151" s="81"/>
      <c r="GBM151" s="75"/>
      <c r="GBN151" s="81"/>
      <c r="GBO151" s="75"/>
      <c r="GBP151" s="81"/>
      <c r="GBQ151" s="75"/>
      <c r="GBR151" s="81"/>
      <c r="GBS151" s="75"/>
      <c r="GBT151" s="81"/>
      <c r="GBU151" s="75"/>
      <c r="GBV151" s="81"/>
      <c r="GBW151" s="75"/>
      <c r="GBX151" s="81"/>
      <c r="GBY151" s="75"/>
      <c r="GBZ151" s="81"/>
      <c r="GCA151" s="75"/>
      <c r="GCB151" s="81"/>
      <c r="GCC151" s="75"/>
      <c r="GCD151" s="81"/>
      <c r="GCE151" s="75"/>
      <c r="GCF151" s="81"/>
      <c r="GCG151" s="75"/>
      <c r="GCH151" s="81"/>
      <c r="GCI151" s="75"/>
      <c r="GCJ151" s="81"/>
      <c r="GCK151" s="75"/>
      <c r="GCL151" s="81"/>
      <c r="GCM151" s="75"/>
      <c r="GCN151" s="81"/>
      <c r="GCO151" s="75"/>
      <c r="GCP151" s="81"/>
      <c r="GCQ151" s="75"/>
      <c r="GCR151" s="81"/>
      <c r="GCS151" s="75"/>
      <c r="GCT151" s="81"/>
      <c r="GCU151" s="75"/>
      <c r="GCV151" s="81"/>
      <c r="GCW151" s="75"/>
      <c r="GCX151" s="81"/>
      <c r="GCY151" s="75"/>
      <c r="GCZ151" s="81"/>
      <c r="GDA151" s="75"/>
      <c r="GDB151" s="81"/>
      <c r="GDC151" s="75"/>
      <c r="GDD151" s="81"/>
      <c r="GDE151" s="75"/>
      <c r="GDF151" s="81"/>
      <c r="GDG151" s="75"/>
      <c r="GDH151" s="81"/>
      <c r="GDI151" s="75"/>
      <c r="GDJ151" s="81"/>
      <c r="GDK151" s="75"/>
      <c r="GDL151" s="81"/>
      <c r="GDM151" s="75"/>
      <c r="GDN151" s="81"/>
      <c r="GDO151" s="75"/>
      <c r="GDP151" s="81"/>
      <c r="GDQ151" s="75"/>
      <c r="GDR151" s="81"/>
      <c r="GDS151" s="75"/>
      <c r="GDT151" s="81"/>
      <c r="GDU151" s="75"/>
      <c r="GDV151" s="81"/>
      <c r="GDW151" s="75"/>
      <c r="GDX151" s="81"/>
      <c r="GDY151" s="75"/>
      <c r="GDZ151" s="81"/>
      <c r="GEA151" s="75"/>
      <c r="GEB151" s="81"/>
      <c r="GEC151" s="75"/>
      <c r="GED151" s="81"/>
      <c r="GEE151" s="75"/>
      <c r="GEF151" s="81"/>
      <c r="GEG151" s="75"/>
      <c r="GEH151" s="81"/>
      <c r="GEI151" s="75"/>
      <c r="GEJ151" s="81"/>
      <c r="GEK151" s="75"/>
      <c r="GEL151" s="81"/>
      <c r="GEM151" s="75"/>
      <c r="GEN151" s="81"/>
      <c r="GEO151" s="75"/>
      <c r="GEP151" s="81"/>
      <c r="GEQ151" s="75"/>
      <c r="GER151" s="81"/>
      <c r="GES151" s="75"/>
      <c r="GET151" s="81"/>
      <c r="GEU151" s="75"/>
      <c r="GEV151" s="81"/>
      <c r="GEW151" s="75"/>
      <c r="GEX151" s="81"/>
      <c r="GEY151" s="75"/>
      <c r="GEZ151" s="81"/>
      <c r="GFA151" s="75"/>
      <c r="GFB151" s="81"/>
      <c r="GFC151" s="75"/>
      <c r="GFD151" s="81"/>
      <c r="GFE151" s="75"/>
      <c r="GFF151" s="81"/>
      <c r="GFG151" s="75"/>
      <c r="GFH151" s="81"/>
      <c r="GFI151" s="75"/>
      <c r="GFJ151" s="81"/>
      <c r="GFK151" s="75"/>
      <c r="GFL151" s="81"/>
      <c r="GFM151" s="75"/>
      <c r="GFN151" s="81"/>
      <c r="GFO151" s="75"/>
      <c r="GFP151" s="81"/>
      <c r="GFQ151" s="75"/>
      <c r="GFR151" s="81"/>
      <c r="GFS151" s="75"/>
      <c r="GFT151" s="81"/>
      <c r="GFU151" s="75"/>
      <c r="GFV151" s="81"/>
      <c r="GFW151" s="75"/>
      <c r="GFX151" s="81"/>
      <c r="GFY151" s="75"/>
      <c r="GFZ151" s="81"/>
      <c r="GGA151" s="75"/>
      <c r="GGB151" s="81"/>
      <c r="GGC151" s="75"/>
      <c r="GGD151" s="81"/>
      <c r="GGE151" s="75"/>
      <c r="GGF151" s="81"/>
      <c r="GGG151" s="75"/>
      <c r="GGH151" s="81"/>
      <c r="GGI151" s="75"/>
      <c r="GGJ151" s="81"/>
      <c r="GGK151" s="75"/>
      <c r="GGL151" s="81"/>
      <c r="GGM151" s="75"/>
      <c r="GGN151" s="81"/>
      <c r="GGO151" s="75"/>
      <c r="GGP151" s="81"/>
      <c r="GGQ151" s="75"/>
      <c r="GGR151" s="81"/>
      <c r="GGS151" s="75"/>
      <c r="GGT151" s="81"/>
      <c r="GGU151" s="75"/>
      <c r="GGV151" s="81"/>
      <c r="GGW151" s="75"/>
      <c r="GGX151" s="81"/>
      <c r="GGY151" s="75"/>
      <c r="GGZ151" s="81"/>
      <c r="GHA151" s="75"/>
      <c r="GHB151" s="81"/>
      <c r="GHC151" s="75"/>
      <c r="GHD151" s="81"/>
      <c r="GHE151" s="75"/>
      <c r="GHF151" s="81"/>
      <c r="GHG151" s="75"/>
      <c r="GHH151" s="81"/>
      <c r="GHI151" s="75"/>
      <c r="GHJ151" s="81"/>
      <c r="GHK151" s="75"/>
      <c r="GHL151" s="81"/>
      <c r="GHM151" s="75"/>
      <c r="GHN151" s="81"/>
      <c r="GHO151" s="75"/>
      <c r="GHP151" s="81"/>
      <c r="GHQ151" s="75"/>
      <c r="GHR151" s="81"/>
      <c r="GHS151" s="75"/>
      <c r="GHT151" s="81"/>
      <c r="GHU151" s="75"/>
      <c r="GHV151" s="81"/>
      <c r="GHW151" s="75"/>
      <c r="GHX151" s="81"/>
      <c r="GHY151" s="75"/>
      <c r="GHZ151" s="81"/>
      <c r="GIA151" s="75"/>
      <c r="GIB151" s="81"/>
      <c r="GIC151" s="75"/>
      <c r="GID151" s="81"/>
      <c r="GIE151" s="75"/>
      <c r="GIF151" s="81"/>
      <c r="GIG151" s="75"/>
      <c r="GIH151" s="81"/>
      <c r="GII151" s="75"/>
      <c r="GIJ151" s="81"/>
      <c r="GIK151" s="75"/>
      <c r="GIL151" s="81"/>
      <c r="GIM151" s="75"/>
      <c r="GIN151" s="81"/>
      <c r="GIO151" s="75"/>
      <c r="GIP151" s="81"/>
      <c r="GIQ151" s="75"/>
      <c r="GIR151" s="81"/>
      <c r="GIS151" s="75"/>
      <c r="GIT151" s="81"/>
      <c r="GIU151" s="75"/>
      <c r="GIV151" s="81"/>
      <c r="GIW151" s="75"/>
      <c r="GIX151" s="81"/>
      <c r="GIY151" s="75"/>
      <c r="GIZ151" s="81"/>
      <c r="GJA151" s="75"/>
      <c r="GJB151" s="81"/>
      <c r="GJC151" s="75"/>
      <c r="GJD151" s="81"/>
      <c r="GJE151" s="75"/>
      <c r="GJF151" s="81"/>
      <c r="GJG151" s="75"/>
      <c r="GJH151" s="81"/>
      <c r="GJI151" s="75"/>
      <c r="GJJ151" s="81"/>
      <c r="GJK151" s="75"/>
      <c r="GJL151" s="81"/>
      <c r="GJM151" s="75"/>
      <c r="GJN151" s="81"/>
      <c r="GJO151" s="75"/>
      <c r="GJP151" s="81"/>
      <c r="GJQ151" s="75"/>
      <c r="GJR151" s="81"/>
      <c r="GJS151" s="75"/>
      <c r="GJT151" s="81"/>
      <c r="GJU151" s="75"/>
      <c r="GJV151" s="81"/>
      <c r="GJW151" s="75"/>
      <c r="GJX151" s="81"/>
      <c r="GJY151" s="75"/>
      <c r="GJZ151" s="81"/>
      <c r="GKA151" s="75"/>
      <c r="GKB151" s="81"/>
      <c r="GKC151" s="75"/>
      <c r="GKD151" s="81"/>
      <c r="GKE151" s="75"/>
      <c r="GKF151" s="81"/>
      <c r="GKG151" s="75"/>
      <c r="GKH151" s="81"/>
      <c r="GKI151" s="75"/>
      <c r="GKJ151" s="81"/>
      <c r="GKK151" s="75"/>
      <c r="GKL151" s="81"/>
      <c r="GKM151" s="75"/>
      <c r="GKN151" s="81"/>
      <c r="GKO151" s="75"/>
      <c r="GKP151" s="81"/>
      <c r="GKQ151" s="75"/>
      <c r="GKR151" s="81"/>
      <c r="GKS151" s="75"/>
      <c r="GKT151" s="81"/>
      <c r="GKU151" s="75"/>
      <c r="GKV151" s="81"/>
      <c r="GKW151" s="75"/>
      <c r="GKX151" s="81"/>
      <c r="GKY151" s="75"/>
      <c r="GKZ151" s="81"/>
      <c r="GLA151" s="75"/>
      <c r="GLB151" s="81"/>
      <c r="GLC151" s="75"/>
      <c r="GLD151" s="81"/>
      <c r="GLE151" s="75"/>
      <c r="GLF151" s="81"/>
      <c r="GLG151" s="75"/>
      <c r="GLH151" s="81"/>
      <c r="GLI151" s="75"/>
      <c r="GLJ151" s="81"/>
      <c r="GLK151" s="75"/>
      <c r="GLL151" s="81"/>
      <c r="GLM151" s="75"/>
      <c r="GLN151" s="81"/>
      <c r="GLO151" s="75"/>
      <c r="GLP151" s="81"/>
      <c r="GLQ151" s="75"/>
      <c r="GLR151" s="81"/>
      <c r="GLS151" s="75"/>
      <c r="GLT151" s="81"/>
      <c r="GLU151" s="75"/>
      <c r="GLV151" s="81"/>
      <c r="GLW151" s="75"/>
      <c r="GLX151" s="81"/>
      <c r="GLY151" s="75"/>
      <c r="GLZ151" s="81"/>
      <c r="GMA151" s="75"/>
      <c r="GMB151" s="81"/>
      <c r="GMC151" s="75"/>
      <c r="GMD151" s="81"/>
      <c r="GME151" s="75"/>
      <c r="GMF151" s="81"/>
      <c r="GMG151" s="75"/>
      <c r="GMH151" s="81"/>
      <c r="GMI151" s="75"/>
      <c r="GMJ151" s="81"/>
      <c r="GMK151" s="75"/>
      <c r="GML151" s="81"/>
      <c r="GMM151" s="75"/>
      <c r="GMN151" s="81"/>
      <c r="GMO151" s="75"/>
      <c r="GMP151" s="81"/>
      <c r="GMQ151" s="75"/>
      <c r="GMR151" s="81"/>
      <c r="GMS151" s="75"/>
      <c r="GMT151" s="81"/>
      <c r="GMU151" s="75"/>
      <c r="GMV151" s="81"/>
      <c r="GMW151" s="75"/>
      <c r="GMX151" s="81"/>
      <c r="GMY151" s="75"/>
      <c r="GMZ151" s="81"/>
      <c r="GNA151" s="75"/>
      <c r="GNB151" s="81"/>
      <c r="GNC151" s="75"/>
      <c r="GND151" s="81"/>
      <c r="GNE151" s="75"/>
      <c r="GNF151" s="81"/>
      <c r="GNG151" s="75"/>
      <c r="GNH151" s="81"/>
      <c r="GNI151" s="75"/>
      <c r="GNJ151" s="81"/>
      <c r="GNK151" s="75"/>
      <c r="GNL151" s="81"/>
      <c r="GNM151" s="75"/>
      <c r="GNN151" s="81"/>
      <c r="GNO151" s="75"/>
      <c r="GNP151" s="81"/>
      <c r="GNQ151" s="75"/>
      <c r="GNR151" s="81"/>
      <c r="GNS151" s="75"/>
      <c r="GNT151" s="81"/>
      <c r="GNU151" s="75"/>
      <c r="GNV151" s="81"/>
      <c r="GNW151" s="75"/>
      <c r="GNX151" s="81"/>
      <c r="GNY151" s="75"/>
      <c r="GNZ151" s="81"/>
      <c r="GOA151" s="75"/>
      <c r="GOB151" s="81"/>
      <c r="GOC151" s="75"/>
      <c r="GOD151" s="81"/>
      <c r="GOE151" s="75"/>
      <c r="GOF151" s="81"/>
      <c r="GOG151" s="75"/>
      <c r="GOH151" s="81"/>
      <c r="GOI151" s="75"/>
      <c r="GOJ151" s="81"/>
      <c r="GOK151" s="75"/>
      <c r="GOL151" s="81"/>
      <c r="GOM151" s="75"/>
      <c r="GON151" s="81"/>
      <c r="GOO151" s="75"/>
      <c r="GOP151" s="81"/>
      <c r="GOQ151" s="75"/>
      <c r="GOR151" s="81"/>
      <c r="GOS151" s="75"/>
      <c r="GOT151" s="81"/>
      <c r="GOU151" s="75"/>
      <c r="GOV151" s="81"/>
      <c r="GOW151" s="75"/>
      <c r="GOX151" s="81"/>
      <c r="GOY151" s="75"/>
      <c r="GOZ151" s="81"/>
      <c r="GPA151" s="75"/>
      <c r="GPB151" s="81"/>
      <c r="GPC151" s="75"/>
      <c r="GPD151" s="81"/>
      <c r="GPE151" s="75"/>
      <c r="GPF151" s="81"/>
      <c r="GPG151" s="75"/>
      <c r="GPH151" s="81"/>
      <c r="GPI151" s="75"/>
      <c r="GPJ151" s="81"/>
      <c r="GPK151" s="75"/>
      <c r="GPL151" s="81"/>
      <c r="GPM151" s="75"/>
      <c r="GPN151" s="81"/>
      <c r="GPO151" s="75"/>
      <c r="GPP151" s="81"/>
      <c r="GPQ151" s="75"/>
      <c r="GPR151" s="81"/>
      <c r="GPS151" s="75"/>
      <c r="GPT151" s="81"/>
      <c r="GPU151" s="75"/>
      <c r="GPV151" s="81"/>
      <c r="GPW151" s="75"/>
      <c r="GPX151" s="81"/>
      <c r="GPY151" s="75"/>
      <c r="GPZ151" s="81"/>
      <c r="GQA151" s="75"/>
      <c r="GQB151" s="81"/>
      <c r="GQC151" s="75"/>
      <c r="GQD151" s="81"/>
      <c r="GQE151" s="75"/>
      <c r="GQF151" s="81"/>
      <c r="GQG151" s="75"/>
      <c r="GQH151" s="81"/>
      <c r="GQI151" s="75"/>
      <c r="GQJ151" s="81"/>
      <c r="GQK151" s="75"/>
      <c r="GQL151" s="81"/>
      <c r="GQM151" s="75"/>
      <c r="GQN151" s="81"/>
      <c r="GQO151" s="75"/>
      <c r="GQP151" s="81"/>
      <c r="GQQ151" s="75"/>
      <c r="GQR151" s="81"/>
      <c r="GQS151" s="75"/>
      <c r="GQT151" s="81"/>
      <c r="GQU151" s="75"/>
      <c r="GQV151" s="81"/>
      <c r="GQW151" s="75"/>
      <c r="GQX151" s="81"/>
      <c r="GQY151" s="75"/>
      <c r="GQZ151" s="81"/>
      <c r="GRA151" s="75"/>
      <c r="GRB151" s="81"/>
      <c r="GRC151" s="75"/>
      <c r="GRD151" s="81"/>
      <c r="GRE151" s="75"/>
      <c r="GRF151" s="81"/>
      <c r="GRG151" s="75"/>
      <c r="GRH151" s="81"/>
      <c r="GRI151" s="75"/>
      <c r="GRJ151" s="81"/>
      <c r="GRK151" s="75"/>
      <c r="GRL151" s="81"/>
      <c r="GRM151" s="75"/>
      <c r="GRN151" s="81"/>
      <c r="GRO151" s="75"/>
      <c r="GRP151" s="81"/>
      <c r="GRQ151" s="75"/>
      <c r="GRR151" s="81"/>
      <c r="GRS151" s="75"/>
      <c r="GRT151" s="81"/>
      <c r="GRU151" s="75"/>
      <c r="GRV151" s="81"/>
      <c r="GRW151" s="75"/>
      <c r="GRX151" s="81"/>
      <c r="GRY151" s="75"/>
      <c r="GRZ151" s="81"/>
      <c r="GSA151" s="75"/>
      <c r="GSB151" s="81"/>
      <c r="GSC151" s="75"/>
      <c r="GSD151" s="81"/>
      <c r="GSE151" s="75"/>
      <c r="GSF151" s="81"/>
      <c r="GSG151" s="75"/>
      <c r="GSH151" s="81"/>
      <c r="GSI151" s="75"/>
      <c r="GSJ151" s="81"/>
      <c r="GSK151" s="75"/>
      <c r="GSL151" s="81"/>
      <c r="GSM151" s="75"/>
      <c r="GSN151" s="81"/>
      <c r="GSO151" s="75"/>
      <c r="GSP151" s="81"/>
      <c r="GSQ151" s="75"/>
      <c r="GSR151" s="81"/>
      <c r="GSS151" s="75"/>
      <c r="GST151" s="81"/>
      <c r="GSU151" s="75"/>
      <c r="GSV151" s="81"/>
      <c r="GSW151" s="75"/>
      <c r="GSX151" s="81"/>
      <c r="GSY151" s="75"/>
      <c r="GSZ151" s="81"/>
      <c r="GTA151" s="75"/>
      <c r="GTB151" s="81"/>
      <c r="GTC151" s="75"/>
      <c r="GTD151" s="81"/>
      <c r="GTE151" s="75"/>
      <c r="GTF151" s="81"/>
      <c r="GTG151" s="75"/>
      <c r="GTH151" s="81"/>
      <c r="GTI151" s="75"/>
      <c r="GTJ151" s="81"/>
      <c r="GTK151" s="75"/>
      <c r="GTL151" s="81"/>
      <c r="GTM151" s="75"/>
      <c r="GTN151" s="81"/>
      <c r="GTO151" s="75"/>
      <c r="GTP151" s="81"/>
      <c r="GTQ151" s="75"/>
      <c r="GTR151" s="81"/>
      <c r="GTS151" s="75"/>
      <c r="GTT151" s="81"/>
      <c r="GTU151" s="75"/>
      <c r="GTV151" s="81"/>
      <c r="GTW151" s="75"/>
      <c r="GTX151" s="81"/>
      <c r="GTY151" s="75"/>
      <c r="GTZ151" s="81"/>
      <c r="GUA151" s="75"/>
      <c r="GUB151" s="81"/>
      <c r="GUC151" s="75"/>
      <c r="GUD151" s="81"/>
      <c r="GUE151" s="75"/>
      <c r="GUF151" s="81"/>
      <c r="GUG151" s="75"/>
      <c r="GUH151" s="81"/>
      <c r="GUI151" s="75"/>
      <c r="GUJ151" s="81"/>
      <c r="GUK151" s="75"/>
      <c r="GUL151" s="81"/>
      <c r="GUM151" s="75"/>
      <c r="GUN151" s="81"/>
      <c r="GUO151" s="75"/>
      <c r="GUP151" s="81"/>
      <c r="GUQ151" s="75"/>
      <c r="GUR151" s="81"/>
      <c r="GUS151" s="75"/>
      <c r="GUT151" s="81"/>
      <c r="GUU151" s="75"/>
      <c r="GUV151" s="81"/>
      <c r="GUW151" s="75"/>
      <c r="GUX151" s="81"/>
      <c r="GUY151" s="75"/>
      <c r="GUZ151" s="81"/>
      <c r="GVA151" s="75"/>
      <c r="GVB151" s="81"/>
      <c r="GVC151" s="75"/>
      <c r="GVD151" s="81"/>
      <c r="GVE151" s="75"/>
      <c r="GVF151" s="81"/>
      <c r="GVG151" s="75"/>
      <c r="GVH151" s="81"/>
      <c r="GVI151" s="75"/>
      <c r="GVJ151" s="81"/>
      <c r="GVK151" s="75"/>
      <c r="GVL151" s="81"/>
      <c r="GVM151" s="75"/>
      <c r="GVN151" s="81"/>
      <c r="GVO151" s="75"/>
      <c r="GVP151" s="81"/>
      <c r="GVQ151" s="75"/>
      <c r="GVR151" s="81"/>
      <c r="GVS151" s="75"/>
      <c r="GVT151" s="81"/>
      <c r="GVU151" s="75"/>
      <c r="GVV151" s="81"/>
      <c r="GVW151" s="75"/>
      <c r="GVX151" s="81"/>
      <c r="GVY151" s="75"/>
      <c r="GVZ151" s="81"/>
      <c r="GWA151" s="75"/>
      <c r="GWB151" s="81"/>
      <c r="GWC151" s="75"/>
      <c r="GWD151" s="81"/>
      <c r="GWE151" s="75"/>
      <c r="GWF151" s="81"/>
      <c r="GWG151" s="75"/>
      <c r="GWH151" s="81"/>
      <c r="GWI151" s="75"/>
      <c r="GWJ151" s="81"/>
      <c r="GWK151" s="75"/>
      <c r="GWL151" s="81"/>
      <c r="GWM151" s="75"/>
      <c r="GWN151" s="81"/>
      <c r="GWO151" s="75"/>
      <c r="GWP151" s="81"/>
      <c r="GWQ151" s="75"/>
      <c r="GWR151" s="81"/>
      <c r="GWS151" s="75"/>
      <c r="GWT151" s="81"/>
      <c r="GWU151" s="75"/>
      <c r="GWV151" s="81"/>
      <c r="GWW151" s="75"/>
      <c r="GWX151" s="81"/>
      <c r="GWY151" s="75"/>
      <c r="GWZ151" s="81"/>
      <c r="GXA151" s="75"/>
      <c r="GXB151" s="81"/>
      <c r="GXC151" s="75"/>
      <c r="GXD151" s="81"/>
      <c r="GXE151" s="75"/>
      <c r="GXF151" s="81"/>
      <c r="GXG151" s="75"/>
      <c r="GXH151" s="81"/>
      <c r="GXI151" s="75"/>
      <c r="GXJ151" s="81"/>
      <c r="GXK151" s="75"/>
      <c r="GXL151" s="81"/>
      <c r="GXM151" s="75"/>
      <c r="GXN151" s="81"/>
      <c r="GXO151" s="75"/>
      <c r="GXP151" s="81"/>
      <c r="GXQ151" s="75"/>
      <c r="GXR151" s="81"/>
      <c r="GXS151" s="75"/>
      <c r="GXT151" s="81"/>
      <c r="GXU151" s="75"/>
      <c r="GXV151" s="81"/>
      <c r="GXW151" s="75"/>
      <c r="GXX151" s="81"/>
      <c r="GXY151" s="75"/>
      <c r="GXZ151" s="81"/>
      <c r="GYA151" s="75"/>
      <c r="GYB151" s="81"/>
      <c r="GYC151" s="75"/>
      <c r="GYD151" s="81"/>
      <c r="GYE151" s="75"/>
      <c r="GYF151" s="81"/>
      <c r="GYG151" s="75"/>
      <c r="GYH151" s="81"/>
      <c r="GYI151" s="75"/>
      <c r="GYJ151" s="81"/>
      <c r="GYK151" s="75"/>
      <c r="GYL151" s="81"/>
      <c r="GYM151" s="75"/>
      <c r="GYN151" s="81"/>
      <c r="GYO151" s="75"/>
      <c r="GYP151" s="81"/>
      <c r="GYQ151" s="75"/>
      <c r="GYR151" s="81"/>
      <c r="GYS151" s="75"/>
      <c r="GYT151" s="81"/>
      <c r="GYU151" s="75"/>
      <c r="GYV151" s="81"/>
      <c r="GYW151" s="75"/>
      <c r="GYX151" s="81"/>
      <c r="GYY151" s="75"/>
      <c r="GYZ151" s="81"/>
      <c r="GZA151" s="75"/>
      <c r="GZB151" s="81"/>
      <c r="GZC151" s="75"/>
      <c r="GZD151" s="81"/>
      <c r="GZE151" s="75"/>
      <c r="GZF151" s="81"/>
      <c r="GZG151" s="75"/>
      <c r="GZH151" s="81"/>
      <c r="GZI151" s="75"/>
      <c r="GZJ151" s="81"/>
      <c r="GZK151" s="75"/>
      <c r="GZL151" s="81"/>
      <c r="GZM151" s="75"/>
      <c r="GZN151" s="81"/>
      <c r="GZO151" s="75"/>
      <c r="GZP151" s="81"/>
      <c r="GZQ151" s="75"/>
      <c r="GZR151" s="81"/>
      <c r="GZS151" s="75"/>
      <c r="GZT151" s="81"/>
      <c r="GZU151" s="75"/>
      <c r="GZV151" s="81"/>
      <c r="GZW151" s="75"/>
      <c r="GZX151" s="81"/>
      <c r="GZY151" s="75"/>
      <c r="GZZ151" s="81"/>
      <c r="HAA151" s="75"/>
      <c r="HAB151" s="81"/>
      <c r="HAC151" s="75"/>
      <c r="HAD151" s="81"/>
      <c r="HAE151" s="75"/>
      <c r="HAF151" s="81"/>
      <c r="HAG151" s="75"/>
      <c r="HAH151" s="81"/>
      <c r="HAI151" s="75"/>
      <c r="HAJ151" s="81"/>
      <c r="HAK151" s="75"/>
      <c r="HAL151" s="81"/>
      <c r="HAM151" s="75"/>
      <c r="HAN151" s="81"/>
      <c r="HAO151" s="75"/>
      <c r="HAP151" s="81"/>
      <c r="HAQ151" s="75"/>
      <c r="HAR151" s="81"/>
      <c r="HAS151" s="75"/>
      <c r="HAT151" s="81"/>
      <c r="HAU151" s="75"/>
      <c r="HAV151" s="81"/>
      <c r="HAW151" s="75"/>
      <c r="HAX151" s="81"/>
      <c r="HAY151" s="75"/>
      <c r="HAZ151" s="81"/>
      <c r="HBA151" s="75"/>
      <c r="HBB151" s="81"/>
      <c r="HBC151" s="75"/>
      <c r="HBD151" s="81"/>
      <c r="HBE151" s="75"/>
      <c r="HBF151" s="81"/>
      <c r="HBG151" s="75"/>
      <c r="HBH151" s="81"/>
      <c r="HBI151" s="75"/>
      <c r="HBJ151" s="81"/>
      <c r="HBK151" s="75"/>
      <c r="HBL151" s="81"/>
      <c r="HBM151" s="75"/>
      <c r="HBN151" s="81"/>
      <c r="HBO151" s="75"/>
      <c r="HBP151" s="81"/>
      <c r="HBQ151" s="75"/>
      <c r="HBR151" s="81"/>
      <c r="HBS151" s="75"/>
      <c r="HBT151" s="81"/>
      <c r="HBU151" s="75"/>
      <c r="HBV151" s="81"/>
      <c r="HBW151" s="75"/>
      <c r="HBX151" s="81"/>
      <c r="HBY151" s="75"/>
      <c r="HBZ151" s="81"/>
      <c r="HCA151" s="75"/>
      <c r="HCB151" s="81"/>
      <c r="HCC151" s="75"/>
      <c r="HCD151" s="81"/>
      <c r="HCE151" s="75"/>
      <c r="HCF151" s="81"/>
      <c r="HCG151" s="75"/>
      <c r="HCH151" s="81"/>
      <c r="HCI151" s="75"/>
      <c r="HCJ151" s="81"/>
      <c r="HCK151" s="75"/>
      <c r="HCL151" s="81"/>
      <c r="HCM151" s="75"/>
      <c r="HCN151" s="81"/>
      <c r="HCO151" s="75"/>
      <c r="HCP151" s="81"/>
      <c r="HCQ151" s="75"/>
      <c r="HCR151" s="81"/>
      <c r="HCS151" s="75"/>
      <c r="HCT151" s="81"/>
      <c r="HCU151" s="75"/>
      <c r="HCV151" s="81"/>
      <c r="HCW151" s="75"/>
      <c r="HCX151" s="81"/>
      <c r="HCY151" s="75"/>
      <c r="HCZ151" s="81"/>
      <c r="HDA151" s="75"/>
      <c r="HDB151" s="81"/>
      <c r="HDC151" s="75"/>
      <c r="HDD151" s="81"/>
      <c r="HDE151" s="75"/>
      <c r="HDF151" s="81"/>
      <c r="HDG151" s="75"/>
      <c r="HDH151" s="81"/>
      <c r="HDI151" s="75"/>
      <c r="HDJ151" s="81"/>
      <c r="HDK151" s="75"/>
      <c r="HDL151" s="81"/>
      <c r="HDM151" s="75"/>
      <c r="HDN151" s="81"/>
      <c r="HDO151" s="75"/>
      <c r="HDP151" s="81"/>
      <c r="HDQ151" s="75"/>
      <c r="HDR151" s="81"/>
      <c r="HDS151" s="75"/>
      <c r="HDT151" s="81"/>
      <c r="HDU151" s="75"/>
      <c r="HDV151" s="81"/>
      <c r="HDW151" s="75"/>
      <c r="HDX151" s="81"/>
      <c r="HDY151" s="75"/>
      <c r="HDZ151" s="81"/>
      <c r="HEA151" s="75"/>
      <c r="HEB151" s="81"/>
      <c r="HEC151" s="75"/>
      <c r="HED151" s="81"/>
      <c r="HEE151" s="75"/>
      <c r="HEF151" s="81"/>
      <c r="HEG151" s="75"/>
      <c r="HEH151" s="81"/>
      <c r="HEI151" s="75"/>
      <c r="HEJ151" s="81"/>
      <c r="HEK151" s="75"/>
      <c r="HEL151" s="81"/>
      <c r="HEM151" s="75"/>
      <c r="HEN151" s="81"/>
      <c r="HEO151" s="75"/>
      <c r="HEP151" s="81"/>
      <c r="HEQ151" s="75"/>
      <c r="HER151" s="81"/>
      <c r="HES151" s="75"/>
      <c r="HET151" s="81"/>
      <c r="HEU151" s="75"/>
      <c r="HEV151" s="81"/>
      <c r="HEW151" s="75"/>
      <c r="HEX151" s="81"/>
      <c r="HEY151" s="75"/>
      <c r="HEZ151" s="81"/>
      <c r="HFA151" s="75"/>
      <c r="HFB151" s="81"/>
      <c r="HFC151" s="75"/>
      <c r="HFD151" s="81"/>
      <c r="HFE151" s="75"/>
      <c r="HFF151" s="81"/>
      <c r="HFG151" s="75"/>
      <c r="HFH151" s="81"/>
      <c r="HFI151" s="75"/>
      <c r="HFJ151" s="81"/>
      <c r="HFK151" s="75"/>
      <c r="HFL151" s="81"/>
      <c r="HFM151" s="75"/>
      <c r="HFN151" s="81"/>
      <c r="HFO151" s="75"/>
      <c r="HFP151" s="81"/>
      <c r="HFQ151" s="75"/>
      <c r="HFR151" s="81"/>
      <c r="HFS151" s="75"/>
      <c r="HFT151" s="81"/>
      <c r="HFU151" s="75"/>
      <c r="HFV151" s="81"/>
      <c r="HFW151" s="75"/>
      <c r="HFX151" s="81"/>
      <c r="HFY151" s="75"/>
      <c r="HFZ151" s="81"/>
      <c r="HGA151" s="75"/>
      <c r="HGB151" s="81"/>
      <c r="HGC151" s="75"/>
      <c r="HGD151" s="81"/>
      <c r="HGE151" s="75"/>
      <c r="HGF151" s="81"/>
      <c r="HGG151" s="75"/>
      <c r="HGH151" s="81"/>
      <c r="HGI151" s="75"/>
      <c r="HGJ151" s="81"/>
      <c r="HGK151" s="75"/>
      <c r="HGL151" s="81"/>
      <c r="HGM151" s="75"/>
      <c r="HGN151" s="81"/>
      <c r="HGO151" s="75"/>
      <c r="HGP151" s="81"/>
      <c r="HGQ151" s="75"/>
      <c r="HGR151" s="81"/>
      <c r="HGS151" s="75"/>
      <c r="HGT151" s="81"/>
      <c r="HGU151" s="75"/>
      <c r="HGV151" s="81"/>
      <c r="HGW151" s="75"/>
      <c r="HGX151" s="81"/>
      <c r="HGY151" s="75"/>
      <c r="HGZ151" s="81"/>
      <c r="HHA151" s="75"/>
      <c r="HHB151" s="81"/>
      <c r="HHC151" s="75"/>
      <c r="HHD151" s="81"/>
      <c r="HHE151" s="75"/>
      <c r="HHF151" s="81"/>
      <c r="HHG151" s="75"/>
      <c r="HHH151" s="81"/>
      <c r="HHI151" s="75"/>
      <c r="HHJ151" s="81"/>
      <c r="HHK151" s="75"/>
      <c r="HHL151" s="81"/>
      <c r="HHM151" s="75"/>
      <c r="HHN151" s="81"/>
      <c r="HHO151" s="75"/>
      <c r="HHP151" s="81"/>
      <c r="HHQ151" s="75"/>
      <c r="HHR151" s="81"/>
      <c r="HHS151" s="75"/>
      <c r="HHT151" s="81"/>
      <c r="HHU151" s="75"/>
      <c r="HHV151" s="81"/>
      <c r="HHW151" s="75"/>
      <c r="HHX151" s="81"/>
      <c r="HHY151" s="75"/>
      <c r="HHZ151" s="81"/>
      <c r="HIA151" s="75"/>
      <c r="HIB151" s="81"/>
      <c r="HIC151" s="75"/>
      <c r="HID151" s="81"/>
      <c r="HIE151" s="75"/>
      <c r="HIF151" s="81"/>
      <c r="HIG151" s="75"/>
      <c r="HIH151" s="81"/>
      <c r="HII151" s="75"/>
      <c r="HIJ151" s="81"/>
      <c r="HIK151" s="75"/>
      <c r="HIL151" s="81"/>
      <c r="HIM151" s="75"/>
      <c r="HIN151" s="81"/>
      <c r="HIO151" s="75"/>
      <c r="HIP151" s="81"/>
      <c r="HIQ151" s="75"/>
      <c r="HIR151" s="81"/>
      <c r="HIS151" s="75"/>
      <c r="HIT151" s="81"/>
      <c r="HIU151" s="75"/>
      <c r="HIV151" s="81"/>
      <c r="HIW151" s="75"/>
      <c r="HIX151" s="81"/>
      <c r="HIY151" s="75"/>
      <c r="HIZ151" s="81"/>
      <c r="HJA151" s="75"/>
      <c r="HJB151" s="81"/>
      <c r="HJC151" s="75"/>
      <c r="HJD151" s="81"/>
      <c r="HJE151" s="75"/>
      <c r="HJF151" s="81"/>
      <c r="HJG151" s="75"/>
      <c r="HJH151" s="81"/>
      <c r="HJI151" s="75"/>
      <c r="HJJ151" s="81"/>
      <c r="HJK151" s="75"/>
      <c r="HJL151" s="81"/>
      <c r="HJM151" s="75"/>
      <c r="HJN151" s="81"/>
      <c r="HJO151" s="75"/>
      <c r="HJP151" s="81"/>
      <c r="HJQ151" s="75"/>
      <c r="HJR151" s="81"/>
      <c r="HJS151" s="75"/>
      <c r="HJT151" s="81"/>
      <c r="HJU151" s="75"/>
      <c r="HJV151" s="81"/>
      <c r="HJW151" s="75"/>
      <c r="HJX151" s="81"/>
      <c r="HJY151" s="75"/>
      <c r="HJZ151" s="81"/>
      <c r="HKA151" s="75"/>
      <c r="HKB151" s="81"/>
      <c r="HKC151" s="75"/>
      <c r="HKD151" s="81"/>
      <c r="HKE151" s="75"/>
      <c r="HKF151" s="81"/>
      <c r="HKG151" s="75"/>
      <c r="HKH151" s="81"/>
      <c r="HKI151" s="75"/>
      <c r="HKJ151" s="81"/>
      <c r="HKK151" s="75"/>
      <c r="HKL151" s="81"/>
      <c r="HKM151" s="75"/>
      <c r="HKN151" s="81"/>
      <c r="HKO151" s="75"/>
      <c r="HKP151" s="81"/>
      <c r="HKQ151" s="75"/>
      <c r="HKR151" s="81"/>
      <c r="HKS151" s="75"/>
      <c r="HKT151" s="81"/>
      <c r="HKU151" s="75"/>
      <c r="HKV151" s="81"/>
      <c r="HKW151" s="75"/>
      <c r="HKX151" s="81"/>
      <c r="HKY151" s="75"/>
      <c r="HKZ151" s="81"/>
      <c r="HLA151" s="75"/>
      <c r="HLB151" s="81"/>
      <c r="HLC151" s="75"/>
      <c r="HLD151" s="81"/>
      <c r="HLE151" s="75"/>
      <c r="HLF151" s="81"/>
      <c r="HLG151" s="75"/>
      <c r="HLH151" s="81"/>
      <c r="HLI151" s="75"/>
      <c r="HLJ151" s="81"/>
      <c r="HLK151" s="75"/>
      <c r="HLL151" s="81"/>
      <c r="HLM151" s="75"/>
      <c r="HLN151" s="81"/>
      <c r="HLO151" s="75"/>
      <c r="HLP151" s="81"/>
      <c r="HLQ151" s="75"/>
      <c r="HLR151" s="81"/>
      <c r="HLS151" s="75"/>
      <c r="HLT151" s="81"/>
      <c r="HLU151" s="75"/>
      <c r="HLV151" s="81"/>
      <c r="HLW151" s="75"/>
      <c r="HLX151" s="81"/>
      <c r="HLY151" s="75"/>
      <c r="HLZ151" s="81"/>
      <c r="HMA151" s="75"/>
      <c r="HMB151" s="81"/>
      <c r="HMC151" s="75"/>
      <c r="HMD151" s="81"/>
      <c r="HME151" s="75"/>
      <c r="HMF151" s="81"/>
      <c r="HMG151" s="75"/>
      <c r="HMH151" s="81"/>
      <c r="HMI151" s="75"/>
      <c r="HMJ151" s="81"/>
      <c r="HMK151" s="75"/>
      <c r="HML151" s="81"/>
      <c r="HMM151" s="75"/>
      <c r="HMN151" s="81"/>
      <c r="HMO151" s="75"/>
      <c r="HMP151" s="81"/>
      <c r="HMQ151" s="75"/>
      <c r="HMR151" s="81"/>
      <c r="HMS151" s="75"/>
      <c r="HMT151" s="81"/>
      <c r="HMU151" s="75"/>
      <c r="HMV151" s="81"/>
      <c r="HMW151" s="75"/>
      <c r="HMX151" s="81"/>
      <c r="HMY151" s="75"/>
      <c r="HMZ151" s="81"/>
      <c r="HNA151" s="75"/>
      <c r="HNB151" s="81"/>
      <c r="HNC151" s="75"/>
      <c r="HND151" s="81"/>
      <c r="HNE151" s="75"/>
      <c r="HNF151" s="81"/>
      <c r="HNG151" s="75"/>
      <c r="HNH151" s="81"/>
      <c r="HNI151" s="75"/>
      <c r="HNJ151" s="81"/>
      <c r="HNK151" s="75"/>
      <c r="HNL151" s="81"/>
      <c r="HNM151" s="75"/>
      <c r="HNN151" s="81"/>
      <c r="HNO151" s="75"/>
      <c r="HNP151" s="81"/>
      <c r="HNQ151" s="75"/>
      <c r="HNR151" s="81"/>
      <c r="HNS151" s="75"/>
      <c r="HNT151" s="81"/>
      <c r="HNU151" s="75"/>
      <c r="HNV151" s="81"/>
      <c r="HNW151" s="75"/>
      <c r="HNX151" s="81"/>
      <c r="HNY151" s="75"/>
      <c r="HNZ151" s="81"/>
      <c r="HOA151" s="75"/>
      <c r="HOB151" s="81"/>
      <c r="HOC151" s="75"/>
      <c r="HOD151" s="81"/>
      <c r="HOE151" s="75"/>
      <c r="HOF151" s="81"/>
      <c r="HOG151" s="75"/>
      <c r="HOH151" s="81"/>
      <c r="HOI151" s="75"/>
      <c r="HOJ151" s="81"/>
      <c r="HOK151" s="75"/>
      <c r="HOL151" s="81"/>
      <c r="HOM151" s="75"/>
      <c r="HON151" s="81"/>
      <c r="HOO151" s="75"/>
      <c r="HOP151" s="81"/>
      <c r="HOQ151" s="75"/>
      <c r="HOR151" s="81"/>
      <c r="HOS151" s="75"/>
      <c r="HOT151" s="81"/>
      <c r="HOU151" s="75"/>
      <c r="HOV151" s="81"/>
      <c r="HOW151" s="75"/>
      <c r="HOX151" s="81"/>
      <c r="HOY151" s="75"/>
      <c r="HOZ151" s="81"/>
      <c r="HPA151" s="75"/>
      <c r="HPB151" s="81"/>
      <c r="HPC151" s="75"/>
      <c r="HPD151" s="81"/>
      <c r="HPE151" s="75"/>
      <c r="HPF151" s="81"/>
      <c r="HPG151" s="75"/>
      <c r="HPH151" s="81"/>
      <c r="HPI151" s="75"/>
      <c r="HPJ151" s="81"/>
      <c r="HPK151" s="75"/>
      <c r="HPL151" s="81"/>
      <c r="HPM151" s="75"/>
      <c r="HPN151" s="81"/>
      <c r="HPO151" s="75"/>
      <c r="HPP151" s="81"/>
      <c r="HPQ151" s="75"/>
      <c r="HPR151" s="81"/>
      <c r="HPS151" s="75"/>
      <c r="HPT151" s="81"/>
      <c r="HPU151" s="75"/>
      <c r="HPV151" s="81"/>
      <c r="HPW151" s="75"/>
      <c r="HPX151" s="81"/>
      <c r="HPY151" s="75"/>
      <c r="HPZ151" s="81"/>
      <c r="HQA151" s="75"/>
      <c r="HQB151" s="81"/>
      <c r="HQC151" s="75"/>
      <c r="HQD151" s="81"/>
      <c r="HQE151" s="75"/>
      <c r="HQF151" s="81"/>
      <c r="HQG151" s="75"/>
      <c r="HQH151" s="81"/>
      <c r="HQI151" s="75"/>
      <c r="HQJ151" s="81"/>
      <c r="HQK151" s="75"/>
      <c r="HQL151" s="81"/>
      <c r="HQM151" s="75"/>
      <c r="HQN151" s="81"/>
      <c r="HQO151" s="75"/>
      <c r="HQP151" s="81"/>
      <c r="HQQ151" s="75"/>
      <c r="HQR151" s="81"/>
      <c r="HQS151" s="75"/>
      <c r="HQT151" s="81"/>
      <c r="HQU151" s="75"/>
      <c r="HQV151" s="81"/>
      <c r="HQW151" s="75"/>
      <c r="HQX151" s="81"/>
      <c r="HQY151" s="75"/>
      <c r="HQZ151" s="81"/>
      <c r="HRA151" s="75"/>
      <c r="HRB151" s="81"/>
      <c r="HRC151" s="75"/>
      <c r="HRD151" s="81"/>
      <c r="HRE151" s="75"/>
      <c r="HRF151" s="81"/>
      <c r="HRG151" s="75"/>
      <c r="HRH151" s="81"/>
      <c r="HRI151" s="75"/>
      <c r="HRJ151" s="81"/>
      <c r="HRK151" s="75"/>
      <c r="HRL151" s="81"/>
      <c r="HRM151" s="75"/>
      <c r="HRN151" s="81"/>
      <c r="HRO151" s="75"/>
      <c r="HRP151" s="81"/>
      <c r="HRQ151" s="75"/>
      <c r="HRR151" s="81"/>
      <c r="HRS151" s="75"/>
      <c r="HRT151" s="81"/>
      <c r="HRU151" s="75"/>
      <c r="HRV151" s="81"/>
      <c r="HRW151" s="75"/>
      <c r="HRX151" s="81"/>
      <c r="HRY151" s="75"/>
      <c r="HRZ151" s="81"/>
      <c r="HSA151" s="75"/>
      <c r="HSB151" s="81"/>
      <c r="HSC151" s="75"/>
      <c r="HSD151" s="81"/>
      <c r="HSE151" s="75"/>
      <c r="HSF151" s="81"/>
      <c r="HSG151" s="75"/>
      <c r="HSH151" s="81"/>
      <c r="HSI151" s="75"/>
      <c r="HSJ151" s="81"/>
      <c r="HSK151" s="75"/>
      <c r="HSL151" s="81"/>
      <c r="HSM151" s="75"/>
      <c r="HSN151" s="81"/>
      <c r="HSO151" s="75"/>
      <c r="HSP151" s="81"/>
      <c r="HSQ151" s="75"/>
      <c r="HSR151" s="81"/>
      <c r="HSS151" s="75"/>
      <c r="HST151" s="81"/>
      <c r="HSU151" s="75"/>
      <c r="HSV151" s="81"/>
      <c r="HSW151" s="75"/>
      <c r="HSX151" s="81"/>
      <c r="HSY151" s="75"/>
      <c r="HSZ151" s="81"/>
      <c r="HTA151" s="75"/>
      <c r="HTB151" s="81"/>
      <c r="HTC151" s="75"/>
      <c r="HTD151" s="81"/>
      <c r="HTE151" s="75"/>
      <c r="HTF151" s="81"/>
      <c r="HTG151" s="75"/>
      <c r="HTH151" s="81"/>
      <c r="HTI151" s="75"/>
      <c r="HTJ151" s="81"/>
      <c r="HTK151" s="75"/>
      <c r="HTL151" s="81"/>
      <c r="HTM151" s="75"/>
      <c r="HTN151" s="81"/>
      <c r="HTO151" s="75"/>
      <c r="HTP151" s="81"/>
      <c r="HTQ151" s="75"/>
      <c r="HTR151" s="81"/>
      <c r="HTS151" s="75"/>
      <c r="HTT151" s="81"/>
      <c r="HTU151" s="75"/>
      <c r="HTV151" s="81"/>
      <c r="HTW151" s="75"/>
      <c r="HTX151" s="81"/>
      <c r="HTY151" s="75"/>
      <c r="HTZ151" s="81"/>
      <c r="HUA151" s="75"/>
      <c r="HUB151" s="81"/>
      <c r="HUC151" s="75"/>
      <c r="HUD151" s="81"/>
      <c r="HUE151" s="75"/>
      <c r="HUF151" s="81"/>
      <c r="HUG151" s="75"/>
      <c r="HUH151" s="81"/>
      <c r="HUI151" s="75"/>
      <c r="HUJ151" s="81"/>
      <c r="HUK151" s="75"/>
      <c r="HUL151" s="81"/>
      <c r="HUM151" s="75"/>
      <c r="HUN151" s="81"/>
      <c r="HUO151" s="75"/>
      <c r="HUP151" s="81"/>
      <c r="HUQ151" s="75"/>
      <c r="HUR151" s="81"/>
      <c r="HUS151" s="75"/>
      <c r="HUT151" s="81"/>
      <c r="HUU151" s="75"/>
      <c r="HUV151" s="81"/>
      <c r="HUW151" s="75"/>
      <c r="HUX151" s="81"/>
      <c r="HUY151" s="75"/>
      <c r="HUZ151" s="81"/>
      <c r="HVA151" s="75"/>
      <c r="HVB151" s="81"/>
      <c r="HVC151" s="75"/>
      <c r="HVD151" s="81"/>
      <c r="HVE151" s="75"/>
      <c r="HVF151" s="81"/>
      <c r="HVG151" s="75"/>
      <c r="HVH151" s="81"/>
      <c r="HVI151" s="75"/>
      <c r="HVJ151" s="81"/>
      <c r="HVK151" s="75"/>
      <c r="HVL151" s="81"/>
      <c r="HVM151" s="75"/>
      <c r="HVN151" s="81"/>
      <c r="HVO151" s="75"/>
      <c r="HVP151" s="81"/>
      <c r="HVQ151" s="75"/>
      <c r="HVR151" s="81"/>
      <c r="HVS151" s="75"/>
      <c r="HVT151" s="81"/>
      <c r="HVU151" s="75"/>
      <c r="HVV151" s="81"/>
      <c r="HVW151" s="75"/>
      <c r="HVX151" s="81"/>
      <c r="HVY151" s="75"/>
      <c r="HVZ151" s="81"/>
      <c r="HWA151" s="75"/>
      <c r="HWB151" s="81"/>
      <c r="HWC151" s="75"/>
      <c r="HWD151" s="81"/>
      <c r="HWE151" s="75"/>
      <c r="HWF151" s="81"/>
      <c r="HWG151" s="75"/>
      <c r="HWH151" s="81"/>
      <c r="HWI151" s="75"/>
      <c r="HWJ151" s="81"/>
      <c r="HWK151" s="75"/>
      <c r="HWL151" s="81"/>
      <c r="HWM151" s="75"/>
      <c r="HWN151" s="81"/>
      <c r="HWO151" s="75"/>
      <c r="HWP151" s="81"/>
      <c r="HWQ151" s="75"/>
      <c r="HWR151" s="81"/>
      <c r="HWS151" s="75"/>
      <c r="HWT151" s="81"/>
      <c r="HWU151" s="75"/>
      <c r="HWV151" s="81"/>
      <c r="HWW151" s="75"/>
      <c r="HWX151" s="81"/>
      <c r="HWY151" s="75"/>
      <c r="HWZ151" s="81"/>
      <c r="HXA151" s="75"/>
      <c r="HXB151" s="81"/>
      <c r="HXC151" s="75"/>
      <c r="HXD151" s="81"/>
      <c r="HXE151" s="75"/>
      <c r="HXF151" s="81"/>
      <c r="HXG151" s="75"/>
      <c r="HXH151" s="81"/>
      <c r="HXI151" s="75"/>
      <c r="HXJ151" s="81"/>
      <c r="HXK151" s="75"/>
      <c r="HXL151" s="81"/>
      <c r="HXM151" s="75"/>
      <c r="HXN151" s="81"/>
      <c r="HXO151" s="75"/>
      <c r="HXP151" s="81"/>
      <c r="HXQ151" s="75"/>
      <c r="HXR151" s="81"/>
      <c r="HXS151" s="75"/>
      <c r="HXT151" s="81"/>
      <c r="HXU151" s="75"/>
      <c r="HXV151" s="81"/>
      <c r="HXW151" s="75"/>
      <c r="HXX151" s="81"/>
      <c r="HXY151" s="75"/>
      <c r="HXZ151" s="81"/>
      <c r="HYA151" s="75"/>
      <c r="HYB151" s="81"/>
      <c r="HYC151" s="75"/>
      <c r="HYD151" s="81"/>
      <c r="HYE151" s="75"/>
      <c r="HYF151" s="81"/>
      <c r="HYG151" s="75"/>
      <c r="HYH151" s="81"/>
      <c r="HYI151" s="75"/>
      <c r="HYJ151" s="81"/>
      <c r="HYK151" s="75"/>
      <c r="HYL151" s="81"/>
      <c r="HYM151" s="75"/>
      <c r="HYN151" s="81"/>
      <c r="HYO151" s="75"/>
      <c r="HYP151" s="81"/>
      <c r="HYQ151" s="75"/>
      <c r="HYR151" s="81"/>
      <c r="HYS151" s="75"/>
      <c r="HYT151" s="81"/>
      <c r="HYU151" s="75"/>
      <c r="HYV151" s="81"/>
      <c r="HYW151" s="75"/>
      <c r="HYX151" s="81"/>
      <c r="HYY151" s="75"/>
      <c r="HYZ151" s="81"/>
      <c r="HZA151" s="75"/>
      <c r="HZB151" s="81"/>
      <c r="HZC151" s="75"/>
      <c r="HZD151" s="81"/>
      <c r="HZE151" s="75"/>
      <c r="HZF151" s="81"/>
      <c r="HZG151" s="75"/>
      <c r="HZH151" s="81"/>
      <c r="HZI151" s="75"/>
      <c r="HZJ151" s="81"/>
      <c r="HZK151" s="75"/>
      <c r="HZL151" s="81"/>
      <c r="HZM151" s="75"/>
      <c r="HZN151" s="81"/>
      <c r="HZO151" s="75"/>
      <c r="HZP151" s="81"/>
      <c r="HZQ151" s="75"/>
      <c r="HZR151" s="81"/>
      <c r="HZS151" s="75"/>
      <c r="HZT151" s="81"/>
      <c r="HZU151" s="75"/>
      <c r="HZV151" s="81"/>
      <c r="HZW151" s="75"/>
      <c r="HZX151" s="81"/>
      <c r="HZY151" s="75"/>
      <c r="HZZ151" s="81"/>
      <c r="IAA151" s="75"/>
      <c r="IAB151" s="81"/>
      <c r="IAC151" s="75"/>
      <c r="IAD151" s="81"/>
      <c r="IAE151" s="75"/>
      <c r="IAF151" s="81"/>
      <c r="IAG151" s="75"/>
      <c r="IAH151" s="81"/>
      <c r="IAI151" s="75"/>
      <c r="IAJ151" s="81"/>
      <c r="IAK151" s="75"/>
      <c r="IAL151" s="81"/>
      <c r="IAM151" s="75"/>
      <c r="IAN151" s="81"/>
      <c r="IAO151" s="75"/>
      <c r="IAP151" s="81"/>
      <c r="IAQ151" s="75"/>
      <c r="IAR151" s="81"/>
      <c r="IAS151" s="75"/>
      <c r="IAT151" s="81"/>
      <c r="IAU151" s="75"/>
      <c r="IAV151" s="81"/>
      <c r="IAW151" s="75"/>
      <c r="IAX151" s="81"/>
      <c r="IAY151" s="75"/>
      <c r="IAZ151" s="81"/>
      <c r="IBA151" s="75"/>
      <c r="IBB151" s="81"/>
      <c r="IBC151" s="75"/>
      <c r="IBD151" s="81"/>
      <c r="IBE151" s="75"/>
      <c r="IBF151" s="81"/>
      <c r="IBG151" s="75"/>
      <c r="IBH151" s="81"/>
      <c r="IBI151" s="75"/>
      <c r="IBJ151" s="81"/>
      <c r="IBK151" s="75"/>
      <c r="IBL151" s="81"/>
      <c r="IBM151" s="75"/>
      <c r="IBN151" s="81"/>
      <c r="IBO151" s="75"/>
      <c r="IBP151" s="81"/>
      <c r="IBQ151" s="75"/>
      <c r="IBR151" s="81"/>
      <c r="IBS151" s="75"/>
      <c r="IBT151" s="81"/>
      <c r="IBU151" s="75"/>
      <c r="IBV151" s="81"/>
      <c r="IBW151" s="75"/>
      <c r="IBX151" s="81"/>
      <c r="IBY151" s="75"/>
      <c r="IBZ151" s="81"/>
      <c r="ICA151" s="75"/>
      <c r="ICB151" s="81"/>
      <c r="ICC151" s="75"/>
      <c r="ICD151" s="81"/>
      <c r="ICE151" s="75"/>
      <c r="ICF151" s="81"/>
      <c r="ICG151" s="75"/>
      <c r="ICH151" s="81"/>
      <c r="ICI151" s="75"/>
      <c r="ICJ151" s="81"/>
      <c r="ICK151" s="75"/>
      <c r="ICL151" s="81"/>
      <c r="ICM151" s="75"/>
      <c r="ICN151" s="81"/>
      <c r="ICO151" s="75"/>
      <c r="ICP151" s="81"/>
      <c r="ICQ151" s="75"/>
      <c r="ICR151" s="81"/>
      <c r="ICS151" s="75"/>
      <c r="ICT151" s="81"/>
      <c r="ICU151" s="75"/>
      <c r="ICV151" s="81"/>
      <c r="ICW151" s="75"/>
      <c r="ICX151" s="81"/>
      <c r="ICY151" s="75"/>
      <c r="ICZ151" s="81"/>
      <c r="IDA151" s="75"/>
      <c r="IDB151" s="81"/>
      <c r="IDC151" s="75"/>
      <c r="IDD151" s="81"/>
      <c r="IDE151" s="75"/>
      <c r="IDF151" s="81"/>
      <c r="IDG151" s="75"/>
      <c r="IDH151" s="81"/>
      <c r="IDI151" s="75"/>
      <c r="IDJ151" s="81"/>
      <c r="IDK151" s="75"/>
      <c r="IDL151" s="81"/>
      <c r="IDM151" s="75"/>
      <c r="IDN151" s="81"/>
      <c r="IDO151" s="75"/>
      <c r="IDP151" s="81"/>
      <c r="IDQ151" s="75"/>
      <c r="IDR151" s="81"/>
      <c r="IDS151" s="75"/>
      <c r="IDT151" s="81"/>
      <c r="IDU151" s="75"/>
      <c r="IDV151" s="81"/>
      <c r="IDW151" s="75"/>
      <c r="IDX151" s="81"/>
      <c r="IDY151" s="75"/>
      <c r="IDZ151" s="81"/>
      <c r="IEA151" s="75"/>
      <c r="IEB151" s="81"/>
      <c r="IEC151" s="75"/>
      <c r="IED151" s="81"/>
      <c r="IEE151" s="75"/>
      <c r="IEF151" s="81"/>
      <c r="IEG151" s="75"/>
      <c r="IEH151" s="81"/>
      <c r="IEI151" s="75"/>
      <c r="IEJ151" s="81"/>
      <c r="IEK151" s="75"/>
      <c r="IEL151" s="81"/>
      <c r="IEM151" s="75"/>
      <c r="IEN151" s="81"/>
      <c r="IEO151" s="75"/>
      <c r="IEP151" s="81"/>
      <c r="IEQ151" s="75"/>
      <c r="IER151" s="81"/>
      <c r="IES151" s="75"/>
      <c r="IET151" s="81"/>
      <c r="IEU151" s="75"/>
      <c r="IEV151" s="81"/>
      <c r="IEW151" s="75"/>
      <c r="IEX151" s="81"/>
      <c r="IEY151" s="75"/>
      <c r="IEZ151" s="81"/>
      <c r="IFA151" s="75"/>
      <c r="IFB151" s="81"/>
      <c r="IFC151" s="75"/>
      <c r="IFD151" s="81"/>
      <c r="IFE151" s="75"/>
      <c r="IFF151" s="81"/>
      <c r="IFG151" s="75"/>
      <c r="IFH151" s="81"/>
      <c r="IFI151" s="75"/>
      <c r="IFJ151" s="81"/>
      <c r="IFK151" s="75"/>
      <c r="IFL151" s="81"/>
      <c r="IFM151" s="75"/>
      <c r="IFN151" s="81"/>
      <c r="IFO151" s="75"/>
      <c r="IFP151" s="81"/>
      <c r="IFQ151" s="75"/>
      <c r="IFR151" s="81"/>
      <c r="IFS151" s="75"/>
      <c r="IFT151" s="81"/>
      <c r="IFU151" s="75"/>
      <c r="IFV151" s="81"/>
      <c r="IFW151" s="75"/>
      <c r="IFX151" s="81"/>
      <c r="IFY151" s="75"/>
      <c r="IFZ151" s="81"/>
      <c r="IGA151" s="75"/>
      <c r="IGB151" s="81"/>
      <c r="IGC151" s="75"/>
      <c r="IGD151" s="81"/>
      <c r="IGE151" s="75"/>
      <c r="IGF151" s="81"/>
      <c r="IGG151" s="75"/>
      <c r="IGH151" s="81"/>
      <c r="IGI151" s="75"/>
      <c r="IGJ151" s="81"/>
      <c r="IGK151" s="75"/>
      <c r="IGL151" s="81"/>
      <c r="IGM151" s="75"/>
      <c r="IGN151" s="81"/>
      <c r="IGO151" s="75"/>
      <c r="IGP151" s="81"/>
      <c r="IGQ151" s="75"/>
      <c r="IGR151" s="81"/>
      <c r="IGS151" s="75"/>
      <c r="IGT151" s="81"/>
      <c r="IGU151" s="75"/>
      <c r="IGV151" s="81"/>
      <c r="IGW151" s="75"/>
      <c r="IGX151" s="81"/>
      <c r="IGY151" s="75"/>
      <c r="IGZ151" s="81"/>
      <c r="IHA151" s="75"/>
      <c r="IHB151" s="81"/>
      <c r="IHC151" s="75"/>
      <c r="IHD151" s="81"/>
      <c r="IHE151" s="75"/>
      <c r="IHF151" s="81"/>
      <c r="IHG151" s="75"/>
      <c r="IHH151" s="81"/>
      <c r="IHI151" s="75"/>
      <c r="IHJ151" s="81"/>
      <c r="IHK151" s="75"/>
      <c r="IHL151" s="81"/>
      <c r="IHM151" s="75"/>
      <c r="IHN151" s="81"/>
      <c r="IHO151" s="75"/>
      <c r="IHP151" s="81"/>
      <c r="IHQ151" s="75"/>
      <c r="IHR151" s="81"/>
      <c r="IHS151" s="75"/>
      <c r="IHT151" s="81"/>
      <c r="IHU151" s="75"/>
      <c r="IHV151" s="81"/>
      <c r="IHW151" s="75"/>
      <c r="IHX151" s="81"/>
      <c r="IHY151" s="75"/>
      <c r="IHZ151" s="81"/>
      <c r="IIA151" s="75"/>
      <c r="IIB151" s="81"/>
      <c r="IIC151" s="75"/>
      <c r="IID151" s="81"/>
      <c r="IIE151" s="75"/>
      <c r="IIF151" s="81"/>
      <c r="IIG151" s="75"/>
      <c r="IIH151" s="81"/>
      <c r="III151" s="75"/>
      <c r="IIJ151" s="81"/>
      <c r="IIK151" s="75"/>
      <c r="IIL151" s="81"/>
      <c r="IIM151" s="75"/>
      <c r="IIN151" s="81"/>
      <c r="IIO151" s="75"/>
      <c r="IIP151" s="81"/>
      <c r="IIQ151" s="75"/>
      <c r="IIR151" s="81"/>
      <c r="IIS151" s="75"/>
      <c r="IIT151" s="81"/>
      <c r="IIU151" s="75"/>
      <c r="IIV151" s="81"/>
      <c r="IIW151" s="75"/>
      <c r="IIX151" s="81"/>
      <c r="IIY151" s="75"/>
      <c r="IIZ151" s="81"/>
      <c r="IJA151" s="75"/>
      <c r="IJB151" s="81"/>
      <c r="IJC151" s="75"/>
      <c r="IJD151" s="81"/>
      <c r="IJE151" s="75"/>
      <c r="IJF151" s="81"/>
      <c r="IJG151" s="75"/>
      <c r="IJH151" s="81"/>
      <c r="IJI151" s="75"/>
      <c r="IJJ151" s="81"/>
      <c r="IJK151" s="75"/>
      <c r="IJL151" s="81"/>
      <c r="IJM151" s="75"/>
      <c r="IJN151" s="81"/>
      <c r="IJO151" s="75"/>
      <c r="IJP151" s="81"/>
      <c r="IJQ151" s="75"/>
      <c r="IJR151" s="81"/>
      <c r="IJS151" s="75"/>
      <c r="IJT151" s="81"/>
      <c r="IJU151" s="75"/>
      <c r="IJV151" s="81"/>
      <c r="IJW151" s="75"/>
      <c r="IJX151" s="81"/>
      <c r="IJY151" s="75"/>
      <c r="IJZ151" s="81"/>
      <c r="IKA151" s="75"/>
      <c r="IKB151" s="81"/>
      <c r="IKC151" s="75"/>
      <c r="IKD151" s="81"/>
      <c r="IKE151" s="75"/>
      <c r="IKF151" s="81"/>
      <c r="IKG151" s="75"/>
      <c r="IKH151" s="81"/>
      <c r="IKI151" s="75"/>
      <c r="IKJ151" s="81"/>
      <c r="IKK151" s="75"/>
      <c r="IKL151" s="81"/>
      <c r="IKM151" s="75"/>
      <c r="IKN151" s="81"/>
      <c r="IKO151" s="75"/>
      <c r="IKP151" s="81"/>
      <c r="IKQ151" s="75"/>
      <c r="IKR151" s="81"/>
      <c r="IKS151" s="75"/>
      <c r="IKT151" s="81"/>
      <c r="IKU151" s="75"/>
      <c r="IKV151" s="81"/>
      <c r="IKW151" s="75"/>
      <c r="IKX151" s="81"/>
      <c r="IKY151" s="75"/>
      <c r="IKZ151" s="81"/>
      <c r="ILA151" s="75"/>
      <c r="ILB151" s="81"/>
      <c r="ILC151" s="75"/>
      <c r="ILD151" s="81"/>
      <c r="ILE151" s="75"/>
      <c r="ILF151" s="81"/>
      <c r="ILG151" s="75"/>
      <c r="ILH151" s="81"/>
      <c r="ILI151" s="75"/>
      <c r="ILJ151" s="81"/>
      <c r="ILK151" s="75"/>
      <c r="ILL151" s="81"/>
      <c r="ILM151" s="75"/>
      <c r="ILN151" s="81"/>
      <c r="ILO151" s="75"/>
      <c r="ILP151" s="81"/>
      <c r="ILQ151" s="75"/>
      <c r="ILR151" s="81"/>
      <c r="ILS151" s="75"/>
      <c r="ILT151" s="81"/>
      <c r="ILU151" s="75"/>
      <c r="ILV151" s="81"/>
      <c r="ILW151" s="75"/>
      <c r="ILX151" s="81"/>
      <c r="ILY151" s="75"/>
      <c r="ILZ151" s="81"/>
      <c r="IMA151" s="75"/>
      <c r="IMB151" s="81"/>
      <c r="IMC151" s="75"/>
      <c r="IMD151" s="81"/>
      <c r="IME151" s="75"/>
      <c r="IMF151" s="81"/>
      <c r="IMG151" s="75"/>
      <c r="IMH151" s="81"/>
      <c r="IMI151" s="75"/>
      <c r="IMJ151" s="81"/>
      <c r="IMK151" s="75"/>
      <c r="IML151" s="81"/>
      <c r="IMM151" s="75"/>
      <c r="IMN151" s="81"/>
      <c r="IMO151" s="75"/>
      <c r="IMP151" s="81"/>
      <c r="IMQ151" s="75"/>
      <c r="IMR151" s="81"/>
      <c r="IMS151" s="75"/>
      <c r="IMT151" s="81"/>
      <c r="IMU151" s="75"/>
      <c r="IMV151" s="81"/>
      <c r="IMW151" s="75"/>
      <c r="IMX151" s="81"/>
      <c r="IMY151" s="75"/>
      <c r="IMZ151" s="81"/>
      <c r="INA151" s="75"/>
      <c r="INB151" s="81"/>
      <c r="INC151" s="75"/>
      <c r="IND151" s="81"/>
      <c r="INE151" s="75"/>
      <c r="INF151" s="81"/>
      <c r="ING151" s="75"/>
      <c r="INH151" s="81"/>
      <c r="INI151" s="75"/>
      <c r="INJ151" s="81"/>
      <c r="INK151" s="75"/>
      <c r="INL151" s="81"/>
      <c r="INM151" s="75"/>
      <c r="INN151" s="81"/>
      <c r="INO151" s="75"/>
      <c r="INP151" s="81"/>
      <c r="INQ151" s="75"/>
      <c r="INR151" s="81"/>
      <c r="INS151" s="75"/>
      <c r="INT151" s="81"/>
      <c r="INU151" s="75"/>
      <c r="INV151" s="81"/>
      <c r="INW151" s="75"/>
      <c r="INX151" s="81"/>
      <c r="INY151" s="75"/>
      <c r="INZ151" s="81"/>
      <c r="IOA151" s="75"/>
      <c r="IOB151" s="81"/>
      <c r="IOC151" s="75"/>
      <c r="IOD151" s="81"/>
      <c r="IOE151" s="75"/>
      <c r="IOF151" s="81"/>
      <c r="IOG151" s="75"/>
      <c r="IOH151" s="81"/>
      <c r="IOI151" s="75"/>
      <c r="IOJ151" s="81"/>
      <c r="IOK151" s="75"/>
      <c r="IOL151" s="81"/>
      <c r="IOM151" s="75"/>
      <c r="ION151" s="81"/>
      <c r="IOO151" s="75"/>
      <c r="IOP151" s="81"/>
      <c r="IOQ151" s="75"/>
      <c r="IOR151" s="81"/>
      <c r="IOS151" s="75"/>
      <c r="IOT151" s="81"/>
      <c r="IOU151" s="75"/>
      <c r="IOV151" s="81"/>
      <c r="IOW151" s="75"/>
      <c r="IOX151" s="81"/>
      <c r="IOY151" s="75"/>
      <c r="IOZ151" s="81"/>
      <c r="IPA151" s="75"/>
      <c r="IPB151" s="81"/>
      <c r="IPC151" s="75"/>
      <c r="IPD151" s="81"/>
      <c r="IPE151" s="75"/>
      <c r="IPF151" s="81"/>
      <c r="IPG151" s="75"/>
      <c r="IPH151" s="81"/>
      <c r="IPI151" s="75"/>
      <c r="IPJ151" s="81"/>
      <c r="IPK151" s="75"/>
      <c r="IPL151" s="81"/>
      <c r="IPM151" s="75"/>
      <c r="IPN151" s="81"/>
      <c r="IPO151" s="75"/>
      <c r="IPP151" s="81"/>
      <c r="IPQ151" s="75"/>
      <c r="IPR151" s="81"/>
      <c r="IPS151" s="75"/>
      <c r="IPT151" s="81"/>
      <c r="IPU151" s="75"/>
      <c r="IPV151" s="81"/>
      <c r="IPW151" s="75"/>
      <c r="IPX151" s="81"/>
      <c r="IPY151" s="75"/>
      <c r="IPZ151" s="81"/>
      <c r="IQA151" s="75"/>
      <c r="IQB151" s="81"/>
      <c r="IQC151" s="75"/>
      <c r="IQD151" s="81"/>
      <c r="IQE151" s="75"/>
      <c r="IQF151" s="81"/>
      <c r="IQG151" s="75"/>
      <c r="IQH151" s="81"/>
      <c r="IQI151" s="75"/>
      <c r="IQJ151" s="81"/>
      <c r="IQK151" s="75"/>
      <c r="IQL151" s="81"/>
      <c r="IQM151" s="75"/>
      <c r="IQN151" s="81"/>
      <c r="IQO151" s="75"/>
      <c r="IQP151" s="81"/>
      <c r="IQQ151" s="75"/>
      <c r="IQR151" s="81"/>
      <c r="IQS151" s="75"/>
      <c r="IQT151" s="81"/>
      <c r="IQU151" s="75"/>
      <c r="IQV151" s="81"/>
      <c r="IQW151" s="75"/>
      <c r="IQX151" s="81"/>
      <c r="IQY151" s="75"/>
      <c r="IQZ151" s="81"/>
      <c r="IRA151" s="75"/>
      <c r="IRB151" s="81"/>
      <c r="IRC151" s="75"/>
      <c r="IRD151" s="81"/>
      <c r="IRE151" s="75"/>
      <c r="IRF151" s="81"/>
      <c r="IRG151" s="75"/>
      <c r="IRH151" s="81"/>
      <c r="IRI151" s="75"/>
      <c r="IRJ151" s="81"/>
      <c r="IRK151" s="75"/>
      <c r="IRL151" s="81"/>
      <c r="IRM151" s="75"/>
      <c r="IRN151" s="81"/>
      <c r="IRO151" s="75"/>
      <c r="IRP151" s="81"/>
      <c r="IRQ151" s="75"/>
      <c r="IRR151" s="81"/>
      <c r="IRS151" s="75"/>
      <c r="IRT151" s="81"/>
      <c r="IRU151" s="75"/>
      <c r="IRV151" s="81"/>
      <c r="IRW151" s="75"/>
      <c r="IRX151" s="81"/>
      <c r="IRY151" s="75"/>
      <c r="IRZ151" s="81"/>
      <c r="ISA151" s="75"/>
      <c r="ISB151" s="81"/>
      <c r="ISC151" s="75"/>
      <c r="ISD151" s="81"/>
      <c r="ISE151" s="75"/>
      <c r="ISF151" s="81"/>
      <c r="ISG151" s="75"/>
      <c r="ISH151" s="81"/>
      <c r="ISI151" s="75"/>
      <c r="ISJ151" s="81"/>
      <c r="ISK151" s="75"/>
      <c r="ISL151" s="81"/>
      <c r="ISM151" s="75"/>
      <c r="ISN151" s="81"/>
      <c r="ISO151" s="75"/>
      <c r="ISP151" s="81"/>
      <c r="ISQ151" s="75"/>
      <c r="ISR151" s="81"/>
      <c r="ISS151" s="75"/>
      <c r="IST151" s="81"/>
      <c r="ISU151" s="75"/>
      <c r="ISV151" s="81"/>
      <c r="ISW151" s="75"/>
      <c r="ISX151" s="81"/>
      <c r="ISY151" s="75"/>
      <c r="ISZ151" s="81"/>
      <c r="ITA151" s="75"/>
      <c r="ITB151" s="81"/>
      <c r="ITC151" s="75"/>
      <c r="ITD151" s="81"/>
      <c r="ITE151" s="75"/>
      <c r="ITF151" s="81"/>
      <c r="ITG151" s="75"/>
      <c r="ITH151" s="81"/>
      <c r="ITI151" s="75"/>
      <c r="ITJ151" s="81"/>
      <c r="ITK151" s="75"/>
      <c r="ITL151" s="81"/>
      <c r="ITM151" s="75"/>
      <c r="ITN151" s="81"/>
      <c r="ITO151" s="75"/>
      <c r="ITP151" s="81"/>
      <c r="ITQ151" s="75"/>
      <c r="ITR151" s="81"/>
      <c r="ITS151" s="75"/>
      <c r="ITT151" s="81"/>
      <c r="ITU151" s="75"/>
      <c r="ITV151" s="81"/>
      <c r="ITW151" s="75"/>
      <c r="ITX151" s="81"/>
      <c r="ITY151" s="75"/>
      <c r="ITZ151" s="81"/>
      <c r="IUA151" s="75"/>
      <c r="IUB151" s="81"/>
      <c r="IUC151" s="75"/>
      <c r="IUD151" s="81"/>
      <c r="IUE151" s="75"/>
      <c r="IUF151" s="81"/>
      <c r="IUG151" s="75"/>
      <c r="IUH151" s="81"/>
      <c r="IUI151" s="75"/>
      <c r="IUJ151" s="81"/>
      <c r="IUK151" s="75"/>
      <c r="IUL151" s="81"/>
      <c r="IUM151" s="75"/>
      <c r="IUN151" s="81"/>
      <c r="IUO151" s="75"/>
      <c r="IUP151" s="81"/>
      <c r="IUQ151" s="75"/>
      <c r="IUR151" s="81"/>
      <c r="IUS151" s="75"/>
      <c r="IUT151" s="81"/>
      <c r="IUU151" s="75"/>
      <c r="IUV151" s="81"/>
      <c r="IUW151" s="75"/>
      <c r="IUX151" s="81"/>
      <c r="IUY151" s="75"/>
      <c r="IUZ151" s="81"/>
      <c r="IVA151" s="75"/>
      <c r="IVB151" s="81"/>
      <c r="IVC151" s="75"/>
      <c r="IVD151" s="81"/>
      <c r="IVE151" s="75"/>
      <c r="IVF151" s="81"/>
      <c r="IVG151" s="75"/>
      <c r="IVH151" s="81"/>
      <c r="IVI151" s="75"/>
      <c r="IVJ151" s="81"/>
      <c r="IVK151" s="75"/>
      <c r="IVL151" s="81"/>
      <c r="IVM151" s="75"/>
      <c r="IVN151" s="81"/>
      <c r="IVO151" s="75"/>
      <c r="IVP151" s="81"/>
      <c r="IVQ151" s="75"/>
      <c r="IVR151" s="81"/>
      <c r="IVS151" s="75"/>
      <c r="IVT151" s="81"/>
      <c r="IVU151" s="75"/>
      <c r="IVV151" s="81"/>
      <c r="IVW151" s="75"/>
      <c r="IVX151" s="81"/>
      <c r="IVY151" s="75"/>
      <c r="IVZ151" s="81"/>
      <c r="IWA151" s="75"/>
      <c r="IWB151" s="81"/>
      <c r="IWC151" s="75"/>
      <c r="IWD151" s="81"/>
      <c r="IWE151" s="75"/>
      <c r="IWF151" s="81"/>
      <c r="IWG151" s="75"/>
      <c r="IWH151" s="81"/>
      <c r="IWI151" s="75"/>
      <c r="IWJ151" s="81"/>
      <c r="IWK151" s="75"/>
      <c r="IWL151" s="81"/>
      <c r="IWM151" s="75"/>
      <c r="IWN151" s="81"/>
      <c r="IWO151" s="75"/>
      <c r="IWP151" s="81"/>
      <c r="IWQ151" s="75"/>
      <c r="IWR151" s="81"/>
      <c r="IWS151" s="75"/>
      <c r="IWT151" s="81"/>
      <c r="IWU151" s="75"/>
      <c r="IWV151" s="81"/>
      <c r="IWW151" s="75"/>
      <c r="IWX151" s="81"/>
      <c r="IWY151" s="75"/>
      <c r="IWZ151" s="81"/>
      <c r="IXA151" s="75"/>
      <c r="IXB151" s="81"/>
      <c r="IXC151" s="75"/>
      <c r="IXD151" s="81"/>
      <c r="IXE151" s="75"/>
      <c r="IXF151" s="81"/>
      <c r="IXG151" s="75"/>
      <c r="IXH151" s="81"/>
      <c r="IXI151" s="75"/>
      <c r="IXJ151" s="81"/>
      <c r="IXK151" s="75"/>
      <c r="IXL151" s="81"/>
      <c r="IXM151" s="75"/>
      <c r="IXN151" s="81"/>
      <c r="IXO151" s="75"/>
      <c r="IXP151" s="81"/>
      <c r="IXQ151" s="75"/>
      <c r="IXR151" s="81"/>
      <c r="IXS151" s="75"/>
      <c r="IXT151" s="81"/>
      <c r="IXU151" s="75"/>
      <c r="IXV151" s="81"/>
      <c r="IXW151" s="75"/>
      <c r="IXX151" s="81"/>
      <c r="IXY151" s="75"/>
      <c r="IXZ151" s="81"/>
      <c r="IYA151" s="75"/>
      <c r="IYB151" s="81"/>
      <c r="IYC151" s="75"/>
      <c r="IYD151" s="81"/>
      <c r="IYE151" s="75"/>
      <c r="IYF151" s="81"/>
      <c r="IYG151" s="75"/>
      <c r="IYH151" s="81"/>
      <c r="IYI151" s="75"/>
      <c r="IYJ151" s="81"/>
      <c r="IYK151" s="75"/>
      <c r="IYL151" s="81"/>
      <c r="IYM151" s="75"/>
      <c r="IYN151" s="81"/>
      <c r="IYO151" s="75"/>
      <c r="IYP151" s="81"/>
      <c r="IYQ151" s="75"/>
      <c r="IYR151" s="81"/>
      <c r="IYS151" s="75"/>
      <c r="IYT151" s="81"/>
      <c r="IYU151" s="75"/>
      <c r="IYV151" s="81"/>
      <c r="IYW151" s="75"/>
      <c r="IYX151" s="81"/>
      <c r="IYY151" s="75"/>
      <c r="IYZ151" s="81"/>
      <c r="IZA151" s="75"/>
      <c r="IZB151" s="81"/>
      <c r="IZC151" s="75"/>
      <c r="IZD151" s="81"/>
      <c r="IZE151" s="75"/>
      <c r="IZF151" s="81"/>
      <c r="IZG151" s="75"/>
      <c r="IZH151" s="81"/>
      <c r="IZI151" s="75"/>
      <c r="IZJ151" s="81"/>
      <c r="IZK151" s="75"/>
      <c r="IZL151" s="81"/>
      <c r="IZM151" s="75"/>
      <c r="IZN151" s="81"/>
      <c r="IZO151" s="75"/>
      <c r="IZP151" s="81"/>
      <c r="IZQ151" s="75"/>
      <c r="IZR151" s="81"/>
      <c r="IZS151" s="75"/>
      <c r="IZT151" s="81"/>
      <c r="IZU151" s="75"/>
      <c r="IZV151" s="81"/>
      <c r="IZW151" s="75"/>
      <c r="IZX151" s="81"/>
      <c r="IZY151" s="75"/>
      <c r="IZZ151" s="81"/>
      <c r="JAA151" s="75"/>
      <c r="JAB151" s="81"/>
      <c r="JAC151" s="75"/>
      <c r="JAD151" s="81"/>
      <c r="JAE151" s="75"/>
      <c r="JAF151" s="81"/>
      <c r="JAG151" s="75"/>
      <c r="JAH151" s="81"/>
      <c r="JAI151" s="75"/>
      <c r="JAJ151" s="81"/>
      <c r="JAK151" s="75"/>
      <c r="JAL151" s="81"/>
      <c r="JAM151" s="75"/>
      <c r="JAN151" s="81"/>
      <c r="JAO151" s="75"/>
      <c r="JAP151" s="81"/>
      <c r="JAQ151" s="75"/>
      <c r="JAR151" s="81"/>
      <c r="JAS151" s="75"/>
      <c r="JAT151" s="81"/>
      <c r="JAU151" s="75"/>
      <c r="JAV151" s="81"/>
      <c r="JAW151" s="75"/>
      <c r="JAX151" s="81"/>
      <c r="JAY151" s="75"/>
      <c r="JAZ151" s="81"/>
      <c r="JBA151" s="75"/>
      <c r="JBB151" s="81"/>
      <c r="JBC151" s="75"/>
      <c r="JBD151" s="81"/>
      <c r="JBE151" s="75"/>
      <c r="JBF151" s="81"/>
      <c r="JBG151" s="75"/>
      <c r="JBH151" s="81"/>
      <c r="JBI151" s="75"/>
      <c r="JBJ151" s="81"/>
      <c r="JBK151" s="75"/>
      <c r="JBL151" s="81"/>
      <c r="JBM151" s="75"/>
      <c r="JBN151" s="81"/>
      <c r="JBO151" s="75"/>
      <c r="JBP151" s="81"/>
      <c r="JBQ151" s="75"/>
      <c r="JBR151" s="81"/>
      <c r="JBS151" s="75"/>
      <c r="JBT151" s="81"/>
      <c r="JBU151" s="75"/>
      <c r="JBV151" s="81"/>
      <c r="JBW151" s="75"/>
      <c r="JBX151" s="81"/>
      <c r="JBY151" s="75"/>
      <c r="JBZ151" s="81"/>
      <c r="JCA151" s="75"/>
      <c r="JCB151" s="81"/>
      <c r="JCC151" s="75"/>
      <c r="JCD151" s="81"/>
      <c r="JCE151" s="75"/>
      <c r="JCF151" s="81"/>
      <c r="JCG151" s="75"/>
      <c r="JCH151" s="81"/>
      <c r="JCI151" s="75"/>
      <c r="JCJ151" s="81"/>
      <c r="JCK151" s="75"/>
      <c r="JCL151" s="81"/>
      <c r="JCM151" s="75"/>
      <c r="JCN151" s="81"/>
      <c r="JCO151" s="75"/>
      <c r="JCP151" s="81"/>
      <c r="JCQ151" s="75"/>
      <c r="JCR151" s="81"/>
      <c r="JCS151" s="75"/>
      <c r="JCT151" s="81"/>
      <c r="JCU151" s="75"/>
      <c r="JCV151" s="81"/>
      <c r="JCW151" s="75"/>
      <c r="JCX151" s="81"/>
      <c r="JCY151" s="75"/>
      <c r="JCZ151" s="81"/>
      <c r="JDA151" s="75"/>
      <c r="JDB151" s="81"/>
      <c r="JDC151" s="75"/>
      <c r="JDD151" s="81"/>
      <c r="JDE151" s="75"/>
      <c r="JDF151" s="81"/>
      <c r="JDG151" s="75"/>
      <c r="JDH151" s="81"/>
      <c r="JDI151" s="75"/>
      <c r="JDJ151" s="81"/>
      <c r="JDK151" s="75"/>
      <c r="JDL151" s="81"/>
      <c r="JDM151" s="75"/>
      <c r="JDN151" s="81"/>
      <c r="JDO151" s="75"/>
      <c r="JDP151" s="81"/>
      <c r="JDQ151" s="75"/>
      <c r="JDR151" s="81"/>
      <c r="JDS151" s="75"/>
      <c r="JDT151" s="81"/>
      <c r="JDU151" s="75"/>
      <c r="JDV151" s="81"/>
      <c r="JDW151" s="75"/>
      <c r="JDX151" s="81"/>
      <c r="JDY151" s="75"/>
      <c r="JDZ151" s="81"/>
      <c r="JEA151" s="75"/>
      <c r="JEB151" s="81"/>
      <c r="JEC151" s="75"/>
      <c r="JED151" s="81"/>
      <c r="JEE151" s="75"/>
      <c r="JEF151" s="81"/>
      <c r="JEG151" s="75"/>
      <c r="JEH151" s="81"/>
      <c r="JEI151" s="75"/>
      <c r="JEJ151" s="81"/>
      <c r="JEK151" s="75"/>
      <c r="JEL151" s="81"/>
      <c r="JEM151" s="75"/>
      <c r="JEN151" s="81"/>
      <c r="JEO151" s="75"/>
      <c r="JEP151" s="81"/>
      <c r="JEQ151" s="75"/>
      <c r="JER151" s="81"/>
      <c r="JES151" s="75"/>
      <c r="JET151" s="81"/>
      <c r="JEU151" s="75"/>
      <c r="JEV151" s="81"/>
      <c r="JEW151" s="75"/>
      <c r="JEX151" s="81"/>
      <c r="JEY151" s="75"/>
      <c r="JEZ151" s="81"/>
      <c r="JFA151" s="75"/>
      <c r="JFB151" s="81"/>
      <c r="JFC151" s="75"/>
      <c r="JFD151" s="81"/>
      <c r="JFE151" s="75"/>
      <c r="JFF151" s="81"/>
      <c r="JFG151" s="75"/>
      <c r="JFH151" s="81"/>
      <c r="JFI151" s="75"/>
      <c r="JFJ151" s="81"/>
      <c r="JFK151" s="75"/>
      <c r="JFL151" s="81"/>
      <c r="JFM151" s="75"/>
      <c r="JFN151" s="81"/>
      <c r="JFO151" s="75"/>
      <c r="JFP151" s="81"/>
      <c r="JFQ151" s="75"/>
      <c r="JFR151" s="81"/>
      <c r="JFS151" s="75"/>
      <c r="JFT151" s="81"/>
      <c r="JFU151" s="75"/>
      <c r="JFV151" s="81"/>
      <c r="JFW151" s="75"/>
      <c r="JFX151" s="81"/>
      <c r="JFY151" s="75"/>
      <c r="JFZ151" s="81"/>
      <c r="JGA151" s="75"/>
      <c r="JGB151" s="81"/>
      <c r="JGC151" s="75"/>
      <c r="JGD151" s="81"/>
      <c r="JGE151" s="75"/>
      <c r="JGF151" s="81"/>
      <c r="JGG151" s="75"/>
      <c r="JGH151" s="81"/>
      <c r="JGI151" s="75"/>
      <c r="JGJ151" s="81"/>
      <c r="JGK151" s="75"/>
      <c r="JGL151" s="81"/>
      <c r="JGM151" s="75"/>
      <c r="JGN151" s="81"/>
      <c r="JGO151" s="75"/>
      <c r="JGP151" s="81"/>
      <c r="JGQ151" s="75"/>
      <c r="JGR151" s="81"/>
      <c r="JGS151" s="75"/>
      <c r="JGT151" s="81"/>
      <c r="JGU151" s="75"/>
      <c r="JGV151" s="81"/>
      <c r="JGW151" s="75"/>
      <c r="JGX151" s="81"/>
      <c r="JGY151" s="75"/>
      <c r="JGZ151" s="81"/>
      <c r="JHA151" s="75"/>
      <c r="JHB151" s="81"/>
      <c r="JHC151" s="75"/>
      <c r="JHD151" s="81"/>
      <c r="JHE151" s="75"/>
      <c r="JHF151" s="81"/>
      <c r="JHG151" s="75"/>
      <c r="JHH151" s="81"/>
      <c r="JHI151" s="75"/>
      <c r="JHJ151" s="81"/>
      <c r="JHK151" s="75"/>
      <c r="JHL151" s="81"/>
      <c r="JHM151" s="75"/>
      <c r="JHN151" s="81"/>
      <c r="JHO151" s="75"/>
      <c r="JHP151" s="81"/>
      <c r="JHQ151" s="75"/>
      <c r="JHR151" s="81"/>
      <c r="JHS151" s="75"/>
      <c r="JHT151" s="81"/>
      <c r="JHU151" s="75"/>
      <c r="JHV151" s="81"/>
      <c r="JHW151" s="75"/>
      <c r="JHX151" s="81"/>
      <c r="JHY151" s="75"/>
      <c r="JHZ151" s="81"/>
      <c r="JIA151" s="75"/>
      <c r="JIB151" s="81"/>
      <c r="JIC151" s="75"/>
      <c r="JID151" s="81"/>
      <c r="JIE151" s="75"/>
      <c r="JIF151" s="81"/>
      <c r="JIG151" s="75"/>
      <c r="JIH151" s="81"/>
      <c r="JII151" s="75"/>
      <c r="JIJ151" s="81"/>
      <c r="JIK151" s="75"/>
      <c r="JIL151" s="81"/>
      <c r="JIM151" s="75"/>
      <c r="JIN151" s="81"/>
      <c r="JIO151" s="75"/>
      <c r="JIP151" s="81"/>
      <c r="JIQ151" s="75"/>
      <c r="JIR151" s="81"/>
      <c r="JIS151" s="75"/>
      <c r="JIT151" s="81"/>
      <c r="JIU151" s="75"/>
      <c r="JIV151" s="81"/>
      <c r="JIW151" s="75"/>
      <c r="JIX151" s="81"/>
      <c r="JIY151" s="75"/>
      <c r="JIZ151" s="81"/>
      <c r="JJA151" s="75"/>
      <c r="JJB151" s="81"/>
      <c r="JJC151" s="75"/>
      <c r="JJD151" s="81"/>
      <c r="JJE151" s="75"/>
      <c r="JJF151" s="81"/>
      <c r="JJG151" s="75"/>
      <c r="JJH151" s="81"/>
      <c r="JJI151" s="75"/>
      <c r="JJJ151" s="81"/>
      <c r="JJK151" s="75"/>
      <c r="JJL151" s="81"/>
      <c r="JJM151" s="75"/>
      <c r="JJN151" s="81"/>
      <c r="JJO151" s="75"/>
      <c r="JJP151" s="81"/>
      <c r="JJQ151" s="75"/>
      <c r="JJR151" s="81"/>
      <c r="JJS151" s="75"/>
      <c r="JJT151" s="81"/>
      <c r="JJU151" s="75"/>
      <c r="JJV151" s="81"/>
      <c r="JJW151" s="75"/>
      <c r="JJX151" s="81"/>
      <c r="JJY151" s="75"/>
      <c r="JJZ151" s="81"/>
      <c r="JKA151" s="75"/>
      <c r="JKB151" s="81"/>
      <c r="JKC151" s="75"/>
      <c r="JKD151" s="81"/>
      <c r="JKE151" s="75"/>
      <c r="JKF151" s="81"/>
      <c r="JKG151" s="75"/>
      <c r="JKH151" s="81"/>
      <c r="JKI151" s="75"/>
      <c r="JKJ151" s="81"/>
      <c r="JKK151" s="75"/>
      <c r="JKL151" s="81"/>
      <c r="JKM151" s="75"/>
      <c r="JKN151" s="81"/>
      <c r="JKO151" s="75"/>
      <c r="JKP151" s="81"/>
      <c r="JKQ151" s="75"/>
      <c r="JKR151" s="81"/>
      <c r="JKS151" s="75"/>
      <c r="JKT151" s="81"/>
      <c r="JKU151" s="75"/>
      <c r="JKV151" s="81"/>
      <c r="JKW151" s="75"/>
      <c r="JKX151" s="81"/>
      <c r="JKY151" s="75"/>
      <c r="JKZ151" s="81"/>
      <c r="JLA151" s="75"/>
      <c r="JLB151" s="81"/>
      <c r="JLC151" s="75"/>
      <c r="JLD151" s="81"/>
      <c r="JLE151" s="75"/>
      <c r="JLF151" s="81"/>
      <c r="JLG151" s="75"/>
      <c r="JLH151" s="81"/>
      <c r="JLI151" s="75"/>
      <c r="JLJ151" s="81"/>
      <c r="JLK151" s="75"/>
      <c r="JLL151" s="81"/>
      <c r="JLM151" s="75"/>
      <c r="JLN151" s="81"/>
      <c r="JLO151" s="75"/>
      <c r="JLP151" s="81"/>
      <c r="JLQ151" s="75"/>
      <c r="JLR151" s="81"/>
      <c r="JLS151" s="75"/>
      <c r="JLT151" s="81"/>
      <c r="JLU151" s="75"/>
      <c r="JLV151" s="81"/>
      <c r="JLW151" s="75"/>
      <c r="JLX151" s="81"/>
      <c r="JLY151" s="75"/>
      <c r="JLZ151" s="81"/>
      <c r="JMA151" s="75"/>
      <c r="JMB151" s="81"/>
      <c r="JMC151" s="75"/>
      <c r="JMD151" s="81"/>
      <c r="JME151" s="75"/>
      <c r="JMF151" s="81"/>
      <c r="JMG151" s="75"/>
      <c r="JMH151" s="81"/>
      <c r="JMI151" s="75"/>
      <c r="JMJ151" s="81"/>
      <c r="JMK151" s="75"/>
      <c r="JML151" s="81"/>
      <c r="JMM151" s="75"/>
      <c r="JMN151" s="81"/>
      <c r="JMO151" s="75"/>
      <c r="JMP151" s="81"/>
      <c r="JMQ151" s="75"/>
      <c r="JMR151" s="81"/>
      <c r="JMS151" s="75"/>
      <c r="JMT151" s="81"/>
      <c r="JMU151" s="75"/>
      <c r="JMV151" s="81"/>
      <c r="JMW151" s="75"/>
      <c r="JMX151" s="81"/>
      <c r="JMY151" s="75"/>
      <c r="JMZ151" s="81"/>
      <c r="JNA151" s="75"/>
      <c r="JNB151" s="81"/>
      <c r="JNC151" s="75"/>
      <c r="JND151" s="81"/>
      <c r="JNE151" s="75"/>
      <c r="JNF151" s="81"/>
      <c r="JNG151" s="75"/>
      <c r="JNH151" s="81"/>
      <c r="JNI151" s="75"/>
      <c r="JNJ151" s="81"/>
      <c r="JNK151" s="75"/>
      <c r="JNL151" s="81"/>
      <c r="JNM151" s="75"/>
      <c r="JNN151" s="81"/>
      <c r="JNO151" s="75"/>
      <c r="JNP151" s="81"/>
      <c r="JNQ151" s="75"/>
      <c r="JNR151" s="81"/>
      <c r="JNS151" s="75"/>
      <c r="JNT151" s="81"/>
      <c r="JNU151" s="75"/>
      <c r="JNV151" s="81"/>
      <c r="JNW151" s="75"/>
      <c r="JNX151" s="81"/>
      <c r="JNY151" s="75"/>
      <c r="JNZ151" s="81"/>
      <c r="JOA151" s="75"/>
      <c r="JOB151" s="81"/>
      <c r="JOC151" s="75"/>
      <c r="JOD151" s="81"/>
      <c r="JOE151" s="75"/>
      <c r="JOF151" s="81"/>
      <c r="JOG151" s="75"/>
      <c r="JOH151" s="81"/>
      <c r="JOI151" s="75"/>
      <c r="JOJ151" s="81"/>
      <c r="JOK151" s="75"/>
      <c r="JOL151" s="81"/>
      <c r="JOM151" s="75"/>
      <c r="JON151" s="81"/>
      <c r="JOO151" s="75"/>
      <c r="JOP151" s="81"/>
      <c r="JOQ151" s="75"/>
      <c r="JOR151" s="81"/>
      <c r="JOS151" s="75"/>
      <c r="JOT151" s="81"/>
      <c r="JOU151" s="75"/>
      <c r="JOV151" s="81"/>
      <c r="JOW151" s="75"/>
      <c r="JOX151" s="81"/>
      <c r="JOY151" s="75"/>
      <c r="JOZ151" s="81"/>
      <c r="JPA151" s="75"/>
      <c r="JPB151" s="81"/>
      <c r="JPC151" s="75"/>
      <c r="JPD151" s="81"/>
      <c r="JPE151" s="75"/>
      <c r="JPF151" s="81"/>
      <c r="JPG151" s="75"/>
      <c r="JPH151" s="81"/>
      <c r="JPI151" s="75"/>
      <c r="JPJ151" s="81"/>
      <c r="JPK151" s="75"/>
      <c r="JPL151" s="81"/>
      <c r="JPM151" s="75"/>
      <c r="JPN151" s="81"/>
      <c r="JPO151" s="75"/>
      <c r="JPP151" s="81"/>
      <c r="JPQ151" s="75"/>
      <c r="JPR151" s="81"/>
      <c r="JPS151" s="75"/>
      <c r="JPT151" s="81"/>
      <c r="JPU151" s="75"/>
      <c r="JPV151" s="81"/>
      <c r="JPW151" s="75"/>
      <c r="JPX151" s="81"/>
      <c r="JPY151" s="75"/>
      <c r="JPZ151" s="81"/>
      <c r="JQA151" s="75"/>
      <c r="JQB151" s="81"/>
      <c r="JQC151" s="75"/>
      <c r="JQD151" s="81"/>
      <c r="JQE151" s="75"/>
      <c r="JQF151" s="81"/>
      <c r="JQG151" s="75"/>
      <c r="JQH151" s="81"/>
      <c r="JQI151" s="75"/>
      <c r="JQJ151" s="81"/>
      <c r="JQK151" s="75"/>
      <c r="JQL151" s="81"/>
      <c r="JQM151" s="75"/>
      <c r="JQN151" s="81"/>
      <c r="JQO151" s="75"/>
      <c r="JQP151" s="81"/>
      <c r="JQQ151" s="75"/>
      <c r="JQR151" s="81"/>
      <c r="JQS151" s="75"/>
      <c r="JQT151" s="81"/>
      <c r="JQU151" s="75"/>
      <c r="JQV151" s="81"/>
      <c r="JQW151" s="75"/>
      <c r="JQX151" s="81"/>
      <c r="JQY151" s="75"/>
      <c r="JQZ151" s="81"/>
      <c r="JRA151" s="75"/>
      <c r="JRB151" s="81"/>
      <c r="JRC151" s="75"/>
      <c r="JRD151" s="81"/>
      <c r="JRE151" s="75"/>
      <c r="JRF151" s="81"/>
      <c r="JRG151" s="75"/>
      <c r="JRH151" s="81"/>
      <c r="JRI151" s="75"/>
      <c r="JRJ151" s="81"/>
      <c r="JRK151" s="75"/>
      <c r="JRL151" s="81"/>
      <c r="JRM151" s="75"/>
      <c r="JRN151" s="81"/>
      <c r="JRO151" s="75"/>
      <c r="JRP151" s="81"/>
      <c r="JRQ151" s="75"/>
      <c r="JRR151" s="81"/>
      <c r="JRS151" s="75"/>
      <c r="JRT151" s="81"/>
      <c r="JRU151" s="75"/>
      <c r="JRV151" s="81"/>
      <c r="JRW151" s="75"/>
      <c r="JRX151" s="81"/>
      <c r="JRY151" s="75"/>
      <c r="JRZ151" s="81"/>
      <c r="JSA151" s="75"/>
      <c r="JSB151" s="81"/>
      <c r="JSC151" s="75"/>
      <c r="JSD151" s="81"/>
      <c r="JSE151" s="75"/>
      <c r="JSF151" s="81"/>
      <c r="JSG151" s="75"/>
      <c r="JSH151" s="81"/>
      <c r="JSI151" s="75"/>
      <c r="JSJ151" s="81"/>
      <c r="JSK151" s="75"/>
      <c r="JSL151" s="81"/>
      <c r="JSM151" s="75"/>
      <c r="JSN151" s="81"/>
      <c r="JSO151" s="75"/>
      <c r="JSP151" s="81"/>
      <c r="JSQ151" s="75"/>
      <c r="JSR151" s="81"/>
      <c r="JSS151" s="75"/>
      <c r="JST151" s="81"/>
      <c r="JSU151" s="75"/>
      <c r="JSV151" s="81"/>
      <c r="JSW151" s="75"/>
      <c r="JSX151" s="81"/>
      <c r="JSY151" s="75"/>
      <c r="JSZ151" s="81"/>
      <c r="JTA151" s="75"/>
      <c r="JTB151" s="81"/>
      <c r="JTC151" s="75"/>
      <c r="JTD151" s="81"/>
      <c r="JTE151" s="75"/>
      <c r="JTF151" s="81"/>
      <c r="JTG151" s="75"/>
      <c r="JTH151" s="81"/>
      <c r="JTI151" s="75"/>
      <c r="JTJ151" s="81"/>
      <c r="JTK151" s="75"/>
      <c r="JTL151" s="81"/>
      <c r="JTM151" s="75"/>
      <c r="JTN151" s="81"/>
      <c r="JTO151" s="75"/>
      <c r="JTP151" s="81"/>
      <c r="JTQ151" s="75"/>
      <c r="JTR151" s="81"/>
      <c r="JTS151" s="75"/>
      <c r="JTT151" s="81"/>
      <c r="JTU151" s="75"/>
      <c r="JTV151" s="81"/>
      <c r="JTW151" s="75"/>
      <c r="JTX151" s="81"/>
      <c r="JTY151" s="75"/>
      <c r="JTZ151" s="81"/>
      <c r="JUA151" s="75"/>
      <c r="JUB151" s="81"/>
      <c r="JUC151" s="75"/>
      <c r="JUD151" s="81"/>
      <c r="JUE151" s="75"/>
      <c r="JUF151" s="81"/>
      <c r="JUG151" s="75"/>
      <c r="JUH151" s="81"/>
      <c r="JUI151" s="75"/>
      <c r="JUJ151" s="81"/>
      <c r="JUK151" s="75"/>
      <c r="JUL151" s="81"/>
      <c r="JUM151" s="75"/>
      <c r="JUN151" s="81"/>
      <c r="JUO151" s="75"/>
      <c r="JUP151" s="81"/>
      <c r="JUQ151" s="75"/>
      <c r="JUR151" s="81"/>
      <c r="JUS151" s="75"/>
      <c r="JUT151" s="81"/>
      <c r="JUU151" s="75"/>
      <c r="JUV151" s="81"/>
      <c r="JUW151" s="75"/>
      <c r="JUX151" s="81"/>
      <c r="JUY151" s="75"/>
      <c r="JUZ151" s="81"/>
      <c r="JVA151" s="75"/>
      <c r="JVB151" s="81"/>
      <c r="JVC151" s="75"/>
      <c r="JVD151" s="81"/>
      <c r="JVE151" s="75"/>
      <c r="JVF151" s="81"/>
      <c r="JVG151" s="75"/>
      <c r="JVH151" s="81"/>
      <c r="JVI151" s="75"/>
      <c r="JVJ151" s="81"/>
      <c r="JVK151" s="75"/>
      <c r="JVL151" s="81"/>
      <c r="JVM151" s="75"/>
      <c r="JVN151" s="81"/>
      <c r="JVO151" s="75"/>
      <c r="JVP151" s="81"/>
      <c r="JVQ151" s="75"/>
      <c r="JVR151" s="81"/>
      <c r="JVS151" s="75"/>
      <c r="JVT151" s="81"/>
      <c r="JVU151" s="75"/>
      <c r="JVV151" s="81"/>
      <c r="JVW151" s="75"/>
      <c r="JVX151" s="81"/>
      <c r="JVY151" s="75"/>
      <c r="JVZ151" s="81"/>
      <c r="JWA151" s="75"/>
      <c r="JWB151" s="81"/>
      <c r="JWC151" s="75"/>
      <c r="JWD151" s="81"/>
      <c r="JWE151" s="75"/>
      <c r="JWF151" s="81"/>
      <c r="JWG151" s="75"/>
      <c r="JWH151" s="81"/>
      <c r="JWI151" s="75"/>
      <c r="JWJ151" s="81"/>
      <c r="JWK151" s="75"/>
      <c r="JWL151" s="81"/>
      <c r="JWM151" s="75"/>
      <c r="JWN151" s="81"/>
      <c r="JWO151" s="75"/>
      <c r="JWP151" s="81"/>
      <c r="JWQ151" s="75"/>
      <c r="JWR151" s="81"/>
      <c r="JWS151" s="75"/>
      <c r="JWT151" s="81"/>
      <c r="JWU151" s="75"/>
      <c r="JWV151" s="81"/>
      <c r="JWW151" s="75"/>
      <c r="JWX151" s="81"/>
      <c r="JWY151" s="75"/>
      <c r="JWZ151" s="81"/>
      <c r="JXA151" s="75"/>
      <c r="JXB151" s="81"/>
      <c r="JXC151" s="75"/>
      <c r="JXD151" s="81"/>
      <c r="JXE151" s="75"/>
      <c r="JXF151" s="81"/>
      <c r="JXG151" s="75"/>
      <c r="JXH151" s="81"/>
      <c r="JXI151" s="75"/>
      <c r="JXJ151" s="81"/>
      <c r="JXK151" s="75"/>
      <c r="JXL151" s="81"/>
      <c r="JXM151" s="75"/>
      <c r="JXN151" s="81"/>
      <c r="JXO151" s="75"/>
      <c r="JXP151" s="81"/>
      <c r="JXQ151" s="75"/>
      <c r="JXR151" s="81"/>
      <c r="JXS151" s="75"/>
      <c r="JXT151" s="81"/>
      <c r="JXU151" s="75"/>
      <c r="JXV151" s="81"/>
      <c r="JXW151" s="75"/>
      <c r="JXX151" s="81"/>
      <c r="JXY151" s="75"/>
      <c r="JXZ151" s="81"/>
      <c r="JYA151" s="75"/>
      <c r="JYB151" s="81"/>
      <c r="JYC151" s="75"/>
      <c r="JYD151" s="81"/>
      <c r="JYE151" s="75"/>
      <c r="JYF151" s="81"/>
      <c r="JYG151" s="75"/>
      <c r="JYH151" s="81"/>
      <c r="JYI151" s="75"/>
      <c r="JYJ151" s="81"/>
      <c r="JYK151" s="75"/>
      <c r="JYL151" s="81"/>
      <c r="JYM151" s="75"/>
      <c r="JYN151" s="81"/>
      <c r="JYO151" s="75"/>
      <c r="JYP151" s="81"/>
      <c r="JYQ151" s="75"/>
      <c r="JYR151" s="81"/>
      <c r="JYS151" s="75"/>
      <c r="JYT151" s="81"/>
      <c r="JYU151" s="75"/>
      <c r="JYV151" s="81"/>
      <c r="JYW151" s="75"/>
      <c r="JYX151" s="81"/>
      <c r="JYY151" s="75"/>
      <c r="JYZ151" s="81"/>
      <c r="JZA151" s="75"/>
      <c r="JZB151" s="81"/>
      <c r="JZC151" s="75"/>
      <c r="JZD151" s="81"/>
      <c r="JZE151" s="75"/>
      <c r="JZF151" s="81"/>
      <c r="JZG151" s="75"/>
      <c r="JZH151" s="81"/>
      <c r="JZI151" s="75"/>
      <c r="JZJ151" s="81"/>
      <c r="JZK151" s="75"/>
      <c r="JZL151" s="81"/>
      <c r="JZM151" s="75"/>
      <c r="JZN151" s="81"/>
      <c r="JZO151" s="75"/>
      <c r="JZP151" s="81"/>
      <c r="JZQ151" s="75"/>
      <c r="JZR151" s="81"/>
      <c r="JZS151" s="75"/>
      <c r="JZT151" s="81"/>
      <c r="JZU151" s="75"/>
      <c r="JZV151" s="81"/>
      <c r="JZW151" s="75"/>
      <c r="JZX151" s="81"/>
      <c r="JZY151" s="75"/>
      <c r="JZZ151" s="81"/>
      <c r="KAA151" s="75"/>
      <c r="KAB151" s="81"/>
      <c r="KAC151" s="75"/>
      <c r="KAD151" s="81"/>
      <c r="KAE151" s="75"/>
      <c r="KAF151" s="81"/>
      <c r="KAG151" s="75"/>
      <c r="KAH151" s="81"/>
      <c r="KAI151" s="75"/>
      <c r="KAJ151" s="81"/>
      <c r="KAK151" s="75"/>
      <c r="KAL151" s="81"/>
      <c r="KAM151" s="75"/>
      <c r="KAN151" s="81"/>
      <c r="KAO151" s="75"/>
      <c r="KAP151" s="81"/>
      <c r="KAQ151" s="75"/>
      <c r="KAR151" s="81"/>
      <c r="KAS151" s="75"/>
      <c r="KAT151" s="81"/>
      <c r="KAU151" s="75"/>
      <c r="KAV151" s="81"/>
      <c r="KAW151" s="75"/>
      <c r="KAX151" s="81"/>
      <c r="KAY151" s="75"/>
      <c r="KAZ151" s="81"/>
      <c r="KBA151" s="75"/>
      <c r="KBB151" s="81"/>
      <c r="KBC151" s="75"/>
      <c r="KBD151" s="81"/>
      <c r="KBE151" s="75"/>
      <c r="KBF151" s="81"/>
      <c r="KBG151" s="75"/>
      <c r="KBH151" s="81"/>
      <c r="KBI151" s="75"/>
      <c r="KBJ151" s="81"/>
      <c r="KBK151" s="75"/>
      <c r="KBL151" s="81"/>
      <c r="KBM151" s="75"/>
      <c r="KBN151" s="81"/>
      <c r="KBO151" s="75"/>
      <c r="KBP151" s="81"/>
      <c r="KBQ151" s="75"/>
      <c r="KBR151" s="81"/>
      <c r="KBS151" s="75"/>
      <c r="KBT151" s="81"/>
      <c r="KBU151" s="75"/>
      <c r="KBV151" s="81"/>
      <c r="KBW151" s="75"/>
      <c r="KBX151" s="81"/>
      <c r="KBY151" s="75"/>
      <c r="KBZ151" s="81"/>
      <c r="KCA151" s="75"/>
      <c r="KCB151" s="81"/>
      <c r="KCC151" s="75"/>
      <c r="KCD151" s="81"/>
      <c r="KCE151" s="75"/>
      <c r="KCF151" s="81"/>
      <c r="KCG151" s="75"/>
      <c r="KCH151" s="81"/>
      <c r="KCI151" s="75"/>
      <c r="KCJ151" s="81"/>
      <c r="KCK151" s="75"/>
      <c r="KCL151" s="81"/>
      <c r="KCM151" s="75"/>
      <c r="KCN151" s="81"/>
      <c r="KCO151" s="75"/>
      <c r="KCP151" s="81"/>
      <c r="KCQ151" s="75"/>
      <c r="KCR151" s="81"/>
      <c r="KCS151" s="75"/>
      <c r="KCT151" s="81"/>
      <c r="KCU151" s="75"/>
      <c r="KCV151" s="81"/>
      <c r="KCW151" s="75"/>
      <c r="KCX151" s="81"/>
      <c r="KCY151" s="75"/>
      <c r="KCZ151" s="81"/>
      <c r="KDA151" s="75"/>
      <c r="KDB151" s="81"/>
      <c r="KDC151" s="75"/>
      <c r="KDD151" s="81"/>
      <c r="KDE151" s="75"/>
      <c r="KDF151" s="81"/>
      <c r="KDG151" s="75"/>
      <c r="KDH151" s="81"/>
      <c r="KDI151" s="75"/>
      <c r="KDJ151" s="81"/>
      <c r="KDK151" s="75"/>
      <c r="KDL151" s="81"/>
      <c r="KDM151" s="75"/>
      <c r="KDN151" s="81"/>
      <c r="KDO151" s="75"/>
      <c r="KDP151" s="81"/>
      <c r="KDQ151" s="75"/>
      <c r="KDR151" s="81"/>
      <c r="KDS151" s="75"/>
      <c r="KDT151" s="81"/>
      <c r="KDU151" s="75"/>
      <c r="KDV151" s="81"/>
      <c r="KDW151" s="75"/>
      <c r="KDX151" s="81"/>
      <c r="KDY151" s="75"/>
      <c r="KDZ151" s="81"/>
      <c r="KEA151" s="75"/>
      <c r="KEB151" s="81"/>
      <c r="KEC151" s="75"/>
      <c r="KED151" s="81"/>
      <c r="KEE151" s="75"/>
      <c r="KEF151" s="81"/>
      <c r="KEG151" s="75"/>
      <c r="KEH151" s="81"/>
      <c r="KEI151" s="75"/>
      <c r="KEJ151" s="81"/>
      <c r="KEK151" s="75"/>
      <c r="KEL151" s="81"/>
      <c r="KEM151" s="75"/>
      <c r="KEN151" s="81"/>
      <c r="KEO151" s="75"/>
      <c r="KEP151" s="81"/>
      <c r="KEQ151" s="75"/>
      <c r="KER151" s="81"/>
      <c r="KES151" s="75"/>
      <c r="KET151" s="81"/>
      <c r="KEU151" s="75"/>
      <c r="KEV151" s="81"/>
      <c r="KEW151" s="75"/>
      <c r="KEX151" s="81"/>
      <c r="KEY151" s="75"/>
      <c r="KEZ151" s="81"/>
      <c r="KFA151" s="75"/>
      <c r="KFB151" s="81"/>
      <c r="KFC151" s="75"/>
      <c r="KFD151" s="81"/>
      <c r="KFE151" s="75"/>
      <c r="KFF151" s="81"/>
      <c r="KFG151" s="75"/>
      <c r="KFH151" s="81"/>
      <c r="KFI151" s="75"/>
      <c r="KFJ151" s="81"/>
      <c r="KFK151" s="75"/>
      <c r="KFL151" s="81"/>
      <c r="KFM151" s="75"/>
      <c r="KFN151" s="81"/>
      <c r="KFO151" s="75"/>
      <c r="KFP151" s="81"/>
      <c r="KFQ151" s="75"/>
      <c r="KFR151" s="81"/>
      <c r="KFS151" s="75"/>
      <c r="KFT151" s="81"/>
      <c r="KFU151" s="75"/>
      <c r="KFV151" s="81"/>
      <c r="KFW151" s="75"/>
      <c r="KFX151" s="81"/>
      <c r="KFY151" s="75"/>
      <c r="KFZ151" s="81"/>
      <c r="KGA151" s="75"/>
      <c r="KGB151" s="81"/>
      <c r="KGC151" s="75"/>
      <c r="KGD151" s="81"/>
      <c r="KGE151" s="75"/>
      <c r="KGF151" s="81"/>
      <c r="KGG151" s="75"/>
      <c r="KGH151" s="81"/>
      <c r="KGI151" s="75"/>
      <c r="KGJ151" s="81"/>
      <c r="KGK151" s="75"/>
      <c r="KGL151" s="81"/>
      <c r="KGM151" s="75"/>
      <c r="KGN151" s="81"/>
      <c r="KGO151" s="75"/>
      <c r="KGP151" s="81"/>
      <c r="KGQ151" s="75"/>
      <c r="KGR151" s="81"/>
      <c r="KGS151" s="75"/>
      <c r="KGT151" s="81"/>
      <c r="KGU151" s="75"/>
      <c r="KGV151" s="81"/>
      <c r="KGW151" s="75"/>
      <c r="KGX151" s="81"/>
      <c r="KGY151" s="75"/>
      <c r="KGZ151" s="81"/>
      <c r="KHA151" s="75"/>
      <c r="KHB151" s="81"/>
      <c r="KHC151" s="75"/>
      <c r="KHD151" s="81"/>
      <c r="KHE151" s="75"/>
      <c r="KHF151" s="81"/>
      <c r="KHG151" s="75"/>
      <c r="KHH151" s="81"/>
      <c r="KHI151" s="75"/>
      <c r="KHJ151" s="81"/>
      <c r="KHK151" s="75"/>
      <c r="KHL151" s="81"/>
      <c r="KHM151" s="75"/>
      <c r="KHN151" s="81"/>
      <c r="KHO151" s="75"/>
      <c r="KHP151" s="81"/>
      <c r="KHQ151" s="75"/>
      <c r="KHR151" s="81"/>
      <c r="KHS151" s="75"/>
      <c r="KHT151" s="81"/>
      <c r="KHU151" s="75"/>
      <c r="KHV151" s="81"/>
      <c r="KHW151" s="75"/>
      <c r="KHX151" s="81"/>
      <c r="KHY151" s="75"/>
      <c r="KHZ151" s="81"/>
      <c r="KIA151" s="75"/>
      <c r="KIB151" s="81"/>
      <c r="KIC151" s="75"/>
      <c r="KID151" s="81"/>
      <c r="KIE151" s="75"/>
      <c r="KIF151" s="81"/>
      <c r="KIG151" s="75"/>
      <c r="KIH151" s="81"/>
      <c r="KII151" s="75"/>
      <c r="KIJ151" s="81"/>
      <c r="KIK151" s="75"/>
      <c r="KIL151" s="81"/>
      <c r="KIM151" s="75"/>
      <c r="KIN151" s="81"/>
      <c r="KIO151" s="75"/>
      <c r="KIP151" s="81"/>
      <c r="KIQ151" s="75"/>
      <c r="KIR151" s="81"/>
      <c r="KIS151" s="75"/>
      <c r="KIT151" s="81"/>
      <c r="KIU151" s="75"/>
      <c r="KIV151" s="81"/>
      <c r="KIW151" s="75"/>
      <c r="KIX151" s="81"/>
      <c r="KIY151" s="75"/>
      <c r="KIZ151" s="81"/>
      <c r="KJA151" s="75"/>
      <c r="KJB151" s="81"/>
      <c r="KJC151" s="75"/>
      <c r="KJD151" s="81"/>
      <c r="KJE151" s="75"/>
      <c r="KJF151" s="81"/>
      <c r="KJG151" s="75"/>
      <c r="KJH151" s="81"/>
      <c r="KJI151" s="75"/>
      <c r="KJJ151" s="81"/>
      <c r="KJK151" s="75"/>
      <c r="KJL151" s="81"/>
      <c r="KJM151" s="75"/>
      <c r="KJN151" s="81"/>
      <c r="KJO151" s="75"/>
      <c r="KJP151" s="81"/>
      <c r="KJQ151" s="75"/>
      <c r="KJR151" s="81"/>
      <c r="KJS151" s="75"/>
      <c r="KJT151" s="81"/>
      <c r="KJU151" s="75"/>
      <c r="KJV151" s="81"/>
      <c r="KJW151" s="75"/>
      <c r="KJX151" s="81"/>
      <c r="KJY151" s="75"/>
      <c r="KJZ151" s="81"/>
      <c r="KKA151" s="75"/>
      <c r="KKB151" s="81"/>
      <c r="KKC151" s="75"/>
      <c r="KKD151" s="81"/>
      <c r="KKE151" s="75"/>
      <c r="KKF151" s="81"/>
      <c r="KKG151" s="75"/>
      <c r="KKH151" s="81"/>
      <c r="KKI151" s="75"/>
      <c r="KKJ151" s="81"/>
      <c r="KKK151" s="75"/>
      <c r="KKL151" s="81"/>
      <c r="KKM151" s="75"/>
      <c r="KKN151" s="81"/>
      <c r="KKO151" s="75"/>
      <c r="KKP151" s="81"/>
      <c r="KKQ151" s="75"/>
      <c r="KKR151" s="81"/>
      <c r="KKS151" s="75"/>
      <c r="KKT151" s="81"/>
      <c r="KKU151" s="75"/>
      <c r="KKV151" s="81"/>
      <c r="KKW151" s="75"/>
      <c r="KKX151" s="81"/>
      <c r="KKY151" s="75"/>
      <c r="KKZ151" s="81"/>
      <c r="KLA151" s="75"/>
      <c r="KLB151" s="81"/>
      <c r="KLC151" s="75"/>
      <c r="KLD151" s="81"/>
      <c r="KLE151" s="75"/>
      <c r="KLF151" s="81"/>
      <c r="KLG151" s="75"/>
      <c r="KLH151" s="81"/>
      <c r="KLI151" s="75"/>
      <c r="KLJ151" s="81"/>
      <c r="KLK151" s="75"/>
      <c r="KLL151" s="81"/>
      <c r="KLM151" s="75"/>
      <c r="KLN151" s="81"/>
      <c r="KLO151" s="75"/>
      <c r="KLP151" s="81"/>
      <c r="KLQ151" s="75"/>
      <c r="KLR151" s="81"/>
      <c r="KLS151" s="75"/>
      <c r="KLT151" s="81"/>
      <c r="KLU151" s="75"/>
      <c r="KLV151" s="81"/>
      <c r="KLW151" s="75"/>
      <c r="KLX151" s="81"/>
      <c r="KLY151" s="75"/>
      <c r="KLZ151" s="81"/>
      <c r="KMA151" s="75"/>
      <c r="KMB151" s="81"/>
      <c r="KMC151" s="75"/>
      <c r="KMD151" s="81"/>
      <c r="KME151" s="75"/>
      <c r="KMF151" s="81"/>
      <c r="KMG151" s="75"/>
      <c r="KMH151" s="81"/>
      <c r="KMI151" s="75"/>
      <c r="KMJ151" s="81"/>
      <c r="KMK151" s="75"/>
      <c r="KML151" s="81"/>
      <c r="KMM151" s="75"/>
      <c r="KMN151" s="81"/>
      <c r="KMO151" s="75"/>
      <c r="KMP151" s="81"/>
      <c r="KMQ151" s="75"/>
      <c r="KMR151" s="81"/>
      <c r="KMS151" s="75"/>
      <c r="KMT151" s="81"/>
      <c r="KMU151" s="75"/>
      <c r="KMV151" s="81"/>
      <c r="KMW151" s="75"/>
      <c r="KMX151" s="81"/>
      <c r="KMY151" s="75"/>
      <c r="KMZ151" s="81"/>
      <c r="KNA151" s="75"/>
      <c r="KNB151" s="81"/>
      <c r="KNC151" s="75"/>
      <c r="KND151" s="81"/>
      <c r="KNE151" s="75"/>
      <c r="KNF151" s="81"/>
      <c r="KNG151" s="75"/>
      <c r="KNH151" s="81"/>
      <c r="KNI151" s="75"/>
      <c r="KNJ151" s="81"/>
      <c r="KNK151" s="75"/>
      <c r="KNL151" s="81"/>
      <c r="KNM151" s="75"/>
      <c r="KNN151" s="81"/>
      <c r="KNO151" s="75"/>
      <c r="KNP151" s="81"/>
      <c r="KNQ151" s="75"/>
      <c r="KNR151" s="81"/>
      <c r="KNS151" s="75"/>
      <c r="KNT151" s="81"/>
      <c r="KNU151" s="75"/>
      <c r="KNV151" s="81"/>
      <c r="KNW151" s="75"/>
      <c r="KNX151" s="81"/>
      <c r="KNY151" s="75"/>
      <c r="KNZ151" s="81"/>
      <c r="KOA151" s="75"/>
      <c r="KOB151" s="81"/>
      <c r="KOC151" s="75"/>
      <c r="KOD151" s="81"/>
      <c r="KOE151" s="75"/>
      <c r="KOF151" s="81"/>
      <c r="KOG151" s="75"/>
      <c r="KOH151" s="81"/>
      <c r="KOI151" s="75"/>
      <c r="KOJ151" s="81"/>
      <c r="KOK151" s="75"/>
      <c r="KOL151" s="81"/>
      <c r="KOM151" s="75"/>
      <c r="KON151" s="81"/>
      <c r="KOO151" s="75"/>
      <c r="KOP151" s="81"/>
      <c r="KOQ151" s="75"/>
      <c r="KOR151" s="81"/>
      <c r="KOS151" s="75"/>
      <c r="KOT151" s="81"/>
      <c r="KOU151" s="75"/>
      <c r="KOV151" s="81"/>
      <c r="KOW151" s="75"/>
      <c r="KOX151" s="81"/>
      <c r="KOY151" s="75"/>
      <c r="KOZ151" s="81"/>
      <c r="KPA151" s="75"/>
      <c r="KPB151" s="81"/>
      <c r="KPC151" s="75"/>
      <c r="KPD151" s="81"/>
      <c r="KPE151" s="75"/>
      <c r="KPF151" s="81"/>
      <c r="KPG151" s="75"/>
      <c r="KPH151" s="81"/>
      <c r="KPI151" s="75"/>
      <c r="KPJ151" s="81"/>
      <c r="KPK151" s="75"/>
      <c r="KPL151" s="81"/>
      <c r="KPM151" s="75"/>
      <c r="KPN151" s="81"/>
      <c r="KPO151" s="75"/>
      <c r="KPP151" s="81"/>
      <c r="KPQ151" s="75"/>
      <c r="KPR151" s="81"/>
      <c r="KPS151" s="75"/>
      <c r="KPT151" s="81"/>
      <c r="KPU151" s="75"/>
      <c r="KPV151" s="81"/>
      <c r="KPW151" s="75"/>
      <c r="KPX151" s="81"/>
      <c r="KPY151" s="75"/>
      <c r="KPZ151" s="81"/>
      <c r="KQA151" s="75"/>
      <c r="KQB151" s="81"/>
      <c r="KQC151" s="75"/>
      <c r="KQD151" s="81"/>
      <c r="KQE151" s="75"/>
      <c r="KQF151" s="81"/>
      <c r="KQG151" s="75"/>
      <c r="KQH151" s="81"/>
      <c r="KQI151" s="75"/>
      <c r="KQJ151" s="81"/>
      <c r="KQK151" s="75"/>
      <c r="KQL151" s="81"/>
      <c r="KQM151" s="75"/>
      <c r="KQN151" s="81"/>
      <c r="KQO151" s="75"/>
      <c r="KQP151" s="81"/>
      <c r="KQQ151" s="75"/>
      <c r="KQR151" s="81"/>
      <c r="KQS151" s="75"/>
      <c r="KQT151" s="81"/>
      <c r="KQU151" s="75"/>
      <c r="KQV151" s="81"/>
      <c r="KQW151" s="75"/>
      <c r="KQX151" s="81"/>
      <c r="KQY151" s="75"/>
      <c r="KQZ151" s="81"/>
      <c r="KRA151" s="75"/>
      <c r="KRB151" s="81"/>
      <c r="KRC151" s="75"/>
      <c r="KRD151" s="81"/>
      <c r="KRE151" s="75"/>
      <c r="KRF151" s="81"/>
      <c r="KRG151" s="75"/>
      <c r="KRH151" s="81"/>
      <c r="KRI151" s="75"/>
      <c r="KRJ151" s="81"/>
      <c r="KRK151" s="75"/>
      <c r="KRL151" s="81"/>
      <c r="KRM151" s="75"/>
      <c r="KRN151" s="81"/>
      <c r="KRO151" s="75"/>
      <c r="KRP151" s="81"/>
      <c r="KRQ151" s="75"/>
      <c r="KRR151" s="81"/>
      <c r="KRS151" s="75"/>
      <c r="KRT151" s="81"/>
      <c r="KRU151" s="75"/>
      <c r="KRV151" s="81"/>
      <c r="KRW151" s="75"/>
      <c r="KRX151" s="81"/>
      <c r="KRY151" s="75"/>
      <c r="KRZ151" s="81"/>
      <c r="KSA151" s="75"/>
      <c r="KSB151" s="81"/>
      <c r="KSC151" s="75"/>
      <c r="KSD151" s="81"/>
      <c r="KSE151" s="75"/>
      <c r="KSF151" s="81"/>
      <c r="KSG151" s="75"/>
      <c r="KSH151" s="81"/>
      <c r="KSI151" s="75"/>
      <c r="KSJ151" s="81"/>
      <c r="KSK151" s="75"/>
      <c r="KSL151" s="81"/>
      <c r="KSM151" s="75"/>
      <c r="KSN151" s="81"/>
      <c r="KSO151" s="75"/>
      <c r="KSP151" s="81"/>
      <c r="KSQ151" s="75"/>
      <c r="KSR151" s="81"/>
      <c r="KSS151" s="75"/>
      <c r="KST151" s="81"/>
      <c r="KSU151" s="75"/>
      <c r="KSV151" s="81"/>
      <c r="KSW151" s="75"/>
      <c r="KSX151" s="81"/>
      <c r="KSY151" s="75"/>
      <c r="KSZ151" s="81"/>
      <c r="KTA151" s="75"/>
      <c r="KTB151" s="81"/>
      <c r="KTC151" s="75"/>
      <c r="KTD151" s="81"/>
      <c r="KTE151" s="75"/>
      <c r="KTF151" s="81"/>
      <c r="KTG151" s="75"/>
      <c r="KTH151" s="81"/>
      <c r="KTI151" s="75"/>
      <c r="KTJ151" s="81"/>
      <c r="KTK151" s="75"/>
      <c r="KTL151" s="81"/>
      <c r="KTM151" s="75"/>
      <c r="KTN151" s="81"/>
      <c r="KTO151" s="75"/>
      <c r="KTP151" s="81"/>
      <c r="KTQ151" s="75"/>
      <c r="KTR151" s="81"/>
      <c r="KTS151" s="75"/>
      <c r="KTT151" s="81"/>
      <c r="KTU151" s="75"/>
      <c r="KTV151" s="81"/>
      <c r="KTW151" s="75"/>
      <c r="KTX151" s="81"/>
      <c r="KTY151" s="75"/>
      <c r="KTZ151" s="81"/>
      <c r="KUA151" s="75"/>
      <c r="KUB151" s="81"/>
      <c r="KUC151" s="75"/>
      <c r="KUD151" s="81"/>
      <c r="KUE151" s="75"/>
      <c r="KUF151" s="81"/>
      <c r="KUG151" s="75"/>
      <c r="KUH151" s="81"/>
      <c r="KUI151" s="75"/>
      <c r="KUJ151" s="81"/>
      <c r="KUK151" s="75"/>
      <c r="KUL151" s="81"/>
      <c r="KUM151" s="75"/>
      <c r="KUN151" s="81"/>
      <c r="KUO151" s="75"/>
      <c r="KUP151" s="81"/>
      <c r="KUQ151" s="75"/>
      <c r="KUR151" s="81"/>
      <c r="KUS151" s="75"/>
      <c r="KUT151" s="81"/>
      <c r="KUU151" s="75"/>
      <c r="KUV151" s="81"/>
      <c r="KUW151" s="75"/>
      <c r="KUX151" s="81"/>
      <c r="KUY151" s="75"/>
      <c r="KUZ151" s="81"/>
      <c r="KVA151" s="75"/>
      <c r="KVB151" s="81"/>
      <c r="KVC151" s="75"/>
      <c r="KVD151" s="81"/>
      <c r="KVE151" s="75"/>
      <c r="KVF151" s="81"/>
      <c r="KVG151" s="75"/>
      <c r="KVH151" s="81"/>
      <c r="KVI151" s="75"/>
      <c r="KVJ151" s="81"/>
      <c r="KVK151" s="75"/>
      <c r="KVL151" s="81"/>
      <c r="KVM151" s="75"/>
      <c r="KVN151" s="81"/>
      <c r="KVO151" s="75"/>
      <c r="KVP151" s="81"/>
      <c r="KVQ151" s="75"/>
      <c r="KVR151" s="81"/>
      <c r="KVS151" s="75"/>
      <c r="KVT151" s="81"/>
      <c r="KVU151" s="75"/>
      <c r="KVV151" s="81"/>
      <c r="KVW151" s="75"/>
      <c r="KVX151" s="81"/>
      <c r="KVY151" s="75"/>
      <c r="KVZ151" s="81"/>
      <c r="KWA151" s="75"/>
      <c r="KWB151" s="81"/>
      <c r="KWC151" s="75"/>
      <c r="KWD151" s="81"/>
      <c r="KWE151" s="75"/>
      <c r="KWF151" s="81"/>
      <c r="KWG151" s="75"/>
      <c r="KWH151" s="81"/>
      <c r="KWI151" s="75"/>
      <c r="KWJ151" s="81"/>
      <c r="KWK151" s="75"/>
      <c r="KWL151" s="81"/>
      <c r="KWM151" s="75"/>
      <c r="KWN151" s="81"/>
      <c r="KWO151" s="75"/>
      <c r="KWP151" s="81"/>
      <c r="KWQ151" s="75"/>
      <c r="KWR151" s="81"/>
      <c r="KWS151" s="75"/>
      <c r="KWT151" s="81"/>
      <c r="KWU151" s="75"/>
      <c r="KWV151" s="81"/>
      <c r="KWW151" s="75"/>
      <c r="KWX151" s="81"/>
      <c r="KWY151" s="75"/>
      <c r="KWZ151" s="81"/>
      <c r="KXA151" s="75"/>
      <c r="KXB151" s="81"/>
      <c r="KXC151" s="75"/>
      <c r="KXD151" s="81"/>
      <c r="KXE151" s="75"/>
      <c r="KXF151" s="81"/>
      <c r="KXG151" s="75"/>
      <c r="KXH151" s="81"/>
      <c r="KXI151" s="75"/>
      <c r="KXJ151" s="81"/>
      <c r="KXK151" s="75"/>
      <c r="KXL151" s="81"/>
      <c r="KXM151" s="75"/>
      <c r="KXN151" s="81"/>
      <c r="KXO151" s="75"/>
      <c r="KXP151" s="81"/>
      <c r="KXQ151" s="75"/>
      <c r="KXR151" s="81"/>
      <c r="KXS151" s="75"/>
      <c r="KXT151" s="81"/>
      <c r="KXU151" s="75"/>
      <c r="KXV151" s="81"/>
      <c r="KXW151" s="75"/>
      <c r="KXX151" s="81"/>
      <c r="KXY151" s="75"/>
      <c r="KXZ151" s="81"/>
      <c r="KYA151" s="75"/>
      <c r="KYB151" s="81"/>
      <c r="KYC151" s="75"/>
      <c r="KYD151" s="81"/>
      <c r="KYE151" s="75"/>
      <c r="KYF151" s="81"/>
      <c r="KYG151" s="75"/>
      <c r="KYH151" s="81"/>
      <c r="KYI151" s="75"/>
      <c r="KYJ151" s="81"/>
      <c r="KYK151" s="75"/>
      <c r="KYL151" s="81"/>
      <c r="KYM151" s="75"/>
      <c r="KYN151" s="81"/>
      <c r="KYO151" s="75"/>
      <c r="KYP151" s="81"/>
      <c r="KYQ151" s="75"/>
      <c r="KYR151" s="81"/>
      <c r="KYS151" s="75"/>
      <c r="KYT151" s="81"/>
      <c r="KYU151" s="75"/>
      <c r="KYV151" s="81"/>
      <c r="KYW151" s="75"/>
      <c r="KYX151" s="81"/>
      <c r="KYY151" s="75"/>
      <c r="KYZ151" s="81"/>
      <c r="KZA151" s="75"/>
      <c r="KZB151" s="81"/>
      <c r="KZC151" s="75"/>
      <c r="KZD151" s="81"/>
      <c r="KZE151" s="75"/>
      <c r="KZF151" s="81"/>
      <c r="KZG151" s="75"/>
      <c r="KZH151" s="81"/>
      <c r="KZI151" s="75"/>
      <c r="KZJ151" s="81"/>
      <c r="KZK151" s="75"/>
      <c r="KZL151" s="81"/>
      <c r="KZM151" s="75"/>
      <c r="KZN151" s="81"/>
      <c r="KZO151" s="75"/>
      <c r="KZP151" s="81"/>
      <c r="KZQ151" s="75"/>
      <c r="KZR151" s="81"/>
      <c r="KZS151" s="75"/>
      <c r="KZT151" s="81"/>
      <c r="KZU151" s="75"/>
      <c r="KZV151" s="81"/>
      <c r="KZW151" s="75"/>
      <c r="KZX151" s="81"/>
      <c r="KZY151" s="75"/>
      <c r="KZZ151" s="81"/>
      <c r="LAA151" s="75"/>
      <c r="LAB151" s="81"/>
      <c r="LAC151" s="75"/>
      <c r="LAD151" s="81"/>
      <c r="LAE151" s="75"/>
      <c r="LAF151" s="81"/>
      <c r="LAG151" s="75"/>
      <c r="LAH151" s="81"/>
      <c r="LAI151" s="75"/>
      <c r="LAJ151" s="81"/>
      <c r="LAK151" s="75"/>
      <c r="LAL151" s="81"/>
      <c r="LAM151" s="75"/>
      <c r="LAN151" s="81"/>
      <c r="LAO151" s="75"/>
      <c r="LAP151" s="81"/>
      <c r="LAQ151" s="75"/>
      <c r="LAR151" s="81"/>
      <c r="LAS151" s="75"/>
      <c r="LAT151" s="81"/>
      <c r="LAU151" s="75"/>
      <c r="LAV151" s="81"/>
      <c r="LAW151" s="75"/>
      <c r="LAX151" s="81"/>
      <c r="LAY151" s="75"/>
      <c r="LAZ151" s="81"/>
      <c r="LBA151" s="75"/>
      <c r="LBB151" s="81"/>
      <c r="LBC151" s="75"/>
      <c r="LBD151" s="81"/>
      <c r="LBE151" s="75"/>
      <c r="LBF151" s="81"/>
      <c r="LBG151" s="75"/>
      <c r="LBH151" s="81"/>
      <c r="LBI151" s="75"/>
      <c r="LBJ151" s="81"/>
      <c r="LBK151" s="75"/>
      <c r="LBL151" s="81"/>
      <c r="LBM151" s="75"/>
      <c r="LBN151" s="81"/>
      <c r="LBO151" s="75"/>
      <c r="LBP151" s="81"/>
      <c r="LBQ151" s="75"/>
      <c r="LBR151" s="81"/>
      <c r="LBS151" s="75"/>
      <c r="LBT151" s="81"/>
      <c r="LBU151" s="75"/>
      <c r="LBV151" s="81"/>
      <c r="LBW151" s="75"/>
      <c r="LBX151" s="81"/>
      <c r="LBY151" s="75"/>
      <c r="LBZ151" s="81"/>
      <c r="LCA151" s="75"/>
      <c r="LCB151" s="81"/>
      <c r="LCC151" s="75"/>
      <c r="LCD151" s="81"/>
      <c r="LCE151" s="75"/>
      <c r="LCF151" s="81"/>
      <c r="LCG151" s="75"/>
      <c r="LCH151" s="81"/>
      <c r="LCI151" s="75"/>
      <c r="LCJ151" s="81"/>
      <c r="LCK151" s="75"/>
      <c r="LCL151" s="81"/>
      <c r="LCM151" s="75"/>
      <c r="LCN151" s="81"/>
      <c r="LCO151" s="75"/>
      <c r="LCP151" s="81"/>
      <c r="LCQ151" s="75"/>
      <c r="LCR151" s="81"/>
      <c r="LCS151" s="75"/>
      <c r="LCT151" s="81"/>
      <c r="LCU151" s="75"/>
      <c r="LCV151" s="81"/>
      <c r="LCW151" s="75"/>
      <c r="LCX151" s="81"/>
      <c r="LCY151" s="75"/>
      <c r="LCZ151" s="81"/>
      <c r="LDA151" s="75"/>
      <c r="LDB151" s="81"/>
      <c r="LDC151" s="75"/>
      <c r="LDD151" s="81"/>
      <c r="LDE151" s="75"/>
      <c r="LDF151" s="81"/>
      <c r="LDG151" s="75"/>
      <c r="LDH151" s="81"/>
      <c r="LDI151" s="75"/>
      <c r="LDJ151" s="81"/>
      <c r="LDK151" s="75"/>
      <c r="LDL151" s="81"/>
      <c r="LDM151" s="75"/>
      <c r="LDN151" s="81"/>
      <c r="LDO151" s="75"/>
      <c r="LDP151" s="81"/>
      <c r="LDQ151" s="75"/>
      <c r="LDR151" s="81"/>
      <c r="LDS151" s="75"/>
      <c r="LDT151" s="81"/>
      <c r="LDU151" s="75"/>
      <c r="LDV151" s="81"/>
      <c r="LDW151" s="75"/>
      <c r="LDX151" s="81"/>
      <c r="LDY151" s="75"/>
      <c r="LDZ151" s="81"/>
      <c r="LEA151" s="75"/>
      <c r="LEB151" s="81"/>
      <c r="LEC151" s="75"/>
      <c r="LED151" s="81"/>
      <c r="LEE151" s="75"/>
      <c r="LEF151" s="81"/>
      <c r="LEG151" s="75"/>
      <c r="LEH151" s="81"/>
      <c r="LEI151" s="75"/>
      <c r="LEJ151" s="81"/>
      <c r="LEK151" s="75"/>
      <c r="LEL151" s="81"/>
      <c r="LEM151" s="75"/>
      <c r="LEN151" s="81"/>
      <c r="LEO151" s="75"/>
      <c r="LEP151" s="81"/>
      <c r="LEQ151" s="75"/>
      <c r="LER151" s="81"/>
      <c r="LES151" s="75"/>
      <c r="LET151" s="81"/>
      <c r="LEU151" s="75"/>
      <c r="LEV151" s="81"/>
      <c r="LEW151" s="75"/>
      <c r="LEX151" s="81"/>
      <c r="LEY151" s="75"/>
      <c r="LEZ151" s="81"/>
      <c r="LFA151" s="75"/>
      <c r="LFB151" s="81"/>
      <c r="LFC151" s="75"/>
      <c r="LFD151" s="81"/>
      <c r="LFE151" s="75"/>
      <c r="LFF151" s="81"/>
      <c r="LFG151" s="75"/>
      <c r="LFH151" s="81"/>
      <c r="LFI151" s="75"/>
      <c r="LFJ151" s="81"/>
      <c r="LFK151" s="75"/>
      <c r="LFL151" s="81"/>
      <c r="LFM151" s="75"/>
      <c r="LFN151" s="81"/>
      <c r="LFO151" s="75"/>
      <c r="LFP151" s="81"/>
      <c r="LFQ151" s="75"/>
      <c r="LFR151" s="81"/>
      <c r="LFS151" s="75"/>
      <c r="LFT151" s="81"/>
      <c r="LFU151" s="75"/>
      <c r="LFV151" s="81"/>
      <c r="LFW151" s="75"/>
      <c r="LFX151" s="81"/>
      <c r="LFY151" s="75"/>
      <c r="LFZ151" s="81"/>
      <c r="LGA151" s="75"/>
      <c r="LGB151" s="81"/>
      <c r="LGC151" s="75"/>
      <c r="LGD151" s="81"/>
      <c r="LGE151" s="75"/>
      <c r="LGF151" s="81"/>
      <c r="LGG151" s="75"/>
      <c r="LGH151" s="81"/>
      <c r="LGI151" s="75"/>
      <c r="LGJ151" s="81"/>
      <c r="LGK151" s="75"/>
      <c r="LGL151" s="81"/>
      <c r="LGM151" s="75"/>
      <c r="LGN151" s="81"/>
      <c r="LGO151" s="75"/>
      <c r="LGP151" s="81"/>
      <c r="LGQ151" s="75"/>
      <c r="LGR151" s="81"/>
      <c r="LGS151" s="75"/>
      <c r="LGT151" s="81"/>
      <c r="LGU151" s="75"/>
      <c r="LGV151" s="81"/>
      <c r="LGW151" s="75"/>
      <c r="LGX151" s="81"/>
      <c r="LGY151" s="75"/>
      <c r="LGZ151" s="81"/>
      <c r="LHA151" s="75"/>
      <c r="LHB151" s="81"/>
      <c r="LHC151" s="75"/>
      <c r="LHD151" s="81"/>
      <c r="LHE151" s="75"/>
      <c r="LHF151" s="81"/>
      <c r="LHG151" s="75"/>
      <c r="LHH151" s="81"/>
      <c r="LHI151" s="75"/>
      <c r="LHJ151" s="81"/>
      <c r="LHK151" s="75"/>
      <c r="LHL151" s="81"/>
      <c r="LHM151" s="75"/>
      <c r="LHN151" s="81"/>
      <c r="LHO151" s="75"/>
      <c r="LHP151" s="81"/>
      <c r="LHQ151" s="75"/>
      <c r="LHR151" s="81"/>
      <c r="LHS151" s="75"/>
      <c r="LHT151" s="81"/>
      <c r="LHU151" s="75"/>
      <c r="LHV151" s="81"/>
      <c r="LHW151" s="75"/>
      <c r="LHX151" s="81"/>
      <c r="LHY151" s="75"/>
      <c r="LHZ151" s="81"/>
      <c r="LIA151" s="75"/>
      <c r="LIB151" s="81"/>
      <c r="LIC151" s="75"/>
      <c r="LID151" s="81"/>
      <c r="LIE151" s="75"/>
      <c r="LIF151" s="81"/>
      <c r="LIG151" s="75"/>
      <c r="LIH151" s="81"/>
      <c r="LII151" s="75"/>
      <c r="LIJ151" s="81"/>
      <c r="LIK151" s="75"/>
      <c r="LIL151" s="81"/>
      <c r="LIM151" s="75"/>
      <c r="LIN151" s="81"/>
      <c r="LIO151" s="75"/>
      <c r="LIP151" s="81"/>
      <c r="LIQ151" s="75"/>
      <c r="LIR151" s="81"/>
      <c r="LIS151" s="75"/>
      <c r="LIT151" s="81"/>
      <c r="LIU151" s="75"/>
      <c r="LIV151" s="81"/>
      <c r="LIW151" s="75"/>
      <c r="LIX151" s="81"/>
      <c r="LIY151" s="75"/>
      <c r="LIZ151" s="81"/>
      <c r="LJA151" s="75"/>
      <c r="LJB151" s="81"/>
      <c r="LJC151" s="75"/>
      <c r="LJD151" s="81"/>
      <c r="LJE151" s="75"/>
      <c r="LJF151" s="81"/>
      <c r="LJG151" s="75"/>
      <c r="LJH151" s="81"/>
      <c r="LJI151" s="75"/>
      <c r="LJJ151" s="81"/>
      <c r="LJK151" s="75"/>
      <c r="LJL151" s="81"/>
      <c r="LJM151" s="75"/>
      <c r="LJN151" s="81"/>
      <c r="LJO151" s="75"/>
      <c r="LJP151" s="81"/>
      <c r="LJQ151" s="75"/>
      <c r="LJR151" s="81"/>
      <c r="LJS151" s="75"/>
      <c r="LJT151" s="81"/>
      <c r="LJU151" s="75"/>
      <c r="LJV151" s="81"/>
      <c r="LJW151" s="75"/>
      <c r="LJX151" s="81"/>
      <c r="LJY151" s="75"/>
      <c r="LJZ151" s="81"/>
      <c r="LKA151" s="75"/>
      <c r="LKB151" s="81"/>
      <c r="LKC151" s="75"/>
      <c r="LKD151" s="81"/>
      <c r="LKE151" s="75"/>
      <c r="LKF151" s="81"/>
      <c r="LKG151" s="75"/>
      <c r="LKH151" s="81"/>
      <c r="LKI151" s="75"/>
      <c r="LKJ151" s="81"/>
      <c r="LKK151" s="75"/>
      <c r="LKL151" s="81"/>
      <c r="LKM151" s="75"/>
      <c r="LKN151" s="81"/>
      <c r="LKO151" s="75"/>
      <c r="LKP151" s="81"/>
      <c r="LKQ151" s="75"/>
      <c r="LKR151" s="81"/>
      <c r="LKS151" s="75"/>
      <c r="LKT151" s="81"/>
      <c r="LKU151" s="75"/>
      <c r="LKV151" s="81"/>
      <c r="LKW151" s="75"/>
      <c r="LKX151" s="81"/>
      <c r="LKY151" s="75"/>
      <c r="LKZ151" s="81"/>
      <c r="LLA151" s="75"/>
      <c r="LLB151" s="81"/>
      <c r="LLC151" s="75"/>
      <c r="LLD151" s="81"/>
      <c r="LLE151" s="75"/>
      <c r="LLF151" s="81"/>
      <c r="LLG151" s="75"/>
      <c r="LLH151" s="81"/>
      <c r="LLI151" s="75"/>
      <c r="LLJ151" s="81"/>
      <c r="LLK151" s="75"/>
      <c r="LLL151" s="81"/>
      <c r="LLM151" s="75"/>
      <c r="LLN151" s="81"/>
      <c r="LLO151" s="75"/>
      <c r="LLP151" s="81"/>
      <c r="LLQ151" s="75"/>
      <c r="LLR151" s="81"/>
      <c r="LLS151" s="75"/>
      <c r="LLT151" s="81"/>
      <c r="LLU151" s="75"/>
      <c r="LLV151" s="81"/>
      <c r="LLW151" s="75"/>
      <c r="LLX151" s="81"/>
      <c r="LLY151" s="75"/>
      <c r="LLZ151" s="81"/>
      <c r="LMA151" s="75"/>
      <c r="LMB151" s="81"/>
      <c r="LMC151" s="75"/>
      <c r="LMD151" s="81"/>
      <c r="LME151" s="75"/>
      <c r="LMF151" s="81"/>
      <c r="LMG151" s="75"/>
      <c r="LMH151" s="81"/>
      <c r="LMI151" s="75"/>
      <c r="LMJ151" s="81"/>
      <c r="LMK151" s="75"/>
      <c r="LML151" s="81"/>
      <c r="LMM151" s="75"/>
      <c r="LMN151" s="81"/>
      <c r="LMO151" s="75"/>
      <c r="LMP151" s="81"/>
      <c r="LMQ151" s="75"/>
      <c r="LMR151" s="81"/>
      <c r="LMS151" s="75"/>
      <c r="LMT151" s="81"/>
      <c r="LMU151" s="75"/>
      <c r="LMV151" s="81"/>
      <c r="LMW151" s="75"/>
      <c r="LMX151" s="81"/>
      <c r="LMY151" s="75"/>
      <c r="LMZ151" s="81"/>
      <c r="LNA151" s="75"/>
      <c r="LNB151" s="81"/>
      <c r="LNC151" s="75"/>
      <c r="LND151" s="81"/>
      <c r="LNE151" s="75"/>
      <c r="LNF151" s="81"/>
      <c r="LNG151" s="75"/>
      <c r="LNH151" s="81"/>
      <c r="LNI151" s="75"/>
      <c r="LNJ151" s="81"/>
      <c r="LNK151" s="75"/>
      <c r="LNL151" s="81"/>
      <c r="LNM151" s="75"/>
      <c r="LNN151" s="81"/>
      <c r="LNO151" s="75"/>
      <c r="LNP151" s="81"/>
      <c r="LNQ151" s="75"/>
      <c r="LNR151" s="81"/>
      <c r="LNS151" s="75"/>
      <c r="LNT151" s="81"/>
      <c r="LNU151" s="75"/>
      <c r="LNV151" s="81"/>
      <c r="LNW151" s="75"/>
      <c r="LNX151" s="81"/>
      <c r="LNY151" s="75"/>
      <c r="LNZ151" s="81"/>
      <c r="LOA151" s="75"/>
      <c r="LOB151" s="81"/>
      <c r="LOC151" s="75"/>
      <c r="LOD151" s="81"/>
      <c r="LOE151" s="75"/>
      <c r="LOF151" s="81"/>
      <c r="LOG151" s="75"/>
      <c r="LOH151" s="81"/>
      <c r="LOI151" s="75"/>
      <c r="LOJ151" s="81"/>
      <c r="LOK151" s="75"/>
      <c r="LOL151" s="81"/>
      <c r="LOM151" s="75"/>
      <c r="LON151" s="81"/>
      <c r="LOO151" s="75"/>
      <c r="LOP151" s="81"/>
      <c r="LOQ151" s="75"/>
      <c r="LOR151" s="81"/>
      <c r="LOS151" s="75"/>
      <c r="LOT151" s="81"/>
      <c r="LOU151" s="75"/>
      <c r="LOV151" s="81"/>
      <c r="LOW151" s="75"/>
      <c r="LOX151" s="81"/>
      <c r="LOY151" s="75"/>
      <c r="LOZ151" s="81"/>
      <c r="LPA151" s="75"/>
      <c r="LPB151" s="81"/>
      <c r="LPC151" s="75"/>
      <c r="LPD151" s="81"/>
      <c r="LPE151" s="75"/>
      <c r="LPF151" s="81"/>
      <c r="LPG151" s="75"/>
      <c r="LPH151" s="81"/>
      <c r="LPI151" s="75"/>
      <c r="LPJ151" s="81"/>
      <c r="LPK151" s="75"/>
      <c r="LPL151" s="81"/>
      <c r="LPM151" s="75"/>
      <c r="LPN151" s="81"/>
      <c r="LPO151" s="75"/>
      <c r="LPP151" s="81"/>
      <c r="LPQ151" s="75"/>
      <c r="LPR151" s="81"/>
      <c r="LPS151" s="75"/>
      <c r="LPT151" s="81"/>
      <c r="LPU151" s="75"/>
      <c r="LPV151" s="81"/>
      <c r="LPW151" s="75"/>
      <c r="LPX151" s="81"/>
      <c r="LPY151" s="75"/>
      <c r="LPZ151" s="81"/>
      <c r="LQA151" s="75"/>
      <c r="LQB151" s="81"/>
      <c r="LQC151" s="75"/>
      <c r="LQD151" s="81"/>
      <c r="LQE151" s="75"/>
      <c r="LQF151" s="81"/>
      <c r="LQG151" s="75"/>
      <c r="LQH151" s="81"/>
      <c r="LQI151" s="75"/>
      <c r="LQJ151" s="81"/>
      <c r="LQK151" s="75"/>
      <c r="LQL151" s="81"/>
      <c r="LQM151" s="75"/>
      <c r="LQN151" s="81"/>
      <c r="LQO151" s="75"/>
      <c r="LQP151" s="81"/>
      <c r="LQQ151" s="75"/>
      <c r="LQR151" s="81"/>
      <c r="LQS151" s="75"/>
      <c r="LQT151" s="81"/>
      <c r="LQU151" s="75"/>
      <c r="LQV151" s="81"/>
      <c r="LQW151" s="75"/>
      <c r="LQX151" s="81"/>
      <c r="LQY151" s="75"/>
      <c r="LQZ151" s="81"/>
      <c r="LRA151" s="75"/>
      <c r="LRB151" s="81"/>
      <c r="LRC151" s="75"/>
      <c r="LRD151" s="81"/>
      <c r="LRE151" s="75"/>
      <c r="LRF151" s="81"/>
      <c r="LRG151" s="75"/>
      <c r="LRH151" s="81"/>
      <c r="LRI151" s="75"/>
      <c r="LRJ151" s="81"/>
      <c r="LRK151" s="75"/>
      <c r="LRL151" s="81"/>
      <c r="LRM151" s="75"/>
      <c r="LRN151" s="81"/>
      <c r="LRO151" s="75"/>
      <c r="LRP151" s="81"/>
      <c r="LRQ151" s="75"/>
      <c r="LRR151" s="81"/>
      <c r="LRS151" s="75"/>
      <c r="LRT151" s="81"/>
      <c r="LRU151" s="75"/>
      <c r="LRV151" s="81"/>
      <c r="LRW151" s="75"/>
      <c r="LRX151" s="81"/>
      <c r="LRY151" s="75"/>
      <c r="LRZ151" s="81"/>
      <c r="LSA151" s="75"/>
      <c r="LSB151" s="81"/>
      <c r="LSC151" s="75"/>
      <c r="LSD151" s="81"/>
      <c r="LSE151" s="75"/>
      <c r="LSF151" s="81"/>
      <c r="LSG151" s="75"/>
      <c r="LSH151" s="81"/>
      <c r="LSI151" s="75"/>
      <c r="LSJ151" s="81"/>
      <c r="LSK151" s="75"/>
      <c r="LSL151" s="81"/>
      <c r="LSM151" s="75"/>
      <c r="LSN151" s="81"/>
      <c r="LSO151" s="75"/>
      <c r="LSP151" s="81"/>
      <c r="LSQ151" s="75"/>
      <c r="LSR151" s="81"/>
      <c r="LSS151" s="75"/>
      <c r="LST151" s="81"/>
      <c r="LSU151" s="75"/>
      <c r="LSV151" s="81"/>
      <c r="LSW151" s="75"/>
      <c r="LSX151" s="81"/>
      <c r="LSY151" s="75"/>
      <c r="LSZ151" s="81"/>
      <c r="LTA151" s="75"/>
      <c r="LTB151" s="81"/>
      <c r="LTC151" s="75"/>
      <c r="LTD151" s="81"/>
      <c r="LTE151" s="75"/>
      <c r="LTF151" s="81"/>
      <c r="LTG151" s="75"/>
      <c r="LTH151" s="81"/>
      <c r="LTI151" s="75"/>
      <c r="LTJ151" s="81"/>
      <c r="LTK151" s="75"/>
      <c r="LTL151" s="81"/>
      <c r="LTM151" s="75"/>
      <c r="LTN151" s="81"/>
      <c r="LTO151" s="75"/>
      <c r="LTP151" s="81"/>
      <c r="LTQ151" s="75"/>
      <c r="LTR151" s="81"/>
      <c r="LTS151" s="75"/>
      <c r="LTT151" s="81"/>
      <c r="LTU151" s="75"/>
      <c r="LTV151" s="81"/>
      <c r="LTW151" s="75"/>
      <c r="LTX151" s="81"/>
      <c r="LTY151" s="75"/>
      <c r="LTZ151" s="81"/>
      <c r="LUA151" s="75"/>
      <c r="LUB151" s="81"/>
      <c r="LUC151" s="75"/>
      <c r="LUD151" s="81"/>
      <c r="LUE151" s="75"/>
      <c r="LUF151" s="81"/>
      <c r="LUG151" s="75"/>
      <c r="LUH151" s="81"/>
      <c r="LUI151" s="75"/>
      <c r="LUJ151" s="81"/>
      <c r="LUK151" s="75"/>
      <c r="LUL151" s="81"/>
      <c r="LUM151" s="75"/>
      <c r="LUN151" s="81"/>
      <c r="LUO151" s="75"/>
      <c r="LUP151" s="81"/>
      <c r="LUQ151" s="75"/>
      <c r="LUR151" s="81"/>
      <c r="LUS151" s="75"/>
      <c r="LUT151" s="81"/>
      <c r="LUU151" s="75"/>
      <c r="LUV151" s="81"/>
      <c r="LUW151" s="75"/>
      <c r="LUX151" s="81"/>
      <c r="LUY151" s="75"/>
      <c r="LUZ151" s="81"/>
      <c r="LVA151" s="75"/>
      <c r="LVB151" s="81"/>
      <c r="LVC151" s="75"/>
      <c r="LVD151" s="81"/>
      <c r="LVE151" s="75"/>
      <c r="LVF151" s="81"/>
      <c r="LVG151" s="75"/>
      <c r="LVH151" s="81"/>
      <c r="LVI151" s="75"/>
      <c r="LVJ151" s="81"/>
      <c r="LVK151" s="75"/>
      <c r="LVL151" s="81"/>
      <c r="LVM151" s="75"/>
      <c r="LVN151" s="81"/>
      <c r="LVO151" s="75"/>
      <c r="LVP151" s="81"/>
      <c r="LVQ151" s="75"/>
      <c r="LVR151" s="81"/>
      <c r="LVS151" s="75"/>
      <c r="LVT151" s="81"/>
      <c r="LVU151" s="75"/>
      <c r="LVV151" s="81"/>
      <c r="LVW151" s="75"/>
      <c r="LVX151" s="81"/>
      <c r="LVY151" s="75"/>
      <c r="LVZ151" s="81"/>
      <c r="LWA151" s="75"/>
      <c r="LWB151" s="81"/>
      <c r="LWC151" s="75"/>
      <c r="LWD151" s="81"/>
      <c r="LWE151" s="75"/>
      <c r="LWF151" s="81"/>
      <c r="LWG151" s="75"/>
      <c r="LWH151" s="81"/>
      <c r="LWI151" s="75"/>
      <c r="LWJ151" s="81"/>
      <c r="LWK151" s="75"/>
      <c r="LWL151" s="81"/>
      <c r="LWM151" s="75"/>
      <c r="LWN151" s="81"/>
      <c r="LWO151" s="75"/>
      <c r="LWP151" s="81"/>
      <c r="LWQ151" s="75"/>
      <c r="LWR151" s="81"/>
      <c r="LWS151" s="75"/>
      <c r="LWT151" s="81"/>
      <c r="LWU151" s="75"/>
      <c r="LWV151" s="81"/>
      <c r="LWW151" s="75"/>
      <c r="LWX151" s="81"/>
      <c r="LWY151" s="75"/>
      <c r="LWZ151" s="81"/>
      <c r="LXA151" s="75"/>
      <c r="LXB151" s="81"/>
      <c r="LXC151" s="75"/>
      <c r="LXD151" s="81"/>
      <c r="LXE151" s="75"/>
      <c r="LXF151" s="81"/>
      <c r="LXG151" s="75"/>
      <c r="LXH151" s="81"/>
      <c r="LXI151" s="75"/>
      <c r="LXJ151" s="81"/>
      <c r="LXK151" s="75"/>
      <c r="LXL151" s="81"/>
      <c r="LXM151" s="75"/>
      <c r="LXN151" s="81"/>
      <c r="LXO151" s="75"/>
      <c r="LXP151" s="81"/>
      <c r="LXQ151" s="75"/>
      <c r="LXR151" s="81"/>
      <c r="LXS151" s="75"/>
      <c r="LXT151" s="81"/>
      <c r="LXU151" s="75"/>
      <c r="LXV151" s="81"/>
      <c r="LXW151" s="75"/>
      <c r="LXX151" s="81"/>
      <c r="LXY151" s="75"/>
      <c r="LXZ151" s="81"/>
      <c r="LYA151" s="75"/>
      <c r="LYB151" s="81"/>
      <c r="LYC151" s="75"/>
      <c r="LYD151" s="81"/>
      <c r="LYE151" s="75"/>
      <c r="LYF151" s="81"/>
      <c r="LYG151" s="75"/>
      <c r="LYH151" s="81"/>
      <c r="LYI151" s="75"/>
      <c r="LYJ151" s="81"/>
      <c r="LYK151" s="75"/>
      <c r="LYL151" s="81"/>
      <c r="LYM151" s="75"/>
      <c r="LYN151" s="81"/>
      <c r="LYO151" s="75"/>
      <c r="LYP151" s="81"/>
      <c r="LYQ151" s="75"/>
      <c r="LYR151" s="81"/>
      <c r="LYS151" s="75"/>
      <c r="LYT151" s="81"/>
      <c r="LYU151" s="75"/>
      <c r="LYV151" s="81"/>
      <c r="LYW151" s="75"/>
      <c r="LYX151" s="81"/>
      <c r="LYY151" s="75"/>
      <c r="LYZ151" s="81"/>
      <c r="LZA151" s="75"/>
      <c r="LZB151" s="81"/>
      <c r="LZC151" s="75"/>
      <c r="LZD151" s="81"/>
      <c r="LZE151" s="75"/>
      <c r="LZF151" s="81"/>
      <c r="LZG151" s="75"/>
      <c r="LZH151" s="81"/>
      <c r="LZI151" s="75"/>
      <c r="LZJ151" s="81"/>
      <c r="LZK151" s="75"/>
      <c r="LZL151" s="81"/>
      <c r="LZM151" s="75"/>
      <c r="LZN151" s="81"/>
      <c r="LZO151" s="75"/>
      <c r="LZP151" s="81"/>
      <c r="LZQ151" s="75"/>
      <c r="LZR151" s="81"/>
      <c r="LZS151" s="75"/>
      <c r="LZT151" s="81"/>
      <c r="LZU151" s="75"/>
      <c r="LZV151" s="81"/>
      <c r="LZW151" s="75"/>
      <c r="LZX151" s="81"/>
      <c r="LZY151" s="75"/>
      <c r="LZZ151" s="81"/>
      <c r="MAA151" s="75"/>
      <c r="MAB151" s="81"/>
      <c r="MAC151" s="75"/>
      <c r="MAD151" s="81"/>
      <c r="MAE151" s="75"/>
      <c r="MAF151" s="81"/>
      <c r="MAG151" s="75"/>
      <c r="MAH151" s="81"/>
      <c r="MAI151" s="75"/>
      <c r="MAJ151" s="81"/>
      <c r="MAK151" s="75"/>
      <c r="MAL151" s="81"/>
      <c r="MAM151" s="75"/>
      <c r="MAN151" s="81"/>
      <c r="MAO151" s="75"/>
      <c r="MAP151" s="81"/>
      <c r="MAQ151" s="75"/>
      <c r="MAR151" s="81"/>
      <c r="MAS151" s="75"/>
      <c r="MAT151" s="81"/>
      <c r="MAU151" s="75"/>
      <c r="MAV151" s="81"/>
      <c r="MAW151" s="75"/>
      <c r="MAX151" s="81"/>
      <c r="MAY151" s="75"/>
      <c r="MAZ151" s="81"/>
      <c r="MBA151" s="75"/>
      <c r="MBB151" s="81"/>
      <c r="MBC151" s="75"/>
      <c r="MBD151" s="81"/>
      <c r="MBE151" s="75"/>
      <c r="MBF151" s="81"/>
      <c r="MBG151" s="75"/>
      <c r="MBH151" s="81"/>
      <c r="MBI151" s="75"/>
      <c r="MBJ151" s="81"/>
      <c r="MBK151" s="75"/>
      <c r="MBL151" s="81"/>
      <c r="MBM151" s="75"/>
      <c r="MBN151" s="81"/>
      <c r="MBO151" s="75"/>
      <c r="MBP151" s="81"/>
      <c r="MBQ151" s="75"/>
      <c r="MBR151" s="81"/>
      <c r="MBS151" s="75"/>
      <c r="MBT151" s="81"/>
      <c r="MBU151" s="75"/>
      <c r="MBV151" s="81"/>
      <c r="MBW151" s="75"/>
      <c r="MBX151" s="81"/>
      <c r="MBY151" s="75"/>
      <c r="MBZ151" s="81"/>
      <c r="MCA151" s="75"/>
      <c r="MCB151" s="81"/>
      <c r="MCC151" s="75"/>
      <c r="MCD151" s="81"/>
      <c r="MCE151" s="75"/>
      <c r="MCF151" s="81"/>
      <c r="MCG151" s="75"/>
      <c r="MCH151" s="81"/>
      <c r="MCI151" s="75"/>
      <c r="MCJ151" s="81"/>
      <c r="MCK151" s="75"/>
      <c r="MCL151" s="81"/>
      <c r="MCM151" s="75"/>
      <c r="MCN151" s="81"/>
      <c r="MCO151" s="75"/>
      <c r="MCP151" s="81"/>
      <c r="MCQ151" s="75"/>
      <c r="MCR151" s="81"/>
      <c r="MCS151" s="75"/>
      <c r="MCT151" s="81"/>
      <c r="MCU151" s="75"/>
      <c r="MCV151" s="81"/>
      <c r="MCW151" s="75"/>
      <c r="MCX151" s="81"/>
      <c r="MCY151" s="75"/>
      <c r="MCZ151" s="81"/>
      <c r="MDA151" s="75"/>
      <c r="MDB151" s="81"/>
      <c r="MDC151" s="75"/>
      <c r="MDD151" s="81"/>
      <c r="MDE151" s="75"/>
      <c r="MDF151" s="81"/>
      <c r="MDG151" s="75"/>
      <c r="MDH151" s="81"/>
      <c r="MDI151" s="75"/>
      <c r="MDJ151" s="81"/>
      <c r="MDK151" s="75"/>
      <c r="MDL151" s="81"/>
      <c r="MDM151" s="75"/>
      <c r="MDN151" s="81"/>
      <c r="MDO151" s="75"/>
      <c r="MDP151" s="81"/>
      <c r="MDQ151" s="75"/>
      <c r="MDR151" s="81"/>
      <c r="MDS151" s="75"/>
      <c r="MDT151" s="81"/>
      <c r="MDU151" s="75"/>
      <c r="MDV151" s="81"/>
      <c r="MDW151" s="75"/>
      <c r="MDX151" s="81"/>
      <c r="MDY151" s="75"/>
      <c r="MDZ151" s="81"/>
      <c r="MEA151" s="75"/>
      <c r="MEB151" s="81"/>
      <c r="MEC151" s="75"/>
      <c r="MED151" s="81"/>
      <c r="MEE151" s="75"/>
      <c r="MEF151" s="81"/>
      <c r="MEG151" s="75"/>
      <c r="MEH151" s="81"/>
      <c r="MEI151" s="75"/>
      <c r="MEJ151" s="81"/>
      <c r="MEK151" s="75"/>
      <c r="MEL151" s="81"/>
      <c r="MEM151" s="75"/>
      <c r="MEN151" s="81"/>
      <c r="MEO151" s="75"/>
      <c r="MEP151" s="81"/>
      <c r="MEQ151" s="75"/>
      <c r="MER151" s="81"/>
      <c r="MES151" s="75"/>
      <c r="MET151" s="81"/>
      <c r="MEU151" s="75"/>
      <c r="MEV151" s="81"/>
      <c r="MEW151" s="75"/>
      <c r="MEX151" s="81"/>
      <c r="MEY151" s="75"/>
      <c r="MEZ151" s="81"/>
      <c r="MFA151" s="75"/>
      <c r="MFB151" s="81"/>
      <c r="MFC151" s="75"/>
      <c r="MFD151" s="81"/>
      <c r="MFE151" s="75"/>
      <c r="MFF151" s="81"/>
      <c r="MFG151" s="75"/>
      <c r="MFH151" s="81"/>
      <c r="MFI151" s="75"/>
      <c r="MFJ151" s="81"/>
      <c r="MFK151" s="75"/>
      <c r="MFL151" s="81"/>
      <c r="MFM151" s="75"/>
      <c r="MFN151" s="81"/>
      <c r="MFO151" s="75"/>
      <c r="MFP151" s="81"/>
      <c r="MFQ151" s="75"/>
      <c r="MFR151" s="81"/>
      <c r="MFS151" s="75"/>
      <c r="MFT151" s="81"/>
      <c r="MFU151" s="75"/>
      <c r="MFV151" s="81"/>
      <c r="MFW151" s="75"/>
      <c r="MFX151" s="81"/>
      <c r="MFY151" s="75"/>
      <c r="MFZ151" s="81"/>
      <c r="MGA151" s="75"/>
      <c r="MGB151" s="81"/>
      <c r="MGC151" s="75"/>
      <c r="MGD151" s="81"/>
      <c r="MGE151" s="75"/>
      <c r="MGF151" s="81"/>
      <c r="MGG151" s="75"/>
      <c r="MGH151" s="81"/>
      <c r="MGI151" s="75"/>
      <c r="MGJ151" s="81"/>
      <c r="MGK151" s="75"/>
      <c r="MGL151" s="81"/>
      <c r="MGM151" s="75"/>
      <c r="MGN151" s="81"/>
      <c r="MGO151" s="75"/>
      <c r="MGP151" s="81"/>
      <c r="MGQ151" s="75"/>
      <c r="MGR151" s="81"/>
      <c r="MGS151" s="75"/>
      <c r="MGT151" s="81"/>
      <c r="MGU151" s="75"/>
      <c r="MGV151" s="81"/>
      <c r="MGW151" s="75"/>
      <c r="MGX151" s="81"/>
      <c r="MGY151" s="75"/>
      <c r="MGZ151" s="81"/>
      <c r="MHA151" s="75"/>
      <c r="MHB151" s="81"/>
      <c r="MHC151" s="75"/>
      <c r="MHD151" s="81"/>
      <c r="MHE151" s="75"/>
      <c r="MHF151" s="81"/>
      <c r="MHG151" s="75"/>
      <c r="MHH151" s="81"/>
      <c r="MHI151" s="75"/>
      <c r="MHJ151" s="81"/>
      <c r="MHK151" s="75"/>
      <c r="MHL151" s="81"/>
      <c r="MHM151" s="75"/>
      <c r="MHN151" s="81"/>
      <c r="MHO151" s="75"/>
      <c r="MHP151" s="81"/>
      <c r="MHQ151" s="75"/>
      <c r="MHR151" s="81"/>
      <c r="MHS151" s="75"/>
      <c r="MHT151" s="81"/>
      <c r="MHU151" s="75"/>
      <c r="MHV151" s="81"/>
      <c r="MHW151" s="75"/>
      <c r="MHX151" s="81"/>
      <c r="MHY151" s="75"/>
      <c r="MHZ151" s="81"/>
      <c r="MIA151" s="75"/>
      <c r="MIB151" s="81"/>
      <c r="MIC151" s="75"/>
      <c r="MID151" s="81"/>
      <c r="MIE151" s="75"/>
      <c r="MIF151" s="81"/>
      <c r="MIG151" s="75"/>
      <c r="MIH151" s="81"/>
      <c r="MII151" s="75"/>
      <c r="MIJ151" s="81"/>
      <c r="MIK151" s="75"/>
      <c r="MIL151" s="81"/>
      <c r="MIM151" s="75"/>
      <c r="MIN151" s="81"/>
      <c r="MIO151" s="75"/>
      <c r="MIP151" s="81"/>
      <c r="MIQ151" s="75"/>
      <c r="MIR151" s="81"/>
      <c r="MIS151" s="75"/>
      <c r="MIT151" s="81"/>
      <c r="MIU151" s="75"/>
      <c r="MIV151" s="81"/>
      <c r="MIW151" s="75"/>
      <c r="MIX151" s="81"/>
      <c r="MIY151" s="75"/>
      <c r="MIZ151" s="81"/>
      <c r="MJA151" s="75"/>
      <c r="MJB151" s="81"/>
      <c r="MJC151" s="75"/>
      <c r="MJD151" s="81"/>
      <c r="MJE151" s="75"/>
      <c r="MJF151" s="81"/>
      <c r="MJG151" s="75"/>
      <c r="MJH151" s="81"/>
      <c r="MJI151" s="75"/>
      <c r="MJJ151" s="81"/>
      <c r="MJK151" s="75"/>
      <c r="MJL151" s="81"/>
      <c r="MJM151" s="75"/>
      <c r="MJN151" s="81"/>
      <c r="MJO151" s="75"/>
      <c r="MJP151" s="81"/>
      <c r="MJQ151" s="75"/>
      <c r="MJR151" s="81"/>
      <c r="MJS151" s="75"/>
      <c r="MJT151" s="81"/>
      <c r="MJU151" s="75"/>
      <c r="MJV151" s="81"/>
      <c r="MJW151" s="75"/>
      <c r="MJX151" s="81"/>
      <c r="MJY151" s="75"/>
      <c r="MJZ151" s="81"/>
      <c r="MKA151" s="75"/>
      <c r="MKB151" s="81"/>
      <c r="MKC151" s="75"/>
      <c r="MKD151" s="81"/>
      <c r="MKE151" s="75"/>
      <c r="MKF151" s="81"/>
      <c r="MKG151" s="75"/>
      <c r="MKH151" s="81"/>
      <c r="MKI151" s="75"/>
      <c r="MKJ151" s="81"/>
      <c r="MKK151" s="75"/>
      <c r="MKL151" s="81"/>
      <c r="MKM151" s="75"/>
      <c r="MKN151" s="81"/>
      <c r="MKO151" s="75"/>
      <c r="MKP151" s="81"/>
      <c r="MKQ151" s="75"/>
      <c r="MKR151" s="81"/>
      <c r="MKS151" s="75"/>
      <c r="MKT151" s="81"/>
      <c r="MKU151" s="75"/>
      <c r="MKV151" s="81"/>
      <c r="MKW151" s="75"/>
      <c r="MKX151" s="81"/>
      <c r="MKY151" s="75"/>
      <c r="MKZ151" s="81"/>
      <c r="MLA151" s="75"/>
      <c r="MLB151" s="81"/>
      <c r="MLC151" s="75"/>
      <c r="MLD151" s="81"/>
      <c r="MLE151" s="75"/>
      <c r="MLF151" s="81"/>
      <c r="MLG151" s="75"/>
      <c r="MLH151" s="81"/>
      <c r="MLI151" s="75"/>
      <c r="MLJ151" s="81"/>
      <c r="MLK151" s="75"/>
      <c r="MLL151" s="81"/>
      <c r="MLM151" s="75"/>
      <c r="MLN151" s="81"/>
      <c r="MLO151" s="75"/>
      <c r="MLP151" s="81"/>
      <c r="MLQ151" s="75"/>
      <c r="MLR151" s="81"/>
      <c r="MLS151" s="75"/>
      <c r="MLT151" s="81"/>
      <c r="MLU151" s="75"/>
      <c r="MLV151" s="81"/>
      <c r="MLW151" s="75"/>
      <c r="MLX151" s="81"/>
      <c r="MLY151" s="75"/>
      <c r="MLZ151" s="81"/>
      <c r="MMA151" s="75"/>
      <c r="MMB151" s="81"/>
      <c r="MMC151" s="75"/>
      <c r="MMD151" s="81"/>
      <c r="MME151" s="75"/>
      <c r="MMF151" s="81"/>
      <c r="MMG151" s="75"/>
      <c r="MMH151" s="81"/>
      <c r="MMI151" s="75"/>
      <c r="MMJ151" s="81"/>
      <c r="MMK151" s="75"/>
      <c r="MML151" s="81"/>
      <c r="MMM151" s="75"/>
      <c r="MMN151" s="81"/>
      <c r="MMO151" s="75"/>
      <c r="MMP151" s="81"/>
      <c r="MMQ151" s="75"/>
      <c r="MMR151" s="81"/>
      <c r="MMS151" s="75"/>
      <c r="MMT151" s="81"/>
      <c r="MMU151" s="75"/>
      <c r="MMV151" s="81"/>
      <c r="MMW151" s="75"/>
      <c r="MMX151" s="81"/>
      <c r="MMY151" s="75"/>
      <c r="MMZ151" s="81"/>
      <c r="MNA151" s="75"/>
      <c r="MNB151" s="81"/>
      <c r="MNC151" s="75"/>
      <c r="MND151" s="81"/>
      <c r="MNE151" s="75"/>
      <c r="MNF151" s="81"/>
      <c r="MNG151" s="75"/>
      <c r="MNH151" s="81"/>
      <c r="MNI151" s="75"/>
      <c r="MNJ151" s="81"/>
      <c r="MNK151" s="75"/>
      <c r="MNL151" s="81"/>
      <c r="MNM151" s="75"/>
      <c r="MNN151" s="81"/>
      <c r="MNO151" s="75"/>
      <c r="MNP151" s="81"/>
      <c r="MNQ151" s="75"/>
      <c r="MNR151" s="81"/>
      <c r="MNS151" s="75"/>
      <c r="MNT151" s="81"/>
      <c r="MNU151" s="75"/>
      <c r="MNV151" s="81"/>
      <c r="MNW151" s="75"/>
      <c r="MNX151" s="81"/>
      <c r="MNY151" s="75"/>
      <c r="MNZ151" s="81"/>
      <c r="MOA151" s="75"/>
      <c r="MOB151" s="81"/>
      <c r="MOC151" s="75"/>
      <c r="MOD151" s="81"/>
      <c r="MOE151" s="75"/>
      <c r="MOF151" s="81"/>
      <c r="MOG151" s="75"/>
      <c r="MOH151" s="81"/>
      <c r="MOI151" s="75"/>
      <c r="MOJ151" s="81"/>
      <c r="MOK151" s="75"/>
      <c r="MOL151" s="81"/>
      <c r="MOM151" s="75"/>
      <c r="MON151" s="81"/>
      <c r="MOO151" s="75"/>
      <c r="MOP151" s="81"/>
      <c r="MOQ151" s="75"/>
      <c r="MOR151" s="81"/>
      <c r="MOS151" s="75"/>
      <c r="MOT151" s="81"/>
      <c r="MOU151" s="75"/>
      <c r="MOV151" s="81"/>
      <c r="MOW151" s="75"/>
      <c r="MOX151" s="81"/>
      <c r="MOY151" s="75"/>
      <c r="MOZ151" s="81"/>
      <c r="MPA151" s="75"/>
      <c r="MPB151" s="81"/>
      <c r="MPC151" s="75"/>
      <c r="MPD151" s="81"/>
      <c r="MPE151" s="75"/>
      <c r="MPF151" s="81"/>
      <c r="MPG151" s="75"/>
      <c r="MPH151" s="81"/>
      <c r="MPI151" s="75"/>
      <c r="MPJ151" s="81"/>
      <c r="MPK151" s="75"/>
      <c r="MPL151" s="81"/>
      <c r="MPM151" s="75"/>
      <c r="MPN151" s="81"/>
      <c r="MPO151" s="75"/>
      <c r="MPP151" s="81"/>
      <c r="MPQ151" s="75"/>
      <c r="MPR151" s="81"/>
      <c r="MPS151" s="75"/>
      <c r="MPT151" s="81"/>
      <c r="MPU151" s="75"/>
      <c r="MPV151" s="81"/>
      <c r="MPW151" s="75"/>
      <c r="MPX151" s="81"/>
      <c r="MPY151" s="75"/>
      <c r="MPZ151" s="81"/>
      <c r="MQA151" s="75"/>
      <c r="MQB151" s="81"/>
      <c r="MQC151" s="75"/>
      <c r="MQD151" s="81"/>
      <c r="MQE151" s="75"/>
      <c r="MQF151" s="81"/>
      <c r="MQG151" s="75"/>
      <c r="MQH151" s="81"/>
      <c r="MQI151" s="75"/>
      <c r="MQJ151" s="81"/>
      <c r="MQK151" s="75"/>
      <c r="MQL151" s="81"/>
      <c r="MQM151" s="75"/>
      <c r="MQN151" s="81"/>
      <c r="MQO151" s="75"/>
      <c r="MQP151" s="81"/>
      <c r="MQQ151" s="75"/>
      <c r="MQR151" s="81"/>
      <c r="MQS151" s="75"/>
      <c r="MQT151" s="81"/>
      <c r="MQU151" s="75"/>
      <c r="MQV151" s="81"/>
      <c r="MQW151" s="75"/>
      <c r="MQX151" s="81"/>
      <c r="MQY151" s="75"/>
      <c r="MQZ151" s="81"/>
      <c r="MRA151" s="75"/>
      <c r="MRB151" s="81"/>
      <c r="MRC151" s="75"/>
      <c r="MRD151" s="81"/>
      <c r="MRE151" s="75"/>
      <c r="MRF151" s="81"/>
      <c r="MRG151" s="75"/>
      <c r="MRH151" s="81"/>
      <c r="MRI151" s="75"/>
      <c r="MRJ151" s="81"/>
      <c r="MRK151" s="75"/>
      <c r="MRL151" s="81"/>
      <c r="MRM151" s="75"/>
      <c r="MRN151" s="81"/>
      <c r="MRO151" s="75"/>
      <c r="MRP151" s="81"/>
      <c r="MRQ151" s="75"/>
      <c r="MRR151" s="81"/>
      <c r="MRS151" s="75"/>
      <c r="MRT151" s="81"/>
      <c r="MRU151" s="75"/>
      <c r="MRV151" s="81"/>
      <c r="MRW151" s="75"/>
      <c r="MRX151" s="81"/>
      <c r="MRY151" s="75"/>
      <c r="MRZ151" s="81"/>
      <c r="MSA151" s="75"/>
      <c r="MSB151" s="81"/>
      <c r="MSC151" s="75"/>
      <c r="MSD151" s="81"/>
      <c r="MSE151" s="75"/>
      <c r="MSF151" s="81"/>
      <c r="MSG151" s="75"/>
      <c r="MSH151" s="81"/>
      <c r="MSI151" s="75"/>
      <c r="MSJ151" s="81"/>
      <c r="MSK151" s="75"/>
      <c r="MSL151" s="81"/>
      <c r="MSM151" s="75"/>
      <c r="MSN151" s="81"/>
      <c r="MSO151" s="75"/>
      <c r="MSP151" s="81"/>
      <c r="MSQ151" s="75"/>
      <c r="MSR151" s="81"/>
      <c r="MSS151" s="75"/>
      <c r="MST151" s="81"/>
      <c r="MSU151" s="75"/>
      <c r="MSV151" s="81"/>
      <c r="MSW151" s="75"/>
      <c r="MSX151" s="81"/>
      <c r="MSY151" s="75"/>
      <c r="MSZ151" s="81"/>
      <c r="MTA151" s="75"/>
      <c r="MTB151" s="81"/>
      <c r="MTC151" s="75"/>
      <c r="MTD151" s="81"/>
      <c r="MTE151" s="75"/>
      <c r="MTF151" s="81"/>
      <c r="MTG151" s="75"/>
      <c r="MTH151" s="81"/>
      <c r="MTI151" s="75"/>
      <c r="MTJ151" s="81"/>
      <c r="MTK151" s="75"/>
      <c r="MTL151" s="81"/>
      <c r="MTM151" s="75"/>
      <c r="MTN151" s="81"/>
      <c r="MTO151" s="75"/>
      <c r="MTP151" s="81"/>
      <c r="MTQ151" s="75"/>
      <c r="MTR151" s="81"/>
      <c r="MTS151" s="75"/>
      <c r="MTT151" s="81"/>
      <c r="MTU151" s="75"/>
      <c r="MTV151" s="81"/>
      <c r="MTW151" s="75"/>
      <c r="MTX151" s="81"/>
      <c r="MTY151" s="75"/>
      <c r="MTZ151" s="81"/>
      <c r="MUA151" s="75"/>
      <c r="MUB151" s="81"/>
      <c r="MUC151" s="75"/>
      <c r="MUD151" s="81"/>
      <c r="MUE151" s="75"/>
      <c r="MUF151" s="81"/>
      <c r="MUG151" s="75"/>
      <c r="MUH151" s="81"/>
      <c r="MUI151" s="75"/>
      <c r="MUJ151" s="81"/>
      <c r="MUK151" s="75"/>
      <c r="MUL151" s="81"/>
      <c r="MUM151" s="75"/>
      <c r="MUN151" s="81"/>
      <c r="MUO151" s="75"/>
      <c r="MUP151" s="81"/>
      <c r="MUQ151" s="75"/>
      <c r="MUR151" s="81"/>
      <c r="MUS151" s="75"/>
      <c r="MUT151" s="81"/>
      <c r="MUU151" s="75"/>
      <c r="MUV151" s="81"/>
      <c r="MUW151" s="75"/>
      <c r="MUX151" s="81"/>
      <c r="MUY151" s="75"/>
      <c r="MUZ151" s="81"/>
      <c r="MVA151" s="75"/>
      <c r="MVB151" s="81"/>
      <c r="MVC151" s="75"/>
      <c r="MVD151" s="81"/>
      <c r="MVE151" s="75"/>
      <c r="MVF151" s="81"/>
      <c r="MVG151" s="75"/>
      <c r="MVH151" s="81"/>
      <c r="MVI151" s="75"/>
      <c r="MVJ151" s="81"/>
      <c r="MVK151" s="75"/>
      <c r="MVL151" s="81"/>
      <c r="MVM151" s="75"/>
      <c r="MVN151" s="81"/>
      <c r="MVO151" s="75"/>
      <c r="MVP151" s="81"/>
      <c r="MVQ151" s="75"/>
      <c r="MVR151" s="81"/>
      <c r="MVS151" s="75"/>
      <c r="MVT151" s="81"/>
      <c r="MVU151" s="75"/>
      <c r="MVV151" s="81"/>
      <c r="MVW151" s="75"/>
      <c r="MVX151" s="81"/>
      <c r="MVY151" s="75"/>
      <c r="MVZ151" s="81"/>
      <c r="MWA151" s="75"/>
      <c r="MWB151" s="81"/>
      <c r="MWC151" s="75"/>
      <c r="MWD151" s="81"/>
      <c r="MWE151" s="75"/>
      <c r="MWF151" s="81"/>
      <c r="MWG151" s="75"/>
      <c r="MWH151" s="81"/>
      <c r="MWI151" s="75"/>
      <c r="MWJ151" s="81"/>
      <c r="MWK151" s="75"/>
      <c r="MWL151" s="81"/>
      <c r="MWM151" s="75"/>
      <c r="MWN151" s="81"/>
      <c r="MWO151" s="75"/>
      <c r="MWP151" s="81"/>
      <c r="MWQ151" s="75"/>
      <c r="MWR151" s="81"/>
      <c r="MWS151" s="75"/>
      <c r="MWT151" s="81"/>
      <c r="MWU151" s="75"/>
      <c r="MWV151" s="81"/>
      <c r="MWW151" s="75"/>
      <c r="MWX151" s="81"/>
      <c r="MWY151" s="75"/>
      <c r="MWZ151" s="81"/>
      <c r="MXA151" s="75"/>
      <c r="MXB151" s="81"/>
      <c r="MXC151" s="75"/>
      <c r="MXD151" s="81"/>
      <c r="MXE151" s="75"/>
      <c r="MXF151" s="81"/>
      <c r="MXG151" s="75"/>
      <c r="MXH151" s="81"/>
      <c r="MXI151" s="75"/>
      <c r="MXJ151" s="81"/>
      <c r="MXK151" s="75"/>
      <c r="MXL151" s="81"/>
      <c r="MXM151" s="75"/>
      <c r="MXN151" s="81"/>
      <c r="MXO151" s="75"/>
      <c r="MXP151" s="81"/>
      <c r="MXQ151" s="75"/>
      <c r="MXR151" s="81"/>
      <c r="MXS151" s="75"/>
      <c r="MXT151" s="81"/>
      <c r="MXU151" s="75"/>
      <c r="MXV151" s="81"/>
      <c r="MXW151" s="75"/>
      <c r="MXX151" s="81"/>
      <c r="MXY151" s="75"/>
      <c r="MXZ151" s="81"/>
      <c r="MYA151" s="75"/>
      <c r="MYB151" s="81"/>
      <c r="MYC151" s="75"/>
      <c r="MYD151" s="81"/>
      <c r="MYE151" s="75"/>
      <c r="MYF151" s="81"/>
      <c r="MYG151" s="75"/>
      <c r="MYH151" s="81"/>
      <c r="MYI151" s="75"/>
      <c r="MYJ151" s="81"/>
      <c r="MYK151" s="75"/>
      <c r="MYL151" s="81"/>
      <c r="MYM151" s="75"/>
      <c r="MYN151" s="81"/>
      <c r="MYO151" s="75"/>
      <c r="MYP151" s="81"/>
      <c r="MYQ151" s="75"/>
      <c r="MYR151" s="81"/>
      <c r="MYS151" s="75"/>
      <c r="MYT151" s="81"/>
      <c r="MYU151" s="75"/>
      <c r="MYV151" s="81"/>
      <c r="MYW151" s="75"/>
      <c r="MYX151" s="81"/>
      <c r="MYY151" s="75"/>
      <c r="MYZ151" s="81"/>
      <c r="MZA151" s="75"/>
      <c r="MZB151" s="81"/>
      <c r="MZC151" s="75"/>
      <c r="MZD151" s="81"/>
      <c r="MZE151" s="75"/>
      <c r="MZF151" s="81"/>
      <c r="MZG151" s="75"/>
      <c r="MZH151" s="81"/>
      <c r="MZI151" s="75"/>
      <c r="MZJ151" s="81"/>
      <c r="MZK151" s="75"/>
      <c r="MZL151" s="81"/>
      <c r="MZM151" s="75"/>
      <c r="MZN151" s="81"/>
      <c r="MZO151" s="75"/>
      <c r="MZP151" s="81"/>
      <c r="MZQ151" s="75"/>
      <c r="MZR151" s="81"/>
      <c r="MZS151" s="75"/>
      <c r="MZT151" s="81"/>
      <c r="MZU151" s="75"/>
      <c r="MZV151" s="81"/>
      <c r="MZW151" s="75"/>
      <c r="MZX151" s="81"/>
      <c r="MZY151" s="75"/>
      <c r="MZZ151" s="81"/>
      <c r="NAA151" s="75"/>
      <c r="NAB151" s="81"/>
      <c r="NAC151" s="75"/>
      <c r="NAD151" s="81"/>
      <c r="NAE151" s="75"/>
      <c r="NAF151" s="81"/>
      <c r="NAG151" s="75"/>
      <c r="NAH151" s="81"/>
      <c r="NAI151" s="75"/>
      <c r="NAJ151" s="81"/>
      <c r="NAK151" s="75"/>
      <c r="NAL151" s="81"/>
      <c r="NAM151" s="75"/>
      <c r="NAN151" s="81"/>
      <c r="NAO151" s="75"/>
      <c r="NAP151" s="81"/>
      <c r="NAQ151" s="75"/>
      <c r="NAR151" s="81"/>
      <c r="NAS151" s="75"/>
      <c r="NAT151" s="81"/>
      <c r="NAU151" s="75"/>
      <c r="NAV151" s="81"/>
      <c r="NAW151" s="75"/>
      <c r="NAX151" s="81"/>
      <c r="NAY151" s="75"/>
      <c r="NAZ151" s="81"/>
      <c r="NBA151" s="75"/>
      <c r="NBB151" s="81"/>
      <c r="NBC151" s="75"/>
      <c r="NBD151" s="81"/>
      <c r="NBE151" s="75"/>
      <c r="NBF151" s="81"/>
      <c r="NBG151" s="75"/>
      <c r="NBH151" s="81"/>
      <c r="NBI151" s="75"/>
      <c r="NBJ151" s="81"/>
      <c r="NBK151" s="75"/>
      <c r="NBL151" s="81"/>
      <c r="NBM151" s="75"/>
      <c r="NBN151" s="81"/>
      <c r="NBO151" s="75"/>
      <c r="NBP151" s="81"/>
      <c r="NBQ151" s="75"/>
      <c r="NBR151" s="81"/>
      <c r="NBS151" s="75"/>
      <c r="NBT151" s="81"/>
      <c r="NBU151" s="75"/>
      <c r="NBV151" s="81"/>
      <c r="NBW151" s="75"/>
      <c r="NBX151" s="81"/>
      <c r="NBY151" s="75"/>
      <c r="NBZ151" s="81"/>
      <c r="NCA151" s="75"/>
      <c r="NCB151" s="81"/>
      <c r="NCC151" s="75"/>
      <c r="NCD151" s="81"/>
      <c r="NCE151" s="75"/>
      <c r="NCF151" s="81"/>
      <c r="NCG151" s="75"/>
      <c r="NCH151" s="81"/>
      <c r="NCI151" s="75"/>
      <c r="NCJ151" s="81"/>
      <c r="NCK151" s="75"/>
      <c r="NCL151" s="81"/>
      <c r="NCM151" s="75"/>
      <c r="NCN151" s="81"/>
      <c r="NCO151" s="75"/>
      <c r="NCP151" s="81"/>
      <c r="NCQ151" s="75"/>
      <c r="NCR151" s="81"/>
      <c r="NCS151" s="75"/>
      <c r="NCT151" s="81"/>
      <c r="NCU151" s="75"/>
      <c r="NCV151" s="81"/>
      <c r="NCW151" s="75"/>
      <c r="NCX151" s="81"/>
      <c r="NCY151" s="75"/>
      <c r="NCZ151" s="81"/>
      <c r="NDA151" s="75"/>
      <c r="NDB151" s="81"/>
      <c r="NDC151" s="75"/>
      <c r="NDD151" s="81"/>
      <c r="NDE151" s="75"/>
      <c r="NDF151" s="81"/>
      <c r="NDG151" s="75"/>
      <c r="NDH151" s="81"/>
      <c r="NDI151" s="75"/>
      <c r="NDJ151" s="81"/>
      <c r="NDK151" s="75"/>
      <c r="NDL151" s="81"/>
      <c r="NDM151" s="75"/>
      <c r="NDN151" s="81"/>
      <c r="NDO151" s="75"/>
      <c r="NDP151" s="81"/>
      <c r="NDQ151" s="75"/>
      <c r="NDR151" s="81"/>
      <c r="NDS151" s="75"/>
      <c r="NDT151" s="81"/>
      <c r="NDU151" s="75"/>
      <c r="NDV151" s="81"/>
      <c r="NDW151" s="75"/>
      <c r="NDX151" s="81"/>
      <c r="NDY151" s="75"/>
      <c r="NDZ151" s="81"/>
      <c r="NEA151" s="75"/>
      <c r="NEB151" s="81"/>
      <c r="NEC151" s="75"/>
      <c r="NED151" s="81"/>
      <c r="NEE151" s="75"/>
      <c r="NEF151" s="81"/>
      <c r="NEG151" s="75"/>
      <c r="NEH151" s="81"/>
      <c r="NEI151" s="75"/>
      <c r="NEJ151" s="81"/>
      <c r="NEK151" s="75"/>
      <c r="NEL151" s="81"/>
      <c r="NEM151" s="75"/>
      <c r="NEN151" s="81"/>
      <c r="NEO151" s="75"/>
      <c r="NEP151" s="81"/>
      <c r="NEQ151" s="75"/>
      <c r="NER151" s="81"/>
      <c r="NES151" s="75"/>
      <c r="NET151" s="81"/>
      <c r="NEU151" s="75"/>
      <c r="NEV151" s="81"/>
      <c r="NEW151" s="75"/>
      <c r="NEX151" s="81"/>
      <c r="NEY151" s="75"/>
      <c r="NEZ151" s="81"/>
      <c r="NFA151" s="75"/>
      <c r="NFB151" s="81"/>
      <c r="NFC151" s="75"/>
      <c r="NFD151" s="81"/>
      <c r="NFE151" s="75"/>
      <c r="NFF151" s="81"/>
      <c r="NFG151" s="75"/>
      <c r="NFH151" s="81"/>
      <c r="NFI151" s="75"/>
      <c r="NFJ151" s="81"/>
      <c r="NFK151" s="75"/>
      <c r="NFL151" s="81"/>
      <c r="NFM151" s="75"/>
      <c r="NFN151" s="81"/>
      <c r="NFO151" s="75"/>
      <c r="NFP151" s="81"/>
      <c r="NFQ151" s="75"/>
      <c r="NFR151" s="81"/>
      <c r="NFS151" s="75"/>
      <c r="NFT151" s="81"/>
      <c r="NFU151" s="75"/>
      <c r="NFV151" s="81"/>
      <c r="NFW151" s="75"/>
      <c r="NFX151" s="81"/>
      <c r="NFY151" s="75"/>
      <c r="NFZ151" s="81"/>
      <c r="NGA151" s="75"/>
      <c r="NGB151" s="81"/>
      <c r="NGC151" s="75"/>
      <c r="NGD151" s="81"/>
      <c r="NGE151" s="75"/>
      <c r="NGF151" s="81"/>
      <c r="NGG151" s="75"/>
      <c r="NGH151" s="81"/>
      <c r="NGI151" s="75"/>
      <c r="NGJ151" s="81"/>
      <c r="NGK151" s="75"/>
      <c r="NGL151" s="81"/>
      <c r="NGM151" s="75"/>
      <c r="NGN151" s="81"/>
      <c r="NGO151" s="75"/>
      <c r="NGP151" s="81"/>
      <c r="NGQ151" s="75"/>
      <c r="NGR151" s="81"/>
      <c r="NGS151" s="75"/>
      <c r="NGT151" s="81"/>
      <c r="NGU151" s="75"/>
      <c r="NGV151" s="81"/>
      <c r="NGW151" s="75"/>
      <c r="NGX151" s="81"/>
      <c r="NGY151" s="75"/>
      <c r="NGZ151" s="81"/>
      <c r="NHA151" s="75"/>
      <c r="NHB151" s="81"/>
      <c r="NHC151" s="75"/>
      <c r="NHD151" s="81"/>
      <c r="NHE151" s="75"/>
      <c r="NHF151" s="81"/>
      <c r="NHG151" s="75"/>
      <c r="NHH151" s="81"/>
      <c r="NHI151" s="75"/>
      <c r="NHJ151" s="81"/>
      <c r="NHK151" s="75"/>
      <c r="NHL151" s="81"/>
      <c r="NHM151" s="75"/>
      <c r="NHN151" s="81"/>
      <c r="NHO151" s="75"/>
      <c r="NHP151" s="81"/>
      <c r="NHQ151" s="75"/>
      <c r="NHR151" s="81"/>
      <c r="NHS151" s="75"/>
      <c r="NHT151" s="81"/>
      <c r="NHU151" s="75"/>
      <c r="NHV151" s="81"/>
      <c r="NHW151" s="75"/>
      <c r="NHX151" s="81"/>
      <c r="NHY151" s="75"/>
      <c r="NHZ151" s="81"/>
      <c r="NIA151" s="75"/>
      <c r="NIB151" s="81"/>
      <c r="NIC151" s="75"/>
      <c r="NID151" s="81"/>
      <c r="NIE151" s="75"/>
      <c r="NIF151" s="81"/>
      <c r="NIG151" s="75"/>
      <c r="NIH151" s="81"/>
      <c r="NII151" s="75"/>
      <c r="NIJ151" s="81"/>
      <c r="NIK151" s="75"/>
      <c r="NIL151" s="81"/>
      <c r="NIM151" s="75"/>
      <c r="NIN151" s="81"/>
      <c r="NIO151" s="75"/>
      <c r="NIP151" s="81"/>
      <c r="NIQ151" s="75"/>
      <c r="NIR151" s="81"/>
      <c r="NIS151" s="75"/>
      <c r="NIT151" s="81"/>
      <c r="NIU151" s="75"/>
      <c r="NIV151" s="81"/>
      <c r="NIW151" s="75"/>
      <c r="NIX151" s="81"/>
      <c r="NIY151" s="75"/>
      <c r="NIZ151" s="81"/>
      <c r="NJA151" s="75"/>
      <c r="NJB151" s="81"/>
      <c r="NJC151" s="75"/>
      <c r="NJD151" s="81"/>
      <c r="NJE151" s="75"/>
      <c r="NJF151" s="81"/>
      <c r="NJG151" s="75"/>
      <c r="NJH151" s="81"/>
      <c r="NJI151" s="75"/>
      <c r="NJJ151" s="81"/>
      <c r="NJK151" s="75"/>
      <c r="NJL151" s="81"/>
      <c r="NJM151" s="75"/>
      <c r="NJN151" s="81"/>
      <c r="NJO151" s="75"/>
      <c r="NJP151" s="81"/>
      <c r="NJQ151" s="75"/>
      <c r="NJR151" s="81"/>
      <c r="NJS151" s="75"/>
      <c r="NJT151" s="81"/>
      <c r="NJU151" s="75"/>
      <c r="NJV151" s="81"/>
      <c r="NJW151" s="75"/>
      <c r="NJX151" s="81"/>
      <c r="NJY151" s="75"/>
      <c r="NJZ151" s="81"/>
      <c r="NKA151" s="75"/>
      <c r="NKB151" s="81"/>
      <c r="NKC151" s="75"/>
      <c r="NKD151" s="81"/>
      <c r="NKE151" s="75"/>
      <c r="NKF151" s="81"/>
      <c r="NKG151" s="75"/>
      <c r="NKH151" s="81"/>
      <c r="NKI151" s="75"/>
      <c r="NKJ151" s="81"/>
      <c r="NKK151" s="75"/>
      <c r="NKL151" s="81"/>
      <c r="NKM151" s="75"/>
      <c r="NKN151" s="81"/>
      <c r="NKO151" s="75"/>
      <c r="NKP151" s="81"/>
      <c r="NKQ151" s="75"/>
      <c r="NKR151" s="81"/>
      <c r="NKS151" s="75"/>
      <c r="NKT151" s="81"/>
      <c r="NKU151" s="75"/>
      <c r="NKV151" s="81"/>
      <c r="NKW151" s="75"/>
      <c r="NKX151" s="81"/>
      <c r="NKY151" s="75"/>
      <c r="NKZ151" s="81"/>
      <c r="NLA151" s="75"/>
      <c r="NLB151" s="81"/>
      <c r="NLC151" s="75"/>
      <c r="NLD151" s="81"/>
      <c r="NLE151" s="75"/>
      <c r="NLF151" s="81"/>
      <c r="NLG151" s="75"/>
      <c r="NLH151" s="81"/>
      <c r="NLI151" s="75"/>
      <c r="NLJ151" s="81"/>
      <c r="NLK151" s="75"/>
      <c r="NLL151" s="81"/>
      <c r="NLM151" s="75"/>
      <c r="NLN151" s="81"/>
      <c r="NLO151" s="75"/>
      <c r="NLP151" s="81"/>
      <c r="NLQ151" s="75"/>
      <c r="NLR151" s="81"/>
      <c r="NLS151" s="75"/>
      <c r="NLT151" s="81"/>
      <c r="NLU151" s="75"/>
      <c r="NLV151" s="81"/>
      <c r="NLW151" s="75"/>
      <c r="NLX151" s="81"/>
      <c r="NLY151" s="75"/>
      <c r="NLZ151" s="81"/>
      <c r="NMA151" s="75"/>
      <c r="NMB151" s="81"/>
      <c r="NMC151" s="75"/>
      <c r="NMD151" s="81"/>
      <c r="NME151" s="75"/>
      <c r="NMF151" s="81"/>
      <c r="NMG151" s="75"/>
      <c r="NMH151" s="81"/>
      <c r="NMI151" s="75"/>
      <c r="NMJ151" s="81"/>
      <c r="NMK151" s="75"/>
      <c r="NML151" s="81"/>
      <c r="NMM151" s="75"/>
      <c r="NMN151" s="81"/>
      <c r="NMO151" s="75"/>
      <c r="NMP151" s="81"/>
      <c r="NMQ151" s="75"/>
      <c r="NMR151" s="81"/>
      <c r="NMS151" s="75"/>
      <c r="NMT151" s="81"/>
      <c r="NMU151" s="75"/>
      <c r="NMV151" s="81"/>
      <c r="NMW151" s="75"/>
      <c r="NMX151" s="81"/>
      <c r="NMY151" s="75"/>
      <c r="NMZ151" s="81"/>
      <c r="NNA151" s="75"/>
      <c r="NNB151" s="81"/>
      <c r="NNC151" s="75"/>
      <c r="NND151" s="81"/>
      <c r="NNE151" s="75"/>
      <c r="NNF151" s="81"/>
      <c r="NNG151" s="75"/>
      <c r="NNH151" s="81"/>
      <c r="NNI151" s="75"/>
      <c r="NNJ151" s="81"/>
      <c r="NNK151" s="75"/>
      <c r="NNL151" s="81"/>
      <c r="NNM151" s="75"/>
      <c r="NNN151" s="81"/>
      <c r="NNO151" s="75"/>
      <c r="NNP151" s="81"/>
      <c r="NNQ151" s="75"/>
      <c r="NNR151" s="81"/>
      <c r="NNS151" s="75"/>
      <c r="NNT151" s="81"/>
      <c r="NNU151" s="75"/>
      <c r="NNV151" s="81"/>
      <c r="NNW151" s="75"/>
      <c r="NNX151" s="81"/>
      <c r="NNY151" s="75"/>
      <c r="NNZ151" s="81"/>
      <c r="NOA151" s="75"/>
      <c r="NOB151" s="81"/>
      <c r="NOC151" s="75"/>
      <c r="NOD151" s="81"/>
      <c r="NOE151" s="75"/>
      <c r="NOF151" s="81"/>
      <c r="NOG151" s="75"/>
      <c r="NOH151" s="81"/>
      <c r="NOI151" s="75"/>
      <c r="NOJ151" s="81"/>
      <c r="NOK151" s="75"/>
      <c r="NOL151" s="81"/>
      <c r="NOM151" s="75"/>
      <c r="NON151" s="81"/>
      <c r="NOO151" s="75"/>
      <c r="NOP151" s="81"/>
      <c r="NOQ151" s="75"/>
      <c r="NOR151" s="81"/>
      <c r="NOS151" s="75"/>
      <c r="NOT151" s="81"/>
      <c r="NOU151" s="75"/>
      <c r="NOV151" s="81"/>
      <c r="NOW151" s="75"/>
      <c r="NOX151" s="81"/>
      <c r="NOY151" s="75"/>
      <c r="NOZ151" s="81"/>
      <c r="NPA151" s="75"/>
      <c r="NPB151" s="81"/>
      <c r="NPC151" s="75"/>
      <c r="NPD151" s="81"/>
      <c r="NPE151" s="75"/>
      <c r="NPF151" s="81"/>
      <c r="NPG151" s="75"/>
      <c r="NPH151" s="81"/>
      <c r="NPI151" s="75"/>
      <c r="NPJ151" s="81"/>
      <c r="NPK151" s="75"/>
      <c r="NPL151" s="81"/>
      <c r="NPM151" s="75"/>
      <c r="NPN151" s="81"/>
      <c r="NPO151" s="75"/>
      <c r="NPP151" s="81"/>
      <c r="NPQ151" s="75"/>
      <c r="NPR151" s="81"/>
      <c r="NPS151" s="75"/>
      <c r="NPT151" s="81"/>
      <c r="NPU151" s="75"/>
      <c r="NPV151" s="81"/>
      <c r="NPW151" s="75"/>
      <c r="NPX151" s="81"/>
      <c r="NPY151" s="75"/>
      <c r="NPZ151" s="81"/>
      <c r="NQA151" s="75"/>
      <c r="NQB151" s="81"/>
      <c r="NQC151" s="75"/>
      <c r="NQD151" s="81"/>
      <c r="NQE151" s="75"/>
      <c r="NQF151" s="81"/>
      <c r="NQG151" s="75"/>
      <c r="NQH151" s="81"/>
      <c r="NQI151" s="75"/>
      <c r="NQJ151" s="81"/>
      <c r="NQK151" s="75"/>
      <c r="NQL151" s="81"/>
      <c r="NQM151" s="75"/>
      <c r="NQN151" s="81"/>
      <c r="NQO151" s="75"/>
      <c r="NQP151" s="81"/>
      <c r="NQQ151" s="75"/>
      <c r="NQR151" s="81"/>
      <c r="NQS151" s="75"/>
      <c r="NQT151" s="81"/>
      <c r="NQU151" s="75"/>
      <c r="NQV151" s="81"/>
      <c r="NQW151" s="75"/>
      <c r="NQX151" s="81"/>
      <c r="NQY151" s="75"/>
      <c r="NQZ151" s="81"/>
      <c r="NRA151" s="75"/>
      <c r="NRB151" s="81"/>
      <c r="NRC151" s="75"/>
      <c r="NRD151" s="81"/>
      <c r="NRE151" s="75"/>
      <c r="NRF151" s="81"/>
      <c r="NRG151" s="75"/>
      <c r="NRH151" s="81"/>
      <c r="NRI151" s="75"/>
      <c r="NRJ151" s="81"/>
      <c r="NRK151" s="75"/>
      <c r="NRL151" s="81"/>
      <c r="NRM151" s="75"/>
      <c r="NRN151" s="81"/>
      <c r="NRO151" s="75"/>
      <c r="NRP151" s="81"/>
      <c r="NRQ151" s="75"/>
      <c r="NRR151" s="81"/>
      <c r="NRS151" s="75"/>
      <c r="NRT151" s="81"/>
      <c r="NRU151" s="75"/>
      <c r="NRV151" s="81"/>
      <c r="NRW151" s="75"/>
      <c r="NRX151" s="81"/>
      <c r="NRY151" s="75"/>
      <c r="NRZ151" s="81"/>
      <c r="NSA151" s="75"/>
      <c r="NSB151" s="81"/>
      <c r="NSC151" s="75"/>
      <c r="NSD151" s="81"/>
      <c r="NSE151" s="75"/>
      <c r="NSF151" s="81"/>
      <c r="NSG151" s="75"/>
      <c r="NSH151" s="81"/>
      <c r="NSI151" s="75"/>
      <c r="NSJ151" s="81"/>
      <c r="NSK151" s="75"/>
      <c r="NSL151" s="81"/>
      <c r="NSM151" s="75"/>
      <c r="NSN151" s="81"/>
      <c r="NSO151" s="75"/>
      <c r="NSP151" s="81"/>
      <c r="NSQ151" s="75"/>
      <c r="NSR151" s="81"/>
      <c r="NSS151" s="75"/>
      <c r="NST151" s="81"/>
      <c r="NSU151" s="75"/>
      <c r="NSV151" s="81"/>
      <c r="NSW151" s="75"/>
      <c r="NSX151" s="81"/>
      <c r="NSY151" s="75"/>
      <c r="NSZ151" s="81"/>
      <c r="NTA151" s="75"/>
      <c r="NTB151" s="81"/>
      <c r="NTC151" s="75"/>
      <c r="NTD151" s="81"/>
      <c r="NTE151" s="75"/>
      <c r="NTF151" s="81"/>
      <c r="NTG151" s="75"/>
      <c r="NTH151" s="81"/>
      <c r="NTI151" s="75"/>
      <c r="NTJ151" s="81"/>
      <c r="NTK151" s="75"/>
      <c r="NTL151" s="81"/>
      <c r="NTM151" s="75"/>
      <c r="NTN151" s="81"/>
      <c r="NTO151" s="75"/>
      <c r="NTP151" s="81"/>
      <c r="NTQ151" s="75"/>
      <c r="NTR151" s="81"/>
      <c r="NTS151" s="75"/>
      <c r="NTT151" s="81"/>
      <c r="NTU151" s="75"/>
      <c r="NTV151" s="81"/>
      <c r="NTW151" s="75"/>
      <c r="NTX151" s="81"/>
      <c r="NTY151" s="75"/>
      <c r="NTZ151" s="81"/>
      <c r="NUA151" s="75"/>
      <c r="NUB151" s="81"/>
      <c r="NUC151" s="75"/>
      <c r="NUD151" s="81"/>
      <c r="NUE151" s="75"/>
      <c r="NUF151" s="81"/>
      <c r="NUG151" s="75"/>
      <c r="NUH151" s="81"/>
      <c r="NUI151" s="75"/>
      <c r="NUJ151" s="81"/>
      <c r="NUK151" s="75"/>
      <c r="NUL151" s="81"/>
      <c r="NUM151" s="75"/>
      <c r="NUN151" s="81"/>
      <c r="NUO151" s="75"/>
      <c r="NUP151" s="81"/>
      <c r="NUQ151" s="75"/>
      <c r="NUR151" s="81"/>
      <c r="NUS151" s="75"/>
      <c r="NUT151" s="81"/>
      <c r="NUU151" s="75"/>
      <c r="NUV151" s="81"/>
      <c r="NUW151" s="75"/>
      <c r="NUX151" s="81"/>
      <c r="NUY151" s="75"/>
      <c r="NUZ151" s="81"/>
      <c r="NVA151" s="75"/>
      <c r="NVB151" s="81"/>
      <c r="NVC151" s="75"/>
      <c r="NVD151" s="81"/>
      <c r="NVE151" s="75"/>
      <c r="NVF151" s="81"/>
      <c r="NVG151" s="75"/>
      <c r="NVH151" s="81"/>
      <c r="NVI151" s="75"/>
      <c r="NVJ151" s="81"/>
      <c r="NVK151" s="75"/>
      <c r="NVL151" s="81"/>
      <c r="NVM151" s="75"/>
      <c r="NVN151" s="81"/>
      <c r="NVO151" s="75"/>
      <c r="NVP151" s="81"/>
      <c r="NVQ151" s="75"/>
      <c r="NVR151" s="81"/>
      <c r="NVS151" s="75"/>
      <c r="NVT151" s="81"/>
      <c r="NVU151" s="75"/>
      <c r="NVV151" s="81"/>
      <c r="NVW151" s="75"/>
      <c r="NVX151" s="81"/>
      <c r="NVY151" s="75"/>
      <c r="NVZ151" s="81"/>
      <c r="NWA151" s="75"/>
      <c r="NWB151" s="81"/>
      <c r="NWC151" s="75"/>
      <c r="NWD151" s="81"/>
      <c r="NWE151" s="75"/>
      <c r="NWF151" s="81"/>
      <c r="NWG151" s="75"/>
      <c r="NWH151" s="81"/>
      <c r="NWI151" s="75"/>
      <c r="NWJ151" s="81"/>
      <c r="NWK151" s="75"/>
      <c r="NWL151" s="81"/>
      <c r="NWM151" s="75"/>
      <c r="NWN151" s="81"/>
      <c r="NWO151" s="75"/>
      <c r="NWP151" s="81"/>
      <c r="NWQ151" s="75"/>
      <c r="NWR151" s="81"/>
      <c r="NWS151" s="75"/>
      <c r="NWT151" s="81"/>
      <c r="NWU151" s="75"/>
      <c r="NWV151" s="81"/>
      <c r="NWW151" s="75"/>
      <c r="NWX151" s="81"/>
      <c r="NWY151" s="75"/>
      <c r="NWZ151" s="81"/>
      <c r="NXA151" s="75"/>
      <c r="NXB151" s="81"/>
      <c r="NXC151" s="75"/>
      <c r="NXD151" s="81"/>
      <c r="NXE151" s="75"/>
      <c r="NXF151" s="81"/>
      <c r="NXG151" s="75"/>
      <c r="NXH151" s="81"/>
      <c r="NXI151" s="75"/>
      <c r="NXJ151" s="81"/>
      <c r="NXK151" s="75"/>
      <c r="NXL151" s="81"/>
      <c r="NXM151" s="75"/>
      <c r="NXN151" s="81"/>
      <c r="NXO151" s="75"/>
      <c r="NXP151" s="81"/>
      <c r="NXQ151" s="75"/>
      <c r="NXR151" s="81"/>
      <c r="NXS151" s="75"/>
      <c r="NXT151" s="81"/>
      <c r="NXU151" s="75"/>
      <c r="NXV151" s="81"/>
      <c r="NXW151" s="75"/>
      <c r="NXX151" s="81"/>
      <c r="NXY151" s="75"/>
      <c r="NXZ151" s="81"/>
      <c r="NYA151" s="75"/>
      <c r="NYB151" s="81"/>
      <c r="NYC151" s="75"/>
      <c r="NYD151" s="81"/>
      <c r="NYE151" s="75"/>
      <c r="NYF151" s="81"/>
      <c r="NYG151" s="75"/>
      <c r="NYH151" s="81"/>
      <c r="NYI151" s="75"/>
      <c r="NYJ151" s="81"/>
      <c r="NYK151" s="75"/>
      <c r="NYL151" s="81"/>
      <c r="NYM151" s="75"/>
      <c r="NYN151" s="81"/>
      <c r="NYO151" s="75"/>
      <c r="NYP151" s="81"/>
      <c r="NYQ151" s="75"/>
      <c r="NYR151" s="81"/>
      <c r="NYS151" s="75"/>
      <c r="NYT151" s="81"/>
      <c r="NYU151" s="75"/>
      <c r="NYV151" s="81"/>
      <c r="NYW151" s="75"/>
      <c r="NYX151" s="81"/>
      <c r="NYY151" s="75"/>
      <c r="NYZ151" s="81"/>
      <c r="NZA151" s="75"/>
      <c r="NZB151" s="81"/>
      <c r="NZC151" s="75"/>
      <c r="NZD151" s="81"/>
      <c r="NZE151" s="75"/>
      <c r="NZF151" s="81"/>
      <c r="NZG151" s="75"/>
      <c r="NZH151" s="81"/>
      <c r="NZI151" s="75"/>
      <c r="NZJ151" s="81"/>
      <c r="NZK151" s="75"/>
      <c r="NZL151" s="81"/>
      <c r="NZM151" s="75"/>
      <c r="NZN151" s="81"/>
      <c r="NZO151" s="75"/>
      <c r="NZP151" s="81"/>
      <c r="NZQ151" s="75"/>
      <c r="NZR151" s="81"/>
      <c r="NZS151" s="75"/>
      <c r="NZT151" s="81"/>
      <c r="NZU151" s="75"/>
      <c r="NZV151" s="81"/>
      <c r="NZW151" s="75"/>
      <c r="NZX151" s="81"/>
      <c r="NZY151" s="75"/>
      <c r="NZZ151" s="81"/>
      <c r="OAA151" s="75"/>
      <c r="OAB151" s="81"/>
      <c r="OAC151" s="75"/>
      <c r="OAD151" s="81"/>
      <c r="OAE151" s="75"/>
      <c r="OAF151" s="81"/>
      <c r="OAG151" s="75"/>
      <c r="OAH151" s="81"/>
      <c r="OAI151" s="75"/>
      <c r="OAJ151" s="81"/>
      <c r="OAK151" s="75"/>
      <c r="OAL151" s="81"/>
      <c r="OAM151" s="75"/>
      <c r="OAN151" s="81"/>
      <c r="OAO151" s="75"/>
      <c r="OAP151" s="81"/>
      <c r="OAQ151" s="75"/>
      <c r="OAR151" s="81"/>
      <c r="OAS151" s="75"/>
      <c r="OAT151" s="81"/>
      <c r="OAU151" s="75"/>
      <c r="OAV151" s="81"/>
      <c r="OAW151" s="75"/>
      <c r="OAX151" s="81"/>
      <c r="OAY151" s="75"/>
      <c r="OAZ151" s="81"/>
      <c r="OBA151" s="75"/>
      <c r="OBB151" s="81"/>
      <c r="OBC151" s="75"/>
      <c r="OBD151" s="81"/>
      <c r="OBE151" s="75"/>
      <c r="OBF151" s="81"/>
      <c r="OBG151" s="75"/>
      <c r="OBH151" s="81"/>
      <c r="OBI151" s="75"/>
      <c r="OBJ151" s="81"/>
      <c r="OBK151" s="75"/>
      <c r="OBL151" s="81"/>
      <c r="OBM151" s="75"/>
      <c r="OBN151" s="81"/>
      <c r="OBO151" s="75"/>
      <c r="OBP151" s="81"/>
      <c r="OBQ151" s="75"/>
      <c r="OBR151" s="81"/>
      <c r="OBS151" s="75"/>
      <c r="OBT151" s="81"/>
      <c r="OBU151" s="75"/>
      <c r="OBV151" s="81"/>
      <c r="OBW151" s="75"/>
      <c r="OBX151" s="81"/>
      <c r="OBY151" s="75"/>
      <c r="OBZ151" s="81"/>
      <c r="OCA151" s="75"/>
      <c r="OCB151" s="81"/>
      <c r="OCC151" s="75"/>
      <c r="OCD151" s="81"/>
      <c r="OCE151" s="75"/>
      <c r="OCF151" s="81"/>
      <c r="OCG151" s="75"/>
      <c r="OCH151" s="81"/>
      <c r="OCI151" s="75"/>
      <c r="OCJ151" s="81"/>
      <c r="OCK151" s="75"/>
      <c r="OCL151" s="81"/>
      <c r="OCM151" s="75"/>
      <c r="OCN151" s="81"/>
      <c r="OCO151" s="75"/>
      <c r="OCP151" s="81"/>
      <c r="OCQ151" s="75"/>
      <c r="OCR151" s="81"/>
      <c r="OCS151" s="75"/>
      <c r="OCT151" s="81"/>
      <c r="OCU151" s="75"/>
      <c r="OCV151" s="81"/>
      <c r="OCW151" s="75"/>
      <c r="OCX151" s="81"/>
      <c r="OCY151" s="75"/>
      <c r="OCZ151" s="81"/>
      <c r="ODA151" s="75"/>
      <c r="ODB151" s="81"/>
      <c r="ODC151" s="75"/>
      <c r="ODD151" s="81"/>
      <c r="ODE151" s="75"/>
      <c r="ODF151" s="81"/>
      <c r="ODG151" s="75"/>
      <c r="ODH151" s="81"/>
      <c r="ODI151" s="75"/>
      <c r="ODJ151" s="81"/>
      <c r="ODK151" s="75"/>
      <c r="ODL151" s="81"/>
      <c r="ODM151" s="75"/>
      <c r="ODN151" s="81"/>
      <c r="ODO151" s="75"/>
      <c r="ODP151" s="81"/>
      <c r="ODQ151" s="75"/>
      <c r="ODR151" s="81"/>
      <c r="ODS151" s="75"/>
      <c r="ODT151" s="81"/>
      <c r="ODU151" s="75"/>
      <c r="ODV151" s="81"/>
      <c r="ODW151" s="75"/>
      <c r="ODX151" s="81"/>
      <c r="ODY151" s="75"/>
      <c r="ODZ151" s="81"/>
      <c r="OEA151" s="75"/>
      <c r="OEB151" s="81"/>
      <c r="OEC151" s="75"/>
      <c r="OED151" s="81"/>
      <c r="OEE151" s="75"/>
      <c r="OEF151" s="81"/>
      <c r="OEG151" s="75"/>
      <c r="OEH151" s="81"/>
      <c r="OEI151" s="75"/>
      <c r="OEJ151" s="81"/>
      <c r="OEK151" s="75"/>
      <c r="OEL151" s="81"/>
      <c r="OEM151" s="75"/>
      <c r="OEN151" s="81"/>
      <c r="OEO151" s="75"/>
      <c r="OEP151" s="81"/>
      <c r="OEQ151" s="75"/>
      <c r="OER151" s="81"/>
      <c r="OES151" s="75"/>
      <c r="OET151" s="81"/>
      <c r="OEU151" s="75"/>
      <c r="OEV151" s="81"/>
      <c r="OEW151" s="75"/>
      <c r="OEX151" s="81"/>
      <c r="OEY151" s="75"/>
      <c r="OEZ151" s="81"/>
      <c r="OFA151" s="75"/>
      <c r="OFB151" s="81"/>
      <c r="OFC151" s="75"/>
      <c r="OFD151" s="81"/>
      <c r="OFE151" s="75"/>
      <c r="OFF151" s="81"/>
      <c r="OFG151" s="75"/>
      <c r="OFH151" s="81"/>
      <c r="OFI151" s="75"/>
      <c r="OFJ151" s="81"/>
      <c r="OFK151" s="75"/>
      <c r="OFL151" s="81"/>
      <c r="OFM151" s="75"/>
      <c r="OFN151" s="81"/>
      <c r="OFO151" s="75"/>
      <c r="OFP151" s="81"/>
      <c r="OFQ151" s="75"/>
      <c r="OFR151" s="81"/>
      <c r="OFS151" s="75"/>
      <c r="OFT151" s="81"/>
      <c r="OFU151" s="75"/>
      <c r="OFV151" s="81"/>
      <c r="OFW151" s="75"/>
      <c r="OFX151" s="81"/>
      <c r="OFY151" s="75"/>
      <c r="OFZ151" s="81"/>
      <c r="OGA151" s="75"/>
      <c r="OGB151" s="81"/>
      <c r="OGC151" s="75"/>
      <c r="OGD151" s="81"/>
      <c r="OGE151" s="75"/>
      <c r="OGF151" s="81"/>
      <c r="OGG151" s="75"/>
      <c r="OGH151" s="81"/>
      <c r="OGI151" s="75"/>
      <c r="OGJ151" s="81"/>
      <c r="OGK151" s="75"/>
      <c r="OGL151" s="81"/>
      <c r="OGM151" s="75"/>
      <c r="OGN151" s="81"/>
      <c r="OGO151" s="75"/>
      <c r="OGP151" s="81"/>
      <c r="OGQ151" s="75"/>
      <c r="OGR151" s="81"/>
      <c r="OGS151" s="75"/>
      <c r="OGT151" s="81"/>
      <c r="OGU151" s="75"/>
      <c r="OGV151" s="81"/>
      <c r="OGW151" s="75"/>
      <c r="OGX151" s="81"/>
      <c r="OGY151" s="75"/>
      <c r="OGZ151" s="81"/>
      <c r="OHA151" s="75"/>
      <c r="OHB151" s="81"/>
      <c r="OHC151" s="75"/>
      <c r="OHD151" s="81"/>
      <c r="OHE151" s="75"/>
      <c r="OHF151" s="81"/>
      <c r="OHG151" s="75"/>
      <c r="OHH151" s="81"/>
      <c r="OHI151" s="75"/>
      <c r="OHJ151" s="81"/>
      <c r="OHK151" s="75"/>
      <c r="OHL151" s="81"/>
      <c r="OHM151" s="75"/>
      <c r="OHN151" s="81"/>
      <c r="OHO151" s="75"/>
      <c r="OHP151" s="81"/>
      <c r="OHQ151" s="75"/>
      <c r="OHR151" s="81"/>
      <c r="OHS151" s="75"/>
      <c r="OHT151" s="81"/>
      <c r="OHU151" s="75"/>
      <c r="OHV151" s="81"/>
      <c r="OHW151" s="75"/>
      <c r="OHX151" s="81"/>
      <c r="OHY151" s="75"/>
      <c r="OHZ151" s="81"/>
      <c r="OIA151" s="75"/>
      <c r="OIB151" s="81"/>
      <c r="OIC151" s="75"/>
      <c r="OID151" s="81"/>
      <c r="OIE151" s="75"/>
      <c r="OIF151" s="81"/>
      <c r="OIG151" s="75"/>
      <c r="OIH151" s="81"/>
      <c r="OII151" s="75"/>
      <c r="OIJ151" s="81"/>
      <c r="OIK151" s="75"/>
      <c r="OIL151" s="81"/>
      <c r="OIM151" s="75"/>
      <c r="OIN151" s="81"/>
      <c r="OIO151" s="75"/>
      <c r="OIP151" s="81"/>
      <c r="OIQ151" s="75"/>
      <c r="OIR151" s="81"/>
      <c r="OIS151" s="75"/>
      <c r="OIT151" s="81"/>
      <c r="OIU151" s="75"/>
      <c r="OIV151" s="81"/>
      <c r="OIW151" s="75"/>
      <c r="OIX151" s="81"/>
      <c r="OIY151" s="75"/>
      <c r="OIZ151" s="81"/>
      <c r="OJA151" s="75"/>
      <c r="OJB151" s="81"/>
      <c r="OJC151" s="75"/>
      <c r="OJD151" s="81"/>
      <c r="OJE151" s="75"/>
      <c r="OJF151" s="81"/>
      <c r="OJG151" s="75"/>
      <c r="OJH151" s="81"/>
      <c r="OJI151" s="75"/>
      <c r="OJJ151" s="81"/>
      <c r="OJK151" s="75"/>
      <c r="OJL151" s="81"/>
      <c r="OJM151" s="75"/>
      <c r="OJN151" s="81"/>
      <c r="OJO151" s="75"/>
      <c r="OJP151" s="81"/>
      <c r="OJQ151" s="75"/>
      <c r="OJR151" s="81"/>
      <c r="OJS151" s="75"/>
      <c r="OJT151" s="81"/>
      <c r="OJU151" s="75"/>
      <c r="OJV151" s="81"/>
      <c r="OJW151" s="75"/>
      <c r="OJX151" s="81"/>
      <c r="OJY151" s="75"/>
      <c r="OJZ151" s="81"/>
      <c r="OKA151" s="75"/>
      <c r="OKB151" s="81"/>
      <c r="OKC151" s="75"/>
      <c r="OKD151" s="81"/>
      <c r="OKE151" s="75"/>
      <c r="OKF151" s="81"/>
      <c r="OKG151" s="75"/>
      <c r="OKH151" s="81"/>
      <c r="OKI151" s="75"/>
      <c r="OKJ151" s="81"/>
      <c r="OKK151" s="75"/>
      <c r="OKL151" s="81"/>
      <c r="OKM151" s="75"/>
      <c r="OKN151" s="81"/>
      <c r="OKO151" s="75"/>
      <c r="OKP151" s="81"/>
      <c r="OKQ151" s="75"/>
      <c r="OKR151" s="81"/>
      <c r="OKS151" s="75"/>
      <c r="OKT151" s="81"/>
      <c r="OKU151" s="75"/>
      <c r="OKV151" s="81"/>
      <c r="OKW151" s="75"/>
      <c r="OKX151" s="81"/>
      <c r="OKY151" s="75"/>
      <c r="OKZ151" s="81"/>
      <c r="OLA151" s="75"/>
      <c r="OLB151" s="81"/>
      <c r="OLC151" s="75"/>
      <c r="OLD151" s="81"/>
      <c r="OLE151" s="75"/>
      <c r="OLF151" s="81"/>
      <c r="OLG151" s="75"/>
      <c r="OLH151" s="81"/>
      <c r="OLI151" s="75"/>
      <c r="OLJ151" s="81"/>
      <c r="OLK151" s="75"/>
      <c r="OLL151" s="81"/>
      <c r="OLM151" s="75"/>
      <c r="OLN151" s="81"/>
      <c r="OLO151" s="75"/>
      <c r="OLP151" s="81"/>
      <c r="OLQ151" s="75"/>
      <c r="OLR151" s="81"/>
      <c r="OLS151" s="75"/>
      <c r="OLT151" s="81"/>
      <c r="OLU151" s="75"/>
      <c r="OLV151" s="81"/>
      <c r="OLW151" s="75"/>
      <c r="OLX151" s="81"/>
      <c r="OLY151" s="75"/>
      <c r="OLZ151" s="81"/>
      <c r="OMA151" s="75"/>
      <c r="OMB151" s="81"/>
      <c r="OMC151" s="75"/>
      <c r="OMD151" s="81"/>
      <c r="OME151" s="75"/>
      <c r="OMF151" s="81"/>
      <c r="OMG151" s="75"/>
      <c r="OMH151" s="81"/>
      <c r="OMI151" s="75"/>
      <c r="OMJ151" s="81"/>
      <c r="OMK151" s="75"/>
      <c r="OML151" s="81"/>
      <c r="OMM151" s="75"/>
      <c r="OMN151" s="81"/>
      <c r="OMO151" s="75"/>
      <c r="OMP151" s="81"/>
      <c r="OMQ151" s="75"/>
      <c r="OMR151" s="81"/>
      <c r="OMS151" s="75"/>
      <c r="OMT151" s="81"/>
      <c r="OMU151" s="75"/>
      <c r="OMV151" s="81"/>
      <c r="OMW151" s="75"/>
      <c r="OMX151" s="81"/>
      <c r="OMY151" s="75"/>
      <c r="OMZ151" s="81"/>
      <c r="ONA151" s="75"/>
      <c r="ONB151" s="81"/>
      <c r="ONC151" s="75"/>
      <c r="OND151" s="81"/>
      <c r="ONE151" s="75"/>
      <c r="ONF151" s="81"/>
      <c r="ONG151" s="75"/>
      <c r="ONH151" s="81"/>
      <c r="ONI151" s="75"/>
      <c r="ONJ151" s="81"/>
      <c r="ONK151" s="75"/>
      <c r="ONL151" s="81"/>
      <c r="ONM151" s="75"/>
      <c r="ONN151" s="81"/>
      <c r="ONO151" s="75"/>
      <c r="ONP151" s="81"/>
      <c r="ONQ151" s="75"/>
      <c r="ONR151" s="81"/>
      <c r="ONS151" s="75"/>
      <c r="ONT151" s="81"/>
      <c r="ONU151" s="75"/>
      <c r="ONV151" s="81"/>
      <c r="ONW151" s="75"/>
      <c r="ONX151" s="81"/>
      <c r="ONY151" s="75"/>
      <c r="ONZ151" s="81"/>
      <c r="OOA151" s="75"/>
      <c r="OOB151" s="81"/>
      <c r="OOC151" s="75"/>
      <c r="OOD151" s="81"/>
      <c r="OOE151" s="75"/>
      <c r="OOF151" s="81"/>
      <c r="OOG151" s="75"/>
      <c r="OOH151" s="81"/>
      <c r="OOI151" s="75"/>
      <c r="OOJ151" s="81"/>
      <c r="OOK151" s="75"/>
      <c r="OOL151" s="81"/>
      <c r="OOM151" s="75"/>
      <c r="OON151" s="81"/>
      <c r="OOO151" s="75"/>
      <c r="OOP151" s="81"/>
      <c r="OOQ151" s="75"/>
      <c r="OOR151" s="81"/>
      <c r="OOS151" s="75"/>
      <c r="OOT151" s="81"/>
      <c r="OOU151" s="75"/>
      <c r="OOV151" s="81"/>
      <c r="OOW151" s="75"/>
      <c r="OOX151" s="81"/>
      <c r="OOY151" s="75"/>
      <c r="OOZ151" s="81"/>
      <c r="OPA151" s="75"/>
      <c r="OPB151" s="81"/>
      <c r="OPC151" s="75"/>
      <c r="OPD151" s="81"/>
      <c r="OPE151" s="75"/>
      <c r="OPF151" s="81"/>
      <c r="OPG151" s="75"/>
      <c r="OPH151" s="81"/>
      <c r="OPI151" s="75"/>
      <c r="OPJ151" s="81"/>
      <c r="OPK151" s="75"/>
      <c r="OPL151" s="81"/>
      <c r="OPM151" s="75"/>
      <c r="OPN151" s="81"/>
      <c r="OPO151" s="75"/>
      <c r="OPP151" s="81"/>
      <c r="OPQ151" s="75"/>
      <c r="OPR151" s="81"/>
      <c r="OPS151" s="75"/>
      <c r="OPT151" s="81"/>
      <c r="OPU151" s="75"/>
      <c r="OPV151" s="81"/>
      <c r="OPW151" s="75"/>
      <c r="OPX151" s="81"/>
      <c r="OPY151" s="75"/>
      <c r="OPZ151" s="81"/>
      <c r="OQA151" s="75"/>
      <c r="OQB151" s="81"/>
      <c r="OQC151" s="75"/>
      <c r="OQD151" s="81"/>
      <c r="OQE151" s="75"/>
      <c r="OQF151" s="81"/>
      <c r="OQG151" s="75"/>
      <c r="OQH151" s="81"/>
      <c r="OQI151" s="75"/>
      <c r="OQJ151" s="81"/>
      <c r="OQK151" s="75"/>
      <c r="OQL151" s="81"/>
      <c r="OQM151" s="75"/>
      <c r="OQN151" s="81"/>
      <c r="OQO151" s="75"/>
      <c r="OQP151" s="81"/>
      <c r="OQQ151" s="75"/>
      <c r="OQR151" s="81"/>
      <c r="OQS151" s="75"/>
      <c r="OQT151" s="81"/>
      <c r="OQU151" s="75"/>
      <c r="OQV151" s="81"/>
      <c r="OQW151" s="75"/>
      <c r="OQX151" s="81"/>
      <c r="OQY151" s="75"/>
      <c r="OQZ151" s="81"/>
      <c r="ORA151" s="75"/>
      <c r="ORB151" s="81"/>
      <c r="ORC151" s="75"/>
      <c r="ORD151" s="81"/>
      <c r="ORE151" s="75"/>
      <c r="ORF151" s="81"/>
      <c r="ORG151" s="75"/>
      <c r="ORH151" s="81"/>
      <c r="ORI151" s="75"/>
      <c r="ORJ151" s="81"/>
      <c r="ORK151" s="75"/>
      <c r="ORL151" s="81"/>
      <c r="ORM151" s="75"/>
      <c r="ORN151" s="81"/>
      <c r="ORO151" s="75"/>
      <c r="ORP151" s="81"/>
      <c r="ORQ151" s="75"/>
      <c r="ORR151" s="81"/>
      <c r="ORS151" s="75"/>
      <c r="ORT151" s="81"/>
      <c r="ORU151" s="75"/>
      <c r="ORV151" s="81"/>
      <c r="ORW151" s="75"/>
      <c r="ORX151" s="81"/>
      <c r="ORY151" s="75"/>
      <c r="ORZ151" s="81"/>
      <c r="OSA151" s="75"/>
      <c r="OSB151" s="81"/>
      <c r="OSC151" s="75"/>
      <c r="OSD151" s="81"/>
      <c r="OSE151" s="75"/>
      <c r="OSF151" s="81"/>
      <c r="OSG151" s="75"/>
      <c r="OSH151" s="81"/>
      <c r="OSI151" s="75"/>
      <c r="OSJ151" s="81"/>
      <c r="OSK151" s="75"/>
      <c r="OSL151" s="81"/>
      <c r="OSM151" s="75"/>
      <c r="OSN151" s="81"/>
      <c r="OSO151" s="75"/>
      <c r="OSP151" s="81"/>
      <c r="OSQ151" s="75"/>
      <c r="OSR151" s="81"/>
      <c r="OSS151" s="75"/>
      <c r="OST151" s="81"/>
      <c r="OSU151" s="75"/>
      <c r="OSV151" s="81"/>
      <c r="OSW151" s="75"/>
      <c r="OSX151" s="81"/>
      <c r="OSY151" s="75"/>
      <c r="OSZ151" s="81"/>
      <c r="OTA151" s="75"/>
      <c r="OTB151" s="81"/>
      <c r="OTC151" s="75"/>
      <c r="OTD151" s="81"/>
      <c r="OTE151" s="75"/>
      <c r="OTF151" s="81"/>
      <c r="OTG151" s="75"/>
      <c r="OTH151" s="81"/>
      <c r="OTI151" s="75"/>
      <c r="OTJ151" s="81"/>
      <c r="OTK151" s="75"/>
      <c r="OTL151" s="81"/>
      <c r="OTM151" s="75"/>
      <c r="OTN151" s="81"/>
      <c r="OTO151" s="75"/>
      <c r="OTP151" s="81"/>
      <c r="OTQ151" s="75"/>
      <c r="OTR151" s="81"/>
      <c r="OTS151" s="75"/>
      <c r="OTT151" s="81"/>
      <c r="OTU151" s="75"/>
      <c r="OTV151" s="81"/>
      <c r="OTW151" s="75"/>
      <c r="OTX151" s="81"/>
      <c r="OTY151" s="75"/>
      <c r="OTZ151" s="81"/>
      <c r="OUA151" s="75"/>
      <c r="OUB151" s="81"/>
      <c r="OUC151" s="75"/>
      <c r="OUD151" s="81"/>
      <c r="OUE151" s="75"/>
      <c r="OUF151" s="81"/>
      <c r="OUG151" s="75"/>
      <c r="OUH151" s="81"/>
      <c r="OUI151" s="75"/>
      <c r="OUJ151" s="81"/>
      <c r="OUK151" s="75"/>
      <c r="OUL151" s="81"/>
      <c r="OUM151" s="75"/>
      <c r="OUN151" s="81"/>
      <c r="OUO151" s="75"/>
      <c r="OUP151" s="81"/>
      <c r="OUQ151" s="75"/>
      <c r="OUR151" s="81"/>
      <c r="OUS151" s="75"/>
      <c r="OUT151" s="81"/>
      <c r="OUU151" s="75"/>
      <c r="OUV151" s="81"/>
      <c r="OUW151" s="75"/>
      <c r="OUX151" s="81"/>
      <c r="OUY151" s="75"/>
      <c r="OUZ151" s="81"/>
      <c r="OVA151" s="75"/>
      <c r="OVB151" s="81"/>
      <c r="OVC151" s="75"/>
      <c r="OVD151" s="81"/>
      <c r="OVE151" s="75"/>
      <c r="OVF151" s="81"/>
      <c r="OVG151" s="75"/>
      <c r="OVH151" s="81"/>
      <c r="OVI151" s="75"/>
      <c r="OVJ151" s="81"/>
      <c r="OVK151" s="75"/>
      <c r="OVL151" s="81"/>
      <c r="OVM151" s="75"/>
      <c r="OVN151" s="81"/>
      <c r="OVO151" s="75"/>
      <c r="OVP151" s="81"/>
      <c r="OVQ151" s="75"/>
      <c r="OVR151" s="81"/>
      <c r="OVS151" s="75"/>
      <c r="OVT151" s="81"/>
      <c r="OVU151" s="75"/>
      <c r="OVV151" s="81"/>
      <c r="OVW151" s="75"/>
      <c r="OVX151" s="81"/>
      <c r="OVY151" s="75"/>
      <c r="OVZ151" s="81"/>
      <c r="OWA151" s="75"/>
      <c r="OWB151" s="81"/>
      <c r="OWC151" s="75"/>
      <c r="OWD151" s="81"/>
      <c r="OWE151" s="75"/>
      <c r="OWF151" s="81"/>
      <c r="OWG151" s="75"/>
      <c r="OWH151" s="81"/>
      <c r="OWI151" s="75"/>
      <c r="OWJ151" s="81"/>
      <c r="OWK151" s="75"/>
      <c r="OWL151" s="81"/>
      <c r="OWM151" s="75"/>
      <c r="OWN151" s="81"/>
      <c r="OWO151" s="75"/>
      <c r="OWP151" s="81"/>
      <c r="OWQ151" s="75"/>
      <c r="OWR151" s="81"/>
      <c r="OWS151" s="75"/>
      <c r="OWT151" s="81"/>
      <c r="OWU151" s="75"/>
      <c r="OWV151" s="81"/>
      <c r="OWW151" s="75"/>
      <c r="OWX151" s="81"/>
      <c r="OWY151" s="75"/>
      <c r="OWZ151" s="81"/>
      <c r="OXA151" s="75"/>
      <c r="OXB151" s="81"/>
      <c r="OXC151" s="75"/>
      <c r="OXD151" s="81"/>
      <c r="OXE151" s="75"/>
      <c r="OXF151" s="81"/>
      <c r="OXG151" s="75"/>
      <c r="OXH151" s="81"/>
      <c r="OXI151" s="75"/>
      <c r="OXJ151" s="81"/>
      <c r="OXK151" s="75"/>
      <c r="OXL151" s="81"/>
      <c r="OXM151" s="75"/>
      <c r="OXN151" s="81"/>
      <c r="OXO151" s="75"/>
      <c r="OXP151" s="81"/>
      <c r="OXQ151" s="75"/>
      <c r="OXR151" s="81"/>
      <c r="OXS151" s="75"/>
      <c r="OXT151" s="81"/>
      <c r="OXU151" s="75"/>
      <c r="OXV151" s="81"/>
      <c r="OXW151" s="75"/>
      <c r="OXX151" s="81"/>
      <c r="OXY151" s="75"/>
      <c r="OXZ151" s="81"/>
      <c r="OYA151" s="75"/>
      <c r="OYB151" s="81"/>
      <c r="OYC151" s="75"/>
      <c r="OYD151" s="81"/>
      <c r="OYE151" s="75"/>
      <c r="OYF151" s="81"/>
      <c r="OYG151" s="75"/>
      <c r="OYH151" s="81"/>
      <c r="OYI151" s="75"/>
      <c r="OYJ151" s="81"/>
      <c r="OYK151" s="75"/>
      <c r="OYL151" s="81"/>
      <c r="OYM151" s="75"/>
      <c r="OYN151" s="81"/>
      <c r="OYO151" s="75"/>
      <c r="OYP151" s="81"/>
      <c r="OYQ151" s="75"/>
      <c r="OYR151" s="81"/>
      <c r="OYS151" s="75"/>
      <c r="OYT151" s="81"/>
      <c r="OYU151" s="75"/>
      <c r="OYV151" s="81"/>
      <c r="OYW151" s="75"/>
      <c r="OYX151" s="81"/>
      <c r="OYY151" s="75"/>
      <c r="OYZ151" s="81"/>
      <c r="OZA151" s="75"/>
      <c r="OZB151" s="81"/>
      <c r="OZC151" s="75"/>
      <c r="OZD151" s="81"/>
      <c r="OZE151" s="75"/>
      <c r="OZF151" s="81"/>
      <c r="OZG151" s="75"/>
      <c r="OZH151" s="81"/>
      <c r="OZI151" s="75"/>
      <c r="OZJ151" s="81"/>
      <c r="OZK151" s="75"/>
      <c r="OZL151" s="81"/>
      <c r="OZM151" s="75"/>
      <c r="OZN151" s="81"/>
      <c r="OZO151" s="75"/>
      <c r="OZP151" s="81"/>
      <c r="OZQ151" s="75"/>
      <c r="OZR151" s="81"/>
      <c r="OZS151" s="75"/>
      <c r="OZT151" s="81"/>
      <c r="OZU151" s="75"/>
      <c r="OZV151" s="81"/>
      <c r="OZW151" s="75"/>
      <c r="OZX151" s="81"/>
      <c r="OZY151" s="75"/>
      <c r="OZZ151" s="81"/>
      <c r="PAA151" s="75"/>
      <c r="PAB151" s="81"/>
      <c r="PAC151" s="75"/>
      <c r="PAD151" s="81"/>
      <c r="PAE151" s="75"/>
      <c r="PAF151" s="81"/>
      <c r="PAG151" s="75"/>
      <c r="PAH151" s="81"/>
      <c r="PAI151" s="75"/>
      <c r="PAJ151" s="81"/>
      <c r="PAK151" s="75"/>
      <c r="PAL151" s="81"/>
      <c r="PAM151" s="75"/>
      <c r="PAN151" s="81"/>
      <c r="PAO151" s="75"/>
      <c r="PAP151" s="81"/>
      <c r="PAQ151" s="75"/>
      <c r="PAR151" s="81"/>
      <c r="PAS151" s="75"/>
      <c r="PAT151" s="81"/>
      <c r="PAU151" s="75"/>
      <c r="PAV151" s="81"/>
      <c r="PAW151" s="75"/>
      <c r="PAX151" s="81"/>
      <c r="PAY151" s="75"/>
      <c r="PAZ151" s="81"/>
      <c r="PBA151" s="75"/>
      <c r="PBB151" s="81"/>
      <c r="PBC151" s="75"/>
      <c r="PBD151" s="81"/>
      <c r="PBE151" s="75"/>
      <c r="PBF151" s="81"/>
      <c r="PBG151" s="75"/>
      <c r="PBH151" s="81"/>
      <c r="PBI151" s="75"/>
      <c r="PBJ151" s="81"/>
      <c r="PBK151" s="75"/>
      <c r="PBL151" s="81"/>
      <c r="PBM151" s="75"/>
      <c r="PBN151" s="81"/>
      <c r="PBO151" s="75"/>
      <c r="PBP151" s="81"/>
      <c r="PBQ151" s="75"/>
      <c r="PBR151" s="81"/>
      <c r="PBS151" s="75"/>
      <c r="PBT151" s="81"/>
      <c r="PBU151" s="75"/>
      <c r="PBV151" s="81"/>
      <c r="PBW151" s="75"/>
      <c r="PBX151" s="81"/>
      <c r="PBY151" s="75"/>
      <c r="PBZ151" s="81"/>
      <c r="PCA151" s="75"/>
      <c r="PCB151" s="81"/>
      <c r="PCC151" s="75"/>
      <c r="PCD151" s="81"/>
      <c r="PCE151" s="75"/>
      <c r="PCF151" s="81"/>
      <c r="PCG151" s="75"/>
      <c r="PCH151" s="81"/>
      <c r="PCI151" s="75"/>
      <c r="PCJ151" s="81"/>
      <c r="PCK151" s="75"/>
      <c r="PCL151" s="81"/>
      <c r="PCM151" s="75"/>
      <c r="PCN151" s="81"/>
      <c r="PCO151" s="75"/>
      <c r="PCP151" s="81"/>
      <c r="PCQ151" s="75"/>
      <c r="PCR151" s="81"/>
      <c r="PCS151" s="75"/>
      <c r="PCT151" s="81"/>
      <c r="PCU151" s="75"/>
      <c r="PCV151" s="81"/>
      <c r="PCW151" s="75"/>
      <c r="PCX151" s="81"/>
      <c r="PCY151" s="75"/>
      <c r="PCZ151" s="81"/>
      <c r="PDA151" s="75"/>
      <c r="PDB151" s="81"/>
      <c r="PDC151" s="75"/>
      <c r="PDD151" s="81"/>
      <c r="PDE151" s="75"/>
      <c r="PDF151" s="81"/>
      <c r="PDG151" s="75"/>
      <c r="PDH151" s="81"/>
      <c r="PDI151" s="75"/>
      <c r="PDJ151" s="81"/>
      <c r="PDK151" s="75"/>
      <c r="PDL151" s="81"/>
      <c r="PDM151" s="75"/>
      <c r="PDN151" s="81"/>
      <c r="PDO151" s="75"/>
      <c r="PDP151" s="81"/>
      <c r="PDQ151" s="75"/>
      <c r="PDR151" s="81"/>
      <c r="PDS151" s="75"/>
      <c r="PDT151" s="81"/>
      <c r="PDU151" s="75"/>
      <c r="PDV151" s="81"/>
      <c r="PDW151" s="75"/>
      <c r="PDX151" s="81"/>
      <c r="PDY151" s="75"/>
      <c r="PDZ151" s="81"/>
      <c r="PEA151" s="75"/>
      <c r="PEB151" s="81"/>
      <c r="PEC151" s="75"/>
      <c r="PED151" s="81"/>
      <c r="PEE151" s="75"/>
      <c r="PEF151" s="81"/>
      <c r="PEG151" s="75"/>
      <c r="PEH151" s="81"/>
      <c r="PEI151" s="75"/>
      <c r="PEJ151" s="81"/>
      <c r="PEK151" s="75"/>
      <c r="PEL151" s="81"/>
      <c r="PEM151" s="75"/>
      <c r="PEN151" s="81"/>
      <c r="PEO151" s="75"/>
      <c r="PEP151" s="81"/>
      <c r="PEQ151" s="75"/>
      <c r="PER151" s="81"/>
      <c r="PES151" s="75"/>
      <c r="PET151" s="81"/>
      <c r="PEU151" s="75"/>
      <c r="PEV151" s="81"/>
      <c r="PEW151" s="75"/>
      <c r="PEX151" s="81"/>
      <c r="PEY151" s="75"/>
      <c r="PEZ151" s="81"/>
      <c r="PFA151" s="75"/>
      <c r="PFB151" s="81"/>
      <c r="PFC151" s="75"/>
      <c r="PFD151" s="81"/>
      <c r="PFE151" s="75"/>
      <c r="PFF151" s="81"/>
      <c r="PFG151" s="75"/>
      <c r="PFH151" s="81"/>
      <c r="PFI151" s="75"/>
      <c r="PFJ151" s="81"/>
      <c r="PFK151" s="75"/>
      <c r="PFL151" s="81"/>
      <c r="PFM151" s="75"/>
      <c r="PFN151" s="81"/>
      <c r="PFO151" s="75"/>
      <c r="PFP151" s="81"/>
      <c r="PFQ151" s="75"/>
      <c r="PFR151" s="81"/>
      <c r="PFS151" s="75"/>
      <c r="PFT151" s="81"/>
      <c r="PFU151" s="75"/>
      <c r="PFV151" s="81"/>
      <c r="PFW151" s="75"/>
      <c r="PFX151" s="81"/>
      <c r="PFY151" s="75"/>
      <c r="PFZ151" s="81"/>
      <c r="PGA151" s="75"/>
      <c r="PGB151" s="81"/>
      <c r="PGC151" s="75"/>
      <c r="PGD151" s="81"/>
      <c r="PGE151" s="75"/>
      <c r="PGF151" s="81"/>
      <c r="PGG151" s="75"/>
      <c r="PGH151" s="81"/>
      <c r="PGI151" s="75"/>
      <c r="PGJ151" s="81"/>
      <c r="PGK151" s="75"/>
      <c r="PGL151" s="81"/>
      <c r="PGM151" s="75"/>
      <c r="PGN151" s="81"/>
      <c r="PGO151" s="75"/>
      <c r="PGP151" s="81"/>
      <c r="PGQ151" s="75"/>
      <c r="PGR151" s="81"/>
      <c r="PGS151" s="75"/>
      <c r="PGT151" s="81"/>
      <c r="PGU151" s="75"/>
      <c r="PGV151" s="81"/>
      <c r="PGW151" s="75"/>
      <c r="PGX151" s="81"/>
      <c r="PGY151" s="75"/>
      <c r="PGZ151" s="81"/>
      <c r="PHA151" s="75"/>
      <c r="PHB151" s="81"/>
      <c r="PHC151" s="75"/>
      <c r="PHD151" s="81"/>
      <c r="PHE151" s="75"/>
      <c r="PHF151" s="81"/>
      <c r="PHG151" s="75"/>
      <c r="PHH151" s="81"/>
      <c r="PHI151" s="75"/>
      <c r="PHJ151" s="81"/>
      <c r="PHK151" s="75"/>
      <c r="PHL151" s="81"/>
      <c r="PHM151" s="75"/>
      <c r="PHN151" s="81"/>
      <c r="PHO151" s="75"/>
      <c r="PHP151" s="81"/>
      <c r="PHQ151" s="75"/>
      <c r="PHR151" s="81"/>
      <c r="PHS151" s="75"/>
      <c r="PHT151" s="81"/>
      <c r="PHU151" s="75"/>
      <c r="PHV151" s="81"/>
      <c r="PHW151" s="75"/>
      <c r="PHX151" s="81"/>
      <c r="PHY151" s="75"/>
      <c r="PHZ151" s="81"/>
      <c r="PIA151" s="75"/>
      <c r="PIB151" s="81"/>
      <c r="PIC151" s="75"/>
      <c r="PID151" s="81"/>
      <c r="PIE151" s="75"/>
      <c r="PIF151" s="81"/>
      <c r="PIG151" s="75"/>
      <c r="PIH151" s="81"/>
      <c r="PII151" s="75"/>
      <c r="PIJ151" s="81"/>
      <c r="PIK151" s="75"/>
      <c r="PIL151" s="81"/>
      <c r="PIM151" s="75"/>
      <c r="PIN151" s="81"/>
      <c r="PIO151" s="75"/>
      <c r="PIP151" s="81"/>
      <c r="PIQ151" s="75"/>
      <c r="PIR151" s="81"/>
      <c r="PIS151" s="75"/>
      <c r="PIT151" s="81"/>
      <c r="PIU151" s="75"/>
      <c r="PIV151" s="81"/>
      <c r="PIW151" s="75"/>
      <c r="PIX151" s="81"/>
      <c r="PIY151" s="75"/>
      <c r="PIZ151" s="81"/>
      <c r="PJA151" s="75"/>
      <c r="PJB151" s="81"/>
      <c r="PJC151" s="75"/>
      <c r="PJD151" s="81"/>
      <c r="PJE151" s="75"/>
      <c r="PJF151" s="81"/>
      <c r="PJG151" s="75"/>
      <c r="PJH151" s="81"/>
      <c r="PJI151" s="75"/>
      <c r="PJJ151" s="81"/>
      <c r="PJK151" s="75"/>
      <c r="PJL151" s="81"/>
      <c r="PJM151" s="75"/>
      <c r="PJN151" s="81"/>
      <c r="PJO151" s="75"/>
      <c r="PJP151" s="81"/>
      <c r="PJQ151" s="75"/>
      <c r="PJR151" s="81"/>
      <c r="PJS151" s="75"/>
      <c r="PJT151" s="81"/>
      <c r="PJU151" s="75"/>
      <c r="PJV151" s="81"/>
      <c r="PJW151" s="75"/>
      <c r="PJX151" s="81"/>
      <c r="PJY151" s="75"/>
      <c r="PJZ151" s="81"/>
      <c r="PKA151" s="75"/>
      <c r="PKB151" s="81"/>
      <c r="PKC151" s="75"/>
      <c r="PKD151" s="81"/>
      <c r="PKE151" s="75"/>
      <c r="PKF151" s="81"/>
      <c r="PKG151" s="75"/>
      <c r="PKH151" s="81"/>
      <c r="PKI151" s="75"/>
      <c r="PKJ151" s="81"/>
      <c r="PKK151" s="75"/>
      <c r="PKL151" s="81"/>
      <c r="PKM151" s="75"/>
      <c r="PKN151" s="81"/>
      <c r="PKO151" s="75"/>
      <c r="PKP151" s="81"/>
      <c r="PKQ151" s="75"/>
      <c r="PKR151" s="81"/>
      <c r="PKS151" s="75"/>
      <c r="PKT151" s="81"/>
      <c r="PKU151" s="75"/>
      <c r="PKV151" s="81"/>
      <c r="PKW151" s="75"/>
      <c r="PKX151" s="81"/>
      <c r="PKY151" s="75"/>
      <c r="PKZ151" s="81"/>
      <c r="PLA151" s="75"/>
      <c r="PLB151" s="81"/>
      <c r="PLC151" s="75"/>
      <c r="PLD151" s="81"/>
      <c r="PLE151" s="75"/>
      <c r="PLF151" s="81"/>
      <c r="PLG151" s="75"/>
      <c r="PLH151" s="81"/>
      <c r="PLI151" s="75"/>
      <c r="PLJ151" s="81"/>
      <c r="PLK151" s="75"/>
      <c r="PLL151" s="81"/>
      <c r="PLM151" s="75"/>
      <c r="PLN151" s="81"/>
      <c r="PLO151" s="75"/>
      <c r="PLP151" s="81"/>
      <c r="PLQ151" s="75"/>
      <c r="PLR151" s="81"/>
      <c r="PLS151" s="75"/>
      <c r="PLT151" s="81"/>
      <c r="PLU151" s="75"/>
      <c r="PLV151" s="81"/>
      <c r="PLW151" s="75"/>
      <c r="PLX151" s="81"/>
      <c r="PLY151" s="75"/>
      <c r="PLZ151" s="81"/>
      <c r="PMA151" s="75"/>
      <c r="PMB151" s="81"/>
      <c r="PMC151" s="75"/>
      <c r="PMD151" s="81"/>
      <c r="PME151" s="75"/>
      <c r="PMF151" s="81"/>
      <c r="PMG151" s="75"/>
      <c r="PMH151" s="81"/>
      <c r="PMI151" s="75"/>
      <c r="PMJ151" s="81"/>
      <c r="PMK151" s="75"/>
      <c r="PML151" s="81"/>
      <c r="PMM151" s="75"/>
      <c r="PMN151" s="81"/>
      <c r="PMO151" s="75"/>
      <c r="PMP151" s="81"/>
      <c r="PMQ151" s="75"/>
      <c r="PMR151" s="81"/>
      <c r="PMS151" s="75"/>
      <c r="PMT151" s="81"/>
      <c r="PMU151" s="75"/>
      <c r="PMV151" s="81"/>
      <c r="PMW151" s="75"/>
      <c r="PMX151" s="81"/>
      <c r="PMY151" s="75"/>
      <c r="PMZ151" s="81"/>
      <c r="PNA151" s="75"/>
      <c r="PNB151" s="81"/>
      <c r="PNC151" s="75"/>
      <c r="PND151" s="81"/>
      <c r="PNE151" s="75"/>
      <c r="PNF151" s="81"/>
      <c r="PNG151" s="75"/>
      <c r="PNH151" s="81"/>
      <c r="PNI151" s="75"/>
      <c r="PNJ151" s="81"/>
      <c r="PNK151" s="75"/>
      <c r="PNL151" s="81"/>
      <c r="PNM151" s="75"/>
      <c r="PNN151" s="81"/>
      <c r="PNO151" s="75"/>
      <c r="PNP151" s="81"/>
      <c r="PNQ151" s="75"/>
      <c r="PNR151" s="81"/>
      <c r="PNS151" s="75"/>
      <c r="PNT151" s="81"/>
      <c r="PNU151" s="75"/>
      <c r="PNV151" s="81"/>
      <c r="PNW151" s="75"/>
      <c r="PNX151" s="81"/>
      <c r="PNY151" s="75"/>
      <c r="PNZ151" s="81"/>
      <c r="POA151" s="75"/>
      <c r="POB151" s="81"/>
      <c r="POC151" s="75"/>
      <c r="POD151" s="81"/>
      <c r="POE151" s="75"/>
      <c r="POF151" s="81"/>
      <c r="POG151" s="75"/>
      <c r="POH151" s="81"/>
      <c r="POI151" s="75"/>
      <c r="POJ151" s="81"/>
      <c r="POK151" s="75"/>
      <c r="POL151" s="81"/>
      <c r="POM151" s="75"/>
      <c r="PON151" s="81"/>
      <c r="POO151" s="75"/>
      <c r="POP151" s="81"/>
      <c r="POQ151" s="75"/>
      <c r="POR151" s="81"/>
      <c r="POS151" s="75"/>
      <c r="POT151" s="81"/>
      <c r="POU151" s="75"/>
      <c r="POV151" s="81"/>
      <c r="POW151" s="75"/>
      <c r="POX151" s="81"/>
      <c r="POY151" s="75"/>
      <c r="POZ151" s="81"/>
      <c r="PPA151" s="75"/>
      <c r="PPB151" s="81"/>
      <c r="PPC151" s="75"/>
      <c r="PPD151" s="81"/>
      <c r="PPE151" s="75"/>
      <c r="PPF151" s="81"/>
      <c r="PPG151" s="75"/>
      <c r="PPH151" s="81"/>
      <c r="PPI151" s="75"/>
      <c r="PPJ151" s="81"/>
      <c r="PPK151" s="75"/>
      <c r="PPL151" s="81"/>
      <c r="PPM151" s="75"/>
      <c r="PPN151" s="81"/>
      <c r="PPO151" s="75"/>
      <c r="PPP151" s="81"/>
      <c r="PPQ151" s="75"/>
      <c r="PPR151" s="81"/>
      <c r="PPS151" s="75"/>
      <c r="PPT151" s="81"/>
      <c r="PPU151" s="75"/>
      <c r="PPV151" s="81"/>
      <c r="PPW151" s="75"/>
      <c r="PPX151" s="81"/>
      <c r="PPY151" s="75"/>
      <c r="PPZ151" s="81"/>
      <c r="PQA151" s="75"/>
      <c r="PQB151" s="81"/>
      <c r="PQC151" s="75"/>
      <c r="PQD151" s="81"/>
      <c r="PQE151" s="75"/>
      <c r="PQF151" s="81"/>
      <c r="PQG151" s="75"/>
      <c r="PQH151" s="81"/>
      <c r="PQI151" s="75"/>
      <c r="PQJ151" s="81"/>
      <c r="PQK151" s="75"/>
      <c r="PQL151" s="81"/>
      <c r="PQM151" s="75"/>
      <c r="PQN151" s="81"/>
      <c r="PQO151" s="75"/>
      <c r="PQP151" s="81"/>
      <c r="PQQ151" s="75"/>
      <c r="PQR151" s="81"/>
      <c r="PQS151" s="75"/>
      <c r="PQT151" s="81"/>
      <c r="PQU151" s="75"/>
      <c r="PQV151" s="81"/>
      <c r="PQW151" s="75"/>
      <c r="PQX151" s="81"/>
      <c r="PQY151" s="75"/>
      <c r="PQZ151" s="81"/>
      <c r="PRA151" s="75"/>
      <c r="PRB151" s="81"/>
      <c r="PRC151" s="75"/>
      <c r="PRD151" s="81"/>
      <c r="PRE151" s="75"/>
      <c r="PRF151" s="81"/>
      <c r="PRG151" s="75"/>
      <c r="PRH151" s="81"/>
      <c r="PRI151" s="75"/>
      <c r="PRJ151" s="81"/>
      <c r="PRK151" s="75"/>
      <c r="PRL151" s="81"/>
      <c r="PRM151" s="75"/>
      <c r="PRN151" s="81"/>
      <c r="PRO151" s="75"/>
      <c r="PRP151" s="81"/>
      <c r="PRQ151" s="75"/>
      <c r="PRR151" s="81"/>
      <c r="PRS151" s="75"/>
      <c r="PRT151" s="81"/>
      <c r="PRU151" s="75"/>
      <c r="PRV151" s="81"/>
      <c r="PRW151" s="75"/>
      <c r="PRX151" s="81"/>
      <c r="PRY151" s="75"/>
      <c r="PRZ151" s="81"/>
      <c r="PSA151" s="75"/>
      <c r="PSB151" s="81"/>
      <c r="PSC151" s="75"/>
      <c r="PSD151" s="81"/>
      <c r="PSE151" s="75"/>
      <c r="PSF151" s="81"/>
      <c r="PSG151" s="75"/>
      <c r="PSH151" s="81"/>
      <c r="PSI151" s="75"/>
      <c r="PSJ151" s="81"/>
      <c r="PSK151" s="75"/>
      <c r="PSL151" s="81"/>
      <c r="PSM151" s="75"/>
      <c r="PSN151" s="81"/>
      <c r="PSO151" s="75"/>
      <c r="PSP151" s="81"/>
      <c r="PSQ151" s="75"/>
      <c r="PSR151" s="81"/>
      <c r="PSS151" s="75"/>
      <c r="PST151" s="81"/>
      <c r="PSU151" s="75"/>
      <c r="PSV151" s="81"/>
      <c r="PSW151" s="75"/>
      <c r="PSX151" s="81"/>
      <c r="PSY151" s="75"/>
      <c r="PSZ151" s="81"/>
      <c r="PTA151" s="75"/>
      <c r="PTB151" s="81"/>
      <c r="PTC151" s="75"/>
      <c r="PTD151" s="81"/>
      <c r="PTE151" s="75"/>
      <c r="PTF151" s="81"/>
      <c r="PTG151" s="75"/>
      <c r="PTH151" s="81"/>
      <c r="PTI151" s="75"/>
      <c r="PTJ151" s="81"/>
      <c r="PTK151" s="75"/>
      <c r="PTL151" s="81"/>
      <c r="PTM151" s="75"/>
      <c r="PTN151" s="81"/>
      <c r="PTO151" s="75"/>
      <c r="PTP151" s="81"/>
      <c r="PTQ151" s="75"/>
      <c r="PTR151" s="81"/>
      <c r="PTS151" s="75"/>
      <c r="PTT151" s="81"/>
      <c r="PTU151" s="75"/>
      <c r="PTV151" s="81"/>
      <c r="PTW151" s="75"/>
      <c r="PTX151" s="81"/>
      <c r="PTY151" s="75"/>
      <c r="PTZ151" s="81"/>
      <c r="PUA151" s="75"/>
      <c r="PUB151" s="81"/>
      <c r="PUC151" s="75"/>
      <c r="PUD151" s="81"/>
      <c r="PUE151" s="75"/>
      <c r="PUF151" s="81"/>
      <c r="PUG151" s="75"/>
      <c r="PUH151" s="81"/>
      <c r="PUI151" s="75"/>
      <c r="PUJ151" s="81"/>
      <c r="PUK151" s="75"/>
      <c r="PUL151" s="81"/>
      <c r="PUM151" s="75"/>
      <c r="PUN151" s="81"/>
      <c r="PUO151" s="75"/>
      <c r="PUP151" s="81"/>
      <c r="PUQ151" s="75"/>
      <c r="PUR151" s="81"/>
      <c r="PUS151" s="75"/>
      <c r="PUT151" s="81"/>
      <c r="PUU151" s="75"/>
      <c r="PUV151" s="81"/>
      <c r="PUW151" s="75"/>
      <c r="PUX151" s="81"/>
      <c r="PUY151" s="75"/>
      <c r="PUZ151" s="81"/>
      <c r="PVA151" s="75"/>
      <c r="PVB151" s="81"/>
      <c r="PVC151" s="75"/>
      <c r="PVD151" s="81"/>
      <c r="PVE151" s="75"/>
      <c r="PVF151" s="81"/>
      <c r="PVG151" s="75"/>
      <c r="PVH151" s="81"/>
      <c r="PVI151" s="75"/>
      <c r="PVJ151" s="81"/>
      <c r="PVK151" s="75"/>
      <c r="PVL151" s="81"/>
      <c r="PVM151" s="75"/>
      <c r="PVN151" s="81"/>
      <c r="PVO151" s="75"/>
      <c r="PVP151" s="81"/>
      <c r="PVQ151" s="75"/>
      <c r="PVR151" s="81"/>
      <c r="PVS151" s="75"/>
      <c r="PVT151" s="81"/>
      <c r="PVU151" s="75"/>
      <c r="PVV151" s="81"/>
      <c r="PVW151" s="75"/>
      <c r="PVX151" s="81"/>
      <c r="PVY151" s="75"/>
      <c r="PVZ151" s="81"/>
      <c r="PWA151" s="75"/>
      <c r="PWB151" s="81"/>
      <c r="PWC151" s="75"/>
      <c r="PWD151" s="81"/>
      <c r="PWE151" s="75"/>
      <c r="PWF151" s="81"/>
      <c r="PWG151" s="75"/>
      <c r="PWH151" s="81"/>
      <c r="PWI151" s="75"/>
      <c r="PWJ151" s="81"/>
      <c r="PWK151" s="75"/>
      <c r="PWL151" s="81"/>
      <c r="PWM151" s="75"/>
      <c r="PWN151" s="81"/>
      <c r="PWO151" s="75"/>
      <c r="PWP151" s="81"/>
      <c r="PWQ151" s="75"/>
      <c r="PWR151" s="81"/>
      <c r="PWS151" s="75"/>
      <c r="PWT151" s="81"/>
      <c r="PWU151" s="75"/>
      <c r="PWV151" s="81"/>
      <c r="PWW151" s="75"/>
      <c r="PWX151" s="81"/>
      <c r="PWY151" s="75"/>
      <c r="PWZ151" s="81"/>
      <c r="PXA151" s="75"/>
      <c r="PXB151" s="81"/>
      <c r="PXC151" s="75"/>
      <c r="PXD151" s="81"/>
      <c r="PXE151" s="75"/>
      <c r="PXF151" s="81"/>
      <c r="PXG151" s="75"/>
      <c r="PXH151" s="81"/>
      <c r="PXI151" s="75"/>
      <c r="PXJ151" s="81"/>
      <c r="PXK151" s="75"/>
      <c r="PXL151" s="81"/>
      <c r="PXM151" s="75"/>
      <c r="PXN151" s="81"/>
      <c r="PXO151" s="75"/>
      <c r="PXP151" s="81"/>
      <c r="PXQ151" s="75"/>
      <c r="PXR151" s="81"/>
      <c r="PXS151" s="75"/>
      <c r="PXT151" s="81"/>
      <c r="PXU151" s="75"/>
      <c r="PXV151" s="81"/>
      <c r="PXW151" s="75"/>
      <c r="PXX151" s="81"/>
      <c r="PXY151" s="75"/>
      <c r="PXZ151" s="81"/>
      <c r="PYA151" s="75"/>
      <c r="PYB151" s="81"/>
      <c r="PYC151" s="75"/>
      <c r="PYD151" s="81"/>
      <c r="PYE151" s="75"/>
      <c r="PYF151" s="81"/>
      <c r="PYG151" s="75"/>
      <c r="PYH151" s="81"/>
      <c r="PYI151" s="75"/>
      <c r="PYJ151" s="81"/>
      <c r="PYK151" s="75"/>
      <c r="PYL151" s="81"/>
      <c r="PYM151" s="75"/>
      <c r="PYN151" s="81"/>
      <c r="PYO151" s="75"/>
      <c r="PYP151" s="81"/>
      <c r="PYQ151" s="75"/>
      <c r="PYR151" s="81"/>
      <c r="PYS151" s="75"/>
      <c r="PYT151" s="81"/>
      <c r="PYU151" s="75"/>
      <c r="PYV151" s="81"/>
      <c r="PYW151" s="75"/>
      <c r="PYX151" s="81"/>
      <c r="PYY151" s="75"/>
      <c r="PYZ151" s="81"/>
      <c r="PZA151" s="75"/>
      <c r="PZB151" s="81"/>
      <c r="PZC151" s="75"/>
      <c r="PZD151" s="81"/>
      <c r="PZE151" s="75"/>
      <c r="PZF151" s="81"/>
      <c r="PZG151" s="75"/>
      <c r="PZH151" s="81"/>
      <c r="PZI151" s="75"/>
      <c r="PZJ151" s="81"/>
      <c r="PZK151" s="75"/>
      <c r="PZL151" s="81"/>
      <c r="PZM151" s="75"/>
      <c r="PZN151" s="81"/>
      <c r="PZO151" s="75"/>
      <c r="PZP151" s="81"/>
      <c r="PZQ151" s="75"/>
      <c r="PZR151" s="81"/>
      <c r="PZS151" s="75"/>
      <c r="PZT151" s="81"/>
      <c r="PZU151" s="75"/>
      <c r="PZV151" s="81"/>
      <c r="PZW151" s="75"/>
      <c r="PZX151" s="81"/>
      <c r="PZY151" s="75"/>
      <c r="PZZ151" s="81"/>
      <c r="QAA151" s="75"/>
      <c r="QAB151" s="81"/>
      <c r="QAC151" s="75"/>
      <c r="QAD151" s="81"/>
      <c r="QAE151" s="75"/>
      <c r="QAF151" s="81"/>
      <c r="QAG151" s="75"/>
      <c r="QAH151" s="81"/>
      <c r="QAI151" s="75"/>
      <c r="QAJ151" s="81"/>
      <c r="QAK151" s="75"/>
      <c r="QAL151" s="81"/>
      <c r="QAM151" s="75"/>
      <c r="QAN151" s="81"/>
      <c r="QAO151" s="75"/>
      <c r="QAP151" s="81"/>
      <c r="QAQ151" s="75"/>
      <c r="QAR151" s="81"/>
      <c r="QAS151" s="75"/>
      <c r="QAT151" s="81"/>
      <c r="QAU151" s="75"/>
      <c r="QAV151" s="81"/>
      <c r="QAW151" s="75"/>
      <c r="QAX151" s="81"/>
      <c r="QAY151" s="75"/>
      <c r="QAZ151" s="81"/>
      <c r="QBA151" s="75"/>
      <c r="QBB151" s="81"/>
      <c r="QBC151" s="75"/>
      <c r="QBD151" s="81"/>
      <c r="QBE151" s="75"/>
      <c r="QBF151" s="81"/>
      <c r="QBG151" s="75"/>
      <c r="QBH151" s="81"/>
      <c r="QBI151" s="75"/>
      <c r="QBJ151" s="81"/>
      <c r="QBK151" s="75"/>
      <c r="QBL151" s="81"/>
      <c r="QBM151" s="75"/>
      <c r="QBN151" s="81"/>
      <c r="QBO151" s="75"/>
      <c r="QBP151" s="81"/>
      <c r="QBQ151" s="75"/>
      <c r="QBR151" s="81"/>
      <c r="QBS151" s="75"/>
      <c r="QBT151" s="81"/>
      <c r="QBU151" s="75"/>
      <c r="QBV151" s="81"/>
      <c r="QBW151" s="75"/>
      <c r="QBX151" s="81"/>
      <c r="QBY151" s="75"/>
      <c r="QBZ151" s="81"/>
      <c r="QCA151" s="75"/>
      <c r="QCB151" s="81"/>
      <c r="QCC151" s="75"/>
      <c r="QCD151" s="81"/>
      <c r="QCE151" s="75"/>
      <c r="QCF151" s="81"/>
      <c r="QCG151" s="75"/>
      <c r="QCH151" s="81"/>
      <c r="QCI151" s="75"/>
      <c r="QCJ151" s="81"/>
      <c r="QCK151" s="75"/>
      <c r="QCL151" s="81"/>
      <c r="QCM151" s="75"/>
      <c r="QCN151" s="81"/>
      <c r="QCO151" s="75"/>
      <c r="QCP151" s="81"/>
      <c r="QCQ151" s="75"/>
      <c r="QCR151" s="81"/>
      <c r="QCS151" s="75"/>
      <c r="QCT151" s="81"/>
      <c r="QCU151" s="75"/>
      <c r="QCV151" s="81"/>
      <c r="QCW151" s="75"/>
      <c r="QCX151" s="81"/>
      <c r="QCY151" s="75"/>
      <c r="QCZ151" s="81"/>
      <c r="QDA151" s="75"/>
      <c r="QDB151" s="81"/>
      <c r="QDC151" s="75"/>
      <c r="QDD151" s="81"/>
      <c r="QDE151" s="75"/>
      <c r="QDF151" s="81"/>
      <c r="QDG151" s="75"/>
      <c r="QDH151" s="81"/>
      <c r="QDI151" s="75"/>
      <c r="QDJ151" s="81"/>
      <c r="QDK151" s="75"/>
      <c r="QDL151" s="81"/>
      <c r="QDM151" s="75"/>
      <c r="QDN151" s="81"/>
      <c r="QDO151" s="75"/>
      <c r="QDP151" s="81"/>
      <c r="QDQ151" s="75"/>
      <c r="QDR151" s="81"/>
      <c r="QDS151" s="75"/>
      <c r="QDT151" s="81"/>
      <c r="QDU151" s="75"/>
      <c r="QDV151" s="81"/>
      <c r="QDW151" s="75"/>
      <c r="QDX151" s="81"/>
      <c r="QDY151" s="75"/>
      <c r="QDZ151" s="81"/>
      <c r="QEA151" s="75"/>
      <c r="QEB151" s="81"/>
      <c r="QEC151" s="75"/>
      <c r="QED151" s="81"/>
      <c r="QEE151" s="75"/>
      <c r="QEF151" s="81"/>
      <c r="QEG151" s="75"/>
      <c r="QEH151" s="81"/>
      <c r="QEI151" s="75"/>
      <c r="QEJ151" s="81"/>
      <c r="QEK151" s="75"/>
      <c r="QEL151" s="81"/>
      <c r="QEM151" s="75"/>
      <c r="QEN151" s="81"/>
      <c r="QEO151" s="75"/>
      <c r="QEP151" s="81"/>
      <c r="QEQ151" s="75"/>
      <c r="QER151" s="81"/>
      <c r="QES151" s="75"/>
      <c r="QET151" s="81"/>
      <c r="QEU151" s="75"/>
      <c r="QEV151" s="81"/>
      <c r="QEW151" s="75"/>
      <c r="QEX151" s="81"/>
      <c r="QEY151" s="75"/>
      <c r="QEZ151" s="81"/>
      <c r="QFA151" s="75"/>
      <c r="QFB151" s="81"/>
      <c r="QFC151" s="75"/>
      <c r="QFD151" s="81"/>
      <c r="QFE151" s="75"/>
      <c r="QFF151" s="81"/>
      <c r="QFG151" s="75"/>
      <c r="QFH151" s="81"/>
      <c r="QFI151" s="75"/>
      <c r="QFJ151" s="81"/>
      <c r="QFK151" s="75"/>
      <c r="QFL151" s="81"/>
      <c r="QFM151" s="75"/>
      <c r="QFN151" s="81"/>
      <c r="QFO151" s="75"/>
      <c r="QFP151" s="81"/>
      <c r="QFQ151" s="75"/>
      <c r="QFR151" s="81"/>
      <c r="QFS151" s="75"/>
      <c r="QFT151" s="81"/>
      <c r="QFU151" s="75"/>
      <c r="QFV151" s="81"/>
      <c r="QFW151" s="75"/>
      <c r="QFX151" s="81"/>
      <c r="QFY151" s="75"/>
      <c r="QFZ151" s="81"/>
      <c r="QGA151" s="75"/>
      <c r="QGB151" s="81"/>
      <c r="QGC151" s="75"/>
      <c r="QGD151" s="81"/>
      <c r="QGE151" s="75"/>
      <c r="QGF151" s="81"/>
      <c r="QGG151" s="75"/>
      <c r="QGH151" s="81"/>
      <c r="QGI151" s="75"/>
      <c r="QGJ151" s="81"/>
      <c r="QGK151" s="75"/>
      <c r="QGL151" s="81"/>
      <c r="QGM151" s="75"/>
      <c r="QGN151" s="81"/>
      <c r="QGO151" s="75"/>
      <c r="QGP151" s="81"/>
      <c r="QGQ151" s="75"/>
      <c r="QGR151" s="81"/>
      <c r="QGS151" s="75"/>
      <c r="QGT151" s="81"/>
      <c r="QGU151" s="75"/>
      <c r="QGV151" s="81"/>
      <c r="QGW151" s="75"/>
      <c r="QGX151" s="81"/>
      <c r="QGY151" s="75"/>
      <c r="QGZ151" s="81"/>
      <c r="QHA151" s="75"/>
      <c r="QHB151" s="81"/>
      <c r="QHC151" s="75"/>
      <c r="QHD151" s="81"/>
      <c r="QHE151" s="75"/>
      <c r="QHF151" s="81"/>
      <c r="QHG151" s="75"/>
      <c r="QHH151" s="81"/>
      <c r="QHI151" s="75"/>
      <c r="QHJ151" s="81"/>
      <c r="QHK151" s="75"/>
      <c r="QHL151" s="81"/>
      <c r="QHM151" s="75"/>
      <c r="QHN151" s="81"/>
      <c r="QHO151" s="75"/>
      <c r="QHP151" s="81"/>
      <c r="QHQ151" s="75"/>
      <c r="QHR151" s="81"/>
      <c r="QHS151" s="75"/>
      <c r="QHT151" s="81"/>
      <c r="QHU151" s="75"/>
      <c r="QHV151" s="81"/>
      <c r="QHW151" s="75"/>
      <c r="QHX151" s="81"/>
      <c r="QHY151" s="75"/>
      <c r="QHZ151" s="81"/>
      <c r="QIA151" s="75"/>
      <c r="QIB151" s="81"/>
      <c r="QIC151" s="75"/>
      <c r="QID151" s="81"/>
      <c r="QIE151" s="75"/>
      <c r="QIF151" s="81"/>
      <c r="QIG151" s="75"/>
      <c r="QIH151" s="81"/>
      <c r="QII151" s="75"/>
      <c r="QIJ151" s="81"/>
      <c r="QIK151" s="75"/>
      <c r="QIL151" s="81"/>
      <c r="QIM151" s="75"/>
      <c r="QIN151" s="81"/>
      <c r="QIO151" s="75"/>
      <c r="QIP151" s="81"/>
      <c r="QIQ151" s="75"/>
      <c r="QIR151" s="81"/>
      <c r="QIS151" s="75"/>
      <c r="QIT151" s="81"/>
      <c r="QIU151" s="75"/>
      <c r="QIV151" s="81"/>
      <c r="QIW151" s="75"/>
      <c r="QIX151" s="81"/>
      <c r="QIY151" s="75"/>
      <c r="QIZ151" s="81"/>
      <c r="QJA151" s="75"/>
      <c r="QJB151" s="81"/>
      <c r="QJC151" s="75"/>
      <c r="QJD151" s="81"/>
      <c r="QJE151" s="75"/>
      <c r="QJF151" s="81"/>
      <c r="QJG151" s="75"/>
      <c r="QJH151" s="81"/>
      <c r="QJI151" s="75"/>
      <c r="QJJ151" s="81"/>
      <c r="QJK151" s="75"/>
      <c r="QJL151" s="81"/>
      <c r="QJM151" s="75"/>
      <c r="QJN151" s="81"/>
      <c r="QJO151" s="75"/>
      <c r="QJP151" s="81"/>
      <c r="QJQ151" s="75"/>
      <c r="QJR151" s="81"/>
      <c r="QJS151" s="75"/>
      <c r="QJT151" s="81"/>
      <c r="QJU151" s="75"/>
      <c r="QJV151" s="81"/>
      <c r="QJW151" s="75"/>
      <c r="QJX151" s="81"/>
      <c r="QJY151" s="75"/>
      <c r="QJZ151" s="81"/>
      <c r="QKA151" s="75"/>
      <c r="QKB151" s="81"/>
      <c r="QKC151" s="75"/>
      <c r="QKD151" s="81"/>
      <c r="QKE151" s="75"/>
      <c r="QKF151" s="81"/>
      <c r="QKG151" s="75"/>
      <c r="QKH151" s="81"/>
      <c r="QKI151" s="75"/>
      <c r="QKJ151" s="81"/>
      <c r="QKK151" s="75"/>
      <c r="QKL151" s="81"/>
      <c r="QKM151" s="75"/>
      <c r="QKN151" s="81"/>
      <c r="QKO151" s="75"/>
      <c r="QKP151" s="81"/>
      <c r="QKQ151" s="75"/>
      <c r="QKR151" s="81"/>
      <c r="QKS151" s="75"/>
      <c r="QKT151" s="81"/>
      <c r="QKU151" s="75"/>
      <c r="QKV151" s="81"/>
      <c r="QKW151" s="75"/>
      <c r="QKX151" s="81"/>
      <c r="QKY151" s="75"/>
      <c r="QKZ151" s="81"/>
      <c r="QLA151" s="75"/>
      <c r="QLB151" s="81"/>
      <c r="QLC151" s="75"/>
      <c r="QLD151" s="81"/>
      <c r="QLE151" s="75"/>
      <c r="QLF151" s="81"/>
      <c r="QLG151" s="75"/>
      <c r="QLH151" s="81"/>
      <c r="QLI151" s="75"/>
      <c r="QLJ151" s="81"/>
      <c r="QLK151" s="75"/>
      <c r="QLL151" s="81"/>
      <c r="QLM151" s="75"/>
      <c r="QLN151" s="81"/>
      <c r="QLO151" s="75"/>
      <c r="QLP151" s="81"/>
      <c r="QLQ151" s="75"/>
      <c r="QLR151" s="81"/>
      <c r="QLS151" s="75"/>
      <c r="QLT151" s="81"/>
      <c r="QLU151" s="75"/>
      <c r="QLV151" s="81"/>
      <c r="QLW151" s="75"/>
      <c r="QLX151" s="81"/>
      <c r="QLY151" s="75"/>
      <c r="QLZ151" s="81"/>
      <c r="QMA151" s="75"/>
      <c r="QMB151" s="81"/>
      <c r="QMC151" s="75"/>
      <c r="QMD151" s="81"/>
      <c r="QME151" s="75"/>
      <c r="QMF151" s="81"/>
      <c r="QMG151" s="75"/>
      <c r="QMH151" s="81"/>
      <c r="QMI151" s="75"/>
      <c r="QMJ151" s="81"/>
      <c r="QMK151" s="75"/>
      <c r="QML151" s="81"/>
      <c r="QMM151" s="75"/>
      <c r="QMN151" s="81"/>
      <c r="QMO151" s="75"/>
      <c r="QMP151" s="81"/>
      <c r="QMQ151" s="75"/>
      <c r="QMR151" s="81"/>
      <c r="QMS151" s="75"/>
      <c r="QMT151" s="81"/>
      <c r="QMU151" s="75"/>
      <c r="QMV151" s="81"/>
      <c r="QMW151" s="75"/>
      <c r="QMX151" s="81"/>
      <c r="QMY151" s="75"/>
      <c r="QMZ151" s="81"/>
      <c r="QNA151" s="75"/>
      <c r="QNB151" s="81"/>
      <c r="QNC151" s="75"/>
      <c r="QND151" s="81"/>
      <c r="QNE151" s="75"/>
      <c r="QNF151" s="81"/>
      <c r="QNG151" s="75"/>
      <c r="QNH151" s="81"/>
      <c r="QNI151" s="75"/>
      <c r="QNJ151" s="81"/>
      <c r="QNK151" s="75"/>
      <c r="QNL151" s="81"/>
      <c r="QNM151" s="75"/>
      <c r="QNN151" s="81"/>
      <c r="QNO151" s="75"/>
      <c r="QNP151" s="81"/>
      <c r="QNQ151" s="75"/>
      <c r="QNR151" s="81"/>
      <c r="QNS151" s="75"/>
      <c r="QNT151" s="81"/>
      <c r="QNU151" s="75"/>
      <c r="QNV151" s="81"/>
      <c r="QNW151" s="75"/>
      <c r="QNX151" s="81"/>
      <c r="QNY151" s="75"/>
      <c r="QNZ151" s="81"/>
      <c r="QOA151" s="75"/>
      <c r="QOB151" s="81"/>
      <c r="QOC151" s="75"/>
      <c r="QOD151" s="81"/>
      <c r="QOE151" s="75"/>
      <c r="QOF151" s="81"/>
      <c r="QOG151" s="75"/>
      <c r="QOH151" s="81"/>
      <c r="QOI151" s="75"/>
      <c r="QOJ151" s="81"/>
      <c r="QOK151" s="75"/>
      <c r="QOL151" s="81"/>
      <c r="QOM151" s="75"/>
      <c r="QON151" s="81"/>
      <c r="QOO151" s="75"/>
      <c r="QOP151" s="81"/>
      <c r="QOQ151" s="75"/>
      <c r="QOR151" s="81"/>
      <c r="QOS151" s="75"/>
      <c r="QOT151" s="81"/>
      <c r="QOU151" s="75"/>
      <c r="QOV151" s="81"/>
      <c r="QOW151" s="75"/>
      <c r="QOX151" s="81"/>
      <c r="QOY151" s="75"/>
      <c r="QOZ151" s="81"/>
      <c r="QPA151" s="75"/>
      <c r="QPB151" s="81"/>
      <c r="QPC151" s="75"/>
      <c r="QPD151" s="81"/>
      <c r="QPE151" s="75"/>
      <c r="QPF151" s="81"/>
      <c r="QPG151" s="75"/>
      <c r="QPH151" s="81"/>
      <c r="QPI151" s="75"/>
      <c r="QPJ151" s="81"/>
      <c r="QPK151" s="75"/>
      <c r="QPL151" s="81"/>
      <c r="QPM151" s="75"/>
      <c r="QPN151" s="81"/>
      <c r="QPO151" s="75"/>
      <c r="QPP151" s="81"/>
      <c r="QPQ151" s="75"/>
      <c r="QPR151" s="81"/>
      <c r="QPS151" s="75"/>
      <c r="QPT151" s="81"/>
      <c r="QPU151" s="75"/>
      <c r="QPV151" s="81"/>
      <c r="QPW151" s="75"/>
      <c r="QPX151" s="81"/>
      <c r="QPY151" s="75"/>
      <c r="QPZ151" s="81"/>
      <c r="QQA151" s="75"/>
      <c r="QQB151" s="81"/>
      <c r="QQC151" s="75"/>
      <c r="QQD151" s="81"/>
      <c r="QQE151" s="75"/>
      <c r="QQF151" s="81"/>
      <c r="QQG151" s="75"/>
      <c r="QQH151" s="81"/>
      <c r="QQI151" s="75"/>
      <c r="QQJ151" s="81"/>
      <c r="QQK151" s="75"/>
      <c r="QQL151" s="81"/>
      <c r="QQM151" s="75"/>
      <c r="QQN151" s="81"/>
      <c r="QQO151" s="75"/>
      <c r="QQP151" s="81"/>
      <c r="QQQ151" s="75"/>
      <c r="QQR151" s="81"/>
      <c r="QQS151" s="75"/>
      <c r="QQT151" s="81"/>
      <c r="QQU151" s="75"/>
      <c r="QQV151" s="81"/>
      <c r="QQW151" s="75"/>
      <c r="QQX151" s="81"/>
      <c r="QQY151" s="75"/>
      <c r="QQZ151" s="81"/>
      <c r="QRA151" s="75"/>
      <c r="QRB151" s="81"/>
      <c r="QRC151" s="75"/>
      <c r="QRD151" s="81"/>
      <c r="QRE151" s="75"/>
      <c r="QRF151" s="81"/>
      <c r="QRG151" s="75"/>
      <c r="QRH151" s="81"/>
      <c r="QRI151" s="75"/>
      <c r="QRJ151" s="81"/>
      <c r="QRK151" s="75"/>
      <c r="QRL151" s="81"/>
      <c r="QRM151" s="75"/>
      <c r="QRN151" s="81"/>
      <c r="QRO151" s="75"/>
      <c r="QRP151" s="81"/>
      <c r="QRQ151" s="75"/>
      <c r="QRR151" s="81"/>
      <c r="QRS151" s="75"/>
      <c r="QRT151" s="81"/>
      <c r="QRU151" s="75"/>
      <c r="QRV151" s="81"/>
      <c r="QRW151" s="75"/>
      <c r="QRX151" s="81"/>
      <c r="QRY151" s="75"/>
      <c r="QRZ151" s="81"/>
      <c r="QSA151" s="75"/>
      <c r="QSB151" s="81"/>
      <c r="QSC151" s="75"/>
      <c r="QSD151" s="81"/>
      <c r="QSE151" s="75"/>
      <c r="QSF151" s="81"/>
      <c r="QSG151" s="75"/>
      <c r="QSH151" s="81"/>
      <c r="QSI151" s="75"/>
      <c r="QSJ151" s="81"/>
      <c r="QSK151" s="75"/>
      <c r="QSL151" s="81"/>
      <c r="QSM151" s="75"/>
      <c r="QSN151" s="81"/>
      <c r="QSO151" s="75"/>
      <c r="QSP151" s="81"/>
      <c r="QSQ151" s="75"/>
      <c r="QSR151" s="81"/>
      <c r="QSS151" s="75"/>
      <c r="QST151" s="81"/>
      <c r="QSU151" s="75"/>
      <c r="QSV151" s="81"/>
      <c r="QSW151" s="75"/>
      <c r="QSX151" s="81"/>
      <c r="QSY151" s="75"/>
      <c r="QSZ151" s="81"/>
      <c r="QTA151" s="75"/>
      <c r="QTB151" s="81"/>
      <c r="QTC151" s="75"/>
      <c r="QTD151" s="81"/>
      <c r="QTE151" s="75"/>
      <c r="QTF151" s="81"/>
      <c r="QTG151" s="75"/>
      <c r="QTH151" s="81"/>
      <c r="QTI151" s="75"/>
      <c r="QTJ151" s="81"/>
      <c r="QTK151" s="75"/>
      <c r="QTL151" s="81"/>
      <c r="QTM151" s="75"/>
      <c r="QTN151" s="81"/>
      <c r="QTO151" s="75"/>
      <c r="QTP151" s="81"/>
      <c r="QTQ151" s="75"/>
      <c r="QTR151" s="81"/>
      <c r="QTS151" s="75"/>
      <c r="QTT151" s="81"/>
      <c r="QTU151" s="75"/>
      <c r="QTV151" s="81"/>
      <c r="QTW151" s="75"/>
      <c r="QTX151" s="81"/>
      <c r="QTY151" s="75"/>
      <c r="QTZ151" s="81"/>
      <c r="QUA151" s="75"/>
      <c r="QUB151" s="81"/>
      <c r="QUC151" s="75"/>
      <c r="QUD151" s="81"/>
      <c r="QUE151" s="75"/>
      <c r="QUF151" s="81"/>
      <c r="QUG151" s="75"/>
      <c r="QUH151" s="81"/>
      <c r="QUI151" s="75"/>
      <c r="QUJ151" s="81"/>
      <c r="QUK151" s="75"/>
      <c r="QUL151" s="81"/>
      <c r="QUM151" s="75"/>
      <c r="QUN151" s="81"/>
      <c r="QUO151" s="75"/>
      <c r="QUP151" s="81"/>
      <c r="QUQ151" s="75"/>
      <c r="QUR151" s="81"/>
      <c r="QUS151" s="75"/>
      <c r="QUT151" s="81"/>
      <c r="QUU151" s="75"/>
      <c r="QUV151" s="81"/>
      <c r="QUW151" s="75"/>
      <c r="QUX151" s="81"/>
      <c r="QUY151" s="75"/>
      <c r="QUZ151" s="81"/>
      <c r="QVA151" s="75"/>
      <c r="QVB151" s="81"/>
      <c r="QVC151" s="75"/>
      <c r="QVD151" s="81"/>
      <c r="QVE151" s="75"/>
      <c r="QVF151" s="81"/>
      <c r="QVG151" s="75"/>
      <c r="QVH151" s="81"/>
      <c r="QVI151" s="75"/>
      <c r="QVJ151" s="81"/>
      <c r="QVK151" s="75"/>
      <c r="QVL151" s="81"/>
      <c r="QVM151" s="75"/>
      <c r="QVN151" s="81"/>
      <c r="QVO151" s="75"/>
      <c r="QVP151" s="81"/>
      <c r="QVQ151" s="75"/>
      <c r="QVR151" s="81"/>
      <c r="QVS151" s="75"/>
      <c r="QVT151" s="81"/>
      <c r="QVU151" s="75"/>
      <c r="QVV151" s="81"/>
      <c r="QVW151" s="75"/>
      <c r="QVX151" s="81"/>
      <c r="QVY151" s="75"/>
      <c r="QVZ151" s="81"/>
      <c r="QWA151" s="75"/>
      <c r="QWB151" s="81"/>
      <c r="QWC151" s="75"/>
      <c r="QWD151" s="81"/>
      <c r="QWE151" s="75"/>
      <c r="QWF151" s="81"/>
      <c r="QWG151" s="75"/>
      <c r="QWH151" s="81"/>
      <c r="QWI151" s="75"/>
      <c r="QWJ151" s="81"/>
      <c r="QWK151" s="75"/>
      <c r="QWL151" s="81"/>
      <c r="QWM151" s="75"/>
      <c r="QWN151" s="81"/>
      <c r="QWO151" s="75"/>
      <c r="QWP151" s="81"/>
      <c r="QWQ151" s="75"/>
      <c r="QWR151" s="81"/>
      <c r="QWS151" s="75"/>
      <c r="QWT151" s="81"/>
      <c r="QWU151" s="75"/>
      <c r="QWV151" s="81"/>
      <c r="QWW151" s="75"/>
      <c r="QWX151" s="81"/>
      <c r="QWY151" s="75"/>
      <c r="QWZ151" s="81"/>
      <c r="QXA151" s="75"/>
      <c r="QXB151" s="81"/>
      <c r="QXC151" s="75"/>
      <c r="QXD151" s="81"/>
      <c r="QXE151" s="75"/>
      <c r="QXF151" s="81"/>
      <c r="QXG151" s="75"/>
      <c r="QXH151" s="81"/>
      <c r="QXI151" s="75"/>
      <c r="QXJ151" s="81"/>
      <c r="QXK151" s="75"/>
      <c r="QXL151" s="81"/>
      <c r="QXM151" s="75"/>
      <c r="QXN151" s="81"/>
      <c r="QXO151" s="75"/>
      <c r="QXP151" s="81"/>
      <c r="QXQ151" s="75"/>
      <c r="QXR151" s="81"/>
      <c r="QXS151" s="75"/>
      <c r="QXT151" s="81"/>
      <c r="QXU151" s="75"/>
      <c r="QXV151" s="81"/>
      <c r="QXW151" s="75"/>
      <c r="QXX151" s="81"/>
      <c r="QXY151" s="75"/>
      <c r="QXZ151" s="81"/>
      <c r="QYA151" s="75"/>
      <c r="QYB151" s="81"/>
      <c r="QYC151" s="75"/>
      <c r="QYD151" s="81"/>
      <c r="QYE151" s="75"/>
      <c r="QYF151" s="81"/>
      <c r="QYG151" s="75"/>
      <c r="QYH151" s="81"/>
      <c r="QYI151" s="75"/>
      <c r="QYJ151" s="81"/>
      <c r="QYK151" s="75"/>
      <c r="QYL151" s="81"/>
      <c r="QYM151" s="75"/>
      <c r="QYN151" s="81"/>
      <c r="QYO151" s="75"/>
      <c r="QYP151" s="81"/>
      <c r="QYQ151" s="75"/>
      <c r="QYR151" s="81"/>
      <c r="QYS151" s="75"/>
      <c r="QYT151" s="81"/>
      <c r="QYU151" s="75"/>
      <c r="QYV151" s="81"/>
      <c r="QYW151" s="75"/>
      <c r="QYX151" s="81"/>
      <c r="QYY151" s="75"/>
      <c r="QYZ151" s="81"/>
      <c r="QZA151" s="75"/>
      <c r="QZB151" s="81"/>
      <c r="QZC151" s="75"/>
      <c r="QZD151" s="81"/>
      <c r="QZE151" s="75"/>
      <c r="QZF151" s="81"/>
      <c r="QZG151" s="75"/>
      <c r="QZH151" s="81"/>
      <c r="QZI151" s="75"/>
      <c r="QZJ151" s="81"/>
      <c r="QZK151" s="75"/>
      <c r="QZL151" s="81"/>
      <c r="QZM151" s="75"/>
      <c r="QZN151" s="81"/>
      <c r="QZO151" s="75"/>
      <c r="QZP151" s="81"/>
      <c r="QZQ151" s="75"/>
      <c r="QZR151" s="81"/>
      <c r="QZS151" s="75"/>
      <c r="QZT151" s="81"/>
      <c r="QZU151" s="75"/>
      <c r="QZV151" s="81"/>
      <c r="QZW151" s="75"/>
      <c r="QZX151" s="81"/>
      <c r="QZY151" s="75"/>
      <c r="QZZ151" s="81"/>
      <c r="RAA151" s="75"/>
      <c r="RAB151" s="81"/>
      <c r="RAC151" s="75"/>
      <c r="RAD151" s="81"/>
      <c r="RAE151" s="75"/>
      <c r="RAF151" s="81"/>
      <c r="RAG151" s="75"/>
      <c r="RAH151" s="81"/>
      <c r="RAI151" s="75"/>
      <c r="RAJ151" s="81"/>
      <c r="RAK151" s="75"/>
      <c r="RAL151" s="81"/>
      <c r="RAM151" s="75"/>
      <c r="RAN151" s="81"/>
      <c r="RAO151" s="75"/>
      <c r="RAP151" s="81"/>
      <c r="RAQ151" s="75"/>
      <c r="RAR151" s="81"/>
      <c r="RAS151" s="75"/>
      <c r="RAT151" s="81"/>
      <c r="RAU151" s="75"/>
      <c r="RAV151" s="81"/>
      <c r="RAW151" s="75"/>
      <c r="RAX151" s="81"/>
      <c r="RAY151" s="75"/>
      <c r="RAZ151" s="81"/>
      <c r="RBA151" s="75"/>
      <c r="RBB151" s="81"/>
      <c r="RBC151" s="75"/>
      <c r="RBD151" s="81"/>
      <c r="RBE151" s="75"/>
      <c r="RBF151" s="81"/>
      <c r="RBG151" s="75"/>
      <c r="RBH151" s="81"/>
      <c r="RBI151" s="75"/>
      <c r="RBJ151" s="81"/>
      <c r="RBK151" s="75"/>
      <c r="RBL151" s="81"/>
      <c r="RBM151" s="75"/>
      <c r="RBN151" s="81"/>
      <c r="RBO151" s="75"/>
      <c r="RBP151" s="81"/>
      <c r="RBQ151" s="75"/>
      <c r="RBR151" s="81"/>
      <c r="RBS151" s="75"/>
      <c r="RBT151" s="81"/>
      <c r="RBU151" s="75"/>
      <c r="RBV151" s="81"/>
      <c r="RBW151" s="75"/>
      <c r="RBX151" s="81"/>
      <c r="RBY151" s="75"/>
      <c r="RBZ151" s="81"/>
      <c r="RCA151" s="75"/>
      <c r="RCB151" s="81"/>
      <c r="RCC151" s="75"/>
      <c r="RCD151" s="81"/>
      <c r="RCE151" s="75"/>
      <c r="RCF151" s="81"/>
      <c r="RCG151" s="75"/>
      <c r="RCH151" s="81"/>
      <c r="RCI151" s="75"/>
      <c r="RCJ151" s="81"/>
      <c r="RCK151" s="75"/>
      <c r="RCL151" s="81"/>
      <c r="RCM151" s="75"/>
      <c r="RCN151" s="81"/>
      <c r="RCO151" s="75"/>
      <c r="RCP151" s="81"/>
      <c r="RCQ151" s="75"/>
      <c r="RCR151" s="81"/>
      <c r="RCS151" s="75"/>
      <c r="RCT151" s="81"/>
      <c r="RCU151" s="75"/>
      <c r="RCV151" s="81"/>
      <c r="RCW151" s="75"/>
      <c r="RCX151" s="81"/>
      <c r="RCY151" s="75"/>
      <c r="RCZ151" s="81"/>
      <c r="RDA151" s="75"/>
      <c r="RDB151" s="81"/>
      <c r="RDC151" s="75"/>
      <c r="RDD151" s="81"/>
      <c r="RDE151" s="75"/>
      <c r="RDF151" s="81"/>
      <c r="RDG151" s="75"/>
      <c r="RDH151" s="81"/>
      <c r="RDI151" s="75"/>
      <c r="RDJ151" s="81"/>
      <c r="RDK151" s="75"/>
      <c r="RDL151" s="81"/>
      <c r="RDM151" s="75"/>
      <c r="RDN151" s="81"/>
      <c r="RDO151" s="75"/>
      <c r="RDP151" s="81"/>
      <c r="RDQ151" s="75"/>
      <c r="RDR151" s="81"/>
      <c r="RDS151" s="75"/>
      <c r="RDT151" s="81"/>
      <c r="RDU151" s="75"/>
      <c r="RDV151" s="81"/>
      <c r="RDW151" s="75"/>
      <c r="RDX151" s="81"/>
      <c r="RDY151" s="75"/>
      <c r="RDZ151" s="81"/>
      <c r="REA151" s="75"/>
      <c r="REB151" s="81"/>
      <c r="REC151" s="75"/>
      <c r="RED151" s="81"/>
      <c r="REE151" s="75"/>
      <c r="REF151" s="81"/>
      <c r="REG151" s="75"/>
      <c r="REH151" s="81"/>
      <c r="REI151" s="75"/>
      <c r="REJ151" s="81"/>
      <c r="REK151" s="75"/>
      <c r="REL151" s="81"/>
      <c r="REM151" s="75"/>
      <c r="REN151" s="81"/>
      <c r="REO151" s="75"/>
      <c r="REP151" s="81"/>
      <c r="REQ151" s="75"/>
      <c r="RER151" s="81"/>
      <c r="RES151" s="75"/>
      <c r="RET151" s="81"/>
      <c r="REU151" s="75"/>
      <c r="REV151" s="81"/>
      <c r="REW151" s="75"/>
      <c r="REX151" s="81"/>
      <c r="REY151" s="75"/>
      <c r="REZ151" s="81"/>
      <c r="RFA151" s="75"/>
      <c r="RFB151" s="81"/>
      <c r="RFC151" s="75"/>
      <c r="RFD151" s="81"/>
      <c r="RFE151" s="75"/>
      <c r="RFF151" s="81"/>
      <c r="RFG151" s="75"/>
      <c r="RFH151" s="81"/>
      <c r="RFI151" s="75"/>
      <c r="RFJ151" s="81"/>
      <c r="RFK151" s="75"/>
      <c r="RFL151" s="81"/>
      <c r="RFM151" s="75"/>
      <c r="RFN151" s="81"/>
      <c r="RFO151" s="75"/>
      <c r="RFP151" s="81"/>
      <c r="RFQ151" s="75"/>
      <c r="RFR151" s="81"/>
      <c r="RFS151" s="75"/>
      <c r="RFT151" s="81"/>
      <c r="RFU151" s="75"/>
      <c r="RFV151" s="81"/>
      <c r="RFW151" s="75"/>
      <c r="RFX151" s="81"/>
      <c r="RFY151" s="75"/>
      <c r="RFZ151" s="81"/>
      <c r="RGA151" s="75"/>
      <c r="RGB151" s="81"/>
      <c r="RGC151" s="75"/>
      <c r="RGD151" s="81"/>
      <c r="RGE151" s="75"/>
      <c r="RGF151" s="81"/>
      <c r="RGG151" s="75"/>
      <c r="RGH151" s="81"/>
      <c r="RGI151" s="75"/>
      <c r="RGJ151" s="81"/>
      <c r="RGK151" s="75"/>
      <c r="RGL151" s="81"/>
      <c r="RGM151" s="75"/>
      <c r="RGN151" s="81"/>
      <c r="RGO151" s="75"/>
      <c r="RGP151" s="81"/>
      <c r="RGQ151" s="75"/>
      <c r="RGR151" s="81"/>
      <c r="RGS151" s="75"/>
      <c r="RGT151" s="81"/>
      <c r="RGU151" s="75"/>
      <c r="RGV151" s="81"/>
      <c r="RGW151" s="75"/>
      <c r="RGX151" s="81"/>
      <c r="RGY151" s="75"/>
      <c r="RGZ151" s="81"/>
      <c r="RHA151" s="75"/>
      <c r="RHB151" s="81"/>
      <c r="RHC151" s="75"/>
      <c r="RHD151" s="81"/>
      <c r="RHE151" s="75"/>
      <c r="RHF151" s="81"/>
      <c r="RHG151" s="75"/>
      <c r="RHH151" s="81"/>
      <c r="RHI151" s="75"/>
      <c r="RHJ151" s="81"/>
      <c r="RHK151" s="75"/>
      <c r="RHL151" s="81"/>
      <c r="RHM151" s="75"/>
      <c r="RHN151" s="81"/>
      <c r="RHO151" s="75"/>
      <c r="RHP151" s="81"/>
      <c r="RHQ151" s="75"/>
      <c r="RHR151" s="81"/>
      <c r="RHS151" s="75"/>
      <c r="RHT151" s="81"/>
      <c r="RHU151" s="75"/>
      <c r="RHV151" s="81"/>
      <c r="RHW151" s="75"/>
      <c r="RHX151" s="81"/>
      <c r="RHY151" s="75"/>
      <c r="RHZ151" s="81"/>
      <c r="RIA151" s="75"/>
      <c r="RIB151" s="81"/>
      <c r="RIC151" s="75"/>
      <c r="RID151" s="81"/>
      <c r="RIE151" s="75"/>
      <c r="RIF151" s="81"/>
      <c r="RIG151" s="75"/>
      <c r="RIH151" s="81"/>
      <c r="RII151" s="75"/>
      <c r="RIJ151" s="81"/>
      <c r="RIK151" s="75"/>
      <c r="RIL151" s="81"/>
      <c r="RIM151" s="75"/>
      <c r="RIN151" s="81"/>
      <c r="RIO151" s="75"/>
      <c r="RIP151" s="81"/>
      <c r="RIQ151" s="75"/>
      <c r="RIR151" s="81"/>
      <c r="RIS151" s="75"/>
      <c r="RIT151" s="81"/>
      <c r="RIU151" s="75"/>
      <c r="RIV151" s="81"/>
      <c r="RIW151" s="75"/>
      <c r="RIX151" s="81"/>
      <c r="RIY151" s="75"/>
      <c r="RIZ151" s="81"/>
      <c r="RJA151" s="75"/>
      <c r="RJB151" s="81"/>
      <c r="RJC151" s="75"/>
      <c r="RJD151" s="81"/>
      <c r="RJE151" s="75"/>
      <c r="RJF151" s="81"/>
      <c r="RJG151" s="75"/>
      <c r="RJH151" s="81"/>
      <c r="RJI151" s="75"/>
      <c r="RJJ151" s="81"/>
      <c r="RJK151" s="75"/>
      <c r="RJL151" s="81"/>
      <c r="RJM151" s="75"/>
      <c r="RJN151" s="81"/>
      <c r="RJO151" s="75"/>
      <c r="RJP151" s="81"/>
      <c r="RJQ151" s="75"/>
      <c r="RJR151" s="81"/>
      <c r="RJS151" s="75"/>
      <c r="RJT151" s="81"/>
      <c r="RJU151" s="75"/>
      <c r="RJV151" s="81"/>
      <c r="RJW151" s="75"/>
      <c r="RJX151" s="81"/>
      <c r="RJY151" s="75"/>
      <c r="RJZ151" s="81"/>
      <c r="RKA151" s="75"/>
      <c r="RKB151" s="81"/>
      <c r="RKC151" s="75"/>
      <c r="RKD151" s="81"/>
      <c r="RKE151" s="75"/>
      <c r="RKF151" s="81"/>
      <c r="RKG151" s="75"/>
      <c r="RKH151" s="81"/>
      <c r="RKI151" s="75"/>
      <c r="RKJ151" s="81"/>
      <c r="RKK151" s="75"/>
      <c r="RKL151" s="81"/>
      <c r="RKM151" s="75"/>
      <c r="RKN151" s="81"/>
      <c r="RKO151" s="75"/>
      <c r="RKP151" s="81"/>
      <c r="RKQ151" s="75"/>
      <c r="RKR151" s="81"/>
      <c r="RKS151" s="75"/>
      <c r="RKT151" s="81"/>
      <c r="RKU151" s="75"/>
      <c r="RKV151" s="81"/>
      <c r="RKW151" s="75"/>
      <c r="RKX151" s="81"/>
      <c r="RKY151" s="75"/>
      <c r="RKZ151" s="81"/>
      <c r="RLA151" s="75"/>
      <c r="RLB151" s="81"/>
      <c r="RLC151" s="75"/>
      <c r="RLD151" s="81"/>
      <c r="RLE151" s="75"/>
      <c r="RLF151" s="81"/>
      <c r="RLG151" s="75"/>
      <c r="RLH151" s="81"/>
      <c r="RLI151" s="75"/>
      <c r="RLJ151" s="81"/>
      <c r="RLK151" s="75"/>
      <c r="RLL151" s="81"/>
      <c r="RLM151" s="75"/>
      <c r="RLN151" s="81"/>
      <c r="RLO151" s="75"/>
      <c r="RLP151" s="81"/>
      <c r="RLQ151" s="75"/>
      <c r="RLR151" s="81"/>
      <c r="RLS151" s="75"/>
      <c r="RLT151" s="81"/>
      <c r="RLU151" s="75"/>
      <c r="RLV151" s="81"/>
      <c r="RLW151" s="75"/>
      <c r="RLX151" s="81"/>
      <c r="RLY151" s="75"/>
      <c r="RLZ151" s="81"/>
      <c r="RMA151" s="75"/>
      <c r="RMB151" s="81"/>
      <c r="RMC151" s="75"/>
      <c r="RMD151" s="81"/>
      <c r="RME151" s="75"/>
      <c r="RMF151" s="81"/>
      <c r="RMG151" s="75"/>
      <c r="RMH151" s="81"/>
      <c r="RMI151" s="75"/>
      <c r="RMJ151" s="81"/>
      <c r="RMK151" s="75"/>
      <c r="RML151" s="81"/>
      <c r="RMM151" s="75"/>
      <c r="RMN151" s="81"/>
      <c r="RMO151" s="75"/>
      <c r="RMP151" s="81"/>
      <c r="RMQ151" s="75"/>
      <c r="RMR151" s="81"/>
      <c r="RMS151" s="75"/>
      <c r="RMT151" s="81"/>
      <c r="RMU151" s="75"/>
      <c r="RMV151" s="81"/>
      <c r="RMW151" s="75"/>
      <c r="RMX151" s="81"/>
      <c r="RMY151" s="75"/>
      <c r="RMZ151" s="81"/>
      <c r="RNA151" s="75"/>
      <c r="RNB151" s="81"/>
      <c r="RNC151" s="75"/>
      <c r="RND151" s="81"/>
      <c r="RNE151" s="75"/>
      <c r="RNF151" s="81"/>
      <c r="RNG151" s="75"/>
      <c r="RNH151" s="81"/>
      <c r="RNI151" s="75"/>
      <c r="RNJ151" s="81"/>
      <c r="RNK151" s="75"/>
      <c r="RNL151" s="81"/>
      <c r="RNM151" s="75"/>
      <c r="RNN151" s="81"/>
      <c r="RNO151" s="75"/>
      <c r="RNP151" s="81"/>
      <c r="RNQ151" s="75"/>
      <c r="RNR151" s="81"/>
      <c r="RNS151" s="75"/>
      <c r="RNT151" s="81"/>
      <c r="RNU151" s="75"/>
      <c r="RNV151" s="81"/>
      <c r="RNW151" s="75"/>
      <c r="RNX151" s="81"/>
      <c r="RNY151" s="75"/>
      <c r="RNZ151" s="81"/>
      <c r="ROA151" s="75"/>
      <c r="ROB151" s="81"/>
      <c r="ROC151" s="75"/>
      <c r="ROD151" s="81"/>
      <c r="ROE151" s="75"/>
      <c r="ROF151" s="81"/>
      <c r="ROG151" s="75"/>
      <c r="ROH151" s="81"/>
      <c r="ROI151" s="75"/>
      <c r="ROJ151" s="81"/>
      <c r="ROK151" s="75"/>
      <c r="ROL151" s="81"/>
      <c r="ROM151" s="75"/>
      <c r="RON151" s="81"/>
      <c r="ROO151" s="75"/>
      <c r="ROP151" s="81"/>
      <c r="ROQ151" s="75"/>
      <c r="ROR151" s="81"/>
      <c r="ROS151" s="75"/>
      <c r="ROT151" s="81"/>
      <c r="ROU151" s="75"/>
      <c r="ROV151" s="81"/>
      <c r="ROW151" s="75"/>
      <c r="ROX151" s="81"/>
      <c r="ROY151" s="75"/>
      <c r="ROZ151" s="81"/>
      <c r="RPA151" s="75"/>
      <c r="RPB151" s="81"/>
      <c r="RPC151" s="75"/>
      <c r="RPD151" s="81"/>
      <c r="RPE151" s="75"/>
      <c r="RPF151" s="81"/>
      <c r="RPG151" s="75"/>
      <c r="RPH151" s="81"/>
      <c r="RPI151" s="75"/>
      <c r="RPJ151" s="81"/>
      <c r="RPK151" s="75"/>
      <c r="RPL151" s="81"/>
      <c r="RPM151" s="75"/>
      <c r="RPN151" s="81"/>
      <c r="RPO151" s="75"/>
      <c r="RPP151" s="81"/>
      <c r="RPQ151" s="75"/>
      <c r="RPR151" s="81"/>
      <c r="RPS151" s="75"/>
      <c r="RPT151" s="81"/>
      <c r="RPU151" s="75"/>
      <c r="RPV151" s="81"/>
      <c r="RPW151" s="75"/>
      <c r="RPX151" s="81"/>
      <c r="RPY151" s="75"/>
      <c r="RPZ151" s="81"/>
      <c r="RQA151" s="75"/>
      <c r="RQB151" s="81"/>
      <c r="RQC151" s="75"/>
      <c r="RQD151" s="81"/>
      <c r="RQE151" s="75"/>
      <c r="RQF151" s="81"/>
      <c r="RQG151" s="75"/>
      <c r="RQH151" s="81"/>
      <c r="RQI151" s="75"/>
      <c r="RQJ151" s="81"/>
      <c r="RQK151" s="75"/>
      <c r="RQL151" s="81"/>
      <c r="RQM151" s="75"/>
      <c r="RQN151" s="81"/>
      <c r="RQO151" s="75"/>
      <c r="RQP151" s="81"/>
      <c r="RQQ151" s="75"/>
      <c r="RQR151" s="81"/>
      <c r="RQS151" s="75"/>
      <c r="RQT151" s="81"/>
      <c r="RQU151" s="75"/>
      <c r="RQV151" s="81"/>
      <c r="RQW151" s="75"/>
      <c r="RQX151" s="81"/>
      <c r="RQY151" s="75"/>
      <c r="RQZ151" s="81"/>
      <c r="RRA151" s="75"/>
      <c r="RRB151" s="81"/>
      <c r="RRC151" s="75"/>
      <c r="RRD151" s="81"/>
      <c r="RRE151" s="75"/>
      <c r="RRF151" s="81"/>
      <c r="RRG151" s="75"/>
      <c r="RRH151" s="81"/>
      <c r="RRI151" s="75"/>
      <c r="RRJ151" s="81"/>
      <c r="RRK151" s="75"/>
      <c r="RRL151" s="81"/>
      <c r="RRM151" s="75"/>
      <c r="RRN151" s="81"/>
      <c r="RRO151" s="75"/>
      <c r="RRP151" s="81"/>
      <c r="RRQ151" s="75"/>
      <c r="RRR151" s="81"/>
      <c r="RRS151" s="75"/>
      <c r="RRT151" s="81"/>
      <c r="RRU151" s="75"/>
      <c r="RRV151" s="81"/>
      <c r="RRW151" s="75"/>
      <c r="RRX151" s="81"/>
      <c r="RRY151" s="75"/>
      <c r="RRZ151" s="81"/>
      <c r="RSA151" s="75"/>
      <c r="RSB151" s="81"/>
      <c r="RSC151" s="75"/>
      <c r="RSD151" s="81"/>
      <c r="RSE151" s="75"/>
      <c r="RSF151" s="81"/>
      <c r="RSG151" s="75"/>
      <c r="RSH151" s="81"/>
      <c r="RSI151" s="75"/>
      <c r="RSJ151" s="81"/>
      <c r="RSK151" s="75"/>
      <c r="RSL151" s="81"/>
      <c r="RSM151" s="75"/>
      <c r="RSN151" s="81"/>
      <c r="RSO151" s="75"/>
      <c r="RSP151" s="81"/>
      <c r="RSQ151" s="75"/>
      <c r="RSR151" s="81"/>
      <c r="RSS151" s="75"/>
      <c r="RST151" s="81"/>
      <c r="RSU151" s="75"/>
      <c r="RSV151" s="81"/>
      <c r="RSW151" s="75"/>
      <c r="RSX151" s="81"/>
      <c r="RSY151" s="75"/>
      <c r="RSZ151" s="81"/>
      <c r="RTA151" s="75"/>
      <c r="RTB151" s="81"/>
      <c r="RTC151" s="75"/>
      <c r="RTD151" s="81"/>
      <c r="RTE151" s="75"/>
      <c r="RTF151" s="81"/>
      <c r="RTG151" s="75"/>
      <c r="RTH151" s="81"/>
      <c r="RTI151" s="75"/>
      <c r="RTJ151" s="81"/>
      <c r="RTK151" s="75"/>
      <c r="RTL151" s="81"/>
      <c r="RTM151" s="75"/>
      <c r="RTN151" s="81"/>
      <c r="RTO151" s="75"/>
      <c r="RTP151" s="81"/>
      <c r="RTQ151" s="75"/>
      <c r="RTR151" s="81"/>
      <c r="RTS151" s="75"/>
      <c r="RTT151" s="81"/>
      <c r="RTU151" s="75"/>
      <c r="RTV151" s="81"/>
      <c r="RTW151" s="75"/>
      <c r="RTX151" s="81"/>
      <c r="RTY151" s="75"/>
      <c r="RTZ151" s="81"/>
      <c r="RUA151" s="75"/>
      <c r="RUB151" s="81"/>
      <c r="RUC151" s="75"/>
      <c r="RUD151" s="81"/>
      <c r="RUE151" s="75"/>
      <c r="RUF151" s="81"/>
      <c r="RUG151" s="75"/>
      <c r="RUH151" s="81"/>
      <c r="RUI151" s="75"/>
      <c r="RUJ151" s="81"/>
      <c r="RUK151" s="75"/>
      <c r="RUL151" s="81"/>
      <c r="RUM151" s="75"/>
      <c r="RUN151" s="81"/>
      <c r="RUO151" s="75"/>
      <c r="RUP151" s="81"/>
      <c r="RUQ151" s="75"/>
      <c r="RUR151" s="81"/>
      <c r="RUS151" s="75"/>
      <c r="RUT151" s="81"/>
      <c r="RUU151" s="75"/>
      <c r="RUV151" s="81"/>
      <c r="RUW151" s="75"/>
      <c r="RUX151" s="81"/>
      <c r="RUY151" s="75"/>
      <c r="RUZ151" s="81"/>
      <c r="RVA151" s="75"/>
      <c r="RVB151" s="81"/>
      <c r="RVC151" s="75"/>
      <c r="RVD151" s="81"/>
      <c r="RVE151" s="75"/>
      <c r="RVF151" s="81"/>
      <c r="RVG151" s="75"/>
      <c r="RVH151" s="81"/>
      <c r="RVI151" s="75"/>
      <c r="RVJ151" s="81"/>
      <c r="RVK151" s="75"/>
      <c r="RVL151" s="81"/>
      <c r="RVM151" s="75"/>
      <c r="RVN151" s="81"/>
      <c r="RVO151" s="75"/>
      <c r="RVP151" s="81"/>
      <c r="RVQ151" s="75"/>
      <c r="RVR151" s="81"/>
      <c r="RVS151" s="75"/>
      <c r="RVT151" s="81"/>
      <c r="RVU151" s="75"/>
      <c r="RVV151" s="81"/>
      <c r="RVW151" s="75"/>
      <c r="RVX151" s="81"/>
      <c r="RVY151" s="75"/>
      <c r="RVZ151" s="81"/>
      <c r="RWA151" s="75"/>
      <c r="RWB151" s="81"/>
      <c r="RWC151" s="75"/>
      <c r="RWD151" s="81"/>
      <c r="RWE151" s="75"/>
      <c r="RWF151" s="81"/>
      <c r="RWG151" s="75"/>
      <c r="RWH151" s="81"/>
      <c r="RWI151" s="75"/>
      <c r="RWJ151" s="81"/>
      <c r="RWK151" s="75"/>
      <c r="RWL151" s="81"/>
      <c r="RWM151" s="75"/>
      <c r="RWN151" s="81"/>
      <c r="RWO151" s="75"/>
      <c r="RWP151" s="81"/>
      <c r="RWQ151" s="75"/>
      <c r="RWR151" s="81"/>
      <c r="RWS151" s="75"/>
      <c r="RWT151" s="81"/>
      <c r="RWU151" s="75"/>
      <c r="RWV151" s="81"/>
      <c r="RWW151" s="75"/>
      <c r="RWX151" s="81"/>
      <c r="RWY151" s="75"/>
      <c r="RWZ151" s="81"/>
      <c r="RXA151" s="75"/>
      <c r="RXB151" s="81"/>
      <c r="RXC151" s="75"/>
      <c r="RXD151" s="81"/>
      <c r="RXE151" s="75"/>
      <c r="RXF151" s="81"/>
      <c r="RXG151" s="75"/>
      <c r="RXH151" s="81"/>
      <c r="RXI151" s="75"/>
      <c r="RXJ151" s="81"/>
      <c r="RXK151" s="75"/>
      <c r="RXL151" s="81"/>
      <c r="RXM151" s="75"/>
      <c r="RXN151" s="81"/>
      <c r="RXO151" s="75"/>
      <c r="RXP151" s="81"/>
      <c r="RXQ151" s="75"/>
      <c r="RXR151" s="81"/>
      <c r="RXS151" s="75"/>
      <c r="RXT151" s="81"/>
      <c r="RXU151" s="75"/>
      <c r="RXV151" s="81"/>
      <c r="RXW151" s="75"/>
      <c r="RXX151" s="81"/>
      <c r="RXY151" s="75"/>
      <c r="RXZ151" s="81"/>
      <c r="RYA151" s="75"/>
      <c r="RYB151" s="81"/>
      <c r="RYC151" s="75"/>
      <c r="RYD151" s="81"/>
      <c r="RYE151" s="75"/>
      <c r="RYF151" s="81"/>
      <c r="RYG151" s="75"/>
      <c r="RYH151" s="81"/>
      <c r="RYI151" s="75"/>
      <c r="RYJ151" s="81"/>
      <c r="RYK151" s="75"/>
      <c r="RYL151" s="81"/>
      <c r="RYM151" s="75"/>
      <c r="RYN151" s="81"/>
      <c r="RYO151" s="75"/>
      <c r="RYP151" s="81"/>
      <c r="RYQ151" s="75"/>
      <c r="RYR151" s="81"/>
      <c r="RYS151" s="75"/>
      <c r="RYT151" s="81"/>
      <c r="RYU151" s="75"/>
      <c r="RYV151" s="81"/>
      <c r="RYW151" s="75"/>
      <c r="RYX151" s="81"/>
      <c r="RYY151" s="75"/>
      <c r="RYZ151" s="81"/>
      <c r="RZA151" s="75"/>
      <c r="RZB151" s="81"/>
      <c r="RZC151" s="75"/>
      <c r="RZD151" s="81"/>
      <c r="RZE151" s="75"/>
      <c r="RZF151" s="81"/>
      <c r="RZG151" s="75"/>
      <c r="RZH151" s="81"/>
      <c r="RZI151" s="75"/>
      <c r="RZJ151" s="81"/>
      <c r="RZK151" s="75"/>
      <c r="RZL151" s="81"/>
      <c r="RZM151" s="75"/>
      <c r="RZN151" s="81"/>
      <c r="RZO151" s="75"/>
      <c r="RZP151" s="81"/>
      <c r="RZQ151" s="75"/>
      <c r="RZR151" s="81"/>
      <c r="RZS151" s="75"/>
      <c r="RZT151" s="81"/>
      <c r="RZU151" s="75"/>
      <c r="RZV151" s="81"/>
      <c r="RZW151" s="75"/>
      <c r="RZX151" s="81"/>
      <c r="RZY151" s="75"/>
      <c r="RZZ151" s="81"/>
      <c r="SAA151" s="75"/>
      <c r="SAB151" s="81"/>
      <c r="SAC151" s="75"/>
      <c r="SAD151" s="81"/>
      <c r="SAE151" s="75"/>
      <c r="SAF151" s="81"/>
      <c r="SAG151" s="75"/>
      <c r="SAH151" s="81"/>
      <c r="SAI151" s="75"/>
      <c r="SAJ151" s="81"/>
      <c r="SAK151" s="75"/>
      <c r="SAL151" s="81"/>
      <c r="SAM151" s="75"/>
      <c r="SAN151" s="81"/>
      <c r="SAO151" s="75"/>
      <c r="SAP151" s="81"/>
      <c r="SAQ151" s="75"/>
      <c r="SAR151" s="81"/>
      <c r="SAS151" s="75"/>
      <c r="SAT151" s="81"/>
      <c r="SAU151" s="75"/>
      <c r="SAV151" s="81"/>
      <c r="SAW151" s="75"/>
      <c r="SAX151" s="81"/>
      <c r="SAY151" s="75"/>
      <c r="SAZ151" s="81"/>
      <c r="SBA151" s="75"/>
      <c r="SBB151" s="81"/>
      <c r="SBC151" s="75"/>
      <c r="SBD151" s="81"/>
      <c r="SBE151" s="75"/>
      <c r="SBF151" s="81"/>
      <c r="SBG151" s="75"/>
      <c r="SBH151" s="81"/>
      <c r="SBI151" s="75"/>
      <c r="SBJ151" s="81"/>
      <c r="SBK151" s="75"/>
      <c r="SBL151" s="81"/>
      <c r="SBM151" s="75"/>
      <c r="SBN151" s="81"/>
      <c r="SBO151" s="75"/>
      <c r="SBP151" s="81"/>
      <c r="SBQ151" s="75"/>
      <c r="SBR151" s="81"/>
      <c r="SBS151" s="75"/>
      <c r="SBT151" s="81"/>
      <c r="SBU151" s="75"/>
      <c r="SBV151" s="81"/>
      <c r="SBW151" s="75"/>
      <c r="SBX151" s="81"/>
      <c r="SBY151" s="75"/>
      <c r="SBZ151" s="81"/>
      <c r="SCA151" s="75"/>
      <c r="SCB151" s="81"/>
      <c r="SCC151" s="75"/>
      <c r="SCD151" s="81"/>
      <c r="SCE151" s="75"/>
      <c r="SCF151" s="81"/>
      <c r="SCG151" s="75"/>
      <c r="SCH151" s="81"/>
      <c r="SCI151" s="75"/>
      <c r="SCJ151" s="81"/>
      <c r="SCK151" s="75"/>
      <c r="SCL151" s="81"/>
      <c r="SCM151" s="75"/>
      <c r="SCN151" s="81"/>
      <c r="SCO151" s="75"/>
      <c r="SCP151" s="81"/>
      <c r="SCQ151" s="75"/>
      <c r="SCR151" s="81"/>
      <c r="SCS151" s="75"/>
      <c r="SCT151" s="81"/>
      <c r="SCU151" s="75"/>
      <c r="SCV151" s="81"/>
      <c r="SCW151" s="75"/>
      <c r="SCX151" s="81"/>
      <c r="SCY151" s="75"/>
      <c r="SCZ151" s="81"/>
      <c r="SDA151" s="75"/>
      <c r="SDB151" s="81"/>
      <c r="SDC151" s="75"/>
      <c r="SDD151" s="81"/>
      <c r="SDE151" s="75"/>
      <c r="SDF151" s="81"/>
      <c r="SDG151" s="75"/>
      <c r="SDH151" s="81"/>
      <c r="SDI151" s="75"/>
      <c r="SDJ151" s="81"/>
      <c r="SDK151" s="75"/>
      <c r="SDL151" s="81"/>
      <c r="SDM151" s="75"/>
      <c r="SDN151" s="81"/>
      <c r="SDO151" s="75"/>
      <c r="SDP151" s="81"/>
      <c r="SDQ151" s="75"/>
      <c r="SDR151" s="81"/>
      <c r="SDS151" s="75"/>
      <c r="SDT151" s="81"/>
      <c r="SDU151" s="75"/>
      <c r="SDV151" s="81"/>
      <c r="SDW151" s="75"/>
      <c r="SDX151" s="81"/>
      <c r="SDY151" s="75"/>
      <c r="SDZ151" s="81"/>
      <c r="SEA151" s="75"/>
      <c r="SEB151" s="81"/>
      <c r="SEC151" s="75"/>
      <c r="SED151" s="81"/>
      <c r="SEE151" s="75"/>
      <c r="SEF151" s="81"/>
      <c r="SEG151" s="75"/>
      <c r="SEH151" s="81"/>
      <c r="SEI151" s="75"/>
      <c r="SEJ151" s="81"/>
      <c r="SEK151" s="75"/>
      <c r="SEL151" s="81"/>
      <c r="SEM151" s="75"/>
      <c r="SEN151" s="81"/>
      <c r="SEO151" s="75"/>
      <c r="SEP151" s="81"/>
      <c r="SEQ151" s="75"/>
      <c r="SER151" s="81"/>
      <c r="SES151" s="75"/>
      <c r="SET151" s="81"/>
      <c r="SEU151" s="75"/>
      <c r="SEV151" s="81"/>
      <c r="SEW151" s="75"/>
      <c r="SEX151" s="81"/>
      <c r="SEY151" s="75"/>
      <c r="SEZ151" s="81"/>
      <c r="SFA151" s="75"/>
      <c r="SFB151" s="81"/>
      <c r="SFC151" s="75"/>
      <c r="SFD151" s="81"/>
      <c r="SFE151" s="75"/>
      <c r="SFF151" s="81"/>
      <c r="SFG151" s="75"/>
      <c r="SFH151" s="81"/>
      <c r="SFI151" s="75"/>
      <c r="SFJ151" s="81"/>
      <c r="SFK151" s="75"/>
      <c r="SFL151" s="81"/>
      <c r="SFM151" s="75"/>
      <c r="SFN151" s="81"/>
      <c r="SFO151" s="75"/>
      <c r="SFP151" s="81"/>
      <c r="SFQ151" s="75"/>
      <c r="SFR151" s="81"/>
      <c r="SFS151" s="75"/>
      <c r="SFT151" s="81"/>
      <c r="SFU151" s="75"/>
      <c r="SFV151" s="81"/>
      <c r="SFW151" s="75"/>
      <c r="SFX151" s="81"/>
      <c r="SFY151" s="75"/>
      <c r="SFZ151" s="81"/>
      <c r="SGA151" s="75"/>
      <c r="SGB151" s="81"/>
      <c r="SGC151" s="75"/>
      <c r="SGD151" s="81"/>
      <c r="SGE151" s="75"/>
      <c r="SGF151" s="81"/>
      <c r="SGG151" s="75"/>
      <c r="SGH151" s="81"/>
      <c r="SGI151" s="75"/>
      <c r="SGJ151" s="81"/>
      <c r="SGK151" s="75"/>
      <c r="SGL151" s="81"/>
      <c r="SGM151" s="75"/>
      <c r="SGN151" s="81"/>
      <c r="SGO151" s="75"/>
      <c r="SGP151" s="81"/>
      <c r="SGQ151" s="75"/>
      <c r="SGR151" s="81"/>
      <c r="SGS151" s="75"/>
      <c r="SGT151" s="81"/>
      <c r="SGU151" s="75"/>
      <c r="SGV151" s="81"/>
      <c r="SGW151" s="75"/>
      <c r="SGX151" s="81"/>
      <c r="SGY151" s="75"/>
      <c r="SGZ151" s="81"/>
      <c r="SHA151" s="75"/>
      <c r="SHB151" s="81"/>
      <c r="SHC151" s="75"/>
      <c r="SHD151" s="81"/>
      <c r="SHE151" s="75"/>
      <c r="SHF151" s="81"/>
      <c r="SHG151" s="75"/>
      <c r="SHH151" s="81"/>
      <c r="SHI151" s="75"/>
      <c r="SHJ151" s="81"/>
      <c r="SHK151" s="75"/>
      <c r="SHL151" s="81"/>
      <c r="SHM151" s="75"/>
      <c r="SHN151" s="81"/>
      <c r="SHO151" s="75"/>
      <c r="SHP151" s="81"/>
      <c r="SHQ151" s="75"/>
      <c r="SHR151" s="81"/>
      <c r="SHS151" s="75"/>
      <c r="SHT151" s="81"/>
      <c r="SHU151" s="75"/>
      <c r="SHV151" s="81"/>
      <c r="SHW151" s="75"/>
      <c r="SHX151" s="81"/>
      <c r="SHY151" s="75"/>
      <c r="SHZ151" s="81"/>
      <c r="SIA151" s="75"/>
      <c r="SIB151" s="81"/>
      <c r="SIC151" s="75"/>
      <c r="SID151" s="81"/>
      <c r="SIE151" s="75"/>
      <c r="SIF151" s="81"/>
      <c r="SIG151" s="75"/>
      <c r="SIH151" s="81"/>
      <c r="SII151" s="75"/>
      <c r="SIJ151" s="81"/>
      <c r="SIK151" s="75"/>
      <c r="SIL151" s="81"/>
      <c r="SIM151" s="75"/>
      <c r="SIN151" s="81"/>
      <c r="SIO151" s="75"/>
      <c r="SIP151" s="81"/>
      <c r="SIQ151" s="75"/>
      <c r="SIR151" s="81"/>
      <c r="SIS151" s="75"/>
      <c r="SIT151" s="81"/>
      <c r="SIU151" s="75"/>
      <c r="SIV151" s="81"/>
      <c r="SIW151" s="75"/>
      <c r="SIX151" s="81"/>
      <c r="SIY151" s="75"/>
      <c r="SIZ151" s="81"/>
      <c r="SJA151" s="75"/>
      <c r="SJB151" s="81"/>
      <c r="SJC151" s="75"/>
      <c r="SJD151" s="81"/>
      <c r="SJE151" s="75"/>
      <c r="SJF151" s="81"/>
      <c r="SJG151" s="75"/>
      <c r="SJH151" s="81"/>
      <c r="SJI151" s="75"/>
      <c r="SJJ151" s="81"/>
      <c r="SJK151" s="75"/>
      <c r="SJL151" s="81"/>
      <c r="SJM151" s="75"/>
      <c r="SJN151" s="81"/>
      <c r="SJO151" s="75"/>
      <c r="SJP151" s="81"/>
      <c r="SJQ151" s="75"/>
      <c r="SJR151" s="81"/>
      <c r="SJS151" s="75"/>
      <c r="SJT151" s="81"/>
      <c r="SJU151" s="75"/>
      <c r="SJV151" s="81"/>
      <c r="SJW151" s="75"/>
      <c r="SJX151" s="81"/>
      <c r="SJY151" s="75"/>
      <c r="SJZ151" s="81"/>
      <c r="SKA151" s="75"/>
      <c r="SKB151" s="81"/>
      <c r="SKC151" s="75"/>
      <c r="SKD151" s="81"/>
      <c r="SKE151" s="75"/>
      <c r="SKF151" s="81"/>
      <c r="SKG151" s="75"/>
      <c r="SKH151" s="81"/>
      <c r="SKI151" s="75"/>
      <c r="SKJ151" s="81"/>
      <c r="SKK151" s="75"/>
      <c r="SKL151" s="81"/>
      <c r="SKM151" s="75"/>
      <c r="SKN151" s="81"/>
      <c r="SKO151" s="75"/>
      <c r="SKP151" s="81"/>
      <c r="SKQ151" s="75"/>
      <c r="SKR151" s="81"/>
      <c r="SKS151" s="75"/>
      <c r="SKT151" s="81"/>
      <c r="SKU151" s="75"/>
      <c r="SKV151" s="81"/>
      <c r="SKW151" s="75"/>
      <c r="SKX151" s="81"/>
      <c r="SKY151" s="75"/>
      <c r="SKZ151" s="81"/>
      <c r="SLA151" s="75"/>
      <c r="SLB151" s="81"/>
      <c r="SLC151" s="75"/>
      <c r="SLD151" s="81"/>
      <c r="SLE151" s="75"/>
      <c r="SLF151" s="81"/>
      <c r="SLG151" s="75"/>
      <c r="SLH151" s="81"/>
      <c r="SLI151" s="75"/>
      <c r="SLJ151" s="81"/>
      <c r="SLK151" s="75"/>
      <c r="SLL151" s="81"/>
      <c r="SLM151" s="75"/>
      <c r="SLN151" s="81"/>
      <c r="SLO151" s="75"/>
      <c r="SLP151" s="81"/>
      <c r="SLQ151" s="75"/>
      <c r="SLR151" s="81"/>
      <c r="SLS151" s="75"/>
      <c r="SLT151" s="81"/>
      <c r="SLU151" s="75"/>
      <c r="SLV151" s="81"/>
      <c r="SLW151" s="75"/>
      <c r="SLX151" s="81"/>
      <c r="SLY151" s="75"/>
      <c r="SLZ151" s="81"/>
      <c r="SMA151" s="75"/>
      <c r="SMB151" s="81"/>
      <c r="SMC151" s="75"/>
      <c r="SMD151" s="81"/>
      <c r="SME151" s="75"/>
      <c r="SMF151" s="81"/>
      <c r="SMG151" s="75"/>
      <c r="SMH151" s="81"/>
      <c r="SMI151" s="75"/>
      <c r="SMJ151" s="81"/>
      <c r="SMK151" s="75"/>
      <c r="SML151" s="81"/>
      <c r="SMM151" s="75"/>
      <c r="SMN151" s="81"/>
      <c r="SMO151" s="75"/>
      <c r="SMP151" s="81"/>
      <c r="SMQ151" s="75"/>
      <c r="SMR151" s="81"/>
      <c r="SMS151" s="75"/>
      <c r="SMT151" s="81"/>
      <c r="SMU151" s="75"/>
      <c r="SMV151" s="81"/>
      <c r="SMW151" s="75"/>
      <c r="SMX151" s="81"/>
      <c r="SMY151" s="75"/>
      <c r="SMZ151" s="81"/>
      <c r="SNA151" s="75"/>
      <c r="SNB151" s="81"/>
      <c r="SNC151" s="75"/>
      <c r="SND151" s="81"/>
      <c r="SNE151" s="75"/>
      <c r="SNF151" s="81"/>
      <c r="SNG151" s="75"/>
      <c r="SNH151" s="81"/>
      <c r="SNI151" s="75"/>
      <c r="SNJ151" s="81"/>
      <c r="SNK151" s="75"/>
      <c r="SNL151" s="81"/>
      <c r="SNM151" s="75"/>
      <c r="SNN151" s="81"/>
      <c r="SNO151" s="75"/>
      <c r="SNP151" s="81"/>
      <c r="SNQ151" s="75"/>
      <c r="SNR151" s="81"/>
      <c r="SNS151" s="75"/>
      <c r="SNT151" s="81"/>
      <c r="SNU151" s="75"/>
      <c r="SNV151" s="81"/>
      <c r="SNW151" s="75"/>
      <c r="SNX151" s="81"/>
      <c r="SNY151" s="75"/>
      <c r="SNZ151" s="81"/>
      <c r="SOA151" s="75"/>
      <c r="SOB151" s="81"/>
      <c r="SOC151" s="75"/>
      <c r="SOD151" s="81"/>
      <c r="SOE151" s="75"/>
      <c r="SOF151" s="81"/>
      <c r="SOG151" s="75"/>
      <c r="SOH151" s="81"/>
      <c r="SOI151" s="75"/>
      <c r="SOJ151" s="81"/>
      <c r="SOK151" s="75"/>
      <c r="SOL151" s="81"/>
      <c r="SOM151" s="75"/>
      <c r="SON151" s="81"/>
      <c r="SOO151" s="75"/>
      <c r="SOP151" s="81"/>
      <c r="SOQ151" s="75"/>
      <c r="SOR151" s="81"/>
      <c r="SOS151" s="75"/>
      <c r="SOT151" s="81"/>
      <c r="SOU151" s="75"/>
      <c r="SOV151" s="81"/>
      <c r="SOW151" s="75"/>
      <c r="SOX151" s="81"/>
      <c r="SOY151" s="75"/>
      <c r="SOZ151" s="81"/>
      <c r="SPA151" s="75"/>
      <c r="SPB151" s="81"/>
      <c r="SPC151" s="75"/>
      <c r="SPD151" s="81"/>
      <c r="SPE151" s="75"/>
      <c r="SPF151" s="81"/>
      <c r="SPG151" s="75"/>
      <c r="SPH151" s="81"/>
      <c r="SPI151" s="75"/>
      <c r="SPJ151" s="81"/>
      <c r="SPK151" s="75"/>
      <c r="SPL151" s="81"/>
      <c r="SPM151" s="75"/>
      <c r="SPN151" s="81"/>
      <c r="SPO151" s="75"/>
      <c r="SPP151" s="81"/>
      <c r="SPQ151" s="75"/>
      <c r="SPR151" s="81"/>
      <c r="SPS151" s="75"/>
      <c r="SPT151" s="81"/>
      <c r="SPU151" s="75"/>
      <c r="SPV151" s="81"/>
      <c r="SPW151" s="75"/>
      <c r="SPX151" s="81"/>
      <c r="SPY151" s="75"/>
      <c r="SPZ151" s="81"/>
      <c r="SQA151" s="75"/>
      <c r="SQB151" s="81"/>
      <c r="SQC151" s="75"/>
      <c r="SQD151" s="81"/>
      <c r="SQE151" s="75"/>
      <c r="SQF151" s="81"/>
      <c r="SQG151" s="75"/>
      <c r="SQH151" s="81"/>
      <c r="SQI151" s="75"/>
      <c r="SQJ151" s="81"/>
      <c r="SQK151" s="75"/>
      <c r="SQL151" s="81"/>
      <c r="SQM151" s="75"/>
      <c r="SQN151" s="81"/>
      <c r="SQO151" s="75"/>
      <c r="SQP151" s="81"/>
      <c r="SQQ151" s="75"/>
      <c r="SQR151" s="81"/>
      <c r="SQS151" s="75"/>
      <c r="SQT151" s="81"/>
      <c r="SQU151" s="75"/>
      <c r="SQV151" s="81"/>
      <c r="SQW151" s="75"/>
      <c r="SQX151" s="81"/>
      <c r="SQY151" s="75"/>
      <c r="SQZ151" s="81"/>
      <c r="SRA151" s="75"/>
      <c r="SRB151" s="81"/>
      <c r="SRC151" s="75"/>
      <c r="SRD151" s="81"/>
      <c r="SRE151" s="75"/>
      <c r="SRF151" s="81"/>
      <c r="SRG151" s="75"/>
      <c r="SRH151" s="81"/>
      <c r="SRI151" s="75"/>
      <c r="SRJ151" s="81"/>
      <c r="SRK151" s="75"/>
      <c r="SRL151" s="81"/>
      <c r="SRM151" s="75"/>
      <c r="SRN151" s="81"/>
      <c r="SRO151" s="75"/>
      <c r="SRP151" s="81"/>
      <c r="SRQ151" s="75"/>
      <c r="SRR151" s="81"/>
      <c r="SRS151" s="75"/>
      <c r="SRT151" s="81"/>
      <c r="SRU151" s="75"/>
      <c r="SRV151" s="81"/>
      <c r="SRW151" s="75"/>
      <c r="SRX151" s="81"/>
      <c r="SRY151" s="75"/>
      <c r="SRZ151" s="81"/>
      <c r="SSA151" s="75"/>
      <c r="SSB151" s="81"/>
      <c r="SSC151" s="75"/>
      <c r="SSD151" s="81"/>
      <c r="SSE151" s="75"/>
      <c r="SSF151" s="81"/>
      <c r="SSG151" s="75"/>
      <c r="SSH151" s="81"/>
      <c r="SSI151" s="75"/>
      <c r="SSJ151" s="81"/>
      <c r="SSK151" s="75"/>
      <c r="SSL151" s="81"/>
      <c r="SSM151" s="75"/>
      <c r="SSN151" s="81"/>
      <c r="SSO151" s="75"/>
      <c r="SSP151" s="81"/>
      <c r="SSQ151" s="75"/>
      <c r="SSR151" s="81"/>
      <c r="SSS151" s="75"/>
      <c r="SST151" s="81"/>
      <c r="SSU151" s="75"/>
      <c r="SSV151" s="81"/>
      <c r="SSW151" s="75"/>
      <c r="SSX151" s="81"/>
      <c r="SSY151" s="75"/>
      <c r="SSZ151" s="81"/>
      <c r="STA151" s="75"/>
      <c r="STB151" s="81"/>
      <c r="STC151" s="75"/>
      <c r="STD151" s="81"/>
      <c r="STE151" s="75"/>
      <c r="STF151" s="81"/>
      <c r="STG151" s="75"/>
      <c r="STH151" s="81"/>
      <c r="STI151" s="75"/>
      <c r="STJ151" s="81"/>
      <c r="STK151" s="75"/>
      <c r="STL151" s="81"/>
      <c r="STM151" s="75"/>
      <c r="STN151" s="81"/>
      <c r="STO151" s="75"/>
      <c r="STP151" s="81"/>
      <c r="STQ151" s="75"/>
      <c r="STR151" s="81"/>
      <c r="STS151" s="75"/>
      <c r="STT151" s="81"/>
      <c r="STU151" s="75"/>
      <c r="STV151" s="81"/>
      <c r="STW151" s="75"/>
      <c r="STX151" s="81"/>
      <c r="STY151" s="75"/>
      <c r="STZ151" s="81"/>
      <c r="SUA151" s="75"/>
      <c r="SUB151" s="81"/>
      <c r="SUC151" s="75"/>
      <c r="SUD151" s="81"/>
      <c r="SUE151" s="75"/>
      <c r="SUF151" s="81"/>
      <c r="SUG151" s="75"/>
      <c r="SUH151" s="81"/>
      <c r="SUI151" s="75"/>
      <c r="SUJ151" s="81"/>
      <c r="SUK151" s="75"/>
      <c r="SUL151" s="81"/>
      <c r="SUM151" s="75"/>
      <c r="SUN151" s="81"/>
      <c r="SUO151" s="75"/>
      <c r="SUP151" s="81"/>
      <c r="SUQ151" s="75"/>
      <c r="SUR151" s="81"/>
      <c r="SUS151" s="75"/>
      <c r="SUT151" s="81"/>
      <c r="SUU151" s="75"/>
      <c r="SUV151" s="81"/>
      <c r="SUW151" s="75"/>
      <c r="SUX151" s="81"/>
      <c r="SUY151" s="75"/>
      <c r="SUZ151" s="81"/>
      <c r="SVA151" s="75"/>
      <c r="SVB151" s="81"/>
      <c r="SVC151" s="75"/>
      <c r="SVD151" s="81"/>
      <c r="SVE151" s="75"/>
      <c r="SVF151" s="81"/>
      <c r="SVG151" s="75"/>
      <c r="SVH151" s="81"/>
      <c r="SVI151" s="75"/>
      <c r="SVJ151" s="81"/>
      <c r="SVK151" s="75"/>
      <c r="SVL151" s="81"/>
      <c r="SVM151" s="75"/>
      <c r="SVN151" s="81"/>
      <c r="SVO151" s="75"/>
      <c r="SVP151" s="81"/>
      <c r="SVQ151" s="75"/>
      <c r="SVR151" s="81"/>
      <c r="SVS151" s="75"/>
      <c r="SVT151" s="81"/>
      <c r="SVU151" s="75"/>
      <c r="SVV151" s="81"/>
      <c r="SVW151" s="75"/>
      <c r="SVX151" s="81"/>
      <c r="SVY151" s="75"/>
      <c r="SVZ151" s="81"/>
      <c r="SWA151" s="75"/>
      <c r="SWB151" s="81"/>
      <c r="SWC151" s="75"/>
      <c r="SWD151" s="81"/>
      <c r="SWE151" s="75"/>
      <c r="SWF151" s="81"/>
      <c r="SWG151" s="75"/>
      <c r="SWH151" s="81"/>
      <c r="SWI151" s="75"/>
      <c r="SWJ151" s="81"/>
      <c r="SWK151" s="75"/>
      <c r="SWL151" s="81"/>
      <c r="SWM151" s="75"/>
      <c r="SWN151" s="81"/>
      <c r="SWO151" s="75"/>
      <c r="SWP151" s="81"/>
      <c r="SWQ151" s="75"/>
      <c r="SWR151" s="81"/>
      <c r="SWS151" s="75"/>
      <c r="SWT151" s="81"/>
      <c r="SWU151" s="75"/>
      <c r="SWV151" s="81"/>
      <c r="SWW151" s="75"/>
      <c r="SWX151" s="81"/>
      <c r="SWY151" s="75"/>
      <c r="SWZ151" s="81"/>
      <c r="SXA151" s="75"/>
      <c r="SXB151" s="81"/>
      <c r="SXC151" s="75"/>
      <c r="SXD151" s="81"/>
      <c r="SXE151" s="75"/>
      <c r="SXF151" s="81"/>
      <c r="SXG151" s="75"/>
      <c r="SXH151" s="81"/>
      <c r="SXI151" s="75"/>
      <c r="SXJ151" s="81"/>
      <c r="SXK151" s="75"/>
      <c r="SXL151" s="81"/>
      <c r="SXM151" s="75"/>
      <c r="SXN151" s="81"/>
      <c r="SXO151" s="75"/>
      <c r="SXP151" s="81"/>
      <c r="SXQ151" s="75"/>
      <c r="SXR151" s="81"/>
      <c r="SXS151" s="75"/>
      <c r="SXT151" s="81"/>
      <c r="SXU151" s="75"/>
      <c r="SXV151" s="81"/>
      <c r="SXW151" s="75"/>
      <c r="SXX151" s="81"/>
      <c r="SXY151" s="75"/>
      <c r="SXZ151" s="81"/>
      <c r="SYA151" s="75"/>
      <c r="SYB151" s="81"/>
      <c r="SYC151" s="75"/>
      <c r="SYD151" s="81"/>
      <c r="SYE151" s="75"/>
      <c r="SYF151" s="81"/>
      <c r="SYG151" s="75"/>
      <c r="SYH151" s="81"/>
      <c r="SYI151" s="75"/>
      <c r="SYJ151" s="81"/>
      <c r="SYK151" s="75"/>
      <c r="SYL151" s="81"/>
      <c r="SYM151" s="75"/>
      <c r="SYN151" s="81"/>
      <c r="SYO151" s="75"/>
      <c r="SYP151" s="81"/>
      <c r="SYQ151" s="75"/>
      <c r="SYR151" s="81"/>
      <c r="SYS151" s="75"/>
      <c r="SYT151" s="81"/>
      <c r="SYU151" s="75"/>
      <c r="SYV151" s="81"/>
      <c r="SYW151" s="75"/>
      <c r="SYX151" s="81"/>
      <c r="SYY151" s="75"/>
      <c r="SYZ151" s="81"/>
      <c r="SZA151" s="75"/>
      <c r="SZB151" s="81"/>
      <c r="SZC151" s="75"/>
      <c r="SZD151" s="81"/>
      <c r="SZE151" s="75"/>
      <c r="SZF151" s="81"/>
      <c r="SZG151" s="75"/>
      <c r="SZH151" s="81"/>
      <c r="SZI151" s="75"/>
      <c r="SZJ151" s="81"/>
      <c r="SZK151" s="75"/>
      <c r="SZL151" s="81"/>
      <c r="SZM151" s="75"/>
      <c r="SZN151" s="81"/>
      <c r="SZO151" s="75"/>
      <c r="SZP151" s="81"/>
      <c r="SZQ151" s="75"/>
      <c r="SZR151" s="81"/>
      <c r="SZS151" s="75"/>
      <c r="SZT151" s="81"/>
      <c r="SZU151" s="75"/>
      <c r="SZV151" s="81"/>
      <c r="SZW151" s="75"/>
      <c r="SZX151" s="81"/>
      <c r="SZY151" s="75"/>
      <c r="SZZ151" s="81"/>
      <c r="TAA151" s="75"/>
      <c r="TAB151" s="81"/>
      <c r="TAC151" s="75"/>
      <c r="TAD151" s="81"/>
      <c r="TAE151" s="75"/>
      <c r="TAF151" s="81"/>
      <c r="TAG151" s="75"/>
      <c r="TAH151" s="81"/>
      <c r="TAI151" s="75"/>
      <c r="TAJ151" s="81"/>
      <c r="TAK151" s="75"/>
      <c r="TAL151" s="81"/>
      <c r="TAM151" s="75"/>
      <c r="TAN151" s="81"/>
      <c r="TAO151" s="75"/>
      <c r="TAP151" s="81"/>
      <c r="TAQ151" s="75"/>
      <c r="TAR151" s="81"/>
      <c r="TAS151" s="75"/>
      <c r="TAT151" s="81"/>
      <c r="TAU151" s="75"/>
      <c r="TAV151" s="81"/>
      <c r="TAW151" s="75"/>
      <c r="TAX151" s="81"/>
      <c r="TAY151" s="75"/>
      <c r="TAZ151" s="81"/>
      <c r="TBA151" s="75"/>
      <c r="TBB151" s="81"/>
      <c r="TBC151" s="75"/>
      <c r="TBD151" s="81"/>
      <c r="TBE151" s="75"/>
      <c r="TBF151" s="81"/>
      <c r="TBG151" s="75"/>
      <c r="TBH151" s="81"/>
      <c r="TBI151" s="75"/>
      <c r="TBJ151" s="81"/>
      <c r="TBK151" s="75"/>
      <c r="TBL151" s="81"/>
      <c r="TBM151" s="75"/>
      <c r="TBN151" s="81"/>
      <c r="TBO151" s="75"/>
      <c r="TBP151" s="81"/>
      <c r="TBQ151" s="75"/>
      <c r="TBR151" s="81"/>
      <c r="TBS151" s="75"/>
      <c r="TBT151" s="81"/>
      <c r="TBU151" s="75"/>
      <c r="TBV151" s="81"/>
      <c r="TBW151" s="75"/>
      <c r="TBX151" s="81"/>
      <c r="TBY151" s="75"/>
      <c r="TBZ151" s="81"/>
      <c r="TCA151" s="75"/>
      <c r="TCB151" s="81"/>
      <c r="TCC151" s="75"/>
      <c r="TCD151" s="81"/>
      <c r="TCE151" s="75"/>
      <c r="TCF151" s="81"/>
      <c r="TCG151" s="75"/>
      <c r="TCH151" s="81"/>
      <c r="TCI151" s="75"/>
      <c r="TCJ151" s="81"/>
      <c r="TCK151" s="75"/>
      <c r="TCL151" s="81"/>
      <c r="TCM151" s="75"/>
      <c r="TCN151" s="81"/>
      <c r="TCO151" s="75"/>
      <c r="TCP151" s="81"/>
      <c r="TCQ151" s="75"/>
      <c r="TCR151" s="81"/>
      <c r="TCS151" s="75"/>
      <c r="TCT151" s="81"/>
      <c r="TCU151" s="75"/>
      <c r="TCV151" s="81"/>
      <c r="TCW151" s="75"/>
      <c r="TCX151" s="81"/>
      <c r="TCY151" s="75"/>
      <c r="TCZ151" s="81"/>
      <c r="TDA151" s="75"/>
      <c r="TDB151" s="81"/>
      <c r="TDC151" s="75"/>
      <c r="TDD151" s="81"/>
      <c r="TDE151" s="75"/>
      <c r="TDF151" s="81"/>
      <c r="TDG151" s="75"/>
      <c r="TDH151" s="81"/>
      <c r="TDI151" s="75"/>
      <c r="TDJ151" s="81"/>
      <c r="TDK151" s="75"/>
      <c r="TDL151" s="81"/>
      <c r="TDM151" s="75"/>
      <c r="TDN151" s="81"/>
      <c r="TDO151" s="75"/>
      <c r="TDP151" s="81"/>
      <c r="TDQ151" s="75"/>
      <c r="TDR151" s="81"/>
      <c r="TDS151" s="75"/>
      <c r="TDT151" s="81"/>
      <c r="TDU151" s="75"/>
      <c r="TDV151" s="81"/>
      <c r="TDW151" s="75"/>
      <c r="TDX151" s="81"/>
      <c r="TDY151" s="75"/>
      <c r="TDZ151" s="81"/>
      <c r="TEA151" s="75"/>
      <c r="TEB151" s="81"/>
      <c r="TEC151" s="75"/>
      <c r="TED151" s="81"/>
      <c r="TEE151" s="75"/>
      <c r="TEF151" s="81"/>
      <c r="TEG151" s="75"/>
      <c r="TEH151" s="81"/>
      <c r="TEI151" s="75"/>
      <c r="TEJ151" s="81"/>
      <c r="TEK151" s="75"/>
      <c r="TEL151" s="81"/>
      <c r="TEM151" s="75"/>
      <c r="TEN151" s="81"/>
      <c r="TEO151" s="75"/>
      <c r="TEP151" s="81"/>
      <c r="TEQ151" s="75"/>
      <c r="TER151" s="81"/>
      <c r="TES151" s="75"/>
      <c r="TET151" s="81"/>
      <c r="TEU151" s="75"/>
      <c r="TEV151" s="81"/>
      <c r="TEW151" s="75"/>
      <c r="TEX151" s="81"/>
      <c r="TEY151" s="75"/>
      <c r="TEZ151" s="81"/>
      <c r="TFA151" s="75"/>
      <c r="TFB151" s="81"/>
      <c r="TFC151" s="75"/>
      <c r="TFD151" s="81"/>
      <c r="TFE151" s="75"/>
      <c r="TFF151" s="81"/>
      <c r="TFG151" s="75"/>
      <c r="TFH151" s="81"/>
      <c r="TFI151" s="75"/>
      <c r="TFJ151" s="81"/>
      <c r="TFK151" s="75"/>
      <c r="TFL151" s="81"/>
      <c r="TFM151" s="75"/>
      <c r="TFN151" s="81"/>
      <c r="TFO151" s="75"/>
      <c r="TFP151" s="81"/>
      <c r="TFQ151" s="75"/>
      <c r="TFR151" s="81"/>
      <c r="TFS151" s="75"/>
      <c r="TFT151" s="81"/>
      <c r="TFU151" s="75"/>
      <c r="TFV151" s="81"/>
      <c r="TFW151" s="75"/>
      <c r="TFX151" s="81"/>
      <c r="TFY151" s="75"/>
      <c r="TFZ151" s="81"/>
      <c r="TGA151" s="75"/>
      <c r="TGB151" s="81"/>
      <c r="TGC151" s="75"/>
      <c r="TGD151" s="81"/>
      <c r="TGE151" s="75"/>
      <c r="TGF151" s="81"/>
      <c r="TGG151" s="75"/>
      <c r="TGH151" s="81"/>
      <c r="TGI151" s="75"/>
      <c r="TGJ151" s="81"/>
      <c r="TGK151" s="75"/>
      <c r="TGL151" s="81"/>
      <c r="TGM151" s="75"/>
      <c r="TGN151" s="81"/>
      <c r="TGO151" s="75"/>
      <c r="TGP151" s="81"/>
      <c r="TGQ151" s="75"/>
      <c r="TGR151" s="81"/>
      <c r="TGS151" s="75"/>
      <c r="TGT151" s="81"/>
      <c r="TGU151" s="75"/>
      <c r="TGV151" s="81"/>
      <c r="TGW151" s="75"/>
      <c r="TGX151" s="81"/>
      <c r="TGY151" s="75"/>
      <c r="TGZ151" s="81"/>
      <c r="THA151" s="75"/>
      <c r="THB151" s="81"/>
      <c r="THC151" s="75"/>
      <c r="THD151" s="81"/>
      <c r="THE151" s="75"/>
      <c r="THF151" s="81"/>
      <c r="THG151" s="75"/>
      <c r="THH151" s="81"/>
      <c r="THI151" s="75"/>
      <c r="THJ151" s="81"/>
      <c r="THK151" s="75"/>
      <c r="THL151" s="81"/>
      <c r="THM151" s="75"/>
      <c r="THN151" s="81"/>
      <c r="THO151" s="75"/>
      <c r="THP151" s="81"/>
      <c r="THQ151" s="75"/>
      <c r="THR151" s="81"/>
      <c r="THS151" s="75"/>
      <c r="THT151" s="81"/>
      <c r="THU151" s="75"/>
      <c r="THV151" s="81"/>
      <c r="THW151" s="75"/>
      <c r="THX151" s="81"/>
      <c r="THY151" s="75"/>
      <c r="THZ151" s="81"/>
      <c r="TIA151" s="75"/>
      <c r="TIB151" s="81"/>
      <c r="TIC151" s="75"/>
      <c r="TID151" s="81"/>
      <c r="TIE151" s="75"/>
      <c r="TIF151" s="81"/>
      <c r="TIG151" s="75"/>
      <c r="TIH151" s="81"/>
      <c r="TII151" s="75"/>
      <c r="TIJ151" s="81"/>
      <c r="TIK151" s="75"/>
      <c r="TIL151" s="81"/>
      <c r="TIM151" s="75"/>
      <c r="TIN151" s="81"/>
      <c r="TIO151" s="75"/>
      <c r="TIP151" s="81"/>
      <c r="TIQ151" s="75"/>
      <c r="TIR151" s="81"/>
      <c r="TIS151" s="75"/>
      <c r="TIT151" s="81"/>
      <c r="TIU151" s="75"/>
      <c r="TIV151" s="81"/>
      <c r="TIW151" s="75"/>
      <c r="TIX151" s="81"/>
      <c r="TIY151" s="75"/>
      <c r="TIZ151" s="81"/>
      <c r="TJA151" s="75"/>
      <c r="TJB151" s="81"/>
      <c r="TJC151" s="75"/>
      <c r="TJD151" s="81"/>
      <c r="TJE151" s="75"/>
      <c r="TJF151" s="81"/>
      <c r="TJG151" s="75"/>
      <c r="TJH151" s="81"/>
      <c r="TJI151" s="75"/>
      <c r="TJJ151" s="81"/>
      <c r="TJK151" s="75"/>
      <c r="TJL151" s="81"/>
      <c r="TJM151" s="75"/>
      <c r="TJN151" s="81"/>
      <c r="TJO151" s="75"/>
      <c r="TJP151" s="81"/>
      <c r="TJQ151" s="75"/>
      <c r="TJR151" s="81"/>
      <c r="TJS151" s="75"/>
      <c r="TJT151" s="81"/>
      <c r="TJU151" s="75"/>
      <c r="TJV151" s="81"/>
      <c r="TJW151" s="75"/>
      <c r="TJX151" s="81"/>
      <c r="TJY151" s="75"/>
      <c r="TJZ151" s="81"/>
      <c r="TKA151" s="75"/>
      <c r="TKB151" s="81"/>
      <c r="TKC151" s="75"/>
      <c r="TKD151" s="81"/>
      <c r="TKE151" s="75"/>
      <c r="TKF151" s="81"/>
      <c r="TKG151" s="75"/>
      <c r="TKH151" s="81"/>
      <c r="TKI151" s="75"/>
      <c r="TKJ151" s="81"/>
      <c r="TKK151" s="75"/>
      <c r="TKL151" s="81"/>
      <c r="TKM151" s="75"/>
      <c r="TKN151" s="81"/>
      <c r="TKO151" s="75"/>
      <c r="TKP151" s="81"/>
      <c r="TKQ151" s="75"/>
      <c r="TKR151" s="81"/>
      <c r="TKS151" s="75"/>
      <c r="TKT151" s="81"/>
      <c r="TKU151" s="75"/>
      <c r="TKV151" s="81"/>
      <c r="TKW151" s="75"/>
      <c r="TKX151" s="81"/>
      <c r="TKY151" s="75"/>
      <c r="TKZ151" s="81"/>
      <c r="TLA151" s="75"/>
      <c r="TLB151" s="81"/>
      <c r="TLC151" s="75"/>
      <c r="TLD151" s="81"/>
      <c r="TLE151" s="75"/>
      <c r="TLF151" s="81"/>
      <c r="TLG151" s="75"/>
      <c r="TLH151" s="81"/>
      <c r="TLI151" s="75"/>
      <c r="TLJ151" s="81"/>
      <c r="TLK151" s="75"/>
      <c r="TLL151" s="81"/>
      <c r="TLM151" s="75"/>
      <c r="TLN151" s="81"/>
      <c r="TLO151" s="75"/>
      <c r="TLP151" s="81"/>
      <c r="TLQ151" s="75"/>
      <c r="TLR151" s="81"/>
      <c r="TLS151" s="75"/>
      <c r="TLT151" s="81"/>
      <c r="TLU151" s="75"/>
      <c r="TLV151" s="81"/>
      <c r="TLW151" s="75"/>
      <c r="TLX151" s="81"/>
      <c r="TLY151" s="75"/>
      <c r="TLZ151" s="81"/>
      <c r="TMA151" s="75"/>
      <c r="TMB151" s="81"/>
      <c r="TMC151" s="75"/>
      <c r="TMD151" s="81"/>
      <c r="TME151" s="75"/>
      <c r="TMF151" s="81"/>
      <c r="TMG151" s="75"/>
      <c r="TMH151" s="81"/>
      <c r="TMI151" s="75"/>
      <c r="TMJ151" s="81"/>
      <c r="TMK151" s="75"/>
      <c r="TML151" s="81"/>
      <c r="TMM151" s="75"/>
      <c r="TMN151" s="81"/>
      <c r="TMO151" s="75"/>
      <c r="TMP151" s="81"/>
      <c r="TMQ151" s="75"/>
      <c r="TMR151" s="81"/>
      <c r="TMS151" s="75"/>
      <c r="TMT151" s="81"/>
      <c r="TMU151" s="75"/>
      <c r="TMV151" s="81"/>
      <c r="TMW151" s="75"/>
      <c r="TMX151" s="81"/>
      <c r="TMY151" s="75"/>
      <c r="TMZ151" s="81"/>
      <c r="TNA151" s="75"/>
      <c r="TNB151" s="81"/>
      <c r="TNC151" s="75"/>
      <c r="TND151" s="81"/>
      <c r="TNE151" s="75"/>
      <c r="TNF151" s="81"/>
      <c r="TNG151" s="75"/>
      <c r="TNH151" s="81"/>
      <c r="TNI151" s="75"/>
      <c r="TNJ151" s="81"/>
      <c r="TNK151" s="75"/>
      <c r="TNL151" s="81"/>
      <c r="TNM151" s="75"/>
      <c r="TNN151" s="81"/>
      <c r="TNO151" s="75"/>
      <c r="TNP151" s="81"/>
      <c r="TNQ151" s="75"/>
      <c r="TNR151" s="81"/>
      <c r="TNS151" s="75"/>
      <c r="TNT151" s="81"/>
      <c r="TNU151" s="75"/>
      <c r="TNV151" s="81"/>
      <c r="TNW151" s="75"/>
      <c r="TNX151" s="81"/>
      <c r="TNY151" s="75"/>
      <c r="TNZ151" s="81"/>
      <c r="TOA151" s="75"/>
      <c r="TOB151" s="81"/>
      <c r="TOC151" s="75"/>
      <c r="TOD151" s="81"/>
      <c r="TOE151" s="75"/>
      <c r="TOF151" s="81"/>
      <c r="TOG151" s="75"/>
      <c r="TOH151" s="81"/>
      <c r="TOI151" s="75"/>
      <c r="TOJ151" s="81"/>
      <c r="TOK151" s="75"/>
      <c r="TOL151" s="81"/>
      <c r="TOM151" s="75"/>
      <c r="TON151" s="81"/>
      <c r="TOO151" s="75"/>
      <c r="TOP151" s="81"/>
      <c r="TOQ151" s="75"/>
      <c r="TOR151" s="81"/>
      <c r="TOS151" s="75"/>
      <c r="TOT151" s="81"/>
      <c r="TOU151" s="75"/>
      <c r="TOV151" s="81"/>
      <c r="TOW151" s="75"/>
      <c r="TOX151" s="81"/>
      <c r="TOY151" s="75"/>
      <c r="TOZ151" s="81"/>
      <c r="TPA151" s="75"/>
      <c r="TPB151" s="81"/>
      <c r="TPC151" s="75"/>
      <c r="TPD151" s="81"/>
      <c r="TPE151" s="75"/>
      <c r="TPF151" s="81"/>
      <c r="TPG151" s="75"/>
      <c r="TPH151" s="81"/>
      <c r="TPI151" s="75"/>
      <c r="TPJ151" s="81"/>
      <c r="TPK151" s="75"/>
      <c r="TPL151" s="81"/>
      <c r="TPM151" s="75"/>
      <c r="TPN151" s="81"/>
      <c r="TPO151" s="75"/>
      <c r="TPP151" s="81"/>
      <c r="TPQ151" s="75"/>
      <c r="TPR151" s="81"/>
      <c r="TPS151" s="75"/>
      <c r="TPT151" s="81"/>
      <c r="TPU151" s="75"/>
      <c r="TPV151" s="81"/>
      <c r="TPW151" s="75"/>
      <c r="TPX151" s="81"/>
      <c r="TPY151" s="75"/>
      <c r="TPZ151" s="81"/>
      <c r="TQA151" s="75"/>
      <c r="TQB151" s="81"/>
      <c r="TQC151" s="75"/>
      <c r="TQD151" s="81"/>
      <c r="TQE151" s="75"/>
      <c r="TQF151" s="81"/>
      <c r="TQG151" s="75"/>
      <c r="TQH151" s="81"/>
      <c r="TQI151" s="75"/>
      <c r="TQJ151" s="81"/>
      <c r="TQK151" s="75"/>
      <c r="TQL151" s="81"/>
      <c r="TQM151" s="75"/>
      <c r="TQN151" s="81"/>
      <c r="TQO151" s="75"/>
      <c r="TQP151" s="81"/>
      <c r="TQQ151" s="75"/>
      <c r="TQR151" s="81"/>
      <c r="TQS151" s="75"/>
      <c r="TQT151" s="81"/>
      <c r="TQU151" s="75"/>
      <c r="TQV151" s="81"/>
      <c r="TQW151" s="75"/>
      <c r="TQX151" s="81"/>
      <c r="TQY151" s="75"/>
      <c r="TQZ151" s="81"/>
      <c r="TRA151" s="75"/>
      <c r="TRB151" s="81"/>
      <c r="TRC151" s="75"/>
      <c r="TRD151" s="81"/>
      <c r="TRE151" s="75"/>
      <c r="TRF151" s="81"/>
      <c r="TRG151" s="75"/>
      <c r="TRH151" s="81"/>
      <c r="TRI151" s="75"/>
      <c r="TRJ151" s="81"/>
      <c r="TRK151" s="75"/>
      <c r="TRL151" s="81"/>
      <c r="TRM151" s="75"/>
      <c r="TRN151" s="81"/>
      <c r="TRO151" s="75"/>
      <c r="TRP151" s="81"/>
      <c r="TRQ151" s="75"/>
      <c r="TRR151" s="81"/>
      <c r="TRS151" s="75"/>
      <c r="TRT151" s="81"/>
      <c r="TRU151" s="75"/>
      <c r="TRV151" s="81"/>
      <c r="TRW151" s="75"/>
      <c r="TRX151" s="81"/>
      <c r="TRY151" s="75"/>
      <c r="TRZ151" s="81"/>
      <c r="TSA151" s="75"/>
      <c r="TSB151" s="81"/>
      <c r="TSC151" s="75"/>
      <c r="TSD151" s="81"/>
      <c r="TSE151" s="75"/>
      <c r="TSF151" s="81"/>
      <c r="TSG151" s="75"/>
      <c r="TSH151" s="81"/>
      <c r="TSI151" s="75"/>
      <c r="TSJ151" s="81"/>
      <c r="TSK151" s="75"/>
      <c r="TSL151" s="81"/>
      <c r="TSM151" s="75"/>
      <c r="TSN151" s="81"/>
      <c r="TSO151" s="75"/>
      <c r="TSP151" s="81"/>
      <c r="TSQ151" s="75"/>
      <c r="TSR151" s="81"/>
      <c r="TSS151" s="75"/>
      <c r="TST151" s="81"/>
      <c r="TSU151" s="75"/>
      <c r="TSV151" s="81"/>
      <c r="TSW151" s="75"/>
      <c r="TSX151" s="81"/>
      <c r="TSY151" s="75"/>
      <c r="TSZ151" s="81"/>
      <c r="TTA151" s="75"/>
      <c r="TTB151" s="81"/>
      <c r="TTC151" s="75"/>
      <c r="TTD151" s="81"/>
      <c r="TTE151" s="75"/>
      <c r="TTF151" s="81"/>
      <c r="TTG151" s="75"/>
      <c r="TTH151" s="81"/>
      <c r="TTI151" s="75"/>
      <c r="TTJ151" s="81"/>
      <c r="TTK151" s="75"/>
      <c r="TTL151" s="81"/>
      <c r="TTM151" s="75"/>
      <c r="TTN151" s="81"/>
      <c r="TTO151" s="75"/>
      <c r="TTP151" s="81"/>
      <c r="TTQ151" s="75"/>
      <c r="TTR151" s="81"/>
      <c r="TTS151" s="75"/>
      <c r="TTT151" s="81"/>
      <c r="TTU151" s="75"/>
      <c r="TTV151" s="81"/>
      <c r="TTW151" s="75"/>
      <c r="TTX151" s="81"/>
      <c r="TTY151" s="75"/>
      <c r="TTZ151" s="81"/>
      <c r="TUA151" s="75"/>
      <c r="TUB151" s="81"/>
      <c r="TUC151" s="75"/>
      <c r="TUD151" s="81"/>
      <c r="TUE151" s="75"/>
      <c r="TUF151" s="81"/>
      <c r="TUG151" s="75"/>
      <c r="TUH151" s="81"/>
      <c r="TUI151" s="75"/>
      <c r="TUJ151" s="81"/>
      <c r="TUK151" s="75"/>
      <c r="TUL151" s="81"/>
      <c r="TUM151" s="75"/>
      <c r="TUN151" s="81"/>
      <c r="TUO151" s="75"/>
      <c r="TUP151" s="81"/>
      <c r="TUQ151" s="75"/>
      <c r="TUR151" s="81"/>
      <c r="TUS151" s="75"/>
      <c r="TUT151" s="81"/>
      <c r="TUU151" s="75"/>
      <c r="TUV151" s="81"/>
      <c r="TUW151" s="75"/>
      <c r="TUX151" s="81"/>
      <c r="TUY151" s="75"/>
      <c r="TUZ151" s="81"/>
      <c r="TVA151" s="75"/>
      <c r="TVB151" s="81"/>
      <c r="TVC151" s="75"/>
      <c r="TVD151" s="81"/>
      <c r="TVE151" s="75"/>
      <c r="TVF151" s="81"/>
      <c r="TVG151" s="75"/>
      <c r="TVH151" s="81"/>
      <c r="TVI151" s="75"/>
      <c r="TVJ151" s="81"/>
      <c r="TVK151" s="75"/>
      <c r="TVL151" s="81"/>
      <c r="TVM151" s="75"/>
      <c r="TVN151" s="81"/>
      <c r="TVO151" s="75"/>
      <c r="TVP151" s="81"/>
      <c r="TVQ151" s="75"/>
      <c r="TVR151" s="81"/>
      <c r="TVS151" s="75"/>
      <c r="TVT151" s="81"/>
      <c r="TVU151" s="75"/>
      <c r="TVV151" s="81"/>
      <c r="TVW151" s="75"/>
      <c r="TVX151" s="81"/>
      <c r="TVY151" s="75"/>
      <c r="TVZ151" s="81"/>
      <c r="TWA151" s="75"/>
      <c r="TWB151" s="81"/>
      <c r="TWC151" s="75"/>
      <c r="TWD151" s="81"/>
      <c r="TWE151" s="75"/>
      <c r="TWF151" s="81"/>
      <c r="TWG151" s="75"/>
      <c r="TWH151" s="81"/>
      <c r="TWI151" s="75"/>
      <c r="TWJ151" s="81"/>
      <c r="TWK151" s="75"/>
      <c r="TWL151" s="81"/>
      <c r="TWM151" s="75"/>
      <c r="TWN151" s="81"/>
      <c r="TWO151" s="75"/>
      <c r="TWP151" s="81"/>
      <c r="TWQ151" s="75"/>
      <c r="TWR151" s="81"/>
      <c r="TWS151" s="75"/>
      <c r="TWT151" s="81"/>
      <c r="TWU151" s="75"/>
      <c r="TWV151" s="81"/>
      <c r="TWW151" s="75"/>
      <c r="TWX151" s="81"/>
      <c r="TWY151" s="75"/>
      <c r="TWZ151" s="81"/>
      <c r="TXA151" s="75"/>
      <c r="TXB151" s="81"/>
      <c r="TXC151" s="75"/>
      <c r="TXD151" s="81"/>
      <c r="TXE151" s="75"/>
      <c r="TXF151" s="81"/>
      <c r="TXG151" s="75"/>
      <c r="TXH151" s="81"/>
      <c r="TXI151" s="75"/>
      <c r="TXJ151" s="81"/>
      <c r="TXK151" s="75"/>
      <c r="TXL151" s="81"/>
      <c r="TXM151" s="75"/>
      <c r="TXN151" s="81"/>
      <c r="TXO151" s="75"/>
      <c r="TXP151" s="81"/>
      <c r="TXQ151" s="75"/>
      <c r="TXR151" s="81"/>
      <c r="TXS151" s="75"/>
      <c r="TXT151" s="81"/>
      <c r="TXU151" s="75"/>
      <c r="TXV151" s="81"/>
      <c r="TXW151" s="75"/>
      <c r="TXX151" s="81"/>
      <c r="TXY151" s="75"/>
      <c r="TXZ151" s="81"/>
      <c r="TYA151" s="75"/>
      <c r="TYB151" s="81"/>
      <c r="TYC151" s="75"/>
      <c r="TYD151" s="81"/>
      <c r="TYE151" s="75"/>
      <c r="TYF151" s="81"/>
      <c r="TYG151" s="75"/>
      <c r="TYH151" s="81"/>
      <c r="TYI151" s="75"/>
      <c r="TYJ151" s="81"/>
      <c r="TYK151" s="75"/>
      <c r="TYL151" s="81"/>
      <c r="TYM151" s="75"/>
      <c r="TYN151" s="81"/>
      <c r="TYO151" s="75"/>
      <c r="TYP151" s="81"/>
      <c r="TYQ151" s="75"/>
      <c r="TYR151" s="81"/>
      <c r="TYS151" s="75"/>
      <c r="TYT151" s="81"/>
      <c r="TYU151" s="75"/>
      <c r="TYV151" s="81"/>
      <c r="TYW151" s="75"/>
      <c r="TYX151" s="81"/>
      <c r="TYY151" s="75"/>
      <c r="TYZ151" s="81"/>
      <c r="TZA151" s="75"/>
      <c r="TZB151" s="81"/>
      <c r="TZC151" s="75"/>
      <c r="TZD151" s="81"/>
      <c r="TZE151" s="75"/>
      <c r="TZF151" s="81"/>
      <c r="TZG151" s="75"/>
      <c r="TZH151" s="81"/>
      <c r="TZI151" s="75"/>
      <c r="TZJ151" s="81"/>
      <c r="TZK151" s="75"/>
      <c r="TZL151" s="81"/>
      <c r="TZM151" s="75"/>
      <c r="TZN151" s="81"/>
      <c r="TZO151" s="75"/>
      <c r="TZP151" s="81"/>
      <c r="TZQ151" s="75"/>
      <c r="TZR151" s="81"/>
      <c r="TZS151" s="75"/>
      <c r="TZT151" s="81"/>
      <c r="TZU151" s="75"/>
      <c r="TZV151" s="81"/>
      <c r="TZW151" s="75"/>
      <c r="TZX151" s="81"/>
      <c r="TZY151" s="75"/>
      <c r="TZZ151" s="81"/>
      <c r="UAA151" s="75"/>
      <c r="UAB151" s="81"/>
      <c r="UAC151" s="75"/>
      <c r="UAD151" s="81"/>
      <c r="UAE151" s="75"/>
      <c r="UAF151" s="81"/>
      <c r="UAG151" s="75"/>
      <c r="UAH151" s="81"/>
      <c r="UAI151" s="75"/>
      <c r="UAJ151" s="81"/>
      <c r="UAK151" s="75"/>
      <c r="UAL151" s="81"/>
      <c r="UAM151" s="75"/>
      <c r="UAN151" s="81"/>
      <c r="UAO151" s="75"/>
      <c r="UAP151" s="81"/>
      <c r="UAQ151" s="75"/>
      <c r="UAR151" s="81"/>
      <c r="UAS151" s="75"/>
      <c r="UAT151" s="81"/>
      <c r="UAU151" s="75"/>
      <c r="UAV151" s="81"/>
      <c r="UAW151" s="75"/>
      <c r="UAX151" s="81"/>
      <c r="UAY151" s="75"/>
      <c r="UAZ151" s="81"/>
      <c r="UBA151" s="75"/>
      <c r="UBB151" s="81"/>
      <c r="UBC151" s="75"/>
      <c r="UBD151" s="81"/>
      <c r="UBE151" s="75"/>
      <c r="UBF151" s="81"/>
      <c r="UBG151" s="75"/>
      <c r="UBH151" s="81"/>
      <c r="UBI151" s="75"/>
      <c r="UBJ151" s="81"/>
      <c r="UBK151" s="75"/>
      <c r="UBL151" s="81"/>
      <c r="UBM151" s="75"/>
      <c r="UBN151" s="81"/>
      <c r="UBO151" s="75"/>
      <c r="UBP151" s="81"/>
      <c r="UBQ151" s="75"/>
      <c r="UBR151" s="81"/>
      <c r="UBS151" s="75"/>
      <c r="UBT151" s="81"/>
      <c r="UBU151" s="75"/>
      <c r="UBV151" s="81"/>
      <c r="UBW151" s="75"/>
      <c r="UBX151" s="81"/>
      <c r="UBY151" s="75"/>
      <c r="UBZ151" s="81"/>
      <c r="UCA151" s="75"/>
      <c r="UCB151" s="81"/>
      <c r="UCC151" s="75"/>
      <c r="UCD151" s="81"/>
      <c r="UCE151" s="75"/>
      <c r="UCF151" s="81"/>
      <c r="UCG151" s="75"/>
      <c r="UCH151" s="81"/>
      <c r="UCI151" s="75"/>
      <c r="UCJ151" s="81"/>
      <c r="UCK151" s="75"/>
      <c r="UCL151" s="81"/>
      <c r="UCM151" s="75"/>
      <c r="UCN151" s="81"/>
      <c r="UCO151" s="75"/>
      <c r="UCP151" s="81"/>
      <c r="UCQ151" s="75"/>
      <c r="UCR151" s="81"/>
      <c r="UCS151" s="75"/>
      <c r="UCT151" s="81"/>
      <c r="UCU151" s="75"/>
      <c r="UCV151" s="81"/>
      <c r="UCW151" s="75"/>
      <c r="UCX151" s="81"/>
      <c r="UCY151" s="75"/>
      <c r="UCZ151" s="81"/>
      <c r="UDA151" s="75"/>
      <c r="UDB151" s="81"/>
      <c r="UDC151" s="75"/>
      <c r="UDD151" s="81"/>
      <c r="UDE151" s="75"/>
      <c r="UDF151" s="81"/>
      <c r="UDG151" s="75"/>
      <c r="UDH151" s="81"/>
      <c r="UDI151" s="75"/>
      <c r="UDJ151" s="81"/>
      <c r="UDK151" s="75"/>
      <c r="UDL151" s="81"/>
      <c r="UDM151" s="75"/>
      <c r="UDN151" s="81"/>
      <c r="UDO151" s="75"/>
      <c r="UDP151" s="81"/>
      <c r="UDQ151" s="75"/>
      <c r="UDR151" s="81"/>
      <c r="UDS151" s="75"/>
      <c r="UDT151" s="81"/>
      <c r="UDU151" s="75"/>
      <c r="UDV151" s="81"/>
      <c r="UDW151" s="75"/>
      <c r="UDX151" s="81"/>
      <c r="UDY151" s="75"/>
      <c r="UDZ151" s="81"/>
      <c r="UEA151" s="75"/>
      <c r="UEB151" s="81"/>
      <c r="UEC151" s="75"/>
      <c r="UED151" s="81"/>
      <c r="UEE151" s="75"/>
      <c r="UEF151" s="81"/>
      <c r="UEG151" s="75"/>
      <c r="UEH151" s="81"/>
      <c r="UEI151" s="75"/>
      <c r="UEJ151" s="81"/>
      <c r="UEK151" s="75"/>
      <c r="UEL151" s="81"/>
      <c r="UEM151" s="75"/>
      <c r="UEN151" s="81"/>
      <c r="UEO151" s="75"/>
      <c r="UEP151" s="81"/>
      <c r="UEQ151" s="75"/>
      <c r="UER151" s="81"/>
      <c r="UES151" s="75"/>
      <c r="UET151" s="81"/>
      <c r="UEU151" s="75"/>
      <c r="UEV151" s="81"/>
      <c r="UEW151" s="75"/>
      <c r="UEX151" s="81"/>
      <c r="UEY151" s="75"/>
      <c r="UEZ151" s="81"/>
      <c r="UFA151" s="75"/>
      <c r="UFB151" s="81"/>
      <c r="UFC151" s="75"/>
      <c r="UFD151" s="81"/>
      <c r="UFE151" s="75"/>
      <c r="UFF151" s="81"/>
      <c r="UFG151" s="75"/>
      <c r="UFH151" s="81"/>
      <c r="UFI151" s="75"/>
      <c r="UFJ151" s="81"/>
      <c r="UFK151" s="75"/>
      <c r="UFL151" s="81"/>
      <c r="UFM151" s="75"/>
      <c r="UFN151" s="81"/>
      <c r="UFO151" s="75"/>
      <c r="UFP151" s="81"/>
      <c r="UFQ151" s="75"/>
      <c r="UFR151" s="81"/>
      <c r="UFS151" s="75"/>
      <c r="UFT151" s="81"/>
      <c r="UFU151" s="75"/>
      <c r="UFV151" s="81"/>
      <c r="UFW151" s="75"/>
      <c r="UFX151" s="81"/>
      <c r="UFY151" s="75"/>
      <c r="UFZ151" s="81"/>
      <c r="UGA151" s="75"/>
      <c r="UGB151" s="81"/>
      <c r="UGC151" s="75"/>
      <c r="UGD151" s="81"/>
      <c r="UGE151" s="75"/>
      <c r="UGF151" s="81"/>
      <c r="UGG151" s="75"/>
      <c r="UGH151" s="81"/>
      <c r="UGI151" s="75"/>
      <c r="UGJ151" s="81"/>
      <c r="UGK151" s="75"/>
      <c r="UGL151" s="81"/>
      <c r="UGM151" s="75"/>
      <c r="UGN151" s="81"/>
      <c r="UGO151" s="75"/>
      <c r="UGP151" s="81"/>
      <c r="UGQ151" s="75"/>
      <c r="UGR151" s="81"/>
      <c r="UGS151" s="75"/>
      <c r="UGT151" s="81"/>
      <c r="UGU151" s="75"/>
      <c r="UGV151" s="81"/>
      <c r="UGW151" s="75"/>
      <c r="UGX151" s="81"/>
      <c r="UGY151" s="75"/>
      <c r="UGZ151" s="81"/>
      <c r="UHA151" s="75"/>
      <c r="UHB151" s="81"/>
      <c r="UHC151" s="75"/>
      <c r="UHD151" s="81"/>
      <c r="UHE151" s="75"/>
      <c r="UHF151" s="81"/>
      <c r="UHG151" s="75"/>
      <c r="UHH151" s="81"/>
      <c r="UHI151" s="75"/>
      <c r="UHJ151" s="81"/>
      <c r="UHK151" s="75"/>
      <c r="UHL151" s="81"/>
      <c r="UHM151" s="75"/>
      <c r="UHN151" s="81"/>
      <c r="UHO151" s="75"/>
      <c r="UHP151" s="81"/>
      <c r="UHQ151" s="75"/>
      <c r="UHR151" s="81"/>
      <c r="UHS151" s="75"/>
      <c r="UHT151" s="81"/>
      <c r="UHU151" s="75"/>
      <c r="UHV151" s="81"/>
      <c r="UHW151" s="75"/>
      <c r="UHX151" s="81"/>
      <c r="UHY151" s="75"/>
      <c r="UHZ151" s="81"/>
      <c r="UIA151" s="75"/>
      <c r="UIB151" s="81"/>
      <c r="UIC151" s="75"/>
      <c r="UID151" s="81"/>
      <c r="UIE151" s="75"/>
      <c r="UIF151" s="81"/>
      <c r="UIG151" s="75"/>
      <c r="UIH151" s="81"/>
      <c r="UII151" s="75"/>
      <c r="UIJ151" s="81"/>
      <c r="UIK151" s="75"/>
      <c r="UIL151" s="81"/>
      <c r="UIM151" s="75"/>
      <c r="UIN151" s="81"/>
      <c r="UIO151" s="75"/>
      <c r="UIP151" s="81"/>
      <c r="UIQ151" s="75"/>
      <c r="UIR151" s="81"/>
      <c r="UIS151" s="75"/>
      <c r="UIT151" s="81"/>
      <c r="UIU151" s="75"/>
      <c r="UIV151" s="81"/>
      <c r="UIW151" s="75"/>
      <c r="UIX151" s="81"/>
      <c r="UIY151" s="75"/>
      <c r="UIZ151" s="81"/>
      <c r="UJA151" s="75"/>
      <c r="UJB151" s="81"/>
      <c r="UJC151" s="75"/>
      <c r="UJD151" s="81"/>
      <c r="UJE151" s="75"/>
      <c r="UJF151" s="81"/>
      <c r="UJG151" s="75"/>
      <c r="UJH151" s="81"/>
      <c r="UJI151" s="75"/>
      <c r="UJJ151" s="81"/>
      <c r="UJK151" s="75"/>
      <c r="UJL151" s="81"/>
      <c r="UJM151" s="75"/>
      <c r="UJN151" s="81"/>
      <c r="UJO151" s="75"/>
      <c r="UJP151" s="81"/>
      <c r="UJQ151" s="75"/>
      <c r="UJR151" s="81"/>
      <c r="UJS151" s="75"/>
      <c r="UJT151" s="81"/>
      <c r="UJU151" s="75"/>
      <c r="UJV151" s="81"/>
      <c r="UJW151" s="75"/>
      <c r="UJX151" s="81"/>
      <c r="UJY151" s="75"/>
      <c r="UJZ151" s="81"/>
      <c r="UKA151" s="75"/>
      <c r="UKB151" s="81"/>
      <c r="UKC151" s="75"/>
      <c r="UKD151" s="81"/>
      <c r="UKE151" s="75"/>
      <c r="UKF151" s="81"/>
      <c r="UKG151" s="75"/>
      <c r="UKH151" s="81"/>
      <c r="UKI151" s="75"/>
      <c r="UKJ151" s="81"/>
      <c r="UKK151" s="75"/>
      <c r="UKL151" s="81"/>
      <c r="UKM151" s="75"/>
      <c r="UKN151" s="81"/>
      <c r="UKO151" s="75"/>
      <c r="UKP151" s="81"/>
      <c r="UKQ151" s="75"/>
      <c r="UKR151" s="81"/>
      <c r="UKS151" s="75"/>
      <c r="UKT151" s="81"/>
      <c r="UKU151" s="75"/>
      <c r="UKV151" s="81"/>
      <c r="UKW151" s="75"/>
      <c r="UKX151" s="81"/>
      <c r="UKY151" s="75"/>
      <c r="UKZ151" s="81"/>
      <c r="ULA151" s="75"/>
      <c r="ULB151" s="81"/>
      <c r="ULC151" s="75"/>
      <c r="ULD151" s="81"/>
      <c r="ULE151" s="75"/>
      <c r="ULF151" s="81"/>
      <c r="ULG151" s="75"/>
      <c r="ULH151" s="81"/>
      <c r="ULI151" s="75"/>
      <c r="ULJ151" s="81"/>
      <c r="ULK151" s="75"/>
      <c r="ULL151" s="81"/>
      <c r="ULM151" s="75"/>
      <c r="ULN151" s="81"/>
      <c r="ULO151" s="75"/>
      <c r="ULP151" s="81"/>
      <c r="ULQ151" s="75"/>
      <c r="ULR151" s="81"/>
      <c r="ULS151" s="75"/>
      <c r="ULT151" s="81"/>
      <c r="ULU151" s="75"/>
      <c r="ULV151" s="81"/>
      <c r="ULW151" s="75"/>
      <c r="ULX151" s="81"/>
      <c r="ULY151" s="75"/>
      <c r="ULZ151" s="81"/>
      <c r="UMA151" s="75"/>
      <c r="UMB151" s="81"/>
      <c r="UMC151" s="75"/>
      <c r="UMD151" s="81"/>
      <c r="UME151" s="75"/>
      <c r="UMF151" s="81"/>
      <c r="UMG151" s="75"/>
      <c r="UMH151" s="81"/>
      <c r="UMI151" s="75"/>
      <c r="UMJ151" s="81"/>
      <c r="UMK151" s="75"/>
      <c r="UML151" s="81"/>
      <c r="UMM151" s="75"/>
      <c r="UMN151" s="81"/>
      <c r="UMO151" s="75"/>
      <c r="UMP151" s="81"/>
      <c r="UMQ151" s="75"/>
      <c r="UMR151" s="81"/>
      <c r="UMS151" s="75"/>
      <c r="UMT151" s="81"/>
      <c r="UMU151" s="75"/>
      <c r="UMV151" s="81"/>
      <c r="UMW151" s="75"/>
      <c r="UMX151" s="81"/>
      <c r="UMY151" s="75"/>
      <c r="UMZ151" s="81"/>
      <c r="UNA151" s="75"/>
      <c r="UNB151" s="81"/>
      <c r="UNC151" s="75"/>
      <c r="UND151" s="81"/>
      <c r="UNE151" s="75"/>
      <c r="UNF151" s="81"/>
      <c r="UNG151" s="75"/>
      <c r="UNH151" s="81"/>
      <c r="UNI151" s="75"/>
      <c r="UNJ151" s="81"/>
      <c r="UNK151" s="75"/>
      <c r="UNL151" s="81"/>
      <c r="UNM151" s="75"/>
      <c r="UNN151" s="81"/>
      <c r="UNO151" s="75"/>
      <c r="UNP151" s="81"/>
      <c r="UNQ151" s="75"/>
      <c r="UNR151" s="81"/>
      <c r="UNS151" s="75"/>
      <c r="UNT151" s="81"/>
      <c r="UNU151" s="75"/>
      <c r="UNV151" s="81"/>
      <c r="UNW151" s="75"/>
      <c r="UNX151" s="81"/>
      <c r="UNY151" s="75"/>
      <c r="UNZ151" s="81"/>
      <c r="UOA151" s="75"/>
      <c r="UOB151" s="81"/>
      <c r="UOC151" s="75"/>
      <c r="UOD151" s="81"/>
      <c r="UOE151" s="75"/>
      <c r="UOF151" s="81"/>
      <c r="UOG151" s="75"/>
      <c r="UOH151" s="81"/>
      <c r="UOI151" s="75"/>
      <c r="UOJ151" s="81"/>
      <c r="UOK151" s="75"/>
      <c r="UOL151" s="81"/>
      <c r="UOM151" s="75"/>
      <c r="UON151" s="81"/>
      <c r="UOO151" s="75"/>
      <c r="UOP151" s="81"/>
      <c r="UOQ151" s="75"/>
      <c r="UOR151" s="81"/>
      <c r="UOS151" s="75"/>
      <c r="UOT151" s="81"/>
      <c r="UOU151" s="75"/>
      <c r="UOV151" s="81"/>
      <c r="UOW151" s="75"/>
      <c r="UOX151" s="81"/>
      <c r="UOY151" s="75"/>
      <c r="UOZ151" s="81"/>
      <c r="UPA151" s="75"/>
      <c r="UPB151" s="81"/>
      <c r="UPC151" s="75"/>
      <c r="UPD151" s="81"/>
      <c r="UPE151" s="75"/>
      <c r="UPF151" s="81"/>
      <c r="UPG151" s="75"/>
      <c r="UPH151" s="81"/>
      <c r="UPI151" s="75"/>
      <c r="UPJ151" s="81"/>
      <c r="UPK151" s="75"/>
      <c r="UPL151" s="81"/>
      <c r="UPM151" s="75"/>
      <c r="UPN151" s="81"/>
      <c r="UPO151" s="75"/>
      <c r="UPP151" s="81"/>
      <c r="UPQ151" s="75"/>
      <c r="UPR151" s="81"/>
      <c r="UPS151" s="75"/>
      <c r="UPT151" s="81"/>
      <c r="UPU151" s="75"/>
      <c r="UPV151" s="81"/>
      <c r="UPW151" s="75"/>
      <c r="UPX151" s="81"/>
      <c r="UPY151" s="75"/>
      <c r="UPZ151" s="81"/>
      <c r="UQA151" s="75"/>
      <c r="UQB151" s="81"/>
      <c r="UQC151" s="75"/>
      <c r="UQD151" s="81"/>
      <c r="UQE151" s="75"/>
      <c r="UQF151" s="81"/>
      <c r="UQG151" s="75"/>
      <c r="UQH151" s="81"/>
      <c r="UQI151" s="75"/>
      <c r="UQJ151" s="81"/>
      <c r="UQK151" s="75"/>
      <c r="UQL151" s="81"/>
      <c r="UQM151" s="75"/>
      <c r="UQN151" s="81"/>
      <c r="UQO151" s="75"/>
      <c r="UQP151" s="81"/>
      <c r="UQQ151" s="75"/>
      <c r="UQR151" s="81"/>
      <c r="UQS151" s="75"/>
      <c r="UQT151" s="81"/>
      <c r="UQU151" s="75"/>
      <c r="UQV151" s="81"/>
      <c r="UQW151" s="75"/>
      <c r="UQX151" s="81"/>
      <c r="UQY151" s="75"/>
      <c r="UQZ151" s="81"/>
      <c r="URA151" s="75"/>
      <c r="URB151" s="81"/>
      <c r="URC151" s="75"/>
      <c r="URD151" s="81"/>
      <c r="URE151" s="75"/>
      <c r="URF151" s="81"/>
      <c r="URG151" s="75"/>
      <c r="URH151" s="81"/>
      <c r="URI151" s="75"/>
      <c r="URJ151" s="81"/>
      <c r="URK151" s="75"/>
      <c r="URL151" s="81"/>
      <c r="URM151" s="75"/>
      <c r="URN151" s="81"/>
      <c r="URO151" s="75"/>
      <c r="URP151" s="81"/>
      <c r="URQ151" s="75"/>
      <c r="URR151" s="81"/>
      <c r="URS151" s="75"/>
      <c r="URT151" s="81"/>
      <c r="URU151" s="75"/>
      <c r="URV151" s="81"/>
      <c r="URW151" s="75"/>
      <c r="URX151" s="81"/>
      <c r="URY151" s="75"/>
      <c r="URZ151" s="81"/>
      <c r="USA151" s="75"/>
      <c r="USB151" s="81"/>
      <c r="USC151" s="75"/>
      <c r="USD151" s="81"/>
      <c r="USE151" s="75"/>
      <c r="USF151" s="81"/>
      <c r="USG151" s="75"/>
      <c r="USH151" s="81"/>
      <c r="USI151" s="75"/>
      <c r="USJ151" s="81"/>
      <c r="USK151" s="75"/>
      <c r="USL151" s="81"/>
      <c r="USM151" s="75"/>
      <c r="USN151" s="81"/>
      <c r="USO151" s="75"/>
      <c r="USP151" s="81"/>
      <c r="USQ151" s="75"/>
      <c r="USR151" s="81"/>
      <c r="USS151" s="75"/>
      <c r="UST151" s="81"/>
      <c r="USU151" s="75"/>
      <c r="USV151" s="81"/>
      <c r="USW151" s="75"/>
      <c r="USX151" s="81"/>
      <c r="USY151" s="75"/>
      <c r="USZ151" s="81"/>
      <c r="UTA151" s="75"/>
      <c r="UTB151" s="81"/>
      <c r="UTC151" s="75"/>
      <c r="UTD151" s="81"/>
      <c r="UTE151" s="75"/>
      <c r="UTF151" s="81"/>
      <c r="UTG151" s="75"/>
      <c r="UTH151" s="81"/>
      <c r="UTI151" s="75"/>
      <c r="UTJ151" s="81"/>
      <c r="UTK151" s="75"/>
      <c r="UTL151" s="81"/>
      <c r="UTM151" s="75"/>
      <c r="UTN151" s="81"/>
      <c r="UTO151" s="75"/>
      <c r="UTP151" s="81"/>
      <c r="UTQ151" s="75"/>
      <c r="UTR151" s="81"/>
      <c r="UTS151" s="75"/>
      <c r="UTT151" s="81"/>
      <c r="UTU151" s="75"/>
      <c r="UTV151" s="81"/>
      <c r="UTW151" s="75"/>
      <c r="UTX151" s="81"/>
      <c r="UTY151" s="75"/>
      <c r="UTZ151" s="81"/>
      <c r="UUA151" s="75"/>
      <c r="UUB151" s="81"/>
      <c r="UUC151" s="75"/>
      <c r="UUD151" s="81"/>
      <c r="UUE151" s="75"/>
      <c r="UUF151" s="81"/>
      <c r="UUG151" s="75"/>
      <c r="UUH151" s="81"/>
      <c r="UUI151" s="75"/>
      <c r="UUJ151" s="81"/>
      <c r="UUK151" s="75"/>
      <c r="UUL151" s="81"/>
      <c r="UUM151" s="75"/>
      <c r="UUN151" s="81"/>
      <c r="UUO151" s="75"/>
      <c r="UUP151" s="81"/>
      <c r="UUQ151" s="75"/>
      <c r="UUR151" s="81"/>
      <c r="UUS151" s="75"/>
      <c r="UUT151" s="81"/>
      <c r="UUU151" s="75"/>
      <c r="UUV151" s="81"/>
      <c r="UUW151" s="75"/>
      <c r="UUX151" s="81"/>
      <c r="UUY151" s="75"/>
      <c r="UUZ151" s="81"/>
      <c r="UVA151" s="75"/>
      <c r="UVB151" s="81"/>
      <c r="UVC151" s="75"/>
      <c r="UVD151" s="81"/>
      <c r="UVE151" s="75"/>
      <c r="UVF151" s="81"/>
      <c r="UVG151" s="75"/>
      <c r="UVH151" s="81"/>
      <c r="UVI151" s="75"/>
      <c r="UVJ151" s="81"/>
      <c r="UVK151" s="75"/>
      <c r="UVL151" s="81"/>
      <c r="UVM151" s="75"/>
      <c r="UVN151" s="81"/>
      <c r="UVO151" s="75"/>
      <c r="UVP151" s="81"/>
      <c r="UVQ151" s="75"/>
      <c r="UVR151" s="81"/>
      <c r="UVS151" s="75"/>
      <c r="UVT151" s="81"/>
      <c r="UVU151" s="75"/>
      <c r="UVV151" s="81"/>
      <c r="UVW151" s="75"/>
      <c r="UVX151" s="81"/>
      <c r="UVY151" s="75"/>
      <c r="UVZ151" s="81"/>
      <c r="UWA151" s="75"/>
      <c r="UWB151" s="81"/>
      <c r="UWC151" s="75"/>
      <c r="UWD151" s="81"/>
      <c r="UWE151" s="75"/>
      <c r="UWF151" s="81"/>
      <c r="UWG151" s="75"/>
      <c r="UWH151" s="81"/>
      <c r="UWI151" s="75"/>
      <c r="UWJ151" s="81"/>
      <c r="UWK151" s="75"/>
      <c r="UWL151" s="81"/>
      <c r="UWM151" s="75"/>
      <c r="UWN151" s="81"/>
      <c r="UWO151" s="75"/>
      <c r="UWP151" s="81"/>
      <c r="UWQ151" s="75"/>
      <c r="UWR151" s="81"/>
      <c r="UWS151" s="75"/>
      <c r="UWT151" s="81"/>
      <c r="UWU151" s="75"/>
      <c r="UWV151" s="81"/>
      <c r="UWW151" s="75"/>
      <c r="UWX151" s="81"/>
      <c r="UWY151" s="75"/>
      <c r="UWZ151" s="81"/>
      <c r="UXA151" s="75"/>
      <c r="UXB151" s="81"/>
      <c r="UXC151" s="75"/>
      <c r="UXD151" s="81"/>
      <c r="UXE151" s="75"/>
      <c r="UXF151" s="81"/>
      <c r="UXG151" s="75"/>
      <c r="UXH151" s="81"/>
      <c r="UXI151" s="75"/>
      <c r="UXJ151" s="81"/>
      <c r="UXK151" s="75"/>
      <c r="UXL151" s="81"/>
      <c r="UXM151" s="75"/>
      <c r="UXN151" s="81"/>
      <c r="UXO151" s="75"/>
      <c r="UXP151" s="81"/>
      <c r="UXQ151" s="75"/>
      <c r="UXR151" s="81"/>
      <c r="UXS151" s="75"/>
      <c r="UXT151" s="81"/>
      <c r="UXU151" s="75"/>
      <c r="UXV151" s="81"/>
      <c r="UXW151" s="75"/>
      <c r="UXX151" s="81"/>
      <c r="UXY151" s="75"/>
      <c r="UXZ151" s="81"/>
      <c r="UYA151" s="75"/>
      <c r="UYB151" s="81"/>
      <c r="UYC151" s="75"/>
      <c r="UYD151" s="81"/>
      <c r="UYE151" s="75"/>
      <c r="UYF151" s="81"/>
      <c r="UYG151" s="75"/>
      <c r="UYH151" s="81"/>
      <c r="UYI151" s="75"/>
      <c r="UYJ151" s="81"/>
      <c r="UYK151" s="75"/>
      <c r="UYL151" s="81"/>
      <c r="UYM151" s="75"/>
      <c r="UYN151" s="81"/>
      <c r="UYO151" s="75"/>
      <c r="UYP151" s="81"/>
      <c r="UYQ151" s="75"/>
      <c r="UYR151" s="81"/>
      <c r="UYS151" s="75"/>
      <c r="UYT151" s="81"/>
      <c r="UYU151" s="75"/>
      <c r="UYV151" s="81"/>
      <c r="UYW151" s="75"/>
      <c r="UYX151" s="81"/>
      <c r="UYY151" s="75"/>
      <c r="UYZ151" s="81"/>
      <c r="UZA151" s="75"/>
      <c r="UZB151" s="81"/>
      <c r="UZC151" s="75"/>
      <c r="UZD151" s="81"/>
      <c r="UZE151" s="75"/>
      <c r="UZF151" s="81"/>
      <c r="UZG151" s="75"/>
      <c r="UZH151" s="81"/>
      <c r="UZI151" s="75"/>
      <c r="UZJ151" s="81"/>
      <c r="UZK151" s="75"/>
      <c r="UZL151" s="81"/>
      <c r="UZM151" s="75"/>
      <c r="UZN151" s="81"/>
      <c r="UZO151" s="75"/>
      <c r="UZP151" s="81"/>
      <c r="UZQ151" s="75"/>
      <c r="UZR151" s="81"/>
      <c r="UZS151" s="75"/>
      <c r="UZT151" s="81"/>
      <c r="UZU151" s="75"/>
      <c r="UZV151" s="81"/>
      <c r="UZW151" s="75"/>
      <c r="UZX151" s="81"/>
      <c r="UZY151" s="75"/>
      <c r="UZZ151" s="81"/>
      <c r="VAA151" s="75"/>
      <c r="VAB151" s="81"/>
      <c r="VAC151" s="75"/>
      <c r="VAD151" s="81"/>
      <c r="VAE151" s="75"/>
      <c r="VAF151" s="81"/>
      <c r="VAG151" s="75"/>
      <c r="VAH151" s="81"/>
      <c r="VAI151" s="75"/>
      <c r="VAJ151" s="81"/>
      <c r="VAK151" s="75"/>
      <c r="VAL151" s="81"/>
      <c r="VAM151" s="75"/>
      <c r="VAN151" s="81"/>
      <c r="VAO151" s="75"/>
      <c r="VAP151" s="81"/>
      <c r="VAQ151" s="75"/>
      <c r="VAR151" s="81"/>
      <c r="VAS151" s="75"/>
      <c r="VAT151" s="81"/>
      <c r="VAU151" s="75"/>
      <c r="VAV151" s="81"/>
      <c r="VAW151" s="75"/>
      <c r="VAX151" s="81"/>
      <c r="VAY151" s="75"/>
      <c r="VAZ151" s="81"/>
      <c r="VBA151" s="75"/>
      <c r="VBB151" s="81"/>
      <c r="VBC151" s="75"/>
      <c r="VBD151" s="81"/>
      <c r="VBE151" s="75"/>
      <c r="VBF151" s="81"/>
      <c r="VBG151" s="75"/>
      <c r="VBH151" s="81"/>
      <c r="VBI151" s="75"/>
      <c r="VBJ151" s="81"/>
      <c r="VBK151" s="75"/>
      <c r="VBL151" s="81"/>
      <c r="VBM151" s="75"/>
      <c r="VBN151" s="81"/>
      <c r="VBO151" s="75"/>
      <c r="VBP151" s="81"/>
      <c r="VBQ151" s="75"/>
      <c r="VBR151" s="81"/>
      <c r="VBS151" s="75"/>
      <c r="VBT151" s="81"/>
      <c r="VBU151" s="75"/>
      <c r="VBV151" s="81"/>
      <c r="VBW151" s="75"/>
      <c r="VBX151" s="81"/>
      <c r="VBY151" s="75"/>
      <c r="VBZ151" s="81"/>
      <c r="VCA151" s="75"/>
      <c r="VCB151" s="81"/>
      <c r="VCC151" s="75"/>
      <c r="VCD151" s="81"/>
      <c r="VCE151" s="75"/>
      <c r="VCF151" s="81"/>
      <c r="VCG151" s="75"/>
      <c r="VCH151" s="81"/>
      <c r="VCI151" s="75"/>
      <c r="VCJ151" s="81"/>
      <c r="VCK151" s="75"/>
      <c r="VCL151" s="81"/>
      <c r="VCM151" s="75"/>
      <c r="VCN151" s="81"/>
      <c r="VCO151" s="75"/>
      <c r="VCP151" s="81"/>
      <c r="VCQ151" s="75"/>
      <c r="VCR151" s="81"/>
      <c r="VCS151" s="75"/>
      <c r="VCT151" s="81"/>
      <c r="VCU151" s="75"/>
      <c r="VCV151" s="81"/>
      <c r="VCW151" s="75"/>
      <c r="VCX151" s="81"/>
      <c r="VCY151" s="75"/>
      <c r="VCZ151" s="81"/>
      <c r="VDA151" s="75"/>
      <c r="VDB151" s="81"/>
      <c r="VDC151" s="75"/>
      <c r="VDD151" s="81"/>
      <c r="VDE151" s="75"/>
      <c r="VDF151" s="81"/>
      <c r="VDG151" s="75"/>
      <c r="VDH151" s="81"/>
      <c r="VDI151" s="75"/>
      <c r="VDJ151" s="81"/>
      <c r="VDK151" s="75"/>
      <c r="VDL151" s="81"/>
      <c r="VDM151" s="75"/>
      <c r="VDN151" s="81"/>
      <c r="VDO151" s="75"/>
      <c r="VDP151" s="81"/>
      <c r="VDQ151" s="75"/>
      <c r="VDR151" s="81"/>
      <c r="VDS151" s="75"/>
      <c r="VDT151" s="81"/>
      <c r="VDU151" s="75"/>
      <c r="VDV151" s="81"/>
      <c r="VDW151" s="75"/>
      <c r="VDX151" s="81"/>
      <c r="VDY151" s="75"/>
      <c r="VDZ151" s="81"/>
      <c r="VEA151" s="75"/>
      <c r="VEB151" s="81"/>
      <c r="VEC151" s="75"/>
      <c r="VED151" s="81"/>
      <c r="VEE151" s="75"/>
      <c r="VEF151" s="81"/>
      <c r="VEG151" s="75"/>
      <c r="VEH151" s="81"/>
      <c r="VEI151" s="75"/>
      <c r="VEJ151" s="81"/>
      <c r="VEK151" s="75"/>
      <c r="VEL151" s="81"/>
      <c r="VEM151" s="75"/>
      <c r="VEN151" s="81"/>
      <c r="VEO151" s="75"/>
      <c r="VEP151" s="81"/>
      <c r="VEQ151" s="75"/>
      <c r="VER151" s="81"/>
      <c r="VES151" s="75"/>
      <c r="VET151" s="81"/>
      <c r="VEU151" s="75"/>
      <c r="VEV151" s="81"/>
      <c r="VEW151" s="75"/>
      <c r="VEX151" s="81"/>
      <c r="VEY151" s="75"/>
      <c r="VEZ151" s="81"/>
      <c r="VFA151" s="75"/>
      <c r="VFB151" s="81"/>
      <c r="VFC151" s="75"/>
      <c r="VFD151" s="81"/>
      <c r="VFE151" s="75"/>
      <c r="VFF151" s="81"/>
      <c r="VFG151" s="75"/>
      <c r="VFH151" s="81"/>
      <c r="VFI151" s="75"/>
      <c r="VFJ151" s="81"/>
      <c r="VFK151" s="75"/>
      <c r="VFL151" s="81"/>
      <c r="VFM151" s="75"/>
      <c r="VFN151" s="81"/>
      <c r="VFO151" s="75"/>
      <c r="VFP151" s="81"/>
      <c r="VFQ151" s="75"/>
      <c r="VFR151" s="81"/>
      <c r="VFS151" s="75"/>
      <c r="VFT151" s="81"/>
      <c r="VFU151" s="75"/>
      <c r="VFV151" s="81"/>
      <c r="VFW151" s="75"/>
      <c r="VFX151" s="81"/>
      <c r="VFY151" s="75"/>
      <c r="VFZ151" s="81"/>
      <c r="VGA151" s="75"/>
      <c r="VGB151" s="81"/>
      <c r="VGC151" s="75"/>
      <c r="VGD151" s="81"/>
      <c r="VGE151" s="75"/>
      <c r="VGF151" s="81"/>
      <c r="VGG151" s="75"/>
      <c r="VGH151" s="81"/>
      <c r="VGI151" s="75"/>
      <c r="VGJ151" s="81"/>
      <c r="VGK151" s="75"/>
      <c r="VGL151" s="81"/>
      <c r="VGM151" s="75"/>
      <c r="VGN151" s="81"/>
      <c r="VGO151" s="75"/>
      <c r="VGP151" s="81"/>
      <c r="VGQ151" s="75"/>
      <c r="VGR151" s="81"/>
      <c r="VGS151" s="75"/>
      <c r="VGT151" s="81"/>
      <c r="VGU151" s="75"/>
      <c r="VGV151" s="81"/>
      <c r="VGW151" s="75"/>
      <c r="VGX151" s="81"/>
      <c r="VGY151" s="75"/>
      <c r="VGZ151" s="81"/>
      <c r="VHA151" s="75"/>
      <c r="VHB151" s="81"/>
      <c r="VHC151" s="75"/>
      <c r="VHD151" s="81"/>
      <c r="VHE151" s="75"/>
      <c r="VHF151" s="81"/>
      <c r="VHG151" s="75"/>
      <c r="VHH151" s="81"/>
      <c r="VHI151" s="75"/>
      <c r="VHJ151" s="81"/>
      <c r="VHK151" s="75"/>
      <c r="VHL151" s="81"/>
      <c r="VHM151" s="75"/>
      <c r="VHN151" s="81"/>
      <c r="VHO151" s="75"/>
      <c r="VHP151" s="81"/>
      <c r="VHQ151" s="75"/>
      <c r="VHR151" s="81"/>
      <c r="VHS151" s="75"/>
      <c r="VHT151" s="81"/>
      <c r="VHU151" s="75"/>
      <c r="VHV151" s="81"/>
      <c r="VHW151" s="75"/>
      <c r="VHX151" s="81"/>
      <c r="VHY151" s="75"/>
      <c r="VHZ151" s="81"/>
      <c r="VIA151" s="75"/>
      <c r="VIB151" s="81"/>
      <c r="VIC151" s="75"/>
      <c r="VID151" s="81"/>
      <c r="VIE151" s="75"/>
      <c r="VIF151" s="81"/>
      <c r="VIG151" s="75"/>
      <c r="VIH151" s="81"/>
      <c r="VII151" s="75"/>
      <c r="VIJ151" s="81"/>
      <c r="VIK151" s="75"/>
      <c r="VIL151" s="81"/>
      <c r="VIM151" s="75"/>
      <c r="VIN151" s="81"/>
      <c r="VIO151" s="75"/>
      <c r="VIP151" s="81"/>
      <c r="VIQ151" s="75"/>
      <c r="VIR151" s="81"/>
      <c r="VIS151" s="75"/>
      <c r="VIT151" s="81"/>
      <c r="VIU151" s="75"/>
      <c r="VIV151" s="81"/>
      <c r="VIW151" s="75"/>
      <c r="VIX151" s="81"/>
      <c r="VIY151" s="75"/>
      <c r="VIZ151" s="81"/>
      <c r="VJA151" s="75"/>
      <c r="VJB151" s="81"/>
      <c r="VJC151" s="75"/>
      <c r="VJD151" s="81"/>
      <c r="VJE151" s="75"/>
      <c r="VJF151" s="81"/>
      <c r="VJG151" s="75"/>
      <c r="VJH151" s="81"/>
      <c r="VJI151" s="75"/>
      <c r="VJJ151" s="81"/>
      <c r="VJK151" s="75"/>
      <c r="VJL151" s="81"/>
      <c r="VJM151" s="75"/>
      <c r="VJN151" s="81"/>
      <c r="VJO151" s="75"/>
      <c r="VJP151" s="81"/>
      <c r="VJQ151" s="75"/>
      <c r="VJR151" s="81"/>
      <c r="VJS151" s="75"/>
      <c r="VJT151" s="81"/>
      <c r="VJU151" s="75"/>
      <c r="VJV151" s="81"/>
      <c r="VJW151" s="75"/>
      <c r="VJX151" s="81"/>
      <c r="VJY151" s="75"/>
      <c r="VJZ151" s="81"/>
      <c r="VKA151" s="75"/>
      <c r="VKB151" s="81"/>
      <c r="VKC151" s="75"/>
      <c r="VKD151" s="81"/>
      <c r="VKE151" s="75"/>
      <c r="VKF151" s="81"/>
      <c r="VKG151" s="75"/>
      <c r="VKH151" s="81"/>
      <c r="VKI151" s="75"/>
      <c r="VKJ151" s="81"/>
      <c r="VKK151" s="75"/>
      <c r="VKL151" s="81"/>
      <c r="VKM151" s="75"/>
      <c r="VKN151" s="81"/>
      <c r="VKO151" s="75"/>
      <c r="VKP151" s="81"/>
      <c r="VKQ151" s="75"/>
      <c r="VKR151" s="81"/>
      <c r="VKS151" s="75"/>
      <c r="VKT151" s="81"/>
      <c r="VKU151" s="75"/>
      <c r="VKV151" s="81"/>
      <c r="VKW151" s="75"/>
      <c r="VKX151" s="81"/>
      <c r="VKY151" s="75"/>
      <c r="VKZ151" s="81"/>
      <c r="VLA151" s="75"/>
      <c r="VLB151" s="81"/>
      <c r="VLC151" s="75"/>
      <c r="VLD151" s="81"/>
      <c r="VLE151" s="75"/>
      <c r="VLF151" s="81"/>
      <c r="VLG151" s="75"/>
      <c r="VLH151" s="81"/>
      <c r="VLI151" s="75"/>
      <c r="VLJ151" s="81"/>
      <c r="VLK151" s="75"/>
      <c r="VLL151" s="81"/>
      <c r="VLM151" s="75"/>
      <c r="VLN151" s="81"/>
      <c r="VLO151" s="75"/>
      <c r="VLP151" s="81"/>
      <c r="VLQ151" s="75"/>
      <c r="VLR151" s="81"/>
      <c r="VLS151" s="75"/>
      <c r="VLT151" s="81"/>
      <c r="VLU151" s="75"/>
      <c r="VLV151" s="81"/>
      <c r="VLW151" s="75"/>
      <c r="VLX151" s="81"/>
      <c r="VLY151" s="75"/>
      <c r="VLZ151" s="81"/>
      <c r="VMA151" s="75"/>
      <c r="VMB151" s="81"/>
      <c r="VMC151" s="75"/>
      <c r="VMD151" s="81"/>
      <c r="VME151" s="75"/>
      <c r="VMF151" s="81"/>
      <c r="VMG151" s="75"/>
      <c r="VMH151" s="81"/>
      <c r="VMI151" s="75"/>
      <c r="VMJ151" s="81"/>
      <c r="VMK151" s="75"/>
      <c r="VML151" s="81"/>
      <c r="VMM151" s="75"/>
      <c r="VMN151" s="81"/>
      <c r="VMO151" s="75"/>
      <c r="VMP151" s="81"/>
      <c r="VMQ151" s="75"/>
      <c r="VMR151" s="81"/>
      <c r="VMS151" s="75"/>
      <c r="VMT151" s="81"/>
      <c r="VMU151" s="75"/>
      <c r="VMV151" s="81"/>
      <c r="VMW151" s="75"/>
      <c r="VMX151" s="81"/>
      <c r="VMY151" s="75"/>
      <c r="VMZ151" s="81"/>
      <c r="VNA151" s="75"/>
      <c r="VNB151" s="81"/>
      <c r="VNC151" s="75"/>
      <c r="VND151" s="81"/>
      <c r="VNE151" s="75"/>
      <c r="VNF151" s="81"/>
      <c r="VNG151" s="75"/>
      <c r="VNH151" s="81"/>
      <c r="VNI151" s="75"/>
      <c r="VNJ151" s="81"/>
      <c r="VNK151" s="75"/>
      <c r="VNL151" s="81"/>
      <c r="VNM151" s="75"/>
      <c r="VNN151" s="81"/>
      <c r="VNO151" s="75"/>
      <c r="VNP151" s="81"/>
      <c r="VNQ151" s="75"/>
      <c r="VNR151" s="81"/>
      <c r="VNS151" s="75"/>
      <c r="VNT151" s="81"/>
      <c r="VNU151" s="75"/>
      <c r="VNV151" s="81"/>
      <c r="VNW151" s="75"/>
      <c r="VNX151" s="81"/>
      <c r="VNY151" s="75"/>
      <c r="VNZ151" s="81"/>
      <c r="VOA151" s="75"/>
      <c r="VOB151" s="81"/>
      <c r="VOC151" s="75"/>
      <c r="VOD151" s="81"/>
      <c r="VOE151" s="75"/>
      <c r="VOF151" s="81"/>
      <c r="VOG151" s="75"/>
      <c r="VOH151" s="81"/>
      <c r="VOI151" s="75"/>
      <c r="VOJ151" s="81"/>
      <c r="VOK151" s="75"/>
      <c r="VOL151" s="81"/>
      <c r="VOM151" s="75"/>
      <c r="VON151" s="81"/>
      <c r="VOO151" s="75"/>
      <c r="VOP151" s="81"/>
      <c r="VOQ151" s="75"/>
      <c r="VOR151" s="81"/>
      <c r="VOS151" s="75"/>
      <c r="VOT151" s="81"/>
      <c r="VOU151" s="75"/>
      <c r="VOV151" s="81"/>
      <c r="VOW151" s="75"/>
      <c r="VOX151" s="81"/>
      <c r="VOY151" s="75"/>
      <c r="VOZ151" s="81"/>
      <c r="VPA151" s="75"/>
      <c r="VPB151" s="81"/>
      <c r="VPC151" s="75"/>
      <c r="VPD151" s="81"/>
      <c r="VPE151" s="75"/>
      <c r="VPF151" s="81"/>
      <c r="VPG151" s="75"/>
      <c r="VPH151" s="81"/>
      <c r="VPI151" s="75"/>
      <c r="VPJ151" s="81"/>
      <c r="VPK151" s="75"/>
      <c r="VPL151" s="81"/>
      <c r="VPM151" s="75"/>
      <c r="VPN151" s="81"/>
      <c r="VPO151" s="75"/>
      <c r="VPP151" s="81"/>
      <c r="VPQ151" s="75"/>
      <c r="VPR151" s="81"/>
      <c r="VPS151" s="75"/>
      <c r="VPT151" s="81"/>
      <c r="VPU151" s="75"/>
      <c r="VPV151" s="81"/>
      <c r="VPW151" s="75"/>
      <c r="VPX151" s="81"/>
      <c r="VPY151" s="75"/>
      <c r="VPZ151" s="81"/>
      <c r="VQA151" s="75"/>
      <c r="VQB151" s="81"/>
      <c r="VQC151" s="75"/>
      <c r="VQD151" s="81"/>
      <c r="VQE151" s="75"/>
      <c r="VQF151" s="81"/>
      <c r="VQG151" s="75"/>
      <c r="VQH151" s="81"/>
      <c r="VQI151" s="75"/>
      <c r="VQJ151" s="81"/>
      <c r="VQK151" s="75"/>
      <c r="VQL151" s="81"/>
      <c r="VQM151" s="75"/>
      <c r="VQN151" s="81"/>
      <c r="VQO151" s="75"/>
      <c r="VQP151" s="81"/>
      <c r="VQQ151" s="75"/>
      <c r="VQR151" s="81"/>
      <c r="VQS151" s="75"/>
      <c r="VQT151" s="81"/>
      <c r="VQU151" s="75"/>
      <c r="VQV151" s="81"/>
      <c r="VQW151" s="75"/>
      <c r="VQX151" s="81"/>
      <c r="VQY151" s="75"/>
      <c r="VQZ151" s="81"/>
      <c r="VRA151" s="75"/>
      <c r="VRB151" s="81"/>
      <c r="VRC151" s="75"/>
      <c r="VRD151" s="81"/>
      <c r="VRE151" s="75"/>
      <c r="VRF151" s="81"/>
      <c r="VRG151" s="75"/>
      <c r="VRH151" s="81"/>
      <c r="VRI151" s="75"/>
      <c r="VRJ151" s="81"/>
      <c r="VRK151" s="75"/>
      <c r="VRL151" s="81"/>
      <c r="VRM151" s="75"/>
      <c r="VRN151" s="81"/>
      <c r="VRO151" s="75"/>
      <c r="VRP151" s="81"/>
      <c r="VRQ151" s="75"/>
      <c r="VRR151" s="81"/>
      <c r="VRS151" s="75"/>
      <c r="VRT151" s="81"/>
      <c r="VRU151" s="75"/>
      <c r="VRV151" s="81"/>
      <c r="VRW151" s="75"/>
      <c r="VRX151" s="81"/>
      <c r="VRY151" s="75"/>
      <c r="VRZ151" s="81"/>
      <c r="VSA151" s="75"/>
      <c r="VSB151" s="81"/>
      <c r="VSC151" s="75"/>
      <c r="VSD151" s="81"/>
      <c r="VSE151" s="75"/>
      <c r="VSF151" s="81"/>
      <c r="VSG151" s="75"/>
      <c r="VSH151" s="81"/>
      <c r="VSI151" s="75"/>
      <c r="VSJ151" s="81"/>
      <c r="VSK151" s="75"/>
      <c r="VSL151" s="81"/>
      <c r="VSM151" s="75"/>
      <c r="VSN151" s="81"/>
      <c r="VSO151" s="75"/>
      <c r="VSP151" s="81"/>
      <c r="VSQ151" s="75"/>
      <c r="VSR151" s="81"/>
      <c r="VSS151" s="75"/>
      <c r="VST151" s="81"/>
      <c r="VSU151" s="75"/>
      <c r="VSV151" s="81"/>
      <c r="VSW151" s="75"/>
      <c r="VSX151" s="81"/>
      <c r="VSY151" s="75"/>
      <c r="VSZ151" s="81"/>
      <c r="VTA151" s="75"/>
      <c r="VTB151" s="81"/>
      <c r="VTC151" s="75"/>
      <c r="VTD151" s="81"/>
      <c r="VTE151" s="75"/>
      <c r="VTF151" s="81"/>
      <c r="VTG151" s="75"/>
      <c r="VTH151" s="81"/>
      <c r="VTI151" s="75"/>
      <c r="VTJ151" s="81"/>
      <c r="VTK151" s="75"/>
      <c r="VTL151" s="81"/>
      <c r="VTM151" s="75"/>
      <c r="VTN151" s="81"/>
      <c r="VTO151" s="75"/>
      <c r="VTP151" s="81"/>
      <c r="VTQ151" s="75"/>
      <c r="VTR151" s="81"/>
      <c r="VTS151" s="75"/>
      <c r="VTT151" s="81"/>
      <c r="VTU151" s="75"/>
      <c r="VTV151" s="81"/>
      <c r="VTW151" s="75"/>
      <c r="VTX151" s="81"/>
      <c r="VTY151" s="75"/>
      <c r="VTZ151" s="81"/>
      <c r="VUA151" s="75"/>
      <c r="VUB151" s="81"/>
      <c r="VUC151" s="75"/>
      <c r="VUD151" s="81"/>
      <c r="VUE151" s="75"/>
      <c r="VUF151" s="81"/>
      <c r="VUG151" s="75"/>
      <c r="VUH151" s="81"/>
      <c r="VUI151" s="75"/>
      <c r="VUJ151" s="81"/>
      <c r="VUK151" s="75"/>
      <c r="VUL151" s="81"/>
      <c r="VUM151" s="75"/>
      <c r="VUN151" s="81"/>
      <c r="VUO151" s="75"/>
      <c r="VUP151" s="81"/>
      <c r="VUQ151" s="75"/>
      <c r="VUR151" s="81"/>
      <c r="VUS151" s="75"/>
      <c r="VUT151" s="81"/>
      <c r="VUU151" s="75"/>
      <c r="VUV151" s="81"/>
      <c r="VUW151" s="75"/>
      <c r="VUX151" s="81"/>
      <c r="VUY151" s="75"/>
      <c r="VUZ151" s="81"/>
      <c r="VVA151" s="75"/>
      <c r="VVB151" s="81"/>
      <c r="VVC151" s="75"/>
      <c r="VVD151" s="81"/>
      <c r="VVE151" s="75"/>
      <c r="VVF151" s="81"/>
      <c r="VVG151" s="75"/>
      <c r="VVH151" s="81"/>
      <c r="VVI151" s="75"/>
      <c r="VVJ151" s="81"/>
      <c r="VVK151" s="75"/>
      <c r="VVL151" s="81"/>
      <c r="VVM151" s="75"/>
      <c r="VVN151" s="81"/>
      <c r="VVO151" s="75"/>
      <c r="VVP151" s="81"/>
      <c r="VVQ151" s="75"/>
      <c r="VVR151" s="81"/>
      <c r="VVS151" s="75"/>
      <c r="VVT151" s="81"/>
      <c r="VVU151" s="75"/>
      <c r="VVV151" s="81"/>
      <c r="VVW151" s="75"/>
      <c r="VVX151" s="81"/>
      <c r="VVY151" s="75"/>
      <c r="VVZ151" s="81"/>
      <c r="VWA151" s="75"/>
      <c r="VWB151" s="81"/>
      <c r="VWC151" s="75"/>
      <c r="VWD151" s="81"/>
      <c r="VWE151" s="75"/>
      <c r="VWF151" s="81"/>
      <c r="VWG151" s="75"/>
      <c r="VWH151" s="81"/>
      <c r="VWI151" s="75"/>
      <c r="VWJ151" s="81"/>
      <c r="VWK151" s="75"/>
      <c r="VWL151" s="81"/>
      <c r="VWM151" s="75"/>
      <c r="VWN151" s="81"/>
      <c r="VWO151" s="75"/>
      <c r="VWP151" s="81"/>
      <c r="VWQ151" s="75"/>
      <c r="VWR151" s="81"/>
      <c r="VWS151" s="75"/>
      <c r="VWT151" s="81"/>
      <c r="VWU151" s="75"/>
      <c r="VWV151" s="81"/>
      <c r="VWW151" s="75"/>
      <c r="VWX151" s="81"/>
      <c r="VWY151" s="75"/>
      <c r="VWZ151" s="81"/>
      <c r="VXA151" s="75"/>
      <c r="VXB151" s="81"/>
      <c r="VXC151" s="75"/>
      <c r="VXD151" s="81"/>
      <c r="VXE151" s="75"/>
      <c r="VXF151" s="81"/>
      <c r="VXG151" s="75"/>
      <c r="VXH151" s="81"/>
      <c r="VXI151" s="75"/>
      <c r="VXJ151" s="81"/>
      <c r="VXK151" s="75"/>
      <c r="VXL151" s="81"/>
      <c r="VXM151" s="75"/>
      <c r="VXN151" s="81"/>
      <c r="VXO151" s="75"/>
      <c r="VXP151" s="81"/>
      <c r="VXQ151" s="75"/>
      <c r="VXR151" s="81"/>
      <c r="VXS151" s="75"/>
      <c r="VXT151" s="81"/>
      <c r="VXU151" s="75"/>
      <c r="VXV151" s="81"/>
      <c r="VXW151" s="75"/>
      <c r="VXX151" s="81"/>
      <c r="VXY151" s="75"/>
      <c r="VXZ151" s="81"/>
      <c r="VYA151" s="75"/>
      <c r="VYB151" s="81"/>
      <c r="VYC151" s="75"/>
      <c r="VYD151" s="81"/>
      <c r="VYE151" s="75"/>
      <c r="VYF151" s="81"/>
      <c r="VYG151" s="75"/>
      <c r="VYH151" s="81"/>
      <c r="VYI151" s="75"/>
      <c r="VYJ151" s="81"/>
      <c r="VYK151" s="75"/>
      <c r="VYL151" s="81"/>
      <c r="VYM151" s="75"/>
      <c r="VYN151" s="81"/>
      <c r="VYO151" s="75"/>
      <c r="VYP151" s="81"/>
      <c r="VYQ151" s="75"/>
      <c r="VYR151" s="81"/>
      <c r="VYS151" s="75"/>
      <c r="VYT151" s="81"/>
      <c r="VYU151" s="75"/>
      <c r="VYV151" s="81"/>
      <c r="VYW151" s="75"/>
      <c r="VYX151" s="81"/>
      <c r="VYY151" s="75"/>
      <c r="VYZ151" s="81"/>
      <c r="VZA151" s="75"/>
      <c r="VZB151" s="81"/>
      <c r="VZC151" s="75"/>
      <c r="VZD151" s="81"/>
      <c r="VZE151" s="75"/>
      <c r="VZF151" s="81"/>
      <c r="VZG151" s="75"/>
      <c r="VZH151" s="81"/>
      <c r="VZI151" s="75"/>
      <c r="VZJ151" s="81"/>
      <c r="VZK151" s="75"/>
      <c r="VZL151" s="81"/>
      <c r="VZM151" s="75"/>
      <c r="VZN151" s="81"/>
      <c r="VZO151" s="75"/>
      <c r="VZP151" s="81"/>
      <c r="VZQ151" s="75"/>
      <c r="VZR151" s="81"/>
      <c r="VZS151" s="75"/>
      <c r="VZT151" s="81"/>
      <c r="VZU151" s="75"/>
      <c r="VZV151" s="81"/>
      <c r="VZW151" s="75"/>
      <c r="VZX151" s="81"/>
      <c r="VZY151" s="75"/>
      <c r="VZZ151" s="81"/>
      <c r="WAA151" s="75"/>
      <c r="WAB151" s="81"/>
      <c r="WAC151" s="75"/>
      <c r="WAD151" s="81"/>
      <c r="WAE151" s="75"/>
      <c r="WAF151" s="81"/>
      <c r="WAG151" s="75"/>
      <c r="WAH151" s="81"/>
      <c r="WAI151" s="75"/>
      <c r="WAJ151" s="81"/>
      <c r="WAK151" s="75"/>
      <c r="WAL151" s="81"/>
      <c r="WAM151" s="75"/>
      <c r="WAN151" s="81"/>
      <c r="WAO151" s="75"/>
      <c r="WAP151" s="81"/>
      <c r="WAQ151" s="75"/>
      <c r="WAR151" s="81"/>
      <c r="WAS151" s="75"/>
      <c r="WAT151" s="81"/>
      <c r="WAU151" s="75"/>
      <c r="WAV151" s="81"/>
      <c r="WAW151" s="75"/>
      <c r="WAX151" s="81"/>
      <c r="WAY151" s="75"/>
      <c r="WAZ151" s="81"/>
      <c r="WBA151" s="75"/>
      <c r="WBB151" s="81"/>
      <c r="WBC151" s="75"/>
      <c r="WBD151" s="81"/>
      <c r="WBE151" s="75"/>
      <c r="WBF151" s="81"/>
      <c r="WBG151" s="75"/>
      <c r="WBH151" s="81"/>
      <c r="WBI151" s="75"/>
      <c r="WBJ151" s="81"/>
      <c r="WBK151" s="75"/>
      <c r="WBL151" s="81"/>
      <c r="WBM151" s="75"/>
      <c r="WBN151" s="81"/>
      <c r="WBO151" s="75"/>
      <c r="WBP151" s="81"/>
      <c r="WBQ151" s="75"/>
      <c r="WBR151" s="81"/>
      <c r="WBS151" s="75"/>
      <c r="WBT151" s="81"/>
      <c r="WBU151" s="75"/>
      <c r="WBV151" s="81"/>
      <c r="WBW151" s="75"/>
      <c r="WBX151" s="81"/>
      <c r="WBY151" s="75"/>
      <c r="WBZ151" s="81"/>
      <c r="WCA151" s="75"/>
      <c r="WCB151" s="81"/>
      <c r="WCC151" s="75"/>
      <c r="WCD151" s="81"/>
      <c r="WCE151" s="75"/>
      <c r="WCF151" s="81"/>
      <c r="WCG151" s="75"/>
      <c r="WCH151" s="81"/>
      <c r="WCI151" s="75"/>
      <c r="WCJ151" s="81"/>
      <c r="WCK151" s="75"/>
      <c r="WCL151" s="81"/>
      <c r="WCM151" s="75"/>
      <c r="WCN151" s="81"/>
      <c r="WCO151" s="75"/>
      <c r="WCP151" s="81"/>
      <c r="WCQ151" s="75"/>
      <c r="WCR151" s="81"/>
      <c r="WCS151" s="75"/>
      <c r="WCT151" s="81"/>
      <c r="WCU151" s="75"/>
      <c r="WCV151" s="81"/>
      <c r="WCW151" s="75"/>
      <c r="WCX151" s="81"/>
      <c r="WCY151" s="75"/>
      <c r="WCZ151" s="81"/>
      <c r="WDA151" s="75"/>
      <c r="WDB151" s="81"/>
      <c r="WDC151" s="75"/>
      <c r="WDD151" s="81"/>
      <c r="WDE151" s="75"/>
      <c r="WDF151" s="81"/>
      <c r="WDG151" s="75"/>
      <c r="WDH151" s="81"/>
      <c r="WDI151" s="75"/>
      <c r="WDJ151" s="81"/>
      <c r="WDK151" s="75"/>
      <c r="WDL151" s="81"/>
      <c r="WDM151" s="75"/>
      <c r="WDN151" s="81"/>
      <c r="WDO151" s="75"/>
      <c r="WDP151" s="81"/>
      <c r="WDQ151" s="75"/>
      <c r="WDR151" s="81"/>
      <c r="WDS151" s="75"/>
      <c r="WDT151" s="81"/>
      <c r="WDU151" s="75"/>
      <c r="WDV151" s="81"/>
      <c r="WDW151" s="75"/>
      <c r="WDX151" s="81"/>
      <c r="WDY151" s="75"/>
      <c r="WDZ151" s="81"/>
      <c r="WEA151" s="75"/>
      <c r="WEB151" s="81"/>
      <c r="WEC151" s="75"/>
      <c r="WED151" s="81"/>
      <c r="WEE151" s="75"/>
      <c r="WEF151" s="81"/>
      <c r="WEG151" s="75"/>
      <c r="WEH151" s="81"/>
      <c r="WEI151" s="75"/>
      <c r="WEJ151" s="81"/>
      <c r="WEK151" s="75"/>
      <c r="WEL151" s="81"/>
      <c r="WEM151" s="75"/>
      <c r="WEN151" s="81"/>
      <c r="WEO151" s="75"/>
      <c r="WEP151" s="81"/>
      <c r="WEQ151" s="75"/>
      <c r="WER151" s="81"/>
      <c r="WES151" s="75"/>
      <c r="WET151" s="81"/>
      <c r="WEU151" s="75"/>
      <c r="WEV151" s="81"/>
      <c r="WEW151" s="75"/>
      <c r="WEX151" s="81"/>
      <c r="WEY151" s="75"/>
      <c r="WEZ151" s="81"/>
      <c r="WFA151" s="75"/>
      <c r="WFB151" s="81"/>
      <c r="WFC151" s="75"/>
      <c r="WFD151" s="81"/>
      <c r="WFE151" s="75"/>
      <c r="WFF151" s="81"/>
      <c r="WFG151" s="75"/>
      <c r="WFH151" s="81"/>
      <c r="WFI151" s="75"/>
      <c r="WFJ151" s="81"/>
      <c r="WFK151" s="75"/>
      <c r="WFL151" s="81"/>
      <c r="WFM151" s="75"/>
      <c r="WFN151" s="81"/>
      <c r="WFO151" s="75"/>
      <c r="WFP151" s="81"/>
      <c r="WFQ151" s="75"/>
      <c r="WFR151" s="81"/>
      <c r="WFS151" s="75"/>
      <c r="WFT151" s="81"/>
      <c r="WFU151" s="75"/>
      <c r="WFV151" s="81"/>
      <c r="WFW151" s="75"/>
      <c r="WFX151" s="81"/>
      <c r="WFY151" s="75"/>
      <c r="WFZ151" s="81"/>
      <c r="WGA151" s="75"/>
      <c r="WGB151" s="81"/>
      <c r="WGC151" s="75"/>
      <c r="WGD151" s="81"/>
      <c r="WGE151" s="75"/>
      <c r="WGF151" s="81"/>
      <c r="WGG151" s="75"/>
      <c r="WGH151" s="81"/>
      <c r="WGI151" s="75"/>
      <c r="WGJ151" s="81"/>
      <c r="WGK151" s="75"/>
      <c r="WGL151" s="81"/>
      <c r="WGM151" s="75"/>
      <c r="WGN151" s="81"/>
      <c r="WGO151" s="75"/>
      <c r="WGP151" s="81"/>
      <c r="WGQ151" s="75"/>
      <c r="WGR151" s="81"/>
      <c r="WGS151" s="75"/>
      <c r="WGT151" s="81"/>
      <c r="WGU151" s="75"/>
      <c r="WGV151" s="81"/>
      <c r="WGW151" s="75"/>
      <c r="WGX151" s="81"/>
      <c r="WGY151" s="75"/>
      <c r="WGZ151" s="81"/>
      <c r="WHA151" s="75"/>
      <c r="WHB151" s="81"/>
      <c r="WHC151" s="75"/>
      <c r="WHD151" s="81"/>
      <c r="WHE151" s="75"/>
      <c r="WHF151" s="81"/>
      <c r="WHG151" s="75"/>
      <c r="WHH151" s="81"/>
      <c r="WHI151" s="75"/>
      <c r="WHJ151" s="81"/>
      <c r="WHK151" s="75"/>
      <c r="WHL151" s="81"/>
      <c r="WHM151" s="75"/>
      <c r="WHN151" s="81"/>
      <c r="WHO151" s="75"/>
      <c r="WHP151" s="81"/>
      <c r="WHQ151" s="75"/>
      <c r="WHR151" s="81"/>
      <c r="WHS151" s="75"/>
      <c r="WHT151" s="81"/>
      <c r="WHU151" s="75"/>
      <c r="WHV151" s="81"/>
      <c r="WHW151" s="75"/>
      <c r="WHX151" s="81"/>
      <c r="WHY151" s="75"/>
      <c r="WHZ151" s="81"/>
      <c r="WIA151" s="75"/>
      <c r="WIB151" s="81"/>
      <c r="WIC151" s="75"/>
      <c r="WID151" s="81"/>
      <c r="WIE151" s="75"/>
      <c r="WIF151" s="81"/>
      <c r="WIG151" s="75"/>
      <c r="WIH151" s="81"/>
      <c r="WII151" s="75"/>
      <c r="WIJ151" s="81"/>
      <c r="WIK151" s="75"/>
      <c r="WIL151" s="81"/>
      <c r="WIM151" s="75"/>
      <c r="WIN151" s="81"/>
      <c r="WIO151" s="75"/>
      <c r="WIP151" s="81"/>
      <c r="WIQ151" s="75"/>
      <c r="WIR151" s="81"/>
      <c r="WIS151" s="75"/>
      <c r="WIT151" s="81"/>
      <c r="WIU151" s="75"/>
      <c r="WIV151" s="81"/>
      <c r="WIW151" s="75"/>
      <c r="WIX151" s="81"/>
      <c r="WIY151" s="75"/>
      <c r="WIZ151" s="81"/>
      <c r="WJA151" s="75"/>
      <c r="WJB151" s="81"/>
      <c r="WJC151" s="75"/>
      <c r="WJD151" s="81"/>
      <c r="WJE151" s="75"/>
      <c r="WJF151" s="81"/>
      <c r="WJG151" s="75"/>
      <c r="WJH151" s="81"/>
      <c r="WJI151" s="75"/>
      <c r="WJJ151" s="81"/>
      <c r="WJK151" s="75"/>
      <c r="WJL151" s="81"/>
      <c r="WJM151" s="75"/>
      <c r="WJN151" s="81"/>
      <c r="WJO151" s="75"/>
      <c r="WJP151" s="81"/>
      <c r="WJQ151" s="75"/>
      <c r="WJR151" s="81"/>
      <c r="WJS151" s="75"/>
      <c r="WJT151" s="81"/>
      <c r="WJU151" s="75"/>
      <c r="WJV151" s="81"/>
      <c r="WJW151" s="75"/>
      <c r="WJX151" s="81"/>
      <c r="WJY151" s="75"/>
      <c r="WJZ151" s="81"/>
      <c r="WKA151" s="75"/>
      <c r="WKB151" s="81"/>
      <c r="WKC151" s="75"/>
      <c r="WKD151" s="81"/>
      <c r="WKE151" s="75"/>
      <c r="WKF151" s="81"/>
      <c r="WKG151" s="75"/>
      <c r="WKH151" s="81"/>
      <c r="WKI151" s="75"/>
      <c r="WKJ151" s="81"/>
      <c r="WKK151" s="75"/>
      <c r="WKL151" s="81"/>
      <c r="WKM151" s="75"/>
      <c r="WKN151" s="81"/>
      <c r="WKO151" s="75"/>
      <c r="WKP151" s="81"/>
      <c r="WKQ151" s="75"/>
      <c r="WKR151" s="81"/>
      <c r="WKS151" s="75"/>
      <c r="WKT151" s="81"/>
      <c r="WKU151" s="75"/>
      <c r="WKV151" s="81"/>
      <c r="WKW151" s="75"/>
      <c r="WKX151" s="81"/>
      <c r="WKY151" s="75"/>
      <c r="WKZ151" s="81"/>
      <c r="WLA151" s="75"/>
      <c r="WLB151" s="81"/>
      <c r="WLC151" s="75"/>
      <c r="WLD151" s="81"/>
      <c r="WLE151" s="75"/>
      <c r="WLF151" s="81"/>
      <c r="WLG151" s="75"/>
      <c r="WLH151" s="81"/>
      <c r="WLI151" s="75"/>
      <c r="WLJ151" s="81"/>
      <c r="WLK151" s="75"/>
      <c r="WLL151" s="81"/>
      <c r="WLM151" s="75"/>
      <c r="WLN151" s="81"/>
      <c r="WLO151" s="75"/>
      <c r="WLP151" s="81"/>
      <c r="WLQ151" s="75"/>
      <c r="WLR151" s="81"/>
      <c r="WLS151" s="75"/>
      <c r="WLT151" s="81"/>
      <c r="WLU151" s="75"/>
      <c r="WLV151" s="81"/>
      <c r="WLW151" s="75"/>
      <c r="WLX151" s="81"/>
      <c r="WLY151" s="75"/>
      <c r="WLZ151" s="81"/>
      <c r="WMA151" s="75"/>
      <c r="WMB151" s="81"/>
      <c r="WMC151" s="75"/>
      <c r="WMD151" s="81"/>
      <c r="WME151" s="75"/>
      <c r="WMF151" s="81"/>
      <c r="WMG151" s="75"/>
      <c r="WMH151" s="81"/>
      <c r="WMI151" s="75"/>
      <c r="WMJ151" s="81"/>
      <c r="WMK151" s="75"/>
      <c r="WML151" s="81"/>
      <c r="WMM151" s="75"/>
      <c r="WMN151" s="81"/>
      <c r="WMO151" s="75"/>
      <c r="WMP151" s="81"/>
      <c r="WMQ151" s="75"/>
      <c r="WMR151" s="81"/>
      <c r="WMS151" s="75"/>
      <c r="WMT151" s="81"/>
      <c r="WMU151" s="75"/>
      <c r="WMV151" s="81"/>
      <c r="WMW151" s="75"/>
      <c r="WMX151" s="81"/>
      <c r="WMY151" s="75"/>
      <c r="WMZ151" s="81"/>
      <c r="WNA151" s="75"/>
      <c r="WNB151" s="81"/>
      <c r="WNC151" s="75"/>
      <c r="WND151" s="81"/>
      <c r="WNE151" s="75"/>
      <c r="WNF151" s="81"/>
      <c r="WNG151" s="75"/>
      <c r="WNH151" s="81"/>
      <c r="WNI151" s="75"/>
      <c r="WNJ151" s="81"/>
      <c r="WNK151" s="75"/>
      <c r="WNL151" s="81"/>
      <c r="WNM151" s="75"/>
      <c r="WNN151" s="81"/>
      <c r="WNO151" s="75"/>
      <c r="WNP151" s="81"/>
      <c r="WNQ151" s="75"/>
      <c r="WNR151" s="81"/>
      <c r="WNS151" s="75"/>
      <c r="WNT151" s="81"/>
      <c r="WNU151" s="75"/>
      <c r="WNV151" s="81"/>
      <c r="WNW151" s="75"/>
      <c r="WNX151" s="81"/>
      <c r="WNY151" s="75"/>
      <c r="WNZ151" s="81"/>
      <c r="WOA151" s="75"/>
      <c r="WOB151" s="81"/>
      <c r="WOC151" s="75"/>
      <c r="WOD151" s="81"/>
      <c r="WOE151" s="75"/>
      <c r="WOF151" s="81"/>
      <c r="WOG151" s="75"/>
      <c r="WOH151" s="81"/>
      <c r="WOI151" s="75"/>
      <c r="WOJ151" s="81"/>
      <c r="WOK151" s="75"/>
      <c r="WOL151" s="81"/>
      <c r="WOM151" s="75"/>
      <c r="WON151" s="81"/>
      <c r="WOO151" s="75"/>
      <c r="WOP151" s="81"/>
      <c r="WOQ151" s="75"/>
      <c r="WOR151" s="81"/>
      <c r="WOS151" s="75"/>
      <c r="WOT151" s="81"/>
      <c r="WOU151" s="75"/>
      <c r="WOV151" s="81"/>
      <c r="WOW151" s="75"/>
      <c r="WOX151" s="81"/>
      <c r="WOY151" s="75"/>
      <c r="WOZ151" s="81"/>
      <c r="WPA151" s="75"/>
      <c r="WPB151" s="81"/>
      <c r="WPC151" s="75"/>
      <c r="WPD151" s="81"/>
      <c r="WPE151" s="75"/>
      <c r="WPF151" s="81"/>
      <c r="WPG151" s="75"/>
      <c r="WPH151" s="81"/>
      <c r="WPI151" s="75"/>
      <c r="WPJ151" s="81"/>
      <c r="WPK151" s="75"/>
      <c r="WPL151" s="81"/>
      <c r="WPM151" s="75"/>
      <c r="WPN151" s="81"/>
      <c r="WPO151" s="75"/>
      <c r="WPP151" s="81"/>
      <c r="WPQ151" s="75"/>
      <c r="WPR151" s="81"/>
      <c r="WPS151" s="75"/>
      <c r="WPT151" s="81"/>
      <c r="WPU151" s="75"/>
      <c r="WPV151" s="81"/>
      <c r="WPW151" s="75"/>
      <c r="WPX151" s="81"/>
      <c r="WPY151" s="75"/>
      <c r="WPZ151" s="81"/>
      <c r="WQA151" s="75"/>
      <c r="WQB151" s="81"/>
      <c r="WQC151" s="75"/>
      <c r="WQD151" s="81"/>
      <c r="WQE151" s="75"/>
      <c r="WQF151" s="81"/>
      <c r="WQG151" s="75"/>
      <c r="WQH151" s="81"/>
      <c r="WQI151" s="75"/>
      <c r="WQJ151" s="81"/>
      <c r="WQK151" s="75"/>
      <c r="WQL151" s="81"/>
      <c r="WQM151" s="75"/>
      <c r="WQN151" s="81"/>
      <c r="WQO151" s="75"/>
      <c r="WQP151" s="81"/>
      <c r="WQQ151" s="75"/>
      <c r="WQR151" s="81"/>
      <c r="WQS151" s="75"/>
      <c r="WQT151" s="81"/>
      <c r="WQU151" s="75"/>
      <c r="WQV151" s="81"/>
      <c r="WQW151" s="75"/>
      <c r="WQX151" s="81"/>
      <c r="WQY151" s="75"/>
      <c r="WQZ151" s="81"/>
      <c r="WRA151" s="75"/>
      <c r="WRB151" s="81"/>
      <c r="WRC151" s="75"/>
      <c r="WRD151" s="81"/>
      <c r="WRE151" s="75"/>
      <c r="WRF151" s="81"/>
      <c r="WRG151" s="75"/>
      <c r="WRH151" s="81"/>
      <c r="WRI151" s="75"/>
      <c r="WRJ151" s="81"/>
      <c r="WRK151" s="75"/>
      <c r="WRL151" s="81"/>
      <c r="WRM151" s="75"/>
      <c r="WRN151" s="81"/>
      <c r="WRO151" s="75"/>
      <c r="WRP151" s="81"/>
      <c r="WRQ151" s="75"/>
      <c r="WRR151" s="81"/>
      <c r="WRS151" s="75"/>
      <c r="WRT151" s="81"/>
      <c r="WRU151" s="75"/>
      <c r="WRV151" s="81"/>
      <c r="WRW151" s="75"/>
      <c r="WRX151" s="81"/>
      <c r="WRY151" s="75"/>
      <c r="WRZ151" s="81"/>
      <c r="WSA151" s="75"/>
      <c r="WSB151" s="81"/>
      <c r="WSC151" s="75"/>
      <c r="WSD151" s="81"/>
      <c r="WSE151" s="75"/>
      <c r="WSF151" s="81"/>
      <c r="WSG151" s="75"/>
      <c r="WSH151" s="81"/>
      <c r="WSI151" s="75"/>
      <c r="WSJ151" s="81"/>
      <c r="WSK151" s="75"/>
      <c r="WSL151" s="81"/>
      <c r="WSM151" s="75"/>
      <c r="WSN151" s="81"/>
      <c r="WSO151" s="75"/>
      <c r="WSP151" s="81"/>
      <c r="WSQ151" s="75"/>
      <c r="WSR151" s="81"/>
      <c r="WSS151" s="75"/>
      <c r="WST151" s="81"/>
      <c r="WSU151" s="75"/>
      <c r="WSV151" s="81"/>
      <c r="WSW151" s="75"/>
      <c r="WSX151" s="81"/>
      <c r="WSY151" s="75"/>
      <c r="WSZ151" s="81"/>
      <c r="WTA151" s="75"/>
      <c r="WTB151" s="81"/>
      <c r="WTC151" s="75"/>
      <c r="WTD151" s="81"/>
      <c r="WTE151" s="75"/>
      <c r="WTF151" s="81"/>
      <c r="WTG151" s="75"/>
      <c r="WTH151" s="81"/>
      <c r="WTI151" s="75"/>
      <c r="WTJ151" s="81"/>
      <c r="WTK151" s="75"/>
      <c r="WTL151" s="81"/>
      <c r="WTM151" s="75"/>
      <c r="WTN151" s="81"/>
      <c r="WTO151" s="75"/>
      <c r="WTP151" s="81"/>
      <c r="WTQ151" s="75"/>
      <c r="WTR151" s="81"/>
      <c r="WTS151" s="75"/>
      <c r="WTT151" s="81"/>
      <c r="WTU151" s="75"/>
      <c r="WTV151" s="81"/>
      <c r="WTW151" s="75"/>
      <c r="WTX151" s="81"/>
      <c r="WTY151" s="75"/>
      <c r="WTZ151" s="81"/>
      <c r="WUA151" s="75"/>
      <c r="WUB151" s="81"/>
      <c r="WUC151" s="75"/>
      <c r="WUD151" s="81"/>
      <c r="WUE151" s="75"/>
      <c r="WUF151" s="81"/>
      <c r="WUG151" s="75"/>
      <c r="WUH151" s="81"/>
      <c r="WUI151" s="75"/>
      <c r="WUJ151" s="81"/>
      <c r="WUK151" s="75"/>
      <c r="WUL151" s="81"/>
      <c r="WUM151" s="75"/>
      <c r="WUN151" s="81"/>
      <c r="WUO151" s="75"/>
      <c r="WUP151" s="81"/>
      <c r="WUQ151" s="75"/>
      <c r="WUR151" s="81"/>
      <c r="WUS151" s="75"/>
      <c r="WUT151" s="81"/>
      <c r="WUU151" s="75"/>
      <c r="WUV151" s="81"/>
      <c r="WUW151" s="75"/>
      <c r="WUX151" s="81"/>
      <c r="WUY151" s="75"/>
      <c r="WUZ151" s="81"/>
      <c r="WVA151" s="75"/>
      <c r="WVB151" s="81"/>
      <c r="WVC151" s="75"/>
      <c r="WVD151" s="81"/>
      <c r="WVE151" s="75"/>
      <c r="WVF151" s="81"/>
      <c r="WVG151" s="75"/>
      <c r="WVH151" s="81"/>
      <c r="WVI151" s="75"/>
      <c r="WVJ151" s="81"/>
      <c r="WVK151" s="75"/>
      <c r="WVL151" s="81"/>
      <c r="WVM151" s="75"/>
      <c r="WVN151" s="81"/>
      <c r="WVO151" s="75"/>
      <c r="WVP151" s="81"/>
      <c r="WVQ151" s="75"/>
      <c r="WVR151" s="81"/>
      <c r="WVS151" s="75"/>
      <c r="WVT151" s="81"/>
      <c r="WVU151" s="75"/>
      <c r="WVV151" s="81"/>
      <c r="WVW151" s="75"/>
      <c r="WVX151" s="81"/>
      <c r="WVY151" s="75"/>
      <c r="WVZ151" s="81"/>
      <c r="WWA151" s="75"/>
      <c r="WWB151" s="81"/>
      <c r="WWC151" s="75"/>
      <c r="WWD151" s="81"/>
      <c r="WWE151" s="75"/>
      <c r="WWF151" s="81"/>
      <c r="WWG151" s="75"/>
      <c r="WWH151" s="81"/>
      <c r="WWI151" s="75"/>
      <c r="WWJ151" s="81"/>
      <c r="WWK151" s="75"/>
      <c r="WWL151" s="81"/>
      <c r="WWM151" s="75"/>
      <c r="WWN151" s="81"/>
      <c r="WWO151" s="75"/>
      <c r="WWP151" s="81"/>
      <c r="WWQ151" s="75"/>
      <c r="WWR151" s="81"/>
      <c r="WWS151" s="75"/>
      <c r="WWT151" s="81"/>
      <c r="WWU151" s="75"/>
      <c r="WWV151" s="81"/>
      <c r="WWW151" s="75"/>
      <c r="WWX151" s="81"/>
      <c r="WWY151" s="75"/>
      <c r="WWZ151" s="81"/>
      <c r="WXA151" s="75"/>
      <c r="WXB151" s="81"/>
      <c r="WXC151" s="75"/>
      <c r="WXD151" s="81"/>
      <c r="WXE151" s="75"/>
      <c r="WXF151" s="81"/>
      <c r="WXG151" s="75"/>
      <c r="WXH151" s="81"/>
      <c r="WXI151" s="75"/>
      <c r="WXJ151" s="81"/>
      <c r="WXK151" s="75"/>
      <c r="WXL151" s="81"/>
      <c r="WXM151" s="75"/>
      <c r="WXN151" s="81"/>
      <c r="WXO151" s="75"/>
      <c r="WXP151" s="81"/>
      <c r="WXQ151" s="75"/>
      <c r="WXR151" s="81"/>
      <c r="WXS151" s="75"/>
      <c r="WXT151" s="81"/>
      <c r="WXU151" s="75"/>
      <c r="WXV151" s="81"/>
      <c r="WXW151" s="75"/>
      <c r="WXX151" s="81"/>
      <c r="WXY151" s="75"/>
      <c r="WXZ151" s="81"/>
      <c r="WYA151" s="75"/>
      <c r="WYB151" s="81"/>
      <c r="WYC151" s="75"/>
      <c r="WYD151" s="81"/>
      <c r="WYE151" s="75"/>
      <c r="WYF151" s="81"/>
      <c r="WYG151" s="75"/>
      <c r="WYH151" s="81"/>
      <c r="WYI151" s="75"/>
      <c r="WYJ151" s="81"/>
      <c r="WYK151" s="75"/>
      <c r="WYL151" s="81"/>
      <c r="WYM151" s="75"/>
      <c r="WYN151" s="81"/>
      <c r="WYO151" s="75"/>
      <c r="WYP151" s="81"/>
      <c r="WYQ151" s="75"/>
      <c r="WYR151" s="81"/>
      <c r="WYS151" s="75"/>
      <c r="WYT151" s="81"/>
      <c r="WYU151" s="75"/>
      <c r="WYV151" s="81"/>
      <c r="WYW151" s="75"/>
      <c r="WYX151" s="81"/>
      <c r="WYY151" s="75"/>
      <c r="WYZ151" s="81"/>
      <c r="WZA151" s="75"/>
      <c r="WZB151" s="81"/>
      <c r="WZC151" s="75"/>
      <c r="WZD151" s="81"/>
      <c r="WZE151" s="75"/>
      <c r="WZF151" s="81"/>
      <c r="WZG151" s="75"/>
      <c r="WZH151" s="81"/>
      <c r="WZI151" s="75"/>
      <c r="WZJ151" s="81"/>
      <c r="WZK151" s="75"/>
      <c r="WZL151" s="81"/>
      <c r="WZM151" s="75"/>
      <c r="WZN151" s="81"/>
      <c r="WZO151" s="75"/>
      <c r="WZP151" s="81"/>
      <c r="WZQ151" s="75"/>
      <c r="WZR151" s="81"/>
      <c r="WZS151" s="75"/>
      <c r="WZT151" s="81"/>
      <c r="WZU151" s="75"/>
      <c r="WZV151" s="81"/>
      <c r="WZW151" s="75"/>
      <c r="WZX151" s="81"/>
      <c r="WZY151" s="75"/>
      <c r="WZZ151" s="81"/>
      <c r="XAA151" s="75"/>
      <c r="XAB151" s="81"/>
      <c r="XAC151" s="75"/>
      <c r="XAD151" s="81"/>
      <c r="XAE151" s="75"/>
      <c r="XAF151" s="81"/>
      <c r="XAG151" s="75"/>
      <c r="XAH151" s="81"/>
      <c r="XAI151" s="75"/>
      <c r="XAJ151" s="81"/>
      <c r="XAK151" s="75"/>
      <c r="XAL151" s="81"/>
      <c r="XAM151" s="75"/>
      <c r="XAN151" s="81"/>
      <c r="XAO151" s="75"/>
      <c r="XAP151" s="81"/>
      <c r="XAQ151" s="75"/>
      <c r="XAR151" s="81"/>
      <c r="XAS151" s="75"/>
      <c r="XAT151" s="81"/>
      <c r="XAU151" s="75"/>
      <c r="XAV151" s="81"/>
      <c r="XAW151" s="75"/>
      <c r="XAX151" s="81"/>
      <c r="XAY151" s="75"/>
      <c r="XAZ151" s="81"/>
      <c r="XBA151" s="75"/>
      <c r="XBB151" s="81"/>
      <c r="XBC151" s="75"/>
      <c r="XBD151" s="81"/>
      <c r="XBE151" s="75"/>
      <c r="XBF151" s="81"/>
      <c r="XBG151" s="75"/>
      <c r="XBH151" s="81"/>
      <c r="XBI151" s="75"/>
      <c r="XBJ151" s="81"/>
      <c r="XBK151" s="75"/>
      <c r="XBL151" s="81"/>
      <c r="XBM151" s="75"/>
      <c r="XBN151" s="81"/>
      <c r="XBO151" s="75"/>
      <c r="XBP151" s="81"/>
      <c r="XBQ151" s="75"/>
      <c r="XBR151" s="81"/>
      <c r="XBS151" s="75"/>
      <c r="XBT151" s="81"/>
      <c r="XBU151" s="75"/>
      <c r="XBV151" s="81"/>
      <c r="XBW151" s="75"/>
      <c r="XBX151" s="81"/>
      <c r="XBY151" s="75"/>
      <c r="XBZ151" s="81"/>
      <c r="XCA151" s="75"/>
      <c r="XCB151" s="81"/>
      <c r="XCC151" s="75"/>
      <c r="XCD151" s="81"/>
      <c r="XCE151" s="75"/>
      <c r="XCF151" s="81"/>
      <c r="XCG151" s="75"/>
      <c r="XCH151" s="81"/>
      <c r="XCI151" s="75"/>
      <c r="XCJ151" s="81"/>
      <c r="XCK151" s="75"/>
      <c r="XCL151" s="81"/>
      <c r="XCM151" s="75"/>
      <c r="XCN151" s="81"/>
      <c r="XCO151" s="75"/>
      <c r="XCP151" s="81"/>
      <c r="XCQ151" s="75"/>
      <c r="XCR151" s="81"/>
      <c r="XCS151" s="75"/>
      <c r="XCT151" s="81"/>
      <c r="XCU151" s="75"/>
      <c r="XCV151" s="81"/>
      <c r="XCW151" s="75"/>
      <c r="XCX151" s="81"/>
      <c r="XCY151" s="75"/>
      <c r="XCZ151" s="81"/>
      <c r="XDA151" s="75"/>
      <c r="XDB151" s="81"/>
      <c r="XDC151" s="75"/>
      <c r="XDD151" s="81"/>
      <c r="XDE151" s="75"/>
      <c r="XDF151" s="81"/>
      <c r="XDG151" s="75"/>
      <c r="XDH151" s="81"/>
      <c r="XDI151" s="75"/>
      <c r="XDJ151" s="81"/>
      <c r="XDK151" s="75"/>
      <c r="XDL151" s="81"/>
      <c r="XDM151" s="75"/>
      <c r="XDN151" s="81"/>
      <c r="XDO151" s="75"/>
      <c r="XDP151" s="81"/>
      <c r="XDQ151" s="75"/>
      <c r="XDR151" s="81"/>
      <c r="XDS151" s="75"/>
      <c r="XDT151" s="81"/>
      <c r="XDU151" s="75"/>
      <c r="XDV151" s="81"/>
      <c r="XDW151" s="75"/>
      <c r="XDX151" s="81"/>
      <c r="XDY151" s="75"/>
      <c r="XDZ151" s="81"/>
      <c r="XEA151" s="75"/>
      <c r="XEB151" s="81"/>
      <c r="XEC151" s="75"/>
      <c r="XED151" s="81"/>
      <c r="XEE151" s="75"/>
      <c r="XEF151" s="81"/>
      <c r="XEG151" s="75"/>
      <c r="XEH151" s="81"/>
      <c r="XEI151" s="75"/>
      <c r="XEJ151" s="81"/>
      <c r="XEK151" s="75"/>
      <c r="XEL151" s="81"/>
      <c r="XEM151" s="75"/>
      <c r="XEN151" s="81"/>
      <c r="XEO151" s="75"/>
      <c r="XEP151" s="81"/>
      <c r="XEQ151" s="75"/>
      <c r="XER151" s="81"/>
      <c r="XES151" s="75"/>
      <c r="XET151" s="81"/>
      <c r="XEU151" s="75"/>
      <c r="XEV151" s="81"/>
      <c r="XEW151" s="75"/>
      <c r="XEX151" s="81"/>
      <c r="XEY151" s="75"/>
      <c r="XEZ151" s="81"/>
      <c r="XFA151" s="75"/>
      <c r="XFB151" s="81"/>
      <c r="XFC151" s="75"/>
      <c r="XFD151" s="81"/>
    </row>
    <row r="152" spans="1:16384" s="75" customFormat="1" hidden="1" x14ac:dyDescent="0.3">
      <c r="C152" s="75" t="s">
        <v>68</v>
      </c>
      <c r="AE152" s="79">
        <f>IF($C$5="0 days",AE$5,IF($C$5="10 days",AE$5*0.7,IF($C$5="30 days",0,IF($C$5="45 days",0,"Fel"))))*($D$5+1)</f>
        <v>0</v>
      </c>
      <c r="AF152" s="79">
        <f>IF($C$5="0 days",0,IF($C$5="10 days",AE$5*0.3,IF($C$5="30 days",AE$5,IF($C$5="45 days",(AE$5*0.56),"Fel"))))*($D$5+1)</f>
        <v>0</v>
      </c>
      <c r="AG152" s="79">
        <f>IF($C$5="0 days",0,IF($C$5="10 days",0,IF($C$5="30 days",0,IF($C$5="45 days",(AE$5*0.44),"Fel"))))*($D$5+1)</f>
        <v>0</v>
      </c>
      <c r="AH152" s="79">
        <f>IF($C$5="0 days",0,IF($C$5="10 days",0,IF($C$5="30 days",0,IF($C$5="45 days",(AE$5*0.44),"Fel"))))*($D$5+1)</f>
        <v>0</v>
      </c>
      <c r="AI152" s="81"/>
      <c r="AK152" s="81"/>
      <c r="AM152" s="81"/>
      <c r="AO152" s="81"/>
      <c r="AQ152" s="81"/>
    </row>
    <row r="153" spans="1:16384" s="75" customFormat="1" hidden="1" x14ac:dyDescent="0.3">
      <c r="C153" s="75" t="s">
        <v>69</v>
      </c>
      <c r="AD153" s="79"/>
      <c r="AF153" s="79">
        <f>IF($C$5="0 days",AF$5,IF($C$5="10 days",AF$5*0.7,IF($C$5="30 days",0,IF($C$5="45 days",0,"Fel"))))*($D$5+1)</f>
        <v>0</v>
      </c>
      <c r="AG153" s="79">
        <f>IF($C$5="0 days",0,IF($C$5="10 days",AF$5*0.3,IF($C$5="30 days",AF$5,IF($C$5="45 days",(AF$5*0.56),"Fel"))))*($D$5+1)</f>
        <v>0</v>
      </c>
      <c r="AH153" s="79">
        <f>IF($C$5="0 days",0,IF($C$5="10 days",0,IF($C$5="30 days",0,IF($C$5="45 days",(AF$5*0.44),"Fel"))))*($D$5+1)</f>
        <v>0</v>
      </c>
    </row>
    <row r="154" spans="1:16384" s="75" customFormat="1" hidden="1" x14ac:dyDescent="0.3">
      <c r="C154" s="75" t="s">
        <v>70</v>
      </c>
      <c r="AG154" s="79">
        <f>IF($C$5="0 days",AG$5,IF($C$5="10 days",AG$5*0.7,IF($C$5="30 days",0,IF($C$5="45 days",0,"Fel"))))*($D$5+1)</f>
        <v>0</v>
      </c>
      <c r="AH154" s="79">
        <f>IF($C$5="0 days",0,IF($C$5="10 days",AG$5*0.3,IF($C$5="30 days",AG$5,IF($C$5="45 days",(AG$5*0.56),"Fel"))))*($D$5+1)</f>
        <v>0</v>
      </c>
      <c r="AI154" s="79">
        <f>IF($C$5="0 days",0,IF($C$5="10 days",0,IF($C$5="30 days",0,IF($C$5="45 days",(AG$5*0.44),"Fel"))))*($D$5+1)</f>
        <v>0</v>
      </c>
    </row>
    <row r="155" spans="1:16384" s="75" customFormat="1" hidden="1" x14ac:dyDescent="0.3">
      <c r="C155" s="75" t="s">
        <v>71</v>
      </c>
      <c r="AH155" s="79">
        <f>IF($C$5="0 days",AH$5,IF($C$5="10 days",AH$5*0.7,IF($C$5="30 days",0,IF($C$5="45 days",0,"Fel"))))*($D$5+1)</f>
        <v>0</v>
      </c>
      <c r="AI155" s="79">
        <f>IF($C$5="0 days",0,IF($C$5="10 days",AH$5*0.3,IF($C$5="30 days",AH$5,IF($C$5="45 days",(AH$5*0.56),"Fel"))))*($D$5+1)</f>
        <v>0</v>
      </c>
      <c r="AJ155" s="79">
        <f>IF($C$5="0 days",0,IF($C$5="10 days",0,IF($C$5="30 days",0,IF($C$5="45 days",(AH$5*0.44),"Fel"))))*($D$5+1)</f>
        <v>0</v>
      </c>
      <c r="AT155" s="79"/>
    </row>
    <row r="156" spans="1:16384" s="79" customFormat="1" hidden="1" x14ac:dyDescent="0.3">
      <c r="C156" s="79" t="s">
        <v>72</v>
      </c>
      <c r="AD156" s="75"/>
      <c r="AE156" s="75"/>
      <c r="AF156" s="75"/>
      <c r="AG156" s="75"/>
      <c r="AH156" s="75"/>
      <c r="AI156" s="79">
        <f>IF($C$5="0 days",AI$5,IF($C$5="10 days",AI$5*0.7,IF($C$5="30 days",0,IF($C$5="45 days",0,"Fel"))))*($D$5+1)</f>
        <v>0</v>
      </c>
      <c r="AJ156" s="79">
        <f>IF($C$5="0 days",0,IF($C$5="10 days",AI$5*0.3,IF($C$5="30 days",AI$5,IF($C$5="45 days",(AI$5*0.56),"Fel"))))*($D$5+1)</f>
        <v>0</v>
      </c>
      <c r="AK156" s="79">
        <f>IF($C$5="0 days",0,IF($C$5="10 days",0,IF($C$5="30 days",0,IF($C$5="45 days",(AI$5*0.44),"Fel"))))*($D$5+1)</f>
        <v>0</v>
      </c>
      <c r="AL156" s="75"/>
      <c r="AM156" s="75"/>
      <c r="AN156" s="75"/>
      <c r="AO156" s="75"/>
      <c r="AP156" s="75"/>
      <c r="AQ156" s="75"/>
    </row>
    <row r="157" spans="1:16384" s="79" customFormat="1" hidden="1" x14ac:dyDescent="0.3">
      <c r="C157" s="79" t="s">
        <v>73</v>
      </c>
      <c r="AD157" s="75"/>
      <c r="AJ157" s="79">
        <f>IF($C$5="0 days",AJ$5,IF($C$5="10 days",AJ$5*0.7,IF($C$5="30 days",0,IF($C$5="45 days",0,"Fel"))))*($D$5+1)</f>
        <v>0</v>
      </c>
      <c r="AK157" s="79">
        <f>IF($C$5="0 days",0,IF($C$5="10 days",AJ$5*0.3,IF($C$5="30 days",AJ$5,IF($C$5="45 days",(AJ$5*0.56),"Fel"))))*($D$5+1)</f>
        <v>0</v>
      </c>
      <c r="AL157" s="79">
        <f>IF($C$5="0 days",0,IF($C$5="10 days",0,IF($C$5="30 days",0,IF($C$5="45 days",(AJ$5*0.44),"Fel"))))*($D$5+1)</f>
        <v>0</v>
      </c>
    </row>
    <row r="158" spans="1:16384" s="79" customFormat="1" hidden="1" x14ac:dyDescent="0.3">
      <c r="C158" s="79" t="s">
        <v>74</v>
      </c>
      <c r="AK158" s="79">
        <f>IF($C$5="0 days",AK$5,IF($C$5="10 days",AK$5*0.7,IF($C$5="30 days",0,IF($C$5="45 days",0,"Fel"))))*($D$5+1)</f>
        <v>0</v>
      </c>
      <c r="AL158" s="79">
        <f>IF($C$5="0 days",0,IF($C$5="10 days",AK$5*0.3,IF($C$5="30 days",AK$5,IF($C$5="45 days",(AK$5*0.56),"Fel"))))*($D$5+1)</f>
        <v>0</v>
      </c>
      <c r="AM158" s="79">
        <f>IF($C$5="0 days",0,IF($C$5="10 days",0,IF($C$5="30 days",0,IF($C$5="45 days",(AK$5*0.44),"Fel"))))*($D$5+1)</f>
        <v>0</v>
      </c>
    </row>
    <row r="159" spans="1:16384" s="79" customFormat="1" hidden="1" x14ac:dyDescent="0.3">
      <c r="C159" s="79" t="s">
        <v>75</v>
      </c>
      <c r="AL159" s="79">
        <f>IF($C$5="0 days",AL$5,IF($C$5="10 days",AL$5*0.7,IF($C$5="30 days",0,IF($C$5="45 days",0,"Fel"))))*($D$5+1)</f>
        <v>0</v>
      </c>
      <c r="AM159" s="79">
        <f>IF($C$5="0 days",0,IF($C$5="10 days",AL$5*0.3,IF($C$5="30 days",AL$5,IF($C$5="45 days",(AL$5*0.56),"Fel"))))*($D$5+1)</f>
        <v>0</v>
      </c>
      <c r="AN159" s="79">
        <f>IF($C$5="0 days",0,IF($C$5="10 days",0,IF($C$5="30 days",0,IF($C$5="45 days",(AL$5*0.44),"Fel"))))*($D$5+1)</f>
        <v>0</v>
      </c>
    </row>
    <row r="160" spans="1:16384" s="79" customFormat="1" hidden="1" x14ac:dyDescent="0.3">
      <c r="C160" s="79" t="s">
        <v>76</v>
      </c>
      <c r="AM160" s="79">
        <f>IF($C$5="0 days",AM$5,IF($C$5="10 days",AM$5*0.7,IF($C$5="30 days",0,IF($C$5="45 days",0,"Fel"))))*($D$5+1)</f>
        <v>0</v>
      </c>
      <c r="AN160" s="79">
        <f>IF($C$5="0 days",0,IF($C$5="10 days",AM$5*0.3,IF($C$5="30 days",AM$5,IF($C$5="45 days",(AM$5*0.56),"Fel"))))*($D$5+1)</f>
        <v>0</v>
      </c>
      <c r="AO160" s="79">
        <f>IF($C$5="0 days",0,IF($C$5="10 days",0,IF($C$5="30 days",0,IF($C$5="45 days",(AM$5*0.44),"Fel"))))*($D$5+1)</f>
        <v>0</v>
      </c>
    </row>
    <row r="161" spans="2:42" s="79" customFormat="1" hidden="1" x14ac:dyDescent="0.3">
      <c r="C161" s="79" t="s">
        <v>77</v>
      </c>
      <c r="AN161" s="79">
        <f>IF($C$5="0 days",AN$5,IF($C$5="10 days",AN$5*0.7,IF($C$5="30 days",0,IF($C$5="45 days",0,"Fel"))))*($D$5+1)</f>
        <v>0</v>
      </c>
      <c r="AO161" s="79">
        <f>IF($C$5="0 days",0,IF($C$5="10 days",AN$5*0.3,IF($C$5="30 days",AN$5,IF($C$5="45 days",(AN$5*0.56),"Fel"))))*($D$5+1)</f>
        <v>0</v>
      </c>
      <c r="AP161" s="79">
        <f>IF($C$5="0 days",0,IF($C$5="10 days",0,IF($C$5="30 days",0,IF($C$5="45 days",(AN$5*0.44),"Fel"))))*($D$5+1)</f>
        <v>0</v>
      </c>
    </row>
    <row r="162" spans="2:42" s="79" customFormat="1" hidden="1" x14ac:dyDescent="0.3">
      <c r="C162" s="79" t="s">
        <v>78</v>
      </c>
      <c r="AO162" s="79">
        <f>IF($C$5="0 days",AO$5,IF($C$5="10 days",AO$5*0.7,IF($C$5="30 days",0,IF($C$5="45 days",0,"Fel"))))*($D$5+1)</f>
        <v>0</v>
      </c>
      <c r="AP162" s="79">
        <f>IF($C$5="0 days",0,IF($C$5="10 days",AO$5*0.3,IF($C$5="30 days",AO$5,IF($C$5="45 days",(AO$5*0.56),"Fel"))))*($D$5+1)</f>
        <v>0</v>
      </c>
    </row>
    <row r="163" spans="2:42" s="79" customFormat="1" hidden="1" x14ac:dyDescent="0.3">
      <c r="C163" s="79" t="s">
        <v>79</v>
      </c>
      <c r="AP163" s="79">
        <f>IF($C$5="0 days",AP$5,IF($C$5="10 days",AP$5*0.7,IF($C$5="30 days",0,IF($C$5="45 days",0,"Fel"))))*($D$5+1)</f>
        <v>0</v>
      </c>
    </row>
    <row r="164" spans="2:42" s="79" customFormat="1" hidden="1" x14ac:dyDescent="0.3">
      <c r="B164" s="79" t="str">
        <f>+B6</f>
        <v>Units sold, 3</v>
      </c>
      <c r="C164" s="75" t="s">
        <v>68</v>
      </c>
      <c r="E164" s="75">
        <f>IF($C$6="0 days",E$6,IF($C$6="10 days",E$6*0.7,IF($C$6="30 days",0,IF($C$6="45 days",0,"Fel"))))*($D$6+1)</f>
        <v>0</v>
      </c>
      <c r="F164" s="75">
        <f>IF($C$6="0 days",0,IF($C$6="10 days",E$6*0.3,IF($C$6="30 days",E$6,IF($C$6="45 days",(E$6*0.56),"Fel"))))*($D$6+1)</f>
        <v>0</v>
      </c>
      <c r="G164" s="75">
        <f>IF($C$6="0 days",0,IF($C$6="10 days",0,IF($C$6="30 days",0,IF($C$6="45 days",(E$6*0.44),"Fel"))))*($D$6+1)</f>
        <v>0</v>
      </c>
    </row>
    <row r="165" spans="2:42" s="79" customFormat="1" hidden="1" x14ac:dyDescent="0.3">
      <c r="C165" s="75" t="s">
        <v>69</v>
      </c>
      <c r="F165" s="75">
        <f>IF($C$6="0 days",F$6,IF($C$6="10 days",F$6*0.7,IF($C$6="30 days",0,IF($C$6="45 days",0,"Fel"))))*($D$6+1)</f>
        <v>0</v>
      </c>
      <c r="G165" s="75">
        <f>IF($C$6="0 days",0,IF($C$6="10 days",F$6*0.3,IF($C$6="30 days",F$6,IF($C$6="45 days",(F$6*0.56),"Fel"))))*($D$6+1)</f>
        <v>0</v>
      </c>
      <c r="H165" s="75">
        <f>IF($C$6="0 days",0,IF($C$6="10 days",0,IF($C$6="30 days",0,IF($C$6="45 days",(F$6*0.44),"Fel"))))*($D$6+1)</f>
        <v>0</v>
      </c>
    </row>
    <row r="166" spans="2:42" s="79" customFormat="1" hidden="1" x14ac:dyDescent="0.3">
      <c r="C166" s="75" t="s">
        <v>70</v>
      </c>
      <c r="G166" s="75">
        <f>IF($C$6="0 days",G$6,IF($C$6="10 days",G$6*0.7,IF($C$6="30 days",0,IF($C$6="45 days",0,"Fel"))))*($D$6+1)</f>
        <v>0</v>
      </c>
      <c r="H166" s="75">
        <f>IF($C$6="0 days",0,IF($C$6="10 days",G$6*0.3,IF($C$6="30 days",G$6,IF($C$6="45 days",(G$6*0.56),"Fel"))))*($D$6+1)</f>
        <v>0</v>
      </c>
      <c r="I166" s="75">
        <f>IF($C$6="0 days",0,IF($C$6="10 days",0,IF($C$6="30 days",0,IF($C$6="45 days",(G$6*0.44),"Fel"))))*($D$6+1)</f>
        <v>0</v>
      </c>
    </row>
    <row r="167" spans="2:42" s="79" customFormat="1" hidden="1" x14ac:dyDescent="0.3">
      <c r="C167" s="75" t="s">
        <v>71</v>
      </c>
      <c r="H167" s="79">
        <f>IF($C$6="0 days",H$6,IF($C$6="10 days",H$6*0.7,IF($C$6="30 days",0,IF($C$6="45 days",0,"Fel"))))*($D$6+1)</f>
        <v>0</v>
      </c>
      <c r="I167" s="79">
        <f>IF($C$6="0 days",0,IF($C$6="10 days",H$6*0.3,IF($C$6="30 days",H$6,IF($C$6="45 days",(H$6*0.56),"Fel"))))*($D$6+1)</f>
        <v>0</v>
      </c>
      <c r="J167" s="79">
        <f>IF($C$6="0 days",0,IF($C$6="10 days",0,IF($C$6="30 days",0,IF($C$6="45 days",(H$6*0.44),"Fel"))))*($D$6+1)</f>
        <v>0</v>
      </c>
    </row>
    <row r="168" spans="2:42" s="79" customFormat="1" hidden="1" x14ac:dyDescent="0.3">
      <c r="B168" s="75"/>
      <c r="C168" s="79" t="s">
        <v>72</v>
      </c>
      <c r="I168" s="79">
        <f>IF($C$6="0 days",I$6,IF($C$6="10 days",I$6*0.7,IF($C$6="30 days",0,IF($C$6="45 days",0,"Fel"))))*($D$6+1)</f>
        <v>0</v>
      </c>
      <c r="J168" s="79">
        <f>IF($C$6="0 days",0,IF($C$6="10 days",I$6*0.3,IF($C$6="30 days",I$6,IF($C$6="45 days",(I$6*0.56),"Fel"))))*($D$6+1)</f>
        <v>0</v>
      </c>
      <c r="K168" s="79">
        <f>IF($C$6="0 days",0,IF($C$6="10 days",0,IF($C$6="30 days",0,IF($C$6="45 days",(I$6*0.44),"Fel"))))*($D$6+1)</f>
        <v>0</v>
      </c>
    </row>
    <row r="169" spans="2:42" s="79" customFormat="1" hidden="1" x14ac:dyDescent="0.3">
      <c r="C169" s="79" t="s">
        <v>73</v>
      </c>
      <c r="J169" s="79">
        <f>IF($C$6="0 days",J$6,IF($C$6="10 days",J$6*0.7,IF($C$6="30 days",0,IF($C$6="45 days",0,"Fel"))))*($D$6+1)</f>
        <v>0</v>
      </c>
      <c r="K169" s="79">
        <f>IF($C$6="0 days",0,IF($C$6="10 days",J$6*0.3,IF($C$6="30 days",J$6,IF($C$6="45 days",(J$6*0.56),"Fel"))))*($D$6+1)</f>
        <v>0</v>
      </c>
      <c r="L169" s="79">
        <f>IF($C$6="0 days",0,IF($C$6="10 days",0,IF($C$6="30 days",0,IF($C$6="45 days",(J$6*0.44),"Fel"))))*($D$6+1)</f>
        <v>0</v>
      </c>
    </row>
    <row r="170" spans="2:42" s="79" customFormat="1" hidden="1" x14ac:dyDescent="0.3">
      <c r="C170" s="79" t="s">
        <v>74</v>
      </c>
      <c r="D170" s="97">
        <v>0.25</v>
      </c>
      <c r="K170" s="79">
        <f>IF($C$6="0 days",K$6,IF($C$6="10 days",K$6*0.7,IF($C$6="30 days",0,IF($C$6="45 days",0,"Fel"))))*($D$6+1)</f>
        <v>0</v>
      </c>
      <c r="L170" s="79">
        <f>IF($C$6="0 days",0,IF($C$6="10 days",K$6*0.3,IF($C$6="30 days",K$6,IF($C$6="45 days",(K$6*0.56),"Fel"))))*($D$6+1)</f>
        <v>0</v>
      </c>
      <c r="M170" s="79">
        <f>IF($C$6="0 days",0,IF($C$6="10 days",0,IF($C$6="30 days",0,IF($C$6="45 days",(K$6*0.44),"Fel"))))*($D$6+1)</f>
        <v>0</v>
      </c>
    </row>
    <row r="171" spans="2:42" s="79" customFormat="1" hidden="1" x14ac:dyDescent="0.3">
      <c r="C171" s="79" t="s">
        <v>75</v>
      </c>
      <c r="D171" s="97">
        <v>0</v>
      </c>
      <c r="L171" s="79">
        <f>IF($C$6="0 days",L$6,IF($C$6="10 days",L$6*0.7,IF($C$6="30 days",0,IF($C$6="45 days",0,"Fel"))))*($D$6+1)</f>
        <v>0</v>
      </c>
      <c r="M171" s="79">
        <f>IF($C$6="0 days",0,IF($C$6="10 days",L$6*0.3,IF($C$6="30 days",L$6,IF($C$6="45 days",(L$6*0.56),"Fel"))))*($D$6+1)</f>
        <v>0</v>
      </c>
      <c r="N171" s="79">
        <f>IF($C$6="0 days",0,IF($C$6="10 days",0,IF($C$6="30 days",0,IF($C$6="45 days",(L$6*0.44),"Fel"))))*($D$6+1)</f>
        <v>0</v>
      </c>
    </row>
    <row r="172" spans="2:42" s="79" customFormat="1" hidden="1" x14ac:dyDescent="0.3">
      <c r="C172" s="79" t="s">
        <v>76</v>
      </c>
      <c r="D172" s="97">
        <v>0.12</v>
      </c>
      <c r="M172" s="79">
        <f>IF($C$6="0 days",M$6,IF($C$6="10 days",M$6*0.7,IF($C$6="30 days",0,IF($C$6="45 days",0,"Fel"))))*($D$6+1)</f>
        <v>0</v>
      </c>
      <c r="N172" s="79">
        <f>IF($C$6="0 days",0,IF($C$6="10 days",M$6*0.3,IF($C$6="30 days",M$6,IF($C$6="45 days",(M$6*0.56),"Fel"))))*($D$6+1)</f>
        <v>0</v>
      </c>
      <c r="O172" s="79">
        <f>IF($C$6="0 days",0,IF($C$6="10 days",0,IF($C$6="30 days",0,IF($C$6="45 days",(M$6*0.44),"Fel"))))*($D$6+1)</f>
        <v>0</v>
      </c>
    </row>
    <row r="173" spans="2:42" s="79" customFormat="1" hidden="1" x14ac:dyDescent="0.3">
      <c r="C173" s="79" t="s">
        <v>77</v>
      </c>
      <c r="D173" s="97">
        <v>0.06</v>
      </c>
      <c r="N173" s="79">
        <f>IF($C$6="0 days",N$6,IF($C$6="10 days",N$6*0.7,IF($C$6="30 days",0,IF($C$6="45 days",0,"Fel"))))*($D$6+1)</f>
        <v>0</v>
      </c>
      <c r="O173" s="79">
        <f>IF($C$6="0 days",0,IF($C$6="10 days",N$6*0.3,IF($C$6="30 days",N$6,IF($C$6="45 days",(N$6*0.56),"Fel"))))*($D$6+1)</f>
        <v>0</v>
      </c>
      <c r="P173" s="79">
        <f>IF($C$6="0 days",0,IF($C$6="10 days",0,IF($C$6="30 days",0,IF($C$6="45 days",(N$6*0.44),"Fel"))))*($D$6+1)</f>
        <v>0</v>
      </c>
    </row>
    <row r="174" spans="2:42" s="79" customFormat="1" hidden="1" x14ac:dyDescent="0.3">
      <c r="C174" s="79" t="s">
        <v>78</v>
      </c>
      <c r="O174" s="79">
        <f>IF($C$6="0 days",O$6,IF($C$6="10 days",O$6*0.7,IF($C$6="30 days",0,IF($C$6="45 days",0,"Fel"))))*($D$6+1)</f>
        <v>0</v>
      </c>
      <c r="P174" s="79">
        <f>IF($C$6="0 days",0,IF($C$6="10 days",O$6*0.3,IF($C$6="30 days",O$6,IF($C$6="45 days",(O$6*0.56),"Fel"))))*($D$6+1)</f>
        <v>0</v>
      </c>
      <c r="R174" s="79">
        <f>IF($C$6="0 days",0,IF($C$6="10 days",0,IF($C$6="30 days",0,IF($C$6="45 days",(O$6*0.44),"Fel"))))*($D$6+1)</f>
        <v>0</v>
      </c>
    </row>
    <row r="175" spans="2:42" s="79" customFormat="1" hidden="1" x14ac:dyDescent="0.3">
      <c r="C175" s="79" t="s">
        <v>79</v>
      </c>
      <c r="P175" s="79">
        <f>IF($C$6="0 days",P$6,IF($C$6="10 days",P$6*0.7,IF($C$6="30 days",0,IF($C$6="45 days",0,"Fel"))))*($D$6+1)</f>
        <v>0</v>
      </c>
      <c r="R175" s="79">
        <f>IF($C$6="0 days",0,IF($C$6="10 days",P$6*0.3,IF($C$6="30 days",P$6,IF($C$6="45 days",(P$6*0.56),"Fel"))))*($D$6+1)</f>
        <v>0</v>
      </c>
      <c r="S175" s="79">
        <f>IF($C$6="0 days",0,IF($C$6="10 days",0,IF($C$6="30 days",0,IF($C$6="45 days",(P$6*0.44),"Fel"))))*($D$6+1)</f>
        <v>0</v>
      </c>
    </row>
    <row r="176" spans="2:42" s="75" customFormat="1" hidden="1" x14ac:dyDescent="0.3">
      <c r="B176" s="75">
        <v>2025</v>
      </c>
      <c r="C176" s="81">
        <v>2025</v>
      </c>
      <c r="D176" s="81"/>
      <c r="E176" s="82"/>
      <c r="F176" s="82"/>
      <c r="G176" s="82"/>
      <c r="H176" s="82"/>
      <c r="I176" s="82"/>
      <c r="J176" s="82"/>
      <c r="K176" s="82"/>
      <c r="L176" s="82"/>
      <c r="M176" s="82"/>
      <c r="N176" s="82"/>
      <c r="O176" s="82"/>
      <c r="P176" s="82"/>
      <c r="R176" s="82"/>
      <c r="S176" s="82"/>
      <c r="T176" s="81"/>
      <c r="U176" s="81"/>
      <c r="V176" s="81"/>
      <c r="W176" s="81"/>
      <c r="X176" s="81"/>
      <c r="Y176" s="81"/>
    </row>
    <row r="177" spans="1:16384" s="75" customFormat="1" hidden="1" x14ac:dyDescent="0.3">
      <c r="C177" s="75" t="s">
        <v>68</v>
      </c>
      <c r="R177" s="79">
        <f>IF($C$6="0 days",R$6,IF($C$6="10 days",R$6*0.7,IF($C$6="30 days",0,IF($C$6="45 days",0,"Fel"))))*($D$6+1)</f>
        <v>0</v>
      </c>
      <c r="S177" s="79">
        <f>IF($C$6="0 days",0,IF($C$6="10 days",R$6*0.3,IF($C$6="30 days",R$6,IF($C$6="45 days",(R$6*0.56),"Fel"))))*($D$6+1)</f>
        <v>0</v>
      </c>
      <c r="T177" s="79">
        <f>IF($C$6="0 days",0,IF($C$6="10 days",0,IF($C$6="30 days",0,IF($C$6="45 days",(R$6*0.44),"Fel"))))*($D$6+1)</f>
        <v>0</v>
      </c>
    </row>
    <row r="178" spans="1:16384" s="75" customFormat="1" hidden="1" x14ac:dyDescent="0.3">
      <c r="C178" s="75" t="s">
        <v>69</v>
      </c>
      <c r="S178" s="79">
        <f>IF($C$6="0 days",S$6,IF($C$6="10 days",S$6*0.7,IF($C$6="30 days",0,IF($C$6="45 days",0,"Fel"))))*($D$6+1)</f>
        <v>0</v>
      </c>
      <c r="T178" s="79">
        <f>IF($C$6="0 days",0,IF($C$6="10 days",S$6*0.3,IF($C$6="30 days",S$6,IF($C$6="45 days",(S$6*0.56),"Fel"))))*($D$6+1)</f>
        <v>0</v>
      </c>
      <c r="U178" s="79">
        <f>IF($C$6="0 days",0,IF($C$6="10 days",0,IF($C$6="30 days",0,IF($C$6="45 days",(S$6*0.44),"Fel"))))*($D$6+1)</f>
        <v>0</v>
      </c>
    </row>
    <row r="179" spans="1:16384" s="75" customFormat="1" hidden="1" x14ac:dyDescent="0.3">
      <c r="C179" s="75" t="s">
        <v>70</v>
      </c>
      <c r="T179" s="79">
        <f>IF($C$6="0 days",T$6,IF($C$6="10 days",T$6*0.7,IF($C$6="30 days",0,IF($C$6="45 days",0,"Fel"))))*($D$6+1)</f>
        <v>0</v>
      </c>
      <c r="U179" s="79">
        <f>IF($C$6="0 days",0,IF($C$6="10 days",T$6*0.3,IF($C$6="30 days",T$6,IF($C$6="45 days",(T$6*0.56),"Fel"))))*($D$6+1)</f>
        <v>0</v>
      </c>
      <c r="V179" s="79">
        <f>IF($C$6="0 days",0,IF($C$6="10 days",0,IF($C$6="30 days",0,IF($C$6="45 days",(T$6*0.44),"Fel"))))*($D$6+1)</f>
        <v>0</v>
      </c>
      <c r="W179" s="79"/>
    </row>
    <row r="180" spans="1:16384" s="75" customFormat="1" hidden="1" x14ac:dyDescent="0.3">
      <c r="C180" s="75" t="s">
        <v>71</v>
      </c>
      <c r="U180" s="79">
        <f>IF($C$6="0 days",U$6,IF($C$6="10 days",U$6*0.7,IF($C$6="30 days",0,IF($C$6="45 days",0,"Fel"))))*($D$6+1)</f>
        <v>0</v>
      </c>
      <c r="V180" s="79">
        <f>IF($C$6="0 days",0,IF($C$6="10 days",U$6*0.3,IF($C$6="30 days",U$6,IF($C$6="45 days",(U$6*0.56),"Fel"))))*($D$6+1)</f>
        <v>0</v>
      </c>
      <c r="W180" s="79">
        <f>IF($C$6="0 days",0,IF($C$6="10 days",0,IF($C$6="30 days",0,IF($C$6="45 days",(U$6*0.44),"Fel"))))*($D$6+1)</f>
        <v>0</v>
      </c>
      <c r="X180" s="79"/>
    </row>
    <row r="181" spans="1:16384" s="79" customFormat="1" hidden="1" x14ac:dyDescent="0.3">
      <c r="C181" s="79" t="s">
        <v>72</v>
      </c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5"/>
      <c r="P181" s="75"/>
      <c r="V181" s="79">
        <f>IF($C$6="0 days",V$6,IF($C$6="10 days",V$6*0.7,IF($C$6="30 days",0,IF($C$6="45 days",0,"Fel"))))*($D$6+1)</f>
        <v>0</v>
      </c>
      <c r="W181" s="79">
        <f>IF($C$6="0 days",0,IF($C$6="10 days",V$6*0.3,IF($C$6="30 days",V$6,IF($C$6="45 days",(V$6*0.56),"Fel"))))*($D$6+1)</f>
        <v>0</v>
      </c>
      <c r="X181" s="79">
        <f>IF($C$6="0 days",0,IF($C$6="10 days",0,IF($C$6="30 days",0,IF($C$6="45 days",(V$6*0.44),"Fel"))))*($D$6+1)</f>
        <v>0</v>
      </c>
    </row>
    <row r="182" spans="1:16384" s="79" customFormat="1" hidden="1" x14ac:dyDescent="0.3">
      <c r="C182" s="79" t="s">
        <v>73</v>
      </c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5"/>
      <c r="P182" s="75"/>
      <c r="W182" s="79">
        <f>IF($C$6="0 days",W$6,IF($C$6="10 days",W$6*0.7,IF($C$6="30 days",0,IF($C$6="45 days",0,"Fel"))))*($D$6+1)</f>
        <v>0</v>
      </c>
      <c r="X182" s="79">
        <f>IF($C$6="0 days",0,IF($C$6="10 days",W$6*0.3,IF($C$6="30 days",W$6,IF($C$6="45 days",(W$6*0.56),"Fel"))))*($D$6+1)</f>
        <v>0</v>
      </c>
      <c r="Y182" s="79">
        <f>IF($C$6="0 days",0,IF($C$6="10 days",0,IF($C$6="30 days",0,IF($C$6="45 days",(W$6*0.44),"Fel"))))*($D$6+1)</f>
        <v>0</v>
      </c>
    </row>
    <row r="183" spans="1:16384" s="79" customFormat="1" hidden="1" x14ac:dyDescent="0.3">
      <c r="C183" s="79" t="s">
        <v>74</v>
      </c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5"/>
      <c r="P183" s="75"/>
      <c r="X183" s="79">
        <f>IF($C$6="0 days",X$6,IF($C$6="10 days",X$6*0.7,IF($C$6="30 days",0,IF($C$6="45 days",0,"Fel"))))*($D$6+1)</f>
        <v>0</v>
      </c>
      <c r="Y183" s="79">
        <f>IF($C$6="0 days",0,IF($C$6="10 days",X$6*0.3,IF($C$6="30 days",X$6,IF($C$6="45 days",(X$6*0.56),"Fel"))))*($D$6+1)</f>
        <v>0</v>
      </c>
      <c r="Z183" s="79">
        <f>IF($C$6="0 days",0,IF($C$6="10 days",0,IF($C$6="30 days",0,IF($C$6="45 days",(X$6*0.44),"Fel"))))*($D$6+1)</f>
        <v>0</v>
      </c>
    </row>
    <row r="184" spans="1:16384" s="79" customFormat="1" hidden="1" x14ac:dyDescent="0.3">
      <c r="C184" s="79" t="s">
        <v>75</v>
      </c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5"/>
      <c r="P184" s="75"/>
      <c r="Y184" s="79">
        <f>IF($C$6="0 days",Y$6,IF($C$6="10 days",Y$6*0.7,IF($C$6="30 days",0,IF($C$6="45 days",0,"Fel"))))*($D$6+1)</f>
        <v>0</v>
      </c>
      <c r="Z184" s="79">
        <f>IF($C$6="0 days",0,IF($C$6="10 days",Y$6*0.3,IF($C$6="30 days",Y$6,IF($C$6="45 days",(Y$6*0.56),"Fel"))))*($D$6+1)</f>
        <v>0</v>
      </c>
      <c r="AA184" s="79">
        <f>IF($C$6="0 days",0,IF($C$6="10 days",0,IF($C$6="30 days",0,IF($C$6="45 days",(Y$6*0.44),"Fel"))))*($D$6+1)</f>
        <v>0</v>
      </c>
    </row>
    <row r="185" spans="1:16384" s="79" customFormat="1" hidden="1" x14ac:dyDescent="0.3">
      <c r="C185" s="79" t="s">
        <v>76</v>
      </c>
      <c r="Z185" s="79">
        <f>IF($C$6="0 days",Z$6,IF($C$6="10 days",Z$6*0.7,IF($C$6="30 days",0,IF($C$6="45 days",0,"Fel"))))*($D$6+1)</f>
        <v>0</v>
      </c>
      <c r="AA185" s="79">
        <f>IF($C$6="0 days",0,IF($C$6="10 days",Z$6*0.3,IF($C$6="30 days",Z$6,IF($C$6="45 days",(Z$6*0.56),"Fel"))))*($D$6+1)</f>
        <v>0</v>
      </c>
      <c r="AB185" s="79">
        <f>IF($C$6="0 days",0,IF($C$6="10 days",0,IF($C$6="30 days",0,IF($C$6="45 days",(Z$6*0.44),"Fel"))))*($D$6+1)</f>
        <v>0</v>
      </c>
    </row>
    <row r="186" spans="1:16384" s="79" customFormat="1" hidden="1" x14ac:dyDescent="0.3">
      <c r="C186" s="79" t="s">
        <v>77</v>
      </c>
      <c r="AA186" s="79">
        <f>IF($C$6="0 days",AA$6,IF($C$6="10 days",AA$6*0.7,IF($C$6="30 days",0,IF($C$6="45 days",0,"Fel"))))*($D$6+1)</f>
        <v>0</v>
      </c>
      <c r="AB186" s="79">
        <f>IF($C$6="0 days",0,IF($C$6="10 days",AA$6*0.3,IF($C$6="30 days",AA$6,IF($C$6="45 days",(AA$6*0.56),"Fel"))))*($D$6+1)</f>
        <v>0</v>
      </c>
      <c r="AC186" s="79">
        <f>IF($C$6="0 days",0,IF($C$6="10 days",0,IF($C$6="30 days",0,IF($C$6="45 days",(AA$6*0.44),"Fel"))))*($D$6+1)</f>
        <v>0</v>
      </c>
    </row>
    <row r="187" spans="1:16384" s="79" customFormat="1" hidden="1" x14ac:dyDescent="0.3">
      <c r="C187" s="79" t="s">
        <v>78</v>
      </c>
      <c r="AB187" s="79">
        <f>IF($C$6="0 days",AB$6,IF($C$6="10 days",AB$6*0.7,IF($C$6="30 days",0,IF($C$6="45 days",0,"Fel"))))*($D$6+1)</f>
        <v>0</v>
      </c>
      <c r="AC187" s="79">
        <f>IF($C$6="0 days",0,IF($C$6="10 days",AB$6*0.3,IF($C$6="30 days",AB$6,IF($C$6="45 days",(AB$6*0.56),"Fel"))))*($D$6+1)</f>
        <v>0</v>
      </c>
      <c r="AE187" s="79">
        <f>IF($C$6="0 days",0,IF($C$6="10 days",0,IF($C$6="30 days",0,IF($C$6="45 days",(AB$6*0.44),"Fel"))))*($D$6+1)</f>
        <v>0</v>
      </c>
    </row>
    <row r="188" spans="1:16384" s="79" customFormat="1" hidden="1" x14ac:dyDescent="0.3">
      <c r="C188" s="79" t="s">
        <v>79</v>
      </c>
      <c r="AC188" s="79">
        <f>IF($C$6="0 days",AC$6,IF($C$6="10 days",AC$6*0.7,IF($C$6="30 days",0,IF($C$6="45 days",0,"Fel"))))*($D$6+1)</f>
        <v>0</v>
      </c>
      <c r="AE188" s="79">
        <f>IF($C$6="0 days",0,IF($C$6="10 days",AC$6*0.3,IF($C$6="30 days",AC$6,IF($C$6="45 days",(AC$6*0.56),"Fel"))))*($D$6+1)</f>
        <v>0</v>
      </c>
      <c r="AF188" s="79">
        <f>IF($C$6="0 days",0,IF($C$6="10 days",0,IF($C$6="30 days",0,IF($C$6="45 days",(AC$6*0.44),"Fel"))))*($D$6+1)</f>
        <v>0</v>
      </c>
    </row>
    <row r="189" spans="1:16384" s="79" customFormat="1" hidden="1" x14ac:dyDescent="0.3">
      <c r="A189" s="75"/>
      <c r="B189" s="75">
        <v>2026</v>
      </c>
      <c r="C189" s="75">
        <v>2026</v>
      </c>
      <c r="D189" s="81"/>
      <c r="E189" s="75"/>
      <c r="F189" s="81"/>
      <c r="G189" s="75"/>
      <c r="H189" s="81"/>
      <c r="I189" s="75"/>
      <c r="J189" s="81"/>
      <c r="K189" s="75"/>
      <c r="L189" s="81"/>
      <c r="M189" s="75"/>
      <c r="N189" s="81"/>
      <c r="O189" s="75"/>
      <c r="P189" s="81"/>
      <c r="R189" s="75"/>
      <c r="S189" s="81"/>
      <c r="T189" s="75"/>
      <c r="U189" s="81"/>
      <c r="V189" s="75"/>
      <c r="W189" s="81"/>
      <c r="X189" s="75"/>
      <c r="Y189" s="81"/>
      <c r="Z189" s="75"/>
      <c r="AA189" s="81"/>
      <c r="AB189" s="75"/>
      <c r="AC189" s="81"/>
      <c r="AT189" s="81"/>
      <c r="AU189" s="75"/>
      <c r="AV189" s="81"/>
      <c r="AW189" s="75"/>
      <c r="AX189" s="81"/>
      <c r="AY189" s="75"/>
      <c r="AZ189" s="81"/>
      <c r="BA189" s="75"/>
      <c r="BB189" s="81"/>
      <c r="BC189" s="75"/>
      <c r="BD189" s="81"/>
      <c r="BE189" s="75"/>
      <c r="BF189" s="81"/>
      <c r="BG189" s="75"/>
      <c r="BH189" s="81"/>
      <c r="BI189" s="75"/>
      <c r="BJ189" s="81"/>
      <c r="BK189" s="75"/>
      <c r="BL189" s="81"/>
      <c r="BM189" s="75"/>
      <c r="BN189" s="81"/>
      <c r="BO189" s="75"/>
      <c r="BP189" s="81"/>
      <c r="BQ189" s="75"/>
      <c r="BR189" s="81"/>
      <c r="BS189" s="75"/>
      <c r="BT189" s="81"/>
      <c r="BU189" s="75"/>
      <c r="BV189" s="81"/>
      <c r="BW189" s="75"/>
      <c r="BX189" s="81"/>
      <c r="BY189" s="75"/>
      <c r="BZ189" s="81"/>
      <c r="CA189" s="75"/>
      <c r="CB189" s="81"/>
      <c r="CC189" s="75"/>
      <c r="CD189" s="81"/>
      <c r="CE189" s="75"/>
      <c r="CF189" s="81"/>
      <c r="CG189" s="75"/>
      <c r="CH189" s="81"/>
      <c r="CI189" s="75"/>
      <c r="CJ189" s="81"/>
      <c r="CK189" s="75"/>
      <c r="CL189" s="81"/>
      <c r="CM189" s="75"/>
      <c r="CN189" s="81"/>
      <c r="CO189" s="75"/>
      <c r="CP189" s="81"/>
      <c r="CQ189" s="75"/>
      <c r="CR189" s="81"/>
      <c r="CS189" s="75"/>
      <c r="CT189" s="81"/>
      <c r="CU189" s="75"/>
      <c r="CV189" s="81"/>
      <c r="CW189" s="75"/>
      <c r="CX189" s="81"/>
      <c r="CY189" s="75"/>
      <c r="CZ189" s="81"/>
      <c r="DA189" s="75"/>
      <c r="DB189" s="81"/>
      <c r="DC189" s="75"/>
      <c r="DD189" s="81"/>
      <c r="DE189" s="75"/>
      <c r="DF189" s="81"/>
      <c r="DG189" s="75"/>
      <c r="DH189" s="81"/>
      <c r="DI189" s="75"/>
      <c r="DJ189" s="81"/>
      <c r="DK189" s="75"/>
      <c r="DL189" s="81"/>
      <c r="DM189" s="75"/>
      <c r="DN189" s="81"/>
      <c r="DO189" s="75"/>
      <c r="DP189" s="81"/>
      <c r="DQ189" s="75"/>
      <c r="DR189" s="81"/>
      <c r="DS189" s="75"/>
      <c r="DT189" s="81"/>
      <c r="DU189" s="75"/>
      <c r="DV189" s="81"/>
      <c r="DW189" s="75"/>
      <c r="DX189" s="81"/>
      <c r="DY189" s="75"/>
      <c r="DZ189" s="81"/>
      <c r="EA189" s="75"/>
      <c r="EB189" s="81"/>
      <c r="EC189" s="75"/>
      <c r="ED189" s="81"/>
      <c r="EE189" s="75"/>
      <c r="EF189" s="81"/>
      <c r="EG189" s="75"/>
      <c r="EH189" s="81"/>
      <c r="EI189" s="75"/>
      <c r="EJ189" s="81"/>
      <c r="EK189" s="75"/>
      <c r="EL189" s="81"/>
      <c r="EM189" s="75"/>
      <c r="EN189" s="81"/>
      <c r="EO189" s="75"/>
      <c r="EP189" s="81"/>
      <c r="EQ189" s="75"/>
      <c r="ER189" s="81"/>
      <c r="ES189" s="75"/>
      <c r="ET189" s="81"/>
      <c r="EU189" s="75"/>
      <c r="EV189" s="81"/>
      <c r="EW189" s="75"/>
      <c r="EX189" s="81"/>
      <c r="EY189" s="75"/>
      <c r="EZ189" s="81"/>
      <c r="FA189" s="75"/>
      <c r="FB189" s="81"/>
      <c r="FC189" s="75"/>
      <c r="FD189" s="81"/>
      <c r="FE189" s="75"/>
      <c r="FF189" s="81"/>
      <c r="FG189" s="75"/>
      <c r="FH189" s="81"/>
      <c r="FI189" s="75"/>
      <c r="FJ189" s="81"/>
      <c r="FK189" s="75"/>
      <c r="FL189" s="81"/>
      <c r="FM189" s="75"/>
      <c r="FN189" s="81"/>
      <c r="FO189" s="75"/>
      <c r="FP189" s="81"/>
      <c r="FQ189" s="75"/>
      <c r="FR189" s="81"/>
      <c r="FS189" s="75"/>
      <c r="FT189" s="81"/>
      <c r="FU189" s="75"/>
      <c r="FV189" s="81"/>
      <c r="FW189" s="75"/>
      <c r="FX189" s="81"/>
      <c r="FY189" s="75"/>
      <c r="FZ189" s="81"/>
      <c r="GA189" s="75"/>
      <c r="GB189" s="81"/>
      <c r="GC189" s="75"/>
      <c r="GD189" s="81"/>
      <c r="GE189" s="75"/>
      <c r="GF189" s="81"/>
      <c r="GG189" s="75"/>
      <c r="GH189" s="81"/>
      <c r="GI189" s="75"/>
      <c r="GJ189" s="81"/>
      <c r="GK189" s="75"/>
      <c r="GL189" s="81"/>
      <c r="GM189" s="75"/>
      <c r="GN189" s="81"/>
      <c r="GO189" s="75"/>
      <c r="GP189" s="81"/>
      <c r="GQ189" s="75"/>
      <c r="GR189" s="81"/>
      <c r="GS189" s="75"/>
      <c r="GT189" s="81"/>
      <c r="GU189" s="75"/>
      <c r="GV189" s="81"/>
      <c r="GW189" s="75"/>
      <c r="GX189" s="81"/>
      <c r="GY189" s="75"/>
      <c r="GZ189" s="81"/>
      <c r="HA189" s="75"/>
      <c r="HB189" s="81"/>
      <c r="HC189" s="75"/>
      <c r="HD189" s="81"/>
      <c r="HE189" s="75"/>
      <c r="HF189" s="81"/>
      <c r="HG189" s="75"/>
      <c r="HH189" s="81"/>
      <c r="HI189" s="75"/>
      <c r="HJ189" s="81"/>
      <c r="HK189" s="75"/>
      <c r="HL189" s="81"/>
      <c r="HM189" s="75"/>
      <c r="HN189" s="81"/>
      <c r="HO189" s="75"/>
      <c r="HP189" s="81"/>
      <c r="HQ189" s="75"/>
      <c r="HR189" s="81"/>
      <c r="HS189" s="75"/>
      <c r="HT189" s="81"/>
      <c r="HU189" s="75"/>
      <c r="HV189" s="81"/>
      <c r="HW189" s="75"/>
      <c r="HX189" s="81"/>
      <c r="HY189" s="75"/>
      <c r="HZ189" s="81"/>
      <c r="IA189" s="75"/>
      <c r="IB189" s="81"/>
      <c r="IC189" s="75"/>
      <c r="ID189" s="81"/>
      <c r="IE189" s="75"/>
      <c r="IF189" s="81"/>
      <c r="IG189" s="75"/>
      <c r="IH189" s="81"/>
      <c r="II189" s="75"/>
      <c r="IJ189" s="81"/>
      <c r="IK189" s="75"/>
      <c r="IL189" s="81"/>
      <c r="IM189" s="75"/>
      <c r="IN189" s="81"/>
      <c r="IO189" s="75"/>
      <c r="IP189" s="81"/>
      <c r="IQ189" s="75"/>
      <c r="IR189" s="81"/>
      <c r="IS189" s="75"/>
      <c r="IT189" s="81"/>
      <c r="IU189" s="75"/>
      <c r="IV189" s="81"/>
      <c r="IW189" s="75"/>
      <c r="IX189" s="81"/>
      <c r="IY189" s="75"/>
      <c r="IZ189" s="81"/>
      <c r="JA189" s="75"/>
      <c r="JB189" s="81"/>
      <c r="JC189" s="75"/>
      <c r="JD189" s="81"/>
      <c r="JE189" s="75"/>
      <c r="JF189" s="81"/>
      <c r="JG189" s="75"/>
      <c r="JH189" s="81"/>
      <c r="JI189" s="75"/>
      <c r="JJ189" s="81"/>
      <c r="JK189" s="75"/>
      <c r="JL189" s="81"/>
      <c r="JM189" s="75"/>
      <c r="JN189" s="81"/>
      <c r="JO189" s="75"/>
      <c r="JP189" s="81"/>
      <c r="JQ189" s="75"/>
      <c r="JR189" s="81"/>
      <c r="JS189" s="75"/>
      <c r="JT189" s="81"/>
      <c r="JU189" s="75"/>
      <c r="JV189" s="81"/>
      <c r="JW189" s="75"/>
      <c r="JX189" s="81"/>
      <c r="JY189" s="75"/>
      <c r="JZ189" s="81"/>
      <c r="KA189" s="75"/>
      <c r="KB189" s="81"/>
      <c r="KC189" s="75"/>
      <c r="KD189" s="81"/>
      <c r="KE189" s="75"/>
      <c r="KF189" s="81"/>
      <c r="KG189" s="75"/>
      <c r="KH189" s="81"/>
      <c r="KI189" s="75"/>
      <c r="KJ189" s="81"/>
      <c r="KK189" s="75"/>
      <c r="KL189" s="81"/>
      <c r="KM189" s="75"/>
      <c r="KN189" s="81"/>
      <c r="KO189" s="75"/>
      <c r="KP189" s="81"/>
      <c r="KQ189" s="75"/>
      <c r="KR189" s="81"/>
      <c r="KS189" s="75"/>
      <c r="KT189" s="81"/>
      <c r="KU189" s="75"/>
      <c r="KV189" s="81"/>
      <c r="KW189" s="75"/>
      <c r="KX189" s="81"/>
      <c r="KY189" s="75"/>
      <c r="KZ189" s="81"/>
      <c r="LA189" s="75"/>
      <c r="LB189" s="81"/>
      <c r="LC189" s="75"/>
      <c r="LD189" s="81"/>
      <c r="LE189" s="75"/>
      <c r="LF189" s="81"/>
      <c r="LG189" s="75"/>
      <c r="LH189" s="81"/>
      <c r="LI189" s="75"/>
      <c r="LJ189" s="81"/>
      <c r="LK189" s="75"/>
      <c r="LL189" s="81"/>
      <c r="LM189" s="75"/>
      <c r="LN189" s="81"/>
      <c r="LO189" s="75"/>
      <c r="LP189" s="81"/>
      <c r="LQ189" s="75"/>
      <c r="LR189" s="81"/>
      <c r="LS189" s="75"/>
      <c r="LT189" s="81"/>
      <c r="LU189" s="75"/>
      <c r="LV189" s="81"/>
      <c r="LW189" s="75"/>
      <c r="LX189" s="81"/>
      <c r="LY189" s="75"/>
      <c r="LZ189" s="81"/>
      <c r="MA189" s="75"/>
      <c r="MB189" s="81"/>
      <c r="MC189" s="75"/>
      <c r="MD189" s="81"/>
      <c r="ME189" s="75"/>
      <c r="MF189" s="81"/>
      <c r="MG189" s="75"/>
      <c r="MH189" s="81"/>
      <c r="MI189" s="75"/>
      <c r="MJ189" s="81"/>
      <c r="MK189" s="75"/>
      <c r="ML189" s="81"/>
      <c r="MM189" s="75"/>
      <c r="MN189" s="81"/>
      <c r="MO189" s="75"/>
      <c r="MP189" s="81"/>
      <c r="MQ189" s="75"/>
      <c r="MR189" s="81"/>
      <c r="MS189" s="75"/>
      <c r="MT189" s="81"/>
      <c r="MU189" s="75"/>
      <c r="MV189" s="81"/>
      <c r="MW189" s="75"/>
      <c r="MX189" s="81"/>
      <c r="MY189" s="75"/>
      <c r="MZ189" s="81"/>
      <c r="NA189" s="75"/>
      <c r="NB189" s="81"/>
      <c r="NC189" s="75"/>
      <c r="ND189" s="81"/>
      <c r="NE189" s="75"/>
      <c r="NF189" s="81"/>
      <c r="NG189" s="75"/>
      <c r="NH189" s="81"/>
      <c r="NI189" s="75"/>
      <c r="NJ189" s="81"/>
      <c r="NK189" s="75"/>
      <c r="NL189" s="81"/>
      <c r="NM189" s="75"/>
      <c r="NN189" s="81"/>
      <c r="NO189" s="75"/>
      <c r="NP189" s="81"/>
      <c r="NQ189" s="75"/>
      <c r="NR189" s="81"/>
      <c r="NS189" s="75"/>
      <c r="NT189" s="81"/>
      <c r="NU189" s="75"/>
      <c r="NV189" s="81"/>
      <c r="NW189" s="75"/>
      <c r="NX189" s="81"/>
      <c r="NY189" s="75"/>
      <c r="NZ189" s="81"/>
      <c r="OA189" s="75"/>
      <c r="OB189" s="81"/>
      <c r="OC189" s="75"/>
      <c r="OD189" s="81"/>
      <c r="OE189" s="75"/>
      <c r="OF189" s="81"/>
      <c r="OG189" s="75"/>
      <c r="OH189" s="81"/>
      <c r="OI189" s="75"/>
      <c r="OJ189" s="81"/>
      <c r="OK189" s="75"/>
      <c r="OL189" s="81"/>
      <c r="OM189" s="75"/>
      <c r="ON189" s="81"/>
      <c r="OO189" s="75"/>
      <c r="OP189" s="81"/>
      <c r="OQ189" s="75"/>
      <c r="OR189" s="81"/>
      <c r="OS189" s="75"/>
      <c r="OT189" s="81"/>
      <c r="OU189" s="75"/>
      <c r="OV189" s="81"/>
      <c r="OW189" s="75"/>
      <c r="OX189" s="81"/>
      <c r="OY189" s="75"/>
      <c r="OZ189" s="81"/>
      <c r="PA189" s="75"/>
      <c r="PB189" s="81"/>
      <c r="PC189" s="75"/>
      <c r="PD189" s="81"/>
      <c r="PE189" s="75"/>
      <c r="PF189" s="81"/>
      <c r="PG189" s="75"/>
      <c r="PH189" s="81"/>
      <c r="PI189" s="75"/>
      <c r="PJ189" s="81"/>
      <c r="PK189" s="75"/>
      <c r="PL189" s="81"/>
      <c r="PM189" s="75"/>
      <c r="PN189" s="81"/>
      <c r="PO189" s="75"/>
      <c r="PP189" s="81"/>
      <c r="PQ189" s="75"/>
      <c r="PR189" s="81"/>
      <c r="PS189" s="75"/>
      <c r="PT189" s="81"/>
      <c r="PU189" s="75"/>
      <c r="PV189" s="81"/>
      <c r="PW189" s="75"/>
      <c r="PX189" s="81"/>
      <c r="PY189" s="75"/>
      <c r="PZ189" s="81"/>
      <c r="QA189" s="75"/>
      <c r="QB189" s="81"/>
      <c r="QC189" s="75"/>
      <c r="QD189" s="81"/>
      <c r="QE189" s="75"/>
      <c r="QF189" s="81"/>
      <c r="QG189" s="75"/>
      <c r="QH189" s="81"/>
      <c r="QI189" s="75"/>
      <c r="QJ189" s="81"/>
      <c r="QK189" s="75"/>
      <c r="QL189" s="81"/>
      <c r="QM189" s="75"/>
      <c r="QN189" s="81"/>
      <c r="QO189" s="75"/>
      <c r="QP189" s="81"/>
      <c r="QQ189" s="75"/>
      <c r="QR189" s="81"/>
      <c r="QS189" s="75"/>
      <c r="QT189" s="81"/>
      <c r="QU189" s="75"/>
      <c r="QV189" s="81"/>
      <c r="QW189" s="75"/>
      <c r="QX189" s="81"/>
      <c r="QY189" s="75"/>
      <c r="QZ189" s="81"/>
      <c r="RA189" s="75"/>
      <c r="RB189" s="81"/>
      <c r="RC189" s="75"/>
      <c r="RD189" s="81"/>
      <c r="RE189" s="75"/>
      <c r="RF189" s="81"/>
      <c r="RG189" s="75"/>
      <c r="RH189" s="81"/>
      <c r="RI189" s="75"/>
      <c r="RJ189" s="81"/>
      <c r="RK189" s="75"/>
      <c r="RL189" s="81"/>
      <c r="RM189" s="75"/>
      <c r="RN189" s="81"/>
      <c r="RO189" s="75"/>
      <c r="RP189" s="81"/>
      <c r="RQ189" s="75"/>
      <c r="RR189" s="81"/>
      <c r="RS189" s="75"/>
      <c r="RT189" s="81"/>
      <c r="RU189" s="75"/>
      <c r="RV189" s="81"/>
      <c r="RW189" s="75"/>
      <c r="RX189" s="81"/>
      <c r="RY189" s="75"/>
      <c r="RZ189" s="81"/>
      <c r="SA189" s="75"/>
      <c r="SB189" s="81"/>
      <c r="SC189" s="75"/>
      <c r="SD189" s="81"/>
      <c r="SE189" s="75"/>
      <c r="SF189" s="81"/>
      <c r="SG189" s="75"/>
      <c r="SH189" s="81"/>
      <c r="SI189" s="75"/>
      <c r="SJ189" s="81"/>
      <c r="SK189" s="75"/>
      <c r="SL189" s="81"/>
      <c r="SM189" s="75"/>
      <c r="SN189" s="81"/>
      <c r="SO189" s="75"/>
      <c r="SP189" s="81"/>
      <c r="SQ189" s="75"/>
      <c r="SR189" s="81"/>
      <c r="SS189" s="75"/>
      <c r="ST189" s="81"/>
      <c r="SU189" s="75"/>
      <c r="SV189" s="81"/>
      <c r="SW189" s="75"/>
      <c r="SX189" s="81"/>
      <c r="SY189" s="75"/>
      <c r="SZ189" s="81"/>
      <c r="TA189" s="75"/>
      <c r="TB189" s="81"/>
      <c r="TC189" s="75"/>
      <c r="TD189" s="81"/>
      <c r="TE189" s="75"/>
      <c r="TF189" s="81"/>
      <c r="TG189" s="75"/>
      <c r="TH189" s="81"/>
      <c r="TI189" s="75"/>
      <c r="TJ189" s="81"/>
      <c r="TK189" s="75"/>
      <c r="TL189" s="81"/>
      <c r="TM189" s="75"/>
      <c r="TN189" s="81"/>
      <c r="TO189" s="75"/>
      <c r="TP189" s="81"/>
      <c r="TQ189" s="75"/>
      <c r="TR189" s="81"/>
      <c r="TS189" s="75"/>
      <c r="TT189" s="81"/>
      <c r="TU189" s="75"/>
      <c r="TV189" s="81"/>
      <c r="TW189" s="75"/>
      <c r="TX189" s="81"/>
      <c r="TY189" s="75"/>
      <c r="TZ189" s="81"/>
      <c r="UA189" s="75"/>
      <c r="UB189" s="81"/>
      <c r="UC189" s="75"/>
      <c r="UD189" s="81"/>
      <c r="UE189" s="75"/>
      <c r="UF189" s="81"/>
      <c r="UG189" s="75"/>
      <c r="UH189" s="81"/>
      <c r="UI189" s="75"/>
      <c r="UJ189" s="81"/>
      <c r="UK189" s="75"/>
      <c r="UL189" s="81"/>
      <c r="UM189" s="75"/>
      <c r="UN189" s="81"/>
      <c r="UO189" s="75"/>
      <c r="UP189" s="81"/>
      <c r="UQ189" s="75"/>
      <c r="UR189" s="81"/>
      <c r="US189" s="75"/>
      <c r="UT189" s="81"/>
      <c r="UU189" s="75"/>
      <c r="UV189" s="81"/>
      <c r="UW189" s="75"/>
      <c r="UX189" s="81"/>
      <c r="UY189" s="75"/>
      <c r="UZ189" s="81"/>
      <c r="VA189" s="75"/>
      <c r="VB189" s="81"/>
      <c r="VC189" s="75"/>
      <c r="VD189" s="81"/>
      <c r="VE189" s="75"/>
      <c r="VF189" s="81"/>
      <c r="VG189" s="75"/>
      <c r="VH189" s="81"/>
      <c r="VI189" s="75"/>
      <c r="VJ189" s="81"/>
      <c r="VK189" s="75"/>
      <c r="VL189" s="81"/>
      <c r="VM189" s="75"/>
      <c r="VN189" s="81"/>
      <c r="VO189" s="75"/>
      <c r="VP189" s="81"/>
      <c r="VQ189" s="75"/>
      <c r="VR189" s="81"/>
      <c r="VS189" s="75"/>
      <c r="VT189" s="81"/>
      <c r="VU189" s="75"/>
      <c r="VV189" s="81"/>
      <c r="VW189" s="75"/>
      <c r="VX189" s="81"/>
      <c r="VY189" s="75"/>
      <c r="VZ189" s="81"/>
      <c r="WA189" s="75"/>
      <c r="WB189" s="81"/>
      <c r="WC189" s="75"/>
      <c r="WD189" s="81"/>
      <c r="WE189" s="75"/>
      <c r="WF189" s="81"/>
      <c r="WG189" s="75"/>
      <c r="WH189" s="81"/>
      <c r="WI189" s="75"/>
      <c r="WJ189" s="81"/>
      <c r="WK189" s="75"/>
      <c r="WL189" s="81"/>
      <c r="WM189" s="75"/>
      <c r="WN189" s="81"/>
      <c r="WO189" s="75"/>
      <c r="WP189" s="81"/>
      <c r="WQ189" s="75"/>
      <c r="WR189" s="81"/>
      <c r="WS189" s="75"/>
      <c r="WT189" s="81"/>
      <c r="WU189" s="75"/>
      <c r="WV189" s="81"/>
      <c r="WW189" s="75"/>
      <c r="WX189" s="81"/>
      <c r="WY189" s="75"/>
      <c r="WZ189" s="81"/>
      <c r="XA189" s="75"/>
      <c r="XB189" s="81"/>
      <c r="XC189" s="75"/>
      <c r="XD189" s="81"/>
      <c r="XE189" s="75"/>
      <c r="XF189" s="81"/>
      <c r="XG189" s="75"/>
      <c r="XH189" s="81"/>
      <c r="XI189" s="75"/>
      <c r="XJ189" s="81"/>
      <c r="XK189" s="75"/>
      <c r="XL189" s="81"/>
      <c r="XM189" s="75"/>
      <c r="XN189" s="81"/>
      <c r="XO189" s="75"/>
      <c r="XP189" s="81"/>
      <c r="XQ189" s="75"/>
      <c r="XR189" s="81"/>
      <c r="XS189" s="75"/>
      <c r="XT189" s="81"/>
      <c r="XU189" s="75"/>
      <c r="XV189" s="81"/>
      <c r="XW189" s="75"/>
      <c r="XX189" s="81"/>
      <c r="XY189" s="75"/>
      <c r="XZ189" s="81"/>
      <c r="YA189" s="75"/>
      <c r="YB189" s="81"/>
      <c r="YC189" s="75"/>
      <c r="YD189" s="81"/>
      <c r="YE189" s="75"/>
      <c r="YF189" s="81"/>
      <c r="YG189" s="75"/>
      <c r="YH189" s="81"/>
      <c r="YI189" s="75"/>
      <c r="YJ189" s="81"/>
      <c r="YK189" s="75"/>
      <c r="YL189" s="81"/>
      <c r="YM189" s="75"/>
      <c r="YN189" s="81"/>
      <c r="YO189" s="75"/>
      <c r="YP189" s="81"/>
      <c r="YQ189" s="75"/>
      <c r="YR189" s="81"/>
      <c r="YS189" s="75"/>
      <c r="YT189" s="81"/>
      <c r="YU189" s="75"/>
      <c r="YV189" s="81"/>
      <c r="YW189" s="75"/>
      <c r="YX189" s="81"/>
      <c r="YY189" s="75"/>
      <c r="YZ189" s="81"/>
      <c r="ZA189" s="75"/>
      <c r="ZB189" s="81"/>
      <c r="ZC189" s="75"/>
      <c r="ZD189" s="81"/>
      <c r="ZE189" s="75"/>
      <c r="ZF189" s="81"/>
      <c r="ZG189" s="75"/>
      <c r="ZH189" s="81"/>
      <c r="ZI189" s="75"/>
      <c r="ZJ189" s="81"/>
      <c r="ZK189" s="75"/>
      <c r="ZL189" s="81"/>
      <c r="ZM189" s="75"/>
      <c r="ZN189" s="81"/>
      <c r="ZO189" s="75"/>
      <c r="ZP189" s="81"/>
      <c r="ZQ189" s="75"/>
      <c r="ZR189" s="81"/>
      <c r="ZS189" s="75"/>
      <c r="ZT189" s="81"/>
      <c r="ZU189" s="75"/>
      <c r="ZV189" s="81"/>
      <c r="ZW189" s="75"/>
      <c r="ZX189" s="81"/>
      <c r="ZY189" s="75"/>
      <c r="ZZ189" s="81"/>
      <c r="AAA189" s="75"/>
      <c r="AAB189" s="81"/>
      <c r="AAC189" s="75"/>
      <c r="AAD189" s="81"/>
      <c r="AAE189" s="75"/>
      <c r="AAF189" s="81"/>
      <c r="AAG189" s="75"/>
      <c r="AAH189" s="81"/>
      <c r="AAI189" s="75"/>
      <c r="AAJ189" s="81"/>
      <c r="AAK189" s="75"/>
      <c r="AAL189" s="81"/>
      <c r="AAM189" s="75"/>
      <c r="AAN189" s="81"/>
      <c r="AAO189" s="75"/>
      <c r="AAP189" s="81"/>
      <c r="AAQ189" s="75"/>
      <c r="AAR189" s="81"/>
      <c r="AAS189" s="75"/>
      <c r="AAT189" s="81"/>
      <c r="AAU189" s="75"/>
      <c r="AAV189" s="81"/>
      <c r="AAW189" s="75"/>
      <c r="AAX189" s="81"/>
      <c r="AAY189" s="75"/>
      <c r="AAZ189" s="81"/>
      <c r="ABA189" s="75"/>
      <c r="ABB189" s="81"/>
      <c r="ABC189" s="75"/>
      <c r="ABD189" s="81"/>
      <c r="ABE189" s="75"/>
      <c r="ABF189" s="81"/>
      <c r="ABG189" s="75"/>
      <c r="ABH189" s="81"/>
      <c r="ABI189" s="75"/>
      <c r="ABJ189" s="81"/>
      <c r="ABK189" s="75"/>
      <c r="ABL189" s="81"/>
      <c r="ABM189" s="75"/>
      <c r="ABN189" s="81"/>
      <c r="ABO189" s="75"/>
      <c r="ABP189" s="81"/>
      <c r="ABQ189" s="75"/>
      <c r="ABR189" s="81"/>
      <c r="ABS189" s="75"/>
      <c r="ABT189" s="81"/>
      <c r="ABU189" s="75"/>
      <c r="ABV189" s="81"/>
      <c r="ABW189" s="75"/>
      <c r="ABX189" s="81"/>
      <c r="ABY189" s="75"/>
      <c r="ABZ189" s="81"/>
      <c r="ACA189" s="75"/>
      <c r="ACB189" s="81"/>
      <c r="ACC189" s="75"/>
      <c r="ACD189" s="81"/>
      <c r="ACE189" s="75"/>
      <c r="ACF189" s="81"/>
      <c r="ACG189" s="75"/>
      <c r="ACH189" s="81"/>
      <c r="ACI189" s="75"/>
      <c r="ACJ189" s="81"/>
      <c r="ACK189" s="75"/>
      <c r="ACL189" s="81"/>
      <c r="ACM189" s="75"/>
      <c r="ACN189" s="81"/>
      <c r="ACO189" s="75"/>
      <c r="ACP189" s="81"/>
      <c r="ACQ189" s="75"/>
      <c r="ACR189" s="81"/>
      <c r="ACS189" s="75"/>
      <c r="ACT189" s="81"/>
      <c r="ACU189" s="75"/>
      <c r="ACV189" s="81"/>
      <c r="ACW189" s="75"/>
      <c r="ACX189" s="81"/>
      <c r="ACY189" s="75"/>
      <c r="ACZ189" s="81"/>
      <c r="ADA189" s="75"/>
      <c r="ADB189" s="81"/>
      <c r="ADC189" s="75"/>
      <c r="ADD189" s="81"/>
      <c r="ADE189" s="75"/>
      <c r="ADF189" s="81"/>
      <c r="ADG189" s="75"/>
      <c r="ADH189" s="81"/>
      <c r="ADI189" s="75"/>
      <c r="ADJ189" s="81"/>
      <c r="ADK189" s="75"/>
      <c r="ADL189" s="81"/>
      <c r="ADM189" s="75"/>
      <c r="ADN189" s="81"/>
      <c r="ADO189" s="75"/>
      <c r="ADP189" s="81"/>
      <c r="ADQ189" s="75"/>
      <c r="ADR189" s="81"/>
      <c r="ADS189" s="75"/>
      <c r="ADT189" s="81"/>
      <c r="ADU189" s="75"/>
      <c r="ADV189" s="81"/>
      <c r="ADW189" s="75"/>
      <c r="ADX189" s="81"/>
      <c r="ADY189" s="75"/>
      <c r="ADZ189" s="81"/>
      <c r="AEA189" s="75"/>
      <c r="AEB189" s="81"/>
      <c r="AEC189" s="75"/>
      <c r="AED189" s="81"/>
      <c r="AEE189" s="75"/>
      <c r="AEF189" s="81"/>
      <c r="AEG189" s="75"/>
      <c r="AEH189" s="81"/>
      <c r="AEI189" s="75"/>
      <c r="AEJ189" s="81"/>
      <c r="AEK189" s="75"/>
      <c r="AEL189" s="81"/>
      <c r="AEM189" s="75"/>
      <c r="AEN189" s="81"/>
      <c r="AEO189" s="75"/>
      <c r="AEP189" s="81"/>
      <c r="AEQ189" s="75"/>
      <c r="AER189" s="81"/>
      <c r="AES189" s="75"/>
      <c r="AET189" s="81"/>
      <c r="AEU189" s="75"/>
      <c r="AEV189" s="81"/>
      <c r="AEW189" s="75"/>
      <c r="AEX189" s="81"/>
      <c r="AEY189" s="75"/>
      <c r="AEZ189" s="81"/>
      <c r="AFA189" s="75"/>
      <c r="AFB189" s="81"/>
      <c r="AFC189" s="75"/>
      <c r="AFD189" s="81"/>
      <c r="AFE189" s="75"/>
      <c r="AFF189" s="81"/>
      <c r="AFG189" s="75"/>
      <c r="AFH189" s="81"/>
      <c r="AFI189" s="75"/>
      <c r="AFJ189" s="81"/>
      <c r="AFK189" s="75"/>
      <c r="AFL189" s="81"/>
      <c r="AFM189" s="75"/>
      <c r="AFN189" s="81"/>
      <c r="AFO189" s="75"/>
      <c r="AFP189" s="81"/>
      <c r="AFQ189" s="75"/>
      <c r="AFR189" s="81"/>
      <c r="AFS189" s="75"/>
      <c r="AFT189" s="81"/>
      <c r="AFU189" s="75"/>
      <c r="AFV189" s="81"/>
      <c r="AFW189" s="75"/>
      <c r="AFX189" s="81"/>
      <c r="AFY189" s="75"/>
      <c r="AFZ189" s="81"/>
      <c r="AGA189" s="75"/>
      <c r="AGB189" s="81"/>
      <c r="AGC189" s="75"/>
      <c r="AGD189" s="81"/>
      <c r="AGE189" s="75"/>
      <c r="AGF189" s="81"/>
      <c r="AGG189" s="75"/>
      <c r="AGH189" s="81"/>
      <c r="AGI189" s="75"/>
      <c r="AGJ189" s="81"/>
      <c r="AGK189" s="75"/>
      <c r="AGL189" s="81"/>
      <c r="AGM189" s="75"/>
      <c r="AGN189" s="81"/>
      <c r="AGO189" s="75"/>
      <c r="AGP189" s="81"/>
      <c r="AGQ189" s="75"/>
      <c r="AGR189" s="81"/>
      <c r="AGS189" s="75"/>
      <c r="AGT189" s="81"/>
      <c r="AGU189" s="75"/>
      <c r="AGV189" s="81"/>
      <c r="AGW189" s="75"/>
      <c r="AGX189" s="81"/>
      <c r="AGY189" s="75"/>
      <c r="AGZ189" s="81"/>
      <c r="AHA189" s="75"/>
      <c r="AHB189" s="81"/>
      <c r="AHC189" s="75"/>
      <c r="AHD189" s="81"/>
      <c r="AHE189" s="75"/>
      <c r="AHF189" s="81"/>
      <c r="AHG189" s="75"/>
      <c r="AHH189" s="81"/>
      <c r="AHI189" s="75"/>
      <c r="AHJ189" s="81"/>
      <c r="AHK189" s="75"/>
      <c r="AHL189" s="81"/>
      <c r="AHM189" s="75"/>
      <c r="AHN189" s="81"/>
      <c r="AHO189" s="75"/>
      <c r="AHP189" s="81"/>
      <c r="AHQ189" s="75"/>
      <c r="AHR189" s="81"/>
      <c r="AHS189" s="75"/>
      <c r="AHT189" s="81"/>
      <c r="AHU189" s="75"/>
      <c r="AHV189" s="81"/>
      <c r="AHW189" s="75"/>
      <c r="AHX189" s="81"/>
      <c r="AHY189" s="75"/>
      <c r="AHZ189" s="81"/>
      <c r="AIA189" s="75"/>
      <c r="AIB189" s="81"/>
      <c r="AIC189" s="75"/>
      <c r="AID189" s="81"/>
      <c r="AIE189" s="75"/>
      <c r="AIF189" s="81"/>
      <c r="AIG189" s="75"/>
      <c r="AIH189" s="81"/>
      <c r="AII189" s="75"/>
      <c r="AIJ189" s="81"/>
      <c r="AIK189" s="75"/>
      <c r="AIL189" s="81"/>
      <c r="AIM189" s="75"/>
      <c r="AIN189" s="81"/>
      <c r="AIO189" s="75"/>
      <c r="AIP189" s="81"/>
      <c r="AIQ189" s="75"/>
      <c r="AIR189" s="81"/>
      <c r="AIS189" s="75"/>
      <c r="AIT189" s="81"/>
      <c r="AIU189" s="75"/>
      <c r="AIV189" s="81"/>
      <c r="AIW189" s="75"/>
      <c r="AIX189" s="81"/>
      <c r="AIY189" s="75"/>
      <c r="AIZ189" s="81"/>
      <c r="AJA189" s="75"/>
      <c r="AJB189" s="81"/>
      <c r="AJC189" s="75"/>
      <c r="AJD189" s="81"/>
      <c r="AJE189" s="75"/>
      <c r="AJF189" s="81"/>
      <c r="AJG189" s="75"/>
      <c r="AJH189" s="81"/>
      <c r="AJI189" s="75"/>
      <c r="AJJ189" s="81"/>
      <c r="AJK189" s="75"/>
      <c r="AJL189" s="81"/>
      <c r="AJM189" s="75"/>
      <c r="AJN189" s="81"/>
      <c r="AJO189" s="75"/>
      <c r="AJP189" s="81"/>
      <c r="AJQ189" s="75"/>
      <c r="AJR189" s="81"/>
      <c r="AJS189" s="75"/>
      <c r="AJT189" s="81"/>
      <c r="AJU189" s="75"/>
      <c r="AJV189" s="81"/>
      <c r="AJW189" s="75"/>
      <c r="AJX189" s="81"/>
      <c r="AJY189" s="75"/>
      <c r="AJZ189" s="81"/>
      <c r="AKA189" s="75"/>
      <c r="AKB189" s="81"/>
      <c r="AKC189" s="75"/>
      <c r="AKD189" s="81"/>
      <c r="AKE189" s="75"/>
      <c r="AKF189" s="81"/>
      <c r="AKG189" s="75"/>
      <c r="AKH189" s="81"/>
      <c r="AKI189" s="75"/>
      <c r="AKJ189" s="81"/>
      <c r="AKK189" s="75"/>
      <c r="AKL189" s="81"/>
      <c r="AKM189" s="75"/>
      <c r="AKN189" s="81"/>
      <c r="AKO189" s="75"/>
      <c r="AKP189" s="81"/>
      <c r="AKQ189" s="75"/>
      <c r="AKR189" s="81"/>
      <c r="AKS189" s="75"/>
      <c r="AKT189" s="81"/>
      <c r="AKU189" s="75"/>
      <c r="AKV189" s="81"/>
      <c r="AKW189" s="75"/>
      <c r="AKX189" s="81"/>
      <c r="AKY189" s="75"/>
      <c r="AKZ189" s="81"/>
      <c r="ALA189" s="75"/>
      <c r="ALB189" s="81"/>
      <c r="ALC189" s="75"/>
      <c r="ALD189" s="81"/>
      <c r="ALE189" s="75"/>
      <c r="ALF189" s="81"/>
      <c r="ALG189" s="75"/>
      <c r="ALH189" s="81"/>
      <c r="ALI189" s="75"/>
      <c r="ALJ189" s="81"/>
      <c r="ALK189" s="75"/>
      <c r="ALL189" s="81"/>
      <c r="ALM189" s="75"/>
      <c r="ALN189" s="81"/>
      <c r="ALO189" s="75"/>
      <c r="ALP189" s="81"/>
      <c r="ALQ189" s="75"/>
      <c r="ALR189" s="81"/>
      <c r="ALS189" s="75"/>
      <c r="ALT189" s="81"/>
      <c r="ALU189" s="75"/>
      <c r="ALV189" s="81"/>
      <c r="ALW189" s="75"/>
      <c r="ALX189" s="81"/>
      <c r="ALY189" s="75"/>
      <c r="ALZ189" s="81"/>
      <c r="AMA189" s="75"/>
      <c r="AMB189" s="81"/>
      <c r="AMC189" s="75"/>
      <c r="AMD189" s="81"/>
      <c r="AME189" s="75"/>
      <c r="AMF189" s="81"/>
      <c r="AMG189" s="75"/>
      <c r="AMH189" s="81"/>
      <c r="AMI189" s="75"/>
      <c r="AMJ189" s="81"/>
      <c r="AMK189" s="75"/>
      <c r="AML189" s="81"/>
      <c r="AMM189" s="75"/>
      <c r="AMN189" s="81"/>
      <c r="AMO189" s="75"/>
      <c r="AMP189" s="81"/>
      <c r="AMQ189" s="75"/>
      <c r="AMR189" s="81"/>
      <c r="AMS189" s="75"/>
      <c r="AMT189" s="81"/>
      <c r="AMU189" s="75"/>
      <c r="AMV189" s="81"/>
      <c r="AMW189" s="75"/>
      <c r="AMX189" s="81"/>
      <c r="AMY189" s="75"/>
      <c r="AMZ189" s="81"/>
      <c r="ANA189" s="75"/>
      <c r="ANB189" s="81"/>
      <c r="ANC189" s="75"/>
      <c r="AND189" s="81"/>
      <c r="ANE189" s="75"/>
      <c r="ANF189" s="81"/>
      <c r="ANG189" s="75"/>
      <c r="ANH189" s="81"/>
      <c r="ANI189" s="75"/>
      <c r="ANJ189" s="81"/>
      <c r="ANK189" s="75"/>
      <c r="ANL189" s="81"/>
      <c r="ANM189" s="75"/>
      <c r="ANN189" s="81"/>
      <c r="ANO189" s="75"/>
      <c r="ANP189" s="81"/>
      <c r="ANQ189" s="75"/>
      <c r="ANR189" s="81"/>
      <c r="ANS189" s="75"/>
      <c r="ANT189" s="81"/>
      <c r="ANU189" s="75"/>
      <c r="ANV189" s="81"/>
      <c r="ANW189" s="75"/>
      <c r="ANX189" s="81"/>
      <c r="ANY189" s="75"/>
      <c r="ANZ189" s="81"/>
      <c r="AOA189" s="75"/>
      <c r="AOB189" s="81"/>
      <c r="AOC189" s="75"/>
      <c r="AOD189" s="81"/>
      <c r="AOE189" s="75"/>
      <c r="AOF189" s="81"/>
      <c r="AOG189" s="75"/>
      <c r="AOH189" s="81"/>
      <c r="AOI189" s="75"/>
      <c r="AOJ189" s="81"/>
      <c r="AOK189" s="75"/>
      <c r="AOL189" s="81"/>
      <c r="AOM189" s="75"/>
      <c r="AON189" s="81"/>
      <c r="AOO189" s="75"/>
      <c r="AOP189" s="81"/>
      <c r="AOQ189" s="75"/>
      <c r="AOR189" s="81"/>
      <c r="AOS189" s="75"/>
      <c r="AOT189" s="81"/>
      <c r="AOU189" s="75"/>
      <c r="AOV189" s="81"/>
      <c r="AOW189" s="75"/>
      <c r="AOX189" s="81"/>
      <c r="AOY189" s="75"/>
      <c r="AOZ189" s="81"/>
      <c r="APA189" s="75"/>
      <c r="APB189" s="81"/>
      <c r="APC189" s="75"/>
      <c r="APD189" s="81"/>
      <c r="APE189" s="75"/>
      <c r="APF189" s="81"/>
      <c r="APG189" s="75"/>
      <c r="APH189" s="81"/>
      <c r="API189" s="75"/>
      <c r="APJ189" s="81"/>
      <c r="APK189" s="75"/>
      <c r="APL189" s="81"/>
      <c r="APM189" s="75"/>
      <c r="APN189" s="81"/>
      <c r="APO189" s="75"/>
      <c r="APP189" s="81"/>
      <c r="APQ189" s="75"/>
      <c r="APR189" s="81"/>
      <c r="APS189" s="75"/>
      <c r="APT189" s="81"/>
      <c r="APU189" s="75"/>
      <c r="APV189" s="81"/>
      <c r="APW189" s="75"/>
      <c r="APX189" s="81"/>
      <c r="APY189" s="75"/>
      <c r="APZ189" s="81"/>
      <c r="AQA189" s="75"/>
      <c r="AQB189" s="81"/>
      <c r="AQC189" s="75"/>
      <c r="AQD189" s="81"/>
      <c r="AQE189" s="75"/>
      <c r="AQF189" s="81"/>
      <c r="AQG189" s="75"/>
      <c r="AQH189" s="81"/>
      <c r="AQI189" s="75"/>
      <c r="AQJ189" s="81"/>
      <c r="AQK189" s="75"/>
      <c r="AQL189" s="81"/>
      <c r="AQM189" s="75"/>
      <c r="AQN189" s="81"/>
      <c r="AQO189" s="75"/>
      <c r="AQP189" s="81"/>
      <c r="AQQ189" s="75"/>
      <c r="AQR189" s="81"/>
      <c r="AQS189" s="75"/>
      <c r="AQT189" s="81"/>
      <c r="AQU189" s="75"/>
      <c r="AQV189" s="81"/>
      <c r="AQW189" s="75"/>
      <c r="AQX189" s="81"/>
      <c r="AQY189" s="75"/>
      <c r="AQZ189" s="81"/>
      <c r="ARA189" s="75"/>
      <c r="ARB189" s="81"/>
      <c r="ARC189" s="75"/>
      <c r="ARD189" s="81"/>
      <c r="ARE189" s="75"/>
      <c r="ARF189" s="81"/>
      <c r="ARG189" s="75"/>
      <c r="ARH189" s="81"/>
      <c r="ARI189" s="75"/>
      <c r="ARJ189" s="81"/>
      <c r="ARK189" s="75"/>
      <c r="ARL189" s="81"/>
      <c r="ARM189" s="75"/>
      <c r="ARN189" s="81"/>
      <c r="ARO189" s="75"/>
      <c r="ARP189" s="81"/>
      <c r="ARQ189" s="75"/>
      <c r="ARR189" s="81"/>
      <c r="ARS189" s="75"/>
      <c r="ART189" s="81"/>
      <c r="ARU189" s="75"/>
      <c r="ARV189" s="81"/>
      <c r="ARW189" s="75"/>
      <c r="ARX189" s="81"/>
      <c r="ARY189" s="75"/>
      <c r="ARZ189" s="81"/>
      <c r="ASA189" s="75"/>
      <c r="ASB189" s="81"/>
      <c r="ASC189" s="75"/>
      <c r="ASD189" s="81"/>
      <c r="ASE189" s="75"/>
      <c r="ASF189" s="81"/>
      <c r="ASG189" s="75"/>
      <c r="ASH189" s="81"/>
      <c r="ASI189" s="75"/>
      <c r="ASJ189" s="81"/>
      <c r="ASK189" s="75"/>
      <c r="ASL189" s="81"/>
      <c r="ASM189" s="75"/>
      <c r="ASN189" s="81"/>
      <c r="ASO189" s="75"/>
      <c r="ASP189" s="81"/>
      <c r="ASQ189" s="75"/>
      <c r="ASR189" s="81"/>
      <c r="ASS189" s="75"/>
      <c r="AST189" s="81"/>
      <c r="ASU189" s="75"/>
      <c r="ASV189" s="81"/>
      <c r="ASW189" s="75"/>
      <c r="ASX189" s="81"/>
      <c r="ASY189" s="75"/>
      <c r="ASZ189" s="81"/>
      <c r="ATA189" s="75"/>
      <c r="ATB189" s="81"/>
      <c r="ATC189" s="75"/>
      <c r="ATD189" s="81"/>
      <c r="ATE189" s="75"/>
      <c r="ATF189" s="81"/>
      <c r="ATG189" s="75"/>
      <c r="ATH189" s="81"/>
      <c r="ATI189" s="75"/>
      <c r="ATJ189" s="81"/>
      <c r="ATK189" s="75"/>
      <c r="ATL189" s="81"/>
      <c r="ATM189" s="75"/>
      <c r="ATN189" s="81"/>
      <c r="ATO189" s="75"/>
      <c r="ATP189" s="81"/>
      <c r="ATQ189" s="75"/>
      <c r="ATR189" s="81"/>
      <c r="ATS189" s="75"/>
      <c r="ATT189" s="81"/>
      <c r="ATU189" s="75"/>
      <c r="ATV189" s="81"/>
      <c r="ATW189" s="75"/>
      <c r="ATX189" s="81"/>
      <c r="ATY189" s="75"/>
      <c r="ATZ189" s="81"/>
      <c r="AUA189" s="75"/>
      <c r="AUB189" s="81"/>
      <c r="AUC189" s="75"/>
      <c r="AUD189" s="81"/>
      <c r="AUE189" s="75"/>
      <c r="AUF189" s="81"/>
      <c r="AUG189" s="75"/>
      <c r="AUH189" s="81"/>
      <c r="AUI189" s="75"/>
      <c r="AUJ189" s="81"/>
      <c r="AUK189" s="75"/>
      <c r="AUL189" s="81"/>
      <c r="AUM189" s="75"/>
      <c r="AUN189" s="81"/>
      <c r="AUO189" s="75"/>
      <c r="AUP189" s="81"/>
      <c r="AUQ189" s="75"/>
      <c r="AUR189" s="81"/>
      <c r="AUS189" s="75"/>
      <c r="AUT189" s="81"/>
      <c r="AUU189" s="75"/>
      <c r="AUV189" s="81"/>
      <c r="AUW189" s="75"/>
      <c r="AUX189" s="81"/>
      <c r="AUY189" s="75"/>
      <c r="AUZ189" s="81"/>
      <c r="AVA189" s="75"/>
      <c r="AVB189" s="81"/>
      <c r="AVC189" s="75"/>
      <c r="AVD189" s="81"/>
      <c r="AVE189" s="75"/>
      <c r="AVF189" s="81"/>
      <c r="AVG189" s="75"/>
      <c r="AVH189" s="81"/>
      <c r="AVI189" s="75"/>
      <c r="AVJ189" s="81"/>
      <c r="AVK189" s="75"/>
      <c r="AVL189" s="81"/>
      <c r="AVM189" s="75"/>
      <c r="AVN189" s="81"/>
      <c r="AVO189" s="75"/>
      <c r="AVP189" s="81"/>
      <c r="AVQ189" s="75"/>
      <c r="AVR189" s="81"/>
      <c r="AVS189" s="75"/>
      <c r="AVT189" s="81"/>
      <c r="AVU189" s="75"/>
      <c r="AVV189" s="81"/>
      <c r="AVW189" s="75"/>
      <c r="AVX189" s="81"/>
      <c r="AVY189" s="75"/>
      <c r="AVZ189" s="81"/>
      <c r="AWA189" s="75"/>
      <c r="AWB189" s="81"/>
      <c r="AWC189" s="75"/>
      <c r="AWD189" s="81"/>
      <c r="AWE189" s="75"/>
      <c r="AWF189" s="81"/>
      <c r="AWG189" s="75"/>
      <c r="AWH189" s="81"/>
      <c r="AWI189" s="75"/>
      <c r="AWJ189" s="81"/>
      <c r="AWK189" s="75"/>
      <c r="AWL189" s="81"/>
      <c r="AWM189" s="75"/>
      <c r="AWN189" s="81"/>
      <c r="AWO189" s="75"/>
      <c r="AWP189" s="81"/>
      <c r="AWQ189" s="75"/>
      <c r="AWR189" s="81"/>
      <c r="AWS189" s="75"/>
      <c r="AWT189" s="81"/>
      <c r="AWU189" s="75"/>
      <c r="AWV189" s="81"/>
      <c r="AWW189" s="75"/>
      <c r="AWX189" s="81"/>
      <c r="AWY189" s="75"/>
      <c r="AWZ189" s="81"/>
      <c r="AXA189" s="75"/>
      <c r="AXB189" s="81"/>
      <c r="AXC189" s="75"/>
      <c r="AXD189" s="81"/>
      <c r="AXE189" s="75"/>
      <c r="AXF189" s="81"/>
      <c r="AXG189" s="75"/>
      <c r="AXH189" s="81"/>
      <c r="AXI189" s="75"/>
      <c r="AXJ189" s="81"/>
      <c r="AXK189" s="75"/>
      <c r="AXL189" s="81"/>
      <c r="AXM189" s="75"/>
      <c r="AXN189" s="81"/>
      <c r="AXO189" s="75"/>
      <c r="AXP189" s="81"/>
      <c r="AXQ189" s="75"/>
      <c r="AXR189" s="81"/>
      <c r="AXS189" s="75"/>
      <c r="AXT189" s="81"/>
      <c r="AXU189" s="75"/>
      <c r="AXV189" s="81"/>
      <c r="AXW189" s="75"/>
      <c r="AXX189" s="81"/>
      <c r="AXY189" s="75"/>
      <c r="AXZ189" s="81"/>
      <c r="AYA189" s="75"/>
      <c r="AYB189" s="81"/>
      <c r="AYC189" s="75"/>
      <c r="AYD189" s="81"/>
      <c r="AYE189" s="75"/>
      <c r="AYF189" s="81"/>
      <c r="AYG189" s="75"/>
      <c r="AYH189" s="81"/>
      <c r="AYI189" s="75"/>
      <c r="AYJ189" s="81"/>
      <c r="AYK189" s="75"/>
      <c r="AYL189" s="81"/>
      <c r="AYM189" s="75"/>
      <c r="AYN189" s="81"/>
      <c r="AYO189" s="75"/>
      <c r="AYP189" s="81"/>
      <c r="AYQ189" s="75"/>
      <c r="AYR189" s="81"/>
      <c r="AYS189" s="75"/>
      <c r="AYT189" s="81"/>
      <c r="AYU189" s="75"/>
      <c r="AYV189" s="81"/>
      <c r="AYW189" s="75"/>
      <c r="AYX189" s="81"/>
      <c r="AYY189" s="75"/>
      <c r="AYZ189" s="81"/>
      <c r="AZA189" s="75"/>
      <c r="AZB189" s="81"/>
      <c r="AZC189" s="75"/>
      <c r="AZD189" s="81"/>
      <c r="AZE189" s="75"/>
      <c r="AZF189" s="81"/>
      <c r="AZG189" s="75"/>
      <c r="AZH189" s="81"/>
      <c r="AZI189" s="75"/>
      <c r="AZJ189" s="81"/>
      <c r="AZK189" s="75"/>
      <c r="AZL189" s="81"/>
      <c r="AZM189" s="75"/>
      <c r="AZN189" s="81"/>
      <c r="AZO189" s="75"/>
      <c r="AZP189" s="81"/>
      <c r="AZQ189" s="75"/>
      <c r="AZR189" s="81"/>
      <c r="AZS189" s="75"/>
      <c r="AZT189" s="81"/>
      <c r="AZU189" s="75"/>
      <c r="AZV189" s="81"/>
      <c r="AZW189" s="75"/>
      <c r="AZX189" s="81"/>
      <c r="AZY189" s="75"/>
      <c r="AZZ189" s="81"/>
      <c r="BAA189" s="75"/>
      <c r="BAB189" s="81"/>
      <c r="BAC189" s="75"/>
      <c r="BAD189" s="81"/>
      <c r="BAE189" s="75"/>
      <c r="BAF189" s="81"/>
      <c r="BAG189" s="75"/>
      <c r="BAH189" s="81"/>
      <c r="BAI189" s="75"/>
      <c r="BAJ189" s="81"/>
      <c r="BAK189" s="75"/>
      <c r="BAL189" s="81"/>
      <c r="BAM189" s="75"/>
      <c r="BAN189" s="81"/>
      <c r="BAO189" s="75"/>
      <c r="BAP189" s="81"/>
      <c r="BAQ189" s="75"/>
      <c r="BAR189" s="81"/>
      <c r="BAS189" s="75"/>
      <c r="BAT189" s="81"/>
      <c r="BAU189" s="75"/>
      <c r="BAV189" s="81"/>
      <c r="BAW189" s="75"/>
      <c r="BAX189" s="81"/>
      <c r="BAY189" s="75"/>
      <c r="BAZ189" s="81"/>
      <c r="BBA189" s="75"/>
      <c r="BBB189" s="81"/>
      <c r="BBC189" s="75"/>
      <c r="BBD189" s="81"/>
      <c r="BBE189" s="75"/>
      <c r="BBF189" s="81"/>
      <c r="BBG189" s="75"/>
      <c r="BBH189" s="81"/>
      <c r="BBI189" s="75"/>
      <c r="BBJ189" s="81"/>
      <c r="BBK189" s="75"/>
      <c r="BBL189" s="81"/>
      <c r="BBM189" s="75"/>
      <c r="BBN189" s="81"/>
      <c r="BBO189" s="75"/>
      <c r="BBP189" s="81"/>
      <c r="BBQ189" s="75"/>
      <c r="BBR189" s="81"/>
      <c r="BBS189" s="75"/>
      <c r="BBT189" s="81"/>
      <c r="BBU189" s="75"/>
      <c r="BBV189" s="81"/>
      <c r="BBW189" s="75"/>
      <c r="BBX189" s="81"/>
      <c r="BBY189" s="75"/>
      <c r="BBZ189" s="81"/>
      <c r="BCA189" s="75"/>
      <c r="BCB189" s="81"/>
      <c r="BCC189" s="75"/>
      <c r="BCD189" s="81"/>
      <c r="BCE189" s="75"/>
      <c r="BCF189" s="81"/>
      <c r="BCG189" s="75"/>
      <c r="BCH189" s="81"/>
      <c r="BCI189" s="75"/>
      <c r="BCJ189" s="81"/>
      <c r="BCK189" s="75"/>
      <c r="BCL189" s="81"/>
      <c r="BCM189" s="75"/>
      <c r="BCN189" s="81"/>
      <c r="BCO189" s="75"/>
      <c r="BCP189" s="81"/>
      <c r="BCQ189" s="75"/>
      <c r="BCR189" s="81"/>
      <c r="BCS189" s="75"/>
      <c r="BCT189" s="81"/>
      <c r="BCU189" s="75"/>
      <c r="BCV189" s="81"/>
      <c r="BCW189" s="75"/>
      <c r="BCX189" s="81"/>
      <c r="BCY189" s="75"/>
      <c r="BCZ189" s="81"/>
      <c r="BDA189" s="75"/>
      <c r="BDB189" s="81"/>
      <c r="BDC189" s="75"/>
      <c r="BDD189" s="81"/>
      <c r="BDE189" s="75"/>
      <c r="BDF189" s="81"/>
      <c r="BDG189" s="75"/>
      <c r="BDH189" s="81"/>
      <c r="BDI189" s="75"/>
      <c r="BDJ189" s="81"/>
      <c r="BDK189" s="75"/>
      <c r="BDL189" s="81"/>
      <c r="BDM189" s="75"/>
      <c r="BDN189" s="81"/>
      <c r="BDO189" s="75"/>
      <c r="BDP189" s="81"/>
      <c r="BDQ189" s="75"/>
      <c r="BDR189" s="81"/>
      <c r="BDS189" s="75"/>
      <c r="BDT189" s="81"/>
      <c r="BDU189" s="75"/>
      <c r="BDV189" s="81"/>
      <c r="BDW189" s="75"/>
      <c r="BDX189" s="81"/>
      <c r="BDY189" s="75"/>
      <c r="BDZ189" s="81"/>
      <c r="BEA189" s="75"/>
      <c r="BEB189" s="81"/>
      <c r="BEC189" s="75"/>
      <c r="BED189" s="81"/>
      <c r="BEE189" s="75"/>
      <c r="BEF189" s="81"/>
      <c r="BEG189" s="75"/>
      <c r="BEH189" s="81"/>
      <c r="BEI189" s="75"/>
      <c r="BEJ189" s="81"/>
      <c r="BEK189" s="75"/>
      <c r="BEL189" s="81"/>
      <c r="BEM189" s="75"/>
      <c r="BEN189" s="81"/>
      <c r="BEO189" s="75"/>
      <c r="BEP189" s="81"/>
      <c r="BEQ189" s="75"/>
      <c r="BER189" s="81"/>
      <c r="BES189" s="75"/>
      <c r="BET189" s="81"/>
      <c r="BEU189" s="75"/>
      <c r="BEV189" s="81"/>
      <c r="BEW189" s="75"/>
      <c r="BEX189" s="81"/>
      <c r="BEY189" s="75"/>
      <c r="BEZ189" s="81"/>
      <c r="BFA189" s="75"/>
      <c r="BFB189" s="81"/>
      <c r="BFC189" s="75"/>
      <c r="BFD189" s="81"/>
      <c r="BFE189" s="75"/>
      <c r="BFF189" s="81"/>
      <c r="BFG189" s="75"/>
      <c r="BFH189" s="81"/>
      <c r="BFI189" s="75"/>
      <c r="BFJ189" s="81"/>
      <c r="BFK189" s="75"/>
      <c r="BFL189" s="81"/>
      <c r="BFM189" s="75"/>
      <c r="BFN189" s="81"/>
      <c r="BFO189" s="75"/>
      <c r="BFP189" s="81"/>
      <c r="BFQ189" s="75"/>
      <c r="BFR189" s="81"/>
      <c r="BFS189" s="75"/>
      <c r="BFT189" s="81"/>
      <c r="BFU189" s="75"/>
      <c r="BFV189" s="81"/>
      <c r="BFW189" s="75"/>
      <c r="BFX189" s="81"/>
      <c r="BFY189" s="75"/>
      <c r="BFZ189" s="81"/>
      <c r="BGA189" s="75"/>
      <c r="BGB189" s="81"/>
      <c r="BGC189" s="75"/>
      <c r="BGD189" s="81"/>
      <c r="BGE189" s="75"/>
      <c r="BGF189" s="81"/>
      <c r="BGG189" s="75"/>
      <c r="BGH189" s="81"/>
      <c r="BGI189" s="75"/>
      <c r="BGJ189" s="81"/>
      <c r="BGK189" s="75"/>
      <c r="BGL189" s="81"/>
      <c r="BGM189" s="75"/>
      <c r="BGN189" s="81"/>
      <c r="BGO189" s="75"/>
      <c r="BGP189" s="81"/>
      <c r="BGQ189" s="75"/>
      <c r="BGR189" s="81"/>
      <c r="BGS189" s="75"/>
      <c r="BGT189" s="81"/>
      <c r="BGU189" s="75"/>
      <c r="BGV189" s="81"/>
      <c r="BGW189" s="75"/>
      <c r="BGX189" s="81"/>
      <c r="BGY189" s="75"/>
      <c r="BGZ189" s="81"/>
      <c r="BHA189" s="75"/>
      <c r="BHB189" s="81"/>
      <c r="BHC189" s="75"/>
      <c r="BHD189" s="81"/>
      <c r="BHE189" s="75"/>
      <c r="BHF189" s="81"/>
      <c r="BHG189" s="75"/>
      <c r="BHH189" s="81"/>
      <c r="BHI189" s="75"/>
      <c r="BHJ189" s="81"/>
      <c r="BHK189" s="75"/>
      <c r="BHL189" s="81"/>
      <c r="BHM189" s="75"/>
      <c r="BHN189" s="81"/>
      <c r="BHO189" s="75"/>
      <c r="BHP189" s="81"/>
      <c r="BHQ189" s="75"/>
      <c r="BHR189" s="81"/>
      <c r="BHS189" s="75"/>
      <c r="BHT189" s="81"/>
      <c r="BHU189" s="75"/>
      <c r="BHV189" s="81"/>
      <c r="BHW189" s="75"/>
      <c r="BHX189" s="81"/>
      <c r="BHY189" s="75"/>
      <c r="BHZ189" s="81"/>
      <c r="BIA189" s="75"/>
      <c r="BIB189" s="81"/>
      <c r="BIC189" s="75"/>
      <c r="BID189" s="81"/>
      <c r="BIE189" s="75"/>
      <c r="BIF189" s="81"/>
      <c r="BIG189" s="75"/>
      <c r="BIH189" s="81"/>
      <c r="BII189" s="75"/>
      <c r="BIJ189" s="81"/>
      <c r="BIK189" s="75"/>
      <c r="BIL189" s="81"/>
      <c r="BIM189" s="75"/>
      <c r="BIN189" s="81"/>
      <c r="BIO189" s="75"/>
      <c r="BIP189" s="81"/>
      <c r="BIQ189" s="75"/>
      <c r="BIR189" s="81"/>
      <c r="BIS189" s="75"/>
      <c r="BIT189" s="81"/>
      <c r="BIU189" s="75"/>
      <c r="BIV189" s="81"/>
      <c r="BIW189" s="75"/>
      <c r="BIX189" s="81"/>
      <c r="BIY189" s="75"/>
      <c r="BIZ189" s="81"/>
      <c r="BJA189" s="75"/>
      <c r="BJB189" s="81"/>
      <c r="BJC189" s="75"/>
      <c r="BJD189" s="81"/>
      <c r="BJE189" s="75"/>
      <c r="BJF189" s="81"/>
      <c r="BJG189" s="75"/>
      <c r="BJH189" s="81"/>
      <c r="BJI189" s="75"/>
      <c r="BJJ189" s="81"/>
      <c r="BJK189" s="75"/>
      <c r="BJL189" s="81"/>
      <c r="BJM189" s="75"/>
      <c r="BJN189" s="81"/>
      <c r="BJO189" s="75"/>
      <c r="BJP189" s="81"/>
      <c r="BJQ189" s="75"/>
      <c r="BJR189" s="81"/>
      <c r="BJS189" s="75"/>
      <c r="BJT189" s="81"/>
      <c r="BJU189" s="75"/>
      <c r="BJV189" s="81"/>
      <c r="BJW189" s="75"/>
      <c r="BJX189" s="81"/>
      <c r="BJY189" s="75"/>
      <c r="BJZ189" s="81"/>
      <c r="BKA189" s="75"/>
      <c r="BKB189" s="81"/>
      <c r="BKC189" s="75"/>
      <c r="BKD189" s="81"/>
      <c r="BKE189" s="75"/>
      <c r="BKF189" s="81"/>
      <c r="BKG189" s="75"/>
      <c r="BKH189" s="81"/>
      <c r="BKI189" s="75"/>
      <c r="BKJ189" s="81"/>
      <c r="BKK189" s="75"/>
      <c r="BKL189" s="81"/>
      <c r="BKM189" s="75"/>
      <c r="BKN189" s="81"/>
      <c r="BKO189" s="75"/>
      <c r="BKP189" s="81"/>
      <c r="BKQ189" s="75"/>
      <c r="BKR189" s="81"/>
      <c r="BKS189" s="75"/>
      <c r="BKT189" s="81"/>
      <c r="BKU189" s="75"/>
      <c r="BKV189" s="81"/>
      <c r="BKW189" s="75"/>
      <c r="BKX189" s="81"/>
      <c r="BKY189" s="75"/>
      <c r="BKZ189" s="81"/>
      <c r="BLA189" s="75"/>
      <c r="BLB189" s="81"/>
      <c r="BLC189" s="75"/>
      <c r="BLD189" s="81"/>
      <c r="BLE189" s="75"/>
      <c r="BLF189" s="81"/>
      <c r="BLG189" s="75"/>
      <c r="BLH189" s="81"/>
      <c r="BLI189" s="75"/>
      <c r="BLJ189" s="81"/>
      <c r="BLK189" s="75"/>
      <c r="BLL189" s="81"/>
      <c r="BLM189" s="75"/>
      <c r="BLN189" s="81"/>
      <c r="BLO189" s="75"/>
      <c r="BLP189" s="81"/>
      <c r="BLQ189" s="75"/>
      <c r="BLR189" s="81"/>
      <c r="BLS189" s="75"/>
      <c r="BLT189" s="81"/>
      <c r="BLU189" s="75"/>
      <c r="BLV189" s="81"/>
      <c r="BLW189" s="75"/>
      <c r="BLX189" s="81"/>
      <c r="BLY189" s="75"/>
      <c r="BLZ189" s="81"/>
      <c r="BMA189" s="75"/>
      <c r="BMB189" s="81"/>
      <c r="BMC189" s="75"/>
      <c r="BMD189" s="81"/>
      <c r="BME189" s="75"/>
      <c r="BMF189" s="81"/>
      <c r="BMG189" s="75"/>
      <c r="BMH189" s="81"/>
      <c r="BMI189" s="75"/>
      <c r="BMJ189" s="81"/>
      <c r="BMK189" s="75"/>
      <c r="BML189" s="81"/>
      <c r="BMM189" s="75"/>
      <c r="BMN189" s="81"/>
      <c r="BMO189" s="75"/>
      <c r="BMP189" s="81"/>
      <c r="BMQ189" s="75"/>
      <c r="BMR189" s="81"/>
      <c r="BMS189" s="75"/>
      <c r="BMT189" s="81"/>
      <c r="BMU189" s="75"/>
      <c r="BMV189" s="81"/>
      <c r="BMW189" s="75"/>
      <c r="BMX189" s="81"/>
      <c r="BMY189" s="75"/>
      <c r="BMZ189" s="81"/>
      <c r="BNA189" s="75"/>
      <c r="BNB189" s="81"/>
      <c r="BNC189" s="75"/>
      <c r="BND189" s="81"/>
      <c r="BNE189" s="75"/>
      <c r="BNF189" s="81"/>
      <c r="BNG189" s="75"/>
      <c r="BNH189" s="81"/>
      <c r="BNI189" s="75"/>
      <c r="BNJ189" s="81"/>
      <c r="BNK189" s="75"/>
      <c r="BNL189" s="81"/>
      <c r="BNM189" s="75"/>
      <c r="BNN189" s="81"/>
      <c r="BNO189" s="75"/>
      <c r="BNP189" s="81"/>
      <c r="BNQ189" s="75"/>
      <c r="BNR189" s="81"/>
      <c r="BNS189" s="75"/>
      <c r="BNT189" s="81"/>
      <c r="BNU189" s="75"/>
      <c r="BNV189" s="81"/>
      <c r="BNW189" s="75"/>
      <c r="BNX189" s="81"/>
      <c r="BNY189" s="75"/>
      <c r="BNZ189" s="81"/>
      <c r="BOA189" s="75"/>
      <c r="BOB189" s="81"/>
      <c r="BOC189" s="75"/>
      <c r="BOD189" s="81"/>
      <c r="BOE189" s="75"/>
      <c r="BOF189" s="81"/>
      <c r="BOG189" s="75"/>
      <c r="BOH189" s="81"/>
      <c r="BOI189" s="75"/>
      <c r="BOJ189" s="81"/>
      <c r="BOK189" s="75"/>
      <c r="BOL189" s="81"/>
      <c r="BOM189" s="75"/>
      <c r="BON189" s="81"/>
      <c r="BOO189" s="75"/>
      <c r="BOP189" s="81"/>
      <c r="BOQ189" s="75"/>
      <c r="BOR189" s="81"/>
      <c r="BOS189" s="75"/>
      <c r="BOT189" s="81"/>
      <c r="BOU189" s="75"/>
      <c r="BOV189" s="81"/>
      <c r="BOW189" s="75"/>
      <c r="BOX189" s="81"/>
      <c r="BOY189" s="75"/>
      <c r="BOZ189" s="81"/>
      <c r="BPA189" s="75"/>
      <c r="BPB189" s="81"/>
      <c r="BPC189" s="75"/>
      <c r="BPD189" s="81"/>
      <c r="BPE189" s="75"/>
      <c r="BPF189" s="81"/>
      <c r="BPG189" s="75"/>
      <c r="BPH189" s="81"/>
      <c r="BPI189" s="75"/>
      <c r="BPJ189" s="81"/>
      <c r="BPK189" s="75"/>
      <c r="BPL189" s="81"/>
      <c r="BPM189" s="75"/>
      <c r="BPN189" s="81"/>
      <c r="BPO189" s="75"/>
      <c r="BPP189" s="81"/>
      <c r="BPQ189" s="75"/>
      <c r="BPR189" s="81"/>
      <c r="BPS189" s="75"/>
      <c r="BPT189" s="81"/>
      <c r="BPU189" s="75"/>
      <c r="BPV189" s="81"/>
      <c r="BPW189" s="75"/>
      <c r="BPX189" s="81"/>
      <c r="BPY189" s="75"/>
      <c r="BPZ189" s="81"/>
      <c r="BQA189" s="75"/>
      <c r="BQB189" s="81"/>
      <c r="BQC189" s="75"/>
      <c r="BQD189" s="81"/>
      <c r="BQE189" s="75"/>
      <c r="BQF189" s="81"/>
      <c r="BQG189" s="75"/>
      <c r="BQH189" s="81"/>
      <c r="BQI189" s="75"/>
      <c r="BQJ189" s="81"/>
      <c r="BQK189" s="75"/>
      <c r="BQL189" s="81"/>
      <c r="BQM189" s="75"/>
      <c r="BQN189" s="81"/>
      <c r="BQO189" s="75"/>
      <c r="BQP189" s="81"/>
      <c r="BQQ189" s="75"/>
      <c r="BQR189" s="81"/>
      <c r="BQS189" s="75"/>
      <c r="BQT189" s="81"/>
      <c r="BQU189" s="75"/>
      <c r="BQV189" s="81"/>
      <c r="BQW189" s="75"/>
      <c r="BQX189" s="81"/>
      <c r="BQY189" s="75"/>
      <c r="BQZ189" s="81"/>
      <c r="BRA189" s="75"/>
      <c r="BRB189" s="81"/>
      <c r="BRC189" s="75"/>
      <c r="BRD189" s="81"/>
      <c r="BRE189" s="75"/>
      <c r="BRF189" s="81"/>
      <c r="BRG189" s="75"/>
      <c r="BRH189" s="81"/>
      <c r="BRI189" s="75"/>
      <c r="BRJ189" s="81"/>
      <c r="BRK189" s="75"/>
      <c r="BRL189" s="81"/>
      <c r="BRM189" s="75"/>
      <c r="BRN189" s="81"/>
      <c r="BRO189" s="75"/>
      <c r="BRP189" s="81"/>
      <c r="BRQ189" s="75"/>
      <c r="BRR189" s="81"/>
      <c r="BRS189" s="75"/>
      <c r="BRT189" s="81"/>
      <c r="BRU189" s="75"/>
      <c r="BRV189" s="81"/>
      <c r="BRW189" s="75"/>
      <c r="BRX189" s="81"/>
      <c r="BRY189" s="75"/>
      <c r="BRZ189" s="81"/>
      <c r="BSA189" s="75"/>
      <c r="BSB189" s="81"/>
      <c r="BSC189" s="75"/>
      <c r="BSD189" s="81"/>
      <c r="BSE189" s="75"/>
      <c r="BSF189" s="81"/>
      <c r="BSG189" s="75"/>
      <c r="BSH189" s="81"/>
      <c r="BSI189" s="75"/>
      <c r="BSJ189" s="81"/>
      <c r="BSK189" s="75"/>
      <c r="BSL189" s="81"/>
      <c r="BSM189" s="75"/>
      <c r="BSN189" s="81"/>
      <c r="BSO189" s="75"/>
      <c r="BSP189" s="81"/>
      <c r="BSQ189" s="75"/>
      <c r="BSR189" s="81"/>
      <c r="BSS189" s="75"/>
      <c r="BST189" s="81"/>
      <c r="BSU189" s="75"/>
      <c r="BSV189" s="81"/>
      <c r="BSW189" s="75"/>
      <c r="BSX189" s="81"/>
      <c r="BSY189" s="75"/>
      <c r="BSZ189" s="81"/>
      <c r="BTA189" s="75"/>
      <c r="BTB189" s="81"/>
      <c r="BTC189" s="75"/>
      <c r="BTD189" s="81"/>
      <c r="BTE189" s="75"/>
      <c r="BTF189" s="81"/>
      <c r="BTG189" s="75"/>
      <c r="BTH189" s="81"/>
      <c r="BTI189" s="75"/>
      <c r="BTJ189" s="81"/>
      <c r="BTK189" s="75"/>
      <c r="BTL189" s="81"/>
      <c r="BTM189" s="75"/>
      <c r="BTN189" s="81"/>
      <c r="BTO189" s="75"/>
      <c r="BTP189" s="81"/>
      <c r="BTQ189" s="75"/>
      <c r="BTR189" s="81"/>
      <c r="BTS189" s="75"/>
      <c r="BTT189" s="81"/>
      <c r="BTU189" s="75"/>
      <c r="BTV189" s="81"/>
      <c r="BTW189" s="75"/>
      <c r="BTX189" s="81"/>
      <c r="BTY189" s="75"/>
      <c r="BTZ189" s="81"/>
      <c r="BUA189" s="75"/>
      <c r="BUB189" s="81"/>
      <c r="BUC189" s="75"/>
      <c r="BUD189" s="81"/>
      <c r="BUE189" s="75"/>
      <c r="BUF189" s="81"/>
      <c r="BUG189" s="75"/>
      <c r="BUH189" s="81"/>
      <c r="BUI189" s="75"/>
      <c r="BUJ189" s="81"/>
      <c r="BUK189" s="75"/>
      <c r="BUL189" s="81"/>
      <c r="BUM189" s="75"/>
      <c r="BUN189" s="81"/>
      <c r="BUO189" s="75"/>
      <c r="BUP189" s="81"/>
      <c r="BUQ189" s="75"/>
      <c r="BUR189" s="81"/>
      <c r="BUS189" s="75"/>
      <c r="BUT189" s="81"/>
      <c r="BUU189" s="75"/>
      <c r="BUV189" s="81"/>
      <c r="BUW189" s="75"/>
      <c r="BUX189" s="81"/>
      <c r="BUY189" s="75"/>
      <c r="BUZ189" s="81"/>
      <c r="BVA189" s="75"/>
      <c r="BVB189" s="81"/>
      <c r="BVC189" s="75"/>
      <c r="BVD189" s="81"/>
      <c r="BVE189" s="75"/>
      <c r="BVF189" s="81"/>
      <c r="BVG189" s="75"/>
      <c r="BVH189" s="81"/>
      <c r="BVI189" s="75"/>
      <c r="BVJ189" s="81"/>
      <c r="BVK189" s="75"/>
      <c r="BVL189" s="81"/>
      <c r="BVM189" s="75"/>
      <c r="BVN189" s="81"/>
      <c r="BVO189" s="75"/>
      <c r="BVP189" s="81"/>
      <c r="BVQ189" s="75"/>
      <c r="BVR189" s="81"/>
      <c r="BVS189" s="75"/>
      <c r="BVT189" s="81"/>
      <c r="BVU189" s="75"/>
      <c r="BVV189" s="81"/>
      <c r="BVW189" s="75"/>
      <c r="BVX189" s="81"/>
      <c r="BVY189" s="75"/>
      <c r="BVZ189" s="81"/>
      <c r="BWA189" s="75"/>
      <c r="BWB189" s="81"/>
      <c r="BWC189" s="75"/>
      <c r="BWD189" s="81"/>
      <c r="BWE189" s="75"/>
      <c r="BWF189" s="81"/>
      <c r="BWG189" s="75"/>
      <c r="BWH189" s="81"/>
      <c r="BWI189" s="75"/>
      <c r="BWJ189" s="81"/>
      <c r="BWK189" s="75"/>
      <c r="BWL189" s="81"/>
      <c r="BWM189" s="75"/>
      <c r="BWN189" s="81"/>
      <c r="BWO189" s="75"/>
      <c r="BWP189" s="81"/>
      <c r="BWQ189" s="75"/>
      <c r="BWR189" s="81"/>
      <c r="BWS189" s="75"/>
      <c r="BWT189" s="81"/>
      <c r="BWU189" s="75"/>
      <c r="BWV189" s="81"/>
      <c r="BWW189" s="75"/>
      <c r="BWX189" s="81"/>
      <c r="BWY189" s="75"/>
      <c r="BWZ189" s="81"/>
      <c r="BXA189" s="75"/>
      <c r="BXB189" s="81"/>
      <c r="BXC189" s="75"/>
      <c r="BXD189" s="81"/>
      <c r="BXE189" s="75"/>
      <c r="BXF189" s="81"/>
      <c r="BXG189" s="75"/>
      <c r="BXH189" s="81"/>
      <c r="BXI189" s="75"/>
      <c r="BXJ189" s="81"/>
      <c r="BXK189" s="75"/>
      <c r="BXL189" s="81"/>
      <c r="BXM189" s="75"/>
      <c r="BXN189" s="81"/>
      <c r="BXO189" s="75"/>
      <c r="BXP189" s="81"/>
      <c r="BXQ189" s="75"/>
      <c r="BXR189" s="81"/>
      <c r="BXS189" s="75"/>
      <c r="BXT189" s="81"/>
      <c r="BXU189" s="75"/>
      <c r="BXV189" s="81"/>
      <c r="BXW189" s="75"/>
      <c r="BXX189" s="81"/>
      <c r="BXY189" s="75"/>
      <c r="BXZ189" s="81"/>
      <c r="BYA189" s="75"/>
      <c r="BYB189" s="81"/>
      <c r="BYC189" s="75"/>
      <c r="BYD189" s="81"/>
      <c r="BYE189" s="75"/>
      <c r="BYF189" s="81"/>
      <c r="BYG189" s="75"/>
      <c r="BYH189" s="81"/>
      <c r="BYI189" s="75"/>
      <c r="BYJ189" s="81"/>
      <c r="BYK189" s="75"/>
      <c r="BYL189" s="81"/>
      <c r="BYM189" s="75"/>
      <c r="BYN189" s="81"/>
      <c r="BYO189" s="75"/>
      <c r="BYP189" s="81"/>
      <c r="BYQ189" s="75"/>
      <c r="BYR189" s="81"/>
      <c r="BYS189" s="75"/>
      <c r="BYT189" s="81"/>
      <c r="BYU189" s="75"/>
      <c r="BYV189" s="81"/>
      <c r="BYW189" s="75"/>
      <c r="BYX189" s="81"/>
      <c r="BYY189" s="75"/>
      <c r="BYZ189" s="81"/>
      <c r="BZA189" s="75"/>
      <c r="BZB189" s="81"/>
      <c r="BZC189" s="75"/>
      <c r="BZD189" s="81"/>
      <c r="BZE189" s="75"/>
      <c r="BZF189" s="81"/>
      <c r="BZG189" s="75"/>
      <c r="BZH189" s="81"/>
      <c r="BZI189" s="75"/>
      <c r="BZJ189" s="81"/>
      <c r="BZK189" s="75"/>
      <c r="BZL189" s="81"/>
      <c r="BZM189" s="75"/>
      <c r="BZN189" s="81"/>
      <c r="BZO189" s="75"/>
      <c r="BZP189" s="81"/>
      <c r="BZQ189" s="75"/>
      <c r="BZR189" s="81"/>
      <c r="BZS189" s="75"/>
      <c r="BZT189" s="81"/>
      <c r="BZU189" s="75"/>
      <c r="BZV189" s="81"/>
      <c r="BZW189" s="75"/>
      <c r="BZX189" s="81"/>
      <c r="BZY189" s="75"/>
      <c r="BZZ189" s="81"/>
      <c r="CAA189" s="75"/>
      <c r="CAB189" s="81"/>
      <c r="CAC189" s="75"/>
      <c r="CAD189" s="81"/>
      <c r="CAE189" s="75"/>
      <c r="CAF189" s="81"/>
      <c r="CAG189" s="75"/>
      <c r="CAH189" s="81"/>
      <c r="CAI189" s="75"/>
      <c r="CAJ189" s="81"/>
      <c r="CAK189" s="75"/>
      <c r="CAL189" s="81"/>
      <c r="CAM189" s="75"/>
      <c r="CAN189" s="81"/>
      <c r="CAO189" s="75"/>
      <c r="CAP189" s="81"/>
      <c r="CAQ189" s="75"/>
      <c r="CAR189" s="81"/>
      <c r="CAS189" s="75"/>
      <c r="CAT189" s="81"/>
      <c r="CAU189" s="75"/>
      <c r="CAV189" s="81"/>
      <c r="CAW189" s="75"/>
      <c r="CAX189" s="81"/>
      <c r="CAY189" s="75"/>
      <c r="CAZ189" s="81"/>
      <c r="CBA189" s="75"/>
      <c r="CBB189" s="81"/>
      <c r="CBC189" s="75"/>
      <c r="CBD189" s="81"/>
      <c r="CBE189" s="75"/>
      <c r="CBF189" s="81"/>
      <c r="CBG189" s="75"/>
      <c r="CBH189" s="81"/>
      <c r="CBI189" s="75"/>
      <c r="CBJ189" s="81"/>
      <c r="CBK189" s="75"/>
      <c r="CBL189" s="81"/>
      <c r="CBM189" s="75"/>
      <c r="CBN189" s="81"/>
      <c r="CBO189" s="75"/>
      <c r="CBP189" s="81"/>
      <c r="CBQ189" s="75"/>
      <c r="CBR189" s="81"/>
      <c r="CBS189" s="75"/>
      <c r="CBT189" s="81"/>
      <c r="CBU189" s="75"/>
      <c r="CBV189" s="81"/>
      <c r="CBW189" s="75"/>
      <c r="CBX189" s="81"/>
      <c r="CBY189" s="75"/>
      <c r="CBZ189" s="81"/>
      <c r="CCA189" s="75"/>
      <c r="CCB189" s="81"/>
      <c r="CCC189" s="75"/>
      <c r="CCD189" s="81"/>
      <c r="CCE189" s="75"/>
      <c r="CCF189" s="81"/>
      <c r="CCG189" s="75"/>
      <c r="CCH189" s="81"/>
      <c r="CCI189" s="75"/>
      <c r="CCJ189" s="81"/>
      <c r="CCK189" s="75"/>
      <c r="CCL189" s="81"/>
      <c r="CCM189" s="75"/>
      <c r="CCN189" s="81"/>
      <c r="CCO189" s="75"/>
      <c r="CCP189" s="81"/>
      <c r="CCQ189" s="75"/>
      <c r="CCR189" s="81"/>
      <c r="CCS189" s="75"/>
      <c r="CCT189" s="81"/>
      <c r="CCU189" s="75"/>
      <c r="CCV189" s="81"/>
      <c r="CCW189" s="75"/>
      <c r="CCX189" s="81"/>
      <c r="CCY189" s="75"/>
      <c r="CCZ189" s="81"/>
      <c r="CDA189" s="75"/>
      <c r="CDB189" s="81"/>
      <c r="CDC189" s="75"/>
      <c r="CDD189" s="81"/>
      <c r="CDE189" s="75"/>
      <c r="CDF189" s="81"/>
      <c r="CDG189" s="75"/>
      <c r="CDH189" s="81"/>
      <c r="CDI189" s="75"/>
      <c r="CDJ189" s="81"/>
      <c r="CDK189" s="75"/>
      <c r="CDL189" s="81"/>
      <c r="CDM189" s="75"/>
      <c r="CDN189" s="81"/>
      <c r="CDO189" s="75"/>
      <c r="CDP189" s="81"/>
      <c r="CDQ189" s="75"/>
      <c r="CDR189" s="81"/>
      <c r="CDS189" s="75"/>
      <c r="CDT189" s="81"/>
      <c r="CDU189" s="75"/>
      <c r="CDV189" s="81"/>
      <c r="CDW189" s="75"/>
      <c r="CDX189" s="81"/>
      <c r="CDY189" s="75"/>
      <c r="CDZ189" s="81"/>
      <c r="CEA189" s="75"/>
      <c r="CEB189" s="81"/>
      <c r="CEC189" s="75"/>
      <c r="CED189" s="81"/>
      <c r="CEE189" s="75"/>
      <c r="CEF189" s="81"/>
      <c r="CEG189" s="75"/>
      <c r="CEH189" s="81"/>
      <c r="CEI189" s="75"/>
      <c r="CEJ189" s="81"/>
      <c r="CEK189" s="75"/>
      <c r="CEL189" s="81"/>
      <c r="CEM189" s="75"/>
      <c r="CEN189" s="81"/>
      <c r="CEO189" s="75"/>
      <c r="CEP189" s="81"/>
      <c r="CEQ189" s="75"/>
      <c r="CER189" s="81"/>
      <c r="CES189" s="75"/>
      <c r="CET189" s="81"/>
      <c r="CEU189" s="75"/>
      <c r="CEV189" s="81"/>
      <c r="CEW189" s="75"/>
      <c r="CEX189" s="81"/>
      <c r="CEY189" s="75"/>
      <c r="CEZ189" s="81"/>
      <c r="CFA189" s="75"/>
      <c r="CFB189" s="81"/>
      <c r="CFC189" s="75"/>
      <c r="CFD189" s="81"/>
      <c r="CFE189" s="75"/>
      <c r="CFF189" s="81"/>
      <c r="CFG189" s="75"/>
      <c r="CFH189" s="81"/>
      <c r="CFI189" s="75"/>
      <c r="CFJ189" s="81"/>
      <c r="CFK189" s="75"/>
      <c r="CFL189" s="81"/>
      <c r="CFM189" s="75"/>
      <c r="CFN189" s="81"/>
      <c r="CFO189" s="75"/>
      <c r="CFP189" s="81"/>
      <c r="CFQ189" s="75"/>
      <c r="CFR189" s="81"/>
      <c r="CFS189" s="75"/>
      <c r="CFT189" s="81"/>
      <c r="CFU189" s="75"/>
      <c r="CFV189" s="81"/>
      <c r="CFW189" s="75"/>
      <c r="CFX189" s="81"/>
      <c r="CFY189" s="75"/>
      <c r="CFZ189" s="81"/>
      <c r="CGA189" s="75"/>
      <c r="CGB189" s="81"/>
      <c r="CGC189" s="75"/>
      <c r="CGD189" s="81"/>
      <c r="CGE189" s="75"/>
      <c r="CGF189" s="81"/>
      <c r="CGG189" s="75"/>
      <c r="CGH189" s="81"/>
      <c r="CGI189" s="75"/>
      <c r="CGJ189" s="81"/>
      <c r="CGK189" s="75"/>
      <c r="CGL189" s="81"/>
      <c r="CGM189" s="75"/>
      <c r="CGN189" s="81"/>
      <c r="CGO189" s="75"/>
      <c r="CGP189" s="81"/>
      <c r="CGQ189" s="75"/>
      <c r="CGR189" s="81"/>
      <c r="CGS189" s="75"/>
      <c r="CGT189" s="81"/>
      <c r="CGU189" s="75"/>
      <c r="CGV189" s="81"/>
      <c r="CGW189" s="75"/>
      <c r="CGX189" s="81"/>
      <c r="CGY189" s="75"/>
      <c r="CGZ189" s="81"/>
      <c r="CHA189" s="75"/>
      <c r="CHB189" s="81"/>
      <c r="CHC189" s="75"/>
      <c r="CHD189" s="81"/>
      <c r="CHE189" s="75"/>
      <c r="CHF189" s="81"/>
      <c r="CHG189" s="75"/>
      <c r="CHH189" s="81"/>
      <c r="CHI189" s="75"/>
      <c r="CHJ189" s="81"/>
      <c r="CHK189" s="75"/>
      <c r="CHL189" s="81"/>
      <c r="CHM189" s="75"/>
      <c r="CHN189" s="81"/>
      <c r="CHO189" s="75"/>
      <c r="CHP189" s="81"/>
      <c r="CHQ189" s="75"/>
      <c r="CHR189" s="81"/>
      <c r="CHS189" s="75"/>
      <c r="CHT189" s="81"/>
      <c r="CHU189" s="75"/>
      <c r="CHV189" s="81"/>
      <c r="CHW189" s="75"/>
      <c r="CHX189" s="81"/>
      <c r="CHY189" s="75"/>
      <c r="CHZ189" s="81"/>
      <c r="CIA189" s="75"/>
      <c r="CIB189" s="81"/>
      <c r="CIC189" s="75"/>
      <c r="CID189" s="81"/>
      <c r="CIE189" s="75"/>
      <c r="CIF189" s="81"/>
      <c r="CIG189" s="75"/>
      <c r="CIH189" s="81"/>
      <c r="CII189" s="75"/>
      <c r="CIJ189" s="81"/>
      <c r="CIK189" s="75"/>
      <c r="CIL189" s="81"/>
      <c r="CIM189" s="75"/>
      <c r="CIN189" s="81"/>
      <c r="CIO189" s="75"/>
      <c r="CIP189" s="81"/>
      <c r="CIQ189" s="75"/>
      <c r="CIR189" s="81"/>
      <c r="CIS189" s="75"/>
      <c r="CIT189" s="81"/>
      <c r="CIU189" s="75"/>
      <c r="CIV189" s="81"/>
      <c r="CIW189" s="75"/>
      <c r="CIX189" s="81"/>
      <c r="CIY189" s="75"/>
      <c r="CIZ189" s="81"/>
      <c r="CJA189" s="75"/>
      <c r="CJB189" s="81"/>
      <c r="CJC189" s="75"/>
      <c r="CJD189" s="81"/>
      <c r="CJE189" s="75"/>
      <c r="CJF189" s="81"/>
      <c r="CJG189" s="75"/>
      <c r="CJH189" s="81"/>
      <c r="CJI189" s="75"/>
      <c r="CJJ189" s="81"/>
      <c r="CJK189" s="75"/>
      <c r="CJL189" s="81"/>
      <c r="CJM189" s="75"/>
      <c r="CJN189" s="81"/>
      <c r="CJO189" s="75"/>
      <c r="CJP189" s="81"/>
      <c r="CJQ189" s="75"/>
      <c r="CJR189" s="81"/>
      <c r="CJS189" s="75"/>
      <c r="CJT189" s="81"/>
      <c r="CJU189" s="75"/>
      <c r="CJV189" s="81"/>
      <c r="CJW189" s="75"/>
      <c r="CJX189" s="81"/>
      <c r="CJY189" s="75"/>
      <c r="CJZ189" s="81"/>
      <c r="CKA189" s="75"/>
      <c r="CKB189" s="81"/>
      <c r="CKC189" s="75"/>
      <c r="CKD189" s="81"/>
      <c r="CKE189" s="75"/>
      <c r="CKF189" s="81"/>
      <c r="CKG189" s="75"/>
      <c r="CKH189" s="81"/>
      <c r="CKI189" s="75"/>
      <c r="CKJ189" s="81"/>
      <c r="CKK189" s="75"/>
      <c r="CKL189" s="81"/>
      <c r="CKM189" s="75"/>
      <c r="CKN189" s="81"/>
      <c r="CKO189" s="75"/>
      <c r="CKP189" s="81"/>
      <c r="CKQ189" s="75"/>
      <c r="CKR189" s="81"/>
      <c r="CKS189" s="75"/>
      <c r="CKT189" s="81"/>
      <c r="CKU189" s="75"/>
      <c r="CKV189" s="81"/>
      <c r="CKW189" s="75"/>
      <c r="CKX189" s="81"/>
      <c r="CKY189" s="75"/>
      <c r="CKZ189" s="81"/>
      <c r="CLA189" s="75"/>
      <c r="CLB189" s="81"/>
      <c r="CLC189" s="75"/>
      <c r="CLD189" s="81"/>
      <c r="CLE189" s="75"/>
      <c r="CLF189" s="81"/>
      <c r="CLG189" s="75"/>
      <c r="CLH189" s="81"/>
      <c r="CLI189" s="75"/>
      <c r="CLJ189" s="81"/>
      <c r="CLK189" s="75"/>
      <c r="CLL189" s="81"/>
      <c r="CLM189" s="75"/>
      <c r="CLN189" s="81"/>
      <c r="CLO189" s="75"/>
      <c r="CLP189" s="81"/>
      <c r="CLQ189" s="75"/>
      <c r="CLR189" s="81"/>
      <c r="CLS189" s="75"/>
      <c r="CLT189" s="81"/>
      <c r="CLU189" s="75"/>
      <c r="CLV189" s="81"/>
      <c r="CLW189" s="75"/>
      <c r="CLX189" s="81"/>
      <c r="CLY189" s="75"/>
      <c r="CLZ189" s="81"/>
      <c r="CMA189" s="75"/>
      <c r="CMB189" s="81"/>
      <c r="CMC189" s="75"/>
      <c r="CMD189" s="81"/>
      <c r="CME189" s="75"/>
      <c r="CMF189" s="81"/>
      <c r="CMG189" s="75"/>
      <c r="CMH189" s="81"/>
      <c r="CMI189" s="75"/>
      <c r="CMJ189" s="81"/>
      <c r="CMK189" s="75"/>
      <c r="CML189" s="81"/>
      <c r="CMM189" s="75"/>
      <c r="CMN189" s="81"/>
      <c r="CMO189" s="75"/>
      <c r="CMP189" s="81"/>
      <c r="CMQ189" s="75"/>
      <c r="CMR189" s="81"/>
      <c r="CMS189" s="75"/>
      <c r="CMT189" s="81"/>
      <c r="CMU189" s="75"/>
      <c r="CMV189" s="81"/>
      <c r="CMW189" s="75"/>
      <c r="CMX189" s="81"/>
      <c r="CMY189" s="75"/>
      <c r="CMZ189" s="81"/>
      <c r="CNA189" s="75"/>
      <c r="CNB189" s="81"/>
      <c r="CNC189" s="75"/>
      <c r="CND189" s="81"/>
      <c r="CNE189" s="75"/>
      <c r="CNF189" s="81"/>
      <c r="CNG189" s="75"/>
      <c r="CNH189" s="81"/>
      <c r="CNI189" s="75"/>
      <c r="CNJ189" s="81"/>
      <c r="CNK189" s="75"/>
      <c r="CNL189" s="81"/>
      <c r="CNM189" s="75"/>
      <c r="CNN189" s="81"/>
      <c r="CNO189" s="75"/>
      <c r="CNP189" s="81"/>
      <c r="CNQ189" s="75"/>
      <c r="CNR189" s="81"/>
      <c r="CNS189" s="75"/>
      <c r="CNT189" s="81"/>
      <c r="CNU189" s="75"/>
      <c r="CNV189" s="81"/>
      <c r="CNW189" s="75"/>
      <c r="CNX189" s="81"/>
      <c r="CNY189" s="75"/>
      <c r="CNZ189" s="81"/>
      <c r="COA189" s="75"/>
      <c r="COB189" s="81"/>
      <c r="COC189" s="75"/>
      <c r="COD189" s="81"/>
      <c r="COE189" s="75"/>
      <c r="COF189" s="81"/>
      <c r="COG189" s="75"/>
      <c r="COH189" s="81"/>
      <c r="COI189" s="75"/>
      <c r="COJ189" s="81"/>
      <c r="COK189" s="75"/>
      <c r="COL189" s="81"/>
      <c r="COM189" s="75"/>
      <c r="CON189" s="81"/>
      <c r="COO189" s="75"/>
      <c r="COP189" s="81"/>
      <c r="COQ189" s="75"/>
      <c r="COR189" s="81"/>
      <c r="COS189" s="75"/>
      <c r="COT189" s="81"/>
      <c r="COU189" s="75"/>
      <c r="COV189" s="81"/>
      <c r="COW189" s="75"/>
      <c r="COX189" s="81"/>
      <c r="COY189" s="75"/>
      <c r="COZ189" s="81"/>
      <c r="CPA189" s="75"/>
      <c r="CPB189" s="81"/>
      <c r="CPC189" s="75"/>
      <c r="CPD189" s="81"/>
      <c r="CPE189" s="75"/>
      <c r="CPF189" s="81"/>
      <c r="CPG189" s="75"/>
      <c r="CPH189" s="81"/>
      <c r="CPI189" s="75"/>
      <c r="CPJ189" s="81"/>
      <c r="CPK189" s="75"/>
      <c r="CPL189" s="81"/>
      <c r="CPM189" s="75"/>
      <c r="CPN189" s="81"/>
      <c r="CPO189" s="75"/>
      <c r="CPP189" s="81"/>
      <c r="CPQ189" s="75"/>
      <c r="CPR189" s="81"/>
      <c r="CPS189" s="75"/>
      <c r="CPT189" s="81"/>
      <c r="CPU189" s="75"/>
      <c r="CPV189" s="81"/>
      <c r="CPW189" s="75"/>
      <c r="CPX189" s="81"/>
      <c r="CPY189" s="75"/>
      <c r="CPZ189" s="81"/>
      <c r="CQA189" s="75"/>
      <c r="CQB189" s="81"/>
      <c r="CQC189" s="75"/>
      <c r="CQD189" s="81"/>
      <c r="CQE189" s="75"/>
      <c r="CQF189" s="81"/>
      <c r="CQG189" s="75"/>
      <c r="CQH189" s="81"/>
      <c r="CQI189" s="75"/>
      <c r="CQJ189" s="81"/>
      <c r="CQK189" s="75"/>
      <c r="CQL189" s="81"/>
      <c r="CQM189" s="75"/>
      <c r="CQN189" s="81"/>
      <c r="CQO189" s="75"/>
      <c r="CQP189" s="81"/>
      <c r="CQQ189" s="75"/>
      <c r="CQR189" s="81"/>
      <c r="CQS189" s="75"/>
      <c r="CQT189" s="81"/>
      <c r="CQU189" s="75"/>
      <c r="CQV189" s="81"/>
      <c r="CQW189" s="75"/>
      <c r="CQX189" s="81"/>
      <c r="CQY189" s="75"/>
      <c r="CQZ189" s="81"/>
      <c r="CRA189" s="75"/>
      <c r="CRB189" s="81"/>
      <c r="CRC189" s="75"/>
      <c r="CRD189" s="81"/>
      <c r="CRE189" s="75"/>
      <c r="CRF189" s="81"/>
      <c r="CRG189" s="75"/>
      <c r="CRH189" s="81"/>
      <c r="CRI189" s="75"/>
      <c r="CRJ189" s="81"/>
      <c r="CRK189" s="75"/>
      <c r="CRL189" s="81"/>
      <c r="CRM189" s="75"/>
      <c r="CRN189" s="81"/>
      <c r="CRO189" s="75"/>
      <c r="CRP189" s="81"/>
      <c r="CRQ189" s="75"/>
      <c r="CRR189" s="81"/>
      <c r="CRS189" s="75"/>
      <c r="CRT189" s="81"/>
      <c r="CRU189" s="75"/>
      <c r="CRV189" s="81"/>
      <c r="CRW189" s="75"/>
      <c r="CRX189" s="81"/>
      <c r="CRY189" s="75"/>
      <c r="CRZ189" s="81"/>
      <c r="CSA189" s="75"/>
      <c r="CSB189" s="81"/>
      <c r="CSC189" s="75"/>
      <c r="CSD189" s="81"/>
      <c r="CSE189" s="75"/>
      <c r="CSF189" s="81"/>
      <c r="CSG189" s="75"/>
      <c r="CSH189" s="81"/>
      <c r="CSI189" s="75"/>
      <c r="CSJ189" s="81"/>
      <c r="CSK189" s="75"/>
      <c r="CSL189" s="81"/>
      <c r="CSM189" s="75"/>
      <c r="CSN189" s="81"/>
      <c r="CSO189" s="75"/>
      <c r="CSP189" s="81"/>
      <c r="CSQ189" s="75"/>
      <c r="CSR189" s="81"/>
      <c r="CSS189" s="75"/>
      <c r="CST189" s="81"/>
      <c r="CSU189" s="75"/>
      <c r="CSV189" s="81"/>
      <c r="CSW189" s="75"/>
      <c r="CSX189" s="81"/>
      <c r="CSY189" s="75"/>
      <c r="CSZ189" s="81"/>
      <c r="CTA189" s="75"/>
      <c r="CTB189" s="81"/>
      <c r="CTC189" s="75"/>
      <c r="CTD189" s="81"/>
      <c r="CTE189" s="75"/>
      <c r="CTF189" s="81"/>
      <c r="CTG189" s="75"/>
      <c r="CTH189" s="81"/>
      <c r="CTI189" s="75"/>
      <c r="CTJ189" s="81"/>
      <c r="CTK189" s="75"/>
      <c r="CTL189" s="81"/>
      <c r="CTM189" s="75"/>
      <c r="CTN189" s="81"/>
      <c r="CTO189" s="75"/>
      <c r="CTP189" s="81"/>
      <c r="CTQ189" s="75"/>
      <c r="CTR189" s="81"/>
      <c r="CTS189" s="75"/>
      <c r="CTT189" s="81"/>
      <c r="CTU189" s="75"/>
      <c r="CTV189" s="81"/>
      <c r="CTW189" s="75"/>
      <c r="CTX189" s="81"/>
      <c r="CTY189" s="75"/>
      <c r="CTZ189" s="81"/>
      <c r="CUA189" s="75"/>
      <c r="CUB189" s="81"/>
      <c r="CUC189" s="75"/>
      <c r="CUD189" s="81"/>
      <c r="CUE189" s="75"/>
      <c r="CUF189" s="81"/>
      <c r="CUG189" s="75"/>
      <c r="CUH189" s="81"/>
      <c r="CUI189" s="75"/>
      <c r="CUJ189" s="81"/>
      <c r="CUK189" s="75"/>
      <c r="CUL189" s="81"/>
      <c r="CUM189" s="75"/>
      <c r="CUN189" s="81"/>
      <c r="CUO189" s="75"/>
      <c r="CUP189" s="81"/>
      <c r="CUQ189" s="75"/>
      <c r="CUR189" s="81"/>
      <c r="CUS189" s="75"/>
      <c r="CUT189" s="81"/>
      <c r="CUU189" s="75"/>
      <c r="CUV189" s="81"/>
      <c r="CUW189" s="75"/>
      <c r="CUX189" s="81"/>
      <c r="CUY189" s="75"/>
      <c r="CUZ189" s="81"/>
      <c r="CVA189" s="75"/>
      <c r="CVB189" s="81"/>
      <c r="CVC189" s="75"/>
      <c r="CVD189" s="81"/>
      <c r="CVE189" s="75"/>
      <c r="CVF189" s="81"/>
      <c r="CVG189" s="75"/>
      <c r="CVH189" s="81"/>
      <c r="CVI189" s="75"/>
      <c r="CVJ189" s="81"/>
      <c r="CVK189" s="75"/>
      <c r="CVL189" s="81"/>
      <c r="CVM189" s="75"/>
      <c r="CVN189" s="81"/>
      <c r="CVO189" s="75"/>
      <c r="CVP189" s="81"/>
      <c r="CVQ189" s="75"/>
      <c r="CVR189" s="81"/>
      <c r="CVS189" s="75"/>
      <c r="CVT189" s="81"/>
      <c r="CVU189" s="75"/>
      <c r="CVV189" s="81"/>
      <c r="CVW189" s="75"/>
      <c r="CVX189" s="81"/>
      <c r="CVY189" s="75"/>
      <c r="CVZ189" s="81"/>
      <c r="CWA189" s="75"/>
      <c r="CWB189" s="81"/>
      <c r="CWC189" s="75"/>
      <c r="CWD189" s="81"/>
      <c r="CWE189" s="75"/>
      <c r="CWF189" s="81"/>
      <c r="CWG189" s="75"/>
      <c r="CWH189" s="81"/>
      <c r="CWI189" s="75"/>
      <c r="CWJ189" s="81"/>
      <c r="CWK189" s="75"/>
      <c r="CWL189" s="81"/>
      <c r="CWM189" s="75"/>
      <c r="CWN189" s="81"/>
      <c r="CWO189" s="75"/>
      <c r="CWP189" s="81"/>
      <c r="CWQ189" s="75"/>
      <c r="CWR189" s="81"/>
      <c r="CWS189" s="75"/>
      <c r="CWT189" s="81"/>
      <c r="CWU189" s="75"/>
      <c r="CWV189" s="81"/>
      <c r="CWW189" s="75"/>
      <c r="CWX189" s="81"/>
      <c r="CWY189" s="75"/>
      <c r="CWZ189" s="81"/>
      <c r="CXA189" s="75"/>
      <c r="CXB189" s="81"/>
      <c r="CXC189" s="75"/>
      <c r="CXD189" s="81"/>
      <c r="CXE189" s="75"/>
      <c r="CXF189" s="81"/>
      <c r="CXG189" s="75"/>
      <c r="CXH189" s="81"/>
      <c r="CXI189" s="75"/>
      <c r="CXJ189" s="81"/>
      <c r="CXK189" s="75"/>
      <c r="CXL189" s="81"/>
      <c r="CXM189" s="75"/>
      <c r="CXN189" s="81"/>
      <c r="CXO189" s="75"/>
      <c r="CXP189" s="81"/>
      <c r="CXQ189" s="75"/>
      <c r="CXR189" s="81"/>
      <c r="CXS189" s="75"/>
      <c r="CXT189" s="81"/>
      <c r="CXU189" s="75"/>
      <c r="CXV189" s="81"/>
      <c r="CXW189" s="75"/>
      <c r="CXX189" s="81"/>
      <c r="CXY189" s="75"/>
      <c r="CXZ189" s="81"/>
      <c r="CYA189" s="75"/>
      <c r="CYB189" s="81"/>
      <c r="CYC189" s="75"/>
      <c r="CYD189" s="81"/>
      <c r="CYE189" s="75"/>
      <c r="CYF189" s="81"/>
      <c r="CYG189" s="75"/>
      <c r="CYH189" s="81"/>
      <c r="CYI189" s="75"/>
      <c r="CYJ189" s="81"/>
      <c r="CYK189" s="75"/>
      <c r="CYL189" s="81"/>
      <c r="CYM189" s="75"/>
      <c r="CYN189" s="81"/>
      <c r="CYO189" s="75"/>
      <c r="CYP189" s="81"/>
      <c r="CYQ189" s="75"/>
      <c r="CYR189" s="81"/>
      <c r="CYS189" s="75"/>
      <c r="CYT189" s="81"/>
      <c r="CYU189" s="75"/>
      <c r="CYV189" s="81"/>
      <c r="CYW189" s="75"/>
      <c r="CYX189" s="81"/>
      <c r="CYY189" s="75"/>
      <c r="CYZ189" s="81"/>
      <c r="CZA189" s="75"/>
      <c r="CZB189" s="81"/>
      <c r="CZC189" s="75"/>
      <c r="CZD189" s="81"/>
      <c r="CZE189" s="75"/>
      <c r="CZF189" s="81"/>
      <c r="CZG189" s="75"/>
      <c r="CZH189" s="81"/>
      <c r="CZI189" s="75"/>
      <c r="CZJ189" s="81"/>
      <c r="CZK189" s="75"/>
      <c r="CZL189" s="81"/>
      <c r="CZM189" s="75"/>
      <c r="CZN189" s="81"/>
      <c r="CZO189" s="75"/>
      <c r="CZP189" s="81"/>
      <c r="CZQ189" s="75"/>
      <c r="CZR189" s="81"/>
      <c r="CZS189" s="75"/>
      <c r="CZT189" s="81"/>
      <c r="CZU189" s="75"/>
      <c r="CZV189" s="81"/>
      <c r="CZW189" s="75"/>
      <c r="CZX189" s="81"/>
      <c r="CZY189" s="75"/>
      <c r="CZZ189" s="81"/>
      <c r="DAA189" s="75"/>
      <c r="DAB189" s="81"/>
      <c r="DAC189" s="75"/>
      <c r="DAD189" s="81"/>
      <c r="DAE189" s="75"/>
      <c r="DAF189" s="81"/>
      <c r="DAG189" s="75"/>
      <c r="DAH189" s="81"/>
      <c r="DAI189" s="75"/>
      <c r="DAJ189" s="81"/>
      <c r="DAK189" s="75"/>
      <c r="DAL189" s="81"/>
      <c r="DAM189" s="75"/>
      <c r="DAN189" s="81"/>
      <c r="DAO189" s="75"/>
      <c r="DAP189" s="81"/>
      <c r="DAQ189" s="75"/>
      <c r="DAR189" s="81"/>
      <c r="DAS189" s="75"/>
      <c r="DAT189" s="81"/>
      <c r="DAU189" s="75"/>
      <c r="DAV189" s="81"/>
      <c r="DAW189" s="75"/>
      <c r="DAX189" s="81"/>
      <c r="DAY189" s="75"/>
      <c r="DAZ189" s="81"/>
      <c r="DBA189" s="75"/>
      <c r="DBB189" s="81"/>
      <c r="DBC189" s="75"/>
      <c r="DBD189" s="81"/>
      <c r="DBE189" s="75"/>
      <c r="DBF189" s="81"/>
      <c r="DBG189" s="75"/>
      <c r="DBH189" s="81"/>
      <c r="DBI189" s="75"/>
      <c r="DBJ189" s="81"/>
      <c r="DBK189" s="75"/>
      <c r="DBL189" s="81"/>
      <c r="DBM189" s="75"/>
      <c r="DBN189" s="81"/>
      <c r="DBO189" s="75"/>
      <c r="DBP189" s="81"/>
      <c r="DBQ189" s="75"/>
      <c r="DBR189" s="81"/>
      <c r="DBS189" s="75"/>
      <c r="DBT189" s="81"/>
      <c r="DBU189" s="75"/>
      <c r="DBV189" s="81"/>
      <c r="DBW189" s="75"/>
      <c r="DBX189" s="81"/>
      <c r="DBY189" s="75"/>
      <c r="DBZ189" s="81"/>
      <c r="DCA189" s="75"/>
      <c r="DCB189" s="81"/>
      <c r="DCC189" s="75"/>
      <c r="DCD189" s="81"/>
      <c r="DCE189" s="75"/>
      <c r="DCF189" s="81"/>
      <c r="DCG189" s="75"/>
      <c r="DCH189" s="81"/>
      <c r="DCI189" s="75"/>
      <c r="DCJ189" s="81"/>
      <c r="DCK189" s="75"/>
      <c r="DCL189" s="81"/>
      <c r="DCM189" s="75"/>
      <c r="DCN189" s="81"/>
      <c r="DCO189" s="75"/>
      <c r="DCP189" s="81"/>
      <c r="DCQ189" s="75"/>
      <c r="DCR189" s="81"/>
      <c r="DCS189" s="75"/>
      <c r="DCT189" s="81"/>
      <c r="DCU189" s="75"/>
      <c r="DCV189" s="81"/>
      <c r="DCW189" s="75"/>
      <c r="DCX189" s="81"/>
      <c r="DCY189" s="75"/>
      <c r="DCZ189" s="81"/>
      <c r="DDA189" s="75"/>
      <c r="DDB189" s="81"/>
      <c r="DDC189" s="75"/>
      <c r="DDD189" s="81"/>
      <c r="DDE189" s="75"/>
      <c r="DDF189" s="81"/>
      <c r="DDG189" s="75"/>
      <c r="DDH189" s="81"/>
      <c r="DDI189" s="75"/>
      <c r="DDJ189" s="81"/>
      <c r="DDK189" s="75"/>
      <c r="DDL189" s="81"/>
      <c r="DDM189" s="75"/>
      <c r="DDN189" s="81"/>
      <c r="DDO189" s="75"/>
      <c r="DDP189" s="81"/>
      <c r="DDQ189" s="75"/>
      <c r="DDR189" s="81"/>
      <c r="DDS189" s="75"/>
      <c r="DDT189" s="81"/>
      <c r="DDU189" s="75"/>
      <c r="DDV189" s="81"/>
      <c r="DDW189" s="75"/>
      <c r="DDX189" s="81"/>
      <c r="DDY189" s="75"/>
      <c r="DDZ189" s="81"/>
      <c r="DEA189" s="75"/>
      <c r="DEB189" s="81"/>
      <c r="DEC189" s="75"/>
      <c r="DED189" s="81"/>
      <c r="DEE189" s="75"/>
      <c r="DEF189" s="81"/>
      <c r="DEG189" s="75"/>
      <c r="DEH189" s="81"/>
      <c r="DEI189" s="75"/>
      <c r="DEJ189" s="81"/>
      <c r="DEK189" s="75"/>
      <c r="DEL189" s="81"/>
      <c r="DEM189" s="75"/>
      <c r="DEN189" s="81"/>
      <c r="DEO189" s="75"/>
      <c r="DEP189" s="81"/>
      <c r="DEQ189" s="75"/>
      <c r="DER189" s="81"/>
      <c r="DES189" s="75"/>
      <c r="DET189" s="81"/>
      <c r="DEU189" s="75"/>
      <c r="DEV189" s="81"/>
      <c r="DEW189" s="75"/>
      <c r="DEX189" s="81"/>
      <c r="DEY189" s="75"/>
      <c r="DEZ189" s="81"/>
      <c r="DFA189" s="75"/>
      <c r="DFB189" s="81"/>
      <c r="DFC189" s="75"/>
      <c r="DFD189" s="81"/>
      <c r="DFE189" s="75"/>
      <c r="DFF189" s="81"/>
      <c r="DFG189" s="75"/>
      <c r="DFH189" s="81"/>
      <c r="DFI189" s="75"/>
      <c r="DFJ189" s="81"/>
      <c r="DFK189" s="75"/>
      <c r="DFL189" s="81"/>
      <c r="DFM189" s="75"/>
      <c r="DFN189" s="81"/>
      <c r="DFO189" s="75"/>
      <c r="DFP189" s="81"/>
      <c r="DFQ189" s="75"/>
      <c r="DFR189" s="81"/>
      <c r="DFS189" s="75"/>
      <c r="DFT189" s="81"/>
      <c r="DFU189" s="75"/>
      <c r="DFV189" s="81"/>
      <c r="DFW189" s="75"/>
      <c r="DFX189" s="81"/>
      <c r="DFY189" s="75"/>
      <c r="DFZ189" s="81"/>
      <c r="DGA189" s="75"/>
      <c r="DGB189" s="81"/>
      <c r="DGC189" s="75"/>
      <c r="DGD189" s="81"/>
      <c r="DGE189" s="75"/>
      <c r="DGF189" s="81"/>
      <c r="DGG189" s="75"/>
      <c r="DGH189" s="81"/>
      <c r="DGI189" s="75"/>
      <c r="DGJ189" s="81"/>
      <c r="DGK189" s="75"/>
      <c r="DGL189" s="81"/>
      <c r="DGM189" s="75"/>
      <c r="DGN189" s="81"/>
      <c r="DGO189" s="75"/>
      <c r="DGP189" s="81"/>
      <c r="DGQ189" s="75"/>
      <c r="DGR189" s="81"/>
      <c r="DGS189" s="75"/>
      <c r="DGT189" s="81"/>
      <c r="DGU189" s="75"/>
      <c r="DGV189" s="81"/>
      <c r="DGW189" s="75"/>
      <c r="DGX189" s="81"/>
      <c r="DGY189" s="75"/>
      <c r="DGZ189" s="81"/>
      <c r="DHA189" s="75"/>
      <c r="DHB189" s="81"/>
      <c r="DHC189" s="75"/>
      <c r="DHD189" s="81"/>
      <c r="DHE189" s="75"/>
      <c r="DHF189" s="81"/>
      <c r="DHG189" s="75"/>
      <c r="DHH189" s="81"/>
      <c r="DHI189" s="75"/>
      <c r="DHJ189" s="81"/>
      <c r="DHK189" s="75"/>
      <c r="DHL189" s="81"/>
      <c r="DHM189" s="75"/>
      <c r="DHN189" s="81"/>
      <c r="DHO189" s="75"/>
      <c r="DHP189" s="81"/>
      <c r="DHQ189" s="75"/>
      <c r="DHR189" s="81"/>
      <c r="DHS189" s="75"/>
      <c r="DHT189" s="81"/>
      <c r="DHU189" s="75"/>
      <c r="DHV189" s="81"/>
      <c r="DHW189" s="75"/>
      <c r="DHX189" s="81"/>
      <c r="DHY189" s="75"/>
      <c r="DHZ189" s="81"/>
      <c r="DIA189" s="75"/>
      <c r="DIB189" s="81"/>
      <c r="DIC189" s="75"/>
      <c r="DID189" s="81"/>
      <c r="DIE189" s="75"/>
      <c r="DIF189" s="81"/>
      <c r="DIG189" s="75"/>
      <c r="DIH189" s="81"/>
      <c r="DII189" s="75"/>
      <c r="DIJ189" s="81"/>
      <c r="DIK189" s="75"/>
      <c r="DIL189" s="81"/>
      <c r="DIM189" s="75"/>
      <c r="DIN189" s="81"/>
      <c r="DIO189" s="75"/>
      <c r="DIP189" s="81"/>
      <c r="DIQ189" s="75"/>
      <c r="DIR189" s="81"/>
      <c r="DIS189" s="75"/>
      <c r="DIT189" s="81"/>
      <c r="DIU189" s="75"/>
      <c r="DIV189" s="81"/>
      <c r="DIW189" s="75"/>
      <c r="DIX189" s="81"/>
      <c r="DIY189" s="75"/>
      <c r="DIZ189" s="81"/>
      <c r="DJA189" s="75"/>
      <c r="DJB189" s="81"/>
      <c r="DJC189" s="75"/>
      <c r="DJD189" s="81"/>
      <c r="DJE189" s="75"/>
      <c r="DJF189" s="81"/>
      <c r="DJG189" s="75"/>
      <c r="DJH189" s="81"/>
      <c r="DJI189" s="75"/>
      <c r="DJJ189" s="81"/>
      <c r="DJK189" s="75"/>
      <c r="DJL189" s="81"/>
      <c r="DJM189" s="75"/>
      <c r="DJN189" s="81"/>
      <c r="DJO189" s="75"/>
      <c r="DJP189" s="81"/>
      <c r="DJQ189" s="75"/>
      <c r="DJR189" s="81"/>
      <c r="DJS189" s="75"/>
      <c r="DJT189" s="81"/>
      <c r="DJU189" s="75"/>
      <c r="DJV189" s="81"/>
      <c r="DJW189" s="75"/>
      <c r="DJX189" s="81"/>
      <c r="DJY189" s="75"/>
      <c r="DJZ189" s="81"/>
      <c r="DKA189" s="75"/>
      <c r="DKB189" s="81"/>
      <c r="DKC189" s="75"/>
      <c r="DKD189" s="81"/>
      <c r="DKE189" s="75"/>
      <c r="DKF189" s="81"/>
      <c r="DKG189" s="75"/>
      <c r="DKH189" s="81"/>
      <c r="DKI189" s="75"/>
      <c r="DKJ189" s="81"/>
      <c r="DKK189" s="75"/>
      <c r="DKL189" s="81"/>
      <c r="DKM189" s="75"/>
      <c r="DKN189" s="81"/>
      <c r="DKO189" s="75"/>
      <c r="DKP189" s="81"/>
      <c r="DKQ189" s="75"/>
      <c r="DKR189" s="81"/>
      <c r="DKS189" s="75"/>
      <c r="DKT189" s="81"/>
      <c r="DKU189" s="75"/>
      <c r="DKV189" s="81"/>
      <c r="DKW189" s="75"/>
      <c r="DKX189" s="81"/>
      <c r="DKY189" s="75"/>
      <c r="DKZ189" s="81"/>
      <c r="DLA189" s="75"/>
      <c r="DLB189" s="81"/>
      <c r="DLC189" s="75"/>
      <c r="DLD189" s="81"/>
      <c r="DLE189" s="75"/>
      <c r="DLF189" s="81"/>
      <c r="DLG189" s="75"/>
      <c r="DLH189" s="81"/>
      <c r="DLI189" s="75"/>
      <c r="DLJ189" s="81"/>
      <c r="DLK189" s="75"/>
      <c r="DLL189" s="81"/>
      <c r="DLM189" s="75"/>
      <c r="DLN189" s="81"/>
      <c r="DLO189" s="75"/>
      <c r="DLP189" s="81"/>
      <c r="DLQ189" s="75"/>
      <c r="DLR189" s="81"/>
      <c r="DLS189" s="75"/>
      <c r="DLT189" s="81"/>
      <c r="DLU189" s="75"/>
      <c r="DLV189" s="81"/>
      <c r="DLW189" s="75"/>
      <c r="DLX189" s="81"/>
      <c r="DLY189" s="75"/>
      <c r="DLZ189" s="81"/>
      <c r="DMA189" s="75"/>
      <c r="DMB189" s="81"/>
      <c r="DMC189" s="75"/>
      <c r="DMD189" s="81"/>
      <c r="DME189" s="75"/>
      <c r="DMF189" s="81"/>
      <c r="DMG189" s="75"/>
      <c r="DMH189" s="81"/>
      <c r="DMI189" s="75"/>
      <c r="DMJ189" s="81"/>
      <c r="DMK189" s="75"/>
      <c r="DML189" s="81"/>
      <c r="DMM189" s="75"/>
      <c r="DMN189" s="81"/>
      <c r="DMO189" s="75"/>
      <c r="DMP189" s="81"/>
      <c r="DMQ189" s="75"/>
      <c r="DMR189" s="81"/>
      <c r="DMS189" s="75"/>
      <c r="DMT189" s="81"/>
      <c r="DMU189" s="75"/>
      <c r="DMV189" s="81"/>
      <c r="DMW189" s="75"/>
      <c r="DMX189" s="81"/>
      <c r="DMY189" s="75"/>
      <c r="DMZ189" s="81"/>
      <c r="DNA189" s="75"/>
      <c r="DNB189" s="81"/>
      <c r="DNC189" s="75"/>
      <c r="DND189" s="81"/>
      <c r="DNE189" s="75"/>
      <c r="DNF189" s="81"/>
      <c r="DNG189" s="75"/>
      <c r="DNH189" s="81"/>
      <c r="DNI189" s="75"/>
      <c r="DNJ189" s="81"/>
      <c r="DNK189" s="75"/>
      <c r="DNL189" s="81"/>
      <c r="DNM189" s="75"/>
      <c r="DNN189" s="81"/>
      <c r="DNO189" s="75"/>
      <c r="DNP189" s="81"/>
      <c r="DNQ189" s="75"/>
      <c r="DNR189" s="81"/>
      <c r="DNS189" s="75"/>
      <c r="DNT189" s="81"/>
      <c r="DNU189" s="75"/>
      <c r="DNV189" s="81"/>
      <c r="DNW189" s="75"/>
      <c r="DNX189" s="81"/>
      <c r="DNY189" s="75"/>
      <c r="DNZ189" s="81"/>
      <c r="DOA189" s="75"/>
      <c r="DOB189" s="81"/>
      <c r="DOC189" s="75"/>
      <c r="DOD189" s="81"/>
      <c r="DOE189" s="75"/>
      <c r="DOF189" s="81"/>
      <c r="DOG189" s="75"/>
      <c r="DOH189" s="81"/>
      <c r="DOI189" s="75"/>
      <c r="DOJ189" s="81"/>
      <c r="DOK189" s="75"/>
      <c r="DOL189" s="81"/>
      <c r="DOM189" s="75"/>
      <c r="DON189" s="81"/>
      <c r="DOO189" s="75"/>
      <c r="DOP189" s="81"/>
      <c r="DOQ189" s="75"/>
      <c r="DOR189" s="81"/>
      <c r="DOS189" s="75"/>
      <c r="DOT189" s="81"/>
      <c r="DOU189" s="75"/>
      <c r="DOV189" s="81"/>
      <c r="DOW189" s="75"/>
      <c r="DOX189" s="81"/>
      <c r="DOY189" s="75"/>
      <c r="DOZ189" s="81"/>
      <c r="DPA189" s="75"/>
      <c r="DPB189" s="81"/>
      <c r="DPC189" s="75"/>
      <c r="DPD189" s="81"/>
      <c r="DPE189" s="75"/>
      <c r="DPF189" s="81"/>
      <c r="DPG189" s="75"/>
      <c r="DPH189" s="81"/>
      <c r="DPI189" s="75"/>
      <c r="DPJ189" s="81"/>
      <c r="DPK189" s="75"/>
      <c r="DPL189" s="81"/>
      <c r="DPM189" s="75"/>
      <c r="DPN189" s="81"/>
      <c r="DPO189" s="75"/>
      <c r="DPP189" s="81"/>
      <c r="DPQ189" s="75"/>
      <c r="DPR189" s="81"/>
      <c r="DPS189" s="75"/>
      <c r="DPT189" s="81"/>
      <c r="DPU189" s="75"/>
      <c r="DPV189" s="81"/>
      <c r="DPW189" s="75"/>
      <c r="DPX189" s="81"/>
      <c r="DPY189" s="75"/>
      <c r="DPZ189" s="81"/>
      <c r="DQA189" s="75"/>
      <c r="DQB189" s="81"/>
      <c r="DQC189" s="75"/>
      <c r="DQD189" s="81"/>
      <c r="DQE189" s="75"/>
      <c r="DQF189" s="81"/>
      <c r="DQG189" s="75"/>
      <c r="DQH189" s="81"/>
      <c r="DQI189" s="75"/>
      <c r="DQJ189" s="81"/>
      <c r="DQK189" s="75"/>
      <c r="DQL189" s="81"/>
      <c r="DQM189" s="75"/>
      <c r="DQN189" s="81"/>
      <c r="DQO189" s="75"/>
      <c r="DQP189" s="81"/>
      <c r="DQQ189" s="75"/>
      <c r="DQR189" s="81"/>
      <c r="DQS189" s="75"/>
      <c r="DQT189" s="81"/>
      <c r="DQU189" s="75"/>
      <c r="DQV189" s="81"/>
      <c r="DQW189" s="75"/>
      <c r="DQX189" s="81"/>
      <c r="DQY189" s="75"/>
      <c r="DQZ189" s="81"/>
      <c r="DRA189" s="75"/>
      <c r="DRB189" s="81"/>
      <c r="DRC189" s="75"/>
      <c r="DRD189" s="81"/>
      <c r="DRE189" s="75"/>
      <c r="DRF189" s="81"/>
      <c r="DRG189" s="75"/>
      <c r="DRH189" s="81"/>
      <c r="DRI189" s="75"/>
      <c r="DRJ189" s="81"/>
      <c r="DRK189" s="75"/>
      <c r="DRL189" s="81"/>
      <c r="DRM189" s="75"/>
      <c r="DRN189" s="81"/>
      <c r="DRO189" s="75"/>
      <c r="DRP189" s="81"/>
      <c r="DRQ189" s="75"/>
      <c r="DRR189" s="81"/>
      <c r="DRS189" s="75"/>
      <c r="DRT189" s="81"/>
      <c r="DRU189" s="75"/>
      <c r="DRV189" s="81"/>
      <c r="DRW189" s="75"/>
      <c r="DRX189" s="81"/>
      <c r="DRY189" s="75"/>
      <c r="DRZ189" s="81"/>
      <c r="DSA189" s="75"/>
      <c r="DSB189" s="81"/>
      <c r="DSC189" s="75"/>
      <c r="DSD189" s="81"/>
      <c r="DSE189" s="75"/>
      <c r="DSF189" s="81"/>
      <c r="DSG189" s="75"/>
      <c r="DSH189" s="81"/>
      <c r="DSI189" s="75"/>
      <c r="DSJ189" s="81"/>
      <c r="DSK189" s="75"/>
      <c r="DSL189" s="81"/>
      <c r="DSM189" s="75"/>
      <c r="DSN189" s="81"/>
      <c r="DSO189" s="75"/>
      <c r="DSP189" s="81"/>
      <c r="DSQ189" s="75"/>
      <c r="DSR189" s="81"/>
      <c r="DSS189" s="75"/>
      <c r="DST189" s="81"/>
      <c r="DSU189" s="75"/>
      <c r="DSV189" s="81"/>
      <c r="DSW189" s="75"/>
      <c r="DSX189" s="81"/>
      <c r="DSY189" s="75"/>
      <c r="DSZ189" s="81"/>
      <c r="DTA189" s="75"/>
      <c r="DTB189" s="81"/>
      <c r="DTC189" s="75"/>
      <c r="DTD189" s="81"/>
      <c r="DTE189" s="75"/>
      <c r="DTF189" s="81"/>
      <c r="DTG189" s="75"/>
      <c r="DTH189" s="81"/>
      <c r="DTI189" s="75"/>
      <c r="DTJ189" s="81"/>
      <c r="DTK189" s="75"/>
      <c r="DTL189" s="81"/>
      <c r="DTM189" s="75"/>
      <c r="DTN189" s="81"/>
      <c r="DTO189" s="75"/>
      <c r="DTP189" s="81"/>
      <c r="DTQ189" s="75"/>
      <c r="DTR189" s="81"/>
      <c r="DTS189" s="75"/>
      <c r="DTT189" s="81"/>
      <c r="DTU189" s="75"/>
      <c r="DTV189" s="81"/>
      <c r="DTW189" s="75"/>
      <c r="DTX189" s="81"/>
      <c r="DTY189" s="75"/>
      <c r="DTZ189" s="81"/>
      <c r="DUA189" s="75"/>
      <c r="DUB189" s="81"/>
      <c r="DUC189" s="75"/>
      <c r="DUD189" s="81"/>
      <c r="DUE189" s="75"/>
      <c r="DUF189" s="81"/>
      <c r="DUG189" s="75"/>
      <c r="DUH189" s="81"/>
      <c r="DUI189" s="75"/>
      <c r="DUJ189" s="81"/>
      <c r="DUK189" s="75"/>
      <c r="DUL189" s="81"/>
      <c r="DUM189" s="75"/>
      <c r="DUN189" s="81"/>
      <c r="DUO189" s="75"/>
      <c r="DUP189" s="81"/>
      <c r="DUQ189" s="75"/>
      <c r="DUR189" s="81"/>
      <c r="DUS189" s="75"/>
      <c r="DUT189" s="81"/>
      <c r="DUU189" s="75"/>
      <c r="DUV189" s="81"/>
      <c r="DUW189" s="75"/>
      <c r="DUX189" s="81"/>
      <c r="DUY189" s="75"/>
      <c r="DUZ189" s="81"/>
      <c r="DVA189" s="75"/>
      <c r="DVB189" s="81"/>
      <c r="DVC189" s="75"/>
      <c r="DVD189" s="81"/>
      <c r="DVE189" s="75"/>
      <c r="DVF189" s="81"/>
      <c r="DVG189" s="75"/>
      <c r="DVH189" s="81"/>
      <c r="DVI189" s="75"/>
      <c r="DVJ189" s="81"/>
      <c r="DVK189" s="75"/>
      <c r="DVL189" s="81"/>
      <c r="DVM189" s="75"/>
      <c r="DVN189" s="81"/>
      <c r="DVO189" s="75"/>
      <c r="DVP189" s="81"/>
      <c r="DVQ189" s="75"/>
      <c r="DVR189" s="81"/>
      <c r="DVS189" s="75"/>
      <c r="DVT189" s="81"/>
      <c r="DVU189" s="75"/>
      <c r="DVV189" s="81"/>
      <c r="DVW189" s="75"/>
      <c r="DVX189" s="81"/>
      <c r="DVY189" s="75"/>
      <c r="DVZ189" s="81"/>
      <c r="DWA189" s="75"/>
      <c r="DWB189" s="81"/>
      <c r="DWC189" s="75"/>
      <c r="DWD189" s="81"/>
      <c r="DWE189" s="75"/>
      <c r="DWF189" s="81"/>
      <c r="DWG189" s="75"/>
      <c r="DWH189" s="81"/>
      <c r="DWI189" s="75"/>
      <c r="DWJ189" s="81"/>
      <c r="DWK189" s="75"/>
      <c r="DWL189" s="81"/>
      <c r="DWM189" s="75"/>
      <c r="DWN189" s="81"/>
      <c r="DWO189" s="75"/>
      <c r="DWP189" s="81"/>
      <c r="DWQ189" s="75"/>
      <c r="DWR189" s="81"/>
      <c r="DWS189" s="75"/>
      <c r="DWT189" s="81"/>
      <c r="DWU189" s="75"/>
      <c r="DWV189" s="81"/>
      <c r="DWW189" s="75"/>
      <c r="DWX189" s="81"/>
      <c r="DWY189" s="75"/>
      <c r="DWZ189" s="81"/>
      <c r="DXA189" s="75"/>
      <c r="DXB189" s="81"/>
      <c r="DXC189" s="75"/>
      <c r="DXD189" s="81"/>
      <c r="DXE189" s="75"/>
      <c r="DXF189" s="81"/>
      <c r="DXG189" s="75"/>
      <c r="DXH189" s="81"/>
      <c r="DXI189" s="75"/>
      <c r="DXJ189" s="81"/>
      <c r="DXK189" s="75"/>
      <c r="DXL189" s="81"/>
      <c r="DXM189" s="75"/>
      <c r="DXN189" s="81"/>
      <c r="DXO189" s="75"/>
      <c r="DXP189" s="81"/>
      <c r="DXQ189" s="75"/>
      <c r="DXR189" s="81"/>
      <c r="DXS189" s="75"/>
      <c r="DXT189" s="81"/>
      <c r="DXU189" s="75"/>
      <c r="DXV189" s="81"/>
      <c r="DXW189" s="75"/>
      <c r="DXX189" s="81"/>
      <c r="DXY189" s="75"/>
      <c r="DXZ189" s="81"/>
      <c r="DYA189" s="75"/>
      <c r="DYB189" s="81"/>
      <c r="DYC189" s="75"/>
      <c r="DYD189" s="81"/>
      <c r="DYE189" s="75"/>
      <c r="DYF189" s="81"/>
      <c r="DYG189" s="75"/>
      <c r="DYH189" s="81"/>
      <c r="DYI189" s="75"/>
      <c r="DYJ189" s="81"/>
      <c r="DYK189" s="75"/>
      <c r="DYL189" s="81"/>
      <c r="DYM189" s="75"/>
      <c r="DYN189" s="81"/>
      <c r="DYO189" s="75"/>
      <c r="DYP189" s="81"/>
      <c r="DYQ189" s="75"/>
      <c r="DYR189" s="81"/>
      <c r="DYS189" s="75"/>
      <c r="DYT189" s="81"/>
      <c r="DYU189" s="75"/>
      <c r="DYV189" s="81"/>
      <c r="DYW189" s="75"/>
      <c r="DYX189" s="81"/>
      <c r="DYY189" s="75"/>
      <c r="DYZ189" s="81"/>
      <c r="DZA189" s="75"/>
      <c r="DZB189" s="81"/>
      <c r="DZC189" s="75"/>
      <c r="DZD189" s="81"/>
      <c r="DZE189" s="75"/>
      <c r="DZF189" s="81"/>
      <c r="DZG189" s="75"/>
      <c r="DZH189" s="81"/>
      <c r="DZI189" s="75"/>
      <c r="DZJ189" s="81"/>
      <c r="DZK189" s="75"/>
      <c r="DZL189" s="81"/>
      <c r="DZM189" s="75"/>
      <c r="DZN189" s="81"/>
      <c r="DZO189" s="75"/>
      <c r="DZP189" s="81"/>
      <c r="DZQ189" s="75"/>
      <c r="DZR189" s="81"/>
      <c r="DZS189" s="75"/>
      <c r="DZT189" s="81"/>
      <c r="DZU189" s="75"/>
      <c r="DZV189" s="81"/>
      <c r="DZW189" s="75"/>
      <c r="DZX189" s="81"/>
      <c r="DZY189" s="75"/>
      <c r="DZZ189" s="81"/>
      <c r="EAA189" s="75"/>
      <c r="EAB189" s="81"/>
      <c r="EAC189" s="75"/>
      <c r="EAD189" s="81"/>
      <c r="EAE189" s="75"/>
      <c r="EAF189" s="81"/>
      <c r="EAG189" s="75"/>
      <c r="EAH189" s="81"/>
      <c r="EAI189" s="75"/>
      <c r="EAJ189" s="81"/>
      <c r="EAK189" s="75"/>
      <c r="EAL189" s="81"/>
      <c r="EAM189" s="75"/>
      <c r="EAN189" s="81"/>
      <c r="EAO189" s="75"/>
      <c r="EAP189" s="81"/>
      <c r="EAQ189" s="75"/>
      <c r="EAR189" s="81"/>
      <c r="EAS189" s="75"/>
      <c r="EAT189" s="81"/>
      <c r="EAU189" s="75"/>
      <c r="EAV189" s="81"/>
      <c r="EAW189" s="75"/>
      <c r="EAX189" s="81"/>
      <c r="EAY189" s="75"/>
      <c r="EAZ189" s="81"/>
      <c r="EBA189" s="75"/>
      <c r="EBB189" s="81"/>
      <c r="EBC189" s="75"/>
      <c r="EBD189" s="81"/>
      <c r="EBE189" s="75"/>
      <c r="EBF189" s="81"/>
      <c r="EBG189" s="75"/>
      <c r="EBH189" s="81"/>
      <c r="EBI189" s="75"/>
      <c r="EBJ189" s="81"/>
      <c r="EBK189" s="75"/>
      <c r="EBL189" s="81"/>
      <c r="EBM189" s="75"/>
      <c r="EBN189" s="81"/>
      <c r="EBO189" s="75"/>
      <c r="EBP189" s="81"/>
      <c r="EBQ189" s="75"/>
      <c r="EBR189" s="81"/>
      <c r="EBS189" s="75"/>
      <c r="EBT189" s="81"/>
      <c r="EBU189" s="75"/>
      <c r="EBV189" s="81"/>
      <c r="EBW189" s="75"/>
      <c r="EBX189" s="81"/>
      <c r="EBY189" s="75"/>
      <c r="EBZ189" s="81"/>
      <c r="ECA189" s="75"/>
      <c r="ECB189" s="81"/>
      <c r="ECC189" s="75"/>
      <c r="ECD189" s="81"/>
      <c r="ECE189" s="75"/>
      <c r="ECF189" s="81"/>
      <c r="ECG189" s="75"/>
      <c r="ECH189" s="81"/>
      <c r="ECI189" s="75"/>
      <c r="ECJ189" s="81"/>
      <c r="ECK189" s="75"/>
      <c r="ECL189" s="81"/>
      <c r="ECM189" s="75"/>
      <c r="ECN189" s="81"/>
      <c r="ECO189" s="75"/>
      <c r="ECP189" s="81"/>
      <c r="ECQ189" s="75"/>
      <c r="ECR189" s="81"/>
      <c r="ECS189" s="75"/>
      <c r="ECT189" s="81"/>
      <c r="ECU189" s="75"/>
      <c r="ECV189" s="81"/>
      <c r="ECW189" s="75"/>
      <c r="ECX189" s="81"/>
      <c r="ECY189" s="75"/>
      <c r="ECZ189" s="81"/>
      <c r="EDA189" s="75"/>
      <c r="EDB189" s="81"/>
      <c r="EDC189" s="75"/>
      <c r="EDD189" s="81"/>
      <c r="EDE189" s="75"/>
      <c r="EDF189" s="81"/>
      <c r="EDG189" s="75"/>
      <c r="EDH189" s="81"/>
      <c r="EDI189" s="75"/>
      <c r="EDJ189" s="81"/>
      <c r="EDK189" s="75"/>
      <c r="EDL189" s="81"/>
      <c r="EDM189" s="75"/>
      <c r="EDN189" s="81"/>
      <c r="EDO189" s="75"/>
      <c r="EDP189" s="81"/>
      <c r="EDQ189" s="75"/>
      <c r="EDR189" s="81"/>
      <c r="EDS189" s="75"/>
      <c r="EDT189" s="81"/>
      <c r="EDU189" s="75"/>
      <c r="EDV189" s="81"/>
      <c r="EDW189" s="75"/>
      <c r="EDX189" s="81"/>
      <c r="EDY189" s="75"/>
      <c r="EDZ189" s="81"/>
      <c r="EEA189" s="75"/>
      <c r="EEB189" s="81"/>
      <c r="EEC189" s="75"/>
      <c r="EED189" s="81"/>
      <c r="EEE189" s="75"/>
      <c r="EEF189" s="81"/>
      <c r="EEG189" s="75"/>
      <c r="EEH189" s="81"/>
      <c r="EEI189" s="75"/>
      <c r="EEJ189" s="81"/>
      <c r="EEK189" s="75"/>
      <c r="EEL189" s="81"/>
      <c r="EEM189" s="75"/>
      <c r="EEN189" s="81"/>
      <c r="EEO189" s="75"/>
      <c r="EEP189" s="81"/>
      <c r="EEQ189" s="75"/>
      <c r="EER189" s="81"/>
      <c r="EES189" s="75"/>
      <c r="EET189" s="81"/>
      <c r="EEU189" s="75"/>
      <c r="EEV189" s="81"/>
      <c r="EEW189" s="75"/>
      <c r="EEX189" s="81"/>
      <c r="EEY189" s="75"/>
      <c r="EEZ189" s="81"/>
      <c r="EFA189" s="75"/>
      <c r="EFB189" s="81"/>
      <c r="EFC189" s="75"/>
      <c r="EFD189" s="81"/>
      <c r="EFE189" s="75"/>
      <c r="EFF189" s="81"/>
      <c r="EFG189" s="75"/>
      <c r="EFH189" s="81"/>
      <c r="EFI189" s="75"/>
      <c r="EFJ189" s="81"/>
      <c r="EFK189" s="75"/>
      <c r="EFL189" s="81"/>
      <c r="EFM189" s="75"/>
      <c r="EFN189" s="81"/>
      <c r="EFO189" s="75"/>
      <c r="EFP189" s="81"/>
      <c r="EFQ189" s="75"/>
      <c r="EFR189" s="81"/>
      <c r="EFS189" s="75"/>
      <c r="EFT189" s="81"/>
      <c r="EFU189" s="75"/>
      <c r="EFV189" s="81"/>
      <c r="EFW189" s="75"/>
      <c r="EFX189" s="81"/>
      <c r="EFY189" s="75"/>
      <c r="EFZ189" s="81"/>
      <c r="EGA189" s="75"/>
      <c r="EGB189" s="81"/>
      <c r="EGC189" s="75"/>
      <c r="EGD189" s="81"/>
      <c r="EGE189" s="75"/>
      <c r="EGF189" s="81"/>
      <c r="EGG189" s="75"/>
      <c r="EGH189" s="81"/>
      <c r="EGI189" s="75"/>
      <c r="EGJ189" s="81"/>
      <c r="EGK189" s="75"/>
      <c r="EGL189" s="81"/>
      <c r="EGM189" s="75"/>
      <c r="EGN189" s="81"/>
      <c r="EGO189" s="75"/>
      <c r="EGP189" s="81"/>
      <c r="EGQ189" s="75"/>
      <c r="EGR189" s="81"/>
      <c r="EGS189" s="75"/>
      <c r="EGT189" s="81"/>
      <c r="EGU189" s="75"/>
      <c r="EGV189" s="81"/>
      <c r="EGW189" s="75"/>
      <c r="EGX189" s="81"/>
      <c r="EGY189" s="75"/>
      <c r="EGZ189" s="81"/>
      <c r="EHA189" s="75"/>
      <c r="EHB189" s="81"/>
      <c r="EHC189" s="75"/>
      <c r="EHD189" s="81"/>
      <c r="EHE189" s="75"/>
      <c r="EHF189" s="81"/>
      <c r="EHG189" s="75"/>
      <c r="EHH189" s="81"/>
      <c r="EHI189" s="75"/>
      <c r="EHJ189" s="81"/>
      <c r="EHK189" s="75"/>
      <c r="EHL189" s="81"/>
      <c r="EHM189" s="75"/>
      <c r="EHN189" s="81"/>
      <c r="EHO189" s="75"/>
      <c r="EHP189" s="81"/>
      <c r="EHQ189" s="75"/>
      <c r="EHR189" s="81"/>
      <c r="EHS189" s="75"/>
      <c r="EHT189" s="81"/>
      <c r="EHU189" s="75"/>
      <c r="EHV189" s="81"/>
      <c r="EHW189" s="75"/>
      <c r="EHX189" s="81"/>
      <c r="EHY189" s="75"/>
      <c r="EHZ189" s="81"/>
      <c r="EIA189" s="75"/>
      <c r="EIB189" s="81"/>
      <c r="EIC189" s="75"/>
      <c r="EID189" s="81"/>
      <c r="EIE189" s="75"/>
      <c r="EIF189" s="81"/>
      <c r="EIG189" s="75"/>
      <c r="EIH189" s="81"/>
      <c r="EII189" s="75"/>
      <c r="EIJ189" s="81"/>
      <c r="EIK189" s="75"/>
      <c r="EIL189" s="81"/>
      <c r="EIM189" s="75"/>
      <c r="EIN189" s="81"/>
      <c r="EIO189" s="75"/>
      <c r="EIP189" s="81"/>
      <c r="EIQ189" s="75"/>
      <c r="EIR189" s="81"/>
      <c r="EIS189" s="75"/>
      <c r="EIT189" s="81"/>
      <c r="EIU189" s="75"/>
      <c r="EIV189" s="81"/>
      <c r="EIW189" s="75"/>
      <c r="EIX189" s="81"/>
      <c r="EIY189" s="75"/>
      <c r="EIZ189" s="81"/>
      <c r="EJA189" s="75"/>
      <c r="EJB189" s="81"/>
      <c r="EJC189" s="75"/>
      <c r="EJD189" s="81"/>
      <c r="EJE189" s="75"/>
      <c r="EJF189" s="81"/>
      <c r="EJG189" s="75"/>
      <c r="EJH189" s="81"/>
      <c r="EJI189" s="75"/>
      <c r="EJJ189" s="81"/>
      <c r="EJK189" s="75"/>
      <c r="EJL189" s="81"/>
      <c r="EJM189" s="75"/>
      <c r="EJN189" s="81"/>
      <c r="EJO189" s="75"/>
      <c r="EJP189" s="81"/>
      <c r="EJQ189" s="75"/>
      <c r="EJR189" s="81"/>
      <c r="EJS189" s="75"/>
      <c r="EJT189" s="81"/>
      <c r="EJU189" s="75"/>
      <c r="EJV189" s="81"/>
      <c r="EJW189" s="75"/>
      <c r="EJX189" s="81"/>
      <c r="EJY189" s="75"/>
      <c r="EJZ189" s="81"/>
      <c r="EKA189" s="75"/>
      <c r="EKB189" s="81"/>
      <c r="EKC189" s="75"/>
      <c r="EKD189" s="81"/>
      <c r="EKE189" s="75"/>
      <c r="EKF189" s="81"/>
      <c r="EKG189" s="75"/>
      <c r="EKH189" s="81"/>
      <c r="EKI189" s="75"/>
      <c r="EKJ189" s="81"/>
      <c r="EKK189" s="75"/>
      <c r="EKL189" s="81"/>
      <c r="EKM189" s="75"/>
      <c r="EKN189" s="81"/>
      <c r="EKO189" s="75"/>
      <c r="EKP189" s="81"/>
      <c r="EKQ189" s="75"/>
      <c r="EKR189" s="81"/>
      <c r="EKS189" s="75"/>
      <c r="EKT189" s="81"/>
      <c r="EKU189" s="75"/>
      <c r="EKV189" s="81"/>
      <c r="EKW189" s="75"/>
      <c r="EKX189" s="81"/>
      <c r="EKY189" s="75"/>
      <c r="EKZ189" s="81"/>
      <c r="ELA189" s="75"/>
      <c r="ELB189" s="81"/>
      <c r="ELC189" s="75"/>
      <c r="ELD189" s="81"/>
      <c r="ELE189" s="75"/>
      <c r="ELF189" s="81"/>
      <c r="ELG189" s="75"/>
      <c r="ELH189" s="81"/>
      <c r="ELI189" s="75"/>
      <c r="ELJ189" s="81"/>
      <c r="ELK189" s="75"/>
      <c r="ELL189" s="81"/>
      <c r="ELM189" s="75"/>
      <c r="ELN189" s="81"/>
      <c r="ELO189" s="75"/>
      <c r="ELP189" s="81"/>
      <c r="ELQ189" s="75"/>
      <c r="ELR189" s="81"/>
      <c r="ELS189" s="75"/>
      <c r="ELT189" s="81"/>
      <c r="ELU189" s="75"/>
      <c r="ELV189" s="81"/>
      <c r="ELW189" s="75"/>
      <c r="ELX189" s="81"/>
      <c r="ELY189" s="75"/>
      <c r="ELZ189" s="81"/>
      <c r="EMA189" s="75"/>
      <c r="EMB189" s="81"/>
      <c r="EMC189" s="75"/>
      <c r="EMD189" s="81"/>
      <c r="EME189" s="75"/>
      <c r="EMF189" s="81"/>
      <c r="EMG189" s="75"/>
      <c r="EMH189" s="81"/>
      <c r="EMI189" s="75"/>
      <c r="EMJ189" s="81"/>
      <c r="EMK189" s="75"/>
      <c r="EML189" s="81"/>
      <c r="EMM189" s="75"/>
      <c r="EMN189" s="81"/>
      <c r="EMO189" s="75"/>
      <c r="EMP189" s="81"/>
      <c r="EMQ189" s="75"/>
      <c r="EMR189" s="81"/>
      <c r="EMS189" s="75"/>
      <c r="EMT189" s="81"/>
      <c r="EMU189" s="75"/>
      <c r="EMV189" s="81"/>
      <c r="EMW189" s="75"/>
      <c r="EMX189" s="81"/>
      <c r="EMY189" s="75"/>
      <c r="EMZ189" s="81"/>
      <c r="ENA189" s="75"/>
      <c r="ENB189" s="81"/>
      <c r="ENC189" s="75"/>
      <c r="END189" s="81"/>
      <c r="ENE189" s="75"/>
      <c r="ENF189" s="81"/>
      <c r="ENG189" s="75"/>
      <c r="ENH189" s="81"/>
      <c r="ENI189" s="75"/>
      <c r="ENJ189" s="81"/>
      <c r="ENK189" s="75"/>
      <c r="ENL189" s="81"/>
      <c r="ENM189" s="75"/>
      <c r="ENN189" s="81"/>
      <c r="ENO189" s="75"/>
      <c r="ENP189" s="81"/>
      <c r="ENQ189" s="75"/>
      <c r="ENR189" s="81"/>
      <c r="ENS189" s="75"/>
      <c r="ENT189" s="81"/>
      <c r="ENU189" s="75"/>
      <c r="ENV189" s="81"/>
      <c r="ENW189" s="75"/>
      <c r="ENX189" s="81"/>
      <c r="ENY189" s="75"/>
      <c r="ENZ189" s="81"/>
      <c r="EOA189" s="75"/>
      <c r="EOB189" s="81"/>
      <c r="EOC189" s="75"/>
      <c r="EOD189" s="81"/>
      <c r="EOE189" s="75"/>
      <c r="EOF189" s="81"/>
      <c r="EOG189" s="75"/>
      <c r="EOH189" s="81"/>
      <c r="EOI189" s="75"/>
      <c r="EOJ189" s="81"/>
      <c r="EOK189" s="75"/>
      <c r="EOL189" s="81"/>
      <c r="EOM189" s="75"/>
      <c r="EON189" s="81"/>
      <c r="EOO189" s="75"/>
      <c r="EOP189" s="81"/>
      <c r="EOQ189" s="75"/>
      <c r="EOR189" s="81"/>
      <c r="EOS189" s="75"/>
      <c r="EOT189" s="81"/>
      <c r="EOU189" s="75"/>
      <c r="EOV189" s="81"/>
      <c r="EOW189" s="75"/>
      <c r="EOX189" s="81"/>
      <c r="EOY189" s="75"/>
      <c r="EOZ189" s="81"/>
      <c r="EPA189" s="75"/>
      <c r="EPB189" s="81"/>
      <c r="EPC189" s="75"/>
      <c r="EPD189" s="81"/>
      <c r="EPE189" s="75"/>
      <c r="EPF189" s="81"/>
      <c r="EPG189" s="75"/>
      <c r="EPH189" s="81"/>
      <c r="EPI189" s="75"/>
      <c r="EPJ189" s="81"/>
      <c r="EPK189" s="75"/>
      <c r="EPL189" s="81"/>
      <c r="EPM189" s="75"/>
      <c r="EPN189" s="81"/>
      <c r="EPO189" s="75"/>
      <c r="EPP189" s="81"/>
      <c r="EPQ189" s="75"/>
      <c r="EPR189" s="81"/>
      <c r="EPS189" s="75"/>
      <c r="EPT189" s="81"/>
      <c r="EPU189" s="75"/>
      <c r="EPV189" s="81"/>
      <c r="EPW189" s="75"/>
      <c r="EPX189" s="81"/>
      <c r="EPY189" s="75"/>
      <c r="EPZ189" s="81"/>
      <c r="EQA189" s="75"/>
      <c r="EQB189" s="81"/>
      <c r="EQC189" s="75"/>
      <c r="EQD189" s="81"/>
      <c r="EQE189" s="75"/>
      <c r="EQF189" s="81"/>
      <c r="EQG189" s="75"/>
      <c r="EQH189" s="81"/>
      <c r="EQI189" s="75"/>
      <c r="EQJ189" s="81"/>
      <c r="EQK189" s="75"/>
      <c r="EQL189" s="81"/>
      <c r="EQM189" s="75"/>
      <c r="EQN189" s="81"/>
      <c r="EQO189" s="75"/>
      <c r="EQP189" s="81"/>
      <c r="EQQ189" s="75"/>
      <c r="EQR189" s="81"/>
      <c r="EQS189" s="75"/>
      <c r="EQT189" s="81"/>
      <c r="EQU189" s="75"/>
      <c r="EQV189" s="81"/>
      <c r="EQW189" s="75"/>
      <c r="EQX189" s="81"/>
      <c r="EQY189" s="75"/>
      <c r="EQZ189" s="81"/>
      <c r="ERA189" s="75"/>
      <c r="ERB189" s="81"/>
      <c r="ERC189" s="75"/>
      <c r="ERD189" s="81"/>
      <c r="ERE189" s="75"/>
      <c r="ERF189" s="81"/>
      <c r="ERG189" s="75"/>
      <c r="ERH189" s="81"/>
      <c r="ERI189" s="75"/>
      <c r="ERJ189" s="81"/>
      <c r="ERK189" s="75"/>
      <c r="ERL189" s="81"/>
      <c r="ERM189" s="75"/>
      <c r="ERN189" s="81"/>
      <c r="ERO189" s="75"/>
      <c r="ERP189" s="81"/>
      <c r="ERQ189" s="75"/>
      <c r="ERR189" s="81"/>
      <c r="ERS189" s="75"/>
      <c r="ERT189" s="81"/>
      <c r="ERU189" s="75"/>
      <c r="ERV189" s="81"/>
      <c r="ERW189" s="75"/>
      <c r="ERX189" s="81"/>
      <c r="ERY189" s="75"/>
      <c r="ERZ189" s="81"/>
      <c r="ESA189" s="75"/>
      <c r="ESB189" s="81"/>
      <c r="ESC189" s="75"/>
      <c r="ESD189" s="81"/>
      <c r="ESE189" s="75"/>
      <c r="ESF189" s="81"/>
      <c r="ESG189" s="75"/>
      <c r="ESH189" s="81"/>
      <c r="ESI189" s="75"/>
      <c r="ESJ189" s="81"/>
      <c r="ESK189" s="75"/>
      <c r="ESL189" s="81"/>
      <c r="ESM189" s="75"/>
      <c r="ESN189" s="81"/>
      <c r="ESO189" s="75"/>
      <c r="ESP189" s="81"/>
      <c r="ESQ189" s="75"/>
      <c r="ESR189" s="81"/>
      <c r="ESS189" s="75"/>
      <c r="EST189" s="81"/>
      <c r="ESU189" s="75"/>
      <c r="ESV189" s="81"/>
      <c r="ESW189" s="75"/>
      <c r="ESX189" s="81"/>
      <c r="ESY189" s="75"/>
      <c r="ESZ189" s="81"/>
      <c r="ETA189" s="75"/>
      <c r="ETB189" s="81"/>
      <c r="ETC189" s="75"/>
      <c r="ETD189" s="81"/>
      <c r="ETE189" s="75"/>
      <c r="ETF189" s="81"/>
      <c r="ETG189" s="75"/>
      <c r="ETH189" s="81"/>
      <c r="ETI189" s="75"/>
      <c r="ETJ189" s="81"/>
      <c r="ETK189" s="75"/>
      <c r="ETL189" s="81"/>
      <c r="ETM189" s="75"/>
      <c r="ETN189" s="81"/>
      <c r="ETO189" s="75"/>
      <c r="ETP189" s="81"/>
      <c r="ETQ189" s="75"/>
      <c r="ETR189" s="81"/>
      <c r="ETS189" s="75"/>
      <c r="ETT189" s="81"/>
      <c r="ETU189" s="75"/>
      <c r="ETV189" s="81"/>
      <c r="ETW189" s="75"/>
      <c r="ETX189" s="81"/>
      <c r="ETY189" s="75"/>
      <c r="ETZ189" s="81"/>
      <c r="EUA189" s="75"/>
      <c r="EUB189" s="81"/>
      <c r="EUC189" s="75"/>
      <c r="EUD189" s="81"/>
      <c r="EUE189" s="75"/>
      <c r="EUF189" s="81"/>
      <c r="EUG189" s="75"/>
      <c r="EUH189" s="81"/>
      <c r="EUI189" s="75"/>
      <c r="EUJ189" s="81"/>
      <c r="EUK189" s="75"/>
      <c r="EUL189" s="81"/>
      <c r="EUM189" s="75"/>
      <c r="EUN189" s="81"/>
      <c r="EUO189" s="75"/>
      <c r="EUP189" s="81"/>
      <c r="EUQ189" s="75"/>
      <c r="EUR189" s="81"/>
      <c r="EUS189" s="75"/>
      <c r="EUT189" s="81"/>
      <c r="EUU189" s="75"/>
      <c r="EUV189" s="81"/>
      <c r="EUW189" s="75"/>
      <c r="EUX189" s="81"/>
      <c r="EUY189" s="75"/>
      <c r="EUZ189" s="81"/>
      <c r="EVA189" s="75"/>
      <c r="EVB189" s="81"/>
      <c r="EVC189" s="75"/>
      <c r="EVD189" s="81"/>
      <c r="EVE189" s="75"/>
      <c r="EVF189" s="81"/>
      <c r="EVG189" s="75"/>
      <c r="EVH189" s="81"/>
      <c r="EVI189" s="75"/>
      <c r="EVJ189" s="81"/>
      <c r="EVK189" s="75"/>
      <c r="EVL189" s="81"/>
      <c r="EVM189" s="75"/>
      <c r="EVN189" s="81"/>
      <c r="EVO189" s="75"/>
      <c r="EVP189" s="81"/>
      <c r="EVQ189" s="75"/>
      <c r="EVR189" s="81"/>
      <c r="EVS189" s="75"/>
      <c r="EVT189" s="81"/>
      <c r="EVU189" s="75"/>
      <c r="EVV189" s="81"/>
      <c r="EVW189" s="75"/>
      <c r="EVX189" s="81"/>
      <c r="EVY189" s="75"/>
      <c r="EVZ189" s="81"/>
      <c r="EWA189" s="75"/>
      <c r="EWB189" s="81"/>
      <c r="EWC189" s="75"/>
      <c r="EWD189" s="81"/>
      <c r="EWE189" s="75"/>
      <c r="EWF189" s="81"/>
      <c r="EWG189" s="75"/>
      <c r="EWH189" s="81"/>
      <c r="EWI189" s="75"/>
      <c r="EWJ189" s="81"/>
      <c r="EWK189" s="75"/>
      <c r="EWL189" s="81"/>
      <c r="EWM189" s="75"/>
      <c r="EWN189" s="81"/>
      <c r="EWO189" s="75"/>
      <c r="EWP189" s="81"/>
      <c r="EWQ189" s="75"/>
      <c r="EWR189" s="81"/>
      <c r="EWS189" s="75"/>
      <c r="EWT189" s="81"/>
      <c r="EWU189" s="75"/>
      <c r="EWV189" s="81"/>
      <c r="EWW189" s="75"/>
      <c r="EWX189" s="81"/>
      <c r="EWY189" s="75"/>
      <c r="EWZ189" s="81"/>
      <c r="EXA189" s="75"/>
      <c r="EXB189" s="81"/>
      <c r="EXC189" s="75"/>
      <c r="EXD189" s="81"/>
      <c r="EXE189" s="75"/>
      <c r="EXF189" s="81"/>
      <c r="EXG189" s="75"/>
      <c r="EXH189" s="81"/>
      <c r="EXI189" s="75"/>
      <c r="EXJ189" s="81"/>
      <c r="EXK189" s="75"/>
      <c r="EXL189" s="81"/>
      <c r="EXM189" s="75"/>
      <c r="EXN189" s="81"/>
      <c r="EXO189" s="75"/>
      <c r="EXP189" s="81"/>
      <c r="EXQ189" s="75"/>
      <c r="EXR189" s="81"/>
      <c r="EXS189" s="75"/>
      <c r="EXT189" s="81"/>
      <c r="EXU189" s="75"/>
      <c r="EXV189" s="81"/>
      <c r="EXW189" s="75"/>
      <c r="EXX189" s="81"/>
      <c r="EXY189" s="75"/>
      <c r="EXZ189" s="81"/>
      <c r="EYA189" s="75"/>
      <c r="EYB189" s="81"/>
      <c r="EYC189" s="75"/>
      <c r="EYD189" s="81"/>
      <c r="EYE189" s="75"/>
      <c r="EYF189" s="81"/>
      <c r="EYG189" s="75"/>
      <c r="EYH189" s="81"/>
      <c r="EYI189" s="75"/>
      <c r="EYJ189" s="81"/>
      <c r="EYK189" s="75"/>
      <c r="EYL189" s="81"/>
      <c r="EYM189" s="75"/>
      <c r="EYN189" s="81"/>
      <c r="EYO189" s="75"/>
      <c r="EYP189" s="81"/>
      <c r="EYQ189" s="75"/>
      <c r="EYR189" s="81"/>
      <c r="EYS189" s="75"/>
      <c r="EYT189" s="81"/>
      <c r="EYU189" s="75"/>
      <c r="EYV189" s="81"/>
      <c r="EYW189" s="75"/>
      <c r="EYX189" s="81"/>
      <c r="EYY189" s="75"/>
      <c r="EYZ189" s="81"/>
      <c r="EZA189" s="75"/>
      <c r="EZB189" s="81"/>
      <c r="EZC189" s="75"/>
      <c r="EZD189" s="81"/>
      <c r="EZE189" s="75"/>
      <c r="EZF189" s="81"/>
      <c r="EZG189" s="75"/>
      <c r="EZH189" s="81"/>
      <c r="EZI189" s="75"/>
      <c r="EZJ189" s="81"/>
      <c r="EZK189" s="75"/>
      <c r="EZL189" s="81"/>
      <c r="EZM189" s="75"/>
      <c r="EZN189" s="81"/>
      <c r="EZO189" s="75"/>
      <c r="EZP189" s="81"/>
      <c r="EZQ189" s="75"/>
      <c r="EZR189" s="81"/>
      <c r="EZS189" s="75"/>
      <c r="EZT189" s="81"/>
      <c r="EZU189" s="75"/>
      <c r="EZV189" s="81"/>
      <c r="EZW189" s="75"/>
      <c r="EZX189" s="81"/>
      <c r="EZY189" s="75"/>
      <c r="EZZ189" s="81"/>
      <c r="FAA189" s="75"/>
      <c r="FAB189" s="81"/>
      <c r="FAC189" s="75"/>
      <c r="FAD189" s="81"/>
      <c r="FAE189" s="75"/>
      <c r="FAF189" s="81"/>
      <c r="FAG189" s="75"/>
      <c r="FAH189" s="81"/>
      <c r="FAI189" s="75"/>
      <c r="FAJ189" s="81"/>
      <c r="FAK189" s="75"/>
      <c r="FAL189" s="81"/>
      <c r="FAM189" s="75"/>
      <c r="FAN189" s="81"/>
      <c r="FAO189" s="75"/>
      <c r="FAP189" s="81"/>
      <c r="FAQ189" s="75"/>
      <c r="FAR189" s="81"/>
      <c r="FAS189" s="75"/>
      <c r="FAT189" s="81"/>
      <c r="FAU189" s="75"/>
      <c r="FAV189" s="81"/>
      <c r="FAW189" s="75"/>
      <c r="FAX189" s="81"/>
      <c r="FAY189" s="75"/>
      <c r="FAZ189" s="81"/>
      <c r="FBA189" s="75"/>
      <c r="FBB189" s="81"/>
      <c r="FBC189" s="75"/>
      <c r="FBD189" s="81"/>
      <c r="FBE189" s="75"/>
      <c r="FBF189" s="81"/>
      <c r="FBG189" s="75"/>
      <c r="FBH189" s="81"/>
      <c r="FBI189" s="75"/>
      <c r="FBJ189" s="81"/>
      <c r="FBK189" s="75"/>
      <c r="FBL189" s="81"/>
      <c r="FBM189" s="75"/>
      <c r="FBN189" s="81"/>
      <c r="FBO189" s="75"/>
      <c r="FBP189" s="81"/>
      <c r="FBQ189" s="75"/>
      <c r="FBR189" s="81"/>
      <c r="FBS189" s="75"/>
      <c r="FBT189" s="81"/>
      <c r="FBU189" s="75"/>
      <c r="FBV189" s="81"/>
      <c r="FBW189" s="75"/>
      <c r="FBX189" s="81"/>
      <c r="FBY189" s="75"/>
      <c r="FBZ189" s="81"/>
      <c r="FCA189" s="75"/>
      <c r="FCB189" s="81"/>
      <c r="FCC189" s="75"/>
      <c r="FCD189" s="81"/>
      <c r="FCE189" s="75"/>
      <c r="FCF189" s="81"/>
      <c r="FCG189" s="75"/>
      <c r="FCH189" s="81"/>
      <c r="FCI189" s="75"/>
      <c r="FCJ189" s="81"/>
      <c r="FCK189" s="75"/>
      <c r="FCL189" s="81"/>
      <c r="FCM189" s="75"/>
      <c r="FCN189" s="81"/>
      <c r="FCO189" s="75"/>
      <c r="FCP189" s="81"/>
      <c r="FCQ189" s="75"/>
      <c r="FCR189" s="81"/>
      <c r="FCS189" s="75"/>
      <c r="FCT189" s="81"/>
      <c r="FCU189" s="75"/>
      <c r="FCV189" s="81"/>
      <c r="FCW189" s="75"/>
      <c r="FCX189" s="81"/>
      <c r="FCY189" s="75"/>
      <c r="FCZ189" s="81"/>
      <c r="FDA189" s="75"/>
      <c r="FDB189" s="81"/>
      <c r="FDC189" s="75"/>
      <c r="FDD189" s="81"/>
      <c r="FDE189" s="75"/>
      <c r="FDF189" s="81"/>
      <c r="FDG189" s="75"/>
      <c r="FDH189" s="81"/>
      <c r="FDI189" s="75"/>
      <c r="FDJ189" s="81"/>
      <c r="FDK189" s="75"/>
      <c r="FDL189" s="81"/>
      <c r="FDM189" s="75"/>
      <c r="FDN189" s="81"/>
      <c r="FDO189" s="75"/>
      <c r="FDP189" s="81"/>
      <c r="FDQ189" s="75"/>
      <c r="FDR189" s="81"/>
      <c r="FDS189" s="75"/>
      <c r="FDT189" s="81"/>
      <c r="FDU189" s="75"/>
      <c r="FDV189" s="81"/>
      <c r="FDW189" s="75"/>
      <c r="FDX189" s="81"/>
      <c r="FDY189" s="75"/>
      <c r="FDZ189" s="81"/>
      <c r="FEA189" s="75"/>
      <c r="FEB189" s="81"/>
      <c r="FEC189" s="75"/>
      <c r="FED189" s="81"/>
      <c r="FEE189" s="75"/>
      <c r="FEF189" s="81"/>
      <c r="FEG189" s="75"/>
      <c r="FEH189" s="81"/>
      <c r="FEI189" s="75"/>
      <c r="FEJ189" s="81"/>
      <c r="FEK189" s="75"/>
      <c r="FEL189" s="81"/>
      <c r="FEM189" s="75"/>
      <c r="FEN189" s="81"/>
      <c r="FEO189" s="75"/>
      <c r="FEP189" s="81"/>
      <c r="FEQ189" s="75"/>
      <c r="FER189" s="81"/>
      <c r="FES189" s="75"/>
      <c r="FET189" s="81"/>
      <c r="FEU189" s="75"/>
      <c r="FEV189" s="81"/>
      <c r="FEW189" s="75"/>
      <c r="FEX189" s="81"/>
      <c r="FEY189" s="75"/>
      <c r="FEZ189" s="81"/>
      <c r="FFA189" s="75"/>
      <c r="FFB189" s="81"/>
      <c r="FFC189" s="75"/>
      <c r="FFD189" s="81"/>
      <c r="FFE189" s="75"/>
      <c r="FFF189" s="81"/>
      <c r="FFG189" s="75"/>
      <c r="FFH189" s="81"/>
      <c r="FFI189" s="75"/>
      <c r="FFJ189" s="81"/>
      <c r="FFK189" s="75"/>
      <c r="FFL189" s="81"/>
      <c r="FFM189" s="75"/>
      <c r="FFN189" s="81"/>
      <c r="FFO189" s="75"/>
      <c r="FFP189" s="81"/>
      <c r="FFQ189" s="75"/>
      <c r="FFR189" s="81"/>
      <c r="FFS189" s="75"/>
      <c r="FFT189" s="81"/>
      <c r="FFU189" s="75"/>
      <c r="FFV189" s="81"/>
      <c r="FFW189" s="75"/>
      <c r="FFX189" s="81"/>
      <c r="FFY189" s="75"/>
      <c r="FFZ189" s="81"/>
      <c r="FGA189" s="75"/>
      <c r="FGB189" s="81"/>
      <c r="FGC189" s="75"/>
      <c r="FGD189" s="81"/>
      <c r="FGE189" s="75"/>
      <c r="FGF189" s="81"/>
      <c r="FGG189" s="75"/>
      <c r="FGH189" s="81"/>
      <c r="FGI189" s="75"/>
      <c r="FGJ189" s="81"/>
      <c r="FGK189" s="75"/>
      <c r="FGL189" s="81"/>
      <c r="FGM189" s="75"/>
      <c r="FGN189" s="81"/>
      <c r="FGO189" s="75"/>
      <c r="FGP189" s="81"/>
      <c r="FGQ189" s="75"/>
      <c r="FGR189" s="81"/>
      <c r="FGS189" s="75"/>
      <c r="FGT189" s="81"/>
      <c r="FGU189" s="75"/>
      <c r="FGV189" s="81"/>
      <c r="FGW189" s="75"/>
      <c r="FGX189" s="81"/>
      <c r="FGY189" s="75"/>
      <c r="FGZ189" s="81"/>
      <c r="FHA189" s="75"/>
      <c r="FHB189" s="81"/>
      <c r="FHC189" s="75"/>
      <c r="FHD189" s="81"/>
      <c r="FHE189" s="75"/>
      <c r="FHF189" s="81"/>
      <c r="FHG189" s="75"/>
      <c r="FHH189" s="81"/>
      <c r="FHI189" s="75"/>
      <c r="FHJ189" s="81"/>
      <c r="FHK189" s="75"/>
      <c r="FHL189" s="81"/>
      <c r="FHM189" s="75"/>
      <c r="FHN189" s="81"/>
      <c r="FHO189" s="75"/>
      <c r="FHP189" s="81"/>
      <c r="FHQ189" s="75"/>
      <c r="FHR189" s="81"/>
      <c r="FHS189" s="75"/>
      <c r="FHT189" s="81"/>
      <c r="FHU189" s="75"/>
      <c r="FHV189" s="81"/>
      <c r="FHW189" s="75"/>
      <c r="FHX189" s="81"/>
      <c r="FHY189" s="75"/>
      <c r="FHZ189" s="81"/>
      <c r="FIA189" s="75"/>
      <c r="FIB189" s="81"/>
      <c r="FIC189" s="75"/>
      <c r="FID189" s="81"/>
      <c r="FIE189" s="75"/>
      <c r="FIF189" s="81"/>
      <c r="FIG189" s="75"/>
      <c r="FIH189" s="81"/>
      <c r="FII189" s="75"/>
      <c r="FIJ189" s="81"/>
      <c r="FIK189" s="75"/>
      <c r="FIL189" s="81"/>
      <c r="FIM189" s="75"/>
      <c r="FIN189" s="81"/>
      <c r="FIO189" s="75"/>
      <c r="FIP189" s="81"/>
      <c r="FIQ189" s="75"/>
      <c r="FIR189" s="81"/>
      <c r="FIS189" s="75"/>
      <c r="FIT189" s="81"/>
      <c r="FIU189" s="75"/>
      <c r="FIV189" s="81"/>
      <c r="FIW189" s="75"/>
      <c r="FIX189" s="81"/>
      <c r="FIY189" s="75"/>
      <c r="FIZ189" s="81"/>
      <c r="FJA189" s="75"/>
      <c r="FJB189" s="81"/>
      <c r="FJC189" s="75"/>
      <c r="FJD189" s="81"/>
      <c r="FJE189" s="75"/>
      <c r="FJF189" s="81"/>
      <c r="FJG189" s="75"/>
      <c r="FJH189" s="81"/>
      <c r="FJI189" s="75"/>
      <c r="FJJ189" s="81"/>
      <c r="FJK189" s="75"/>
      <c r="FJL189" s="81"/>
      <c r="FJM189" s="75"/>
      <c r="FJN189" s="81"/>
      <c r="FJO189" s="75"/>
      <c r="FJP189" s="81"/>
      <c r="FJQ189" s="75"/>
      <c r="FJR189" s="81"/>
      <c r="FJS189" s="75"/>
      <c r="FJT189" s="81"/>
      <c r="FJU189" s="75"/>
      <c r="FJV189" s="81"/>
      <c r="FJW189" s="75"/>
      <c r="FJX189" s="81"/>
      <c r="FJY189" s="75"/>
      <c r="FJZ189" s="81"/>
      <c r="FKA189" s="75"/>
      <c r="FKB189" s="81"/>
      <c r="FKC189" s="75"/>
      <c r="FKD189" s="81"/>
      <c r="FKE189" s="75"/>
      <c r="FKF189" s="81"/>
      <c r="FKG189" s="75"/>
      <c r="FKH189" s="81"/>
      <c r="FKI189" s="75"/>
      <c r="FKJ189" s="81"/>
      <c r="FKK189" s="75"/>
      <c r="FKL189" s="81"/>
      <c r="FKM189" s="75"/>
      <c r="FKN189" s="81"/>
      <c r="FKO189" s="75"/>
      <c r="FKP189" s="81"/>
      <c r="FKQ189" s="75"/>
      <c r="FKR189" s="81"/>
      <c r="FKS189" s="75"/>
      <c r="FKT189" s="81"/>
      <c r="FKU189" s="75"/>
      <c r="FKV189" s="81"/>
      <c r="FKW189" s="75"/>
      <c r="FKX189" s="81"/>
      <c r="FKY189" s="75"/>
      <c r="FKZ189" s="81"/>
      <c r="FLA189" s="75"/>
      <c r="FLB189" s="81"/>
      <c r="FLC189" s="75"/>
      <c r="FLD189" s="81"/>
      <c r="FLE189" s="75"/>
      <c r="FLF189" s="81"/>
      <c r="FLG189" s="75"/>
      <c r="FLH189" s="81"/>
      <c r="FLI189" s="75"/>
      <c r="FLJ189" s="81"/>
      <c r="FLK189" s="75"/>
      <c r="FLL189" s="81"/>
      <c r="FLM189" s="75"/>
      <c r="FLN189" s="81"/>
      <c r="FLO189" s="75"/>
      <c r="FLP189" s="81"/>
      <c r="FLQ189" s="75"/>
      <c r="FLR189" s="81"/>
      <c r="FLS189" s="75"/>
      <c r="FLT189" s="81"/>
      <c r="FLU189" s="75"/>
      <c r="FLV189" s="81"/>
      <c r="FLW189" s="75"/>
      <c r="FLX189" s="81"/>
      <c r="FLY189" s="75"/>
      <c r="FLZ189" s="81"/>
      <c r="FMA189" s="75"/>
      <c r="FMB189" s="81"/>
      <c r="FMC189" s="75"/>
      <c r="FMD189" s="81"/>
      <c r="FME189" s="75"/>
      <c r="FMF189" s="81"/>
      <c r="FMG189" s="75"/>
      <c r="FMH189" s="81"/>
      <c r="FMI189" s="75"/>
      <c r="FMJ189" s="81"/>
      <c r="FMK189" s="75"/>
      <c r="FML189" s="81"/>
      <c r="FMM189" s="75"/>
      <c r="FMN189" s="81"/>
      <c r="FMO189" s="75"/>
      <c r="FMP189" s="81"/>
      <c r="FMQ189" s="75"/>
      <c r="FMR189" s="81"/>
      <c r="FMS189" s="75"/>
      <c r="FMT189" s="81"/>
      <c r="FMU189" s="75"/>
      <c r="FMV189" s="81"/>
      <c r="FMW189" s="75"/>
      <c r="FMX189" s="81"/>
      <c r="FMY189" s="75"/>
      <c r="FMZ189" s="81"/>
      <c r="FNA189" s="75"/>
      <c r="FNB189" s="81"/>
      <c r="FNC189" s="75"/>
      <c r="FND189" s="81"/>
      <c r="FNE189" s="75"/>
      <c r="FNF189" s="81"/>
      <c r="FNG189" s="75"/>
      <c r="FNH189" s="81"/>
      <c r="FNI189" s="75"/>
      <c r="FNJ189" s="81"/>
      <c r="FNK189" s="75"/>
      <c r="FNL189" s="81"/>
      <c r="FNM189" s="75"/>
      <c r="FNN189" s="81"/>
      <c r="FNO189" s="75"/>
      <c r="FNP189" s="81"/>
      <c r="FNQ189" s="75"/>
      <c r="FNR189" s="81"/>
      <c r="FNS189" s="75"/>
      <c r="FNT189" s="81"/>
      <c r="FNU189" s="75"/>
      <c r="FNV189" s="81"/>
      <c r="FNW189" s="75"/>
      <c r="FNX189" s="81"/>
      <c r="FNY189" s="75"/>
      <c r="FNZ189" s="81"/>
      <c r="FOA189" s="75"/>
      <c r="FOB189" s="81"/>
      <c r="FOC189" s="75"/>
      <c r="FOD189" s="81"/>
      <c r="FOE189" s="75"/>
      <c r="FOF189" s="81"/>
      <c r="FOG189" s="75"/>
      <c r="FOH189" s="81"/>
      <c r="FOI189" s="75"/>
      <c r="FOJ189" s="81"/>
      <c r="FOK189" s="75"/>
      <c r="FOL189" s="81"/>
      <c r="FOM189" s="75"/>
      <c r="FON189" s="81"/>
      <c r="FOO189" s="75"/>
      <c r="FOP189" s="81"/>
      <c r="FOQ189" s="75"/>
      <c r="FOR189" s="81"/>
      <c r="FOS189" s="75"/>
      <c r="FOT189" s="81"/>
      <c r="FOU189" s="75"/>
      <c r="FOV189" s="81"/>
      <c r="FOW189" s="75"/>
      <c r="FOX189" s="81"/>
      <c r="FOY189" s="75"/>
      <c r="FOZ189" s="81"/>
      <c r="FPA189" s="75"/>
      <c r="FPB189" s="81"/>
      <c r="FPC189" s="75"/>
      <c r="FPD189" s="81"/>
      <c r="FPE189" s="75"/>
      <c r="FPF189" s="81"/>
      <c r="FPG189" s="75"/>
      <c r="FPH189" s="81"/>
      <c r="FPI189" s="75"/>
      <c r="FPJ189" s="81"/>
      <c r="FPK189" s="75"/>
      <c r="FPL189" s="81"/>
      <c r="FPM189" s="75"/>
      <c r="FPN189" s="81"/>
      <c r="FPO189" s="75"/>
      <c r="FPP189" s="81"/>
      <c r="FPQ189" s="75"/>
      <c r="FPR189" s="81"/>
      <c r="FPS189" s="75"/>
      <c r="FPT189" s="81"/>
      <c r="FPU189" s="75"/>
      <c r="FPV189" s="81"/>
      <c r="FPW189" s="75"/>
      <c r="FPX189" s="81"/>
      <c r="FPY189" s="75"/>
      <c r="FPZ189" s="81"/>
      <c r="FQA189" s="75"/>
      <c r="FQB189" s="81"/>
      <c r="FQC189" s="75"/>
      <c r="FQD189" s="81"/>
      <c r="FQE189" s="75"/>
      <c r="FQF189" s="81"/>
      <c r="FQG189" s="75"/>
      <c r="FQH189" s="81"/>
      <c r="FQI189" s="75"/>
      <c r="FQJ189" s="81"/>
      <c r="FQK189" s="75"/>
      <c r="FQL189" s="81"/>
      <c r="FQM189" s="75"/>
      <c r="FQN189" s="81"/>
      <c r="FQO189" s="75"/>
      <c r="FQP189" s="81"/>
      <c r="FQQ189" s="75"/>
      <c r="FQR189" s="81"/>
      <c r="FQS189" s="75"/>
      <c r="FQT189" s="81"/>
      <c r="FQU189" s="75"/>
      <c r="FQV189" s="81"/>
      <c r="FQW189" s="75"/>
      <c r="FQX189" s="81"/>
      <c r="FQY189" s="75"/>
      <c r="FQZ189" s="81"/>
      <c r="FRA189" s="75"/>
      <c r="FRB189" s="81"/>
      <c r="FRC189" s="75"/>
      <c r="FRD189" s="81"/>
      <c r="FRE189" s="75"/>
      <c r="FRF189" s="81"/>
      <c r="FRG189" s="75"/>
      <c r="FRH189" s="81"/>
      <c r="FRI189" s="75"/>
      <c r="FRJ189" s="81"/>
      <c r="FRK189" s="75"/>
      <c r="FRL189" s="81"/>
      <c r="FRM189" s="75"/>
      <c r="FRN189" s="81"/>
      <c r="FRO189" s="75"/>
      <c r="FRP189" s="81"/>
      <c r="FRQ189" s="75"/>
      <c r="FRR189" s="81"/>
      <c r="FRS189" s="75"/>
      <c r="FRT189" s="81"/>
      <c r="FRU189" s="75"/>
      <c r="FRV189" s="81"/>
      <c r="FRW189" s="75"/>
      <c r="FRX189" s="81"/>
      <c r="FRY189" s="75"/>
      <c r="FRZ189" s="81"/>
      <c r="FSA189" s="75"/>
      <c r="FSB189" s="81"/>
      <c r="FSC189" s="75"/>
      <c r="FSD189" s="81"/>
      <c r="FSE189" s="75"/>
      <c r="FSF189" s="81"/>
      <c r="FSG189" s="75"/>
      <c r="FSH189" s="81"/>
      <c r="FSI189" s="75"/>
      <c r="FSJ189" s="81"/>
      <c r="FSK189" s="75"/>
      <c r="FSL189" s="81"/>
      <c r="FSM189" s="75"/>
      <c r="FSN189" s="81"/>
      <c r="FSO189" s="75"/>
      <c r="FSP189" s="81"/>
      <c r="FSQ189" s="75"/>
      <c r="FSR189" s="81"/>
      <c r="FSS189" s="75"/>
      <c r="FST189" s="81"/>
      <c r="FSU189" s="75"/>
      <c r="FSV189" s="81"/>
      <c r="FSW189" s="75"/>
      <c r="FSX189" s="81"/>
      <c r="FSY189" s="75"/>
      <c r="FSZ189" s="81"/>
      <c r="FTA189" s="75"/>
      <c r="FTB189" s="81"/>
      <c r="FTC189" s="75"/>
      <c r="FTD189" s="81"/>
      <c r="FTE189" s="75"/>
      <c r="FTF189" s="81"/>
      <c r="FTG189" s="75"/>
      <c r="FTH189" s="81"/>
      <c r="FTI189" s="75"/>
      <c r="FTJ189" s="81"/>
      <c r="FTK189" s="75"/>
      <c r="FTL189" s="81"/>
      <c r="FTM189" s="75"/>
      <c r="FTN189" s="81"/>
      <c r="FTO189" s="75"/>
      <c r="FTP189" s="81"/>
      <c r="FTQ189" s="75"/>
      <c r="FTR189" s="81"/>
      <c r="FTS189" s="75"/>
      <c r="FTT189" s="81"/>
      <c r="FTU189" s="75"/>
      <c r="FTV189" s="81"/>
      <c r="FTW189" s="75"/>
      <c r="FTX189" s="81"/>
      <c r="FTY189" s="75"/>
      <c r="FTZ189" s="81"/>
      <c r="FUA189" s="75"/>
      <c r="FUB189" s="81"/>
      <c r="FUC189" s="75"/>
      <c r="FUD189" s="81"/>
      <c r="FUE189" s="75"/>
      <c r="FUF189" s="81"/>
      <c r="FUG189" s="75"/>
      <c r="FUH189" s="81"/>
      <c r="FUI189" s="75"/>
      <c r="FUJ189" s="81"/>
      <c r="FUK189" s="75"/>
      <c r="FUL189" s="81"/>
      <c r="FUM189" s="75"/>
      <c r="FUN189" s="81"/>
      <c r="FUO189" s="75"/>
      <c r="FUP189" s="81"/>
      <c r="FUQ189" s="75"/>
      <c r="FUR189" s="81"/>
      <c r="FUS189" s="75"/>
      <c r="FUT189" s="81"/>
      <c r="FUU189" s="75"/>
      <c r="FUV189" s="81"/>
      <c r="FUW189" s="75"/>
      <c r="FUX189" s="81"/>
      <c r="FUY189" s="75"/>
      <c r="FUZ189" s="81"/>
      <c r="FVA189" s="75"/>
      <c r="FVB189" s="81"/>
      <c r="FVC189" s="75"/>
      <c r="FVD189" s="81"/>
      <c r="FVE189" s="75"/>
      <c r="FVF189" s="81"/>
      <c r="FVG189" s="75"/>
      <c r="FVH189" s="81"/>
      <c r="FVI189" s="75"/>
      <c r="FVJ189" s="81"/>
      <c r="FVK189" s="75"/>
      <c r="FVL189" s="81"/>
      <c r="FVM189" s="75"/>
      <c r="FVN189" s="81"/>
      <c r="FVO189" s="75"/>
      <c r="FVP189" s="81"/>
      <c r="FVQ189" s="75"/>
      <c r="FVR189" s="81"/>
      <c r="FVS189" s="75"/>
      <c r="FVT189" s="81"/>
      <c r="FVU189" s="75"/>
      <c r="FVV189" s="81"/>
      <c r="FVW189" s="75"/>
      <c r="FVX189" s="81"/>
      <c r="FVY189" s="75"/>
      <c r="FVZ189" s="81"/>
      <c r="FWA189" s="75"/>
      <c r="FWB189" s="81"/>
      <c r="FWC189" s="75"/>
      <c r="FWD189" s="81"/>
      <c r="FWE189" s="75"/>
      <c r="FWF189" s="81"/>
      <c r="FWG189" s="75"/>
      <c r="FWH189" s="81"/>
      <c r="FWI189" s="75"/>
      <c r="FWJ189" s="81"/>
      <c r="FWK189" s="75"/>
      <c r="FWL189" s="81"/>
      <c r="FWM189" s="75"/>
      <c r="FWN189" s="81"/>
      <c r="FWO189" s="75"/>
      <c r="FWP189" s="81"/>
      <c r="FWQ189" s="75"/>
      <c r="FWR189" s="81"/>
      <c r="FWS189" s="75"/>
      <c r="FWT189" s="81"/>
      <c r="FWU189" s="75"/>
      <c r="FWV189" s="81"/>
      <c r="FWW189" s="75"/>
      <c r="FWX189" s="81"/>
      <c r="FWY189" s="75"/>
      <c r="FWZ189" s="81"/>
      <c r="FXA189" s="75"/>
      <c r="FXB189" s="81"/>
      <c r="FXC189" s="75"/>
      <c r="FXD189" s="81"/>
      <c r="FXE189" s="75"/>
      <c r="FXF189" s="81"/>
      <c r="FXG189" s="75"/>
      <c r="FXH189" s="81"/>
      <c r="FXI189" s="75"/>
      <c r="FXJ189" s="81"/>
      <c r="FXK189" s="75"/>
      <c r="FXL189" s="81"/>
      <c r="FXM189" s="75"/>
      <c r="FXN189" s="81"/>
      <c r="FXO189" s="75"/>
      <c r="FXP189" s="81"/>
      <c r="FXQ189" s="75"/>
      <c r="FXR189" s="81"/>
      <c r="FXS189" s="75"/>
      <c r="FXT189" s="81"/>
      <c r="FXU189" s="75"/>
      <c r="FXV189" s="81"/>
      <c r="FXW189" s="75"/>
      <c r="FXX189" s="81"/>
      <c r="FXY189" s="75"/>
      <c r="FXZ189" s="81"/>
      <c r="FYA189" s="75"/>
      <c r="FYB189" s="81"/>
      <c r="FYC189" s="75"/>
      <c r="FYD189" s="81"/>
      <c r="FYE189" s="75"/>
      <c r="FYF189" s="81"/>
      <c r="FYG189" s="75"/>
      <c r="FYH189" s="81"/>
      <c r="FYI189" s="75"/>
      <c r="FYJ189" s="81"/>
      <c r="FYK189" s="75"/>
      <c r="FYL189" s="81"/>
      <c r="FYM189" s="75"/>
      <c r="FYN189" s="81"/>
      <c r="FYO189" s="75"/>
      <c r="FYP189" s="81"/>
      <c r="FYQ189" s="75"/>
      <c r="FYR189" s="81"/>
      <c r="FYS189" s="75"/>
      <c r="FYT189" s="81"/>
      <c r="FYU189" s="75"/>
      <c r="FYV189" s="81"/>
      <c r="FYW189" s="75"/>
      <c r="FYX189" s="81"/>
      <c r="FYY189" s="75"/>
      <c r="FYZ189" s="81"/>
      <c r="FZA189" s="75"/>
      <c r="FZB189" s="81"/>
      <c r="FZC189" s="75"/>
      <c r="FZD189" s="81"/>
      <c r="FZE189" s="75"/>
      <c r="FZF189" s="81"/>
      <c r="FZG189" s="75"/>
      <c r="FZH189" s="81"/>
      <c r="FZI189" s="75"/>
      <c r="FZJ189" s="81"/>
      <c r="FZK189" s="75"/>
      <c r="FZL189" s="81"/>
      <c r="FZM189" s="75"/>
      <c r="FZN189" s="81"/>
      <c r="FZO189" s="75"/>
      <c r="FZP189" s="81"/>
      <c r="FZQ189" s="75"/>
      <c r="FZR189" s="81"/>
      <c r="FZS189" s="75"/>
      <c r="FZT189" s="81"/>
      <c r="FZU189" s="75"/>
      <c r="FZV189" s="81"/>
      <c r="FZW189" s="75"/>
      <c r="FZX189" s="81"/>
      <c r="FZY189" s="75"/>
      <c r="FZZ189" s="81"/>
      <c r="GAA189" s="75"/>
      <c r="GAB189" s="81"/>
      <c r="GAC189" s="75"/>
      <c r="GAD189" s="81"/>
      <c r="GAE189" s="75"/>
      <c r="GAF189" s="81"/>
      <c r="GAG189" s="75"/>
      <c r="GAH189" s="81"/>
      <c r="GAI189" s="75"/>
      <c r="GAJ189" s="81"/>
      <c r="GAK189" s="75"/>
      <c r="GAL189" s="81"/>
      <c r="GAM189" s="75"/>
      <c r="GAN189" s="81"/>
      <c r="GAO189" s="75"/>
      <c r="GAP189" s="81"/>
      <c r="GAQ189" s="75"/>
      <c r="GAR189" s="81"/>
      <c r="GAS189" s="75"/>
      <c r="GAT189" s="81"/>
      <c r="GAU189" s="75"/>
      <c r="GAV189" s="81"/>
      <c r="GAW189" s="75"/>
      <c r="GAX189" s="81"/>
      <c r="GAY189" s="75"/>
      <c r="GAZ189" s="81"/>
      <c r="GBA189" s="75"/>
      <c r="GBB189" s="81"/>
      <c r="GBC189" s="75"/>
      <c r="GBD189" s="81"/>
      <c r="GBE189" s="75"/>
      <c r="GBF189" s="81"/>
      <c r="GBG189" s="75"/>
      <c r="GBH189" s="81"/>
      <c r="GBI189" s="75"/>
      <c r="GBJ189" s="81"/>
      <c r="GBK189" s="75"/>
      <c r="GBL189" s="81"/>
      <c r="GBM189" s="75"/>
      <c r="GBN189" s="81"/>
      <c r="GBO189" s="75"/>
      <c r="GBP189" s="81"/>
      <c r="GBQ189" s="75"/>
      <c r="GBR189" s="81"/>
      <c r="GBS189" s="75"/>
      <c r="GBT189" s="81"/>
      <c r="GBU189" s="75"/>
      <c r="GBV189" s="81"/>
      <c r="GBW189" s="75"/>
      <c r="GBX189" s="81"/>
      <c r="GBY189" s="75"/>
      <c r="GBZ189" s="81"/>
      <c r="GCA189" s="75"/>
      <c r="GCB189" s="81"/>
      <c r="GCC189" s="75"/>
      <c r="GCD189" s="81"/>
      <c r="GCE189" s="75"/>
      <c r="GCF189" s="81"/>
      <c r="GCG189" s="75"/>
      <c r="GCH189" s="81"/>
      <c r="GCI189" s="75"/>
      <c r="GCJ189" s="81"/>
      <c r="GCK189" s="75"/>
      <c r="GCL189" s="81"/>
      <c r="GCM189" s="75"/>
      <c r="GCN189" s="81"/>
      <c r="GCO189" s="75"/>
      <c r="GCP189" s="81"/>
      <c r="GCQ189" s="75"/>
      <c r="GCR189" s="81"/>
      <c r="GCS189" s="75"/>
      <c r="GCT189" s="81"/>
      <c r="GCU189" s="75"/>
      <c r="GCV189" s="81"/>
      <c r="GCW189" s="75"/>
      <c r="GCX189" s="81"/>
      <c r="GCY189" s="75"/>
      <c r="GCZ189" s="81"/>
      <c r="GDA189" s="75"/>
      <c r="GDB189" s="81"/>
      <c r="GDC189" s="75"/>
      <c r="GDD189" s="81"/>
      <c r="GDE189" s="75"/>
      <c r="GDF189" s="81"/>
      <c r="GDG189" s="75"/>
      <c r="GDH189" s="81"/>
      <c r="GDI189" s="75"/>
      <c r="GDJ189" s="81"/>
      <c r="GDK189" s="75"/>
      <c r="GDL189" s="81"/>
      <c r="GDM189" s="75"/>
      <c r="GDN189" s="81"/>
      <c r="GDO189" s="75"/>
      <c r="GDP189" s="81"/>
      <c r="GDQ189" s="75"/>
      <c r="GDR189" s="81"/>
      <c r="GDS189" s="75"/>
      <c r="GDT189" s="81"/>
      <c r="GDU189" s="75"/>
      <c r="GDV189" s="81"/>
      <c r="GDW189" s="75"/>
      <c r="GDX189" s="81"/>
      <c r="GDY189" s="75"/>
      <c r="GDZ189" s="81"/>
      <c r="GEA189" s="75"/>
      <c r="GEB189" s="81"/>
      <c r="GEC189" s="75"/>
      <c r="GED189" s="81"/>
      <c r="GEE189" s="75"/>
      <c r="GEF189" s="81"/>
      <c r="GEG189" s="75"/>
      <c r="GEH189" s="81"/>
      <c r="GEI189" s="75"/>
      <c r="GEJ189" s="81"/>
      <c r="GEK189" s="75"/>
      <c r="GEL189" s="81"/>
      <c r="GEM189" s="75"/>
      <c r="GEN189" s="81"/>
      <c r="GEO189" s="75"/>
      <c r="GEP189" s="81"/>
      <c r="GEQ189" s="75"/>
      <c r="GER189" s="81"/>
      <c r="GES189" s="75"/>
      <c r="GET189" s="81"/>
      <c r="GEU189" s="75"/>
      <c r="GEV189" s="81"/>
      <c r="GEW189" s="75"/>
      <c r="GEX189" s="81"/>
      <c r="GEY189" s="75"/>
      <c r="GEZ189" s="81"/>
      <c r="GFA189" s="75"/>
      <c r="GFB189" s="81"/>
      <c r="GFC189" s="75"/>
      <c r="GFD189" s="81"/>
      <c r="GFE189" s="75"/>
      <c r="GFF189" s="81"/>
      <c r="GFG189" s="75"/>
      <c r="GFH189" s="81"/>
      <c r="GFI189" s="75"/>
      <c r="GFJ189" s="81"/>
      <c r="GFK189" s="75"/>
      <c r="GFL189" s="81"/>
      <c r="GFM189" s="75"/>
      <c r="GFN189" s="81"/>
      <c r="GFO189" s="75"/>
      <c r="GFP189" s="81"/>
      <c r="GFQ189" s="75"/>
      <c r="GFR189" s="81"/>
      <c r="GFS189" s="75"/>
      <c r="GFT189" s="81"/>
      <c r="GFU189" s="75"/>
      <c r="GFV189" s="81"/>
      <c r="GFW189" s="75"/>
      <c r="GFX189" s="81"/>
      <c r="GFY189" s="75"/>
      <c r="GFZ189" s="81"/>
      <c r="GGA189" s="75"/>
      <c r="GGB189" s="81"/>
      <c r="GGC189" s="75"/>
      <c r="GGD189" s="81"/>
      <c r="GGE189" s="75"/>
      <c r="GGF189" s="81"/>
      <c r="GGG189" s="75"/>
      <c r="GGH189" s="81"/>
      <c r="GGI189" s="75"/>
      <c r="GGJ189" s="81"/>
      <c r="GGK189" s="75"/>
      <c r="GGL189" s="81"/>
      <c r="GGM189" s="75"/>
      <c r="GGN189" s="81"/>
      <c r="GGO189" s="75"/>
      <c r="GGP189" s="81"/>
      <c r="GGQ189" s="75"/>
      <c r="GGR189" s="81"/>
      <c r="GGS189" s="75"/>
      <c r="GGT189" s="81"/>
      <c r="GGU189" s="75"/>
      <c r="GGV189" s="81"/>
      <c r="GGW189" s="75"/>
      <c r="GGX189" s="81"/>
      <c r="GGY189" s="75"/>
      <c r="GGZ189" s="81"/>
      <c r="GHA189" s="75"/>
      <c r="GHB189" s="81"/>
      <c r="GHC189" s="75"/>
      <c r="GHD189" s="81"/>
      <c r="GHE189" s="75"/>
      <c r="GHF189" s="81"/>
      <c r="GHG189" s="75"/>
      <c r="GHH189" s="81"/>
      <c r="GHI189" s="75"/>
      <c r="GHJ189" s="81"/>
      <c r="GHK189" s="75"/>
      <c r="GHL189" s="81"/>
      <c r="GHM189" s="75"/>
      <c r="GHN189" s="81"/>
      <c r="GHO189" s="75"/>
      <c r="GHP189" s="81"/>
      <c r="GHQ189" s="75"/>
      <c r="GHR189" s="81"/>
      <c r="GHS189" s="75"/>
      <c r="GHT189" s="81"/>
      <c r="GHU189" s="75"/>
      <c r="GHV189" s="81"/>
      <c r="GHW189" s="75"/>
      <c r="GHX189" s="81"/>
      <c r="GHY189" s="75"/>
      <c r="GHZ189" s="81"/>
      <c r="GIA189" s="75"/>
      <c r="GIB189" s="81"/>
      <c r="GIC189" s="75"/>
      <c r="GID189" s="81"/>
      <c r="GIE189" s="75"/>
      <c r="GIF189" s="81"/>
      <c r="GIG189" s="75"/>
      <c r="GIH189" s="81"/>
      <c r="GII189" s="75"/>
      <c r="GIJ189" s="81"/>
      <c r="GIK189" s="75"/>
      <c r="GIL189" s="81"/>
      <c r="GIM189" s="75"/>
      <c r="GIN189" s="81"/>
      <c r="GIO189" s="75"/>
      <c r="GIP189" s="81"/>
      <c r="GIQ189" s="75"/>
      <c r="GIR189" s="81"/>
      <c r="GIS189" s="75"/>
      <c r="GIT189" s="81"/>
      <c r="GIU189" s="75"/>
      <c r="GIV189" s="81"/>
      <c r="GIW189" s="75"/>
      <c r="GIX189" s="81"/>
      <c r="GIY189" s="75"/>
      <c r="GIZ189" s="81"/>
      <c r="GJA189" s="75"/>
      <c r="GJB189" s="81"/>
      <c r="GJC189" s="75"/>
      <c r="GJD189" s="81"/>
      <c r="GJE189" s="75"/>
      <c r="GJF189" s="81"/>
      <c r="GJG189" s="75"/>
      <c r="GJH189" s="81"/>
      <c r="GJI189" s="75"/>
      <c r="GJJ189" s="81"/>
      <c r="GJK189" s="75"/>
      <c r="GJL189" s="81"/>
      <c r="GJM189" s="75"/>
      <c r="GJN189" s="81"/>
      <c r="GJO189" s="75"/>
      <c r="GJP189" s="81"/>
      <c r="GJQ189" s="75"/>
      <c r="GJR189" s="81"/>
      <c r="GJS189" s="75"/>
      <c r="GJT189" s="81"/>
      <c r="GJU189" s="75"/>
      <c r="GJV189" s="81"/>
      <c r="GJW189" s="75"/>
      <c r="GJX189" s="81"/>
      <c r="GJY189" s="75"/>
      <c r="GJZ189" s="81"/>
      <c r="GKA189" s="75"/>
      <c r="GKB189" s="81"/>
      <c r="GKC189" s="75"/>
      <c r="GKD189" s="81"/>
      <c r="GKE189" s="75"/>
      <c r="GKF189" s="81"/>
      <c r="GKG189" s="75"/>
      <c r="GKH189" s="81"/>
      <c r="GKI189" s="75"/>
      <c r="GKJ189" s="81"/>
      <c r="GKK189" s="75"/>
      <c r="GKL189" s="81"/>
      <c r="GKM189" s="75"/>
      <c r="GKN189" s="81"/>
      <c r="GKO189" s="75"/>
      <c r="GKP189" s="81"/>
      <c r="GKQ189" s="75"/>
      <c r="GKR189" s="81"/>
      <c r="GKS189" s="75"/>
      <c r="GKT189" s="81"/>
      <c r="GKU189" s="75"/>
      <c r="GKV189" s="81"/>
      <c r="GKW189" s="75"/>
      <c r="GKX189" s="81"/>
      <c r="GKY189" s="75"/>
      <c r="GKZ189" s="81"/>
      <c r="GLA189" s="75"/>
      <c r="GLB189" s="81"/>
      <c r="GLC189" s="75"/>
      <c r="GLD189" s="81"/>
      <c r="GLE189" s="75"/>
      <c r="GLF189" s="81"/>
      <c r="GLG189" s="75"/>
      <c r="GLH189" s="81"/>
      <c r="GLI189" s="75"/>
      <c r="GLJ189" s="81"/>
      <c r="GLK189" s="75"/>
      <c r="GLL189" s="81"/>
      <c r="GLM189" s="75"/>
      <c r="GLN189" s="81"/>
      <c r="GLO189" s="75"/>
      <c r="GLP189" s="81"/>
      <c r="GLQ189" s="75"/>
      <c r="GLR189" s="81"/>
      <c r="GLS189" s="75"/>
      <c r="GLT189" s="81"/>
      <c r="GLU189" s="75"/>
      <c r="GLV189" s="81"/>
      <c r="GLW189" s="75"/>
      <c r="GLX189" s="81"/>
      <c r="GLY189" s="75"/>
      <c r="GLZ189" s="81"/>
      <c r="GMA189" s="75"/>
      <c r="GMB189" s="81"/>
      <c r="GMC189" s="75"/>
      <c r="GMD189" s="81"/>
      <c r="GME189" s="75"/>
      <c r="GMF189" s="81"/>
      <c r="GMG189" s="75"/>
      <c r="GMH189" s="81"/>
      <c r="GMI189" s="75"/>
      <c r="GMJ189" s="81"/>
      <c r="GMK189" s="75"/>
      <c r="GML189" s="81"/>
      <c r="GMM189" s="75"/>
      <c r="GMN189" s="81"/>
      <c r="GMO189" s="75"/>
      <c r="GMP189" s="81"/>
      <c r="GMQ189" s="75"/>
      <c r="GMR189" s="81"/>
      <c r="GMS189" s="75"/>
      <c r="GMT189" s="81"/>
      <c r="GMU189" s="75"/>
      <c r="GMV189" s="81"/>
      <c r="GMW189" s="75"/>
      <c r="GMX189" s="81"/>
      <c r="GMY189" s="75"/>
      <c r="GMZ189" s="81"/>
      <c r="GNA189" s="75"/>
      <c r="GNB189" s="81"/>
      <c r="GNC189" s="75"/>
      <c r="GND189" s="81"/>
      <c r="GNE189" s="75"/>
      <c r="GNF189" s="81"/>
      <c r="GNG189" s="75"/>
      <c r="GNH189" s="81"/>
      <c r="GNI189" s="75"/>
      <c r="GNJ189" s="81"/>
      <c r="GNK189" s="75"/>
      <c r="GNL189" s="81"/>
      <c r="GNM189" s="75"/>
      <c r="GNN189" s="81"/>
      <c r="GNO189" s="75"/>
      <c r="GNP189" s="81"/>
      <c r="GNQ189" s="75"/>
      <c r="GNR189" s="81"/>
      <c r="GNS189" s="75"/>
      <c r="GNT189" s="81"/>
      <c r="GNU189" s="75"/>
      <c r="GNV189" s="81"/>
      <c r="GNW189" s="75"/>
      <c r="GNX189" s="81"/>
      <c r="GNY189" s="75"/>
      <c r="GNZ189" s="81"/>
      <c r="GOA189" s="75"/>
      <c r="GOB189" s="81"/>
      <c r="GOC189" s="75"/>
      <c r="GOD189" s="81"/>
      <c r="GOE189" s="75"/>
      <c r="GOF189" s="81"/>
      <c r="GOG189" s="75"/>
      <c r="GOH189" s="81"/>
      <c r="GOI189" s="75"/>
      <c r="GOJ189" s="81"/>
      <c r="GOK189" s="75"/>
      <c r="GOL189" s="81"/>
      <c r="GOM189" s="75"/>
      <c r="GON189" s="81"/>
      <c r="GOO189" s="75"/>
      <c r="GOP189" s="81"/>
      <c r="GOQ189" s="75"/>
      <c r="GOR189" s="81"/>
      <c r="GOS189" s="75"/>
      <c r="GOT189" s="81"/>
      <c r="GOU189" s="75"/>
      <c r="GOV189" s="81"/>
      <c r="GOW189" s="75"/>
      <c r="GOX189" s="81"/>
      <c r="GOY189" s="75"/>
      <c r="GOZ189" s="81"/>
      <c r="GPA189" s="75"/>
      <c r="GPB189" s="81"/>
      <c r="GPC189" s="75"/>
      <c r="GPD189" s="81"/>
      <c r="GPE189" s="75"/>
      <c r="GPF189" s="81"/>
      <c r="GPG189" s="75"/>
      <c r="GPH189" s="81"/>
      <c r="GPI189" s="75"/>
      <c r="GPJ189" s="81"/>
      <c r="GPK189" s="75"/>
      <c r="GPL189" s="81"/>
      <c r="GPM189" s="75"/>
      <c r="GPN189" s="81"/>
      <c r="GPO189" s="75"/>
      <c r="GPP189" s="81"/>
      <c r="GPQ189" s="75"/>
      <c r="GPR189" s="81"/>
      <c r="GPS189" s="75"/>
      <c r="GPT189" s="81"/>
      <c r="GPU189" s="75"/>
      <c r="GPV189" s="81"/>
      <c r="GPW189" s="75"/>
      <c r="GPX189" s="81"/>
      <c r="GPY189" s="75"/>
      <c r="GPZ189" s="81"/>
      <c r="GQA189" s="75"/>
      <c r="GQB189" s="81"/>
      <c r="GQC189" s="75"/>
      <c r="GQD189" s="81"/>
      <c r="GQE189" s="75"/>
      <c r="GQF189" s="81"/>
      <c r="GQG189" s="75"/>
      <c r="GQH189" s="81"/>
      <c r="GQI189" s="75"/>
      <c r="GQJ189" s="81"/>
      <c r="GQK189" s="75"/>
      <c r="GQL189" s="81"/>
      <c r="GQM189" s="75"/>
      <c r="GQN189" s="81"/>
      <c r="GQO189" s="75"/>
      <c r="GQP189" s="81"/>
      <c r="GQQ189" s="75"/>
      <c r="GQR189" s="81"/>
      <c r="GQS189" s="75"/>
      <c r="GQT189" s="81"/>
      <c r="GQU189" s="75"/>
      <c r="GQV189" s="81"/>
      <c r="GQW189" s="75"/>
      <c r="GQX189" s="81"/>
      <c r="GQY189" s="75"/>
      <c r="GQZ189" s="81"/>
      <c r="GRA189" s="75"/>
      <c r="GRB189" s="81"/>
      <c r="GRC189" s="75"/>
      <c r="GRD189" s="81"/>
      <c r="GRE189" s="75"/>
      <c r="GRF189" s="81"/>
      <c r="GRG189" s="75"/>
      <c r="GRH189" s="81"/>
      <c r="GRI189" s="75"/>
      <c r="GRJ189" s="81"/>
      <c r="GRK189" s="75"/>
      <c r="GRL189" s="81"/>
      <c r="GRM189" s="75"/>
      <c r="GRN189" s="81"/>
      <c r="GRO189" s="75"/>
      <c r="GRP189" s="81"/>
      <c r="GRQ189" s="75"/>
      <c r="GRR189" s="81"/>
      <c r="GRS189" s="75"/>
      <c r="GRT189" s="81"/>
      <c r="GRU189" s="75"/>
      <c r="GRV189" s="81"/>
      <c r="GRW189" s="75"/>
      <c r="GRX189" s="81"/>
      <c r="GRY189" s="75"/>
      <c r="GRZ189" s="81"/>
      <c r="GSA189" s="75"/>
      <c r="GSB189" s="81"/>
      <c r="GSC189" s="75"/>
      <c r="GSD189" s="81"/>
      <c r="GSE189" s="75"/>
      <c r="GSF189" s="81"/>
      <c r="GSG189" s="75"/>
      <c r="GSH189" s="81"/>
      <c r="GSI189" s="75"/>
      <c r="GSJ189" s="81"/>
      <c r="GSK189" s="75"/>
      <c r="GSL189" s="81"/>
      <c r="GSM189" s="75"/>
      <c r="GSN189" s="81"/>
      <c r="GSO189" s="75"/>
      <c r="GSP189" s="81"/>
      <c r="GSQ189" s="75"/>
      <c r="GSR189" s="81"/>
      <c r="GSS189" s="75"/>
      <c r="GST189" s="81"/>
      <c r="GSU189" s="75"/>
      <c r="GSV189" s="81"/>
      <c r="GSW189" s="75"/>
      <c r="GSX189" s="81"/>
      <c r="GSY189" s="75"/>
      <c r="GSZ189" s="81"/>
      <c r="GTA189" s="75"/>
      <c r="GTB189" s="81"/>
      <c r="GTC189" s="75"/>
      <c r="GTD189" s="81"/>
      <c r="GTE189" s="75"/>
      <c r="GTF189" s="81"/>
      <c r="GTG189" s="75"/>
      <c r="GTH189" s="81"/>
      <c r="GTI189" s="75"/>
      <c r="GTJ189" s="81"/>
      <c r="GTK189" s="75"/>
      <c r="GTL189" s="81"/>
      <c r="GTM189" s="75"/>
      <c r="GTN189" s="81"/>
      <c r="GTO189" s="75"/>
      <c r="GTP189" s="81"/>
      <c r="GTQ189" s="75"/>
      <c r="GTR189" s="81"/>
      <c r="GTS189" s="75"/>
      <c r="GTT189" s="81"/>
      <c r="GTU189" s="75"/>
      <c r="GTV189" s="81"/>
      <c r="GTW189" s="75"/>
      <c r="GTX189" s="81"/>
      <c r="GTY189" s="75"/>
      <c r="GTZ189" s="81"/>
      <c r="GUA189" s="75"/>
      <c r="GUB189" s="81"/>
      <c r="GUC189" s="75"/>
      <c r="GUD189" s="81"/>
      <c r="GUE189" s="75"/>
      <c r="GUF189" s="81"/>
      <c r="GUG189" s="75"/>
      <c r="GUH189" s="81"/>
      <c r="GUI189" s="75"/>
      <c r="GUJ189" s="81"/>
      <c r="GUK189" s="75"/>
      <c r="GUL189" s="81"/>
      <c r="GUM189" s="75"/>
      <c r="GUN189" s="81"/>
      <c r="GUO189" s="75"/>
      <c r="GUP189" s="81"/>
      <c r="GUQ189" s="75"/>
      <c r="GUR189" s="81"/>
      <c r="GUS189" s="75"/>
      <c r="GUT189" s="81"/>
      <c r="GUU189" s="75"/>
      <c r="GUV189" s="81"/>
      <c r="GUW189" s="75"/>
      <c r="GUX189" s="81"/>
      <c r="GUY189" s="75"/>
      <c r="GUZ189" s="81"/>
      <c r="GVA189" s="75"/>
      <c r="GVB189" s="81"/>
      <c r="GVC189" s="75"/>
      <c r="GVD189" s="81"/>
      <c r="GVE189" s="75"/>
      <c r="GVF189" s="81"/>
      <c r="GVG189" s="75"/>
      <c r="GVH189" s="81"/>
      <c r="GVI189" s="75"/>
      <c r="GVJ189" s="81"/>
      <c r="GVK189" s="75"/>
      <c r="GVL189" s="81"/>
      <c r="GVM189" s="75"/>
      <c r="GVN189" s="81"/>
      <c r="GVO189" s="75"/>
      <c r="GVP189" s="81"/>
      <c r="GVQ189" s="75"/>
      <c r="GVR189" s="81"/>
      <c r="GVS189" s="75"/>
      <c r="GVT189" s="81"/>
      <c r="GVU189" s="75"/>
      <c r="GVV189" s="81"/>
      <c r="GVW189" s="75"/>
      <c r="GVX189" s="81"/>
      <c r="GVY189" s="75"/>
      <c r="GVZ189" s="81"/>
      <c r="GWA189" s="75"/>
      <c r="GWB189" s="81"/>
      <c r="GWC189" s="75"/>
      <c r="GWD189" s="81"/>
      <c r="GWE189" s="75"/>
      <c r="GWF189" s="81"/>
      <c r="GWG189" s="75"/>
      <c r="GWH189" s="81"/>
      <c r="GWI189" s="75"/>
      <c r="GWJ189" s="81"/>
      <c r="GWK189" s="75"/>
      <c r="GWL189" s="81"/>
      <c r="GWM189" s="75"/>
      <c r="GWN189" s="81"/>
      <c r="GWO189" s="75"/>
      <c r="GWP189" s="81"/>
      <c r="GWQ189" s="75"/>
      <c r="GWR189" s="81"/>
      <c r="GWS189" s="75"/>
      <c r="GWT189" s="81"/>
      <c r="GWU189" s="75"/>
      <c r="GWV189" s="81"/>
      <c r="GWW189" s="75"/>
      <c r="GWX189" s="81"/>
      <c r="GWY189" s="75"/>
      <c r="GWZ189" s="81"/>
      <c r="GXA189" s="75"/>
      <c r="GXB189" s="81"/>
      <c r="GXC189" s="75"/>
      <c r="GXD189" s="81"/>
      <c r="GXE189" s="75"/>
      <c r="GXF189" s="81"/>
      <c r="GXG189" s="75"/>
      <c r="GXH189" s="81"/>
      <c r="GXI189" s="75"/>
      <c r="GXJ189" s="81"/>
      <c r="GXK189" s="75"/>
      <c r="GXL189" s="81"/>
      <c r="GXM189" s="75"/>
      <c r="GXN189" s="81"/>
      <c r="GXO189" s="75"/>
      <c r="GXP189" s="81"/>
      <c r="GXQ189" s="75"/>
      <c r="GXR189" s="81"/>
      <c r="GXS189" s="75"/>
      <c r="GXT189" s="81"/>
      <c r="GXU189" s="75"/>
      <c r="GXV189" s="81"/>
      <c r="GXW189" s="75"/>
      <c r="GXX189" s="81"/>
      <c r="GXY189" s="75"/>
      <c r="GXZ189" s="81"/>
      <c r="GYA189" s="75"/>
      <c r="GYB189" s="81"/>
      <c r="GYC189" s="75"/>
      <c r="GYD189" s="81"/>
      <c r="GYE189" s="75"/>
      <c r="GYF189" s="81"/>
      <c r="GYG189" s="75"/>
      <c r="GYH189" s="81"/>
      <c r="GYI189" s="75"/>
      <c r="GYJ189" s="81"/>
      <c r="GYK189" s="75"/>
      <c r="GYL189" s="81"/>
      <c r="GYM189" s="75"/>
      <c r="GYN189" s="81"/>
      <c r="GYO189" s="75"/>
      <c r="GYP189" s="81"/>
      <c r="GYQ189" s="75"/>
      <c r="GYR189" s="81"/>
      <c r="GYS189" s="75"/>
      <c r="GYT189" s="81"/>
      <c r="GYU189" s="75"/>
      <c r="GYV189" s="81"/>
      <c r="GYW189" s="75"/>
      <c r="GYX189" s="81"/>
      <c r="GYY189" s="75"/>
      <c r="GYZ189" s="81"/>
      <c r="GZA189" s="75"/>
      <c r="GZB189" s="81"/>
      <c r="GZC189" s="75"/>
      <c r="GZD189" s="81"/>
      <c r="GZE189" s="75"/>
      <c r="GZF189" s="81"/>
      <c r="GZG189" s="75"/>
      <c r="GZH189" s="81"/>
      <c r="GZI189" s="75"/>
      <c r="GZJ189" s="81"/>
      <c r="GZK189" s="75"/>
      <c r="GZL189" s="81"/>
      <c r="GZM189" s="75"/>
      <c r="GZN189" s="81"/>
      <c r="GZO189" s="75"/>
      <c r="GZP189" s="81"/>
      <c r="GZQ189" s="75"/>
      <c r="GZR189" s="81"/>
      <c r="GZS189" s="75"/>
      <c r="GZT189" s="81"/>
      <c r="GZU189" s="75"/>
      <c r="GZV189" s="81"/>
      <c r="GZW189" s="75"/>
      <c r="GZX189" s="81"/>
      <c r="GZY189" s="75"/>
      <c r="GZZ189" s="81"/>
      <c r="HAA189" s="75"/>
      <c r="HAB189" s="81"/>
      <c r="HAC189" s="75"/>
      <c r="HAD189" s="81"/>
      <c r="HAE189" s="75"/>
      <c r="HAF189" s="81"/>
      <c r="HAG189" s="75"/>
      <c r="HAH189" s="81"/>
      <c r="HAI189" s="75"/>
      <c r="HAJ189" s="81"/>
      <c r="HAK189" s="75"/>
      <c r="HAL189" s="81"/>
      <c r="HAM189" s="75"/>
      <c r="HAN189" s="81"/>
      <c r="HAO189" s="75"/>
      <c r="HAP189" s="81"/>
      <c r="HAQ189" s="75"/>
      <c r="HAR189" s="81"/>
      <c r="HAS189" s="75"/>
      <c r="HAT189" s="81"/>
      <c r="HAU189" s="75"/>
      <c r="HAV189" s="81"/>
      <c r="HAW189" s="75"/>
      <c r="HAX189" s="81"/>
      <c r="HAY189" s="75"/>
      <c r="HAZ189" s="81"/>
      <c r="HBA189" s="75"/>
      <c r="HBB189" s="81"/>
      <c r="HBC189" s="75"/>
      <c r="HBD189" s="81"/>
      <c r="HBE189" s="75"/>
      <c r="HBF189" s="81"/>
      <c r="HBG189" s="75"/>
      <c r="HBH189" s="81"/>
      <c r="HBI189" s="75"/>
      <c r="HBJ189" s="81"/>
      <c r="HBK189" s="75"/>
      <c r="HBL189" s="81"/>
      <c r="HBM189" s="75"/>
      <c r="HBN189" s="81"/>
      <c r="HBO189" s="75"/>
      <c r="HBP189" s="81"/>
      <c r="HBQ189" s="75"/>
      <c r="HBR189" s="81"/>
      <c r="HBS189" s="75"/>
      <c r="HBT189" s="81"/>
      <c r="HBU189" s="75"/>
      <c r="HBV189" s="81"/>
      <c r="HBW189" s="75"/>
      <c r="HBX189" s="81"/>
      <c r="HBY189" s="75"/>
      <c r="HBZ189" s="81"/>
      <c r="HCA189" s="75"/>
      <c r="HCB189" s="81"/>
      <c r="HCC189" s="75"/>
      <c r="HCD189" s="81"/>
      <c r="HCE189" s="75"/>
      <c r="HCF189" s="81"/>
      <c r="HCG189" s="75"/>
      <c r="HCH189" s="81"/>
      <c r="HCI189" s="75"/>
      <c r="HCJ189" s="81"/>
      <c r="HCK189" s="75"/>
      <c r="HCL189" s="81"/>
      <c r="HCM189" s="75"/>
      <c r="HCN189" s="81"/>
      <c r="HCO189" s="75"/>
      <c r="HCP189" s="81"/>
      <c r="HCQ189" s="75"/>
      <c r="HCR189" s="81"/>
      <c r="HCS189" s="75"/>
      <c r="HCT189" s="81"/>
      <c r="HCU189" s="75"/>
      <c r="HCV189" s="81"/>
      <c r="HCW189" s="75"/>
      <c r="HCX189" s="81"/>
      <c r="HCY189" s="75"/>
      <c r="HCZ189" s="81"/>
      <c r="HDA189" s="75"/>
      <c r="HDB189" s="81"/>
      <c r="HDC189" s="75"/>
      <c r="HDD189" s="81"/>
      <c r="HDE189" s="75"/>
      <c r="HDF189" s="81"/>
      <c r="HDG189" s="75"/>
      <c r="HDH189" s="81"/>
      <c r="HDI189" s="75"/>
      <c r="HDJ189" s="81"/>
      <c r="HDK189" s="75"/>
      <c r="HDL189" s="81"/>
      <c r="HDM189" s="75"/>
      <c r="HDN189" s="81"/>
      <c r="HDO189" s="75"/>
      <c r="HDP189" s="81"/>
      <c r="HDQ189" s="75"/>
      <c r="HDR189" s="81"/>
      <c r="HDS189" s="75"/>
      <c r="HDT189" s="81"/>
      <c r="HDU189" s="75"/>
      <c r="HDV189" s="81"/>
      <c r="HDW189" s="75"/>
      <c r="HDX189" s="81"/>
      <c r="HDY189" s="75"/>
      <c r="HDZ189" s="81"/>
      <c r="HEA189" s="75"/>
      <c r="HEB189" s="81"/>
      <c r="HEC189" s="75"/>
      <c r="HED189" s="81"/>
      <c r="HEE189" s="75"/>
      <c r="HEF189" s="81"/>
      <c r="HEG189" s="75"/>
      <c r="HEH189" s="81"/>
      <c r="HEI189" s="75"/>
      <c r="HEJ189" s="81"/>
      <c r="HEK189" s="75"/>
      <c r="HEL189" s="81"/>
      <c r="HEM189" s="75"/>
      <c r="HEN189" s="81"/>
      <c r="HEO189" s="75"/>
      <c r="HEP189" s="81"/>
      <c r="HEQ189" s="75"/>
      <c r="HER189" s="81"/>
      <c r="HES189" s="75"/>
      <c r="HET189" s="81"/>
      <c r="HEU189" s="75"/>
      <c r="HEV189" s="81"/>
      <c r="HEW189" s="75"/>
      <c r="HEX189" s="81"/>
      <c r="HEY189" s="75"/>
      <c r="HEZ189" s="81"/>
      <c r="HFA189" s="75"/>
      <c r="HFB189" s="81"/>
      <c r="HFC189" s="75"/>
      <c r="HFD189" s="81"/>
      <c r="HFE189" s="75"/>
      <c r="HFF189" s="81"/>
      <c r="HFG189" s="75"/>
      <c r="HFH189" s="81"/>
      <c r="HFI189" s="75"/>
      <c r="HFJ189" s="81"/>
      <c r="HFK189" s="75"/>
      <c r="HFL189" s="81"/>
      <c r="HFM189" s="75"/>
      <c r="HFN189" s="81"/>
      <c r="HFO189" s="75"/>
      <c r="HFP189" s="81"/>
      <c r="HFQ189" s="75"/>
      <c r="HFR189" s="81"/>
      <c r="HFS189" s="75"/>
      <c r="HFT189" s="81"/>
      <c r="HFU189" s="75"/>
      <c r="HFV189" s="81"/>
      <c r="HFW189" s="75"/>
      <c r="HFX189" s="81"/>
      <c r="HFY189" s="75"/>
      <c r="HFZ189" s="81"/>
      <c r="HGA189" s="75"/>
      <c r="HGB189" s="81"/>
      <c r="HGC189" s="75"/>
      <c r="HGD189" s="81"/>
      <c r="HGE189" s="75"/>
      <c r="HGF189" s="81"/>
      <c r="HGG189" s="75"/>
      <c r="HGH189" s="81"/>
      <c r="HGI189" s="75"/>
      <c r="HGJ189" s="81"/>
      <c r="HGK189" s="75"/>
      <c r="HGL189" s="81"/>
      <c r="HGM189" s="75"/>
      <c r="HGN189" s="81"/>
      <c r="HGO189" s="75"/>
      <c r="HGP189" s="81"/>
      <c r="HGQ189" s="75"/>
      <c r="HGR189" s="81"/>
      <c r="HGS189" s="75"/>
      <c r="HGT189" s="81"/>
      <c r="HGU189" s="75"/>
      <c r="HGV189" s="81"/>
      <c r="HGW189" s="75"/>
      <c r="HGX189" s="81"/>
      <c r="HGY189" s="75"/>
      <c r="HGZ189" s="81"/>
      <c r="HHA189" s="75"/>
      <c r="HHB189" s="81"/>
      <c r="HHC189" s="75"/>
      <c r="HHD189" s="81"/>
      <c r="HHE189" s="75"/>
      <c r="HHF189" s="81"/>
      <c r="HHG189" s="75"/>
      <c r="HHH189" s="81"/>
      <c r="HHI189" s="75"/>
      <c r="HHJ189" s="81"/>
      <c r="HHK189" s="75"/>
      <c r="HHL189" s="81"/>
      <c r="HHM189" s="75"/>
      <c r="HHN189" s="81"/>
      <c r="HHO189" s="75"/>
      <c r="HHP189" s="81"/>
      <c r="HHQ189" s="75"/>
      <c r="HHR189" s="81"/>
      <c r="HHS189" s="75"/>
      <c r="HHT189" s="81"/>
      <c r="HHU189" s="75"/>
      <c r="HHV189" s="81"/>
      <c r="HHW189" s="75"/>
      <c r="HHX189" s="81"/>
      <c r="HHY189" s="75"/>
      <c r="HHZ189" s="81"/>
      <c r="HIA189" s="75"/>
      <c r="HIB189" s="81"/>
      <c r="HIC189" s="75"/>
      <c r="HID189" s="81"/>
      <c r="HIE189" s="75"/>
      <c r="HIF189" s="81"/>
      <c r="HIG189" s="75"/>
      <c r="HIH189" s="81"/>
      <c r="HII189" s="75"/>
      <c r="HIJ189" s="81"/>
      <c r="HIK189" s="75"/>
      <c r="HIL189" s="81"/>
      <c r="HIM189" s="75"/>
      <c r="HIN189" s="81"/>
      <c r="HIO189" s="75"/>
      <c r="HIP189" s="81"/>
      <c r="HIQ189" s="75"/>
      <c r="HIR189" s="81"/>
      <c r="HIS189" s="75"/>
      <c r="HIT189" s="81"/>
      <c r="HIU189" s="75"/>
      <c r="HIV189" s="81"/>
      <c r="HIW189" s="75"/>
      <c r="HIX189" s="81"/>
      <c r="HIY189" s="75"/>
      <c r="HIZ189" s="81"/>
      <c r="HJA189" s="75"/>
      <c r="HJB189" s="81"/>
      <c r="HJC189" s="75"/>
      <c r="HJD189" s="81"/>
      <c r="HJE189" s="75"/>
      <c r="HJF189" s="81"/>
      <c r="HJG189" s="75"/>
      <c r="HJH189" s="81"/>
      <c r="HJI189" s="75"/>
      <c r="HJJ189" s="81"/>
      <c r="HJK189" s="75"/>
      <c r="HJL189" s="81"/>
      <c r="HJM189" s="75"/>
      <c r="HJN189" s="81"/>
      <c r="HJO189" s="75"/>
      <c r="HJP189" s="81"/>
      <c r="HJQ189" s="75"/>
      <c r="HJR189" s="81"/>
      <c r="HJS189" s="75"/>
      <c r="HJT189" s="81"/>
      <c r="HJU189" s="75"/>
      <c r="HJV189" s="81"/>
      <c r="HJW189" s="75"/>
      <c r="HJX189" s="81"/>
      <c r="HJY189" s="75"/>
      <c r="HJZ189" s="81"/>
      <c r="HKA189" s="75"/>
      <c r="HKB189" s="81"/>
      <c r="HKC189" s="75"/>
      <c r="HKD189" s="81"/>
      <c r="HKE189" s="75"/>
      <c r="HKF189" s="81"/>
      <c r="HKG189" s="75"/>
      <c r="HKH189" s="81"/>
      <c r="HKI189" s="75"/>
      <c r="HKJ189" s="81"/>
      <c r="HKK189" s="75"/>
      <c r="HKL189" s="81"/>
      <c r="HKM189" s="75"/>
      <c r="HKN189" s="81"/>
      <c r="HKO189" s="75"/>
      <c r="HKP189" s="81"/>
      <c r="HKQ189" s="75"/>
      <c r="HKR189" s="81"/>
      <c r="HKS189" s="75"/>
      <c r="HKT189" s="81"/>
      <c r="HKU189" s="75"/>
      <c r="HKV189" s="81"/>
      <c r="HKW189" s="75"/>
      <c r="HKX189" s="81"/>
      <c r="HKY189" s="75"/>
      <c r="HKZ189" s="81"/>
      <c r="HLA189" s="75"/>
      <c r="HLB189" s="81"/>
      <c r="HLC189" s="75"/>
      <c r="HLD189" s="81"/>
      <c r="HLE189" s="75"/>
      <c r="HLF189" s="81"/>
      <c r="HLG189" s="75"/>
      <c r="HLH189" s="81"/>
      <c r="HLI189" s="75"/>
      <c r="HLJ189" s="81"/>
      <c r="HLK189" s="75"/>
      <c r="HLL189" s="81"/>
      <c r="HLM189" s="75"/>
      <c r="HLN189" s="81"/>
      <c r="HLO189" s="75"/>
      <c r="HLP189" s="81"/>
      <c r="HLQ189" s="75"/>
      <c r="HLR189" s="81"/>
      <c r="HLS189" s="75"/>
      <c r="HLT189" s="81"/>
      <c r="HLU189" s="75"/>
      <c r="HLV189" s="81"/>
      <c r="HLW189" s="75"/>
      <c r="HLX189" s="81"/>
      <c r="HLY189" s="75"/>
      <c r="HLZ189" s="81"/>
      <c r="HMA189" s="75"/>
      <c r="HMB189" s="81"/>
      <c r="HMC189" s="75"/>
      <c r="HMD189" s="81"/>
      <c r="HME189" s="75"/>
      <c r="HMF189" s="81"/>
      <c r="HMG189" s="75"/>
      <c r="HMH189" s="81"/>
      <c r="HMI189" s="75"/>
      <c r="HMJ189" s="81"/>
      <c r="HMK189" s="75"/>
      <c r="HML189" s="81"/>
      <c r="HMM189" s="75"/>
      <c r="HMN189" s="81"/>
      <c r="HMO189" s="75"/>
      <c r="HMP189" s="81"/>
      <c r="HMQ189" s="75"/>
      <c r="HMR189" s="81"/>
      <c r="HMS189" s="75"/>
      <c r="HMT189" s="81"/>
      <c r="HMU189" s="75"/>
      <c r="HMV189" s="81"/>
      <c r="HMW189" s="75"/>
      <c r="HMX189" s="81"/>
      <c r="HMY189" s="75"/>
      <c r="HMZ189" s="81"/>
      <c r="HNA189" s="75"/>
      <c r="HNB189" s="81"/>
      <c r="HNC189" s="75"/>
      <c r="HND189" s="81"/>
      <c r="HNE189" s="75"/>
      <c r="HNF189" s="81"/>
      <c r="HNG189" s="75"/>
      <c r="HNH189" s="81"/>
      <c r="HNI189" s="75"/>
      <c r="HNJ189" s="81"/>
      <c r="HNK189" s="75"/>
      <c r="HNL189" s="81"/>
      <c r="HNM189" s="75"/>
      <c r="HNN189" s="81"/>
      <c r="HNO189" s="75"/>
      <c r="HNP189" s="81"/>
      <c r="HNQ189" s="75"/>
      <c r="HNR189" s="81"/>
      <c r="HNS189" s="75"/>
      <c r="HNT189" s="81"/>
      <c r="HNU189" s="75"/>
      <c r="HNV189" s="81"/>
      <c r="HNW189" s="75"/>
      <c r="HNX189" s="81"/>
      <c r="HNY189" s="75"/>
      <c r="HNZ189" s="81"/>
      <c r="HOA189" s="75"/>
      <c r="HOB189" s="81"/>
      <c r="HOC189" s="75"/>
      <c r="HOD189" s="81"/>
      <c r="HOE189" s="75"/>
      <c r="HOF189" s="81"/>
      <c r="HOG189" s="75"/>
      <c r="HOH189" s="81"/>
      <c r="HOI189" s="75"/>
      <c r="HOJ189" s="81"/>
      <c r="HOK189" s="75"/>
      <c r="HOL189" s="81"/>
      <c r="HOM189" s="75"/>
      <c r="HON189" s="81"/>
      <c r="HOO189" s="75"/>
      <c r="HOP189" s="81"/>
      <c r="HOQ189" s="75"/>
      <c r="HOR189" s="81"/>
      <c r="HOS189" s="75"/>
      <c r="HOT189" s="81"/>
      <c r="HOU189" s="75"/>
      <c r="HOV189" s="81"/>
      <c r="HOW189" s="75"/>
      <c r="HOX189" s="81"/>
      <c r="HOY189" s="75"/>
      <c r="HOZ189" s="81"/>
      <c r="HPA189" s="75"/>
      <c r="HPB189" s="81"/>
      <c r="HPC189" s="75"/>
      <c r="HPD189" s="81"/>
      <c r="HPE189" s="75"/>
      <c r="HPF189" s="81"/>
      <c r="HPG189" s="75"/>
      <c r="HPH189" s="81"/>
      <c r="HPI189" s="75"/>
      <c r="HPJ189" s="81"/>
      <c r="HPK189" s="75"/>
      <c r="HPL189" s="81"/>
      <c r="HPM189" s="75"/>
      <c r="HPN189" s="81"/>
      <c r="HPO189" s="75"/>
      <c r="HPP189" s="81"/>
      <c r="HPQ189" s="75"/>
      <c r="HPR189" s="81"/>
      <c r="HPS189" s="75"/>
      <c r="HPT189" s="81"/>
      <c r="HPU189" s="75"/>
      <c r="HPV189" s="81"/>
      <c r="HPW189" s="75"/>
      <c r="HPX189" s="81"/>
      <c r="HPY189" s="75"/>
      <c r="HPZ189" s="81"/>
      <c r="HQA189" s="75"/>
      <c r="HQB189" s="81"/>
      <c r="HQC189" s="75"/>
      <c r="HQD189" s="81"/>
      <c r="HQE189" s="75"/>
      <c r="HQF189" s="81"/>
      <c r="HQG189" s="75"/>
      <c r="HQH189" s="81"/>
      <c r="HQI189" s="75"/>
      <c r="HQJ189" s="81"/>
      <c r="HQK189" s="75"/>
      <c r="HQL189" s="81"/>
      <c r="HQM189" s="75"/>
      <c r="HQN189" s="81"/>
      <c r="HQO189" s="75"/>
      <c r="HQP189" s="81"/>
      <c r="HQQ189" s="75"/>
      <c r="HQR189" s="81"/>
      <c r="HQS189" s="75"/>
      <c r="HQT189" s="81"/>
      <c r="HQU189" s="75"/>
      <c r="HQV189" s="81"/>
      <c r="HQW189" s="75"/>
      <c r="HQX189" s="81"/>
      <c r="HQY189" s="75"/>
      <c r="HQZ189" s="81"/>
      <c r="HRA189" s="75"/>
      <c r="HRB189" s="81"/>
      <c r="HRC189" s="75"/>
      <c r="HRD189" s="81"/>
      <c r="HRE189" s="75"/>
      <c r="HRF189" s="81"/>
      <c r="HRG189" s="75"/>
      <c r="HRH189" s="81"/>
      <c r="HRI189" s="75"/>
      <c r="HRJ189" s="81"/>
      <c r="HRK189" s="75"/>
      <c r="HRL189" s="81"/>
      <c r="HRM189" s="75"/>
      <c r="HRN189" s="81"/>
      <c r="HRO189" s="75"/>
      <c r="HRP189" s="81"/>
      <c r="HRQ189" s="75"/>
      <c r="HRR189" s="81"/>
      <c r="HRS189" s="75"/>
      <c r="HRT189" s="81"/>
      <c r="HRU189" s="75"/>
      <c r="HRV189" s="81"/>
      <c r="HRW189" s="75"/>
      <c r="HRX189" s="81"/>
      <c r="HRY189" s="75"/>
      <c r="HRZ189" s="81"/>
      <c r="HSA189" s="75"/>
      <c r="HSB189" s="81"/>
      <c r="HSC189" s="75"/>
      <c r="HSD189" s="81"/>
      <c r="HSE189" s="75"/>
      <c r="HSF189" s="81"/>
      <c r="HSG189" s="75"/>
      <c r="HSH189" s="81"/>
      <c r="HSI189" s="75"/>
      <c r="HSJ189" s="81"/>
      <c r="HSK189" s="75"/>
      <c r="HSL189" s="81"/>
      <c r="HSM189" s="75"/>
      <c r="HSN189" s="81"/>
      <c r="HSO189" s="75"/>
      <c r="HSP189" s="81"/>
      <c r="HSQ189" s="75"/>
      <c r="HSR189" s="81"/>
      <c r="HSS189" s="75"/>
      <c r="HST189" s="81"/>
      <c r="HSU189" s="75"/>
      <c r="HSV189" s="81"/>
      <c r="HSW189" s="75"/>
      <c r="HSX189" s="81"/>
      <c r="HSY189" s="75"/>
      <c r="HSZ189" s="81"/>
      <c r="HTA189" s="75"/>
      <c r="HTB189" s="81"/>
      <c r="HTC189" s="75"/>
      <c r="HTD189" s="81"/>
      <c r="HTE189" s="75"/>
      <c r="HTF189" s="81"/>
      <c r="HTG189" s="75"/>
      <c r="HTH189" s="81"/>
      <c r="HTI189" s="75"/>
      <c r="HTJ189" s="81"/>
      <c r="HTK189" s="75"/>
      <c r="HTL189" s="81"/>
      <c r="HTM189" s="75"/>
      <c r="HTN189" s="81"/>
      <c r="HTO189" s="75"/>
      <c r="HTP189" s="81"/>
      <c r="HTQ189" s="75"/>
      <c r="HTR189" s="81"/>
      <c r="HTS189" s="75"/>
      <c r="HTT189" s="81"/>
      <c r="HTU189" s="75"/>
      <c r="HTV189" s="81"/>
      <c r="HTW189" s="75"/>
      <c r="HTX189" s="81"/>
      <c r="HTY189" s="75"/>
      <c r="HTZ189" s="81"/>
      <c r="HUA189" s="75"/>
      <c r="HUB189" s="81"/>
      <c r="HUC189" s="75"/>
      <c r="HUD189" s="81"/>
      <c r="HUE189" s="75"/>
      <c r="HUF189" s="81"/>
      <c r="HUG189" s="75"/>
      <c r="HUH189" s="81"/>
      <c r="HUI189" s="75"/>
      <c r="HUJ189" s="81"/>
      <c r="HUK189" s="75"/>
      <c r="HUL189" s="81"/>
      <c r="HUM189" s="75"/>
      <c r="HUN189" s="81"/>
      <c r="HUO189" s="75"/>
      <c r="HUP189" s="81"/>
      <c r="HUQ189" s="75"/>
      <c r="HUR189" s="81"/>
      <c r="HUS189" s="75"/>
      <c r="HUT189" s="81"/>
      <c r="HUU189" s="75"/>
      <c r="HUV189" s="81"/>
      <c r="HUW189" s="75"/>
      <c r="HUX189" s="81"/>
      <c r="HUY189" s="75"/>
      <c r="HUZ189" s="81"/>
      <c r="HVA189" s="75"/>
      <c r="HVB189" s="81"/>
      <c r="HVC189" s="75"/>
      <c r="HVD189" s="81"/>
      <c r="HVE189" s="75"/>
      <c r="HVF189" s="81"/>
      <c r="HVG189" s="75"/>
      <c r="HVH189" s="81"/>
      <c r="HVI189" s="75"/>
      <c r="HVJ189" s="81"/>
      <c r="HVK189" s="75"/>
      <c r="HVL189" s="81"/>
      <c r="HVM189" s="75"/>
      <c r="HVN189" s="81"/>
      <c r="HVO189" s="75"/>
      <c r="HVP189" s="81"/>
      <c r="HVQ189" s="75"/>
      <c r="HVR189" s="81"/>
      <c r="HVS189" s="75"/>
      <c r="HVT189" s="81"/>
      <c r="HVU189" s="75"/>
      <c r="HVV189" s="81"/>
      <c r="HVW189" s="75"/>
      <c r="HVX189" s="81"/>
      <c r="HVY189" s="75"/>
      <c r="HVZ189" s="81"/>
      <c r="HWA189" s="75"/>
      <c r="HWB189" s="81"/>
      <c r="HWC189" s="75"/>
      <c r="HWD189" s="81"/>
      <c r="HWE189" s="75"/>
      <c r="HWF189" s="81"/>
      <c r="HWG189" s="75"/>
      <c r="HWH189" s="81"/>
      <c r="HWI189" s="75"/>
      <c r="HWJ189" s="81"/>
      <c r="HWK189" s="75"/>
      <c r="HWL189" s="81"/>
      <c r="HWM189" s="75"/>
      <c r="HWN189" s="81"/>
      <c r="HWO189" s="75"/>
      <c r="HWP189" s="81"/>
      <c r="HWQ189" s="75"/>
      <c r="HWR189" s="81"/>
      <c r="HWS189" s="75"/>
      <c r="HWT189" s="81"/>
      <c r="HWU189" s="75"/>
      <c r="HWV189" s="81"/>
      <c r="HWW189" s="75"/>
      <c r="HWX189" s="81"/>
      <c r="HWY189" s="75"/>
      <c r="HWZ189" s="81"/>
      <c r="HXA189" s="75"/>
      <c r="HXB189" s="81"/>
      <c r="HXC189" s="75"/>
      <c r="HXD189" s="81"/>
      <c r="HXE189" s="75"/>
      <c r="HXF189" s="81"/>
      <c r="HXG189" s="75"/>
      <c r="HXH189" s="81"/>
      <c r="HXI189" s="75"/>
      <c r="HXJ189" s="81"/>
      <c r="HXK189" s="75"/>
      <c r="HXL189" s="81"/>
      <c r="HXM189" s="75"/>
      <c r="HXN189" s="81"/>
      <c r="HXO189" s="75"/>
      <c r="HXP189" s="81"/>
      <c r="HXQ189" s="75"/>
      <c r="HXR189" s="81"/>
      <c r="HXS189" s="75"/>
      <c r="HXT189" s="81"/>
      <c r="HXU189" s="75"/>
      <c r="HXV189" s="81"/>
      <c r="HXW189" s="75"/>
      <c r="HXX189" s="81"/>
      <c r="HXY189" s="75"/>
      <c r="HXZ189" s="81"/>
      <c r="HYA189" s="75"/>
      <c r="HYB189" s="81"/>
      <c r="HYC189" s="75"/>
      <c r="HYD189" s="81"/>
      <c r="HYE189" s="75"/>
      <c r="HYF189" s="81"/>
      <c r="HYG189" s="75"/>
      <c r="HYH189" s="81"/>
      <c r="HYI189" s="75"/>
      <c r="HYJ189" s="81"/>
      <c r="HYK189" s="75"/>
      <c r="HYL189" s="81"/>
      <c r="HYM189" s="75"/>
      <c r="HYN189" s="81"/>
      <c r="HYO189" s="75"/>
      <c r="HYP189" s="81"/>
      <c r="HYQ189" s="75"/>
      <c r="HYR189" s="81"/>
      <c r="HYS189" s="75"/>
      <c r="HYT189" s="81"/>
      <c r="HYU189" s="75"/>
      <c r="HYV189" s="81"/>
      <c r="HYW189" s="75"/>
      <c r="HYX189" s="81"/>
      <c r="HYY189" s="75"/>
      <c r="HYZ189" s="81"/>
      <c r="HZA189" s="75"/>
      <c r="HZB189" s="81"/>
      <c r="HZC189" s="75"/>
      <c r="HZD189" s="81"/>
      <c r="HZE189" s="75"/>
      <c r="HZF189" s="81"/>
      <c r="HZG189" s="75"/>
      <c r="HZH189" s="81"/>
      <c r="HZI189" s="75"/>
      <c r="HZJ189" s="81"/>
      <c r="HZK189" s="75"/>
      <c r="HZL189" s="81"/>
      <c r="HZM189" s="75"/>
      <c r="HZN189" s="81"/>
      <c r="HZO189" s="75"/>
      <c r="HZP189" s="81"/>
      <c r="HZQ189" s="75"/>
      <c r="HZR189" s="81"/>
      <c r="HZS189" s="75"/>
      <c r="HZT189" s="81"/>
      <c r="HZU189" s="75"/>
      <c r="HZV189" s="81"/>
      <c r="HZW189" s="75"/>
      <c r="HZX189" s="81"/>
      <c r="HZY189" s="75"/>
      <c r="HZZ189" s="81"/>
      <c r="IAA189" s="75"/>
      <c r="IAB189" s="81"/>
      <c r="IAC189" s="75"/>
      <c r="IAD189" s="81"/>
      <c r="IAE189" s="75"/>
      <c r="IAF189" s="81"/>
      <c r="IAG189" s="75"/>
      <c r="IAH189" s="81"/>
      <c r="IAI189" s="75"/>
      <c r="IAJ189" s="81"/>
      <c r="IAK189" s="75"/>
      <c r="IAL189" s="81"/>
      <c r="IAM189" s="75"/>
      <c r="IAN189" s="81"/>
      <c r="IAO189" s="75"/>
      <c r="IAP189" s="81"/>
      <c r="IAQ189" s="75"/>
      <c r="IAR189" s="81"/>
      <c r="IAS189" s="75"/>
      <c r="IAT189" s="81"/>
      <c r="IAU189" s="75"/>
      <c r="IAV189" s="81"/>
      <c r="IAW189" s="75"/>
      <c r="IAX189" s="81"/>
      <c r="IAY189" s="75"/>
      <c r="IAZ189" s="81"/>
      <c r="IBA189" s="75"/>
      <c r="IBB189" s="81"/>
      <c r="IBC189" s="75"/>
      <c r="IBD189" s="81"/>
      <c r="IBE189" s="75"/>
      <c r="IBF189" s="81"/>
      <c r="IBG189" s="75"/>
      <c r="IBH189" s="81"/>
      <c r="IBI189" s="75"/>
      <c r="IBJ189" s="81"/>
      <c r="IBK189" s="75"/>
      <c r="IBL189" s="81"/>
      <c r="IBM189" s="75"/>
      <c r="IBN189" s="81"/>
      <c r="IBO189" s="75"/>
      <c r="IBP189" s="81"/>
      <c r="IBQ189" s="75"/>
      <c r="IBR189" s="81"/>
      <c r="IBS189" s="75"/>
      <c r="IBT189" s="81"/>
      <c r="IBU189" s="75"/>
      <c r="IBV189" s="81"/>
      <c r="IBW189" s="75"/>
      <c r="IBX189" s="81"/>
      <c r="IBY189" s="75"/>
      <c r="IBZ189" s="81"/>
      <c r="ICA189" s="75"/>
      <c r="ICB189" s="81"/>
      <c r="ICC189" s="75"/>
      <c r="ICD189" s="81"/>
      <c r="ICE189" s="75"/>
      <c r="ICF189" s="81"/>
      <c r="ICG189" s="75"/>
      <c r="ICH189" s="81"/>
      <c r="ICI189" s="75"/>
      <c r="ICJ189" s="81"/>
      <c r="ICK189" s="75"/>
      <c r="ICL189" s="81"/>
      <c r="ICM189" s="75"/>
      <c r="ICN189" s="81"/>
      <c r="ICO189" s="75"/>
      <c r="ICP189" s="81"/>
      <c r="ICQ189" s="75"/>
      <c r="ICR189" s="81"/>
      <c r="ICS189" s="75"/>
      <c r="ICT189" s="81"/>
      <c r="ICU189" s="75"/>
      <c r="ICV189" s="81"/>
      <c r="ICW189" s="75"/>
      <c r="ICX189" s="81"/>
      <c r="ICY189" s="75"/>
      <c r="ICZ189" s="81"/>
      <c r="IDA189" s="75"/>
      <c r="IDB189" s="81"/>
      <c r="IDC189" s="75"/>
      <c r="IDD189" s="81"/>
      <c r="IDE189" s="75"/>
      <c r="IDF189" s="81"/>
      <c r="IDG189" s="75"/>
      <c r="IDH189" s="81"/>
      <c r="IDI189" s="75"/>
      <c r="IDJ189" s="81"/>
      <c r="IDK189" s="75"/>
      <c r="IDL189" s="81"/>
      <c r="IDM189" s="75"/>
      <c r="IDN189" s="81"/>
      <c r="IDO189" s="75"/>
      <c r="IDP189" s="81"/>
      <c r="IDQ189" s="75"/>
      <c r="IDR189" s="81"/>
      <c r="IDS189" s="75"/>
      <c r="IDT189" s="81"/>
      <c r="IDU189" s="75"/>
      <c r="IDV189" s="81"/>
      <c r="IDW189" s="75"/>
      <c r="IDX189" s="81"/>
      <c r="IDY189" s="75"/>
      <c r="IDZ189" s="81"/>
      <c r="IEA189" s="75"/>
      <c r="IEB189" s="81"/>
      <c r="IEC189" s="75"/>
      <c r="IED189" s="81"/>
      <c r="IEE189" s="75"/>
      <c r="IEF189" s="81"/>
      <c r="IEG189" s="75"/>
      <c r="IEH189" s="81"/>
      <c r="IEI189" s="75"/>
      <c r="IEJ189" s="81"/>
      <c r="IEK189" s="75"/>
      <c r="IEL189" s="81"/>
      <c r="IEM189" s="75"/>
      <c r="IEN189" s="81"/>
      <c r="IEO189" s="75"/>
      <c r="IEP189" s="81"/>
      <c r="IEQ189" s="75"/>
      <c r="IER189" s="81"/>
      <c r="IES189" s="75"/>
      <c r="IET189" s="81"/>
      <c r="IEU189" s="75"/>
      <c r="IEV189" s="81"/>
      <c r="IEW189" s="75"/>
      <c r="IEX189" s="81"/>
      <c r="IEY189" s="75"/>
      <c r="IEZ189" s="81"/>
      <c r="IFA189" s="75"/>
      <c r="IFB189" s="81"/>
      <c r="IFC189" s="75"/>
      <c r="IFD189" s="81"/>
      <c r="IFE189" s="75"/>
      <c r="IFF189" s="81"/>
      <c r="IFG189" s="75"/>
      <c r="IFH189" s="81"/>
      <c r="IFI189" s="75"/>
      <c r="IFJ189" s="81"/>
      <c r="IFK189" s="75"/>
      <c r="IFL189" s="81"/>
      <c r="IFM189" s="75"/>
      <c r="IFN189" s="81"/>
      <c r="IFO189" s="75"/>
      <c r="IFP189" s="81"/>
      <c r="IFQ189" s="75"/>
      <c r="IFR189" s="81"/>
      <c r="IFS189" s="75"/>
      <c r="IFT189" s="81"/>
      <c r="IFU189" s="75"/>
      <c r="IFV189" s="81"/>
      <c r="IFW189" s="75"/>
      <c r="IFX189" s="81"/>
      <c r="IFY189" s="75"/>
      <c r="IFZ189" s="81"/>
      <c r="IGA189" s="75"/>
      <c r="IGB189" s="81"/>
      <c r="IGC189" s="75"/>
      <c r="IGD189" s="81"/>
      <c r="IGE189" s="75"/>
      <c r="IGF189" s="81"/>
      <c r="IGG189" s="75"/>
      <c r="IGH189" s="81"/>
      <c r="IGI189" s="75"/>
      <c r="IGJ189" s="81"/>
      <c r="IGK189" s="75"/>
      <c r="IGL189" s="81"/>
      <c r="IGM189" s="75"/>
      <c r="IGN189" s="81"/>
      <c r="IGO189" s="75"/>
      <c r="IGP189" s="81"/>
      <c r="IGQ189" s="75"/>
      <c r="IGR189" s="81"/>
      <c r="IGS189" s="75"/>
      <c r="IGT189" s="81"/>
      <c r="IGU189" s="75"/>
      <c r="IGV189" s="81"/>
      <c r="IGW189" s="75"/>
      <c r="IGX189" s="81"/>
      <c r="IGY189" s="75"/>
      <c r="IGZ189" s="81"/>
      <c r="IHA189" s="75"/>
      <c r="IHB189" s="81"/>
      <c r="IHC189" s="75"/>
      <c r="IHD189" s="81"/>
      <c r="IHE189" s="75"/>
      <c r="IHF189" s="81"/>
      <c r="IHG189" s="75"/>
      <c r="IHH189" s="81"/>
      <c r="IHI189" s="75"/>
      <c r="IHJ189" s="81"/>
      <c r="IHK189" s="75"/>
      <c r="IHL189" s="81"/>
      <c r="IHM189" s="75"/>
      <c r="IHN189" s="81"/>
      <c r="IHO189" s="75"/>
      <c r="IHP189" s="81"/>
      <c r="IHQ189" s="75"/>
      <c r="IHR189" s="81"/>
      <c r="IHS189" s="75"/>
      <c r="IHT189" s="81"/>
      <c r="IHU189" s="75"/>
      <c r="IHV189" s="81"/>
      <c r="IHW189" s="75"/>
      <c r="IHX189" s="81"/>
      <c r="IHY189" s="75"/>
      <c r="IHZ189" s="81"/>
      <c r="IIA189" s="75"/>
      <c r="IIB189" s="81"/>
      <c r="IIC189" s="75"/>
      <c r="IID189" s="81"/>
      <c r="IIE189" s="75"/>
      <c r="IIF189" s="81"/>
      <c r="IIG189" s="75"/>
      <c r="IIH189" s="81"/>
      <c r="III189" s="75"/>
      <c r="IIJ189" s="81"/>
      <c r="IIK189" s="75"/>
      <c r="IIL189" s="81"/>
      <c r="IIM189" s="75"/>
      <c r="IIN189" s="81"/>
      <c r="IIO189" s="75"/>
      <c r="IIP189" s="81"/>
      <c r="IIQ189" s="75"/>
      <c r="IIR189" s="81"/>
      <c r="IIS189" s="75"/>
      <c r="IIT189" s="81"/>
      <c r="IIU189" s="75"/>
      <c r="IIV189" s="81"/>
      <c r="IIW189" s="75"/>
      <c r="IIX189" s="81"/>
      <c r="IIY189" s="75"/>
      <c r="IIZ189" s="81"/>
      <c r="IJA189" s="75"/>
      <c r="IJB189" s="81"/>
      <c r="IJC189" s="75"/>
      <c r="IJD189" s="81"/>
      <c r="IJE189" s="75"/>
      <c r="IJF189" s="81"/>
      <c r="IJG189" s="75"/>
      <c r="IJH189" s="81"/>
      <c r="IJI189" s="75"/>
      <c r="IJJ189" s="81"/>
      <c r="IJK189" s="75"/>
      <c r="IJL189" s="81"/>
      <c r="IJM189" s="75"/>
      <c r="IJN189" s="81"/>
      <c r="IJO189" s="75"/>
      <c r="IJP189" s="81"/>
      <c r="IJQ189" s="75"/>
      <c r="IJR189" s="81"/>
      <c r="IJS189" s="75"/>
      <c r="IJT189" s="81"/>
      <c r="IJU189" s="75"/>
      <c r="IJV189" s="81"/>
      <c r="IJW189" s="75"/>
      <c r="IJX189" s="81"/>
      <c r="IJY189" s="75"/>
      <c r="IJZ189" s="81"/>
      <c r="IKA189" s="75"/>
      <c r="IKB189" s="81"/>
      <c r="IKC189" s="75"/>
      <c r="IKD189" s="81"/>
      <c r="IKE189" s="75"/>
      <c r="IKF189" s="81"/>
      <c r="IKG189" s="75"/>
      <c r="IKH189" s="81"/>
      <c r="IKI189" s="75"/>
      <c r="IKJ189" s="81"/>
      <c r="IKK189" s="75"/>
      <c r="IKL189" s="81"/>
      <c r="IKM189" s="75"/>
      <c r="IKN189" s="81"/>
      <c r="IKO189" s="75"/>
      <c r="IKP189" s="81"/>
      <c r="IKQ189" s="75"/>
      <c r="IKR189" s="81"/>
      <c r="IKS189" s="75"/>
      <c r="IKT189" s="81"/>
      <c r="IKU189" s="75"/>
      <c r="IKV189" s="81"/>
      <c r="IKW189" s="75"/>
      <c r="IKX189" s="81"/>
      <c r="IKY189" s="75"/>
      <c r="IKZ189" s="81"/>
      <c r="ILA189" s="75"/>
      <c r="ILB189" s="81"/>
      <c r="ILC189" s="75"/>
      <c r="ILD189" s="81"/>
      <c r="ILE189" s="75"/>
      <c r="ILF189" s="81"/>
      <c r="ILG189" s="75"/>
      <c r="ILH189" s="81"/>
      <c r="ILI189" s="75"/>
      <c r="ILJ189" s="81"/>
      <c r="ILK189" s="75"/>
      <c r="ILL189" s="81"/>
      <c r="ILM189" s="75"/>
      <c r="ILN189" s="81"/>
      <c r="ILO189" s="75"/>
      <c r="ILP189" s="81"/>
      <c r="ILQ189" s="75"/>
      <c r="ILR189" s="81"/>
      <c r="ILS189" s="75"/>
      <c r="ILT189" s="81"/>
      <c r="ILU189" s="75"/>
      <c r="ILV189" s="81"/>
      <c r="ILW189" s="75"/>
      <c r="ILX189" s="81"/>
      <c r="ILY189" s="75"/>
      <c r="ILZ189" s="81"/>
      <c r="IMA189" s="75"/>
      <c r="IMB189" s="81"/>
      <c r="IMC189" s="75"/>
      <c r="IMD189" s="81"/>
      <c r="IME189" s="75"/>
      <c r="IMF189" s="81"/>
      <c r="IMG189" s="75"/>
      <c r="IMH189" s="81"/>
      <c r="IMI189" s="75"/>
      <c r="IMJ189" s="81"/>
      <c r="IMK189" s="75"/>
      <c r="IML189" s="81"/>
      <c r="IMM189" s="75"/>
      <c r="IMN189" s="81"/>
      <c r="IMO189" s="75"/>
      <c r="IMP189" s="81"/>
      <c r="IMQ189" s="75"/>
      <c r="IMR189" s="81"/>
      <c r="IMS189" s="75"/>
      <c r="IMT189" s="81"/>
      <c r="IMU189" s="75"/>
      <c r="IMV189" s="81"/>
      <c r="IMW189" s="75"/>
      <c r="IMX189" s="81"/>
      <c r="IMY189" s="75"/>
      <c r="IMZ189" s="81"/>
      <c r="INA189" s="75"/>
      <c r="INB189" s="81"/>
      <c r="INC189" s="75"/>
      <c r="IND189" s="81"/>
      <c r="INE189" s="75"/>
      <c r="INF189" s="81"/>
      <c r="ING189" s="75"/>
      <c r="INH189" s="81"/>
      <c r="INI189" s="75"/>
      <c r="INJ189" s="81"/>
      <c r="INK189" s="75"/>
      <c r="INL189" s="81"/>
      <c r="INM189" s="75"/>
      <c r="INN189" s="81"/>
      <c r="INO189" s="75"/>
      <c r="INP189" s="81"/>
      <c r="INQ189" s="75"/>
      <c r="INR189" s="81"/>
      <c r="INS189" s="75"/>
      <c r="INT189" s="81"/>
      <c r="INU189" s="75"/>
      <c r="INV189" s="81"/>
      <c r="INW189" s="75"/>
      <c r="INX189" s="81"/>
      <c r="INY189" s="75"/>
      <c r="INZ189" s="81"/>
      <c r="IOA189" s="75"/>
      <c r="IOB189" s="81"/>
      <c r="IOC189" s="75"/>
      <c r="IOD189" s="81"/>
      <c r="IOE189" s="75"/>
      <c r="IOF189" s="81"/>
      <c r="IOG189" s="75"/>
      <c r="IOH189" s="81"/>
      <c r="IOI189" s="75"/>
      <c r="IOJ189" s="81"/>
      <c r="IOK189" s="75"/>
      <c r="IOL189" s="81"/>
      <c r="IOM189" s="75"/>
      <c r="ION189" s="81"/>
      <c r="IOO189" s="75"/>
      <c r="IOP189" s="81"/>
      <c r="IOQ189" s="75"/>
      <c r="IOR189" s="81"/>
      <c r="IOS189" s="75"/>
      <c r="IOT189" s="81"/>
      <c r="IOU189" s="75"/>
      <c r="IOV189" s="81"/>
      <c r="IOW189" s="75"/>
      <c r="IOX189" s="81"/>
      <c r="IOY189" s="75"/>
      <c r="IOZ189" s="81"/>
      <c r="IPA189" s="75"/>
      <c r="IPB189" s="81"/>
      <c r="IPC189" s="75"/>
      <c r="IPD189" s="81"/>
      <c r="IPE189" s="75"/>
      <c r="IPF189" s="81"/>
      <c r="IPG189" s="75"/>
      <c r="IPH189" s="81"/>
      <c r="IPI189" s="75"/>
      <c r="IPJ189" s="81"/>
      <c r="IPK189" s="75"/>
      <c r="IPL189" s="81"/>
      <c r="IPM189" s="75"/>
      <c r="IPN189" s="81"/>
      <c r="IPO189" s="75"/>
      <c r="IPP189" s="81"/>
      <c r="IPQ189" s="75"/>
      <c r="IPR189" s="81"/>
      <c r="IPS189" s="75"/>
      <c r="IPT189" s="81"/>
      <c r="IPU189" s="75"/>
      <c r="IPV189" s="81"/>
      <c r="IPW189" s="75"/>
      <c r="IPX189" s="81"/>
      <c r="IPY189" s="75"/>
      <c r="IPZ189" s="81"/>
      <c r="IQA189" s="75"/>
      <c r="IQB189" s="81"/>
      <c r="IQC189" s="75"/>
      <c r="IQD189" s="81"/>
      <c r="IQE189" s="75"/>
      <c r="IQF189" s="81"/>
      <c r="IQG189" s="75"/>
      <c r="IQH189" s="81"/>
      <c r="IQI189" s="75"/>
      <c r="IQJ189" s="81"/>
      <c r="IQK189" s="75"/>
      <c r="IQL189" s="81"/>
      <c r="IQM189" s="75"/>
      <c r="IQN189" s="81"/>
      <c r="IQO189" s="75"/>
      <c r="IQP189" s="81"/>
      <c r="IQQ189" s="75"/>
      <c r="IQR189" s="81"/>
      <c r="IQS189" s="75"/>
      <c r="IQT189" s="81"/>
      <c r="IQU189" s="75"/>
      <c r="IQV189" s="81"/>
      <c r="IQW189" s="75"/>
      <c r="IQX189" s="81"/>
      <c r="IQY189" s="75"/>
      <c r="IQZ189" s="81"/>
      <c r="IRA189" s="75"/>
      <c r="IRB189" s="81"/>
      <c r="IRC189" s="75"/>
      <c r="IRD189" s="81"/>
      <c r="IRE189" s="75"/>
      <c r="IRF189" s="81"/>
      <c r="IRG189" s="75"/>
      <c r="IRH189" s="81"/>
      <c r="IRI189" s="75"/>
      <c r="IRJ189" s="81"/>
      <c r="IRK189" s="75"/>
      <c r="IRL189" s="81"/>
      <c r="IRM189" s="75"/>
      <c r="IRN189" s="81"/>
      <c r="IRO189" s="75"/>
      <c r="IRP189" s="81"/>
      <c r="IRQ189" s="75"/>
      <c r="IRR189" s="81"/>
      <c r="IRS189" s="75"/>
      <c r="IRT189" s="81"/>
      <c r="IRU189" s="75"/>
      <c r="IRV189" s="81"/>
      <c r="IRW189" s="75"/>
      <c r="IRX189" s="81"/>
      <c r="IRY189" s="75"/>
      <c r="IRZ189" s="81"/>
      <c r="ISA189" s="75"/>
      <c r="ISB189" s="81"/>
      <c r="ISC189" s="75"/>
      <c r="ISD189" s="81"/>
      <c r="ISE189" s="75"/>
      <c r="ISF189" s="81"/>
      <c r="ISG189" s="75"/>
      <c r="ISH189" s="81"/>
      <c r="ISI189" s="75"/>
      <c r="ISJ189" s="81"/>
      <c r="ISK189" s="75"/>
      <c r="ISL189" s="81"/>
      <c r="ISM189" s="75"/>
      <c r="ISN189" s="81"/>
      <c r="ISO189" s="75"/>
      <c r="ISP189" s="81"/>
      <c r="ISQ189" s="75"/>
      <c r="ISR189" s="81"/>
      <c r="ISS189" s="75"/>
      <c r="IST189" s="81"/>
      <c r="ISU189" s="75"/>
      <c r="ISV189" s="81"/>
      <c r="ISW189" s="75"/>
      <c r="ISX189" s="81"/>
      <c r="ISY189" s="75"/>
      <c r="ISZ189" s="81"/>
      <c r="ITA189" s="75"/>
      <c r="ITB189" s="81"/>
      <c r="ITC189" s="75"/>
      <c r="ITD189" s="81"/>
      <c r="ITE189" s="75"/>
      <c r="ITF189" s="81"/>
      <c r="ITG189" s="75"/>
      <c r="ITH189" s="81"/>
      <c r="ITI189" s="75"/>
      <c r="ITJ189" s="81"/>
      <c r="ITK189" s="75"/>
      <c r="ITL189" s="81"/>
      <c r="ITM189" s="75"/>
      <c r="ITN189" s="81"/>
      <c r="ITO189" s="75"/>
      <c r="ITP189" s="81"/>
      <c r="ITQ189" s="75"/>
      <c r="ITR189" s="81"/>
      <c r="ITS189" s="75"/>
      <c r="ITT189" s="81"/>
      <c r="ITU189" s="75"/>
      <c r="ITV189" s="81"/>
      <c r="ITW189" s="75"/>
      <c r="ITX189" s="81"/>
      <c r="ITY189" s="75"/>
      <c r="ITZ189" s="81"/>
      <c r="IUA189" s="75"/>
      <c r="IUB189" s="81"/>
      <c r="IUC189" s="75"/>
      <c r="IUD189" s="81"/>
      <c r="IUE189" s="75"/>
      <c r="IUF189" s="81"/>
      <c r="IUG189" s="75"/>
      <c r="IUH189" s="81"/>
      <c r="IUI189" s="75"/>
      <c r="IUJ189" s="81"/>
      <c r="IUK189" s="75"/>
      <c r="IUL189" s="81"/>
      <c r="IUM189" s="75"/>
      <c r="IUN189" s="81"/>
      <c r="IUO189" s="75"/>
      <c r="IUP189" s="81"/>
      <c r="IUQ189" s="75"/>
      <c r="IUR189" s="81"/>
      <c r="IUS189" s="75"/>
      <c r="IUT189" s="81"/>
      <c r="IUU189" s="75"/>
      <c r="IUV189" s="81"/>
      <c r="IUW189" s="75"/>
      <c r="IUX189" s="81"/>
      <c r="IUY189" s="75"/>
      <c r="IUZ189" s="81"/>
      <c r="IVA189" s="75"/>
      <c r="IVB189" s="81"/>
      <c r="IVC189" s="75"/>
      <c r="IVD189" s="81"/>
      <c r="IVE189" s="75"/>
      <c r="IVF189" s="81"/>
      <c r="IVG189" s="75"/>
      <c r="IVH189" s="81"/>
      <c r="IVI189" s="75"/>
      <c r="IVJ189" s="81"/>
      <c r="IVK189" s="75"/>
      <c r="IVL189" s="81"/>
      <c r="IVM189" s="75"/>
      <c r="IVN189" s="81"/>
      <c r="IVO189" s="75"/>
      <c r="IVP189" s="81"/>
      <c r="IVQ189" s="75"/>
      <c r="IVR189" s="81"/>
      <c r="IVS189" s="75"/>
      <c r="IVT189" s="81"/>
      <c r="IVU189" s="75"/>
      <c r="IVV189" s="81"/>
      <c r="IVW189" s="75"/>
      <c r="IVX189" s="81"/>
      <c r="IVY189" s="75"/>
      <c r="IVZ189" s="81"/>
      <c r="IWA189" s="75"/>
      <c r="IWB189" s="81"/>
      <c r="IWC189" s="75"/>
      <c r="IWD189" s="81"/>
      <c r="IWE189" s="75"/>
      <c r="IWF189" s="81"/>
      <c r="IWG189" s="75"/>
      <c r="IWH189" s="81"/>
      <c r="IWI189" s="75"/>
      <c r="IWJ189" s="81"/>
      <c r="IWK189" s="75"/>
      <c r="IWL189" s="81"/>
      <c r="IWM189" s="75"/>
      <c r="IWN189" s="81"/>
      <c r="IWO189" s="75"/>
      <c r="IWP189" s="81"/>
      <c r="IWQ189" s="75"/>
      <c r="IWR189" s="81"/>
      <c r="IWS189" s="75"/>
      <c r="IWT189" s="81"/>
      <c r="IWU189" s="75"/>
      <c r="IWV189" s="81"/>
      <c r="IWW189" s="75"/>
      <c r="IWX189" s="81"/>
      <c r="IWY189" s="75"/>
      <c r="IWZ189" s="81"/>
      <c r="IXA189" s="75"/>
      <c r="IXB189" s="81"/>
      <c r="IXC189" s="75"/>
      <c r="IXD189" s="81"/>
      <c r="IXE189" s="75"/>
      <c r="IXF189" s="81"/>
      <c r="IXG189" s="75"/>
      <c r="IXH189" s="81"/>
      <c r="IXI189" s="75"/>
      <c r="IXJ189" s="81"/>
      <c r="IXK189" s="75"/>
      <c r="IXL189" s="81"/>
      <c r="IXM189" s="75"/>
      <c r="IXN189" s="81"/>
      <c r="IXO189" s="75"/>
      <c r="IXP189" s="81"/>
      <c r="IXQ189" s="75"/>
      <c r="IXR189" s="81"/>
      <c r="IXS189" s="75"/>
      <c r="IXT189" s="81"/>
      <c r="IXU189" s="75"/>
      <c r="IXV189" s="81"/>
      <c r="IXW189" s="75"/>
      <c r="IXX189" s="81"/>
      <c r="IXY189" s="75"/>
      <c r="IXZ189" s="81"/>
      <c r="IYA189" s="75"/>
      <c r="IYB189" s="81"/>
      <c r="IYC189" s="75"/>
      <c r="IYD189" s="81"/>
      <c r="IYE189" s="75"/>
      <c r="IYF189" s="81"/>
      <c r="IYG189" s="75"/>
      <c r="IYH189" s="81"/>
      <c r="IYI189" s="75"/>
      <c r="IYJ189" s="81"/>
      <c r="IYK189" s="75"/>
      <c r="IYL189" s="81"/>
      <c r="IYM189" s="75"/>
      <c r="IYN189" s="81"/>
      <c r="IYO189" s="75"/>
      <c r="IYP189" s="81"/>
      <c r="IYQ189" s="75"/>
      <c r="IYR189" s="81"/>
      <c r="IYS189" s="75"/>
      <c r="IYT189" s="81"/>
      <c r="IYU189" s="75"/>
      <c r="IYV189" s="81"/>
      <c r="IYW189" s="75"/>
      <c r="IYX189" s="81"/>
      <c r="IYY189" s="75"/>
      <c r="IYZ189" s="81"/>
      <c r="IZA189" s="75"/>
      <c r="IZB189" s="81"/>
      <c r="IZC189" s="75"/>
      <c r="IZD189" s="81"/>
      <c r="IZE189" s="75"/>
      <c r="IZF189" s="81"/>
      <c r="IZG189" s="75"/>
      <c r="IZH189" s="81"/>
      <c r="IZI189" s="75"/>
      <c r="IZJ189" s="81"/>
      <c r="IZK189" s="75"/>
      <c r="IZL189" s="81"/>
      <c r="IZM189" s="75"/>
      <c r="IZN189" s="81"/>
      <c r="IZO189" s="75"/>
      <c r="IZP189" s="81"/>
      <c r="IZQ189" s="75"/>
      <c r="IZR189" s="81"/>
      <c r="IZS189" s="75"/>
      <c r="IZT189" s="81"/>
      <c r="IZU189" s="75"/>
      <c r="IZV189" s="81"/>
      <c r="IZW189" s="75"/>
      <c r="IZX189" s="81"/>
      <c r="IZY189" s="75"/>
      <c r="IZZ189" s="81"/>
      <c r="JAA189" s="75"/>
      <c r="JAB189" s="81"/>
      <c r="JAC189" s="75"/>
      <c r="JAD189" s="81"/>
      <c r="JAE189" s="75"/>
      <c r="JAF189" s="81"/>
      <c r="JAG189" s="75"/>
      <c r="JAH189" s="81"/>
      <c r="JAI189" s="75"/>
      <c r="JAJ189" s="81"/>
      <c r="JAK189" s="75"/>
      <c r="JAL189" s="81"/>
      <c r="JAM189" s="75"/>
      <c r="JAN189" s="81"/>
      <c r="JAO189" s="75"/>
      <c r="JAP189" s="81"/>
      <c r="JAQ189" s="75"/>
      <c r="JAR189" s="81"/>
      <c r="JAS189" s="75"/>
      <c r="JAT189" s="81"/>
      <c r="JAU189" s="75"/>
      <c r="JAV189" s="81"/>
      <c r="JAW189" s="75"/>
      <c r="JAX189" s="81"/>
      <c r="JAY189" s="75"/>
      <c r="JAZ189" s="81"/>
      <c r="JBA189" s="75"/>
      <c r="JBB189" s="81"/>
      <c r="JBC189" s="75"/>
      <c r="JBD189" s="81"/>
      <c r="JBE189" s="75"/>
      <c r="JBF189" s="81"/>
      <c r="JBG189" s="75"/>
      <c r="JBH189" s="81"/>
      <c r="JBI189" s="75"/>
      <c r="JBJ189" s="81"/>
      <c r="JBK189" s="75"/>
      <c r="JBL189" s="81"/>
      <c r="JBM189" s="75"/>
      <c r="JBN189" s="81"/>
      <c r="JBO189" s="75"/>
      <c r="JBP189" s="81"/>
      <c r="JBQ189" s="75"/>
      <c r="JBR189" s="81"/>
      <c r="JBS189" s="75"/>
      <c r="JBT189" s="81"/>
      <c r="JBU189" s="75"/>
      <c r="JBV189" s="81"/>
      <c r="JBW189" s="75"/>
      <c r="JBX189" s="81"/>
      <c r="JBY189" s="75"/>
      <c r="JBZ189" s="81"/>
      <c r="JCA189" s="75"/>
      <c r="JCB189" s="81"/>
      <c r="JCC189" s="75"/>
      <c r="JCD189" s="81"/>
      <c r="JCE189" s="75"/>
      <c r="JCF189" s="81"/>
      <c r="JCG189" s="75"/>
      <c r="JCH189" s="81"/>
      <c r="JCI189" s="75"/>
      <c r="JCJ189" s="81"/>
      <c r="JCK189" s="75"/>
      <c r="JCL189" s="81"/>
      <c r="JCM189" s="75"/>
      <c r="JCN189" s="81"/>
      <c r="JCO189" s="75"/>
      <c r="JCP189" s="81"/>
      <c r="JCQ189" s="75"/>
      <c r="JCR189" s="81"/>
      <c r="JCS189" s="75"/>
      <c r="JCT189" s="81"/>
      <c r="JCU189" s="75"/>
      <c r="JCV189" s="81"/>
      <c r="JCW189" s="75"/>
      <c r="JCX189" s="81"/>
      <c r="JCY189" s="75"/>
      <c r="JCZ189" s="81"/>
      <c r="JDA189" s="75"/>
      <c r="JDB189" s="81"/>
      <c r="JDC189" s="75"/>
      <c r="JDD189" s="81"/>
      <c r="JDE189" s="75"/>
      <c r="JDF189" s="81"/>
      <c r="JDG189" s="75"/>
      <c r="JDH189" s="81"/>
      <c r="JDI189" s="75"/>
      <c r="JDJ189" s="81"/>
      <c r="JDK189" s="75"/>
      <c r="JDL189" s="81"/>
      <c r="JDM189" s="75"/>
      <c r="JDN189" s="81"/>
      <c r="JDO189" s="75"/>
      <c r="JDP189" s="81"/>
      <c r="JDQ189" s="75"/>
      <c r="JDR189" s="81"/>
      <c r="JDS189" s="75"/>
      <c r="JDT189" s="81"/>
      <c r="JDU189" s="75"/>
      <c r="JDV189" s="81"/>
      <c r="JDW189" s="75"/>
      <c r="JDX189" s="81"/>
      <c r="JDY189" s="75"/>
      <c r="JDZ189" s="81"/>
      <c r="JEA189" s="75"/>
      <c r="JEB189" s="81"/>
      <c r="JEC189" s="75"/>
      <c r="JED189" s="81"/>
      <c r="JEE189" s="75"/>
      <c r="JEF189" s="81"/>
      <c r="JEG189" s="75"/>
      <c r="JEH189" s="81"/>
      <c r="JEI189" s="75"/>
      <c r="JEJ189" s="81"/>
      <c r="JEK189" s="75"/>
      <c r="JEL189" s="81"/>
      <c r="JEM189" s="75"/>
      <c r="JEN189" s="81"/>
      <c r="JEO189" s="75"/>
      <c r="JEP189" s="81"/>
      <c r="JEQ189" s="75"/>
      <c r="JER189" s="81"/>
      <c r="JES189" s="75"/>
      <c r="JET189" s="81"/>
      <c r="JEU189" s="75"/>
      <c r="JEV189" s="81"/>
      <c r="JEW189" s="75"/>
      <c r="JEX189" s="81"/>
      <c r="JEY189" s="75"/>
      <c r="JEZ189" s="81"/>
      <c r="JFA189" s="75"/>
      <c r="JFB189" s="81"/>
      <c r="JFC189" s="75"/>
      <c r="JFD189" s="81"/>
      <c r="JFE189" s="75"/>
      <c r="JFF189" s="81"/>
      <c r="JFG189" s="75"/>
      <c r="JFH189" s="81"/>
      <c r="JFI189" s="75"/>
      <c r="JFJ189" s="81"/>
      <c r="JFK189" s="75"/>
      <c r="JFL189" s="81"/>
      <c r="JFM189" s="75"/>
      <c r="JFN189" s="81"/>
      <c r="JFO189" s="75"/>
      <c r="JFP189" s="81"/>
      <c r="JFQ189" s="75"/>
      <c r="JFR189" s="81"/>
      <c r="JFS189" s="75"/>
      <c r="JFT189" s="81"/>
      <c r="JFU189" s="75"/>
      <c r="JFV189" s="81"/>
      <c r="JFW189" s="75"/>
      <c r="JFX189" s="81"/>
      <c r="JFY189" s="75"/>
      <c r="JFZ189" s="81"/>
      <c r="JGA189" s="75"/>
      <c r="JGB189" s="81"/>
      <c r="JGC189" s="75"/>
      <c r="JGD189" s="81"/>
      <c r="JGE189" s="75"/>
      <c r="JGF189" s="81"/>
      <c r="JGG189" s="75"/>
      <c r="JGH189" s="81"/>
      <c r="JGI189" s="75"/>
      <c r="JGJ189" s="81"/>
      <c r="JGK189" s="75"/>
      <c r="JGL189" s="81"/>
      <c r="JGM189" s="75"/>
      <c r="JGN189" s="81"/>
      <c r="JGO189" s="75"/>
      <c r="JGP189" s="81"/>
      <c r="JGQ189" s="75"/>
      <c r="JGR189" s="81"/>
      <c r="JGS189" s="75"/>
      <c r="JGT189" s="81"/>
      <c r="JGU189" s="75"/>
      <c r="JGV189" s="81"/>
      <c r="JGW189" s="75"/>
      <c r="JGX189" s="81"/>
      <c r="JGY189" s="75"/>
      <c r="JGZ189" s="81"/>
      <c r="JHA189" s="75"/>
      <c r="JHB189" s="81"/>
      <c r="JHC189" s="75"/>
      <c r="JHD189" s="81"/>
      <c r="JHE189" s="75"/>
      <c r="JHF189" s="81"/>
      <c r="JHG189" s="75"/>
      <c r="JHH189" s="81"/>
      <c r="JHI189" s="75"/>
      <c r="JHJ189" s="81"/>
      <c r="JHK189" s="75"/>
      <c r="JHL189" s="81"/>
      <c r="JHM189" s="75"/>
      <c r="JHN189" s="81"/>
      <c r="JHO189" s="75"/>
      <c r="JHP189" s="81"/>
      <c r="JHQ189" s="75"/>
      <c r="JHR189" s="81"/>
      <c r="JHS189" s="75"/>
      <c r="JHT189" s="81"/>
      <c r="JHU189" s="75"/>
      <c r="JHV189" s="81"/>
      <c r="JHW189" s="75"/>
      <c r="JHX189" s="81"/>
      <c r="JHY189" s="75"/>
      <c r="JHZ189" s="81"/>
      <c r="JIA189" s="75"/>
      <c r="JIB189" s="81"/>
      <c r="JIC189" s="75"/>
      <c r="JID189" s="81"/>
      <c r="JIE189" s="75"/>
      <c r="JIF189" s="81"/>
      <c r="JIG189" s="75"/>
      <c r="JIH189" s="81"/>
      <c r="JII189" s="75"/>
      <c r="JIJ189" s="81"/>
      <c r="JIK189" s="75"/>
      <c r="JIL189" s="81"/>
      <c r="JIM189" s="75"/>
      <c r="JIN189" s="81"/>
      <c r="JIO189" s="75"/>
      <c r="JIP189" s="81"/>
      <c r="JIQ189" s="75"/>
      <c r="JIR189" s="81"/>
      <c r="JIS189" s="75"/>
      <c r="JIT189" s="81"/>
      <c r="JIU189" s="75"/>
      <c r="JIV189" s="81"/>
      <c r="JIW189" s="75"/>
      <c r="JIX189" s="81"/>
      <c r="JIY189" s="75"/>
      <c r="JIZ189" s="81"/>
      <c r="JJA189" s="75"/>
      <c r="JJB189" s="81"/>
      <c r="JJC189" s="75"/>
      <c r="JJD189" s="81"/>
      <c r="JJE189" s="75"/>
      <c r="JJF189" s="81"/>
      <c r="JJG189" s="75"/>
      <c r="JJH189" s="81"/>
      <c r="JJI189" s="75"/>
      <c r="JJJ189" s="81"/>
      <c r="JJK189" s="75"/>
      <c r="JJL189" s="81"/>
      <c r="JJM189" s="75"/>
      <c r="JJN189" s="81"/>
      <c r="JJO189" s="75"/>
      <c r="JJP189" s="81"/>
      <c r="JJQ189" s="75"/>
      <c r="JJR189" s="81"/>
      <c r="JJS189" s="75"/>
      <c r="JJT189" s="81"/>
      <c r="JJU189" s="75"/>
      <c r="JJV189" s="81"/>
      <c r="JJW189" s="75"/>
      <c r="JJX189" s="81"/>
      <c r="JJY189" s="75"/>
      <c r="JJZ189" s="81"/>
      <c r="JKA189" s="75"/>
      <c r="JKB189" s="81"/>
      <c r="JKC189" s="75"/>
      <c r="JKD189" s="81"/>
      <c r="JKE189" s="75"/>
      <c r="JKF189" s="81"/>
      <c r="JKG189" s="75"/>
      <c r="JKH189" s="81"/>
      <c r="JKI189" s="75"/>
      <c r="JKJ189" s="81"/>
      <c r="JKK189" s="75"/>
      <c r="JKL189" s="81"/>
      <c r="JKM189" s="75"/>
      <c r="JKN189" s="81"/>
      <c r="JKO189" s="75"/>
      <c r="JKP189" s="81"/>
      <c r="JKQ189" s="75"/>
      <c r="JKR189" s="81"/>
      <c r="JKS189" s="75"/>
      <c r="JKT189" s="81"/>
      <c r="JKU189" s="75"/>
      <c r="JKV189" s="81"/>
      <c r="JKW189" s="75"/>
      <c r="JKX189" s="81"/>
      <c r="JKY189" s="75"/>
      <c r="JKZ189" s="81"/>
      <c r="JLA189" s="75"/>
      <c r="JLB189" s="81"/>
      <c r="JLC189" s="75"/>
      <c r="JLD189" s="81"/>
      <c r="JLE189" s="75"/>
      <c r="JLF189" s="81"/>
      <c r="JLG189" s="75"/>
      <c r="JLH189" s="81"/>
      <c r="JLI189" s="75"/>
      <c r="JLJ189" s="81"/>
      <c r="JLK189" s="75"/>
      <c r="JLL189" s="81"/>
      <c r="JLM189" s="75"/>
      <c r="JLN189" s="81"/>
      <c r="JLO189" s="75"/>
      <c r="JLP189" s="81"/>
      <c r="JLQ189" s="75"/>
      <c r="JLR189" s="81"/>
      <c r="JLS189" s="75"/>
      <c r="JLT189" s="81"/>
      <c r="JLU189" s="75"/>
      <c r="JLV189" s="81"/>
      <c r="JLW189" s="75"/>
      <c r="JLX189" s="81"/>
      <c r="JLY189" s="75"/>
      <c r="JLZ189" s="81"/>
      <c r="JMA189" s="75"/>
      <c r="JMB189" s="81"/>
      <c r="JMC189" s="75"/>
      <c r="JMD189" s="81"/>
      <c r="JME189" s="75"/>
      <c r="JMF189" s="81"/>
      <c r="JMG189" s="75"/>
      <c r="JMH189" s="81"/>
      <c r="JMI189" s="75"/>
      <c r="JMJ189" s="81"/>
      <c r="JMK189" s="75"/>
      <c r="JML189" s="81"/>
      <c r="JMM189" s="75"/>
      <c r="JMN189" s="81"/>
      <c r="JMO189" s="75"/>
      <c r="JMP189" s="81"/>
      <c r="JMQ189" s="75"/>
      <c r="JMR189" s="81"/>
      <c r="JMS189" s="75"/>
      <c r="JMT189" s="81"/>
      <c r="JMU189" s="75"/>
      <c r="JMV189" s="81"/>
      <c r="JMW189" s="75"/>
      <c r="JMX189" s="81"/>
      <c r="JMY189" s="75"/>
      <c r="JMZ189" s="81"/>
      <c r="JNA189" s="75"/>
      <c r="JNB189" s="81"/>
      <c r="JNC189" s="75"/>
      <c r="JND189" s="81"/>
      <c r="JNE189" s="75"/>
      <c r="JNF189" s="81"/>
      <c r="JNG189" s="75"/>
      <c r="JNH189" s="81"/>
      <c r="JNI189" s="75"/>
      <c r="JNJ189" s="81"/>
      <c r="JNK189" s="75"/>
      <c r="JNL189" s="81"/>
      <c r="JNM189" s="75"/>
      <c r="JNN189" s="81"/>
      <c r="JNO189" s="75"/>
      <c r="JNP189" s="81"/>
      <c r="JNQ189" s="75"/>
      <c r="JNR189" s="81"/>
      <c r="JNS189" s="75"/>
      <c r="JNT189" s="81"/>
      <c r="JNU189" s="75"/>
      <c r="JNV189" s="81"/>
      <c r="JNW189" s="75"/>
      <c r="JNX189" s="81"/>
      <c r="JNY189" s="75"/>
      <c r="JNZ189" s="81"/>
      <c r="JOA189" s="75"/>
      <c r="JOB189" s="81"/>
      <c r="JOC189" s="75"/>
      <c r="JOD189" s="81"/>
      <c r="JOE189" s="75"/>
      <c r="JOF189" s="81"/>
      <c r="JOG189" s="75"/>
      <c r="JOH189" s="81"/>
      <c r="JOI189" s="75"/>
      <c r="JOJ189" s="81"/>
      <c r="JOK189" s="75"/>
      <c r="JOL189" s="81"/>
      <c r="JOM189" s="75"/>
      <c r="JON189" s="81"/>
      <c r="JOO189" s="75"/>
      <c r="JOP189" s="81"/>
      <c r="JOQ189" s="75"/>
      <c r="JOR189" s="81"/>
      <c r="JOS189" s="75"/>
      <c r="JOT189" s="81"/>
      <c r="JOU189" s="75"/>
      <c r="JOV189" s="81"/>
      <c r="JOW189" s="75"/>
      <c r="JOX189" s="81"/>
      <c r="JOY189" s="75"/>
      <c r="JOZ189" s="81"/>
      <c r="JPA189" s="75"/>
      <c r="JPB189" s="81"/>
      <c r="JPC189" s="75"/>
      <c r="JPD189" s="81"/>
      <c r="JPE189" s="75"/>
      <c r="JPF189" s="81"/>
      <c r="JPG189" s="75"/>
      <c r="JPH189" s="81"/>
      <c r="JPI189" s="75"/>
      <c r="JPJ189" s="81"/>
      <c r="JPK189" s="75"/>
      <c r="JPL189" s="81"/>
      <c r="JPM189" s="75"/>
      <c r="JPN189" s="81"/>
      <c r="JPO189" s="75"/>
      <c r="JPP189" s="81"/>
      <c r="JPQ189" s="75"/>
      <c r="JPR189" s="81"/>
      <c r="JPS189" s="75"/>
      <c r="JPT189" s="81"/>
      <c r="JPU189" s="75"/>
      <c r="JPV189" s="81"/>
      <c r="JPW189" s="75"/>
      <c r="JPX189" s="81"/>
      <c r="JPY189" s="75"/>
      <c r="JPZ189" s="81"/>
      <c r="JQA189" s="75"/>
      <c r="JQB189" s="81"/>
      <c r="JQC189" s="75"/>
      <c r="JQD189" s="81"/>
      <c r="JQE189" s="75"/>
      <c r="JQF189" s="81"/>
      <c r="JQG189" s="75"/>
      <c r="JQH189" s="81"/>
      <c r="JQI189" s="75"/>
      <c r="JQJ189" s="81"/>
      <c r="JQK189" s="75"/>
      <c r="JQL189" s="81"/>
      <c r="JQM189" s="75"/>
      <c r="JQN189" s="81"/>
      <c r="JQO189" s="75"/>
      <c r="JQP189" s="81"/>
      <c r="JQQ189" s="75"/>
      <c r="JQR189" s="81"/>
      <c r="JQS189" s="75"/>
      <c r="JQT189" s="81"/>
      <c r="JQU189" s="75"/>
      <c r="JQV189" s="81"/>
      <c r="JQW189" s="75"/>
      <c r="JQX189" s="81"/>
      <c r="JQY189" s="75"/>
      <c r="JQZ189" s="81"/>
      <c r="JRA189" s="75"/>
      <c r="JRB189" s="81"/>
      <c r="JRC189" s="75"/>
      <c r="JRD189" s="81"/>
      <c r="JRE189" s="75"/>
      <c r="JRF189" s="81"/>
      <c r="JRG189" s="75"/>
      <c r="JRH189" s="81"/>
      <c r="JRI189" s="75"/>
      <c r="JRJ189" s="81"/>
      <c r="JRK189" s="75"/>
      <c r="JRL189" s="81"/>
      <c r="JRM189" s="75"/>
      <c r="JRN189" s="81"/>
      <c r="JRO189" s="75"/>
      <c r="JRP189" s="81"/>
      <c r="JRQ189" s="75"/>
      <c r="JRR189" s="81"/>
      <c r="JRS189" s="75"/>
      <c r="JRT189" s="81"/>
      <c r="JRU189" s="75"/>
      <c r="JRV189" s="81"/>
      <c r="JRW189" s="75"/>
      <c r="JRX189" s="81"/>
      <c r="JRY189" s="75"/>
      <c r="JRZ189" s="81"/>
      <c r="JSA189" s="75"/>
      <c r="JSB189" s="81"/>
      <c r="JSC189" s="75"/>
      <c r="JSD189" s="81"/>
      <c r="JSE189" s="75"/>
      <c r="JSF189" s="81"/>
      <c r="JSG189" s="75"/>
      <c r="JSH189" s="81"/>
      <c r="JSI189" s="75"/>
      <c r="JSJ189" s="81"/>
      <c r="JSK189" s="75"/>
      <c r="JSL189" s="81"/>
      <c r="JSM189" s="75"/>
      <c r="JSN189" s="81"/>
      <c r="JSO189" s="75"/>
      <c r="JSP189" s="81"/>
      <c r="JSQ189" s="75"/>
      <c r="JSR189" s="81"/>
      <c r="JSS189" s="75"/>
      <c r="JST189" s="81"/>
      <c r="JSU189" s="75"/>
      <c r="JSV189" s="81"/>
      <c r="JSW189" s="75"/>
      <c r="JSX189" s="81"/>
      <c r="JSY189" s="75"/>
      <c r="JSZ189" s="81"/>
      <c r="JTA189" s="75"/>
      <c r="JTB189" s="81"/>
      <c r="JTC189" s="75"/>
      <c r="JTD189" s="81"/>
      <c r="JTE189" s="75"/>
      <c r="JTF189" s="81"/>
      <c r="JTG189" s="75"/>
      <c r="JTH189" s="81"/>
      <c r="JTI189" s="75"/>
      <c r="JTJ189" s="81"/>
      <c r="JTK189" s="75"/>
      <c r="JTL189" s="81"/>
      <c r="JTM189" s="75"/>
      <c r="JTN189" s="81"/>
      <c r="JTO189" s="75"/>
      <c r="JTP189" s="81"/>
      <c r="JTQ189" s="75"/>
      <c r="JTR189" s="81"/>
      <c r="JTS189" s="75"/>
      <c r="JTT189" s="81"/>
      <c r="JTU189" s="75"/>
      <c r="JTV189" s="81"/>
      <c r="JTW189" s="75"/>
      <c r="JTX189" s="81"/>
      <c r="JTY189" s="75"/>
      <c r="JTZ189" s="81"/>
      <c r="JUA189" s="75"/>
      <c r="JUB189" s="81"/>
      <c r="JUC189" s="75"/>
      <c r="JUD189" s="81"/>
      <c r="JUE189" s="75"/>
      <c r="JUF189" s="81"/>
      <c r="JUG189" s="75"/>
      <c r="JUH189" s="81"/>
      <c r="JUI189" s="75"/>
      <c r="JUJ189" s="81"/>
      <c r="JUK189" s="75"/>
      <c r="JUL189" s="81"/>
      <c r="JUM189" s="75"/>
      <c r="JUN189" s="81"/>
      <c r="JUO189" s="75"/>
      <c r="JUP189" s="81"/>
      <c r="JUQ189" s="75"/>
      <c r="JUR189" s="81"/>
      <c r="JUS189" s="75"/>
      <c r="JUT189" s="81"/>
      <c r="JUU189" s="75"/>
      <c r="JUV189" s="81"/>
      <c r="JUW189" s="75"/>
      <c r="JUX189" s="81"/>
      <c r="JUY189" s="75"/>
      <c r="JUZ189" s="81"/>
      <c r="JVA189" s="75"/>
      <c r="JVB189" s="81"/>
      <c r="JVC189" s="75"/>
      <c r="JVD189" s="81"/>
      <c r="JVE189" s="75"/>
      <c r="JVF189" s="81"/>
      <c r="JVG189" s="75"/>
      <c r="JVH189" s="81"/>
      <c r="JVI189" s="75"/>
      <c r="JVJ189" s="81"/>
      <c r="JVK189" s="75"/>
      <c r="JVL189" s="81"/>
      <c r="JVM189" s="75"/>
      <c r="JVN189" s="81"/>
      <c r="JVO189" s="75"/>
      <c r="JVP189" s="81"/>
      <c r="JVQ189" s="75"/>
      <c r="JVR189" s="81"/>
      <c r="JVS189" s="75"/>
      <c r="JVT189" s="81"/>
      <c r="JVU189" s="75"/>
      <c r="JVV189" s="81"/>
      <c r="JVW189" s="75"/>
      <c r="JVX189" s="81"/>
      <c r="JVY189" s="75"/>
      <c r="JVZ189" s="81"/>
      <c r="JWA189" s="75"/>
      <c r="JWB189" s="81"/>
      <c r="JWC189" s="75"/>
      <c r="JWD189" s="81"/>
      <c r="JWE189" s="75"/>
      <c r="JWF189" s="81"/>
      <c r="JWG189" s="75"/>
      <c r="JWH189" s="81"/>
      <c r="JWI189" s="75"/>
      <c r="JWJ189" s="81"/>
      <c r="JWK189" s="75"/>
      <c r="JWL189" s="81"/>
      <c r="JWM189" s="75"/>
      <c r="JWN189" s="81"/>
      <c r="JWO189" s="75"/>
      <c r="JWP189" s="81"/>
      <c r="JWQ189" s="75"/>
      <c r="JWR189" s="81"/>
      <c r="JWS189" s="75"/>
      <c r="JWT189" s="81"/>
      <c r="JWU189" s="75"/>
      <c r="JWV189" s="81"/>
      <c r="JWW189" s="75"/>
      <c r="JWX189" s="81"/>
      <c r="JWY189" s="75"/>
      <c r="JWZ189" s="81"/>
      <c r="JXA189" s="75"/>
      <c r="JXB189" s="81"/>
      <c r="JXC189" s="75"/>
      <c r="JXD189" s="81"/>
      <c r="JXE189" s="75"/>
      <c r="JXF189" s="81"/>
      <c r="JXG189" s="75"/>
      <c r="JXH189" s="81"/>
      <c r="JXI189" s="75"/>
      <c r="JXJ189" s="81"/>
      <c r="JXK189" s="75"/>
      <c r="JXL189" s="81"/>
      <c r="JXM189" s="75"/>
      <c r="JXN189" s="81"/>
      <c r="JXO189" s="75"/>
      <c r="JXP189" s="81"/>
      <c r="JXQ189" s="75"/>
      <c r="JXR189" s="81"/>
      <c r="JXS189" s="75"/>
      <c r="JXT189" s="81"/>
      <c r="JXU189" s="75"/>
      <c r="JXV189" s="81"/>
      <c r="JXW189" s="75"/>
      <c r="JXX189" s="81"/>
      <c r="JXY189" s="75"/>
      <c r="JXZ189" s="81"/>
      <c r="JYA189" s="75"/>
      <c r="JYB189" s="81"/>
      <c r="JYC189" s="75"/>
      <c r="JYD189" s="81"/>
      <c r="JYE189" s="75"/>
      <c r="JYF189" s="81"/>
      <c r="JYG189" s="75"/>
      <c r="JYH189" s="81"/>
      <c r="JYI189" s="75"/>
      <c r="JYJ189" s="81"/>
      <c r="JYK189" s="75"/>
      <c r="JYL189" s="81"/>
      <c r="JYM189" s="75"/>
      <c r="JYN189" s="81"/>
      <c r="JYO189" s="75"/>
      <c r="JYP189" s="81"/>
      <c r="JYQ189" s="75"/>
      <c r="JYR189" s="81"/>
      <c r="JYS189" s="75"/>
      <c r="JYT189" s="81"/>
      <c r="JYU189" s="75"/>
      <c r="JYV189" s="81"/>
      <c r="JYW189" s="75"/>
      <c r="JYX189" s="81"/>
      <c r="JYY189" s="75"/>
      <c r="JYZ189" s="81"/>
      <c r="JZA189" s="75"/>
      <c r="JZB189" s="81"/>
      <c r="JZC189" s="75"/>
      <c r="JZD189" s="81"/>
      <c r="JZE189" s="75"/>
      <c r="JZF189" s="81"/>
      <c r="JZG189" s="75"/>
      <c r="JZH189" s="81"/>
      <c r="JZI189" s="75"/>
      <c r="JZJ189" s="81"/>
      <c r="JZK189" s="75"/>
      <c r="JZL189" s="81"/>
      <c r="JZM189" s="75"/>
      <c r="JZN189" s="81"/>
      <c r="JZO189" s="75"/>
      <c r="JZP189" s="81"/>
      <c r="JZQ189" s="75"/>
      <c r="JZR189" s="81"/>
      <c r="JZS189" s="75"/>
      <c r="JZT189" s="81"/>
      <c r="JZU189" s="75"/>
      <c r="JZV189" s="81"/>
      <c r="JZW189" s="75"/>
      <c r="JZX189" s="81"/>
      <c r="JZY189" s="75"/>
      <c r="JZZ189" s="81"/>
      <c r="KAA189" s="75"/>
      <c r="KAB189" s="81"/>
      <c r="KAC189" s="75"/>
      <c r="KAD189" s="81"/>
      <c r="KAE189" s="75"/>
      <c r="KAF189" s="81"/>
      <c r="KAG189" s="75"/>
      <c r="KAH189" s="81"/>
      <c r="KAI189" s="75"/>
      <c r="KAJ189" s="81"/>
      <c r="KAK189" s="75"/>
      <c r="KAL189" s="81"/>
      <c r="KAM189" s="75"/>
      <c r="KAN189" s="81"/>
      <c r="KAO189" s="75"/>
      <c r="KAP189" s="81"/>
      <c r="KAQ189" s="75"/>
      <c r="KAR189" s="81"/>
      <c r="KAS189" s="75"/>
      <c r="KAT189" s="81"/>
      <c r="KAU189" s="75"/>
      <c r="KAV189" s="81"/>
      <c r="KAW189" s="75"/>
      <c r="KAX189" s="81"/>
      <c r="KAY189" s="75"/>
      <c r="KAZ189" s="81"/>
      <c r="KBA189" s="75"/>
      <c r="KBB189" s="81"/>
      <c r="KBC189" s="75"/>
      <c r="KBD189" s="81"/>
      <c r="KBE189" s="75"/>
      <c r="KBF189" s="81"/>
      <c r="KBG189" s="75"/>
      <c r="KBH189" s="81"/>
      <c r="KBI189" s="75"/>
      <c r="KBJ189" s="81"/>
      <c r="KBK189" s="75"/>
      <c r="KBL189" s="81"/>
      <c r="KBM189" s="75"/>
      <c r="KBN189" s="81"/>
      <c r="KBO189" s="75"/>
      <c r="KBP189" s="81"/>
      <c r="KBQ189" s="75"/>
      <c r="KBR189" s="81"/>
      <c r="KBS189" s="75"/>
      <c r="KBT189" s="81"/>
      <c r="KBU189" s="75"/>
      <c r="KBV189" s="81"/>
      <c r="KBW189" s="75"/>
      <c r="KBX189" s="81"/>
      <c r="KBY189" s="75"/>
      <c r="KBZ189" s="81"/>
      <c r="KCA189" s="75"/>
      <c r="KCB189" s="81"/>
      <c r="KCC189" s="75"/>
      <c r="KCD189" s="81"/>
      <c r="KCE189" s="75"/>
      <c r="KCF189" s="81"/>
      <c r="KCG189" s="75"/>
      <c r="KCH189" s="81"/>
      <c r="KCI189" s="75"/>
      <c r="KCJ189" s="81"/>
      <c r="KCK189" s="75"/>
      <c r="KCL189" s="81"/>
      <c r="KCM189" s="75"/>
      <c r="KCN189" s="81"/>
      <c r="KCO189" s="75"/>
      <c r="KCP189" s="81"/>
      <c r="KCQ189" s="75"/>
      <c r="KCR189" s="81"/>
      <c r="KCS189" s="75"/>
      <c r="KCT189" s="81"/>
      <c r="KCU189" s="75"/>
      <c r="KCV189" s="81"/>
      <c r="KCW189" s="75"/>
      <c r="KCX189" s="81"/>
      <c r="KCY189" s="75"/>
      <c r="KCZ189" s="81"/>
      <c r="KDA189" s="75"/>
      <c r="KDB189" s="81"/>
      <c r="KDC189" s="75"/>
      <c r="KDD189" s="81"/>
      <c r="KDE189" s="75"/>
      <c r="KDF189" s="81"/>
      <c r="KDG189" s="75"/>
      <c r="KDH189" s="81"/>
      <c r="KDI189" s="75"/>
      <c r="KDJ189" s="81"/>
      <c r="KDK189" s="75"/>
      <c r="KDL189" s="81"/>
      <c r="KDM189" s="75"/>
      <c r="KDN189" s="81"/>
      <c r="KDO189" s="75"/>
      <c r="KDP189" s="81"/>
      <c r="KDQ189" s="75"/>
      <c r="KDR189" s="81"/>
      <c r="KDS189" s="75"/>
      <c r="KDT189" s="81"/>
      <c r="KDU189" s="75"/>
      <c r="KDV189" s="81"/>
      <c r="KDW189" s="75"/>
      <c r="KDX189" s="81"/>
      <c r="KDY189" s="75"/>
      <c r="KDZ189" s="81"/>
      <c r="KEA189" s="75"/>
      <c r="KEB189" s="81"/>
      <c r="KEC189" s="75"/>
      <c r="KED189" s="81"/>
      <c r="KEE189" s="75"/>
      <c r="KEF189" s="81"/>
      <c r="KEG189" s="75"/>
      <c r="KEH189" s="81"/>
      <c r="KEI189" s="75"/>
      <c r="KEJ189" s="81"/>
      <c r="KEK189" s="75"/>
      <c r="KEL189" s="81"/>
      <c r="KEM189" s="75"/>
      <c r="KEN189" s="81"/>
      <c r="KEO189" s="75"/>
      <c r="KEP189" s="81"/>
      <c r="KEQ189" s="75"/>
      <c r="KER189" s="81"/>
      <c r="KES189" s="75"/>
      <c r="KET189" s="81"/>
      <c r="KEU189" s="75"/>
      <c r="KEV189" s="81"/>
      <c r="KEW189" s="75"/>
      <c r="KEX189" s="81"/>
      <c r="KEY189" s="75"/>
      <c r="KEZ189" s="81"/>
      <c r="KFA189" s="75"/>
      <c r="KFB189" s="81"/>
      <c r="KFC189" s="75"/>
      <c r="KFD189" s="81"/>
      <c r="KFE189" s="75"/>
      <c r="KFF189" s="81"/>
      <c r="KFG189" s="75"/>
      <c r="KFH189" s="81"/>
      <c r="KFI189" s="75"/>
      <c r="KFJ189" s="81"/>
      <c r="KFK189" s="75"/>
      <c r="KFL189" s="81"/>
      <c r="KFM189" s="75"/>
      <c r="KFN189" s="81"/>
      <c r="KFO189" s="75"/>
      <c r="KFP189" s="81"/>
      <c r="KFQ189" s="75"/>
      <c r="KFR189" s="81"/>
      <c r="KFS189" s="75"/>
      <c r="KFT189" s="81"/>
      <c r="KFU189" s="75"/>
      <c r="KFV189" s="81"/>
      <c r="KFW189" s="75"/>
      <c r="KFX189" s="81"/>
      <c r="KFY189" s="75"/>
      <c r="KFZ189" s="81"/>
      <c r="KGA189" s="75"/>
      <c r="KGB189" s="81"/>
      <c r="KGC189" s="75"/>
      <c r="KGD189" s="81"/>
      <c r="KGE189" s="75"/>
      <c r="KGF189" s="81"/>
      <c r="KGG189" s="75"/>
      <c r="KGH189" s="81"/>
      <c r="KGI189" s="75"/>
      <c r="KGJ189" s="81"/>
      <c r="KGK189" s="75"/>
      <c r="KGL189" s="81"/>
      <c r="KGM189" s="75"/>
      <c r="KGN189" s="81"/>
      <c r="KGO189" s="75"/>
      <c r="KGP189" s="81"/>
      <c r="KGQ189" s="75"/>
      <c r="KGR189" s="81"/>
      <c r="KGS189" s="75"/>
      <c r="KGT189" s="81"/>
      <c r="KGU189" s="75"/>
      <c r="KGV189" s="81"/>
      <c r="KGW189" s="75"/>
      <c r="KGX189" s="81"/>
      <c r="KGY189" s="75"/>
      <c r="KGZ189" s="81"/>
      <c r="KHA189" s="75"/>
      <c r="KHB189" s="81"/>
      <c r="KHC189" s="75"/>
      <c r="KHD189" s="81"/>
      <c r="KHE189" s="75"/>
      <c r="KHF189" s="81"/>
      <c r="KHG189" s="75"/>
      <c r="KHH189" s="81"/>
      <c r="KHI189" s="75"/>
      <c r="KHJ189" s="81"/>
      <c r="KHK189" s="75"/>
      <c r="KHL189" s="81"/>
      <c r="KHM189" s="75"/>
      <c r="KHN189" s="81"/>
      <c r="KHO189" s="75"/>
      <c r="KHP189" s="81"/>
      <c r="KHQ189" s="75"/>
      <c r="KHR189" s="81"/>
      <c r="KHS189" s="75"/>
      <c r="KHT189" s="81"/>
      <c r="KHU189" s="75"/>
      <c r="KHV189" s="81"/>
      <c r="KHW189" s="75"/>
      <c r="KHX189" s="81"/>
      <c r="KHY189" s="75"/>
      <c r="KHZ189" s="81"/>
      <c r="KIA189" s="75"/>
      <c r="KIB189" s="81"/>
      <c r="KIC189" s="75"/>
      <c r="KID189" s="81"/>
      <c r="KIE189" s="75"/>
      <c r="KIF189" s="81"/>
      <c r="KIG189" s="75"/>
      <c r="KIH189" s="81"/>
      <c r="KII189" s="75"/>
      <c r="KIJ189" s="81"/>
      <c r="KIK189" s="75"/>
      <c r="KIL189" s="81"/>
      <c r="KIM189" s="75"/>
      <c r="KIN189" s="81"/>
      <c r="KIO189" s="75"/>
      <c r="KIP189" s="81"/>
      <c r="KIQ189" s="75"/>
      <c r="KIR189" s="81"/>
      <c r="KIS189" s="75"/>
      <c r="KIT189" s="81"/>
      <c r="KIU189" s="75"/>
      <c r="KIV189" s="81"/>
      <c r="KIW189" s="75"/>
      <c r="KIX189" s="81"/>
      <c r="KIY189" s="75"/>
      <c r="KIZ189" s="81"/>
      <c r="KJA189" s="75"/>
      <c r="KJB189" s="81"/>
      <c r="KJC189" s="75"/>
      <c r="KJD189" s="81"/>
      <c r="KJE189" s="75"/>
      <c r="KJF189" s="81"/>
      <c r="KJG189" s="75"/>
      <c r="KJH189" s="81"/>
      <c r="KJI189" s="75"/>
      <c r="KJJ189" s="81"/>
      <c r="KJK189" s="75"/>
      <c r="KJL189" s="81"/>
      <c r="KJM189" s="75"/>
      <c r="KJN189" s="81"/>
      <c r="KJO189" s="75"/>
      <c r="KJP189" s="81"/>
      <c r="KJQ189" s="75"/>
      <c r="KJR189" s="81"/>
      <c r="KJS189" s="75"/>
      <c r="KJT189" s="81"/>
      <c r="KJU189" s="75"/>
      <c r="KJV189" s="81"/>
      <c r="KJW189" s="75"/>
      <c r="KJX189" s="81"/>
      <c r="KJY189" s="75"/>
      <c r="KJZ189" s="81"/>
      <c r="KKA189" s="75"/>
      <c r="KKB189" s="81"/>
      <c r="KKC189" s="75"/>
      <c r="KKD189" s="81"/>
      <c r="KKE189" s="75"/>
      <c r="KKF189" s="81"/>
      <c r="KKG189" s="75"/>
      <c r="KKH189" s="81"/>
      <c r="KKI189" s="75"/>
      <c r="KKJ189" s="81"/>
      <c r="KKK189" s="75"/>
      <c r="KKL189" s="81"/>
      <c r="KKM189" s="75"/>
      <c r="KKN189" s="81"/>
      <c r="KKO189" s="75"/>
      <c r="KKP189" s="81"/>
      <c r="KKQ189" s="75"/>
      <c r="KKR189" s="81"/>
      <c r="KKS189" s="75"/>
      <c r="KKT189" s="81"/>
      <c r="KKU189" s="75"/>
      <c r="KKV189" s="81"/>
      <c r="KKW189" s="75"/>
      <c r="KKX189" s="81"/>
      <c r="KKY189" s="75"/>
      <c r="KKZ189" s="81"/>
      <c r="KLA189" s="75"/>
      <c r="KLB189" s="81"/>
      <c r="KLC189" s="75"/>
      <c r="KLD189" s="81"/>
      <c r="KLE189" s="75"/>
      <c r="KLF189" s="81"/>
      <c r="KLG189" s="75"/>
      <c r="KLH189" s="81"/>
      <c r="KLI189" s="75"/>
      <c r="KLJ189" s="81"/>
      <c r="KLK189" s="75"/>
      <c r="KLL189" s="81"/>
      <c r="KLM189" s="75"/>
      <c r="KLN189" s="81"/>
      <c r="KLO189" s="75"/>
      <c r="KLP189" s="81"/>
      <c r="KLQ189" s="75"/>
      <c r="KLR189" s="81"/>
      <c r="KLS189" s="75"/>
      <c r="KLT189" s="81"/>
      <c r="KLU189" s="75"/>
      <c r="KLV189" s="81"/>
      <c r="KLW189" s="75"/>
      <c r="KLX189" s="81"/>
      <c r="KLY189" s="75"/>
      <c r="KLZ189" s="81"/>
      <c r="KMA189" s="75"/>
      <c r="KMB189" s="81"/>
      <c r="KMC189" s="75"/>
      <c r="KMD189" s="81"/>
      <c r="KME189" s="75"/>
      <c r="KMF189" s="81"/>
      <c r="KMG189" s="75"/>
      <c r="KMH189" s="81"/>
      <c r="KMI189" s="75"/>
      <c r="KMJ189" s="81"/>
      <c r="KMK189" s="75"/>
      <c r="KML189" s="81"/>
      <c r="KMM189" s="75"/>
      <c r="KMN189" s="81"/>
      <c r="KMO189" s="75"/>
      <c r="KMP189" s="81"/>
      <c r="KMQ189" s="75"/>
      <c r="KMR189" s="81"/>
      <c r="KMS189" s="75"/>
      <c r="KMT189" s="81"/>
      <c r="KMU189" s="75"/>
      <c r="KMV189" s="81"/>
      <c r="KMW189" s="75"/>
      <c r="KMX189" s="81"/>
      <c r="KMY189" s="75"/>
      <c r="KMZ189" s="81"/>
      <c r="KNA189" s="75"/>
      <c r="KNB189" s="81"/>
      <c r="KNC189" s="75"/>
      <c r="KND189" s="81"/>
      <c r="KNE189" s="75"/>
      <c r="KNF189" s="81"/>
      <c r="KNG189" s="75"/>
      <c r="KNH189" s="81"/>
      <c r="KNI189" s="75"/>
      <c r="KNJ189" s="81"/>
      <c r="KNK189" s="75"/>
      <c r="KNL189" s="81"/>
      <c r="KNM189" s="75"/>
      <c r="KNN189" s="81"/>
      <c r="KNO189" s="75"/>
      <c r="KNP189" s="81"/>
      <c r="KNQ189" s="75"/>
      <c r="KNR189" s="81"/>
      <c r="KNS189" s="75"/>
      <c r="KNT189" s="81"/>
      <c r="KNU189" s="75"/>
      <c r="KNV189" s="81"/>
      <c r="KNW189" s="75"/>
      <c r="KNX189" s="81"/>
      <c r="KNY189" s="75"/>
      <c r="KNZ189" s="81"/>
      <c r="KOA189" s="75"/>
      <c r="KOB189" s="81"/>
      <c r="KOC189" s="75"/>
      <c r="KOD189" s="81"/>
      <c r="KOE189" s="75"/>
      <c r="KOF189" s="81"/>
      <c r="KOG189" s="75"/>
      <c r="KOH189" s="81"/>
      <c r="KOI189" s="75"/>
      <c r="KOJ189" s="81"/>
      <c r="KOK189" s="75"/>
      <c r="KOL189" s="81"/>
      <c r="KOM189" s="75"/>
      <c r="KON189" s="81"/>
      <c r="KOO189" s="75"/>
      <c r="KOP189" s="81"/>
      <c r="KOQ189" s="75"/>
      <c r="KOR189" s="81"/>
      <c r="KOS189" s="75"/>
      <c r="KOT189" s="81"/>
      <c r="KOU189" s="75"/>
      <c r="KOV189" s="81"/>
      <c r="KOW189" s="75"/>
      <c r="KOX189" s="81"/>
      <c r="KOY189" s="75"/>
      <c r="KOZ189" s="81"/>
      <c r="KPA189" s="75"/>
      <c r="KPB189" s="81"/>
      <c r="KPC189" s="75"/>
      <c r="KPD189" s="81"/>
      <c r="KPE189" s="75"/>
      <c r="KPF189" s="81"/>
      <c r="KPG189" s="75"/>
      <c r="KPH189" s="81"/>
      <c r="KPI189" s="75"/>
      <c r="KPJ189" s="81"/>
      <c r="KPK189" s="75"/>
      <c r="KPL189" s="81"/>
      <c r="KPM189" s="75"/>
      <c r="KPN189" s="81"/>
      <c r="KPO189" s="75"/>
      <c r="KPP189" s="81"/>
      <c r="KPQ189" s="75"/>
      <c r="KPR189" s="81"/>
      <c r="KPS189" s="75"/>
      <c r="KPT189" s="81"/>
      <c r="KPU189" s="75"/>
      <c r="KPV189" s="81"/>
      <c r="KPW189" s="75"/>
      <c r="KPX189" s="81"/>
      <c r="KPY189" s="75"/>
      <c r="KPZ189" s="81"/>
      <c r="KQA189" s="75"/>
      <c r="KQB189" s="81"/>
      <c r="KQC189" s="75"/>
      <c r="KQD189" s="81"/>
      <c r="KQE189" s="75"/>
      <c r="KQF189" s="81"/>
      <c r="KQG189" s="75"/>
      <c r="KQH189" s="81"/>
      <c r="KQI189" s="75"/>
      <c r="KQJ189" s="81"/>
      <c r="KQK189" s="75"/>
      <c r="KQL189" s="81"/>
      <c r="KQM189" s="75"/>
      <c r="KQN189" s="81"/>
      <c r="KQO189" s="75"/>
      <c r="KQP189" s="81"/>
      <c r="KQQ189" s="75"/>
      <c r="KQR189" s="81"/>
      <c r="KQS189" s="75"/>
      <c r="KQT189" s="81"/>
      <c r="KQU189" s="75"/>
      <c r="KQV189" s="81"/>
      <c r="KQW189" s="75"/>
      <c r="KQX189" s="81"/>
      <c r="KQY189" s="75"/>
      <c r="KQZ189" s="81"/>
      <c r="KRA189" s="75"/>
      <c r="KRB189" s="81"/>
      <c r="KRC189" s="75"/>
      <c r="KRD189" s="81"/>
      <c r="KRE189" s="75"/>
      <c r="KRF189" s="81"/>
      <c r="KRG189" s="75"/>
      <c r="KRH189" s="81"/>
      <c r="KRI189" s="75"/>
      <c r="KRJ189" s="81"/>
      <c r="KRK189" s="75"/>
      <c r="KRL189" s="81"/>
      <c r="KRM189" s="75"/>
      <c r="KRN189" s="81"/>
      <c r="KRO189" s="75"/>
      <c r="KRP189" s="81"/>
      <c r="KRQ189" s="75"/>
      <c r="KRR189" s="81"/>
      <c r="KRS189" s="75"/>
      <c r="KRT189" s="81"/>
      <c r="KRU189" s="75"/>
      <c r="KRV189" s="81"/>
      <c r="KRW189" s="75"/>
      <c r="KRX189" s="81"/>
      <c r="KRY189" s="75"/>
      <c r="KRZ189" s="81"/>
      <c r="KSA189" s="75"/>
      <c r="KSB189" s="81"/>
      <c r="KSC189" s="75"/>
      <c r="KSD189" s="81"/>
      <c r="KSE189" s="75"/>
      <c r="KSF189" s="81"/>
      <c r="KSG189" s="75"/>
      <c r="KSH189" s="81"/>
      <c r="KSI189" s="75"/>
      <c r="KSJ189" s="81"/>
      <c r="KSK189" s="75"/>
      <c r="KSL189" s="81"/>
      <c r="KSM189" s="75"/>
      <c r="KSN189" s="81"/>
      <c r="KSO189" s="75"/>
      <c r="KSP189" s="81"/>
      <c r="KSQ189" s="75"/>
      <c r="KSR189" s="81"/>
      <c r="KSS189" s="75"/>
      <c r="KST189" s="81"/>
      <c r="KSU189" s="75"/>
      <c r="KSV189" s="81"/>
      <c r="KSW189" s="75"/>
      <c r="KSX189" s="81"/>
      <c r="KSY189" s="75"/>
      <c r="KSZ189" s="81"/>
      <c r="KTA189" s="75"/>
      <c r="KTB189" s="81"/>
      <c r="KTC189" s="75"/>
      <c r="KTD189" s="81"/>
      <c r="KTE189" s="75"/>
      <c r="KTF189" s="81"/>
      <c r="KTG189" s="75"/>
      <c r="KTH189" s="81"/>
      <c r="KTI189" s="75"/>
      <c r="KTJ189" s="81"/>
      <c r="KTK189" s="75"/>
      <c r="KTL189" s="81"/>
      <c r="KTM189" s="75"/>
      <c r="KTN189" s="81"/>
      <c r="KTO189" s="75"/>
      <c r="KTP189" s="81"/>
      <c r="KTQ189" s="75"/>
      <c r="KTR189" s="81"/>
      <c r="KTS189" s="75"/>
      <c r="KTT189" s="81"/>
      <c r="KTU189" s="75"/>
      <c r="KTV189" s="81"/>
      <c r="KTW189" s="75"/>
      <c r="KTX189" s="81"/>
      <c r="KTY189" s="75"/>
      <c r="KTZ189" s="81"/>
      <c r="KUA189" s="75"/>
      <c r="KUB189" s="81"/>
      <c r="KUC189" s="75"/>
      <c r="KUD189" s="81"/>
      <c r="KUE189" s="75"/>
      <c r="KUF189" s="81"/>
      <c r="KUG189" s="75"/>
      <c r="KUH189" s="81"/>
      <c r="KUI189" s="75"/>
      <c r="KUJ189" s="81"/>
      <c r="KUK189" s="75"/>
      <c r="KUL189" s="81"/>
      <c r="KUM189" s="75"/>
      <c r="KUN189" s="81"/>
      <c r="KUO189" s="75"/>
      <c r="KUP189" s="81"/>
      <c r="KUQ189" s="75"/>
      <c r="KUR189" s="81"/>
      <c r="KUS189" s="75"/>
      <c r="KUT189" s="81"/>
      <c r="KUU189" s="75"/>
      <c r="KUV189" s="81"/>
      <c r="KUW189" s="75"/>
      <c r="KUX189" s="81"/>
      <c r="KUY189" s="75"/>
      <c r="KUZ189" s="81"/>
      <c r="KVA189" s="75"/>
      <c r="KVB189" s="81"/>
      <c r="KVC189" s="75"/>
      <c r="KVD189" s="81"/>
      <c r="KVE189" s="75"/>
      <c r="KVF189" s="81"/>
      <c r="KVG189" s="75"/>
      <c r="KVH189" s="81"/>
      <c r="KVI189" s="75"/>
      <c r="KVJ189" s="81"/>
      <c r="KVK189" s="75"/>
      <c r="KVL189" s="81"/>
      <c r="KVM189" s="75"/>
      <c r="KVN189" s="81"/>
      <c r="KVO189" s="75"/>
      <c r="KVP189" s="81"/>
      <c r="KVQ189" s="75"/>
      <c r="KVR189" s="81"/>
      <c r="KVS189" s="75"/>
      <c r="KVT189" s="81"/>
      <c r="KVU189" s="75"/>
      <c r="KVV189" s="81"/>
      <c r="KVW189" s="75"/>
      <c r="KVX189" s="81"/>
      <c r="KVY189" s="75"/>
      <c r="KVZ189" s="81"/>
      <c r="KWA189" s="75"/>
      <c r="KWB189" s="81"/>
      <c r="KWC189" s="75"/>
      <c r="KWD189" s="81"/>
      <c r="KWE189" s="75"/>
      <c r="KWF189" s="81"/>
      <c r="KWG189" s="75"/>
      <c r="KWH189" s="81"/>
      <c r="KWI189" s="75"/>
      <c r="KWJ189" s="81"/>
      <c r="KWK189" s="75"/>
      <c r="KWL189" s="81"/>
      <c r="KWM189" s="75"/>
      <c r="KWN189" s="81"/>
      <c r="KWO189" s="75"/>
      <c r="KWP189" s="81"/>
      <c r="KWQ189" s="75"/>
      <c r="KWR189" s="81"/>
      <c r="KWS189" s="75"/>
      <c r="KWT189" s="81"/>
      <c r="KWU189" s="75"/>
      <c r="KWV189" s="81"/>
      <c r="KWW189" s="75"/>
      <c r="KWX189" s="81"/>
      <c r="KWY189" s="75"/>
      <c r="KWZ189" s="81"/>
      <c r="KXA189" s="75"/>
      <c r="KXB189" s="81"/>
      <c r="KXC189" s="75"/>
      <c r="KXD189" s="81"/>
      <c r="KXE189" s="75"/>
      <c r="KXF189" s="81"/>
      <c r="KXG189" s="75"/>
      <c r="KXH189" s="81"/>
      <c r="KXI189" s="75"/>
      <c r="KXJ189" s="81"/>
      <c r="KXK189" s="75"/>
      <c r="KXL189" s="81"/>
      <c r="KXM189" s="75"/>
      <c r="KXN189" s="81"/>
      <c r="KXO189" s="75"/>
      <c r="KXP189" s="81"/>
      <c r="KXQ189" s="75"/>
      <c r="KXR189" s="81"/>
      <c r="KXS189" s="75"/>
      <c r="KXT189" s="81"/>
      <c r="KXU189" s="75"/>
      <c r="KXV189" s="81"/>
      <c r="KXW189" s="75"/>
      <c r="KXX189" s="81"/>
      <c r="KXY189" s="75"/>
      <c r="KXZ189" s="81"/>
      <c r="KYA189" s="75"/>
      <c r="KYB189" s="81"/>
      <c r="KYC189" s="75"/>
      <c r="KYD189" s="81"/>
      <c r="KYE189" s="75"/>
      <c r="KYF189" s="81"/>
      <c r="KYG189" s="75"/>
      <c r="KYH189" s="81"/>
      <c r="KYI189" s="75"/>
      <c r="KYJ189" s="81"/>
      <c r="KYK189" s="75"/>
      <c r="KYL189" s="81"/>
      <c r="KYM189" s="75"/>
      <c r="KYN189" s="81"/>
      <c r="KYO189" s="75"/>
      <c r="KYP189" s="81"/>
      <c r="KYQ189" s="75"/>
      <c r="KYR189" s="81"/>
      <c r="KYS189" s="75"/>
      <c r="KYT189" s="81"/>
      <c r="KYU189" s="75"/>
      <c r="KYV189" s="81"/>
      <c r="KYW189" s="75"/>
      <c r="KYX189" s="81"/>
      <c r="KYY189" s="75"/>
      <c r="KYZ189" s="81"/>
      <c r="KZA189" s="75"/>
      <c r="KZB189" s="81"/>
      <c r="KZC189" s="75"/>
      <c r="KZD189" s="81"/>
      <c r="KZE189" s="75"/>
      <c r="KZF189" s="81"/>
      <c r="KZG189" s="75"/>
      <c r="KZH189" s="81"/>
      <c r="KZI189" s="75"/>
      <c r="KZJ189" s="81"/>
      <c r="KZK189" s="75"/>
      <c r="KZL189" s="81"/>
      <c r="KZM189" s="75"/>
      <c r="KZN189" s="81"/>
      <c r="KZO189" s="75"/>
      <c r="KZP189" s="81"/>
      <c r="KZQ189" s="75"/>
      <c r="KZR189" s="81"/>
      <c r="KZS189" s="75"/>
      <c r="KZT189" s="81"/>
      <c r="KZU189" s="75"/>
      <c r="KZV189" s="81"/>
      <c r="KZW189" s="75"/>
      <c r="KZX189" s="81"/>
      <c r="KZY189" s="75"/>
      <c r="KZZ189" s="81"/>
      <c r="LAA189" s="75"/>
      <c r="LAB189" s="81"/>
      <c r="LAC189" s="75"/>
      <c r="LAD189" s="81"/>
      <c r="LAE189" s="75"/>
      <c r="LAF189" s="81"/>
      <c r="LAG189" s="75"/>
      <c r="LAH189" s="81"/>
      <c r="LAI189" s="75"/>
      <c r="LAJ189" s="81"/>
      <c r="LAK189" s="75"/>
      <c r="LAL189" s="81"/>
      <c r="LAM189" s="75"/>
      <c r="LAN189" s="81"/>
      <c r="LAO189" s="75"/>
      <c r="LAP189" s="81"/>
      <c r="LAQ189" s="75"/>
      <c r="LAR189" s="81"/>
      <c r="LAS189" s="75"/>
      <c r="LAT189" s="81"/>
      <c r="LAU189" s="75"/>
      <c r="LAV189" s="81"/>
      <c r="LAW189" s="75"/>
      <c r="LAX189" s="81"/>
      <c r="LAY189" s="75"/>
      <c r="LAZ189" s="81"/>
      <c r="LBA189" s="75"/>
      <c r="LBB189" s="81"/>
      <c r="LBC189" s="75"/>
      <c r="LBD189" s="81"/>
      <c r="LBE189" s="75"/>
      <c r="LBF189" s="81"/>
      <c r="LBG189" s="75"/>
      <c r="LBH189" s="81"/>
      <c r="LBI189" s="75"/>
      <c r="LBJ189" s="81"/>
      <c r="LBK189" s="75"/>
      <c r="LBL189" s="81"/>
      <c r="LBM189" s="75"/>
      <c r="LBN189" s="81"/>
      <c r="LBO189" s="75"/>
      <c r="LBP189" s="81"/>
      <c r="LBQ189" s="75"/>
      <c r="LBR189" s="81"/>
      <c r="LBS189" s="75"/>
      <c r="LBT189" s="81"/>
      <c r="LBU189" s="75"/>
      <c r="LBV189" s="81"/>
      <c r="LBW189" s="75"/>
      <c r="LBX189" s="81"/>
      <c r="LBY189" s="75"/>
      <c r="LBZ189" s="81"/>
      <c r="LCA189" s="75"/>
      <c r="LCB189" s="81"/>
      <c r="LCC189" s="75"/>
      <c r="LCD189" s="81"/>
      <c r="LCE189" s="75"/>
      <c r="LCF189" s="81"/>
      <c r="LCG189" s="75"/>
      <c r="LCH189" s="81"/>
      <c r="LCI189" s="75"/>
      <c r="LCJ189" s="81"/>
      <c r="LCK189" s="75"/>
      <c r="LCL189" s="81"/>
      <c r="LCM189" s="75"/>
      <c r="LCN189" s="81"/>
      <c r="LCO189" s="75"/>
      <c r="LCP189" s="81"/>
      <c r="LCQ189" s="75"/>
      <c r="LCR189" s="81"/>
      <c r="LCS189" s="75"/>
      <c r="LCT189" s="81"/>
      <c r="LCU189" s="75"/>
      <c r="LCV189" s="81"/>
      <c r="LCW189" s="75"/>
      <c r="LCX189" s="81"/>
      <c r="LCY189" s="75"/>
      <c r="LCZ189" s="81"/>
      <c r="LDA189" s="75"/>
      <c r="LDB189" s="81"/>
      <c r="LDC189" s="75"/>
      <c r="LDD189" s="81"/>
      <c r="LDE189" s="75"/>
      <c r="LDF189" s="81"/>
      <c r="LDG189" s="75"/>
      <c r="LDH189" s="81"/>
      <c r="LDI189" s="75"/>
      <c r="LDJ189" s="81"/>
      <c r="LDK189" s="75"/>
      <c r="LDL189" s="81"/>
      <c r="LDM189" s="75"/>
      <c r="LDN189" s="81"/>
      <c r="LDO189" s="75"/>
      <c r="LDP189" s="81"/>
      <c r="LDQ189" s="75"/>
      <c r="LDR189" s="81"/>
      <c r="LDS189" s="75"/>
      <c r="LDT189" s="81"/>
      <c r="LDU189" s="75"/>
      <c r="LDV189" s="81"/>
      <c r="LDW189" s="75"/>
      <c r="LDX189" s="81"/>
      <c r="LDY189" s="75"/>
      <c r="LDZ189" s="81"/>
      <c r="LEA189" s="75"/>
      <c r="LEB189" s="81"/>
      <c r="LEC189" s="75"/>
      <c r="LED189" s="81"/>
      <c r="LEE189" s="75"/>
      <c r="LEF189" s="81"/>
      <c r="LEG189" s="75"/>
      <c r="LEH189" s="81"/>
      <c r="LEI189" s="75"/>
      <c r="LEJ189" s="81"/>
      <c r="LEK189" s="75"/>
      <c r="LEL189" s="81"/>
      <c r="LEM189" s="75"/>
      <c r="LEN189" s="81"/>
      <c r="LEO189" s="75"/>
      <c r="LEP189" s="81"/>
      <c r="LEQ189" s="75"/>
      <c r="LER189" s="81"/>
      <c r="LES189" s="75"/>
      <c r="LET189" s="81"/>
      <c r="LEU189" s="75"/>
      <c r="LEV189" s="81"/>
      <c r="LEW189" s="75"/>
      <c r="LEX189" s="81"/>
      <c r="LEY189" s="75"/>
      <c r="LEZ189" s="81"/>
      <c r="LFA189" s="75"/>
      <c r="LFB189" s="81"/>
      <c r="LFC189" s="75"/>
      <c r="LFD189" s="81"/>
      <c r="LFE189" s="75"/>
      <c r="LFF189" s="81"/>
      <c r="LFG189" s="75"/>
      <c r="LFH189" s="81"/>
      <c r="LFI189" s="75"/>
      <c r="LFJ189" s="81"/>
      <c r="LFK189" s="75"/>
      <c r="LFL189" s="81"/>
      <c r="LFM189" s="75"/>
      <c r="LFN189" s="81"/>
      <c r="LFO189" s="75"/>
      <c r="LFP189" s="81"/>
      <c r="LFQ189" s="75"/>
      <c r="LFR189" s="81"/>
      <c r="LFS189" s="75"/>
      <c r="LFT189" s="81"/>
      <c r="LFU189" s="75"/>
      <c r="LFV189" s="81"/>
      <c r="LFW189" s="75"/>
      <c r="LFX189" s="81"/>
      <c r="LFY189" s="75"/>
      <c r="LFZ189" s="81"/>
      <c r="LGA189" s="75"/>
      <c r="LGB189" s="81"/>
      <c r="LGC189" s="75"/>
      <c r="LGD189" s="81"/>
      <c r="LGE189" s="75"/>
      <c r="LGF189" s="81"/>
      <c r="LGG189" s="75"/>
      <c r="LGH189" s="81"/>
      <c r="LGI189" s="75"/>
      <c r="LGJ189" s="81"/>
      <c r="LGK189" s="75"/>
      <c r="LGL189" s="81"/>
      <c r="LGM189" s="75"/>
      <c r="LGN189" s="81"/>
      <c r="LGO189" s="75"/>
      <c r="LGP189" s="81"/>
      <c r="LGQ189" s="75"/>
      <c r="LGR189" s="81"/>
      <c r="LGS189" s="75"/>
      <c r="LGT189" s="81"/>
      <c r="LGU189" s="75"/>
      <c r="LGV189" s="81"/>
      <c r="LGW189" s="75"/>
      <c r="LGX189" s="81"/>
      <c r="LGY189" s="75"/>
      <c r="LGZ189" s="81"/>
      <c r="LHA189" s="75"/>
      <c r="LHB189" s="81"/>
      <c r="LHC189" s="75"/>
      <c r="LHD189" s="81"/>
      <c r="LHE189" s="75"/>
      <c r="LHF189" s="81"/>
      <c r="LHG189" s="75"/>
      <c r="LHH189" s="81"/>
      <c r="LHI189" s="75"/>
      <c r="LHJ189" s="81"/>
      <c r="LHK189" s="75"/>
      <c r="LHL189" s="81"/>
      <c r="LHM189" s="75"/>
      <c r="LHN189" s="81"/>
      <c r="LHO189" s="75"/>
      <c r="LHP189" s="81"/>
      <c r="LHQ189" s="75"/>
      <c r="LHR189" s="81"/>
      <c r="LHS189" s="75"/>
      <c r="LHT189" s="81"/>
      <c r="LHU189" s="75"/>
      <c r="LHV189" s="81"/>
      <c r="LHW189" s="75"/>
      <c r="LHX189" s="81"/>
      <c r="LHY189" s="75"/>
      <c r="LHZ189" s="81"/>
      <c r="LIA189" s="75"/>
      <c r="LIB189" s="81"/>
      <c r="LIC189" s="75"/>
      <c r="LID189" s="81"/>
      <c r="LIE189" s="75"/>
      <c r="LIF189" s="81"/>
      <c r="LIG189" s="75"/>
      <c r="LIH189" s="81"/>
      <c r="LII189" s="75"/>
      <c r="LIJ189" s="81"/>
      <c r="LIK189" s="75"/>
      <c r="LIL189" s="81"/>
      <c r="LIM189" s="75"/>
      <c r="LIN189" s="81"/>
      <c r="LIO189" s="75"/>
      <c r="LIP189" s="81"/>
      <c r="LIQ189" s="75"/>
      <c r="LIR189" s="81"/>
      <c r="LIS189" s="75"/>
      <c r="LIT189" s="81"/>
      <c r="LIU189" s="75"/>
      <c r="LIV189" s="81"/>
      <c r="LIW189" s="75"/>
      <c r="LIX189" s="81"/>
      <c r="LIY189" s="75"/>
      <c r="LIZ189" s="81"/>
      <c r="LJA189" s="75"/>
      <c r="LJB189" s="81"/>
      <c r="LJC189" s="75"/>
      <c r="LJD189" s="81"/>
      <c r="LJE189" s="75"/>
      <c r="LJF189" s="81"/>
      <c r="LJG189" s="75"/>
      <c r="LJH189" s="81"/>
      <c r="LJI189" s="75"/>
      <c r="LJJ189" s="81"/>
      <c r="LJK189" s="75"/>
      <c r="LJL189" s="81"/>
      <c r="LJM189" s="75"/>
      <c r="LJN189" s="81"/>
      <c r="LJO189" s="75"/>
      <c r="LJP189" s="81"/>
      <c r="LJQ189" s="75"/>
      <c r="LJR189" s="81"/>
      <c r="LJS189" s="75"/>
      <c r="LJT189" s="81"/>
      <c r="LJU189" s="75"/>
      <c r="LJV189" s="81"/>
      <c r="LJW189" s="75"/>
      <c r="LJX189" s="81"/>
      <c r="LJY189" s="75"/>
      <c r="LJZ189" s="81"/>
      <c r="LKA189" s="75"/>
      <c r="LKB189" s="81"/>
      <c r="LKC189" s="75"/>
      <c r="LKD189" s="81"/>
      <c r="LKE189" s="75"/>
      <c r="LKF189" s="81"/>
      <c r="LKG189" s="75"/>
      <c r="LKH189" s="81"/>
      <c r="LKI189" s="75"/>
      <c r="LKJ189" s="81"/>
      <c r="LKK189" s="75"/>
      <c r="LKL189" s="81"/>
      <c r="LKM189" s="75"/>
      <c r="LKN189" s="81"/>
      <c r="LKO189" s="75"/>
      <c r="LKP189" s="81"/>
      <c r="LKQ189" s="75"/>
      <c r="LKR189" s="81"/>
      <c r="LKS189" s="75"/>
      <c r="LKT189" s="81"/>
      <c r="LKU189" s="75"/>
      <c r="LKV189" s="81"/>
      <c r="LKW189" s="75"/>
      <c r="LKX189" s="81"/>
      <c r="LKY189" s="75"/>
      <c r="LKZ189" s="81"/>
      <c r="LLA189" s="75"/>
      <c r="LLB189" s="81"/>
      <c r="LLC189" s="75"/>
      <c r="LLD189" s="81"/>
      <c r="LLE189" s="75"/>
      <c r="LLF189" s="81"/>
      <c r="LLG189" s="75"/>
      <c r="LLH189" s="81"/>
      <c r="LLI189" s="75"/>
      <c r="LLJ189" s="81"/>
      <c r="LLK189" s="75"/>
      <c r="LLL189" s="81"/>
      <c r="LLM189" s="75"/>
      <c r="LLN189" s="81"/>
      <c r="LLO189" s="75"/>
      <c r="LLP189" s="81"/>
      <c r="LLQ189" s="75"/>
      <c r="LLR189" s="81"/>
      <c r="LLS189" s="75"/>
      <c r="LLT189" s="81"/>
      <c r="LLU189" s="75"/>
      <c r="LLV189" s="81"/>
      <c r="LLW189" s="75"/>
      <c r="LLX189" s="81"/>
      <c r="LLY189" s="75"/>
      <c r="LLZ189" s="81"/>
      <c r="LMA189" s="75"/>
      <c r="LMB189" s="81"/>
      <c r="LMC189" s="75"/>
      <c r="LMD189" s="81"/>
      <c r="LME189" s="75"/>
      <c r="LMF189" s="81"/>
      <c r="LMG189" s="75"/>
      <c r="LMH189" s="81"/>
      <c r="LMI189" s="75"/>
      <c r="LMJ189" s="81"/>
      <c r="LMK189" s="75"/>
      <c r="LML189" s="81"/>
      <c r="LMM189" s="75"/>
      <c r="LMN189" s="81"/>
      <c r="LMO189" s="75"/>
      <c r="LMP189" s="81"/>
      <c r="LMQ189" s="75"/>
      <c r="LMR189" s="81"/>
      <c r="LMS189" s="75"/>
      <c r="LMT189" s="81"/>
      <c r="LMU189" s="75"/>
      <c r="LMV189" s="81"/>
      <c r="LMW189" s="75"/>
      <c r="LMX189" s="81"/>
      <c r="LMY189" s="75"/>
      <c r="LMZ189" s="81"/>
      <c r="LNA189" s="75"/>
      <c r="LNB189" s="81"/>
      <c r="LNC189" s="75"/>
      <c r="LND189" s="81"/>
      <c r="LNE189" s="75"/>
      <c r="LNF189" s="81"/>
      <c r="LNG189" s="75"/>
      <c r="LNH189" s="81"/>
      <c r="LNI189" s="75"/>
      <c r="LNJ189" s="81"/>
      <c r="LNK189" s="75"/>
      <c r="LNL189" s="81"/>
      <c r="LNM189" s="75"/>
      <c r="LNN189" s="81"/>
      <c r="LNO189" s="75"/>
      <c r="LNP189" s="81"/>
      <c r="LNQ189" s="75"/>
      <c r="LNR189" s="81"/>
      <c r="LNS189" s="75"/>
      <c r="LNT189" s="81"/>
      <c r="LNU189" s="75"/>
      <c r="LNV189" s="81"/>
      <c r="LNW189" s="75"/>
      <c r="LNX189" s="81"/>
      <c r="LNY189" s="75"/>
      <c r="LNZ189" s="81"/>
      <c r="LOA189" s="75"/>
      <c r="LOB189" s="81"/>
      <c r="LOC189" s="75"/>
      <c r="LOD189" s="81"/>
      <c r="LOE189" s="75"/>
      <c r="LOF189" s="81"/>
      <c r="LOG189" s="75"/>
      <c r="LOH189" s="81"/>
      <c r="LOI189" s="75"/>
      <c r="LOJ189" s="81"/>
      <c r="LOK189" s="75"/>
      <c r="LOL189" s="81"/>
      <c r="LOM189" s="75"/>
      <c r="LON189" s="81"/>
      <c r="LOO189" s="75"/>
      <c r="LOP189" s="81"/>
      <c r="LOQ189" s="75"/>
      <c r="LOR189" s="81"/>
      <c r="LOS189" s="75"/>
      <c r="LOT189" s="81"/>
      <c r="LOU189" s="75"/>
      <c r="LOV189" s="81"/>
      <c r="LOW189" s="75"/>
      <c r="LOX189" s="81"/>
      <c r="LOY189" s="75"/>
      <c r="LOZ189" s="81"/>
      <c r="LPA189" s="75"/>
      <c r="LPB189" s="81"/>
      <c r="LPC189" s="75"/>
      <c r="LPD189" s="81"/>
      <c r="LPE189" s="75"/>
      <c r="LPF189" s="81"/>
      <c r="LPG189" s="75"/>
      <c r="LPH189" s="81"/>
      <c r="LPI189" s="75"/>
      <c r="LPJ189" s="81"/>
      <c r="LPK189" s="75"/>
      <c r="LPL189" s="81"/>
      <c r="LPM189" s="75"/>
      <c r="LPN189" s="81"/>
      <c r="LPO189" s="75"/>
      <c r="LPP189" s="81"/>
      <c r="LPQ189" s="75"/>
      <c r="LPR189" s="81"/>
      <c r="LPS189" s="75"/>
      <c r="LPT189" s="81"/>
      <c r="LPU189" s="75"/>
      <c r="LPV189" s="81"/>
      <c r="LPW189" s="75"/>
      <c r="LPX189" s="81"/>
      <c r="LPY189" s="75"/>
      <c r="LPZ189" s="81"/>
      <c r="LQA189" s="75"/>
      <c r="LQB189" s="81"/>
      <c r="LQC189" s="75"/>
      <c r="LQD189" s="81"/>
      <c r="LQE189" s="75"/>
      <c r="LQF189" s="81"/>
      <c r="LQG189" s="75"/>
      <c r="LQH189" s="81"/>
      <c r="LQI189" s="75"/>
      <c r="LQJ189" s="81"/>
      <c r="LQK189" s="75"/>
      <c r="LQL189" s="81"/>
      <c r="LQM189" s="75"/>
      <c r="LQN189" s="81"/>
      <c r="LQO189" s="75"/>
      <c r="LQP189" s="81"/>
      <c r="LQQ189" s="75"/>
      <c r="LQR189" s="81"/>
      <c r="LQS189" s="75"/>
      <c r="LQT189" s="81"/>
      <c r="LQU189" s="75"/>
      <c r="LQV189" s="81"/>
      <c r="LQW189" s="75"/>
      <c r="LQX189" s="81"/>
      <c r="LQY189" s="75"/>
      <c r="LQZ189" s="81"/>
      <c r="LRA189" s="75"/>
      <c r="LRB189" s="81"/>
      <c r="LRC189" s="75"/>
      <c r="LRD189" s="81"/>
      <c r="LRE189" s="75"/>
      <c r="LRF189" s="81"/>
      <c r="LRG189" s="75"/>
      <c r="LRH189" s="81"/>
      <c r="LRI189" s="75"/>
      <c r="LRJ189" s="81"/>
      <c r="LRK189" s="75"/>
      <c r="LRL189" s="81"/>
      <c r="LRM189" s="75"/>
      <c r="LRN189" s="81"/>
      <c r="LRO189" s="75"/>
      <c r="LRP189" s="81"/>
      <c r="LRQ189" s="75"/>
      <c r="LRR189" s="81"/>
      <c r="LRS189" s="75"/>
      <c r="LRT189" s="81"/>
      <c r="LRU189" s="75"/>
      <c r="LRV189" s="81"/>
      <c r="LRW189" s="75"/>
      <c r="LRX189" s="81"/>
      <c r="LRY189" s="75"/>
      <c r="LRZ189" s="81"/>
      <c r="LSA189" s="75"/>
      <c r="LSB189" s="81"/>
      <c r="LSC189" s="75"/>
      <c r="LSD189" s="81"/>
      <c r="LSE189" s="75"/>
      <c r="LSF189" s="81"/>
      <c r="LSG189" s="75"/>
      <c r="LSH189" s="81"/>
      <c r="LSI189" s="75"/>
      <c r="LSJ189" s="81"/>
      <c r="LSK189" s="75"/>
      <c r="LSL189" s="81"/>
      <c r="LSM189" s="75"/>
      <c r="LSN189" s="81"/>
      <c r="LSO189" s="75"/>
      <c r="LSP189" s="81"/>
      <c r="LSQ189" s="75"/>
      <c r="LSR189" s="81"/>
      <c r="LSS189" s="75"/>
      <c r="LST189" s="81"/>
      <c r="LSU189" s="75"/>
      <c r="LSV189" s="81"/>
      <c r="LSW189" s="75"/>
      <c r="LSX189" s="81"/>
      <c r="LSY189" s="75"/>
      <c r="LSZ189" s="81"/>
      <c r="LTA189" s="75"/>
      <c r="LTB189" s="81"/>
      <c r="LTC189" s="75"/>
      <c r="LTD189" s="81"/>
      <c r="LTE189" s="75"/>
      <c r="LTF189" s="81"/>
      <c r="LTG189" s="75"/>
      <c r="LTH189" s="81"/>
      <c r="LTI189" s="75"/>
      <c r="LTJ189" s="81"/>
      <c r="LTK189" s="75"/>
      <c r="LTL189" s="81"/>
      <c r="LTM189" s="75"/>
      <c r="LTN189" s="81"/>
      <c r="LTO189" s="75"/>
      <c r="LTP189" s="81"/>
      <c r="LTQ189" s="75"/>
      <c r="LTR189" s="81"/>
      <c r="LTS189" s="75"/>
      <c r="LTT189" s="81"/>
      <c r="LTU189" s="75"/>
      <c r="LTV189" s="81"/>
      <c r="LTW189" s="75"/>
      <c r="LTX189" s="81"/>
      <c r="LTY189" s="75"/>
      <c r="LTZ189" s="81"/>
      <c r="LUA189" s="75"/>
      <c r="LUB189" s="81"/>
      <c r="LUC189" s="75"/>
      <c r="LUD189" s="81"/>
      <c r="LUE189" s="75"/>
      <c r="LUF189" s="81"/>
      <c r="LUG189" s="75"/>
      <c r="LUH189" s="81"/>
      <c r="LUI189" s="75"/>
      <c r="LUJ189" s="81"/>
      <c r="LUK189" s="75"/>
      <c r="LUL189" s="81"/>
      <c r="LUM189" s="75"/>
      <c r="LUN189" s="81"/>
      <c r="LUO189" s="75"/>
      <c r="LUP189" s="81"/>
      <c r="LUQ189" s="75"/>
      <c r="LUR189" s="81"/>
      <c r="LUS189" s="75"/>
      <c r="LUT189" s="81"/>
      <c r="LUU189" s="75"/>
      <c r="LUV189" s="81"/>
      <c r="LUW189" s="75"/>
      <c r="LUX189" s="81"/>
      <c r="LUY189" s="75"/>
      <c r="LUZ189" s="81"/>
      <c r="LVA189" s="75"/>
      <c r="LVB189" s="81"/>
      <c r="LVC189" s="75"/>
      <c r="LVD189" s="81"/>
      <c r="LVE189" s="75"/>
      <c r="LVF189" s="81"/>
      <c r="LVG189" s="75"/>
      <c r="LVH189" s="81"/>
      <c r="LVI189" s="75"/>
      <c r="LVJ189" s="81"/>
      <c r="LVK189" s="75"/>
      <c r="LVL189" s="81"/>
      <c r="LVM189" s="75"/>
      <c r="LVN189" s="81"/>
      <c r="LVO189" s="75"/>
      <c r="LVP189" s="81"/>
      <c r="LVQ189" s="75"/>
      <c r="LVR189" s="81"/>
      <c r="LVS189" s="75"/>
      <c r="LVT189" s="81"/>
      <c r="LVU189" s="75"/>
      <c r="LVV189" s="81"/>
      <c r="LVW189" s="75"/>
      <c r="LVX189" s="81"/>
      <c r="LVY189" s="75"/>
      <c r="LVZ189" s="81"/>
      <c r="LWA189" s="75"/>
      <c r="LWB189" s="81"/>
      <c r="LWC189" s="75"/>
      <c r="LWD189" s="81"/>
      <c r="LWE189" s="75"/>
      <c r="LWF189" s="81"/>
      <c r="LWG189" s="75"/>
      <c r="LWH189" s="81"/>
      <c r="LWI189" s="75"/>
      <c r="LWJ189" s="81"/>
      <c r="LWK189" s="75"/>
      <c r="LWL189" s="81"/>
      <c r="LWM189" s="75"/>
      <c r="LWN189" s="81"/>
      <c r="LWO189" s="75"/>
      <c r="LWP189" s="81"/>
      <c r="LWQ189" s="75"/>
      <c r="LWR189" s="81"/>
      <c r="LWS189" s="75"/>
      <c r="LWT189" s="81"/>
      <c r="LWU189" s="75"/>
      <c r="LWV189" s="81"/>
      <c r="LWW189" s="75"/>
      <c r="LWX189" s="81"/>
      <c r="LWY189" s="75"/>
      <c r="LWZ189" s="81"/>
      <c r="LXA189" s="75"/>
      <c r="LXB189" s="81"/>
      <c r="LXC189" s="75"/>
      <c r="LXD189" s="81"/>
      <c r="LXE189" s="75"/>
      <c r="LXF189" s="81"/>
      <c r="LXG189" s="75"/>
      <c r="LXH189" s="81"/>
      <c r="LXI189" s="75"/>
      <c r="LXJ189" s="81"/>
      <c r="LXK189" s="75"/>
      <c r="LXL189" s="81"/>
      <c r="LXM189" s="75"/>
      <c r="LXN189" s="81"/>
      <c r="LXO189" s="75"/>
      <c r="LXP189" s="81"/>
      <c r="LXQ189" s="75"/>
      <c r="LXR189" s="81"/>
      <c r="LXS189" s="75"/>
      <c r="LXT189" s="81"/>
      <c r="LXU189" s="75"/>
      <c r="LXV189" s="81"/>
      <c r="LXW189" s="75"/>
      <c r="LXX189" s="81"/>
      <c r="LXY189" s="75"/>
      <c r="LXZ189" s="81"/>
      <c r="LYA189" s="75"/>
      <c r="LYB189" s="81"/>
      <c r="LYC189" s="75"/>
      <c r="LYD189" s="81"/>
      <c r="LYE189" s="75"/>
      <c r="LYF189" s="81"/>
      <c r="LYG189" s="75"/>
      <c r="LYH189" s="81"/>
      <c r="LYI189" s="75"/>
      <c r="LYJ189" s="81"/>
      <c r="LYK189" s="75"/>
      <c r="LYL189" s="81"/>
      <c r="LYM189" s="75"/>
      <c r="LYN189" s="81"/>
      <c r="LYO189" s="75"/>
      <c r="LYP189" s="81"/>
      <c r="LYQ189" s="75"/>
      <c r="LYR189" s="81"/>
      <c r="LYS189" s="75"/>
      <c r="LYT189" s="81"/>
      <c r="LYU189" s="75"/>
      <c r="LYV189" s="81"/>
      <c r="LYW189" s="75"/>
      <c r="LYX189" s="81"/>
      <c r="LYY189" s="75"/>
      <c r="LYZ189" s="81"/>
      <c r="LZA189" s="75"/>
      <c r="LZB189" s="81"/>
      <c r="LZC189" s="75"/>
      <c r="LZD189" s="81"/>
      <c r="LZE189" s="75"/>
      <c r="LZF189" s="81"/>
      <c r="LZG189" s="75"/>
      <c r="LZH189" s="81"/>
      <c r="LZI189" s="75"/>
      <c r="LZJ189" s="81"/>
      <c r="LZK189" s="75"/>
      <c r="LZL189" s="81"/>
      <c r="LZM189" s="75"/>
      <c r="LZN189" s="81"/>
      <c r="LZO189" s="75"/>
      <c r="LZP189" s="81"/>
      <c r="LZQ189" s="75"/>
      <c r="LZR189" s="81"/>
      <c r="LZS189" s="75"/>
      <c r="LZT189" s="81"/>
      <c r="LZU189" s="75"/>
      <c r="LZV189" s="81"/>
      <c r="LZW189" s="75"/>
      <c r="LZX189" s="81"/>
      <c r="LZY189" s="75"/>
      <c r="LZZ189" s="81"/>
      <c r="MAA189" s="75"/>
      <c r="MAB189" s="81"/>
      <c r="MAC189" s="75"/>
      <c r="MAD189" s="81"/>
      <c r="MAE189" s="75"/>
      <c r="MAF189" s="81"/>
      <c r="MAG189" s="75"/>
      <c r="MAH189" s="81"/>
      <c r="MAI189" s="75"/>
      <c r="MAJ189" s="81"/>
      <c r="MAK189" s="75"/>
      <c r="MAL189" s="81"/>
      <c r="MAM189" s="75"/>
      <c r="MAN189" s="81"/>
      <c r="MAO189" s="75"/>
      <c r="MAP189" s="81"/>
      <c r="MAQ189" s="75"/>
      <c r="MAR189" s="81"/>
      <c r="MAS189" s="75"/>
      <c r="MAT189" s="81"/>
      <c r="MAU189" s="75"/>
      <c r="MAV189" s="81"/>
      <c r="MAW189" s="75"/>
      <c r="MAX189" s="81"/>
      <c r="MAY189" s="75"/>
      <c r="MAZ189" s="81"/>
      <c r="MBA189" s="75"/>
      <c r="MBB189" s="81"/>
      <c r="MBC189" s="75"/>
      <c r="MBD189" s="81"/>
      <c r="MBE189" s="75"/>
      <c r="MBF189" s="81"/>
      <c r="MBG189" s="75"/>
      <c r="MBH189" s="81"/>
      <c r="MBI189" s="75"/>
      <c r="MBJ189" s="81"/>
      <c r="MBK189" s="75"/>
      <c r="MBL189" s="81"/>
      <c r="MBM189" s="75"/>
      <c r="MBN189" s="81"/>
      <c r="MBO189" s="75"/>
      <c r="MBP189" s="81"/>
      <c r="MBQ189" s="75"/>
      <c r="MBR189" s="81"/>
      <c r="MBS189" s="75"/>
      <c r="MBT189" s="81"/>
      <c r="MBU189" s="75"/>
      <c r="MBV189" s="81"/>
      <c r="MBW189" s="75"/>
      <c r="MBX189" s="81"/>
      <c r="MBY189" s="75"/>
      <c r="MBZ189" s="81"/>
      <c r="MCA189" s="75"/>
      <c r="MCB189" s="81"/>
      <c r="MCC189" s="75"/>
      <c r="MCD189" s="81"/>
      <c r="MCE189" s="75"/>
      <c r="MCF189" s="81"/>
      <c r="MCG189" s="75"/>
      <c r="MCH189" s="81"/>
      <c r="MCI189" s="75"/>
      <c r="MCJ189" s="81"/>
      <c r="MCK189" s="75"/>
      <c r="MCL189" s="81"/>
      <c r="MCM189" s="75"/>
      <c r="MCN189" s="81"/>
      <c r="MCO189" s="75"/>
      <c r="MCP189" s="81"/>
      <c r="MCQ189" s="75"/>
      <c r="MCR189" s="81"/>
      <c r="MCS189" s="75"/>
      <c r="MCT189" s="81"/>
      <c r="MCU189" s="75"/>
      <c r="MCV189" s="81"/>
      <c r="MCW189" s="75"/>
      <c r="MCX189" s="81"/>
      <c r="MCY189" s="75"/>
      <c r="MCZ189" s="81"/>
      <c r="MDA189" s="75"/>
      <c r="MDB189" s="81"/>
      <c r="MDC189" s="75"/>
      <c r="MDD189" s="81"/>
      <c r="MDE189" s="75"/>
      <c r="MDF189" s="81"/>
      <c r="MDG189" s="75"/>
      <c r="MDH189" s="81"/>
      <c r="MDI189" s="75"/>
      <c r="MDJ189" s="81"/>
      <c r="MDK189" s="75"/>
      <c r="MDL189" s="81"/>
      <c r="MDM189" s="75"/>
      <c r="MDN189" s="81"/>
      <c r="MDO189" s="75"/>
      <c r="MDP189" s="81"/>
      <c r="MDQ189" s="75"/>
      <c r="MDR189" s="81"/>
      <c r="MDS189" s="75"/>
      <c r="MDT189" s="81"/>
      <c r="MDU189" s="75"/>
      <c r="MDV189" s="81"/>
      <c r="MDW189" s="75"/>
      <c r="MDX189" s="81"/>
      <c r="MDY189" s="75"/>
      <c r="MDZ189" s="81"/>
      <c r="MEA189" s="75"/>
      <c r="MEB189" s="81"/>
      <c r="MEC189" s="75"/>
      <c r="MED189" s="81"/>
      <c r="MEE189" s="75"/>
      <c r="MEF189" s="81"/>
      <c r="MEG189" s="75"/>
      <c r="MEH189" s="81"/>
      <c r="MEI189" s="75"/>
      <c r="MEJ189" s="81"/>
      <c r="MEK189" s="75"/>
      <c r="MEL189" s="81"/>
      <c r="MEM189" s="75"/>
      <c r="MEN189" s="81"/>
      <c r="MEO189" s="75"/>
      <c r="MEP189" s="81"/>
      <c r="MEQ189" s="75"/>
      <c r="MER189" s="81"/>
      <c r="MES189" s="75"/>
      <c r="MET189" s="81"/>
      <c r="MEU189" s="75"/>
      <c r="MEV189" s="81"/>
      <c r="MEW189" s="75"/>
      <c r="MEX189" s="81"/>
      <c r="MEY189" s="75"/>
      <c r="MEZ189" s="81"/>
      <c r="MFA189" s="75"/>
      <c r="MFB189" s="81"/>
      <c r="MFC189" s="75"/>
      <c r="MFD189" s="81"/>
      <c r="MFE189" s="75"/>
      <c r="MFF189" s="81"/>
      <c r="MFG189" s="75"/>
      <c r="MFH189" s="81"/>
      <c r="MFI189" s="75"/>
      <c r="MFJ189" s="81"/>
      <c r="MFK189" s="75"/>
      <c r="MFL189" s="81"/>
      <c r="MFM189" s="75"/>
      <c r="MFN189" s="81"/>
      <c r="MFO189" s="75"/>
      <c r="MFP189" s="81"/>
      <c r="MFQ189" s="75"/>
      <c r="MFR189" s="81"/>
      <c r="MFS189" s="75"/>
      <c r="MFT189" s="81"/>
      <c r="MFU189" s="75"/>
      <c r="MFV189" s="81"/>
      <c r="MFW189" s="75"/>
      <c r="MFX189" s="81"/>
      <c r="MFY189" s="75"/>
      <c r="MFZ189" s="81"/>
      <c r="MGA189" s="75"/>
      <c r="MGB189" s="81"/>
      <c r="MGC189" s="75"/>
      <c r="MGD189" s="81"/>
      <c r="MGE189" s="75"/>
      <c r="MGF189" s="81"/>
      <c r="MGG189" s="75"/>
      <c r="MGH189" s="81"/>
      <c r="MGI189" s="75"/>
      <c r="MGJ189" s="81"/>
      <c r="MGK189" s="75"/>
      <c r="MGL189" s="81"/>
      <c r="MGM189" s="75"/>
      <c r="MGN189" s="81"/>
      <c r="MGO189" s="75"/>
      <c r="MGP189" s="81"/>
      <c r="MGQ189" s="75"/>
      <c r="MGR189" s="81"/>
      <c r="MGS189" s="75"/>
      <c r="MGT189" s="81"/>
      <c r="MGU189" s="75"/>
      <c r="MGV189" s="81"/>
      <c r="MGW189" s="75"/>
      <c r="MGX189" s="81"/>
      <c r="MGY189" s="75"/>
      <c r="MGZ189" s="81"/>
      <c r="MHA189" s="75"/>
      <c r="MHB189" s="81"/>
      <c r="MHC189" s="75"/>
      <c r="MHD189" s="81"/>
      <c r="MHE189" s="75"/>
      <c r="MHF189" s="81"/>
      <c r="MHG189" s="75"/>
      <c r="MHH189" s="81"/>
      <c r="MHI189" s="75"/>
      <c r="MHJ189" s="81"/>
      <c r="MHK189" s="75"/>
      <c r="MHL189" s="81"/>
      <c r="MHM189" s="75"/>
      <c r="MHN189" s="81"/>
      <c r="MHO189" s="75"/>
      <c r="MHP189" s="81"/>
      <c r="MHQ189" s="75"/>
      <c r="MHR189" s="81"/>
      <c r="MHS189" s="75"/>
      <c r="MHT189" s="81"/>
      <c r="MHU189" s="75"/>
      <c r="MHV189" s="81"/>
      <c r="MHW189" s="75"/>
      <c r="MHX189" s="81"/>
      <c r="MHY189" s="75"/>
      <c r="MHZ189" s="81"/>
      <c r="MIA189" s="75"/>
      <c r="MIB189" s="81"/>
      <c r="MIC189" s="75"/>
      <c r="MID189" s="81"/>
      <c r="MIE189" s="75"/>
      <c r="MIF189" s="81"/>
      <c r="MIG189" s="75"/>
      <c r="MIH189" s="81"/>
      <c r="MII189" s="75"/>
      <c r="MIJ189" s="81"/>
      <c r="MIK189" s="75"/>
      <c r="MIL189" s="81"/>
      <c r="MIM189" s="75"/>
      <c r="MIN189" s="81"/>
      <c r="MIO189" s="75"/>
      <c r="MIP189" s="81"/>
      <c r="MIQ189" s="75"/>
      <c r="MIR189" s="81"/>
      <c r="MIS189" s="75"/>
      <c r="MIT189" s="81"/>
      <c r="MIU189" s="75"/>
      <c r="MIV189" s="81"/>
      <c r="MIW189" s="75"/>
      <c r="MIX189" s="81"/>
      <c r="MIY189" s="75"/>
      <c r="MIZ189" s="81"/>
      <c r="MJA189" s="75"/>
      <c r="MJB189" s="81"/>
      <c r="MJC189" s="75"/>
      <c r="MJD189" s="81"/>
      <c r="MJE189" s="75"/>
      <c r="MJF189" s="81"/>
      <c r="MJG189" s="75"/>
      <c r="MJH189" s="81"/>
      <c r="MJI189" s="75"/>
      <c r="MJJ189" s="81"/>
      <c r="MJK189" s="75"/>
      <c r="MJL189" s="81"/>
      <c r="MJM189" s="75"/>
      <c r="MJN189" s="81"/>
      <c r="MJO189" s="75"/>
      <c r="MJP189" s="81"/>
      <c r="MJQ189" s="75"/>
      <c r="MJR189" s="81"/>
      <c r="MJS189" s="75"/>
      <c r="MJT189" s="81"/>
      <c r="MJU189" s="75"/>
      <c r="MJV189" s="81"/>
      <c r="MJW189" s="75"/>
      <c r="MJX189" s="81"/>
      <c r="MJY189" s="75"/>
      <c r="MJZ189" s="81"/>
      <c r="MKA189" s="75"/>
      <c r="MKB189" s="81"/>
      <c r="MKC189" s="75"/>
      <c r="MKD189" s="81"/>
      <c r="MKE189" s="75"/>
      <c r="MKF189" s="81"/>
      <c r="MKG189" s="75"/>
      <c r="MKH189" s="81"/>
      <c r="MKI189" s="75"/>
      <c r="MKJ189" s="81"/>
      <c r="MKK189" s="75"/>
      <c r="MKL189" s="81"/>
      <c r="MKM189" s="75"/>
      <c r="MKN189" s="81"/>
      <c r="MKO189" s="75"/>
      <c r="MKP189" s="81"/>
      <c r="MKQ189" s="75"/>
      <c r="MKR189" s="81"/>
      <c r="MKS189" s="75"/>
      <c r="MKT189" s="81"/>
      <c r="MKU189" s="75"/>
      <c r="MKV189" s="81"/>
      <c r="MKW189" s="75"/>
      <c r="MKX189" s="81"/>
      <c r="MKY189" s="75"/>
      <c r="MKZ189" s="81"/>
      <c r="MLA189" s="75"/>
      <c r="MLB189" s="81"/>
      <c r="MLC189" s="75"/>
      <c r="MLD189" s="81"/>
      <c r="MLE189" s="75"/>
      <c r="MLF189" s="81"/>
      <c r="MLG189" s="75"/>
      <c r="MLH189" s="81"/>
      <c r="MLI189" s="75"/>
      <c r="MLJ189" s="81"/>
      <c r="MLK189" s="75"/>
      <c r="MLL189" s="81"/>
      <c r="MLM189" s="75"/>
      <c r="MLN189" s="81"/>
      <c r="MLO189" s="75"/>
      <c r="MLP189" s="81"/>
      <c r="MLQ189" s="75"/>
      <c r="MLR189" s="81"/>
      <c r="MLS189" s="75"/>
      <c r="MLT189" s="81"/>
      <c r="MLU189" s="75"/>
      <c r="MLV189" s="81"/>
      <c r="MLW189" s="75"/>
      <c r="MLX189" s="81"/>
      <c r="MLY189" s="75"/>
      <c r="MLZ189" s="81"/>
      <c r="MMA189" s="75"/>
      <c r="MMB189" s="81"/>
      <c r="MMC189" s="75"/>
      <c r="MMD189" s="81"/>
      <c r="MME189" s="75"/>
      <c r="MMF189" s="81"/>
      <c r="MMG189" s="75"/>
      <c r="MMH189" s="81"/>
      <c r="MMI189" s="75"/>
      <c r="MMJ189" s="81"/>
      <c r="MMK189" s="75"/>
      <c r="MML189" s="81"/>
      <c r="MMM189" s="75"/>
      <c r="MMN189" s="81"/>
      <c r="MMO189" s="75"/>
      <c r="MMP189" s="81"/>
      <c r="MMQ189" s="75"/>
      <c r="MMR189" s="81"/>
      <c r="MMS189" s="75"/>
      <c r="MMT189" s="81"/>
      <c r="MMU189" s="75"/>
      <c r="MMV189" s="81"/>
      <c r="MMW189" s="75"/>
      <c r="MMX189" s="81"/>
      <c r="MMY189" s="75"/>
      <c r="MMZ189" s="81"/>
      <c r="MNA189" s="75"/>
      <c r="MNB189" s="81"/>
      <c r="MNC189" s="75"/>
      <c r="MND189" s="81"/>
      <c r="MNE189" s="75"/>
      <c r="MNF189" s="81"/>
      <c r="MNG189" s="75"/>
      <c r="MNH189" s="81"/>
      <c r="MNI189" s="75"/>
      <c r="MNJ189" s="81"/>
      <c r="MNK189" s="75"/>
      <c r="MNL189" s="81"/>
      <c r="MNM189" s="75"/>
      <c r="MNN189" s="81"/>
      <c r="MNO189" s="75"/>
      <c r="MNP189" s="81"/>
      <c r="MNQ189" s="75"/>
      <c r="MNR189" s="81"/>
      <c r="MNS189" s="75"/>
      <c r="MNT189" s="81"/>
      <c r="MNU189" s="75"/>
      <c r="MNV189" s="81"/>
      <c r="MNW189" s="75"/>
      <c r="MNX189" s="81"/>
      <c r="MNY189" s="75"/>
      <c r="MNZ189" s="81"/>
      <c r="MOA189" s="75"/>
      <c r="MOB189" s="81"/>
      <c r="MOC189" s="75"/>
      <c r="MOD189" s="81"/>
      <c r="MOE189" s="75"/>
      <c r="MOF189" s="81"/>
      <c r="MOG189" s="75"/>
      <c r="MOH189" s="81"/>
      <c r="MOI189" s="75"/>
      <c r="MOJ189" s="81"/>
      <c r="MOK189" s="75"/>
      <c r="MOL189" s="81"/>
      <c r="MOM189" s="75"/>
      <c r="MON189" s="81"/>
      <c r="MOO189" s="75"/>
      <c r="MOP189" s="81"/>
      <c r="MOQ189" s="75"/>
      <c r="MOR189" s="81"/>
      <c r="MOS189" s="75"/>
      <c r="MOT189" s="81"/>
      <c r="MOU189" s="75"/>
      <c r="MOV189" s="81"/>
      <c r="MOW189" s="75"/>
      <c r="MOX189" s="81"/>
      <c r="MOY189" s="75"/>
      <c r="MOZ189" s="81"/>
      <c r="MPA189" s="75"/>
      <c r="MPB189" s="81"/>
      <c r="MPC189" s="75"/>
      <c r="MPD189" s="81"/>
      <c r="MPE189" s="75"/>
      <c r="MPF189" s="81"/>
      <c r="MPG189" s="75"/>
      <c r="MPH189" s="81"/>
      <c r="MPI189" s="75"/>
      <c r="MPJ189" s="81"/>
      <c r="MPK189" s="75"/>
      <c r="MPL189" s="81"/>
      <c r="MPM189" s="75"/>
      <c r="MPN189" s="81"/>
      <c r="MPO189" s="75"/>
      <c r="MPP189" s="81"/>
      <c r="MPQ189" s="75"/>
      <c r="MPR189" s="81"/>
      <c r="MPS189" s="75"/>
      <c r="MPT189" s="81"/>
      <c r="MPU189" s="75"/>
      <c r="MPV189" s="81"/>
      <c r="MPW189" s="75"/>
      <c r="MPX189" s="81"/>
      <c r="MPY189" s="75"/>
      <c r="MPZ189" s="81"/>
      <c r="MQA189" s="75"/>
      <c r="MQB189" s="81"/>
      <c r="MQC189" s="75"/>
      <c r="MQD189" s="81"/>
      <c r="MQE189" s="75"/>
      <c r="MQF189" s="81"/>
      <c r="MQG189" s="75"/>
      <c r="MQH189" s="81"/>
      <c r="MQI189" s="75"/>
      <c r="MQJ189" s="81"/>
      <c r="MQK189" s="75"/>
      <c r="MQL189" s="81"/>
      <c r="MQM189" s="75"/>
      <c r="MQN189" s="81"/>
      <c r="MQO189" s="75"/>
      <c r="MQP189" s="81"/>
      <c r="MQQ189" s="75"/>
      <c r="MQR189" s="81"/>
      <c r="MQS189" s="75"/>
      <c r="MQT189" s="81"/>
      <c r="MQU189" s="75"/>
      <c r="MQV189" s="81"/>
      <c r="MQW189" s="75"/>
      <c r="MQX189" s="81"/>
      <c r="MQY189" s="75"/>
      <c r="MQZ189" s="81"/>
      <c r="MRA189" s="75"/>
      <c r="MRB189" s="81"/>
      <c r="MRC189" s="75"/>
      <c r="MRD189" s="81"/>
      <c r="MRE189" s="75"/>
      <c r="MRF189" s="81"/>
      <c r="MRG189" s="75"/>
      <c r="MRH189" s="81"/>
      <c r="MRI189" s="75"/>
      <c r="MRJ189" s="81"/>
      <c r="MRK189" s="75"/>
      <c r="MRL189" s="81"/>
      <c r="MRM189" s="75"/>
      <c r="MRN189" s="81"/>
      <c r="MRO189" s="75"/>
      <c r="MRP189" s="81"/>
      <c r="MRQ189" s="75"/>
      <c r="MRR189" s="81"/>
      <c r="MRS189" s="75"/>
      <c r="MRT189" s="81"/>
      <c r="MRU189" s="75"/>
      <c r="MRV189" s="81"/>
      <c r="MRW189" s="75"/>
      <c r="MRX189" s="81"/>
      <c r="MRY189" s="75"/>
      <c r="MRZ189" s="81"/>
      <c r="MSA189" s="75"/>
      <c r="MSB189" s="81"/>
      <c r="MSC189" s="75"/>
      <c r="MSD189" s="81"/>
      <c r="MSE189" s="75"/>
      <c r="MSF189" s="81"/>
      <c r="MSG189" s="75"/>
      <c r="MSH189" s="81"/>
      <c r="MSI189" s="75"/>
      <c r="MSJ189" s="81"/>
      <c r="MSK189" s="75"/>
      <c r="MSL189" s="81"/>
      <c r="MSM189" s="75"/>
      <c r="MSN189" s="81"/>
      <c r="MSO189" s="75"/>
      <c r="MSP189" s="81"/>
      <c r="MSQ189" s="75"/>
      <c r="MSR189" s="81"/>
      <c r="MSS189" s="75"/>
      <c r="MST189" s="81"/>
      <c r="MSU189" s="75"/>
      <c r="MSV189" s="81"/>
      <c r="MSW189" s="75"/>
      <c r="MSX189" s="81"/>
      <c r="MSY189" s="75"/>
      <c r="MSZ189" s="81"/>
      <c r="MTA189" s="75"/>
      <c r="MTB189" s="81"/>
      <c r="MTC189" s="75"/>
      <c r="MTD189" s="81"/>
      <c r="MTE189" s="75"/>
      <c r="MTF189" s="81"/>
      <c r="MTG189" s="75"/>
      <c r="MTH189" s="81"/>
      <c r="MTI189" s="75"/>
      <c r="MTJ189" s="81"/>
      <c r="MTK189" s="75"/>
      <c r="MTL189" s="81"/>
      <c r="MTM189" s="75"/>
      <c r="MTN189" s="81"/>
      <c r="MTO189" s="75"/>
      <c r="MTP189" s="81"/>
      <c r="MTQ189" s="75"/>
      <c r="MTR189" s="81"/>
      <c r="MTS189" s="75"/>
      <c r="MTT189" s="81"/>
      <c r="MTU189" s="75"/>
      <c r="MTV189" s="81"/>
      <c r="MTW189" s="75"/>
      <c r="MTX189" s="81"/>
      <c r="MTY189" s="75"/>
      <c r="MTZ189" s="81"/>
      <c r="MUA189" s="75"/>
      <c r="MUB189" s="81"/>
      <c r="MUC189" s="75"/>
      <c r="MUD189" s="81"/>
      <c r="MUE189" s="75"/>
      <c r="MUF189" s="81"/>
      <c r="MUG189" s="75"/>
      <c r="MUH189" s="81"/>
      <c r="MUI189" s="75"/>
      <c r="MUJ189" s="81"/>
      <c r="MUK189" s="75"/>
      <c r="MUL189" s="81"/>
      <c r="MUM189" s="75"/>
      <c r="MUN189" s="81"/>
      <c r="MUO189" s="75"/>
      <c r="MUP189" s="81"/>
      <c r="MUQ189" s="75"/>
      <c r="MUR189" s="81"/>
      <c r="MUS189" s="75"/>
      <c r="MUT189" s="81"/>
      <c r="MUU189" s="75"/>
      <c r="MUV189" s="81"/>
      <c r="MUW189" s="75"/>
      <c r="MUX189" s="81"/>
      <c r="MUY189" s="75"/>
      <c r="MUZ189" s="81"/>
      <c r="MVA189" s="75"/>
      <c r="MVB189" s="81"/>
      <c r="MVC189" s="75"/>
      <c r="MVD189" s="81"/>
      <c r="MVE189" s="75"/>
      <c r="MVF189" s="81"/>
      <c r="MVG189" s="75"/>
      <c r="MVH189" s="81"/>
      <c r="MVI189" s="75"/>
      <c r="MVJ189" s="81"/>
      <c r="MVK189" s="75"/>
      <c r="MVL189" s="81"/>
      <c r="MVM189" s="75"/>
      <c r="MVN189" s="81"/>
      <c r="MVO189" s="75"/>
      <c r="MVP189" s="81"/>
      <c r="MVQ189" s="75"/>
      <c r="MVR189" s="81"/>
      <c r="MVS189" s="75"/>
      <c r="MVT189" s="81"/>
      <c r="MVU189" s="75"/>
      <c r="MVV189" s="81"/>
      <c r="MVW189" s="75"/>
      <c r="MVX189" s="81"/>
      <c r="MVY189" s="75"/>
      <c r="MVZ189" s="81"/>
      <c r="MWA189" s="75"/>
      <c r="MWB189" s="81"/>
      <c r="MWC189" s="75"/>
      <c r="MWD189" s="81"/>
      <c r="MWE189" s="75"/>
      <c r="MWF189" s="81"/>
      <c r="MWG189" s="75"/>
      <c r="MWH189" s="81"/>
      <c r="MWI189" s="75"/>
      <c r="MWJ189" s="81"/>
      <c r="MWK189" s="75"/>
      <c r="MWL189" s="81"/>
      <c r="MWM189" s="75"/>
      <c r="MWN189" s="81"/>
      <c r="MWO189" s="75"/>
      <c r="MWP189" s="81"/>
      <c r="MWQ189" s="75"/>
      <c r="MWR189" s="81"/>
      <c r="MWS189" s="75"/>
      <c r="MWT189" s="81"/>
      <c r="MWU189" s="75"/>
      <c r="MWV189" s="81"/>
      <c r="MWW189" s="75"/>
      <c r="MWX189" s="81"/>
      <c r="MWY189" s="75"/>
      <c r="MWZ189" s="81"/>
      <c r="MXA189" s="75"/>
      <c r="MXB189" s="81"/>
      <c r="MXC189" s="75"/>
      <c r="MXD189" s="81"/>
      <c r="MXE189" s="75"/>
      <c r="MXF189" s="81"/>
      <c r="MXG189" s="75"/>
      <c r="MXH189" s="81"/>
      <c r="MXI189" s="75"/>
      <c r="MXJ189" s="81"/>
      <c r="MXK189" s="75"/>
      <c r="MXL189" s="81"/>
      <c r="MXM189" s="75"/>
      <c r="MXN189" s="81"/>
      <c r="MXO189" s="75"/>
      <c r="MXP189" s="81"/>
      <c r="MXQ189" s="75"/>
      <c r="MXR189" s="81"/>
      <c r="MXS189" s="75"/>
      <c r="MXT189" s="81"/>
      <c r="MXU189" s="75"/>
      <c r="MXV189" s="81"/>
      <c r="MXW189" s="75"/>
      <c r="MXX189" s="81"/>
      <c r="MXY189" s="75"/>
      <c r="MXZ189" s="81"/>
      <c r="MYA189" s="75"/>
      <c r="MYB189" s="81"/>
      <c r="MYC189" s="75"/>
      <c r="MYD189" s="81"/>
      <c r="MYE189" s="75"/>
      <c r="MYF189" s="81"/>
      <c r="MYG189" s="75"/>
      <c r="MYH189" s="81"/>
      <c r="MYI189" s="75"/>
      <c r="MYJ189" s="81"/>
      <c r="MYK189" s="75"/>
      <c r="MYL189" s="81"/>
      <c r="MYM189" s="75"/>
      <c r="MYN189" s="81"/>
      <c r="MYO189" s="75"/>
      <c r="MYP189" s="81"/>
      <c r="MYQ189" s="75"/>
      <c r="MYR189" s="81"/>
      <c r="MYS189" s="75"/>
      <c r="MYT189" s="81"/>
      <c r="MYU189" s="75"/>
      <c r="MYV189" s="81"/>
      <c r="MYW189" s="75"/>
      <c r="MYX189" s="81"/>
      <c r="MYY189" s="75"/>
      <c r="MYZ189" s="81"/>
      <c r="MZA189" s="75"/>
      <c r="MZB189" s="81"/>
      <c r="MZC189" s="75"/>
      <c r="MZD189" s="81"/>
      <c r="MZE189" s="75"/>
      <c r="MZF189" s="81"/>
      <c r="MZG189" s="75"/>
      <c r="MZH189" s="81"/>
      <c r="MZI189" s="75"/>
      <c r="MZJ189" s="81"/>
      <c r="MZK189" s="75"/>
      <c r="MZL189" s="81"/>
      <c r="MZM189" s="75"/>
      <c r="MZN189" s="81"/>
      <c r="MZO189" s="75"/>
      <c r="MZP189" s="81"/>
      <c r="MZQ189" s="75"/>
      <c r="MZR189" s="81"/>
      <c r="MZS189" s="75"/>
      <c r="MZT189" s="81"/>
      <c r="MZU189" s="75"/>
      <c r="MZV189" s="81"/>
      <c r="MZW189" s="75"/>
      <c r="MZX189" s="81"/>
      <c r="MZY189" s="75"/>
      <c r="MZZ189" s="81"/>
      <c r="NAA189" s="75"/>
      <c r="NAB189" s="81"/>
      <c r="NAC189" s="75"/>
      <c r="NAD189" s="81"/>
      <c r="NAE189" s="75"/>
      <c r="NAF189" s="81"/>
      <c r="NAG189" s="75"/>
      <c r="NAH189" s="81"/>
      <c r="NAI189" s="75"/>
      <c r="NAJ189" s="81"/>
      <c r="NAK189" s="75"/>
      <c r="NAL189" s="81"/>
      <c r="NAM189" s="75"/>
      <c r="NAN189" s="81"/>
      <c r="NAO189" s="75"/>
      <c r="NAP189" s="81"/>
      <c r="NAQ189" s="75"/>
      <c r="NAR189" s="81"/>
      <c r="NAS189" s="75"/>
      <c r="NAT189" s="81"/>
      <c r="NAU189" s="75"/>
      <c r="NAV189" s="81"/>
      <c r="NAW189" s="75"/>
      <c r="NAX189" s="81"/>
      <c r="NAY189" s="75"/>
      <c r="NAZ189" s="81"/>
      <c r="NBA189" s="75"/>
      <c r="NBB189" s="81"/>
      <c r="NBC189" s="75"/>
      <c r="NBD189" s="81"/>
      <c r="NBE189" s="75"/>
      <c r="NBF189" s="81"/>
      <c r="NBG189" s="75"/>
      <c r="NBH189" s="81"/>
      <c r="NBI189" s="75"/>
      <c r="NBJ189" s="81"/>
      <c r="NBK189" s="75"/>
      <c r="NBL189" s="81"/>
      <c r="NBM189" s="75"/>
      <c r="NBN189" s="81"/>
      <c r="NBO189" s="75"/>
      <c r="NBP189" s="81"/>
      <c r="NBQ189" s="75"/>
      <c r="NBR189" s="81"/>
      <c r="NBS189" s="75"/>
      <c r="NBT189" s="81"/>
      <c r="NBU189" s="75"/>
      <c r="NBV189" s="81"/>
      <c r="NBW189" s="75"/>
      <c r="NBX189" s="81"/>
      <c r="NBY189" s="75"/>
      <c r="NBZ189" s="81"/>
      <c r="NCA189" s="75"/>
      <c r="NCB189" s="81"/>
      <c r="NCC189" s="75"/>
      <c r="NCD189" s="81"/>
      <c r="NCE189" s="75"/>
      <c r="NCF189" s="81"/>
      <c r="NCG189" s="75"/>
      <c r="NCH189" s="81"/>
      <c r="NCI189" s="75"/>
      <c r="NCJ189" s="81"/>
      <c r="NCK189" s="75"/>
      <c r="NCL189" s="81"/>
      <c r="NCM189" s="75"/>
      <c r="NCN189" s="81"/>
      <c r="NCO189" s="75"/>
      <c r="NCP189" s="81"/>
      <c r="NCQ189" s="75"/>
      <c r="NCR189" s="81"/>
      <c r="NCS189" s="75"/>
      <c r="NCT189" s="81"/>
      <c r="NCU189" s="75"/>
      <c r="NCV189" s="81"/>
      <c r="NCW189" s="75"/>
      <c r="NCX189" s="81"/>
      <c r="NCY189" s="75"/>
      <c r="NCZ189" s="81"/>
      <c r="NDA189" s="75"/>
      <c r="NDB189" s="81"/>
      <c r="NDC189" s="75"/>
      <c r="NDD189" s="81"/>
      <c r="NDE189" s="75"/>
      <c r="NDF189" s="81"/>
      <c r="NDG189" s="75"/>
      <c r="NDH189" s="81"/>
      <c r="NDI189" s="75"/>
      <c r="NDJ189" s="81"/>
      <c r="NDK189" s="75"/>
      <c r="NDL189" s="81"/>
      <c r="NDM189" s="75"/>
      <c r="NDN189" s="81"/>
      <c r="NDO189" s="75"/>
      <c r="NDP189" s="81"/>
      <c r="NDQ189" s="75"/>
      <c r="NDR189" s="81"/>
      <c r="NDS189" s="75"/>
      <c r="NDT189" s="81"/>
      <c r="NDU189" s="75"/>
      <c r="NDV189" s="81"/>
      <c r="NDW189" s="75"/>
      <c r="NDX189" s="81"/>
      <c r="NDY189" s="75"/>
      <c r="NDZ189" s="81"/>
      <c r="NEA189" s="75"/>
      <c r="NEB189" s="81"/>
      <c r="NEC189" s="75"/>
      <c r="NED189" s="81"/>
      <c r="NEE189" s="75"/>
      <c r="NEF189" s="81"/>
      <c r="NEG189" s="75"/>
      <c r="NEH189" s="81"/>
      <c r="NEI189" s="75"/>
      <c r="NEJ189" s="81"/>
      <c r="NEK189" s="75"/>
      <c r="NEL189" s="81"/>
      <c r="NEM189" s="75"/>
      <c r="NEN189" s="81"/>
      <c r="NEO189" s="75"/>
      <c r="NEP189" s="81"/>
      <c r="NEQ189" s="75"/>
      <c r="NER189" s="81"/>
      <c r="NES189" s="75"/>
      <c r="NET189" s="81"/>
      <c r="NEU189" s="75"/>
      <c r="NEV189" s="81"/>
      <c r="NEW189" s="75"/>
      <c r="NEX189" s="81"/>
      <c r="NEY189" s="75"/>
      <c r="NEZ189" s="81"/>
      <c r="NFA189" s="75"/>
      <c r="NFB189" s="81"/>
      <c r="NFC189" s="75"/>
      <c r="NFD189" s="81"/>
      <c r="NFE189" s="75"/>
      <c r="NFF189" s="81"/>
      <c r="NFG189" s="75"/>
      <c r="NFH189" s="81"/>
      <c r="NFI189" s="75"/>
      <c r="NFJ189" s="81"/>
      <c r="NFK189" s="75"/>
      <c r="NFL189" s="81"/>
      <c r="NFM189" s="75"/>
      <c r="NFN189" s="81"/>
      <c r="NFO189" s="75"/>
      <c r="NFP189" s="81"/>
      <c r="NFQ189" s="75"/>
      <c r="NFR189" s="81"/>
      <c r="NFS189" s="75"/>
      <c r="NFT189" s="81"/>
      <c r="NFU189" s="75"/>
      <c r="NFV189" s="81"/>
      <c r="NFW189" s="75"/>
      <c r="NFX189" s="81"/>
      <c r="NFY189" s="75"/>
      <c r="NFZ189" s="81"/>
      <c r="NGA189" s="75"/>
      <c r="NGB189" s="81"/>
      <c r="NGC189" s="75"/>
      <c r="NGD189" s="81"/>
      <c r="NGE189" s="75"/>
      <c r="NGF189" s="81"/>
      <c r="NGG189" s="75"/>
      <c r="NGH189" s="81"/>
      <c r="NGI189" s="75"/>
      <c r="NGJ189" s="81"/>
      <c r="NGK189" s="75"/>
      <c r="NGL189" s="81"/>
      <c r="NGM189" s="75"/>
      <c r="NGN189" s="81"/>
      <c r="NGO189" s="75"/>
      <c r="NGP189" s="81"/>
      <c r="NGQ189" s="75"/>
      <c r="NGR189" s="81"/>
      <c r="NGS189" s="75"/>
      <c r="NGT189" s="81"/>
      <c r="NGU189" s="75"/>
      <c r="NGV189" s="81"/>
      <c r="NGW189" s="75"/>
      <c r="NGX189" s="81"/>
      <c r="NGY189" s="75"/>
      <c r="NGZ189" s="81"/>
      <c r="NHA189" s="75"/>
      <c r="NHB189" s="81"/>
      <c r="NHC189" s="75"/>
      <c r="NHD189" s="81"/>
      <c r="NHE189" s="75"/>
      <c r="NHF189" s="81"/>
      <c r="NHG189" s="75"/>
      <c r="NHH189" s="81"/>
      <c r="NHI189" s="75"/>
      <c r="NHJ189" s="81"/>
      <c r="NHK189" s="75"/>
      <c r="NHL189" s="81"/>
      <c r="NHM189" s="75"/>
      <c r="NHN189" s="81"/>
      <c r="NHO189" s="75"/>
      <c r="NHP189" s="81"/>
      <c r="NHQ189" s="75"/>
      <c r="NHR189" s="81"/>
      <c r="NHS189" s="75"/>
      <c r="NHT189" s="81"/>
      <c r="NHU189" s="75"/>
      <c r="NHV189" s="81"/>
      <c r="NHW189" s="75"/>
      <c r="NHX189" s="81"/>
      <c r="NHY189" s="75"/>
      <c r="NHZ189" s="81"/>
      <c r="NIA189" s="75"/>
      <c r="NIB189" s="81"/>
      <c r="NIC189" s="75"/>
      <c r="NID189" s="81"/>
      <c r="NIE189" s="75"/>
      <c r="NIF189" s="81"/>
      <c r="NIG189" s="75"/>
      <c r="NIH189" s="81"/>
      <c r="NII189" s="75"/>
      <c r="NIJ189" s="81"/>
      <c r="NIK189" s="75"/>
      <c r="NIL189" s="81"/>
      <c r="NIM189" s="75"/>
      <c r="NIN189" s="81"/>
      <c r="NIO189" s="75"/>
      <c r="NIP189" s="81"/>
      <c r="NIQ189" s="75"/>
      <c r="NIR189" s="81"/>
      <c r="NIS189" s="75"/>
      <c r="NIT189" s="81"/>
      <c r="NIU189" s="75"/>
      <c r="NIV189" s="81"/>
      <c r="NIW189" s="75"/>
      <c r="NIX189" s="81"/>
      <c r="NIY189" s="75"/>
      <c r="NIZ189" s="81"/>
      <c r="NJA189" s="75"/>
      <c r="NJB189" s="81"/>
      <c r="NJC189" s="75"/>
      <c r="NJD189" s="81"/>
      <c r="NJE189" s="75"/>
      <c r="NJF189" s="81"/>
      <c r="NJG189" s="75"/>
      <c r="NJH189" s="81"/>
      <c r="NJI189" s="75"/>
      <c r="NJJ189" s="81"/>
      <c r="NJK189" s="75"/>
      <c r="NJL189" s="81"/>
      <c r="NJM189" s="75"/>
      <c r="NJN189" s="81"/>
      <c r="NJO189" s="75"/>
      <c r="NJP189" s="81"/>
      <c r="NJQ189" s="75"/>
      <c r="NJR189" s="81"/>
      <c r="NJS189" s="75"/>
      <c r="NJT189" s="81"/>
      <c r="NJU189" s="75"/>
      <c r="NJV189" s="81"/>
      <c r="NJW189" s="75"/>
      <c r="NJX189" s="81"/>
      <c r="NJY189" s="75"/>
      <c r="NJZ189" s="81"/>
      <c r="NKA189" s="75"/>
      <c r="NKB189" s="81"/>
      <c r="NKC189" s="75"/>
      <c r="NKD189" s="81"/>
      <c r="NKE189" s="75"/>
      <c r="NKF189" s="81"/>
      <c r="NKG189" s="75"/>
      <c r="NKH189" s="81"/>
      <c r="NKI189" s="75"/>
      <c r="NKJ189" s="81"/>
      <c r="NKK189" s="75"/>
      <c r="NKL189" s="81"/>
      <c r="NKM189" s="75"/>
      <c r="NKN189" s="81"/>
      <c r="NKO189" s="75"/>
      <c r="NKP189" s="81"/>
      <c r="NKQ189" s="75"/>
      <c r="NKR189" s="81"/>
      <c r="NKS189" s="75"/>
      <c r="NKT189" s="81"/>
      <c r="NKU189" s="75"/>
      <c r="NKV189" s="81"/>
      <c r="NKW189" s="75"/>
      <c r="NKX189" s="81"/>
      <c r="NKY189" s="75"/>
      <c r="NKZ189" s="81"/>
      <c r="NLA189" s="75"/>
      <c r="NLB189" s="81"/>
      <c r="NLC189" s="75"/>
      <c r="NLD189" s="81"/>
      <c r="NLE189" s="75"/>
      <c r="NLF189" s="81"/>
      <c r="NLG189" s="75"/>
      <c r="NLH189" s="81"/>
      <c r="NLI189" s="75"/>
      <c r="NLJ189" s="81"/>
      <c r="NLK189" s="75"/>
      <c r="NLL189" s="81"/>
      <c r="NLM189" s="75"/>
      <c r="NLN189" s="81"/>
      <c r="NLO189" s="75"/>
      <c r="NLP189" s="81"/>
      <c r="NLQ189" s="75"/>
      <c r="NLR189" s="81"/>
      <c r="NLS189" s="75"/>
      <c r="NLT189" s="81"/>
      <c r="NLU189" s="75"/>
      <c r="NLV189" s="81"/>
      <c r="NLW189" s="75"/>
      <c r="NLX189" s="81"/>
      <c r="NLY189" s="75"/>
      <c r="NLZ189" s="81"/>
      <c r="NMA189" s="75"/>
      <c r="NMB189" s="81"/>
      <c r="NMC189" s="75"/>
      <c r="NMD189" s="81"/>
      <c r="NME189" s="75"/>
      <c r="NMF189" s="81"/>
      <c r="NMG189" s="75"/>
      <c r="NMH189" s="81"/>
      <c r="NMI189" s="75"/>
      <c r="NMJ189" s="81"/>
      <c r="NMK189" s="75"/>
      <c r="NML189" s="81"/>
      <c r="NMM189" s="75"/>
      <c r="NMN189" s="81"/>
      <c r="NMO189" s="75"/>
      <c r="NMP189" s="81"/>
      <c r="NMQ189" s="75"/>
      <c r="NMR189" s="81"/>
      <c r="NMS189" s="75"/>
      <c r="NMT189" s="81"/>
      <c r="NMU189" s="75"/>
      <c r="NMV189" s="81"/>
      <c r="NMW189" s="75"/>
      <c r="NMX189" s="81"/>
      <c r="NMY189" s="75"/>
      <c r="NMZ189" s="81"/>
      <c r="NNA189" s="75"/>
      <c r="NNB189" s="81"/>
      <c r="NNC189" s="75"/>
      <c r="NND189" s="81"/>
      <c r="NNE189" s="75"/>
      <c r="NNF189" s="81"/>
      <c r="NNG189" s="75"/>
      <c r="NNH189" s="81"/>
      <c r="NNI189" s="75"/>
      <c r="NNJ189" s="81"/>
      <c r="NNK189" s="75"/>
      <c r="NNL189" s="81"/>
      <c r="NNM189" s="75"/>
      <c r="NNN189" s="81"/>
      <c r="NNO189" s="75"/>
      <c r="NNP189" s="81"/>
      <c r="NNQ189" s="75"/>
      <c r="NNR189" s="81"/>
      <c r="NNS189" s="75"/>
      <c r="NNT189" s="81"/>
      <c r="NNU189" s="75"/>
      <c r="NNV189" s="81"/>
      <c r="NNW189" s="75"/>
      <c r="NNX189" s="81"/>
      <c r="NNY189" s="75"/>
      <c r="NNZ189" s="81"/>
      <c r="NOA189" s="75"/>
      <c r="NOB189" s="81"/>
      <c r="NOC189" s="75"/>
      <c r="NOD189" s="81"/>
      <c r="NOE189" s="75"/>
      <c r="NOF189" s="81"/>
      <c r="NOG189" s="75"/>
      <c r="NOH189" s="81"/>
      <c r="NOI189" s="75"/>
      <c r="NOJ189" s="81"/>
      <c r="NOK189" s="75"/>
      <c r="NOL189" s="81"/>
      <c r="NOM189" s="75"/>
      <c r="NON189" s="81"/>
      <c r="NOO189" s="75"/>
      <c r="NOP189" s="81"/>
      <c r="NOQ189" s="75"/>
      <c r="NOR189" s="81"/>
      <c r="NOS189" s="75"/>
      <c r="NOT189" s="81"/>
      <c r="NOU189" s="75"/>
      <c r="NOV189" s="81"/>
      <c r="NOW189" s="75"/>
      <c r="NOX189" s="81"/>
      <c r="NOY189" s="75"/>
      <c r="NOZ189" s="81"/>
      <c r="NPA189" s="75"/>
      <c r="NPB189" s="81"/>
      <c r="NPC189" s="75"/>
      <c r="NPD189" s="81"/>
      <c r="NPE189" s="75"/>
      <c r="NPF189" s="81"/>
      <c r="NPG189" s="75"/>
      <c r="NPH189" s="81"/>
      <c r="NPI189" s="75"/>
      <c r="NPJ189" s="81"/>
      <c r="NPK189" s="75"/>
      <c r="NPL189" s="81"/>
      <c r="NPM189" s="75"/>
      <c r="NPN189" s="81"/>
      <c r="NPO189" s="75"/>
      <c r="NPP189" s="81"/>
      <c r="NPQ189" s="75"/>
      <c r="NPR189" s="81"/>
      <c r="NPS189" s="75"/>
      <c r="NPT189" s="81"/>
      <c r="NPU189" s="75"/>
      <c r="NPV189" s="81"/>
      <c r="NPW189" s="75"/>
      <c r="NPX189" s="81"/>
      <c r="NPY189" s="75"/>
      <c r="NPZ189" s="81"/>
      <c r="NQA189" s="75"/>
      <c r="NQB189" s="81"/>
      <c r="NQC189" s="75"/>
      <c r="NQD189" s="81"/>
      <c r="NQE189" s="75"/>
      <c r="NQF189" s="81"/>
      <c r="NQG189" s="75"/>
      <c r="NQH189" s="81"/>
      <c r="NQI189" s="75"/>
      <c r="NQJ189" s="81"/>
      <c r="NQK189" s="75"/>
      <c r="NQL189" s="81"/>
      <c r="NQM189" s="75"/>
      <c r="NQN189" s="81"/>
      <c r="NQO189" s="75"/>
      <c r="NQP189" s="81"/>
      <c r="NQQ189" s="75"/>
      <c r="NQR189" s="81"/>
      <c r="NQS189" s="75"/>
      <c r="NQT189" s="81"/>
      <c r="NQU189" s="75"/>
      <c r="NQV189" s="81"/>
      <c r="NQW189" s="75"/>
      <c r="NQX189" s="81"/>
      <c r="NQY189" s="75"/>
      <c r="NQZ189" s="81"/>
      <c r="NRA189" s="75"/>
      <c r="NRB189" s="81"/>
      <c r="NRC189" s="75"/>
      <c r="NRD189" s="81"/>
      <c r="NRE189" s="75"/>
      <c r="NRF189" s="81"/>
      <c r="NRG189" s="75"/>
      <c r="NRH189" s="81"/>
      <c r="NRI189" s="75"/>
      <c r="NRJ189" s="81"/>
      <c r="NRK189" s="75"/>
      <c r="NRL189" s="81"/>
      <c r="NRM189" s="75"/>
      <c r="NRN189" s="81"/>
      <c r="NRO189" s="75"/>
      <c r="NRP189" s="81"/>
      <c r="NRQ189" s="75"/>
      <c r="NRR189" s="81"/>
      <c r="NRS189" s="75"/>
      <c r="NRT189" s="81"/>
      <c r="NRU189" s="75"/>
      <c r="NRV189" s="81"/>
      <c r="NRW189" s="75"/>
      <c r="NRX189" s="81"/>
      <c r="NRY189" s="75"/>
      <c r="NRZ189" s="81"/>
      <c r="NSA189" s="75"/>
      <c r="NSB189" s="81"/>
      <c r="NSC189" s="75"/>
      <c r="NSD189" s="81"/>
      <c r="NSE189" s="75"/>
      <c r="NSF189" s="81"/>
      <c r="NSG189" s="75"/>
      <c r="NSH189" s="81"/>
      <c r="NSI189" s="75"/>
      <c r="NSJ189" s="81"/>
      <c r="NSK189" s="75"/>
      <c r="NSL189" s="81"/>
      <c r="NSM189" s="75"/>
      <c r="NSN189" s="81"/>
      <c r="NSO189" s="75"/>
      <c r="NSP189" s="81"/>
      <c r="NSQ189" s="75"/>
      <c r="NSR189" s="81"/>
      <c r="NSS189" s="75"/>
      <c r="NST189" s="81"/>
      <c r="NSU189" s="75"/>
      <c r="NSV189" s="81"/>
      <c r="NSW189" s="75"/>
      <c r="NSX189" s="81"/>
      <c r="NSY189" s="75"/>
      <c r="NSZ189" s="81"/>
      <c r="NTA189" s="75"/>
      <c r="NTB189" s="81"/>
      <c r="NTC189" s="75"/>
      <c r="NTD189" s="81"/>
      <c r="NTE189" s="75"/>
      <c r="NTF189" s="81"/>
      <c r="NTG189" s="75"/>
      <c r="NTH189" s="81"/>
      <c r="NTI189" s="75"/>
      <c r="NTJ189" s="81"/>
      <c r="NTK189" s="75"/>
      <c r="NTL189" s="81"/>
      <c r="NTM189" s="75"/>
      <c r="NTN189" s="81"/>
      <c r="NTO189" s="75"/>
      <c r="NTP189" s="81"/>
      <c r="NTQ189" s="75"/>
      <c r="NTR189" s="81"/>
      <c r="NTS189" s="75"/>
      <c r="NTT189" s="81"/>
      <c r="NTU189" s="75"/>
      <c r="NTV189" s="81"/>
      <c r="NTW189" s="75"/>
      <c r="NTX189" s="81"/>
      <c r="NTY189" s="75"/>
      <c r="NTZ189" s="81"/>
      <c r="NUA189" s="75"/>
      <c r="NUB189" s="81"/>
      <c r="NUC189" s="75"/>
      <c r="NUD189" s="81"/>
      <c r="NUE189" s="75"/>
      <c r="NUF189" s="81"/>
      <c r="NUG189" s="75"/>
      <c r="NUH189" s="81"/>
      <c r="NUI189" s="75"/>
      <c r="NUJ189" s="81"/>
      <c r="NUK189" s="75"/>
      <c r="NUL189" s="81"/>
      <c r="NUM189" s="75"/>
      <c r="NUN189" s="81"/>
      <c r="NUO189" s="75"/>
      <c r="NUP189" s="81"/>
      <c r="NUQ189" s="75"/>
      <c r="NUR189" s="81"/>
      <c r="NUS189" s="75"/>
      <c r="NUT189" s="81"/>
      <c r="NUU189" s="75"/>
      <c r="NUV189" s="81"/>
      <c r="NUW189" s="75"/>
      <c r="NUX189" s="81"/>
      <c r="NUY189" s="75"/>
      <c r="NUZ189" s="81"/>
      <c r="NVA189" s="75"/>
      <c r="NVB189" s="81"/>
      <c r="NVC189" s="75"/>
      <c r="NVD189" s="81"/>
      <c r="NVE189" s="75"/>
      <c r="NVF189" s="81"/>
      <c r="NVG189" s="75"/>
      <c r="NVH189" s="81"/>
      <c r="NVI189" s="75"/>
      <c r="NVJ189" s="81"/>
      <c r="NVK189" s="75"/>
      <c r="NVL189" s="81"/>
      <c r="NVM189" s="75"/>
      <c r="NVN189" s="81"/>
      <c r="NVO189" s="75"/>
      <c r="NVP189" s="81"/>
      <c r="NVQ189" s="75"/>
      <c r="NVR189" s="81"/>
      <c r="NVS189" s="75"/>
      <c r="NVT189" s="81"/>
      <c r="NVU189" s="75"/>
      <c r="NVV189" s="81"/>
      <c r="NVW189" s="75"/>
      <c r="NVX189" s="81"/>
      <c r="NVY189" s="75"/>
      <c r="NVZ189" s="81"/>
      <c r="NWA189" s="75"/>
      <c r="NWB189" s="81"/>
      <c r="NWC189" s="75"/>
      <c r="NWD189" s="81"/>
      <c r="NWE189" s="75"/>
      <c r="NWF189" s="81"/>
      <c r="NWG189" s="75"/>
      <c r="NWH189" s="81"/>
      <c r="NWI189" s="75"/>
      <c r="NWJ189" s="81"/>
      <c r="NWK189" s="75"/>
      <c r="NWL189" s="81"/>
      <c r="NWM189" s="75"/>
      <c r="NWN189" s="81"/>
      <c r="NWO189" s="75"/>
      <c r="NWP189" s="81"/>
      <c r="NWQ189" s="75"/>
      <c r="NWR189" s="81"/>
      <c r="NWS189" s="75"/>
      <c r="NWT189" s="81"/>
      <c r="NWU189" s="75"/>
      <c r="NWV189" s="81"/>
      <c r="NWW189" s="75"/>
      <c r="NWX189" s="81"/>
      <c r="NWY189" s="75"/>
      <c r="NWZ189" s="81"/>
      <c r="NXA189" s="75"/>
      <c r="NXB189" s="81"/>
      <c r="NXC189" s="75"/>
      <c r="NXD189" s="81"/>
      <c r="NXE189" s="75"/>
      <c r="NXF189" s="81"/>
      <c r="NXG189" s="75"/>
      <c r="NXH189" s="81"/>
      <c r="NXI189" s="75"/>
      <c r="NXJ189" s="81"/>
      <c r="NXK189" s="75"/>
      <c r="NXL189" s="81"/>
      <c r="NXM189" s="75"/>
      <c r="NXN189" s="81"/>
      <c r="NXO189" s="75"/>
      <c r="NXP189" s="81"/>
      <c r="NXQ189" s="75"/>
      <c r="NXR189" s="81"/>
      <c r="NXS189" s="75"/>
      <c r="NXT189" s="81"/>
      <c r="NXU189" s="75"/>
      <c r="NXV189" s="81"/>
      <c r="NXW189" s="75"/>
      <c r="NXX189" s="81"/>
      <c r="NXY189" s="75"/>
      <c r="NXZ189" s="81"/>
      <c r="NYA189" s="75"/>
      <c r="NYB189" s="81"/>
      <c r="NYC189" s="75"/>
      <c r="NYD189" s="81"/>
      <c r="NYE189" s="75"/>
      <c r="NYF189" s="81"/>
      <c r="NYG189" s="75"/>
      <c r="NYH189" s="81"/>
      <c r="NYI189" s="75"/>
      <c r="NYJ189" s="81"/>
      <c r="NYK189" s="75"/>
      <c r="NYL189" s="81"/>
      <c r="NYM189" s="75"/>
      <c r="NYN189" s="81"/>
      <c r="NYO189" s="75"/>
      <c r="NYP189" s="81"/>
      <c r="NYQ189" s="75"/>
      <c r="NYR189" s="81"/>
      <c r="NYS189" s="75"/>
      <c r="NYT189" s="81"/>
      <c r="NYU189" s="75"/>
      <c r="NYV189" s="81"/>
      <c r="NYW189" s="75"/>
      <c r="NYX189" s="81"/>
      <c r="NYY189" s="75"/>
      <c r="NYZ189" s="81"/>
      <c r="NZA189" s="75"/>
      <c r="NZB189" s="81"/>
      <c r="NZC189" s="75"/>
      <c r="NZD189" s="81"/>
      <c r="NZE189" s="75"/>
      <c r="NZF189" s="81"/>
      <c r="NZG189" s="75"/>
      <c r="NZH189" s="81"/>
      <c r="NZI189" s="75"/>
      <c r="NZJ189" s="81"/>
      <c r="NZK189" s="75"/>
      <c r="NZL189" s="81"/>
      <c r="NZM189" s="75"/>
      <c r="NZN189" s="81"/>
      <c r="NZO189" s="75"/>
      <c r="NZP189" s="81"/>
      <c r="NZQ189" s="75"/>
      <c r="NZR189" s="81"/>
      <c r="NZS189" s="75"/>
      <c r="NZT189" s="81"/>
      <c r="NZU189" s="75"/>
      <c r="NZV189" s="81"/>
      <c r="NZW189" s="75"/>
      <c r="NZX189" s="81"/>
      <c r="NZY189" s="75"/>
      <c r="NZZ189" s="81"/>
      <c r="OAA189" s="75"/>
      <c r="OAB189" s="81"/>
      <c r="OAC189" s="75"/>
      <c r="OAD189" s="81"/>
      <c r="OAE189" s="75"/>
      <c r="OAF189" s="81"/>
      <c r="OAG189" s="75"/>
      <c r="OAH189" s="81"/>
      <c r="OAI189" s="75"/>
      <c r="OAJ189" s="81"/>
      <c r="OAK189" s="75"/>
      <c r="OAL189" s="81"/>
      <c r="OAM189" s="75"/>
      <c r="OAN189" s="81"/>
      <c r="OAO189" s="75"/>
      <c r="OAP189" s="81"/>
      <c r="OAQ189" s="75"/>
      <c r="OAR189" s="81"/>
      <c r="OAS189" s="75"/>
      <c r="OAT189" s="81"/>
      <c r="OAU189" s="75"/>
      <c r="OAV189" s="81"/>
      <c r="OAW189" s="75"/>
      <c r="OAX189" s="81"/>
      <c r="OAY189" s="75"/>
      <c r="OAZ189" s="81"/>
      <c r="OBA189" s="75"/>
      <c r="OBB189" s="81"/>
      <c r="OBC189" s="75"/>
      <c r="OBD189" s="81"/>
      <c r="OBE189" s="75"/>
      <c r="OBF189" s="81"/>
      <c r="OBG189" s="75"/>
      <c r="OBH189" s="81"/>
      <c r="OBI189" s="75"/>
      <c r="OBJ189" s="81"/>
      <c r="OBK189" s="75"/>
      <c r="OBL189" s="81"/>
      <c r="OBM189" s="75"/>
      <c r="OBN189" s="81"/>
      <c r="OBO189" s="75"/>
      <c r="OBP189" s="81"/>
      <c r="OBQ189" s="75"/>
      <c r="OBR189" s="81"/>
      <c r="OBS189" s="75"/>
      <c r="OBT189" s="81"/>
      <c r="OBU189" s="75"/>
      <c r="OBV189" s="81"/>
      <c r="OBW189" s="75"/>
      <c r="OBX189" s="81"/>
      <c r="OBY189" s="75"/>
      <c r="OBZ189" s="81"/>
      <c r="OCA189" s="75"/>
      <c r="OCB189" s="81"/>
      <c r="OCC189" s="75"/>
      <c r="OCD189" s="81"/>
      <c r="OCE189" s="75"/>
      <c r="OCF189" s="81"/>
      <c r="OCG189" s="75"/>
      <c r="OCH189" s="81"/>
      <c r="OCI189" s="75"/>
      <c r="OCJ189" s="81"/>
      <c r="OCK189" s="75"/>
      <c r="OCL189" s="81"/>
      <c r="OCM189" s="75"/>
      <c r="OCN189" s="81"/>
      <c r="OCO189" s="75"/>
      <c r="OCP189" s="81"/>
      <c r="OCQ189" s="75"/>
      <c r="OCR189" s="81"/>
      <c r="OCS189" s="75"/>
      <c r="OCT189" s="81"/>
      <c r="OCU189" s="75"/>
      <c r="OCV189" s="81"/>
      <c r="OCW189" s="75"/>
      <c r="OCX189" s="81"/>
      <c r="OCY189" s="75"/>
      <c r="OCZ189" s="81"/>
      <c r="ODA189" s="75"/>
      <c r="ODB189" s="81"/>
      <c r="ODC189" s="75"/>
      <c r="ODD189" s="81"/>
      <c r="ODE189" s="75"/>
      <c r="ODF189" s="81"/>
      <c r="ODG189" s="75"/>
      <c r="ODH189" s="81"/>
      <c r="ODI189" s="75"/>
      <c r="ODJ189" s="81"/>
      <c r="ODK189" s="75"/>
      <c r="ODL189" s="81"/>
      <c r="ODM189" s="75"/>
      <c r="ODN189" s="81"/>
      <c r="ODO189" s="75"/>
      <c r="ODP189" s="81"/>
      <c r="ODQ189" s="75"/>
      <c r="ODR189" s="81"/>
      <c r="ODS189" s="75"/>
      <c r="ODT189" s="81"/>
      <c r="ODU189" s="75"/>
      <c r="ODV189" s="81"/>
      <c r="ODW189" s="75"/>
      <c r="ODX189" s="81"/>
      <c r="ODY189" s="75"/>
      <c r="ODZ189" s="81"/>
      <c r="OEA189" s="75"/>
      <c r="OEB189" s="81"/>
      <c r="OEC189" s="75"/>
      <c r="OED189" s="81"/>
      <c r="OEE189" s="75"/>
      <c r="OEF189" s="81"/>
      <c r="OEG189" s="75"/>
      <c r="OEH189" s="81"/>
      <c r="OEI189" s="75"/>
      <c r="OEJ189" s="81"/>
      <c r="OEK189" s="75"/>
      <c r="OEL189" s="81"/>
      <c r="OEM189" s="75"/>
      <c r="OEN189" s="81"/>
      <c r="OEO189" s="75"/>
      <c r="OEP189" s="81"/>
      <c r="OEQ189" s="75"/>
      <c r="OER189" s="81"/>
      <c r="OES189" s="75"/>
      <c r="OET189" s="81"/>
      <c r="OEU189" s="75"/>
      <c r="OEV189" s="81"/>
      <c r="OEW189" s="75"/>
      <c r="OEX189" s="81"/>
      <c r="OEY189" s="75"/>
      <c r="OEZ189" s="81"/>
      <c r="OFA189" s="75"/>
      <c r="OFB189" s="81"/>
      <c r="OFC189" s="75"/>
      <c r="OFD189" s="81"/>
      <c r="OFE189" s="75"/>
      <c r="OFF189" s="81"/>
      <c r="OFG189" s="75"/>
      <c r="OFH189" s="81"/>
      <c r="OFI189" s="75"/>
      <c r="OFJ189" s="81"/>
      <c r="OFK189" s="75"/>
      <c r="OFL189" s="81"/>
      <c r="OFM189" s="75"/>
      <c r="OFN189" s="81"/>
      <c r="OFO189" s="75"/>
      <c r="OFP189" s="81"/>
      <c r="OFQ189" s="75"/>
      <c r="OFR189" s="81"/>
      <c r="OFS189" s="75"/>
      <c r="OFT189" s="81"/>
      <c r="OFU189" s="75"/>
      <c r="OFV189" s="81"/>
      <c r="OFW189" s="75"/>
      <c r="OFX189" s="81"/>
      <c r="OFY189" s="75"/>
      <c r="OFZ189" s="81"/>
      <c r="OGA189" s="75"/>
      <c r="OGB189" s="81"/>
      <c r="OGC189" s="75"/>
      <c r="OGD189" s="81"/>
      <c r="OGE189" s="75"/>
      <c r="OGF189" s="81"/>
      <c r="OGG189" s="75"/>
      <c r="OGH189" s="81"/>
      <c r="OGI189" s="75"/>
      <c r="OGJ189" s="81"/>
      <c r="OGK189" s="75"/>
      <c r="OGL189" s="81"/>
      <c r="OGM189" s="75"/>
      <c r="OGN189" s="81"/>
      <c r="OGO189" s="75"/>
      <c r="OGP189" s="81"/>
      <c r="OGQ189" s="75"/>
      <c r="OGR189" s="81"/>
      <c r="OGS189" s="75"/>
      <c r="OGT189" s="81"/>
      <c r="OGU189" s="75"/>
      <c r="OGV189" s="81"/>
      <c r="OGW189" s="75"/>
      <c r="OGX189" s="81"/>
      <c r="OGY189" s="75"/>
      <c r="OGZ189" s="81"/>
      <c r="OHA189" s="75"/>
      <c r="OHB189" s="81"/>
      <c r="OHC189" s="75"/>
      <c r="OHD189" s="81"/>
      <c r="OHE189" s="75"/>
      <c r="OHF189" s="81"/>
      <c r="OHG189" s="75"/>
      <c r="OHH189" s="81"/>
      <c r="OHI189" s="75"/>
      <c r="OHJ189" s="81"/>
      <c r="OHK189" s="75"/>
      <c r="OHL189" s="81"/>
      <c r="OHM189" s="75"/>
      <c r="OHN189" s="81"/>
      <c r="OHO189" s="75"/>
      <c r="OHP189" s="81"/>
      <c r="OHQ189" s="75"/>
      <c r="OHR189" s="81"/>
      <c r="OHS189" s="75"/>
      <c r="OHT189" s="81"/>
      <c r="OHU189" s="75"/>
      <c r="OHV189" s="81"/>
      <c r="OHW189" s="75"/>
      <c r="OHX189" s="81"/>
      <c r="OHY189" s="75"/>
      <c r="OHZ189" s="81"/>
      <c r="OIA189" s="75"/>
      <c r="OIB189" s="81"/>
      <c r="OIC189" s="75"/>
      <c r="OID189" s="81"/>
      <c r="OIE189" s="75"/>
      <c r="OIF189" s="81"/>
      <c r="OIG189" s="75"/>
      <c r="OIH189" s="81"/>
      <c r="OII189" s="75"/>
      <c r="OIJ189" s="81"/>
      <c r="OIK189" s="75"/>
      <c r="OIL189" s="81"/>
      <c r="OIM189" s="75"/>
      <c r="OIN189" s="81"/>
      <c r="OIO189" s="75"/>
      <c r="OIP189" s="81"/>
      <c r="OIQ189" s="75"/>
      <c r="OIR189" s="81"/>
      <c r="OIS189" s="75"/>
      <c r="OIT189" s="81"/>
      <c r="OIU189" s="75"/>
      <c r="OIV189" s="81"/>
      <c r="OIW189" s="75"/>
      <c r="OIX189" s="81"/>
      <c r="OIY189" s="75"/>
      <c r="OIZ189" s="81"/>
      <c r="OJA189" s="75"/>
      <c r="OJB189" s="81"/>
      <c r="OJC189" s="75"/>
      <c r="OJD189" s="81"/>
      <c r="OJE189" s="75"/>
      <c r="OJF189" s="81"/>
      <c r="OJG189" s="75"/>
      <c r="OJH189" s="81"/>
      <c r="OJI189" s="75"/>
      <c r="OJJ189" s="81"/>
      <c r="OJK189" s="75"/>
      <c r="OJL189" s="81"/>
      <c r="OJM189" s="75"/>
      <c r="OJN189" s="81"/>
      <c r="OJO189" s="75"/>
      <c r="OJP189" s="81"/>
      <c r="OJQ189" s="75"/>
      <c r="OJR189" s="81"/>
      <c r="OJS189" s="75"/>
      <c r="OJT189" s="81"/>
      <c r="OJU189" s="75"/>
      <c r="OJV189" s="81"/>
      <c r="OJW189" s="75"/>
      <c r="OJX189" s="81"/>
      <c r="OJY189" s="75"/>
      <c r="OJZ189" s="81"/>
      <c r="OKA189" s="75"/>
      <c r="OKB189" s="81"/>
      <c r="OKC189" s="75"/>
      <c r="OKD189" s="81"/>
      <c r="OKE189" s="75"/>
      <c r="OKF189" s="81"/>
      <c r="OKG189" s="75"/>
      <c r="OKH189" s="81"/>
      <c r="OKI189" s="75"/>
      <c r="OKJ189" s="81"/>
      <c r="OKK189" s="75"/>
      <c r="OKL189" s="81"/>
      <c r="OKM189" s="75"/>
      <c r="OKN189" s="81"/>
      <c r="OKO189" s="75"/>
      <c r="OKP189" s="81"/>
      <c r="OKQ189" s="75"/>
      <c r="OKR189" s="81"/>
      <c r="OKS189" s="75"/>
      <c r="OKT189" s="81"/>
      <c r="OKU189" s="75"/>
      <c r="OKV189" s="81"/>
      <c r="OKW189" s="75"/>
      <c r="OKX189" s="81"/>
      <c r="OKY189" s="75"/>
      <c r="OKZ189" s="81"/>
      <c r="OLA189" s="75"/>
      <c r="OLB189" s="81"/>
      <c r="OLC189" s="75"/>
      <c r="OLD189" s="81"/>
      <c r="OLE189" s="75"/>
      <c r="OLF189" s="81"/>
      <c r="OLG189" s="75"/>
      <c r="OLH189" s="81"/>
      <c r="OLI189" s="75"/>
      <c r="OLJ189" s="81"/>
      <c r="OLK189" s="75"/>
      <c r="OLL189" s="81"/>
      <c r="OLM189" s="75"/>
      <c r="OLN189" s="81"/>
      <c r="OLO189" s="75"/>
      <c r="OLP189" s="81"/>
      <c r="OLQ189" s="75"/>
      <c r="OLR189" s="81"/>
      <c r="OLS189" s="75"/>
      <c r="OLT189" s="81"/>
      <c r="OLU189" s="75"/>
      <c r="OLV189" s="81"/>
      <c r="OLW189" s="75"/>
      <c r="OLX189" s="81"/>
      <c r="OLY189" s="75"/>
      <c r="OLZ189" s="81"/>
      <c r="OMA189" s="75"/>
      <c r="OMB189" s="81"/>
      <c r="OMC189" s="75"/>
      <c r="OMD189" s="81"/>
      <c r="OME189" s="75"/>
      <c r="OMF189" s="81"/>
      <c r="OMG189" s="75"/>
      <c r="OMH189" s="81"/>
      <c r="OMI189" s="75"/>
      <c r="OMJ189" s="81"/>
      <c r="OMK189" s="75"/>
      <c r="OML189" s="81"/>
      <c r="OMM189" s="75"/>
      <c r="OMN189" s="81"/>
      <c r="OMO189" s="75"/>
      <c r="OMP189" s="81"/>
      <c r="OMQ189" s="75"/>
      <c r="OMR189" s="81"/>
      <c r="OMS189" s="75"/>
      <c r="OMT189" s="81"/>
      <c r="OMU189" s="75"/>
      <c r="OMV189" s="81"/>
      <c r="OMW189" s="75"/>
      <c r="OMX189" s="81"/>
      <c r="OMY189" s="75"/>
      <c r="OMZ189" s="81"/>
      <c r="ONA189" s="75"/>
      <c r="ONB189" s="81"/>
      <c r="ONC189" s="75"/>
      <c r="OND189" s="81"/>
      <c r="ONE189" s="75"/>
      <c r="ONF189" s="81"/>
      <c r="ONG189" s="75"/>
      <c r="ONH189" s="81"/>
      <c r="ONI189" s="75"/>
      <c r="ONJ189" s="81"/>
      <c r="ONK189" s="75"/>
      <c r="ONL189" s="81"/>
      <c r="ONM189" s="75"/>
      <c r="ONN189" s="81"/>
      <c r="ONO189" s="75"/>
      <c r="ONP189" s="81"/>
      <c r="ONQ189" s="75"/>
      <c r="ONR189" s="81"/>
      <c r="ONS189" s="75"/>
      <c r="ONT189" s="81"/>
      <c r="ONU189" s="75"/>
      <c r="ONV189" s="81"/>
      <c r="ONW189" s="75"/>
      <c r="ONX189" s="81"/>
      <c r="ONY189" s="75"/>
      <c r="ONZ189" s="81"/>
      <c r="OOA189" s="75"/>
      <c r="OOB189" s="81"/>
      <c r="OOC189" s="75"/>
      <c r="OOD189" s="81"/>
      <c r="OOE189" s="75"/>
      <c r="OOF189" s="81"/>
      <c r="OOG189" s="75"/>
      <c r="OOH189" s="81"/>
      <c r="OOI189" s="75"/>
      <c r="OOJ189" s="81"/>
      <c r="OOK189" s="75"/>
      <c r="OOL189" s="81"/>
      <c r="OOM189" s="75"/>
      <c r="OON189" s="81"/>
      <c r="OOO189" s="75"/>
      <c r="OOP189" s="81"/>
      <c r="OOQ189" s="75"/>
      <c r="OOR189" s="81"/>
      <c r="OOS189" s="75"/>
      <c r="OOT189" s="81"/>
      <c r="OOU189" s="75"/>
      <c r="OOV189" s="81"/>
      <c r="OOW189" s="75"/>
      <c r="OOX189" s="81"/>
      <c r="OOY189" s="75"/>
      <c r="OOZ189" s="81"/>
      <c r="OPA189" s="75"/>
      <c r="OPB189" s="81"/>
      <c r="OPC189" s="75"/>
      <c r="OPD189" s="81"/>
      <c r="OPE189" s="75"/>
      <c r="OPF189" s="81"/>
      <c r="OPG189" s="75"/>
      <c r="OPH189" s="81"/>
      <c r="OPI189" s="75"/>
      <c r="OPJ189" s="81"/>
      <c r="OPK189" s="75"/>
      <c r="OPL189" s="81"/>
      <c r="OPM189" s="75"/>
      <c r="OPN189" s="81"/>
      <c r="OPO189" s="75"/>
      <c r="OPP189" s="81"/>
      <c r="OPQ189" s="75"/>
      <c r="OPR189" s="81"/>
      <c r="OPS189" s="75"/>
      <c r="OPT189" s="81"/>
      <c r="OPU189" s="75"/>
      <c r="OPV189" s="81"/>
      <c r="OPW189" s="75"/>
      <c r="OPX189" s="81"/>
      <c r="OPY189" s="75"/>
      <c r="OPZ189" s="81"/>
      <c r="OQA189" s="75"/>
      <c r="OQB189" s="81"/>
      <c r="OQC189" s="75"/>
      <c r="OQD189" s="81"/>
      <c r="OQE189" s="75"/>
      <c r="OQF189" s="81"/>
      <c r="OQG189" s="75"/>
      <c r="OQH189" s="81"/>
      <c r="OQI189" s="75"/>
      <c r="OQJ189" s="81"/>
      <c r="OQK189" s="75"/>
      <c r="OQL189" s="81"/>
      <c r="OQM189" s="75"/>
      <c r="OQN189" s="81"/>
      <c r="OQO189" s="75"/>
      <c r="OQP189" s="81"/>
      <c r="OQQ189" s="75"/>
      <c r="OQR189" s="81"/>
      <c r="OQS189" s="75"/>
      <c r="OQT189" s="81"/>
      <c r="OQU189" s="75"/>
      <c r="OQV189" s="81"/>
      <c r="OQW189" s="75"/>
      <c r="OQX189" s="81"/>
      <c r="OQY189" s="75"/>
      <c r="OQZ189" s="81"/>
      <c r="ORA189" s="75"/>
      <c r="ORB189" s="81"/>
      <c r="ORC189" s="75"/>
      <c r="ORD189" s="81"/>
      <c r="ORE189" s="75"/>
      <c r="ORF189" s="81"/>
      <c r="ORG189" s="75"/>
      <c r="ORH189" s="81"/>
      <c r="ORI189" s="75"/>
      <c r="ORJ189" s="81"/>
      <c r="ORK189" s="75"/>
      <c r="ORL189" s="81"/>
      <c r="ORM189" s="75"/>
      <c r="ORN189" s="81"/>
      <c r="ORO189" s="75"/>
      <c r="ORP189" s="81"/>
      <c r="ORQ189" s="75"/>
      <c r="ORR189" s="81"/>
      <c r="ORS189" s="75"/>
      <c r="ORT189" s="81"/>
      <c r="ORU189" s="75"/>
      <c r="ORV189" s="81"/>
      <c r="ORW189" s="75"/>
      <c r="ORX189" s="81"/>
      <c r="ORY189" s="75"/>
      <c r="ORZ189" s="81"/>
      <c r="OSA189" s="75"/>
      <c r="OSB189" s="81"/>
      <c r="OSC189" s="75"/>
      <c r="OSD189" s="81"/>
      <c r="OSE189" s="75"/>
      <c r="OSF189" s="81"/>
      <c r="OSG189" s="75"/>
      <c r="OSH189" s="81"/>
      <c r="OSI189" s="75"/>
      <c r="OSJ189" s="81"/>
      <c r="OSK189" s="75"/>
      <c r="OSL189" s="81"/>
      <c r="OSM189" s="75"/>
      <c r="OSN189" s="81"/>
      <c r="OSO189" s="75"/>
      <c r="OSP189" s="81"/>
      <c r="OSQ189" s="75"/>
      <c r="OSR189" s="81"/>
      <c r="OSS189" s="75"/>
      <c r="OST189" s="81"/>
      <c r="OSU189" s="75"/>
      <c r="OSV189" s="81"/>
      <c r="OSW189" s="75"/>
      <c r="OSX189" s="81"/>
      <c r="OSY189" s="75"/>
      <c r="OSZ189" s="81"/>
      <c r="OTA189" s="75"/>
      <c r="OTB189" s="81"/>
      <c r="OTC189" s="75"/>
      <c r="OTD189" s="81"/>
      <c r="OTE189" s="75"/>
      <c r="OTF189" s="81"/>
      <c r="OTG189" s="75"/>
      <c r="OTH189" s="81"/>
      <c r="OTI189" s="75"/>
      <c r="OTJ189" s="81"/>
      <c r="OTK189" s="75"/>
      <c r="OTL189" s="81"/>
      <c r="OTM189" s="75"/>
      <c r="OTN189" s="81"/>
      <c r="OTO189" s="75"/>
      <c r="OTP189" s="81"/>
      <c r="OTQ189" s="75"/>
      <c r="OTR189" s="81"/>
      <c r="OTS189" s="75"/>
      <c r="OTT189" s="81"/>
      <c r="OTU189" s="75"/>
      <c r="OTV189" s="81"/>
      <c r="OTW189" s="75"/>
      <c r="OTX189" s="81"/>
      <c r="OTY189" s="75"/>
      <c r="OTZ189" s="81"/>
      <c r="OUA189" s="75"/>
      <c r="OUB189" s="81"/>
      <c r="OUC189" s="75"/>
      <c r="OUD189" s="81"/>
      <c r="OUE189" s="75"/>
      <c r="OUF189" s="81"/>
      <c r="OUG189" s="75"/>
      <c r="OUH189" s="81"/>
      <c r="OUI189" s="75"/>
      <c r="OUJ189" s="81"/>
      <c r="OUK189" s="75"/>
      <c r="OUL189" s="81"/>
      <c r="OUM189" s="75"/>
      <c r="OUN189" s="81"/>
      <c r="OUO189" s="75"/>
      <c r="OUP189" s="81"/>
      <c r="OUQ189" s="75"/>
      <c r="OUR189" s="81"/>
      <c r="OUS189" s="75"/>
      <c r="OUT189" s="81"/>
      <c r="OUU189" s="75"/>
      <c r="OUV189" s="81"/>
      <c r="OUW189" s="75"/>
      <c r="OUX189" s="81"/>
      <c r="OUY189" s="75"/>
      <c r="OUZ189" s="81"/>
      <c r="OVA189" s="75"/>
      <c r="OVB189" s="81"/>
      <c r="OVC189" s="75"/>
      <c r="OVD189" s="81"/>
      <c r="OVE189" s="75"/>
      <c r="OVF189" s="81"/>
      <c r="OVG189" s="75"/>
      <c r="OVH189" s="81"/>
      <c r="OVI189" s="75"/>
      <c r="OVJ189" s="81"/>
      <c r="OVK189" s="75"/>
      <c r="OVL189" s="81"/>
      <c r="OVM189" s="75"/>
      <c r="OVN189" s="81"/>
      <c r="OVO189" s="75"/>
      <c r="OVP189" s="81"/>
      <c r="OVQ189" s="75"/>
      <c r="OVR189" s="81"/>
      <c r="OVS189" s="75"/>
      <c r="OVT189" s="81"/>
      <c r="OVU189" s="75"/>
      <c r="OVV189" s="81"/>
      <c r="OVW189" s="75"/>
      <c r="OVX189" s="81"/>
      <c r="OVY189" s="75"/>
      <c r="OVZ189" s="81"/>
      <c r="OWA189" s="75"/>
      <c r="OWB189" s="81"/>
      <c r="OWC189" s="75"/>
      <c r="OWD189" s="81"/>
      <c r="OWE189" s="75"/>
      <c r="OWF189" s="81"/>
      <c r="OWG189" s="75"/>
      <c r="OWH189" s="81"/>
      <c r="OWI189" s="75"/>
      <c r="OWJ189" s="81"/>
      <c r="OWK189" s="75"/>
      <c r="OWL189" s="81"/>
      <c r="OWM189" s="75"/>
      <c r="OWN189" s="81"/>
      <c r="OWO189" s="75"/>
      <c r="OWP189" s="81"/>
      <c r="OWQ189" s="75"/>
      <c r="OWR189" s="81"/>
      <c r="OWS189" s="75"/>
      <c r="OWT189" s="81"/>
      <c r="OWU189" s="75"/>
      <c r="OWV189" s="81"/>
      <c r="OWW189" s="75"/>
      <c r="OWX189" s="81"/>
      <c r="OWY189" s="75"/>
      <c r="OWZ189" s="81"/>
      <c r="OXA189" s="75"/>
      <c r="OXB189" s="81"/>
      <c r="OXC189" s="75"/>
      <c r="OXD189" s="81"/>
      <c r="OXE189" s="75"/>
      <c r="OXF189" s="81"/>
      <c r="OXG189" s="75"/>
      <c r="OXH189" s="81"/>
      <c r="OXI189" s="75"/>
      <c r="OXJ189" s="81"/>
      <c r="OXK189" s="75"/>
      <c r="OXL189" s="81"/>
      <c r="OXM189" s="75"/>
      <c r="OXN189" s="81"/>
      <c r="OXO189" s="75"/>
      <c r="OXP189" s="81"/>
      <c r="OXQ189" s="75"/>
      <c r="OXR189" s="81"/>
      <c r="OXS189" s="75"/>
      <c r="OXT189" s="81"/>
      <c r="OXU189" s="75"/>
      <c r="OXV189" s="81"/>
      <c r="OXW189" s="75"/>
      <c r="OXX189" s="81"/>
      <c r="OXY189" s="75"/>
      <c r="OXZ189" s="81"/>
      <c r="OYA189" s="75"/>
      <c r="OYB189" s="81"/>
      <c r="OYC189" s="75"/>
      <c r="OYD189" s="81"/>
      <c r="OYE189" s="75"/>
      <c r="OYF189" s="81"/>
      <c r="OYG189" s="75"/>
      <c r="OYH189" s="81"/>
      <c r="OYI189" s="75"/>
      <c r="OYJ189" s="81"/>
      <c r="OYK189" s="75"/>
      <c r="OYL189" s="81"/>
      <c r="OYM189" s="75"/>
      <c r="OYN189" s="81"/>
      <c r="OYO189" s="75"/>
      <c r="OYP189" s="81"/>
      <c r="OYQ189" s="75"/>
      <c r="OYR189" s="81"/>
      <c r="OYS189" s="75"/>
      <c r="OYT189" s="81"/>
      <c r="OYU189" s="75"/>
      <c r="OYV189" s="81"/>
      <c r="OYW189" s="75"/>
      <c r="OYX189" s="81"/>
      <c r="OYY189" s="75"/>
      <c r="OYZ189" s="81"/>
      <c r="OZA189" s="75"/>
      <c r="OZB189" s="81"/>
      <c r="OZC189" s="75"/>
      <c r="OZD189" s="81"/>
      <c r="OZE189" s="75"/>
      <c r="OZF189" s="81"/>
      <c r="OZG189" s="75"/>
      <c r="OZH189" s="81"/>
      <c r="OZI189" s="75"/>
      <c r="OZJ189" s="81"/>
      <c r="OZK189" s="75"/>
      <c r="OZL189" s="81"/>
      <c r="OZM189" s="75"/>
      <c r="OZN189" s="81"/>
      <c r="OZO189" s="75"/>
      <c r="OZP189" s="81"/>
      <c r="OZQ189" s="75"/>
      <c r="OZR189" s="81"/>
      <c r="OZS189" s="75"/>
      <c r="OZT189" s="81"/>
      <c r="OZU189" s="75"/>
      <c r="OZV189" s="81"/>
      <c r="OZW189" s="75"/>
      <c r="OZX189" s="81"/>
      <c r="OZY189" s="75"/>
      <c r="OZZ189" s="81"/>
      <c r="PAA189" s="75"/>
      <c r="PAB189" s="81"/>
      <c r="PAC189" s="75"/>
      <c r="PAD189" s="81"/>
      <c r="PAE189" s="75"/>
      <c r="PAF189" s="81"/>
      <c r="PAG189" s="75"/>
      <c r="PAH189" s="81"/>
      <c r="PAI189" s="75"/>
      <c r="PAJ189" s="81"/>
      <c r="PAK189" s="75"/>
      <c r="PAL189" s="81"/>
      <c r="PAM189" s="75"/>
      <c r="PAN189" s="81"/>
      <c r="PAO189" s="75"/>
      <c r="PAP189" s="81"/>
      <c r="PAQ189" s="75"/>
      <c r="PAR189" s="81"/>
      <c r="PAS189" s="75"/>
      <c r="PAT189" s="81"/>
      <c r="PAU189" s="75"/>
      <c r="PAV189" s="81"/>
      <c r="PAW189" s="75"/>
      <c r="PAX189" s="81"/>
      <c r="PAY189" s="75"/>
      <c r="PAZ189" s="81"/>
      <c r="PBA189" s="75"/>
      <c r="PBB189" s="81"/>
      <c r="PBC189" s="75"/>
      <c r="PBD189" s="81"/>
      <c r="PBE189" s="75"/>
      <c r="PBF189" s="81"/>
      <c r="PBG189" s="75"/>
      <c r="PBH189" s="81"/>
      <c r="PBI189" s="75"/>
      <c r="PBJ189" s="81"/>
      <c r="PBK189" s="75"/>
      <c r="PBL189" s="81"/>
      <c r="PBM189" s="75"/>
      <c r="PBN189" s="81"/>
      <c r="PBO189" s="75"/>
      <c r="PBP189" s="81"/>
      <c r="PBQ189" s="75"/>
      <c r="PBR189" s="81"/>
      <c r="PBS189" s="75"/>
      <c r="PBT189" s="81"/>
      <c r="PBU189" s="75"/>
      <c r="PBV189" s="81"/>
      <c r="PBW189" s="75"/>
      <c r="PBX189" s="81"/>
      <c r="PBY189" s="75"/>
      <c r="PBZ189" s="81"/>
      <c r="PCA189" s="75"/>
      <c r="PCB189" s="81"/>
      <c r="PCC189" s="75"/>
      <c r="PCD189" s="81"/>
      <c r="PCE189" s="75"/>
      <c r="PCF189" s="81"/>
      <c r="PCG189" s="75"/>
      <c r="PCH189" s="81"/>
      <c r="PCI189" s="75"/>
      <c r="PCJ189" s="81"/>
      <c r="PCK189" s="75"/>
      <c r="PCL189" s="81"/>
      <c r="PCM189" s="75"/>
      <c r="PCN189" s="81"/>
      <c r="PCO189" s="75"/>
      <c r="PCP189" s="81"/>
      <c r="PCQ189" s="75"/>
      <c r="PCR189" s="81"/>
      <c r="PCS189" s="75"/>
      <c r="PCT189" s="81"/>
      <c r="PCU189" s="75"/>
      <c r="PCV189" s="81"/>
      <c r="PCW189" s="75"/>
      <c r="PCX189" s="81"/>
      <c r="PCY189" s="75"/>
      <c r="PCZ189" s="81"/>
      <c r="PDA189" s="75"/>
      <c r="PDB189" s="81"/>
      <c r="PDC189" s="75"/>
      <c r="PDD189" s="81"/>
      <c r="PDE189" s="75"/>
      <c r="PDF189" s="81"/>
      <c r="PDG189" s="75"/>
      <c r="PDH189" s="81"/>
      <c r="PDI189" s="75"/>
      <c r="PDJ189" s="81"/>
      <c r="PDK189" s="75"/>
      <c r="PDL189" s="81"/>
      <c r="PDM189" s="75"/>
      <c r="PDN189" s="81"/>
      <c r="PDO189" s="75"/>
      <c r="PDP189" s="81"/>
      <c r="PDQ189" s="75"/>
      <c r="PDR189" s="81"/>
      <c r="PDS189" s="75"/>
      <c r="PDT189" s="81"/>
      <c r="PDU189" s="75"/>
      <c r="PDV189" s="81"/>
      <c r="PDW189" s="75"/>
      <c r="PDX189" s="81"/>
      <c r="PDY189" s="75"/>
      <c r="PDZ189" s="81"/>
      <c r="PEA189" s="75"/>
      <c r="PEB189" s="81"/>
      <c r="PEC189" s="75"/>
      <c r="PED189" s="81"/>
      <c r="PEE189" s="75"/>
      <c r="PEF189" s="81"/>
      <c r="PEG189" s="75"/>
      <c r="PEH189" s="81"/>
      <c r="PEI189" s="75"/>
      <c r="PEJ189" s="81"/>
      <c r="PEK189" s="75"/>
      <c r="PEL189" s="81"/>
      <c r="PEM189" s="75"/>
      <c r="PEN189" s="81"/>
      <c r="PEO189" s="75"/>
      <c r="PEP189" s="81"/>
      <c r="PEQ189" s="75"/>
      <c r="PER189" s="81"/>
      <c r="PES189" s="75"/>
      <c r="PET189" s="81"/>
      <c r="PEU189" s="75"/>
      <c r="PEV189" s="81"/>
      <c r="PEW189" s="75"/>
      <c r="PEX189" s="81"/>
      <c r="PEY189" s="75"/>
      <c r="PEZ189" s="81"/>
      <c r="PFA189" s="75"/>
      <c r="PFB189" s="81"/>
      <c r="PFC189" s="75"/>
      <c r="PFD189" s="81"/>
      <c r="PFE189" s="75"/>
      <c r="PFF189" s="81"/>
      <c r="PFG189" s="75"/>
      <c r="PFH189" s="81"/>
      <c r="PFI189" s="75"/>
      <c r="PFJ189" s="81"/>
      <c r="PFK189" s="75"/>
      <c r="PFL189" s="81"/>
      <c r="PFM189" s="75"/>
      <c r="PFN189" s="81"/>
      <c r="PFO189" s="75"/>
      <c r="PFP189" s="81"/>
      <c r="PFQ189" s="75"/>
      <c r="PFR189" s="81"/>
      <c r="PFS189" s="75"/>
      <c r="PFT189" s="81"/>
      <c r="PFU189" s="75"/>
      <c r="PFV189" s="81"/>
      <c r="PFW189" s="75"/>
      <c r="PFX189" s="81"/>
      <c r="PFY189" s="75"/>
      <c r="PFZ189" s="81"/>
      <c r="PGA189" s="75"/>
      <c r="PGB189" s="81"/>
      <c r="PGC189" s="75"/>
      <c r="PGD189" s="81"/>
      <c r="PGE189" s="75"/>
      <c r="PGF189" s="81"/>
      <c r="PGG189" s="75"/>
      <c r="PGH189" s="81"/>
      <c r="PGI189" s="75"/>
      <c r="PGJ189" s="81"/>
      <c r="PGK189" s="75"/>
      <c r="PGL189" s="81"/>
      <c r="PGM189" s="75"/>
      <c r="PGN189" s="81"/>
      <c r="PGO189" s="75"/>
      <c r="PGP189" s="81"/>
      <c r="PGQ189" s="75"/>
      <c r="PGR189" s="81"/>
      <c r="PGS189" s="75"/>
      <c r="PGT189" s="81"/>
      <c r="PGU189" s="75"/>
      <c r="PGV189" s="81"/>
      <c r="PGW189" s="75"/>
      <c r="PGX189" s="81"/>
      <c r="PGY189" s="75"/>
      <c r="PGZ189" s="81"/>
      <c r="PHA189" s="75"/>
      <c r="PHB189" s="81"/>
      <c r="PHC189" s="75"/>
      <c r="PHD189" s="81"/>
      <c r="PHE189" s="75"/>
      <c r="PHF189" s="81"/>
      <c r="PHG189" s="75"/>
      <c r="PHH189" s="81"/>
      <c r="PHI189" s="75"/>
      <c r="PHJ189" s="81"/>
      <c r="PHK189" s="75"/>
      <c r="PHL189" s="81"/>
      <c r="PHM189" s="75"/>
      <c r="PHN189" s="81"/>
      <c r="PHO189" s="75"/>
      <c r="PHP189" s="81"/>
      <c r="PHQ189" s="75"/>
      <c r="PHR189" s="81"/>
      <c r="PHS189" s="75"/>
      <c r="PHT189" s="81"/>
      <c r="PHU189" s="75"/>
      <c r="PHV189" s="81"/>
      <c r="PHW189" s="75"/>
      <c r="PHX189" s="81"/>
      <c r="PHY189" s="75"/>
      <c r="PHZ189" s="81"/>
      <c r="PIA189" s="75"/>
      <c r="PIB189" s="81"/>
      <c r="PIC189" s="75"/>
      <c r="PID189" s="81"/>
      <c r="PIE189" s="75"/>
      <c r="PIF189" s="81"/>
      <c r="PIG189" s="75"/>
      <c r="PIH189" s="81"/>
      <c r="PII189" s="75"/>
      <c r="PIJ189" s="81"/>
      <c r="PIK189" s="75"/>
      <c r="PIL189" s="81"/>
      <c r="PIM189" s="75"/>
      <c r="PIN189" s="81"/>
      <c r="PIO189" s="75"/>
      <c r="PIP189" s="81"/>
      <c r="PIQ189" s="75"/>
      <c r="PIR189" s="81"/>
      <c r="PIS189" s="75"/>
      <c r="PIT189" s="81"/>
      <c r="PIU189" s="75"/>
      <c r="PIV189" s="81"/>
      <c r="PIW189" s="75"/>
      <c r="PIX189" s="81"/>
      <c r="PIY189" s="75"/>
      <c r="PIZ189" s="81"/>
      <c r="PJA189" s="75"/>
      <c r="PJB189" s="81"/>
      <c r="PJC189" s="75"/>
      <c r="PJD189" s="81"/>
      <c r="PJE189" s="75"/>
      <c r="PJF189" s="81"/>
      <c r="PJG189" s="75"/>
      <c r="PJH189" s="81"/>
      <c r="PJI189" s="75"/>
      <c r="PJJ189" s="81"/>
      <c r="PJK189" s="75"/>
      <c r="PJL189" s="81"/>
      <c r="PJM189" s="75"/>
      <c r="PJN189" s="81"/>
      <c r="PJO189" s="75"/>
      <c r="PJP189" s="81"/>
      <c r="PJQ189" s="75"/>
      <c r="PJR189" s="81"/>
      <c r="PJS189" s="75"/>
      <c r="PJT189" s="81"/>
      <c r="PJU189" s="75"/>
      <c r="PJV189" s="81"/>
      <c r="PJW189" s="75"/>
      <c r="PJX189" s="81"/>
      <c r="PJY189" s="75"/>
      <c r="PJZ189" s="81"/>
      <c r="PKA189" s="75"/>
      <c r="PKB189" s="81"/>
      <c r="PKC189" s="75"/>
      <c r="PKD189" s="81"/>
      <c r="PKE189" s="75"/>
      <c r="PKF189" s="81"/>
      <c r="PKG189" s="75"/>
      <c r="PKH189" s="81"/>
      <c r="PKI189" s="75"/>
      <c r="PKJ189" s="81"/>
      <c r="PKK189" s="75"/>
      <c r="PKL189" s="81"/>
      <c r="PKM189" s="75"/>
      <c r="PKN189" s="81"/>
      <c r="PKO189" s="75"/>
      <c r="PKP189" s="81"/>
      <c r="PKQ189" s="75"/>
      <c r="PKR189" s="81"/>
      <c r="PKS189" s="75"/>
      <c r="PKT189" s="81"/>
      <c r="PKU189" s="75"/>
      <c r="PKV189" s="81"/>
      <c r="PKW189" s="75"/>
      <c r="PKX189" s="81"/>
      <c r="PKY189" s="75"/>
      <c r="PKZ189" s="81"/>
      <c r="PLA189" s="75"/>
      <c r="PLB189" s="81"/>
      <c r="PLC189" s="75"/>
      <c r="PLD189" s="81"/>
      <c r="PLE189" s="75"/>
      <c r="PLF189" s="81"/>
      <c r="PLG189" s="75"/>
      <c r="PLH189" s="81"/>
      <c r="PLI189" s="75"/>
      <c r="PLJ189" s="81"/>
      <c r="PLK189" s="75"/>
      <c r="PLL189" s="81"/>
      <c r="PLM189" s="75"/>
      <c r="PLN189" s="81"/>
      <c r="PLO189" s="75"/>
      <c r="PLP189" s="81"/>
      <c r="PLQ189" s="75"/>
      <c r="PLR189" s="81"/>
      <c r="PLS189" s="75"/>
      <c r="PLT189" s="81"/>
      <c r="PLU189" s="75"/>
      <c r="PLV189" s="81"/>
      <c r="PLW189" s="75"/>
      <c r="PLX189" s="81"/>
      <c r="PLY189" s="75"/>
      <c r="PLZ189" s="81"/>
      <c r="PMA189" s="75"/>
      <c r="PMB189" s="81"/>
      <c r="PMC189" s="75"/>
      <c r="PMD189" s="81"/>
      <c r="PME189" s="75"/>
      <c r="PMF189" s="81"/>
      <c r="PMG189" s="75"/>
      <c r="PMH189" s="81"/>
      <c r="PMI189" s="75"/>
      <c r="PMJ189" s="81"/>
      <c r="PMK189" s="75"/>
      <c r="PML189" s="81"/>
      <c r="PMM189" s="75"/>
      <c r="PMN189" s="81"/>
      <c r="PMO189" s="75"/>
      <c r="PMP189" s="81"/>
      <c r="PMQ189" s="75"/>
      <c r="PMR189" s="81"/>
      <c r="PMS189" s="75"/>
      <c r="PMT189" s="81"/>
      <c r="PMU189" s="75"/>
      <c r="PMV189" s="81"/>
      <c r="PMW189" s="75"/>
      <c r="PMX189" s="81"/>
      <c r="PMY189" s="75"/>
      <c r="PMZ189" s="81"/>
      <c r="PNA189" s="75"/>
      <c r="PNB189" s="81"/>
      <c r="PNC189" s="75"/>
      <c r="PND189" s="81"/>
      <c r="PNE189" s="75"/>
      <c r="PNF189" s="81"/>
      <c r="PNG189" s="75"/>
      <c r="PNH189" s="81"/>
      <c r="PNI189" s="75"/>
      <c r="PNJ189" s="81"/>
      <c r="PNK189" s="75"/>
      <c r="PNL189" s="81"/>
      <c r="PNM189" s="75"/>
      <c r="PNN189" s="81"/>
      <c r="PNO189" s="75"/>
      <c r="PNP189" s="81"/>
      <c r="PNQ189" s="75"/>
      <c r="PNR189" s="81"/>
      <c r="PNS189" s="75"/>
      <c r="PNT189" s="81"/>
      <c r="PNU189" s="75"/>
      <c r="PNV189" s="81"/>
      <c r="PNW189" s="75"/>
      <c r="PNX189" s="81"/>
      <c r="PNY189" s="75"/>
      <c r="PNZ189" s="81"/>
      <c r="POA189" s="75"/>
      <c r="POB189" s="81"/>
      <c r="POC189" s="75"/>
      <c r="POD189" s="81"/>
      <c r="POE189" s="75"/>
      <c r="POF189" s="81"/>
      <c r="POG189" s="75"/>
      <c r="POH189" s="81"/>
      <c r="POI189" s="75"/>
      <c r="POJ189" s="81"/>
      <c r="POK189" s="75"/>
      <c r="POL189" s="81"/>
      <c r="POM189" s="75"/>
      <c r="PON189" s="81"/>
      <c r="POO189" s="75"/>
      <c r="POP189" s="81"/>
      <c r="POQ189" s="75"/>
      <c r="POR189" s="81"/>
      <c r="POS189" s="75"/>
      <c r="POT189" s="81"/>
      <c r="POU189" s="75"/>
      <c r="POV189" s="81"/>
      <c r="POW189" s="75"/>
      <c r="POX189" s="81"/>
      <c r="POY189" s="75"/>
      <c r="POZ189" s="81"/>
      <c r="PPA189" s="75"/>
      <c r="PPB189" s="81"/>
      <c r="PPC189" s="75"/>
      <c r="PPD189" s="81"/>
      <c r="PPE189" s="75"/>
      <c r="PPF189" s="81"/>
      <c r="PPG189" s="75"/>
      <c r="PPH189" s="81"/>
      <c r="PPI189" s="75"/>
      <c r="PPJ189" s="81"/>
      <c r="PPK189" s="75"/>
      <c r="PPL189" s="81"/>
      <c r="PPM189" s="75"/>
      <c r="PPN189" s="81"/>
      <c r="PPO189" s="75"/>
      <c r="PPP189" s="81"/>
      <c r="PPQ189" s="75"/>
      <c r="PPR189" s="81"/>
      <c r="PPS189" s="75"/>
      <c r="PPT189" s="81"/>
      <c r="PPU189" s="75"/>
      <c r="PPV189" s="81"/>
      <c r="PPW189" s="75"/>
      <c r="PPX189" s="81"/>
      <c r="PPY189" s="75"/>
      <c r="PPZ189" s="81"/>
      <c r="PQA189" s="75"/>
      <c r="PQB189" s="81"/>
      <c r="PQC189" s="75"/>
      <c r="PQD189" s="81"/>
      <c r="PQE189" s="75"/>
      <c r="PQF189" s="81"/>
      <c r="PQG189" s="75"/>
      <c r="PQH189" s="81"/>
      <c r="PQI189" s="75"/>
      <c r="PQJ189" s="81"/>
      <c r="PQK189" s="75"/>
      <c r="PQL189" s="81"/>
      <c r="PQM189" s="75"/>
      <c r="PQN189" s="81"/>
      <c r="PQO189" s="75"/>
      <c r="PQP189" s="81"/>
      <c r="PQQ189" s="75"/>
      <c r="PQR189" s="81"/>
      <c r="PQS189" s="75"/>
      <c r="PQT189" s="81"/>
      <c r="PQU189" s="75"/>
      <c r="PQV189" s="81"/>
      <c r="PQW189" s="75"/>
      <c r="PQX189" s="81"/>
      <c r="PQY189" s="75"/>
      <c r="PQZ189" s="81"/>
      <c r="PRA189" s="75"/>
      <c r="PRB189" s="81"/>
      <c r="PRC189" s="75"/>
      <c r="PRD189" s="81"/>
      <c r="PRE189" s="75"/>
      <c r="PRF189" s="81"/>
      <c r="PRG189" s="75"/>
      <c r="PRH189" s="81"/>
      <c r="PRI189" s="75"/>
      <c r="PRJ189" s="81"/>
      <c r="PRK189" s="75"/>
      <c r="PRL189" s="81"/>
      <c r="PRM189" s="75"/>
      <c r="PRN189" s="81"/>
      <c r="PRO189" s="75"/>
      <c r="PRP189" s="81"/>
      <c r="PRQ189" s="75"/>
      <c r="PRR189" s="81"/>
      <c r="PRS189" s="75"/>
      <c r="PRT189" s="81"/>
      <c r="PRU189" s="75"/>
      <c r="PRV189" s="81"/>
      <c r="PRW189" s="75"/>
      <c r="PRX189" s="81"/>
      <c r="PRY189" s="75"/>
      <c r="PRZ189" s="81"/>
      <c r="PSA189" s="75"/>
      <c r="PSB189" s="81"/>
      <c r="PSC189" s="75"/>
      <c r="PSD189" s="81"/>
      <c r="PSE189" s="75"/>
      <c r="PSF189" s="81"/>
      <c r="PSG189" s="75"/>
      <c r="PSH189" s="81"/>
      <c r="PSI189" s="75"/>
      <c r="PSJ189" s="81"/>
      <c r="PSK189" s="75"/>
      <c r="PSL189" s="81"/>
      <c r="PSM189" s="75"/>
      <c r="PSN189" s="81"/>
      <c r="PSO189" s="75"/>
      <c r="PSP189" s="81"/>
      <c r="PSQ189" s="75"/>
      <c r="PSR189" s="81"/>
      <c r="PSS189" s="75"/>
      <c r="PST189" s="81"/>
      <c r="PSU189" s="75"/>
      <c r="PSV189" s="81"/>
      <c r="PSW189" s="75"/>
      <c r="PSX189" s="81"/>
      <c r="PSY189" s="75"/>
      <c r="PSZ189" s="81"/>
      <c r="PTA189" s="75"/>
      <c r="PTB189" s="81"/>
      <c r="PTC189" s="75"/>
      <c r="PTD189" s="81"/>
      <c r="PTE189" s="75"/>
      <c r="PTF189" s="81"/>
      <c r="PTG189" s="75"/>
      <c r="PTH189" s="81"/>
      <c r="PTI189" s="75"/>
      <c r="PTJ189" s="81"/>
      <c r="PTK189" s="75"/>
      <c r="PTL189" s="81"/>
      <c r="PTM189" s="75"/>
      <c r="PTN189" s="81"/>
      <c r="PTO189" s="75"/>
      <c r="PTP189" s="81"/>
      <c r="PTQ189" s="75"/>
      <c r="PTR189" s="81"/>
      <c r="PTS189" s="75"/>
      <c r="PTT189" s="81"/>
      <c r="PTU189" s="75"/>
      <c r="PTV189" s="81"/>
      <c r="PTW189" s="75"/>
      <c r="PTX189" s="81"/>
      <c r="PTY189" s="75"/>
      <c r="PTZ189" s="81"/>
      <c r="PUA189" s="75"/>
      <c r="PUB189" s="81"/>
      <c r="PUC189" s="75"/>
      <c r="PUD189" s="81"/>
      <c r="PUE189" s="75"/>
      <c r="PUF189" s="81"/>
      <c r="PUG189" s="75"/>
      <c r="PUH189" s="81"/>
      <c r="PUI189" s="75"/>
      <c r="PUJ189" s="81"/>
      <c r="PUK189" s="75"/>
      <c r="PUL189" s="81"/>
      <c r="PUM189" s="75"/>
      <c r="PUN189" s="81"/>
      <c r="PUO189" s="75"/>
      <c r="PUP189" s="81"/>
      <c r="PUQ189" s="75"/>
      <c r="PUR189" s="81"/>
      <c r="PUS189" s="75"/>
      <c r="PUT189" s="81"/>
      <c r="PUU189" s="75"/>
      <c r="PUV189" s="81"/>
      <c r="PUW189" s="75"/>
      <c r="PUX189" s="81"/>
      <c r="PUY189" s="75"/>
      <c r="PUZ189" s="81"/>
      <c r="PVA189" s="75"/>
      <c r="PVB189" s="81"/>
      <c r="PVC189" s="75"/>
      <c r="PVD189" s="81"/>
      <c r="PVE189" s="75"/>
      <c r="PVF189" s="81"/>
      <c r="PVG189" s="75"/>
      <c r="PVH189" s="81"/>
      <c r="PVI189" s="75"/>
      <c r="PVJ189" s="81"/>
      <c r="PVK189" s="75"/>
      <c r="PVL189" s="81"/>
      <c r="PVM189" s="75"/>
      <c r="PVN189" s="81"/>
      <c r="PVO189" s="75"/>
      <c r="PVP189" s="81"/>
      <c r="PVQ189" s="75"/>
      <c r="PVR189" s="81"/>
      <c r="PVS189" s="75"/>
      <c r="PVT189" s="81"/>
      <c r="PVU189" s="75"/>
      <c r="PVV189" s="81"/>
      <c r="PVW189" s="75"/>
      <c r="PVX189" s="81"/>
      <c r="PVY189" s="75"/>
      <c r="PVZ189" s="81"/>
      <c r="PWA189" s="75"/>
      <c r="PWB189" s="81"/>
      <c r="PWC189" s="75"/>
      <c r="PWD189" s="81"/>
      <c r="PWE189" s="75"/>
      <c r="PWF189" s="81"/>
      <c r="PWG189" s="75"/>
      <c r="PWH189" s="81"/>
      <c r="PWI189" s="75"/>
      <c r="PWJ189" s="81"/>
      <c r="PWK189" s="75"/>
      <c r="PWL189" s="81"/>
      <c r="PWM189" s="75"/>
      <c r="PWN189" s="81"/>
      <c r="PWO189" s="75"/>
      <c r="PWP189" s="81"/>
      <c r="PWQ189" s="75"/>
      <c r="PWR189" s="81"/>
      <c r="PWS189" s="75"/>
      <c r="PWT189" s="81"/>
      <c r="PWU189" s="75"/>
      <c r="PWV189" s="81"/>
      <c r="PWW189" s="75"/>
      <c r="PWX189" s="81"/>
      <c r="PWY189" s="75"/>
      <c r="PWZ189" s="81"/>
      <c r="PXA189" s="75"/>
      <c r="PXB189" s="81"/>
      <c r="PXC189" s="75"/>
      <c r="PXD189" s="81"/>
      <c r="PXE189" s="75"/>
      <c r="PXF189" s="81"/>
      <c r="PXG189" s="75"/>
      <c r="PXH189" s="81"/>
      <c r="PXI189" s="75"/>
      <c r="PXJ189" s="81"/>
      <c r="PXK189" s="75"/>
      <c r="PXL189" s="81"/>
      <c r="PXM189" s="75"/>
      <c r="PXN189" s="81"/>
      <c r="PXO189" s="75"/>
      <c r="PXP189" s="81"/>
      <c r="PXQ189" s="75"/>
      <c r="PXR189" s="81"/>
      <c r="PXS189" s="75"/>
      <c r="PXT189" s="81"/>
      <c r="PXU189" s="75"/>
      <c r="PXV189" s="81"/>
      <c r="PXW189" s="75"/>
      <c r="PXX189" s="81"/>
      <c r="PXY189" s="75"/>
      <c r="PXZ189" s="81"/>
      <c r="PYA189" s="75"/>
      <c r="PYB189" s="81"/>
      <c r="PYC189" s="75"/>
      <c r="PYD189" s="81"/>
      <c r="PYE189" s="75"/>
      <c r="PYF189" s="81"/>
      <c r="PYG189" s="75"/>
      <c r="PYH189" s="81"/>
      <c r="PYI189" s="75"/>
      <c r="PYJ189" s="81"/>
      <c r="PYK189" s="75"/>
      <c r="PYL189" s="81"/>
      <c r="PYM189" s="75"/>
      <c r="PYN189" s="81"/>
      <c r="PYO189" s="75"/>
      <c r="PYP189" s="81"/>
      <c r="PYQ189" s="75"/>
      <c r="PYR189" s="81"/>
      <c r="PYS189" s="75"/>
      <c r="PYT189" s="81"/>
      <c r="PYU189" s="75"/>
      <c r="PYV189" s="81"/>
      <c r="PYW189" s="75"/>
      <c r="PYX189" s="81"/>
      <c r="PYY189" s="75"/>
      <c r="PYZ189" s="81"/>
      <c r="PZA189" s="75"/>
      <c r="PZB189" s="81"/>
      <c r="PZC189" s="75"/>
      <c r="PZD189" s="81"/>
      <c r="PZE189" s="75"/>
      <c r="PZF189" s="81"/>
      <c r="PZG189" s="75"/>
      <c r="PZH189" s="81"/>
      <c r="PZI189" s="75"/>
      <c r="PZJ189" s="81"/>
      <c r="PZK189" s="75"/>
      <c r="PZL189" s="81"/>
      <c r="PZM189" s="75"/>
      <c r="PZN189" s="81"/>
      <c r="PZO189" s="75"/>
      <c r="PZP189" s="81"/>
      <c r="PZQ189" s="75"/>
      <c r="PZR189" s="81"/>
      <c r="PZS189" s="75"/>
      <c r="PZT189" s="81"/>
      <c r="PZU189" s="75"/>
      <c r="PZV189" s="81"/>
      <c r="PZW189" s="75"/>
      <c r="PZX189" s="81"/>
      <c r="PZY189" s="75"/>
      <c r="PZZ189" s="81"/>
      <c r="QAA189" s="75"/>
      <c r="QAB189" s="81"/>
      <c r="QAC189" s="75"/>
      <c r="QAD189" s="81"/>
      <c r="QAE189" s="75"/>
      <c r="QAF189" s="81"/>
      <c r="QAG189" s="75"/>
      <c r="QAH189" s="81"/>
      <c r="QAI189" s="75"/>
      <c r="QAJ189" s="81"/>
      <c r="QAK189" s="75"/>
      <c r="QAL189" s="81"/>
      <c r="QAM189" s="75"/>
      <c r="QAN189" s="81"/>
      <c r="QAO189" s="75"/>
      <c r="QAP189" s="81"/>
      <c r="QAQ189" s="75"/>
      <c r="QAR189" s="81"/>
      <c r="QAS189" s="75"/>
      <c r="QAT189" s="81"/>
      <c r="QAU189" s="75"/>
      <c r="QAV189" s="81"/>
      <c r="QAW189" s="75"/>
      <c r="QAX189" s="81"/>
      <c r="QAY189" s="75"/>
      <c r="QAZ189" s="81"/>
      <c r="QBA189" s="75"/>
      <c r="QBB189" s="81"/>
      <c r="QBC189" s="75"/>
      <c r="QBD189" s="81"/>
      <c r="QBE189" s="75"/>
      <c r="QBF189" s="81"/>
      <c r="QBG189" s="75"/>
      <c r="QBH189" s="81"/>
      <c r="QBI189" s="75"/>
      <c r="QBJ189" s="81"/>
      <c r="QBK189" s="75"/>
      <c r="QBL189" s="81"/>
      <c r="QBM189" s="75"/>
      <c r="QBN189" s="81"/>
      <c r="QBO189" s="75"/>
      <c r="QBP189" s="81"/>
      <c r="QBQ189" s="75"/>
      <c r="QBR189" s="81"/>
      <c r="QBS189" s="75"/>
      <c r="QBT189" s="81"/>
      <c r="QBU189" s="75"/>
      <c r="QBV189" s="81"/>
      <c r="QBW189" s="75"/>
      <c r="QBX189" s="81"/>
      <c r="QBY189" s="75"/>
      <c r="QBZ189" s="81"/>
      <c r="QCA189" s="75"/>
      <c r="QCB189" s="81"/>
      <c r="QCC189" s="75"/>
      <c r="QCD189" s="81"/>
      <c r="QCE189" s="75"/>
      <c r="QCF189" s="81"/>
      <c r="QCG189" s="75"/>
      <c r="QCH189" s="81"/>
      <c r="QCI189" s="75"/>
      <c r="QCJ189" s="81"/>
      <c r="QCK189" s="75"/>
      <c r="QCL189" s="81"/>
      <c r="QCM189" s="75"/>
      <c r="QCN189" s="81"/>
      <c r="QCO189" s="75"/>
      <c r="QCP189" s="81"/>
      <c r="QCQ189" s="75"/>
      <c r="QCR189" s="81"/>
      <c r="QCS189" s="75"/>
      <c r="QCT189" s="81"/>
      <c r="QCU189" s="75"/>
      <c r="QCV189" s="81"/>
      <c r="QCW189" s="75"/>
      <c r="QCX189" s="81"/>
      <c r="QCY189" s="75"/>
      <c r="QCZ189" s="81"/>
      <c r="QDA189" s="75"/>
      <c r="QDB189" s="81"/>
      <c r="QDC189" s="75"/>
      <c r="QDD189" s="81"/>
      <c r="QDE189" s="75"/>
      <c r="QDF189" s="81"/>
      <c r="QDG189" s="75"/>
      <c r="QDH189" s="81"/>
      <c r="QDI189" s="75"/>
      <c r="QDJ189" s="81"/>
      <c r="QDK189" s="75"/>
      <c r="QDL189" s="81"/>
      <c r="QDM189" s="75"/>
      <c r="QDN189" s="81"/>
      <c r="QDO189" s="75"/>
      <c r="QDP189" s="81"/>
      <c r="QDQ189" s="75"/>
      <c r="QDR189" s="81"/>
      <c r="QDS189" s="75"/>
      <c r="QDT189" s="81"/>
      <c r="QDU189" s="75"/>
      <c r="QDV189" s="81"/>
      <c r="QDW189" s="75"/>
      <c r="QDX189" s="81"/>
      <c r="QDY189" s="75"/>
      <c r="QDZ189" s="81"/>
      <c r="QEA189" s="75"/>
      <c r="QEB189" s="81"/>
      <c r="QEC189" s="75"/>
      <c r="QED189" s="81"/>
      <c r="QEE189" s="75"/>
      <c r="QEF189" s="81"/>
      <c r="QEG189" s="75"/>
      <c r="QEH189" s="81"/>
      <c r="QEI189" s="75"/>
      <c r="QEJ189" s="81"/>
      <c r="QEK189" s="75"/>
      <c r="QEL189" s="81"/>
      <c r="QEM189" s="75"/>
      <c r="QEN189" s="81"/>
      <c r="QEO189" s="75"/>
      <c r="QEP189" s="81"/>
      <c r="QEQ189" s="75"/>
      <c r="QER189" s="81"/>
      <c r="QES189" s="75"/>
      <c r="QET189" s="81"/>
      <c r="QEU189" s="75"/>
      <c r="QEV189" s="81"/>
      <c r="QEW189" s="75"/>
      <c r="QEX189" s="81"/>
      <c r="QEY189" s="75"/>
      <c r="QEZ189" s="81"/>
      <c r="QFA189" s="75"/>
      <c r="QFB189" s="81"/>
      <c r="QFC189" s="75"/>
      <c r="QFD189" s="81"/>
      <c r="QFE189" s="75"/>
      <c r="QFF189" s="81"/>
      <c r="QFG189" s="75"/>
      <c r="QFH189" s="81"/>
      <c r="QFI189" s="75"/>
      <c r="QFJ189" s="81"/>
      <c r="QFK189" s="75"/>
      <c r="QFL189" s="81"/>
      <c r="QFM189" s="75"/>
      <c r="QFN189" s="81"/>
      <c r="QFO189" s="75"/>
      <c r="QFP189" s="81"/>
      <c r="QFQ189" s="75"/>
      <c r="QFR189" s="81"/>
      <c r="QFS189" s="75"/>
      <c r="QFT189" s="81"/>
      <c r="QFU189" s="75"/>
      <c r="QFV189" s="81"/>
      <c r="QFW189" s="75"/>
      <c r="QFX189" s="81"/>
      <c r="QFY189" s="75"/>
      <c r="QFZ189" s="81"/>
      <c r="QGA189" s="75"/>
      <c r="QGB189" s="81"/>
      <c r="QGC189" s="75"/>
      <c r="QGD189" s="81"/>
      <c r="QGE189" s="75"/>
      <c r="QGF189" s="81"/>
      <c r="QGG189" s="75"/>
      <c r="QGH189" s="81"/>
      <c r="QGI189" s="75"/>
      <c r="QGJ189" s="81"/>
      <c r="QGK189" s="75"/>
      <c r="QGL189" s="81"/>
      <c r="QGM189" s="75"/>
      <c r="QGN189" s="81"/>
      <c r="QGO189" s="75"/>
      <c r="QGP189" s="81"/>
      <c r="QGQ189" s="75"/>
      <c r="QGR189" s="81"/>
      <c r="QGS189" s="75"/>
      <c r="QGT189" s="81"/>
      <c r="QGU189" s="75"/>
      <c r="QGV189" s="81"/>
      <c r="QGW189" s="75"/>
      <c r="QGX189" s="81"/>
      <c r="QGY189" s="75"/>
      <c r="QGZ189" s="81"/>
      <c r="QHA189" s="75"/>
      <c r="QHB189" s="81"/>
      <c r="QHC189" s="75"/>
      <c r="QHD189" s="81"/>
      <c r="QHE189" s="75"/>
      <c r="QHF189" s="81"/>
      <c r="QHG189" s="75"/>
      <c r="QHH189" s="81"/>
      <c r="QHI189" s="75"/>
      <c r="QHJ189" s="81"/>
      <c r="QHK189" s="75"/>
      <c r="QHL189" s="81"/>
      <c r="QHM189" s="75"/>
      <c r="QHN189" s="81"/>
      <c r="QHO189" s="75"/>
      <c r="QHP189" s="81"/>
      <c r="QHQ189" s="75"/>
      <c r="QHR189" s="81"/>
      <c r="QHS189" s="75"/>
      <c r="QHT189" s="81"/>
      <c r="QHU189" s="75"/>
      <c r="QHV189" s="81"/>
      <c r="QHW189" s="75"/>
      <c r="QHX189" s="81"/>
      <c r="QHY189" s="75"/>
      <c r="QHZ189" s="81"/>
      <c r="QIA189" s="75"/>
      <c r="QIB189" s="81"/>
      <c r="QIC189" s="75"/>
      <c r="QID189" s="81"/>
      <c r="QIE189" s="75"/>
      <c r="QIF189" s="81"/>
      <c r="QIG189" s="75"/>
      <c r="QIH189" s="81"/>
      <c r="QII189" s="75"/>
      <c r="QIJ189" s="81"/>
      <c r="QIK189" s="75"/>
      <c r="QIL189" s="81"/>
      <c r="QIM189" s="75"/>
      <c r="QIN189" s="81"/>
      <c r="QIO189" s="75"/>
      <c r="QIP189" s="81"/>
      <c r="QIQ189" s="75"/>
      <c r="QIR189" s="81"/>
      <c r="QIS189" s="75"/>
      <c r="QIT189" s="81"/>
      <c r="QIU189" s="75"/>
      <c r="QIV189" s="81"/>
      <c r="QIW189" s="75"/>
      <c r="QIX189" s="81"/>
      <c r="QIY189" s="75"/>
      <c r="QIZ189" s="81"/>
      <c r="QJA189" s="75"/>
      <c r="QJB189" s="81"/>
      <c r="QJC189" s="75"/>
      <c r="QJD189" s="81"/>
      <c r="QJE189" s="75"/>
      <c r="QJF189" s="81"/>
      <c r="QJG189" s="75"/>
      <c r="QJH189" s="81"/>
      <c r="QJI189" s="75"/>
      <c r="QJJ189" s="81"/>
      <c r="QJK189" s="75"/>
      <c r="QJL189" s="81"/>
      <c r="QJM189" s="75"/>
      <c r="QJN189" s="81"/>
      <c r="QJO189" s="75"/>
      <c r="QJP189" s="81"/>
      <c r="QJQ189" s="75"/>
      <c r="QJR189" s="81"/>
      <c r="QJS189" s="75"/>
      <c r="QJT189" s="81"/>
      <c r="QJU189" s="75"/>
      <c r="QJV189" s="81"/>
      <c r="QJW189" s="75"/>
      <c r="QJX189" s="81"/>
      <c r="QJY189" s="75"/>
      <c r="QJZ189" s="81"/>
      <c r="QKA189" s="75"/>
      <c r="QKB189" s="81"/>
      <c r="QKC189" s="75"/>
      <c r="QKD189" s="81"/>
      <c r="QKE189" s="75"/>
      <c r="QKF189" s="81"/>
      <c r="QKG189" s="75"/>
      <c r="QKH189" s="81"/>
      <c r="QKI189" s="75"/>
      <c r="QKJ189" s="81"/>
      <c r="QKK189" s="75"/>
      <c r="QKL189" s="81"/>
      <c r="QKM189" s="75"/>
      <c r="QKN189" s="81"/>
      <c r="QKO189" s="75"/>
      <c r="QKP189" s="81"/>
      <c r="QKQ189" s="75"/>
      <c r="QKR189" s="81"/>
      <c r="QKS189" s="75"/>
      <c r="QKT189" s="81"/>
      <c r="QKU189" s="75"/>
      <c r="QKV189" s="81"/>
      <c r="QKW189" s="75"/>
      <c r="QKX189" s="81"/>
      <c r="QKY189" s="75"/>
      <c r="QKZ189" s="81"/>
      <c r="QLA189" s="75"/>
      <c r="QLB189" s="81"/>
      <c r="QLC189" s="75"/>
      <c r="QLD189" s="81"/>
      <c r="QLE189" s="75"/>
      <c r="QLF189" s="81"/>
      <c r="QLG189" s="75"/>
      <c r="QLH189" s="81"/>
      <c r="QLI189" s="75"/>
      <c r="QLJ189" s="81"/>
      <c r="QLK189" s="75"/>
      <c r="QLL189" s="81"/>
      <c r="QLM189" s="75"/>
      <c r="QLN189" s="81"/>
      <c r="QLO189" s="75"/>
      <c r="QLP189" s="81"/>
      <c r="QLQ189" s="75"/>
      <c r="QLR189" s="81"/>
      <c r="QLS189" s="75"/>
      <c r="QLT189" s="81"/>
      <c r="QLU189" s="75"/>
      <c r="QLV189" s="81"/>
      <c r="QLW189" s="75"/>
      <c r="QLX189" s="81"/>
      <c r="QLY189" s="75"/>
      <c r="QLZ189" s="81"/>
      <c r="QMA189" s="75"/>
      <c r="QMB189" s="81"/>
      <c r="QMC189" s="75"/>
      <c r="QMD189" s="81"/>
      <c r="QME189" s="75"/>
      <c r="QMF189" s="81"/>
      <c r="QMG189" s="75"/>
      <c r="QMH189" s="81"/>
      <c r="QMI189" s="75"/>
      <c r="QMJ189" s="81"/>
      <c r="QMK189" s="75"/>
      <c r="QML189" s="81"/>
      <c r="QMM189" s="75"/>
      <c r="QMN189" s="81"/>
      <c r="QMO189" s="75"/>
      <c r="QMP189" s="81"/>
      <c r="QMQ189" s="75"/>
      <c r="QMR189" s="81"/>
      <c r="QMS189" s="75"/>
      <c r="QMT189" s="81"/>
      <c r="QMU189" s="75"/>
      <c r="QMV189" s="81"/>
      <c r="QMW189" s="75"/>
      <c r="QMX189" s="81"/>
      <c r="QMY189" s="75"/>
      <c r="QMZ189" s="81"/>
      <c r="QNA189" s="75"/>
      <c r="QNB189" s="81"/>
      <c r="QNC189" s="75"/>
      <c r="QND189" s="81"/>
      <c r="QNE189" s="75"/>
      <c r="QNF189" s="81"/>
      <c r="QNG189" s="75"/>
      <c r="QNH189" s="81"/>
      <c r="QNI189" s="75"/>
      <c r="QNJ189" s="81"/>
      <c r="QNK189" s="75"/>
      <c r="QNL189" s="81"/>
      <c r="QNM189" s="75"/>
      <c r="QNN189" s="81"/>
      <c r="QNO189" s="75"/>
      <c r="QNP189" s="81"/>
      <c r="QNQ189" s="75"/>
      <c r="QNR189" s="81"/>
      <c r="QNS189" s="75"/>
      <c r="QNT189" s="81"/>
      <c r="QNU189" s="75"/>
      <c r="QNV189" s="81"/>
      <c r="QNW189" s="75"/>
      <c r="QNX189" s="81"/>
      <c r="QNY189" s="75"/>
      <c r="QNZ189" s="81"/>
      <c r="QOA189" s="75"/>
      <c r="QOB189" s="81"/>
      <c r="QOC189" s="75"/>
      <c r="QOD189" s="81"/>
      <c r="QOE189" s="75"/>
      <c r="QOF189" s="81"/>
      <c r="QOG189" s="75"/>
      <c r="QOH189" s="81"/>
      <c r="QOI189" s="75"/>
      <c r="QOJ189" s="81"/>
      <c r="QOK189" s="75"/>
      <c r="QOL189" s="81"/>
      <c r="QOM189" s="75"/>
      <c r="QON189" s="81"/>
      <c r="QOO189" s="75"/>
      <c r="QOP189" s="81"/>
      <c r="QOQ189" s="75"/>
      <c r="QOR189" s="81"/>
      <c r="QOS189" s="75"/>
      <c r="QOT189" s="81"/>
      <c r="QOU189" s="75"/>
      <c r="QOV189" s="81"/>
      <c r="QOW189" s="75"/>
      <c r="QOX189" s="81"/>
      <c r="QOY189" s="75"/>
      <c r="QOZ189" s="81"/>
      <c r="QPA189" s="75"/>
      <c r="QPB189" s="81"/>
      <c r="QPC189" s="75"/>
      <c r="QPD189" s="81"/>
      <c r="QPE189" s="75"/>
      <c r="QPF189" s="81"/>
      <c r="QPG189" s="75"/>
      <c r="QPH189" s="81"/>
      <c r="QPI189" s="75"/>
      <c r="QPJ189" s="81"/>
      <c r="QPK189" s="75"/>
      <c r="QPL189" s="81"/>
      <c r="QPM189" s="75"/>
      <c r="QPN189" s="81"/>
      <c r="QPO189" s="75"/>
      <c r="QPP189" s="81"/>
      <c r="QPQ189" s="75"/>
      <c r="QPR189" s="81"/>
      <c r="QPS189" s="75"/>
      <c r="QPT189" s="81"/>
      <c r="QPU189" s="75"/>
      <c r="QPV189" s="81"/>
      <c r="QPW189" s="75"/>
      <c r="QPX189" s="81"/>
      <c r="QPY189" s="75"/>
      <c r="QPZ189" s="81"/>
      <c r="QQA189" s="75"/>
      <c r="QQB189" s="81"/>
      <c r="QQC189" s="75"/>
      <c r="QQD189" s="81"/>
      <c r="QQE189" s="75"/>
      <c r="QQF189" s="81"/>
      <c r="QQG189" s="75"/>
      <c r="QQH189" s="81"/>
      <c r="QQI189" s="75"/>
      <c r="QQJ189" s="81"/>
      <c r="QQK189" s="75"/>
      <c r="QQL189" s="81"/>
      <c r="QQM189" s="75"/>
      <c r="QQN189" s="81"/>
      <c r="QQO189" s="75"/>
      <c r="QQP189" s="81"/>
      <c r="QQQ189" s="75"/>
      <c r="QQR189" s="81"/>
      <c r="QQS189" s="75"/>
      <c r="QQT189" s="81"/>
      <c r="QQU189" s="75"/>
      <c r="QQV189" s="81"/>
      <c r="QQW189" s="75"/>
      <c r="QQX189" s="81"/>
      <c r="QQY189" s="75"/>
      <c r="QQZ189" s="81"/>
      <c r="QRA189" s="75"/>
      <c r="QRB189" s="81"/>
      <c r="QRC189" s="75"/>
      <c r="QRD189" s="81"/>
      <c r="QRE189" s="75"/>
      <c r="QRF189" s="81"/>
      <c r="QRG189" s="75"/>
      <c r="QRH189" s="81"/>
      <c r="QRI189" s="75"/>
      <c r="QRJ189" s="81"/>
      <c r="QRK189" s="75"/>
      <c r="QRL189" s="81"/>
      <c r="QRM189" s="75"/>
      <c r="QRN189" s="81"/>
      <c r="QRO189" s="75"/>
      <c r="QRP189" s="81"/>
      <c r="QRQ189" s="75"/>
      <c r="QRR189" s="81"/>
      <c r="QRS189" s="75"/>
      <c r="QRT189" s="81"/>
      <c r="QRU189" s="75"/>
      <c r="QRV189" s="81"/>
      <c r="QRW189" s="75"/>
      <c r="QRX189" s="81"/>
      <c r="QRY189" s="75"/>
      <c r="QRZ189" s="81"/>
      <c r="QSA189" s="75"/>
      <c r="QSB189" s="81"/>
      <c r="QSC189" s="75"/>
      <c r="QSD189" s="81"/>
      <c r="QSE189" s="75"/>
      <c r="QSF189" s="81"/>
      <c r="QSG189" s="75"/>
      <c r="QSH189" s="81"/>
      <c r="QSI189" s="75"/>
      <c r="QSJ189" s="81"/>
      <c r="QSK189" s="75"/>
      <c r="QSL189" s="81"/>
      <c r="QSM189" s="75"/>
      <c r="QSN189" s="81"/>
      <c r="QSO189" s="75"/>
      <c r="QSP189" s="81"/>
      <c r="QSQ189" s="75"/>
      <c r="QSR189" s="81"/>
      <c r="QSS189" s="75"/>
      <c r="QST189" s="81"/>
      <c r="QSU189" s="75"/>
      <c r="QSV189" s="81"/>
      <c r="QSW189" s="75"/>
      <c r="QSX189" s="81"/>
      <c r="QSY189" s="75"/>
      <c r="QSZ189" s="81"/>
      <c r="QTA189" s="75"/>
      <c r="QTB189" s="81"/>
      <c r="QTC189" s="75"/>
      <c r="QTD189" s="81"/>
      <c r="QTE189" s="75"/>
      <c r="QTF189" s="81"/>
      <c r="QTG189" s="75"/>
      <c r="QTH189" s="81"/>
      <c r="QTI189" s="75"/>
      <c r="QTJ189" s="81"/>
      <c r="QTK189" s="75"/>
      <c r="QTL189" s="81"/>
      <c r="QTM189" s="75"/>
      <c r="QTN189" s="81"/>
      <c r="QTO189" s="75"/>
      <c r="QTP189" s="81"/>
      <c r="QTQ189" s="75"/>
      <c r="QTR189" s="81"/>
      <c r="QTS189" s="75"/>
      <c r="QTT189" s="81"/>
      <c r="QTU189" s="75"/>
      <c r="QTV189" s="81"/>
      <c r="QTW189" s="75"/>
      <c r="QTX189" s="81"/>
      <c r="QTY189" s="75"/>
      <c r="QTZ189" s="81"/>
      <c r="QUA189" s="75"/>
      <c r="QUB189" s="81"/>
      <c r="QUC189" s="75"/>
      <c r="QUD189" s="81"/>
      <c r="QUE189" s="75"/>
      <c r="QUF189" s="81"/>
      <c r="QUG189" s="75"/>
      <c r="QUH189" s="81"/>
      <c r="QUI189" s="75"/>
      <c r="QUJ189" s="81"/>
      <c r="QUK189" s="75"/>
      <c r="QUL189" s="81"/>
      <c r="QUM189" s="75"/>
      <c r="QUN189" s="81"/>
      <c r="QUO189" s="75"/>
      <c r="QUP189" s="81"/>
      <c r="QUQ189" s="75"/>
      <c r="QUR189" s="81"/>
      <c r="QUS189" s="75"/>
      <c r="QUT189" s="81"/>
      <c r="QUU189" s="75"/>
      <c r="QUV189" s="81"/>
      <c r="QUW189" s="75"/>
      <c r="QUX189" s="81"/>
      <c r="QUY189" s="75"/>
      <c r="QUZ189" s="81"/>
      <c r="QVA189" s="75"/>
      <c r="QVB189" s="81"/>
      <c r="QVC189" s="75"/>
      <c r="QVD189" s="81"/>
      <c r="QVE189" s="75"/>
      <c r="QVF189" s="81"/>
      <c r="QVG189" s="75"/>
      <c r="QVH189" s="81"/>
      <c r="QVI189" s="75"/>
      <c r="QVJ189" s="81"/>
      <c r="QVK189" s="75"/>
      <c r="QVL189" s="81"/>
      <c r="QVM189" s="75"/>
      <c r="QVN189" s="81"/>
      <c r="QVO189" s="75"/>
      <c r="QVP189" s="81"/>
      <c r="QVQ189" s="75"/>
      <c r="QVR189" s="81"/>
      <c r="QVS189" s="75"/>
      <c r="QVT189" s="81"/>
      <c r="QVU189" s="75"/>
      <c r="QVV189" s="81"/>
      <c r="QVW189" s="75"/>
      <c r="QVX189" s="81"/>
      <c r="QVY189" s="75"/>
      <c r="QVZ189" s="81"/>
      <c r="QWA189" s="75"/>
      <c r="QWB189" s="81"/>
      <c r="QWC189" s="75"/>
      <c r="QWD189" s="81"/>
      <c r="QWE189" s="75"/>
      <c r="QWF189" s="81"/>
      <c r="QWG189" s="75"/>
      <c r="QWH189" s="81"/>
      <c r="QWI189" s="75"/>
      <c r="QWJ189" s="81"/>
      <c r="QWK189" s="75"/>
      <c r="QWL189" s="81"/>
      <c r="QWM189" s="75"/>
      <c r="QWN189" s="81"/>
      <c r="QWO189" s="75"/>
      <c r="QWP189" s="81"/>
      <c r="QWQ189" s="75"/>
      <c r="QWR189" s="81"/>
      <c r="QWS189" s="75"/>
      <c r="QWT189" s="81"/>
      <c r="QWU189" s="75"/>
      <c r="QWV189" s="81"/>
      <c r="QWW189" s="75"/>
      <c r="QWX189" s="81"/>
      <c r="QWY189" s="75"/>
      <c r="QWZ189" s="81"/>
      <c r="QXA189" s="75"/>
      <c r="QXB189" s="81"/>
      <c r="QXC189" s="75"/>
      <c r="QXD189" s="81"/>
      <c r="QXE189" s="75"/>
      <c r="QXF189" s="81"/>
      <c r="QXG189" s="75"/>
      <c r="QXH189" s="81"/>
      <c r="QXI189" s="75"/>
      <c r="QXJ189" s="81"/>
      <c r="QXK189" s="75"/>
      <c r="QXL189" s="81"/>
      <c r="QXM189" s="75"/>
      <c r="QXN189" s="81"/>
      <c r="QXO189" s="75"/>
      <c r="QXP189" s="81"/>
      <c r="QXQ189" s="75"/>
      <c r="QXR189" s="81"/>
      <c r="QXS189" s="75"/>
      <c r="QXT189" s="81"/>
      <c r="QXU189" s="75"/>
      <c r="QXV189" s="81"/>
      <c r="QXW189" s="75"/>
      <c r="QXX189" s="81"/>
      <c r="QXY189" s="75"/>
      <c r="QXZ189" s="81"/>
      <c r="QYA189" s="75"/>
      <c r="QYB189" s="81"/>
      <c r="QYC189" s="75"/>
      <c r="QYD189" s="81"/>
      <c r="QYE189" s="75"/>
      <c r="QYF189" s="81"/>
      <c r="QYG189" s="75"/>
      <c r="QYH189" s="81"/>
      <c r="QYI189" s="75"/>
      <c r="QYJ189" s="81"/>
      <c r="QYK189" s="75"/>
      <c r="QYL189" s="81"/>
      <c r="QYM189" s="75"/>
      <c r="QYN189" s="81"/>
      <c r="QYO189" s="75"/>
      <c r="QYP189" s="81"/>
      <c r="QYQ189" s="75"/>
      <c r="QYR189" s="81"/>
      <c r="QYS189" s="75"/>
      <c r="QYT189" s="81"/>
      <c r="QYU189" s="75"/>
      <c r="QYV189" s="81"/>
      <c r="QYW189" s="75"/>
      <c r="QYX189" s="81"/>
      <c r="QYY189" s="75"/>
      <c r="QYZ189" s="81"/>
      <c r="QZA189" s="75"/>
      <c r="QZB189" s="81"/>
      <c r="QZC189" s="75"/>
      <c r="QZD189" s="81"/>
      <c r="QZE189" s="75"/>
      <c r="QZF189" s="81"/>
      <c r="QZG189" s="75"/>
      <c r="QZH189" s="81"/>
      <c r="QZI189" s="75"/>
      <c r="QZJ189" s="81"/>
      <c r="QZK189" s="75"/>
      <c r="QZL189" s="81"/>
      <c r="QZM189" s="75"/>
      <c r="QZN189" s="81"/>
      <c r="QZO189" s="75"/>
      <c r="QZP189" s="81"/>
      <c r="QZQ189" s="75"/>
      <c r="QZR189" s="81"/>
      <c r="QZS189" s="75"/>
      <c r="QZT189" s="81"/>
      <c r="QZU189" s="75"/>
      <c r="QZV189" s="81"/>
      <c r="QZW189" s="75"/>
      <c r="QZX189" s="81"/>
      <c r="QZY189" s="75"/>
      <c r="QZZ189" s="81"/>
      <c r="RAA189" s="75"/>
      <c r="RAB189" s="81"/>
      <c r="RAC189" s="75"/>
      <c r="RAD189" s="81"/>
      <c r="RAE189" s="75"/>
      <c r="RAF189" s="81"/>
      <c r="RAG189" s="75"/>
      <c r="RAH189" s="81"/>
      <c r="RAI189" s="75"/>
      <c r="RAJ189" s="81"/>
      <c r="RAK189" s="75"/>
      <c r="RAL189" s="81"/>
      <c r="RAM189" s="75"/>
      <c r="RAN189" s="81"/>
      <c r="RAO189" s="75"/>
      <c r="RAP189" s="81"/>
      <c r="RAQ189" s="75"/>
      <c r="RAR189" s="81"/>
      <c r="RAS189" s="75"/>
      <c r="RAT189" s="81"/>
      <c r="RAU189" s="75"/>
      <c r="RAV189" s="81"/>
      <c r="RAW189" s="75"/>
      <c r="RAX189" s="81"/>
      <c r="RAY189" s="75"/>
      <c r="RAZ189" s="81"/>
      <c r="RBA189" s="75"/>
      <c r="RBB189" s="81"/>
      <c r="RBC189" s="75"/>
      <c r="RBD189" s="81"/>
      <c r="RBE189" s="75"/>
      <c r="RBF189" s="81"/>
      <c r="RBG189" s="75"/>
      <c r="RBH189" s="81"/>
      <c r="RBI189" s="75"/>
      <c r="RBJ189" s="81"/>
      <c r="RBK189" s="75"/>
      <c r="RBL189" s="81"/>
      <c r="RBM189" s="75"/>
      <c r="RBN189" s="81"/>
      <c r="RBO189" s="75"/>
      <c r="RBP189" s="81"/>
      <c r="RBQ189" s="75"/>
      <c r="RBR189" s="81"/>
      <c r="RBS189" s="75"/>
      <c r="RBT189" s="81"/>
      <c r="RBU189" s="75"/>
      <c r="RBV189" s="81"/>
      <c r="RBW189" s="75"/>
      <c r="RBX189" s="81"/>
      <c r="RBY189" s="75"/>
      <c r="RBZ189" s="81"/>
      <c r="RCA189" s="75"/>
      <c r="RCB189" s="81"/>
      <c r="RCC189" s="75"/>
      <c r="RCD189" s="81"/>
      <c r="RCE189" s="75"/>
      <c r="RCF189" s="81"/>
      <c r="RCG189" s="75"/>
      <c r="RCH189" s="81"/>
      <c r="RCI189" s="75"/>
      <c r="RCJ189" s="81"/>
      <c r="RCK189" s="75"/>
      <c r="RCL189" s="81"/>
      <c r="RCM189" s="75"/>
      <c r="RCN189" s="81"/>
      <c r="RCO189" s="75"/>
      <c r="RCP189" s="81"/>
      <c r="RCQ189" s="75"/>
      <c r="RCR189" s="81"/>
      <c r="RCS189" s="75"/>
      <c r="RCT189" s="81"/>
      <c r="RCU189" s="75"/>
      <c r="RCV189" s="81"/>
      <c r="RCW189" s="75"/>
      <c r="RCX189" s="81"/>
      <c r="RCY189" s="75"/>
      <c r="RCZ189" s="81"/>
      <c r="RDA189" s="75"/>
      <c r="RDB189" s="81"/>
      <c r="RDC189" s="75"/>
      <c r="RDD189" s="81"/>
      <c r="RDE189" s="75"/>
      <c r="RDF189" s="81"/>
      <c r="RDG189" s="75"/>
      <c r="RDH189" s="81"/>
      <c r="RDI189" s="75"/>
      <c r="RDJ189" s="81"/>
      <c r="RDK189" s="75"/>
      <c r="RDL189" s="81"/>
      <c r="RDM189" s="75"/>
      <c r="RDN189" s="81"/>
      <c r="RDO189" s="75"/>
      <c r="RDP189" s="81"/>
      <c r="RDQ189" s="75"/>
      <c r="RDR189" s="81"/>
      <c r="RDS189" s="75"/>
      <c r="RDT189" s="81"/>
      <c r="RDU189" s="75"/>
      <c r="RDV189" s="81"/>
      <c r="RDW189" s="75"/>
      <c r="RDX189" s="81"/>
      <c r="RDY189" s="75"/>
      <c r="RDZ189" s="81"/>
      <c r="REA189" s="75"/>
      <c r="REB189" s="81"/>
      <c r="REC189" s="75"/>
      <c r="RED189" s="81"/>
      <c r="REE189" s="75"/>
      <c r="REF189" s="81"/>
      <c r="REG189" s="75"/>
      <c r="REH189" s="81"/>
      <c r="REI189" s="75"/>
      <c r="REJ189" s="81"/>
      <c r="REK189" s="75"/>
      <c r="REL189" s="81"/>
      <c r="REM189" s="75"/>
      <c r="REN189" s="81"/>
      <c r="REO189" s="75"/>
      <c r="REP189" s="81"/>
      <c r="REQ189" s="75"/>
      <c r="RER189" s="81"/>
      <c r="RES189" s="75"/>
      <c r="RET189" s="81"/>
      <c r="REU189" s="75"/>
      <c r="REV189" s="81"/>
      <c r="REW189" s="75"/>
      <c r="REX189" s="81"/>
      <c r="REY189" s="75"/>
      <c r="REZ189" s="81"/>
      <c r="RFA189" s="75"/>
      <c r="RFB189" s="81"/>
      <c r="RFC189" s="75"/>
      <c r="RFD189" s="81"/>
      <c r="RFE189" s="75"/>
      <c r="RFF189" s="81"/>
      <c r="RFG189" s="75"/>
      <c r="RFH189" s="81"/>
      <c r="RFI189" s="75"/>
      <c r="RFJ189" s="81"/>
      <c r="RFK189" s="75"/>
      <c r="RFL189" s="81"/>
      <c r="RFM189" s="75"/>
      <c r="RFN189" s="81"/>
      <c r="RFO189" s="75"/>
      <c r="RFP189" s="81"/>
      <c r="RFQ189" s="75"/>
      <c r="RFR189" s="81"/>
      <c r="RFS189" s="75"/>
      <c r="RFT189" s="81"/>
      <c r="RFU189" s="75"/>
      <c r="RFV189" s="81"/>
      <c r="RFW189" s="75"/>
      <c r="RFX189" s="81"/>
      <c r="RFY189" s="75"/>
      <c r="RFZ189" s="81"/>
      <c r="RGA189" s="75"/>
      <c r="RGB189" s="81"/>
      <c r="RGC189" s="75"/>
      <c r="RGD189" s="81"/>
      <c r="RGE189" s="75"/>
      <c r="RGF189" s="81"/>
      <c r="RGG189" s="75"/>
      <c r="RGH189" s="81"/>
      <c r="RGI189" s="75"/>
      <c r="RGJ189" s="81"/>
      <c r="RGK189" s="75"/>
      <c r="RGL189" s="81"/>
      <c r="RGM189" s="75"/>
      <c r="RGN189" s="81"/>
      <c r="RGO189" s="75"/>
      <c r="RGP189" s="81"/>
      <c r="RGQ189" s="75"/>
      <c r="RGR189" s="81"/>
      <c r="RGS189" s="75"/>
      <c r="RGT189" s="81"/>
      <c r="RGU189" s="75"/>
      <c r="RGV189" s="81"/>
      <c r="RGW189" s="75"/>
      <c r="RGX189" s="81"/>
      <c r="RGY189" s="75"/>
      <c r="RGZ189" s="81"/>
      <c r="RHA189" s="75"/>
      <c r="RHB189" s="81"/>
      <c r="RHC189" s="75"/>
      <c r="RHD189" s="81"/>
      <c r="RHE189" s="75"/>
      <c r="RHF189" s="81"/>
      <c r="RHG189" s="75"/>
      <c r="RHH189" s="81"/>
      <c r="RHI189" s="75"/>
      <c r="RHJ189" s="81"/>
      <c r="RHK189" s="75"/>
      <c r="RHL189" s="81"/>
      <c r="RHM189" s="75"/>
      <c r="RHN189" s="81"/>
      <c r="RHO189" s="75"/>
      <c r="RHP189" s="81"/>
      <c r="RHQ189" s="75"/>
      <c r="RHR189" s="81"/>
      <c r="RHS189" s="75"/>
      <c r="RHT189" s="81"/>
      <c r="RHU189" s="75"/>
      <c r="RHV189" s="81"/>
      <c r="RHW189" s="75"/>
      <c r="RHX189" s="81"/>
      <c r="RHY189" s="75"/>
      <c r="RHZ189" s="81"/>
      <c r="RIA189" s="75"/>
      <c r="RIB189" s="81"/>
      <c r="RIC189" s="75"/>
      <c r="RID189" s="81"/>
      <c r="RIE189" s="75"/>
      <c r="RIF189" s="81"/>
      <c r="RIG189" s="75"/>
      <c r="RIH189" s="81"/>
      <c r="RII189" s="75"/>
      <c r="RIJ189" s="81"/>
      <c r="RIK189" s="75"/>
      <c r="RIL189" s="81"/>
      <c r="RIM189" s="75"/>
      <c r="RIN189" s="81"/>
      <c r="RIO189" s="75"/>
      <c r="RIP189" s="81"/>
      <c r="RIQ189" s="75"/>
      <c r="RIR189" s="81"/>
      <c r="RIS189" s="75"/>
      <c r="RIT189" s="81"/>
      <c r="RIU189" s="75"/>
      <c r="RIV189" s="81"/>
      <c r="RIW189" s="75"/>
      <c r="RIX189" s="81"/>
      <c r="RIY189" s="75"/>
      <c r="RIZ189" s="81"/>
      <c r="RJA189" s="75"/>
      <c r="RJB189" s="81"/>
      <c r="RJC189" s="75"/>
      <c r="RJD189" s="81"/>
      <c r="RJE189" s="75"/>
      <c r="RJF189" s="81"/>
      <c r="RJG189" s="75"/>
      <c r="RJH189" s="81"/>
      <c r="RJI189" s="75"/>
      <c r="RJJ189" s="81"/>
      <c r="RJK189" s="75"/>
      <c r="RJL189" s="81"/>
      <c r="RJM189" s="75"/>
      <c r="RJN189" s="81"/>
      <c r="RJO189" s="75"/>
      <c r="RJP189" s="81"/>
      <c r="RJQ189" s="75"/>
      <c r="RJR189" s="81"/>
      <c r="RJS189" s="75"/>
      <c r="RJT189" s="81"/>
      <c r="RJU189" s="75"/>
      <c r="RJV189" s="81"/>
      <c r="RJW189" s="75"/>
      <c r="RJX189" s="81"/>
      <c r="RJY189" s="75"/>
      <c r="RJZ189" s="81"/>
      <c r="RKA189" s="75"/>
      <c r="RKB189" s="81"/>
      <c r="RKC189" s="75"/>
      <c r="RKD189" s="81"/>
      <c r="RKE189" s="75"/>
      <c r="RKF189" s="81"/>
      <c r="RKG189" s="75"/>
      <c r="RKH189" s="81"/>
      <c r="RKI189" s="75"/>
      <c r="RKJ189" s="81"/>
      <c r="RKK189" s="75"/>
      <c r="RKL189" s="81"/>
      <c r="RKM189" s="75"/>
      <c r="RKN189" s="81"/>
      <c r="RKO189" s="75"/>
      <c r="RKP189" s="81"/>
      <c r="RKQ189" s="75"/>
      <c r="RKR189" s="81"/>
      <c r="RKS189" s="75"/>
      <c r="RKT189" s="81"/>
      <c r="RKU189" s="75"/>
      <c r="RKV189" s="81"/>
      <c r="RKW189" s="75"/>
      <c r="RKX189" s="81"/>
      <c r="RKY189" s="75"/>
      <c r="RKZ189" s="81"/>
      <c r="RLA189" s="75"/>
      <c r="RLB189" s="81"/>
      <c r="RLC189" s="75"/>
      <c r="RLD189" s="81"/>
      <c r="RLE189" s="75"/>
      <c r="RLF189" s="81"/>
      <c r="RLG189" s="75"/>
      <c r="RLH189" s="81"/>
      <c r="RLI189" s="75"/>
      <c r="RLJ189" s="81"/>
      <c r="RLK189" s="75"/>
      <c r="RLL189" s="81"/>
      <c r="RLM189" s="75"/>
      <c r="RLN189" s="81"/>
      <c r="RLO189" s="75"/>
      <c r="RLP189" s="81"/>
      <c r="RLQ189" s="75"/>
      <c r="RLR189" s="81"/>
      <c r="RLS189" s="75"/>
      <c r="RLT189" s="81"/>
      <c r="RLU189" s="75"/>
      <c r="RLV189" s="81"/>
      <c r="RLW189" s="75"/>
      <c r="RLX189" s="81"/>
      <c r="RLY189" s="75"/>
      <c r="RLZ189" s="81"/>
      <c r="RMA189" s="75"/>
      <c r="RMB189" s="81"/>
      <c r="RMC189" s="75"/>
      <c r="RMD189" s="81"/>
      <c r="RME189" s="75"/>
      <c r="RMF189" s="81"/>
      <c r="RMG189" s="75"/>
      <c r="RMH189" s="81"/>
      <c r="RMI189" s="75"/>
      <c r="RMJ189" s="81"/>
      <c r="RMK189" s="75"/>
      <c r="RML189" s="81"/>
      <c r="RMM189" s="75"/>
      <c r="RMN189" s="81"/>
      <c r="RMO189" s="75"/>
      <c r="RMP189" s="81"/>
      <c r="RMQ189" s="75"/>
      <c r="RMR189" s="81"/>
      <c r="RMS189" s="75"/>
      <c r="RMT189" s="81"/>
      <c r="RMU189" s="75"/>
      <c r="RMV189" s="81"/>
      <c r="RMW189" s="75"/>
      <c r="RMX189" s="81"/>
      <c r="RMY189" s="75"/>
      <c r="RMZ189" s="81"/>
      <c r="RNA189" s="75"/>
      <c r="RNB189" s="81"/>
      <c r="RNC189" s="75"/>
      <c r="RND189" s="81"/>
      <c r="RNE189" s="75"/>
      <c r="RNF189" s="81"/>
      <c r="RNG189" s="75"/>
      <c r="RNH189" s="81"/>
      <c r="RNI189" s="75"/>
      <c r="RNJ189" s="81"/>
      <c r="RNK189" s="75"/>
      <c r="RNL189" s="81"/>
      <c r="RNM189" s="75"/>
      <c r="RNN189" s="81"/>
      <c r="RNO189" s="75"/>
      <c r="RNP189" s="81"/>
      <c r="RNQ189" s="75"/>
      <c r="RNR189" s="81"/>
      <c r="RNS189" s="75"/>
      <c r="RNT189" s="81"/>
      <c r="RNU189" s="75"/>
      <c r="RNV189" s="81"/>
      <c r="RNW189" s="75"/>
      <c r="RNX189" s="81"/>
      <c r="RNY189" s="75"/>
      <c r="RNZ189" s="81"/>
      <c r="ROA189" s="75"/>
      <c r="ROB189" s="81"/>
      <c r="ROC189" s="75"/>
      <c r="ROD189" s="81"/>
      <c r="ROE189" s="75"/>
      <c r="ROF189" s="81"/>
      <c r="ROG189" s="75"/>
      <c r="ROH189" s="81"/>
      <c r="ROI189" s="75"/>
      <c r="ROJ189" s="81"/>
      <c r="ROK189" s="75"/>
      <c r="ROL189" s="81"/>
      <c r="ROM189" s="75"/>
      <c r="RON189" s="81"/>
      <c r="ROO189" s="75"/>
      <c r="ROP189" s="81"/>
      <c r="ROQ189" s="75"/>
      <c r="ROR189" s="81"/>
      <c r="ROS189" s="75"/>
      <c r="ROT189" s="81"/>
      <c r="ROU189" s="75"/>
      <c r="ROV189" s="81"/>
      <c r="ROW189" s="75"/>
      <c r="ROX189" s="81"/>
      <c r="ROY189" s="75"/>
      <c r="ROZ189" s="81"/>
      <c r="RPA189" s="75"/>
      <c r="RPB189" s="81"/>
      <c r="RPC189" s="75"/>
      <c r="RPD189" s="81"/>
      <c r="RPE189" s="75"/>
      <c r="RPF189" s="81"/>
      <c r="RPG189" s="75"/>
      <c r="RPH189" s="81"/>
      <c r="RPI189" s="75"/>
      <c r="RPJ189" s="81"/>
      <c r="RPK189" s="75"/>
      <c r="RPL189" s="81"/>
      <c r="RPM189" s="75"/>
      <c r="RPN189" s="81"/>
      <c r="RPO189" s="75"/>
      <c r="RPP189" s="81"/>
      <c r="RPQ189" s="75"/>
      <c r="RPR189" s="81"/>
      <c r="RPS189" s="75"/>
      <c r="RPT189" s="81"/>
      <c r="RPU189" s="75"/>
      <c r="RPV189" s="81"/>
      <c r="RPW189" s="75"/>
      <c r="RPX189" s="81"/>
      <c r="RPY189" s="75"/>
      <c r="RPZ189" s="81"/>
      <c r="RQA189" s="75"/>
      <c r="RQB189" s="81"/>
      <c r="RQC189" s="75"/>
      <c r="RQD189" s="81"/>
      <c r="RQE189" s="75"/>
      <c r="RQF189" s="81"/>
      <c r="RQG189" s="75"/>
      <c r="RQH189" s="81"/>
      <c r="RQI189" s="75"/>
      <c r="RQJ189" s="81"/>
      <c r="RQK189" s="75"/>
      <c r="RQL189" s="81"/>
      <c r="RQM189" s="75"/>
      <c r="RQN189" s="81"/>
      <c r="RQO189" s="75"/>
      <c r="RQP189" s="81"/>
      <c r="RQQ189" s="75"/>
      <c r="RQR189" s="81"/>
      <c r="RQS189" s="75"/>
      <c r="RQT189" s="81"/>
      <c r="RQU189" s="75"/>
      <c r="RQV189" s="81"/>
      <c r="RQW189" s="75"/>
      <c r="RQX189" s="81"/>
      <c r="RQY189" s="75"/>
      <c r="RQZ189" s="81"/>
      <c r="RRA189" s="75"/>
      <c r="RRB189" s="81"/>
      <c r="RRC189" s="75"/>
      <c r="RRD189" s="81"/>
      <c r="RRE189" s="75"/>
      <c r="RRF189" s="81"/>
      <c r="RRG189" s="75"/>
      <c r="RRH189" s="81"/>
      <c r="RRI189" s="75"/>
      <c r="RRJ189" s="81"/>
      <c r="RRK189" s="75"/>
      <c r="RRL189" s="81"/>
      <c r="RRM189" s="75"/>
      <c r="RRN189" s="81"/>
      <c r="RRO189" s="75"/>
      <c r="RRP189" s="81"/>
      <c r="RRQ189" s="75"/>
      <c r="RRR189" s="81"/>
      <c r="RRS189" s="75"/>
      <c r="RRT189" s="81"/>
      <c r="RRU189" s="75"/>
      <c r="RRV189" s="81"/>
      <c r="RRW189" s="75"/>
      <c r="RRX189" s="81"/>
      <c r="RRY189" s="75"/>
      <c r="RRZ189" s="81"/>
      <c r="RSA189" s="75"/>
      <c r="RSB189" s="81"/>
      <c r="RSC189" s="75"/>
      <c r="RSD189" s="81"/>
      <c r="RSE189" s="75"/>
      <c r="RSF189" s="81"/>
      <c r="RSG189" s="75"/>
      <c r="RSH189" s="81"/>
      <c r="RSI189" s="75"/>
      <c r="RSJ189" s="81"/>
      <c r="RSK189" s="75"/>
      <c r="RSL189" s="81"/>
      <c r="RSM189" s="75"/>
      <c r="RSN189" s="81"/>
      <c r="RSO189" s="75"/>
      <c r="RSP189" s="81"/>
      <c r="RSQ189" s="75"/>
      <c r="RSR189" s="81"/>
      <c r="RSS189" s="75"/>
      <c r="RST189" s="81"/>
      <c r="RSU189" s="75"/>
      <c r="RSV189" s="81"/>
      <c r="RSW189" s="75"/>
      <c r="RSX189" s="81"/>
      <c r="RSY189" s="75"/>
      <c r="RSZ189" s="81"/>
      <c r="RTA189" s="75"/>
      <c r="RTB189" s="81"/>
      <c r="RTC189" s="75"/>
      <c r="RTD189" s="81"/>
      <c r="RTE189" s="75"/>
      <c r="RTF189" s="81"/>
      <c r="RTG189" s="75"/>
      <c r="RTH189" s="81"/>
      <c r="RTI189" s="75"/>
      <c r="RTJ189" s="81"/>
      <c r="RTK189" s="75"/>
      <c r="RTL189" s="81"/>
      <c r="RTM189" s="75"/>
      <c r="RTN189" s="81"/>
      <c r="RTO189" s="75"/>
      <c r="RTP189" s="81"/>
      <c r="RTQ189" s="75"/>
      <c r="RTR189" s="81"/>
      <c r="RTS189" s="75"/>
      <c r="RTT189" s="81"/>
      <c r="RTU189" s="75"/>
      <c r="RTV189" s="81"/>
      <c r="RTW189" s="75"/>
      <c r="RTX189" s="81"/>
      <c r="RTY189" s="75"/>
      <c r="RTZ189" s="81"/>
      <c r="RUA189" s="75"/>
      <c r="RUB189" s="81"/>
      <c r="RUC189" s="75"/>
      <c r="RUD189" s="81"/>
      <c r="RUE189" s="75"/>
      <c r="RUF189" s="81"/>
      <c r="RUG189" s="75"/>
      <c r="RUH189" s="81"/>
      <c r="RUI189" s="75"/>
      <c r="RUJ189" s="81"/>
      <c r="RUK189" s="75"/>
      <c r="RUL189" s="81"/>
      <c r="RUM189" s="75"/>
      <c r="RUN189" s="81"/>
      <c r="RUO189" s="75"/>
      <c r="RUP189" s="81"/>
      <c r="RUQ189" s="75"/>
      <c r="RUR189" s="81"/>
      <c r="RUS189" s="75"/>
      <c r="RUT189" s="81"/>
      <c r="RUU189" s="75"/>
      <c r="RUV189" s="81"/>
      <c r="RUW189" s="75"/>
      <c r="RUX189" s="81"/>
      <c r="RUY189" s="75"/>
      <c r="RUZ189" s="81"/>
      <c r="RVA189" s="75"/>
      <c r="RVB189" s="81"/>
      <c r="RVC189" s="75"/>
      <c r="RVD189" s="81"/>
      <c r="RVE189" s="75"/>
      <c r="RVF189" s="81"/>
      <c r="RVG189" s="75"/>
      <c r="RVH189" s="81"/>
      <c r="RVI189" s="75"/>
      <c r="RVJ189" s="81"/>
      <c r="RVK189" s="75"/>
      <c r="RVL189" s="81"/>
      <c r="RVM189" s="75"/>
      <c r="RVN189" s="81"/>
      <c r="RVO189" s="75"/>
      <c r="RVP189" s="81"/>
      <c r="RVQ189" s="75"/>
      <c r="RVR189" s="81"/>
      <c r="RVS189" s="75"/>
      <c r="RVT189" s="81"/>
      <c r="RVU189" s="75"/>
      <c r="RVV189" s="81"/>
      <c r="RVW189" s="75"/>
      <c r="RVX189" s="81"/>
      <c r="RVY189" s="75"/>
      <c r="RVZ189" s="81"/>
      <c r="RWA189" s="75"/>
      <c r="RWB189" s="81"/>
      <c r="RWC189" s="75"/>
      <c r="RWD189" s="81"/>
      <c r="RWE189" s="75"/>
      <c r="RWF189" s="81"/>
      <c r="RWG189" s="75"/>
      <c r="RWH189" s="81"/>
      <c r="RWI189" s="75"/>
      <c r="RWJ189" s="81"/>
      <c r="RWK189" s="75"/>
      <c r="RWL189" s="81"/>
      <c r="RWM189" s="75"/>
      <c r="RWN189" s="81"/>
      <c r="RWO189" s="75"/>
      <c r="RWP189" s="81"/>
      <c r="RWQ189" s="75"/>
      <c r="RWR189" s="81"/>
      <c r="RWS189" s="75"/>
      <c r="RWT189" s="81"/>
      <c r="RWU189" s="75"/>
      <c r="RWV189" s="81"/>
      <c r="RWW189" s="75"/>
      <c r="RWX189" s="81"/>
      <c r="RWY189" s="75"/>
      <c r="RWZ189" s="81"/>
      <c r="RXA189" s="75"/>
      <c r="RXB189" s="81"/>
      <c r="RXC189" s="75"/>
      <c r="RXD189" s="81"/>
      <c r="RXE189" s="75"/>
      <c r="RXF189" s="81"/>
      <c r="RXG189" s="75"/>
      <c r="RXH189" s="81"/>
      <c r="RXI189" s="75"/>
      <c r="RXJ189" s="81"/>
      <c r="RXK189" s="75"/>
      <c r="RXL189" s="81"/>
      <c r="RXM189" s="75"/>
      <c r="RXN189" s="81"/>
      <c r="RXO189" s="75"/>
      <c r="RXP189" s="81"/>
      <c r="RXQ189" s="75"/>
      <c r="RXR189" s="81"/>
      <c r="RXS189" s="75"/>
      <c r="RXT189" s="81"/>
      <c r="RXU189" s="75"/>
      <c r="RXV189" s="81"/>
      <c r="RXW189" s="75"/>
      <c r="RXX189" s="81"/>
      <c r="RXY189" s="75"/>
      <c r="RXZ189" s="81"/>
      <c r="RYA189" s="75"/>
      <c r="RYB189" s="81"/>
      <c r="RYC189" s="75"/>
      <c r="RYD189" s="81"/>
      <c r="RYE189" s="75"/>
      <c r="RYF189" s="81"/>
      <c r="RYG189" s="75"/>
      <c r="RYH189" s="81"/>
      <c r="RYI189" s="75"/>
      <c r="RYJ189" s="81"/>
      <c r="RYK189" s="75"/>
      <c r="RYL189" s="81"/>
      <c r="RYM189" s="75"/>
      <c r="RYN189" s="81"/>
      <c r="RYO189" s="75"/>
      <c r="RYP189" s="81"/>
      <c r="RYQ189" s="75"/>
      <c r="RYR189" s="81"/>
      <c r="RYS189" s="75"/>
      <c r="RYT189" s="81"/>
      <c r="RYU189" s="75"/>
      <c r="RYV189" s="81"/>
      <c r="RYW189" s="75"/>
      <c r="RYX189" s="81"/>
      <c r="RYY189" s="75"/>
      <c r="RYZ189" s="81"/>
      <c r="RZA189" s="75"/>
      <c r="RZB189" s="81"/>
      <c r="RZC189" s="75"/>
      <c r="RZD189" s="81"/>
      <c r="RZE189" s="75"/>
      <c r="RZF189" s="81"/>
      <c r="RZG189" s="75"/>
      <c r="RZH189" s="81"/>
      <c r="RZI189" s="75"/>
      <c r="RZJ189" s="81"/>
      <c r="RZK189" s="75"/>
      <c r="RZL189" s="81"/>
      <c r="RZM189" s="75"/>
      <c r="RZN189" s="81"/>
      <c r="RZO189" s="75"/>
      <c r="RZP189" s="81"/>
      <c r="RZQ189" s="75"/>
      <c r="RZR189" s="81"/>
      <c r="RZS189" s="75"/>
      <c r="RZT189" s="81"/>
      <c r="RZU189" s="75"/>
      <c r="RZV189" s="81"/>
      <c r="RZW189" s="75"/>
      <c r="RZX189" s="81"/>
      <c r="RZY189" s="75"/>
      <c r="RZZ189" s="81"/>
      <c r="SAA189" s="75"/>
      <c r="SAB189" s="81"/>
      <c r="SAC189" s="75"/>
      <c r="SAD189" s="81"/>
      <c r="SAE189" s="75"/>
      <c r="SAF189" s="81"/>
      <c r="SAG189" s="75"/>
      <c r="SAH189" s="81"/>
      <c r="SAI189" s="75"/>
      <c r="SAJ189" s="81"/>
      <c r="SAK189" s="75"/>
      <c r="SAL189" s="81"/>
      <c r="SAM189" s="75"/>
      <c r="SAN189" s="81"/>
      <c r="SAO189" s="75"/>
      <c r="SAP189" s="81"/>
      <c r="SAQ189" s="75"/>
      <c r="SAR189" s="81"/>
      <c r="SAS189" s="75"/>
      <c r="SAT189" s="81"/>
      <c r="SAU189" s="75"/>
      <c r="SAV189" s="81"/>
      <c r="SAW189" s="75"/>
      <c r="SAX189" s="81"/>
      <c r="SAY189" s="75"/>
      <c r="SAZ189" s="81"/>
      <c r="SBA189" s="75"/>
      <c r="SBB189" s="81"/>
      <c r="SBC189" s="75"/>
      <c r="SBD189" s="81"/>
      <c r="SBE189" s="75"/>
      <c r="SBF189" s="81"/>
      <c r="SBG189" s="75"/>
      <c r="SBH189" s="81"/>
      <c r="SBI189" s="75"/>
      <c r="SBJ189" s="81"/>
      <c r="SBK189" s="75"/>
      <c r="SBL189" s="81"/>
      <c r="SBM189" s="75"/>
      <c r="SBN189" s="81"/>
      <c r="SBO189" s="75"/>
      <c r="SBP189" s="81"/>
      <c r="SBQ189" s="75"/>
      <c r="SBR189" s="81"/>
      <c r="SBS189" s="75"/>
      <c r="SBT189" s="81"/>
      <c r="SBU189" s="75"/>
      <c r="SBV189" s="81"/>
      <c r="SBW189" s="75"/>
      <c r="SBX189" s="81"/>
      <c r="SBY189" s="75"/>
      <c r="SBZ189" s="81"/>
      <c r="SCA189" s="75"/>
      <c r="SCB189" s="81"/>
      <c r="SCC189" s="75"/>
      <c r="SCD189" s="81"/>
      <c r="SCE189" s="75"/>
      <c r="SCF189" s="81"/>
      <c r="SCG189" s="75"/>
      <c r="SCH189" s="81"/>
      <c r="SCI189" s="75"/>
      <c r="SCJ189" s="81"/>
      <c r="SCK189" s="75"/>
      <c r="SCL189" s="81"/>
      <c r="SCM189" s="75"/>
      <c r="SCN189" s="81"/>
      <c r="SCO189" s="75"/>
      <c r="SCP189" s="81"/>
      <c r="SCQ189" s="75"/>
      <c r="SCR189" s="81"/>
      <c r="SCS189" s="75"/>
      <c r="SCT189" s="81"/>
      <c r="SCU189" s="75"/>
      <c r="SCV189" s="81"/>
      <c r="SCW189" s="75"/>
      <c r="SCX189" s="81"/>
      <c r="SCY189" s="75"/>
      <c r="SCZ189" s="81"/>
      <c r="SDA189" s="75"/>
      <c r="SDB189" s="81"/>
      <c r="SDC189" s="75"/>
      <c r="SDD189" s="81"/>
      <c r="SDE189" s="75"/>
      <c r="SDF189" s="81"/>
      <c r="SDG189" s="75"/>
      <c r="SDH189" s="81"/>
      <c r="SDI189" s="75"/>
      <c r="SDJ189" s="81"/>
      <c r="SDK189" s="75"/>
      <c r="SDL189" s="81"/>
      <c r="SDM189" s="75"/>
      <c r="SDN189" s="81"/>
      <c r="SDO189" s="75"/>
      <c r="SDP189" s="81"/>
      <c r="SDQ189" s="75"/>
      <c r="SDR189" s="81"/>
      <c r="SDS189" s="75"/>
      <c r="SDT189" s="81"/>
      <c r="SDU189" s="75"/>
      <c r="SDV189" s="81"/>
      <c r="SDW189" s="75"/>
      <c r="SDX189" s="81"/>
      <c r="SDY189" s="75"/>
      <c r="SDZ189" s="81"/>
      <c r="SEA189" s="75"/>
      <c r="SEB189" s="81"/>
      <c r="SEC189" s="75"/>
      <c r="SED189" s="81"/>
      <c r="SEE189" s="75"/>
      <c r="SEF189" s="81"/>
      <c r="SEG189" s="75"/>
      <c r="SEH189" s="81"/>
      <c r="SEI189" s="75"/>
      <c r="SEJ189" s="81"/>
      <c r="SEK189" s="75"/>
      <c r="SEL189" s="81"/>
      <c r="SEM189" s="75"/>
      <c r="SEN189" s="81"/>
      <c r="SEO189" s="75"/>
      <c r="SEP189" s="81"/>
      <c r="SEQ189" s="75"/>
      <c r="SER189" s="81"/>
      <c r="SES189" s="75"/>
      <c r="SET189" s="81"/>
      <c r="SEU189" s="75"/>
      <c r="SEV189" s="81"/>
      <c r="SEW189" s="75"/>
      <c r="SEX189" s="81"/>
      <c r="SEY189" s="75"/>
      <c r="SEZ189" s="81"/>
      <c r="SFA189" s="75"/>
      <c r="SFB189" s="81"/>
      <c r="SFC189" s="75"/>
      <c r="SFD189" s="81"/>
      <c r="SFE189" s="75"/>
      <c r="SFF189" s="81"/>
      <c r="SFG189" s="75"/>
      <c r="SFH189" s="81"/>
      <c r="SFI189" s="75"/>
      <c r="SFJ189" s="81"/>
      <c r="SFK189" s="75"/>
      <c r="SFL189" s="81"/>
      <c r="SFM189" s="75"/>
      <c r="SFN189" s="81"/>
      <c r="SFO189" s="75"/>
      <c r="SFP189" s="81"/>
      <c r="SFQ189" s="75"/>
      <c r="SFR189" s="81"/>
      <c r="SFS189" s="75"/>
      <c r="SFT189" s="81"/>
      <c r="SFU189" s="75"/>
      <c r="SFV189" s="81"/>
      <c r="SFW189" s="75"/>
      <c r="SFX189" s="81"/>
      <c r="SFY189" s="75"/>
      <c r="SFZ189" s="81"/>
      <c r="SGA189" s="75"/>
      <c r="SGB189" s="81"/>
      <c r="SGC189" s="75"/>
      <c r="SGD189" s="81"/>
      <c r="SGE189" s="75"/>
      <c r="SGF189" s="81"/>
      <c r="SGG189" s="75"/>
      <c r="SGH189" s="81"/>
      <c r="SGI189" s="75"/>
      <c r="SGJ189" s="81"/>
      <c r="SGK189" s="75"/>
      <c r="SGL189" s="81"/>
      <c r="SGM189" s="75"/>
      <c r="SGN189" s="81"/>
      <c r="SGO189" s="75"/>
      <c r="SGP189" s="81"/>
      <c r="SGQ189" s="75"/>
      <c r="SGR189" s="81"/>
      <c r="SGS189" s="75"/>
      <c r="SGT189" s="81"/>
      <c r="SGU189" s="75"/>
      <c r="SGV189" s="81"/>
      <c r="SGW189" s="75"/>
      <c r="SGX189" s="81"/>
      <c r="SGY189" s="75"/>
      <c r="SGZ189" s="81"/>
      <c r="SHA189" s="75"/>
      <c r="SHB189" s="81"/>
      <c r="SHC189" s="75"/>
      <c r="SHD189" s="81"/>
      <c r="SHE189" s="75"/>
      <c r="SHF189" s="81"/>
      <c r="SHG189" s="75"/>
      <c r="SHH189" s="81"/>
      <c r="SHI189" s="75"/>
      <c r="SHJ189" s="81"/>
      <c r="SHK189" s="75"/>
      <c r="SHL189" s="81"/>
      <c r="SHM189" s="75"/>
      <c r="SHN189" s="81"/>
      <c r="SHO189" s="75"/>
      <c r="SHP189" s="81"/>
      <c r="SHQ189" s="75"/>
      <c r="SHR189" s="81"/>
      <c r="SHS189" s="75"/>
      <c r="SHT189" s="81"/>
      <c r="SHU189" s="75"/>
      <c r="SHV189" s="81"/>
      <c r="SHW189" s="75"/>
      <c r="SHX189" s="81"/>
      <c r="SHY189" s="75"/>
      <c r="SHZ189" s="81"/>
      <c r="SIA189" s="75"/>
      <c r="SIB189" s="81"/>
      <c r="SIC189" s="75"/>
      <c r="SID189" s="81"/>
      <c r="SIE189" s="75"/>
      <c r="SIF189" s="81"/>
      <c r="SIG189" s="75"/>
      <c r="SIH189" s="81"/>
      <c r="SII189" s="75"/>
      <c r="SIJ189" s="81"/>
      <c r="SIK189" s="75"/>
      <c r="SIL189" s="81"/>
      <c r="SIM189" s="75"/>
      <c r="SIN189" s="81"/>
      <c r="SIO189" s="75"/>
      <c r="SIP189" s="81"/>
      <c r="SIQ189" s="75"/>
      <c r="SIR189" s="81"/>
      <c r="SIS189" s="75"/>
      <c r="SIT189" s="81"/>
      <c r="SIU189" s="75"/>
      <c r="SIV189" s="81"/>
      <c r="SIW189" s="75"/>
      <c r="SIX189" s="81"/>
      <c r="SIY189" s="75"/>
      <c r="SIZ189" s="81"/>
      <c r="SJA189" s="75"/>
      <c r="SJB189" s="81"/>
      <c r="SJC189" s="75"/>
      <c r="SJD189" s="81"/>
      <c r="SJE189" s="75"/>
      <c r="SJF189" s="81"/>
      <c r="SJG189" s="75"/>
      <c r="SJH189" s="81"/>
      <c r="SJI189" s="75"/>
      <c r="SJJ189" s="81"/>
      <c r="SJK189" s="75"/>
      <c r="SJL189" s="81"/>
      <c r="SJM189" s="75"/>
      <c r="SJN189" s="81"/>
      <c r="SJO189" s="75"/>
      <c r="SJP189" s="81"/>
      <c r="SJQ189" s="75"/>
      <c r="SJR189" s="81"/>
      <c r="SJS189" s="75"/>
      <c r="SJT189" s="81"/>
      <c r="SJU189" s="75"/>
      <c r="SJV189" s="81"/>
      <c r="SJW189" s="75"/>
      <c r="SJX189" s="81"/>
      <c r="SJY189" s="75"/>
      <c r="SJZ189" s="81"/>
      <c r="SKA189" s="75"/>
      <c r="SKB189" s="81"/>
      <c r="SKC189" s="75"/>
      <c r="SKD189" s="81"/>
      <c r="SKE189" s="75"/>
      <c r="SKF189" s="81"/>
      <c r="SKG189" s="75"/>
      <c r="SKH189" s="81"/>
      <c r="SKI189" s="75"/>
      <c r="SKJ189" s="81"/>
      <c r="SKK189" s="75"/>
      <c r="SKL189" s="81"/>
      <c r="SKM189" s="75"/>
      <c r="SKN189" s="81"/>
      <c r="SKO189" s="75"/>
      <c r="SKP189" s="81"/>
      <c r="SKQ189" s="75"/>
      <c r="SKR189" s="81"/>
      <c r="SKS189" s="75"/>
      <c r="SKT189" s="81"/>
      <c r="SKU189" s="75"/>
      <c r="SKV189" s="81"/>
      <c r="SKW189" s="75"/>
      <c r="SKX189" s="81"/>
      <c r="SKY189" s="75"/>
      <c r="SKZ189" s="81"/>
      <c r="SLA189" s="75"/>
      <c r="SLB189" s="81"/>
      <c r="SLC189" s="75"/>
      <c r="SLD189" s="81"/>
      <c r="SLE189" s="75"/>
      <c r="SLF189" s="81"/>
      <c r="SLG189" s="75"/>
      <c r="SLH189" s="81"/>
      <c r="SLI189" s="75"/>
      <c r="SLJ189" s="81"/>
      <c r="SLK189" s="75"/>
      <c r="SLL189" s="81"/>
      <c r="SLM189" s="75"/>
      <c r="SLN189" s="81"/>
      <c r="SLO189" s="75"/>
      <c r="SLP189" s="81"/>
      <c r="SLQ189" s="75"/>
      <c r="SLR189" s="81"/>
      <c r="SLS189" s="75"/>
      <c r="SLT189" s="81"/>
      <c r="SLU189" s="75"/>
      <c r="SLV189" s="81"/>
      <c r="SLW189" s="75"/>
      <c r="SLX189" s="81"/>
      <c r="SLY189" s="75"/>
      <c r="SLZ189" s="81"/>
      <c r="SMA189" s="75"/>
      <c r="SMB189" s="81"/>
      <c r="SMC189" s="75"/>
      <c r="SMD189" s="81"/>
      <c r="SME189" s="75"/>
      <c r="SMF189" s="81"/>
      <c r="SMG189" s="75"/>
      <c r="SMH189" s="81"/>
      <c r="SMI189" s="75"/>
      <c r="SMJ189" s="81"/>
      <c r="SMK189" s="75"/>
      <c r="SML189" s="81"/>
      <c r="SMM189" s="75"/>
      <c r="SMN189" s="81"/>
      <c r="SMO189" s="75"/>
      <c r="SMP189" s="81"/>
      <c r="SMQ189" s="75"/>
      <c r="SMR189" s="81"/>
      <c r="SMS189" s="75"/>
      <c r="SMT189" s="81"/>
      <c r="SMU189" s="75"/>
      <c r="SMV189" s="81"/>
      <c r="SMW189" s="75"/>
      <c r="SMX189" s="81"/>
      <c r="SMY189" s="75"/>
      <c r="SMZ189" s="81"/>
      <c r="SNA189" s="75"/>
      <c r="SNB189" s="81"/>
      <c r="SNC189" s="75"/>
      <c r="SND189" s="81"/>
      <c r="SNE189" s="75"/>
      <c r="SNF189" s="81"/>
      <c r="SNG189" s="75"/>
      <c r="SNH189" s="81"/>
      <c r="SNI189" s="75"/>
      <c r="SNJ189" s="81"/>
      <c r="SNK189" s="75"/>
      <c r="SNL189" s="81"/>
      <c r="SNM189" s="75"/>
      <c r="SNN189" s="81"/>
      <c r="SNO189" s="75"/>
      <c r="SNP189" s="81"/>
      <c r="SNQ189" s="75"/>
      <c r="SNR189" s="81"/>
      <c r="SNS189" s="75"/>
      <c r="SNT189" s="81"/>
      <c r="SNU189" s="75"/>
      <c r="SNV189" s="81"/>
      <c r="SNW189" s="75"/>
      <c r="SNX189" s="81"/>
      <c r="SNY189" s="75"/>
      <c r="SNZ189" s="81"/>
      <c r="SOA189" s="75"/>
      <c r="SOB189" s="81"/>
      <c r="SOC189" s="75"/>
      <c r="SOD189" s="81"/>
      <c r="SOE189" s="75"/>
      <c r="SOF189" s="81"/>
      <c r="SOG189" s="75"/>
      <c r="SOH189" s="81"/>
      <c r="SOI189" s="75"/>
      <c r="SOJ189" s="81"/>
      <c r="SOK189" s="75"/>
      <c r="SOL189" s="81"/>
      <c r="SOM189" s="75"/>
      <c r="SON189" s="81"/>
      <c r="SOO189" s="75"/>
      <c r="SOP189" s="81"/>
      <c r="SOQ189" s="75"/>
      <c r="SOR189" s="81"/>
      <c r="SOS189" s="75"/>
      <c r="SOT189" s="81"/>
      <c r="SOU189" s="75"/>
      <c r="SOV189" s="81"/>
      <c r="SOW189" s="75"/>
      <c r="SOX189" s="81"/>
      <c r="SOY189" s="75"/>
      <c r="SOZ189" s="81"/>
      <c r="SPA189" s="75"/>
      <c r="SPB189" s="81"/>
      <c r="SPC189" s="75"/>
      <c r="SPD189" s="81"/>
      <c r="SPE189" s="75"/>
      <c r="SPF189" s="81"/>
      <c r="SPG189" s="75"/>
      <c r="SPH189" s="81"/>
      <c r="SPI189" s="75"/>
      <c r="SPJ189" s="81"/>
      <c r="SPK189" s="75"/>
      <c r="SPL189" s="81"/>
      <c r="SPM189" s="75"/>
      <c r="SPN189" s="81"/>
      <c r="SPO189" s="75"/>
      <c r="SPP189" s="81"/>
      <c r="SPQ189" s="75"/>
      <c r="SPR189" s="81"/>
      <c r="SPS189" s="75"/>
      <c r="SPT189" s="81"/>
      <c r="SPU189" s="75"/>
      <c r="SPV189" s="81"/>
      <c r="SPW189" s="75"/>
      <c r="SPX189" s="81"/>
      <c r="SPY189" s="75"/>
      <c r="SPZ189" s="81"/>
      <c r="SQA189" s="75"/>
      <c r="SQB189" s="81"/>
      <c r="SQC189" s="75"/>
      <c r="SQD189" s="81"/>
      <c r="SQE189" s="75"/>
      <c r="SQF189" s="81"/>
      <c r="SQG189" s="75"/>
      <c r="SQH189" s="81"/>
      <c r="SQI189" s="75"/>
      <c r="SQJ189" s="81"/>
      <c r="SQK189" s="75"/>
      <c r="SQL189" s="81"/>
      <c r="SQM189" s="75"/>
      <c r="SQN189" s="81"/>
      <c r="SQO189" s="75"/>
      <c r="SQP189" s="81"/>
      <c r="SQQ189" s="75"/>
      <c r="SQR189" s="81"/>
      <c r="SQS189" s="75"/>
      <c r="SQT189" s="81"/>
      <c r="SQU189" s="75"/>
      <c r="SQV189" s="81"/>
      <c r="SQW189" s="75"/>
      <c r="SQX189" s="81"/>
      <c r="SQY189" s="75"/>
      <c r="SQZ189" s="81"/>
      <c r="SRA189" s="75"/>
      <c r="SRB189" s="81"/>
      <c r="SRC189" s="75"/>
      <c r="SRD189" s="81"/>
      <c r="SRE189" s="75"/>
      <c r="SRF189" s="81"/>
      <c r="SRG189" s="75"/>
      <c r="SRH189" s="81"/>
      <c r="SRI189" s="75"/>
      <c r="SRJ189" s="81"/>
      <c r="SRK189" s="75"/>
      <c r="SRL189" s="81"/>
      <c r="SRM189" s="75"/>
      <c r="SRN189" s="81"/>
      <c r="SRO189" s="75"/>
      <c r="SRP189" s="81"/>
      <c r="SRQ189" s="75"/>
      <c r="SRR189" s="81"/>
      <c r="SRS189" s="75"/>
      <c r="SRT189" s="81"/>
      <c r="SRU189" s="75"/>
      <c r="SRV189" s="81"/>
      <c r="SRW189" s="75"/>
      <c r="SRX189" s="81"/>
      <c r="SRY189" s="75"/>
      <c r="SRZ189" s="81"/>
      <c r="SSA189" s="75"/>
      <c r="SSB189" s="81"/>
      <c r="SSC189" s="75"/>
      <c r="SSD189" s="81"/>
      <c r="SSE189" s="75"/>
      <c r="SSF189" s="81"/>
      <c r="SSG189" s="75"/>
      <c r="SSH189" s="81"/>
      <c r="SSI189" s="75"/>
      <c r="SSJ189" s="81"/>
      <c r="SSK189" s="75"/>
      <c r="SSL189" s="81"/>
      <c r="SSM189" s="75"/>
      <c r="SSN189" s="81"/>
      <c r="SSO189" s="75"/>
      <c r="SSP189" s="81"/>
      <c r="SSQ189" s="75"/>
      <c r="SSR189" s="81"/>
      <c r="SSS189" s="75"/>
      <c r="SST189" s="81"/>
      <c r="SSU189" s="75"/>
      <c r="SSV189" s="81"/>
      <c r="SSW189" s="75"/>
      <c r="SSX189" s="81"/>
      <c r="SSY189" s="75"/>
      <c r="SSZ189" s="81"/>
      <c r="STA189" s="75"/>
      <c r="STB189" s="81"/>
      <c r="STC189" s="75"/>
      <c r="STD189" s="81"/>
      <c r="STE189" s="75"/>
      <c r="STF189" s="81"/>
      <c r="STG189" s="75"/>
      <c r="STH189" s="81"/>
      <c r="STI189" s="75"/>
      <c r="STJ189" s="81"/>
      <c r="STK189" s="75"/>
      <c r="STL189" s="81"/>
      <c r="STM189" s="75"/>
      <c r="STN189" s="81"/>
      <c r="STO189" s="75"/>
      <c r="STP189" s="81"/>
      <c r="STQ189" s="75"/>
      <c r="STR189" s="81"/>
      <c r="STS189" s="75"/>
      <c r="STT189" s="81"/>
      <c r="STU189" s="75"/>
      <c r="STV189" s="81"/>
      <c r="STW189" s="75"/>
      <c r="STX189" s="81"/>
      <c r="STY189" s="75"/>
      <c r="STZ189" s="81"/>
      <c r="SUA189" s="75"/>
      <c r="SUB189" s="81"/>
      <c r="SUC189" s="75"/>
      <c r="SUD189" s="81"/>
      <c r="SUE189" s="75"/>
      <c r="SUF189" s="81"/>
      <c r="SUG189" s="75"/>
      <c r="SUH189" s="81"/>
      <c r="SUI189" s="75"/>
      <c r="SUJ189" s="81"/>
      <c r="SUK189" s="75"/>
      <c r="SUL189" s="81"/>
      <c r="SUM189" s="75"/>
      <c r="SUN189" s="81"/>
      <c r="SUO189" s="75"/>
      <c r="SUP189" s="81"/>
      <c r="SUQ189" s="75"/>
      <c r="SUR189" s="81"/>
      <c r="SUS189" s="75"/>
      <c r="SUT189" s="81"/>
      <c r="SUU189" s="75"/>
      <c r="SUV189" s="81"/>
      <c r="SUW189" s="75"/>
      <c r="SUX189" s="81"/>
      <c r="SUY189" s="75"/>
      <c r="SUZ189" s="81"/>
      <c r="SVA189" s="75"/>
      <c r="SVB189" s="81"/>
      <c r="SVC189" s="75"/>
      <c r="SVD189" s="81"/>
      <c r="SVE189" s="75"/>
      <c r="SVF189" s="81"/>
      <c r="SVG189" s="75"/>
      <c r="SVH189" s="81"/>
      <c r="SVI189" s="75"/>
      <c r="SVJ189" s="81"/>
      <c r="SVK189" s="75"/>
      <c r="SVL189" s="81"/>
      <c r="SVM189" s="75"/>
      <c r="SVN189" s="81"/>
      <c r="SVO189" s="75"/>
      <c r="SVP189" s="81"/>
      <c r="SVQ189" s="75"/>
      <c r="SVR189" s="81"/>
      <c r="SVS189" s="75"/>
      <c r="SVT189" s="81"/>
      <c r="SVU189" s="75"/>
      <c r="SVV189" s="81"/>
      <c r="SVW189" s="75"/>
      <c r="SVX189" s="81"/>
      <c r="SVY189" s="75"/>
      <c r="SVZ189" s="81"/>
      <c r="SWA189" s="75"/>
      <c r="SWB189" s="81"/>
      <c r="SWC189" s="75"/>
      <c r="SWD189" s="81"/>
      <c r="SWE189" s="75"/>
      <c r="SWF189" s="81"/>
      <c r="SWG189" s="75"/>
      <c r="SWH189" s="81"/>
      <c r="SWI189" s="75"/>
      <c r="SWJ189" s="81"/>
      <c r="SWK189" s="75"/>
      <c r="SWL189" s="81"/>
      <c r="SWM189" s="75"/>
      <c r="SWN189" s="81"/>
      <c r="SWO189" s="75"/>
      <c r="SWP189" s="81"/>
      <c r="SWQ189" s="75"/>
      <c r="SWR189" s="81"/>
      <c r="SWS189" s="75"/>
      <c r="SWT189" s="81"/>
      <c r="SWU189" s="75"/>
      <c r="SWV189" s="81"/>
      <c r="SWW189" s="75"/>
      <c r="SWX189" s="81"/>
      <c r="SWY189" s="75"/>
      <c r="SWZ189" s="81"/>
      <c r="SXA189" s="75"/>
      <c r="SXB189" s="81"/>
      <c r="SXC189" s="75"/>
      <c r="SXD189" s="81"/>
      <c r="SXE189" s="75"/>
      <c r="SXF189" s="81"/>
      <c r="SXG189" s="75"/>
      <c r="SXH189" s="81"/>
      <c r="SXI189" s="75"/>
      <c r="SXJ189" s="81"/>
      <c r="SXK189" s="75"/>
      <c r="SXL189" s="81"/>
      <c r="SXM189" s="75"/>
      <c r="SXN189" s="81"/>
      <c r="SXO189" s="75"/>
      <c r="SXP189" s="81"/>
      <c r="SXQ189" s="75"/>
      <c r="SXR189" s="81"/>
      <c r="SXS189" s="75"/>
      <c r="SXT189" s="81"/>
      <c r="SXU189" s="75"/>
      <c r="SXV189" s="81"/>
      <c r="SXW189" s="75"/>
      <c r="SXX189" s="81"/>
      <c r="SXY189" s="75"/>
      <c r="SXZ189" s="81"/>
      <c r="SYA189" s="75"/>
      <c r="SYB189" s="81"/>
      <c r="SYC189" s="75"/>
      <c r="SYD189" s="81"/>
      <c r="SYE189" s="75"/>
      <c r="SYF189" s="81"/>
      <c r="SYG189" s="75"/>
      <c r="SYH189" s="81"/>
      <c r="SYI189" s="75"/>
      <c r="SYJ189" s="81"/>
      <c r="SYK189" s="75"/>
      <c r="SYL189" s="81"/>
      <c r="SYM189" s="75"/>
      <c r="SYN189" s="81"/>
      <c r="SYO189" s="75"/>
      <c r="SYP189" s="81"/>
      <c r="SYQ189" s="75"/>
      <c r="SYR189" s="81"/>
      <c r="SYS189" s="75"/>
      <c r="SYT189" s="81"/>
      <c r="SYU189" s="75"/>
      <c r="SYV189" s="81"/>
      <c r="SYW189" s="75"/>
      <c r="SYX189" s="81"/>
      <c r="SYY189" s="75"/>
      <c r="SYZ189" s="81"/>
      <c r="SZA189" s="75"/>
      <c r="SZB189" s="81"/>
      <c r="SZC189" s="75"/>
      <c r="SZD189" s="81"/>
      <c r="SZE189" s="75"/>
      <c r="SZF189" s="81"/>
      <c r="SZG189" s="75"/>
      <c r="SZH189" s="81"/>
      <c r="SZI189" s="75"/>
      <c r="SZJ189" s="81"/>
      <c r="SZK189" s="75"/>
      <c r="SZL189" s="81"/>
      <c r="SZM189" s="75"/>
      <c r="SZN189" s="81"/>
      <c r="SZO189" s="75"/>
      <c r="SZP189" s="81"/>
      <c r="SZQ189" s="75"/>
      <c r="SZR189" s="81"/>
      <c r="SZS189" s="75"/>
      <c r="SZT189" s="81"/>
      <c r="SZU189" s="75"/>
      <c r="SZV189" s="81"/>
      <c r="SZW189" s="75"/>
      <c r="SZX189" s="81"/>
      <c r="SZY189" s="75"/>
      <c r="SZZ189" s="81"/>
      <c r="TAA189" s="75"/>
      <c r="TAB189" s="81"/>
      <c r="TAC189" s="75"/>
      <c r="TAD189" s="81"/>
      <c r="TAE189" s="75"/>
      <c r="TAF189" s="81"/>
      <c r="TAG189" s="75"/>
      <c r="TAH189" s="81"/>
      <c r="TAI189" s="75"/>
      <c r="TAJ189" s="81"/>
      <c r="TAK189" s="75"/>
      <c r="TAL189" s="81"/>
      <c r="TAM189" s="75"/>
      <c r="TAN189" s="81"/>
      <c r="TAO189" s="75"/>
      <c r="TAP189" s="81"/>
      <c r="TAQ189" s="75"/>
      <c r="TAR189" s="81"/>
      <c r="TAS189" s="75"/>
      <c r="TAT189" s="81"/>
      <c r="TAU189" s="75"/>
      <c r="TAV189" s="81"/>
      <c r="TAW189" s="75"/>
      <c r="TAX189" s="81"/>
      <c r="TAY189" s="75"/>
      <c r="TAZ189" s="81"/>
      <c r="TBA189" s="75"/>
      <c r="TBB189" s="81"/>
      <c r="TBC189" s="75"/>
      <c r="TBD189" s="81"/>
      <c r="TBE189" s="75"/>
      <c r="TBF189" s="81"/>
      <c r="TBG189" s="75"/>
      <c r="TBH189" s="81"/>
      <c r="TBI189" s="75"/>
      <c r="TBJ189" s="81"/>
      <c r="TBK189" s="75"/>
      <c r="TBL189" s="81"/>
      <c r="TBM189" s="75"/>
      <c r="TBN189" s="81"/>
      <c r="TBO189" s="75"/>
      <c r="TBP189" s="81"/>
      <c r="TBQ189" s="75"/>
      <c r="TBR189" s="81"/>
      <c r="TBS189" s="75"/>
      <c r="TBT189" s="81"/>
      <c r="TBU189" s="75"/>
      <c r="TBV189" s="81"/>
      <c r="TBW189" s="75"/>
      <c r="TBX189" s="81"/>
      <c r="TBY189" s="75"/>
      <c r="TBZ189" s="81"/>
      <c r="TCA189" s="75"/>
      <c r="TCB189" s="81"/>
      <c r="TCC189" s="75"/>
      <c r="TCD189" s="81"/>
      <c r="TCE189" s="75"/>
      <c r="TCF189" s="81"/>
      <c r="TCG189" s="75"/>
      <c r="TCH189" s="81"/>
      <c r="TCI189" s="75"/>
      <c r="TCJ189" s="81"/>
      <c r="TCK189" s="75"/>
      <c r="TCL189" s="81"/>
      <c r="TCM189" s="75"/>
      <c r="TCN189" s="81"/>
      <c r="TCO189" s="75"/>
      <c r="TCP189" s="81"/>
      <c r="TCQ189" s="75"/>
      <c r="TCR189" s="81"/>
      <c r="TCS189" s="75"/>
      <c r="TCT189" s="81"/>
      <c r="TCU189" s="75"/>
      <c r="TCV189" s="81"/>
      <c r="TCW189" s="75"/>
      <c r="TCX189" s="81"/>
      <c r="TCY189" s="75"/>
      <c r="TCZ189" s="81"/>
      <c r="TDA189" s="75"/>
      <c r="TDB189" s="81"/>
      <c r="TDC189" s="75"/>
      <c r="TDD189" s="81"/>
      <c r="TDE189" s="75"/>
      <c r="TDF189" s="81"/>
      <c r="TDG189" s="75"/>
      <c r="TDH189" s="81"/>
      <c r="TDI189" s="75"/>
      <c r="TDJ189" s="81"/>
      <c r="TDK189" s="75"/>
      <c r="TDL189" s="81"/>
      <c r="TDM189" s="75"/>
      <c r="TDN189" s="81"/>
      <c r="TDO189" s="75"/>
      <c r="TDP189" s="81"/>
      <c r="TDQ189" s="75"/>
      <c r="TDR189" s="81"/>
      <c r="TDS189" s="75"/>
      <c r="TDT189" s="81"/>
      <c r="TDU189" s="75"/>
      <c r="TDV189" s="81"/>
      <c r="TDW189" s="75"/>
      <c r="TDX189" s="81"/>
      <c r="TDY189" s="75"/>
      <c r="TDZ189" s="81"/>
      <c r="TEA189" s="75"/>
      <c r="TEB189" s="81"/>
      <c r="TEC189" s="75"/>
      <c r="TED189" s="81"/>
      <c r="TEE189" s="75"/>
      <c r="TEF189" s="81"/>
      <c r="TEG189" s="75"/>
      <c r="TEH189" s="81"/>
      <c r="TEI189" s="75"/>
      <c r="TEJ189" s="81"/>
      <c r="TEK189" s="75"/>
      <c r="TEL189" s="81"/>
      <c r="TEM189" s="75"/>
      <c r="TEN189" s="81"/>
      <c r="TEO189" s="75"/>
      <c r="TEP189" s="81"/>
      <c r="TEQ189" s="75"/>
      <c r="TER189" s="81"/>
      <c r="TES189" s="75"/>
      <c r="TET189" s="81"/>
      <c r="TEU189" s="75"/>
      <c r="TEV189" s="81"/>
      <c r="TEW189" s="75"/>
      <c r="TEX189" s="81"/>
      <c r="TEY189" s="75"/>
      <c r="TEZ189" s="81"/>
      <c r="TFA189" s="75"/>
      <c r="TFB189" s="81"/>
      <c r="TFC189" s="75"/>
      <c r="TFD189" s="81"/>
      <c r="TFE189" s="75"/>
      <c r="TFF189" s="81"/>
      <c r="TFG189" s="75"/>
      <c r="TFH189" s="81"/>
      <c r="TFI189" s="75"/>
      <c r="TFJ189" s="81"/>
      <c r="TFK189" s="75"/>
      <c r="TFL189" s="81"/>
      <c r="TFM189" s="75"/>
      <c r="TFN189" s="81"/>
      <c r="TFO189" s="75"/>
      <c r="TFP189" s="81"/>
      <c r="TFQ189" s="75"/>
      <c r="TFR189" s="81"/>
      <c r="TFS189" s="75"/>
      <c r="TFT189" s="81"/>
      <c r="TFU189" s="75"/>
      <c r="TFV189" s="81"/>
      <c r="TFW189" s="75"/>
      <c r="TFX189" s="81"/>
      <c r="TFY189" s="75"/>
      <c r="TFZ189" s="81"/>
      <c r="TGA189" s="75"/>
      <c r="TGB189" s="81"/>
      <c r="TGC189" s="75"/>
      <c r="TGD189" s="81"/>
      <c r="TGE189" s="75"/>
      <c r="TGF189" s="81"/>
      <c r="TGG189" s="75"/>
      <c r="TGH189" s="81"/>
      <c r="TGI189" s="75"/>
      <c r="TGJ189" s="81"/>
      <c r="TGK189" s="75"/>
      <c r="TGL189" s="81"/>
      <c r="TGM189" s="75"/>
      <c r="TGN189" s="81"/>
      <c r="TGO189" s="75"/>
      <c r="TGP189" s="81"/>
      <c r="TGQ189" s="75"/>
      <c r="TGR189" s="81"/>
      <c r="TGS189" s="75"/>
      <c r="TGT189" s="81"/>
      <c r="TGU189" s="75"/>
      <c r="TGV189" s="81"/>
      <c r="TGW189" s="75"/>
      <c r="TGX189" s="81"/>
      <c r="TGY189" s="75"/>
      <c r="TGZ189" s="81"/>
      <c r="THA189" s="75"/>
      <c r="THB189" s="81"/>
      <c r="THC189" s="75"/>
      <c r="THD189" s="81"/>
      <c r="THE189" s="75"/>
      <c r="THF189" s="81"/>
      <c r="THG189" s="75"/>
      <c r="THH189" s="81"/>
      <c r="THI189" s="75"/>
      <c r="THJ189" s="81"/>
      <c r="THK189" s="75"/>
      <c r="THL189" s="81"/>
      <c r="THM189" s="75"/>
      <c r="THN189" s="81"/>
      <c r="THO189" s="75"/>
      <c r="THP189" s="81"/>
      <c r="THQ189" s="75"/>
      <c r="THR189" s="81"/>
      <c r="THS189" s="75"/>
      <c r="THT189" s="81"/>
      <c r="THU189" s="75"/>
      <c r="THV189" s="81"/>
      <c r="THW189" s="75"/>
      <c r="THX189" s="81"/>
      <c r="THY189" s="75"/>
      <c r="THZ189" s="81"/>
      <c r="TIA189" s="75"/>
      <c r="TIB189" s="81"/>
      <c r="TIC189" s="75"/>
      <c r="TID189" s="81"/>
      <c r="TIE189" s="75"/>
      <c r="TIF189" s="81"/>
      <c r="TIG189" s="75"/>
      <c r="TIH189" s="81"/>
      <c r="TII189" s="75"/>
      <c r="TIJ189" s="81"/>
      <c r="TIK189" s="75"/>
      <c r="TIL189" s="81"/>
      <c r="TIM189" s="75"/>
      <c r="TIN189" s="81"/>
      <c r="TIO189" s="75"/>
      <c r="TIP189" s="81"/>
      <c r="TIQ189" s="75"/>
      <c r="TIR189" s="81"/>
      <c r="TIS189" s="75"/>
      <c r="TIT189" s="81"/>
      <c r="TIU189" s="75"/>
      <c r="TIV189" s="81"/>
      <c r="TIW189" s="75"/>
      <c r="TIX189" s="81"/>
      <c r="TIY189" s="75"/>
      <c r="TIZ189" s="81"/>
      <c r="TJA189" s="75"/>
      <c r="TJB189" s="81"/>
      <c r="TJC189" s="75"/>
      <c r="TJD189" s="81"/>
      <c r="TJE189" s="75"/>
      <c r="TJF189" s="81"/>
      <c r="TJG189" s="75"/>
      <c r="TJH189" s="81"/>
      <c r="TJI189" s="75"/>
      <c r="TJJ189" s="81"/>
      <c r="TJK189" s="75"/>
      <c r="TJL189" s="81"/>
      <c r="TJM189" s="75"/>
      <c r="TJN189" s="81"/>
      <c r="TJO189" s="75"/>
      <c r="TJP189" s="81"/>
      <c r="TJQ189" s="75"/>
      <c r="TJR189" s="81"/>
      <c r="TJS189" s="75"/>
      <c r="TJT189" s="81"/>
      <c r="TJU189" s="75"/>
      <c r="TJV189" s="81"/>
      <c r="TJW189" s="75"/>
      <c r="TJX189" s="81"/>
      <c r="TJY189" s="75"/>
      <c r="TJZ189" s="81"/>
      <c r="TKA189" s="75"/>
      <c r="TKB189" s="81"/>
      <c r="TKC189" s="75"/>
      <c r="TKD189" s="81"/>
      <c r="TKE189" s="75"/>
      <c r="TKF189" s="81"/>
      <c r="TKG189" s="75"/>
      <c r="TKH189" s="81"/>
      <c r="TKI189" s="75"/>
      <c r="TKJ189" s="81"/>
      <c r="TKK189" s="75"/>
      <c r="TKL189" s="81"/>
      <c r="TKM189" s="75"/>
      <c r="TKN189" s="81"/>
      <c r="TKO189" s="75"/>
      <c r="TKP189" s="81"/>
      <c r="TKQ189" s="75"/>
      <c r="TKR189" s="81"/>
      <c r="TKS189" s="75"/>
      <c r="TKT189" s="81"/>
      <c r="TKU189" s="75"/>
      <c r="TKV189" s="81"/>
      <c r="TKW189" s="75"/>
      <c r="TKX189" s="81"/>
      <c r="TKY189" s="75"/>
      <c r="TKZ189" s="81"/>
      <c r="TLA189" s="75"/>
      <c r="TLB189" s="81"/>
      <c r="TLC189" s="75"/>
      <c r="TLD189" s="81"/>
      <c r="TLE189" s="75"/>
      <c r="TLF189" s="81"/>
      <c r="TLG189" s="75"/>
      <c r="TLH189" s="81"/>
      <c r="TLI189" s="75"/>
      <c r="TLJ189" s="81"/>
      <c r="TLK189" s="75"/>
      <c r="TLL189" s="81"/>
      <c r="TLM189" s="75"/>
      <c r="TLN189" s="81"/>
      <c r="TLO189" s="75"/>
      <c r="TLP189" s="81"/>
      <c r="TLQ189" s="75"/>
      <c r="TLR189" s="81"/>
      <c r="TLS189" s="75"/>
      <c r="TLT189" s="81"/>
      <c r="TLU189" s="75"/>
      <c r="TLV189" s="81"/>
      <c r="TLW189" s="75"/>
      <c r="TLX189" s="81"/>
      <c r="TLY189" s="75"/>
      <c r="TLZ189" s="81"/>
      <c r="TMA189" s="75"/>
      <c r="TMB189" s="81"/>
      <c r="TMC189" s="75"/>
      <c r="TMD189" s="81"/>
      <c r="TME189" s="75"/>
      <c r="TMF189" s="81"/>
      <c r="TMG189" s="75"/>
      <c r="TMH189" s="81"/>
      <c r="TMI189" s="75"/>
      <c r="TMJ189" s="81"/>
      <c r="TMK189" s="75"/>
      <c r="TML189" s="81"/>
      <c r="TMM189" s="75"/>
      <c r="TMN189" s="81"/>
      <c r="TMO189" s="75"/>
      <c r="TMP189" s="81"/>
      <c r="TMQ189" s="75"/>
      <c r="TMR189" s="81"/>
      <c r="TMS189" s="75"/>
      <c r="TMT189" s="81"/>
      <c r="TMU189" s="75"/>
      <c r="TMV189" s="81"/>
      <c r="TMW189" s="75"/>
      <c r="TMX189" s="81"/>
      <c r="TMY189" s="75"/>
      <c r="TMZ189" s="81"/>
      <c r="TNA189" s="75"/>
      <c r="TNB189" s="81"/>
      <c r="TNC189" s="75"/>
      <c r="TND189" s="81"/>
      <c r="TNE189" s="75"/>
      <c r="TNF189" s="81"/>
      <c r="TNG189" s="75"/>
      <c r="TNH189" s="81"/>
      <c r="TNI189" s="75"/>
      <c r="TNJ189" s="81"/>
      <c r="TNK189" s="75"/>
      <c r="TNL189" s="81"/>
      <c r="TNM189" s="75"/>
      <c r="TNN189" s="81"/>
      <c r="TNO189" s="75"/>
      <c r="TNP189" s="81"/>
      <c r="TNQ189" s="75"/>
      <c r="TNR189" s="81"/>
      <c r="TNS189" s="75"/>
      <c r="TNT189" s="81"/>
      <c r="TNU189" s="75"/>
      <c r="TNV189" s="81"/>
      <c r="TNW189" s="75"/>
      <c r="TNX189" s="81"/>
      <c r="TNY189" s="75"/>
      <c r="TNZ189" s="81"/>
      <c r="TOA189" s="75"/>
      <c r="TOB189" s="81"/>
      <c r="TOC189" s="75"/>
      <c r="TOD189" s="81"/>
      <c r="TOE189" s="75"/>
      <c r="TOF189" s="81"/>
      <c r="TOG189" s="75"/>
      <c r="TOH189" s="81"/>
      <c r="TOI189" s="75"/>
      <c r="TOJ189" s="81"/>
      <c r="TOK189" s="75"/>
      <c r="TOL189" s="81"/>
      <c r="TOM189" s="75"/>
      <c r="TON189" s="81"/>
      <c r="TOO189" s="75"/>
      <c r="TOP189" s="81"/>
      <c r="TOQ189" s="75"/>
      <c r="TOR189" s="81"/>
      <c r="TOS189" s="75"/>
      <c r="TOT189" s="81"/>
      <c r="TOU189" s="75"/>
      <c r="TOV189" s="81"/>
      <c r="TOW189" s="75"/>
      <c r="TOX189" s="81"/>
      <c r="TOY189" s="75"/>
      <c r="TOZ189" s="81"/>
      <c r="TPA189" s="75"/>
      <c r="TPB189" s="81"/>
      <c r="TPC189" s="75"/>
      <c r="TPD189" s="81"/>
      <c r="TPE189" s="75"/>
      <c r="TPF189" s="81"/>
      <c r="TPG189" s="75"/>
      <c r="TPH189" s="81"/>
      <c r="TPI189" s="75"/>
      <c r="TPJ189" s="81"/>
      <c r="TPK189" s="75"/>
      <c r="TPL189" s="81"/>
      <c r="TPM189" s="75"/>
      <c r="TPN189" s="81"/>
      <c r="TPO189" s="75"/>
      <c r="TPP189" s="81"/>
      <c r="TPQ189" s="75"/>
      <c r="TPR189" s="81"/>
      <c r="TPS189" s="75"/>
      <c r="TPT189" s="81"/>
      <c r="TPU189" s="75"/>
      <c r="TPV189" s="81"/>
      <c r="TPW189" s="75"/>
      <c r="TPX189" s="81"/>
      <c r="TPY189" s="75"/>
      <c r="TPZ189" s="81"/>
      <c r="TQA189" s="75"/>
      <c r="TQB189" s="81"/>
      <c r="TQC189" s="75"/>
      <c r="TQD189" s="81"/>
      <c r="TQE189" s="75"/>
      <c r="TQF189" s="81"/>
      <c r="TQG189" s="75"/>
      <c r="TQH189" s="81"/>
      <c r="TQI189" s="75"/>
      <c r="TQJ189" s="81"/>
      <c r="TQK189" s="75"/>
      <c r="TQL189" s="81"/>
      <c r="TQM189" s="75"/>
      <c r="TQN189" s="81"/>
      <c r="TQO189" s="75"/>
      <c r="TQP189" s="81"/>
      <c r="TQQ189" s="75"/>
      <c r="TQR189" s="81"/>
      <c r="TQS189" s="75"/>
      <c r="TQT189" s="81"/>
      <c r="TQU189" s="75"/>
      <c r="TQV189" s="81"/>
      <c r="TQW189" s="75"/>
      <c r="TQX189" s="81"/>
      <c r="TQY189" s="75"/>
      <c r="TQZ189" s="81"/>
      <c r="TRA189" s="75"/>
      <c r="TRB189" s="81"/>
      <c r="TRC189" s="75"/>
      <c r="TRD189" s="81"/>
      <c r="TRE189" s="75"/>
      <c r="TRF189" s="81"/>
      <c r="TRG189" s="75"/>
      <c r="TRH189" s="81"/>
      <c r="TRI189" s="75"/>
      <c r="TRJ189" s="81"/>
      <c r="TRK189" s="75"/>
      <c r="TRL189" s="81"/>
      <c r="TRM189" s="75"/>
      <c r="TRN189" s="81"/>
      <c r="TRO189" s="75"/>
      <c r="TRP189" s="81"/>
      <c r="TRQ189" s="75"/>
      <c r="TRR189" s="81"/>
      <c r="TRS189" s="75"/>
      <c r="TRT189" s="81"/>
      <c r="TRU189" s="75"/>
      <c r="TRV189" s="81"/>
      <c r="TRW189" s="75"/>
      <c r="TRX189" s="81"/>
      <c r="TRY189" s="75"/>
      <c r="TRZ189" s="81"/>
      <c r="TSA189" s="75"/>
      <c r="TSB189" s="81"/>
      <c r="TSC189" s="75"/>
      <c r="TSD189" s="81"/>
      <c r="TSE189" s="75"/>
      <c r="TSF189" s="81"/>
      <c r="TSG189" s="75"/>
      <c r="TSH189" s="81"/>
      <c r="TSI189" s="75"/>
      <c r="TSJ189" s="81"/>
      <c r="TSK189" s="75"/>
      <c r="TSL189" s="81"/>
      <c r="TSM189" s="75"/>
      <c r="TSN189" s="81"/>
      <c r="TSO189" s="75"/>
      <c r="TSP189" s="81"/>
      <c r="TSQ189" s="75"/>
      <c r="TSR189" s="81"/>
      <c r="TSS189" s="75"/>
      <c r="TST189" s="81"/>
      <c r="TSU189" s="75"/>
      <c r="TSV189" s="81"/>
      <c r="TSW189" s="75"/>
      <c r="TSX189" s="81"/>
      <c r="TSY189" s="75"/>
      <c r="TSZ189" s="81"/>
      <c r="TTA189" s="75"/>
      <c r="TTB189" s="81"/>
      <c r="TTC189" s="75"/>
      <c r="TTD189" s="81"/>
      <c r="TTE189" s="75"/>
      <c r="TTF189" s="81"/>
      <c r="TTG189" s="75"/>
      <c r="TTH189" s="81"/>
      <c r="TTI189" s="75"/>
      <c r="TTJ189" s="81"/>
      <c r="TTK189" s="75"/>
      <c r="TTL189" s="81"/>
      <c r="TTM189" s="75"/>
      <c r="TTN189" s="81"/>
      <c r="TTO189" s="75"/>
      <c r="TTP189" s="81"/>
      <c r="TTQ189" s="75"/>
      <c r="TTR189" s="81"/>
      <c r="TTS189" s="75"/>
      <c r="TTT189" s="81"/>
      <c r="TTU189" s="75"/>
      <c r="TTV189" s="81"/>
      <c r="TTW189" s="75"/>
      <c r="TTX189" s="81"/>
      <c r="TTY189" s="75"/>
      <c r="TTZ189" s="81"/>
      <c r="TUA189" s="75"/>
      <c r="TUB189" s="81"/>
      <c r="TUC189" s="75"/>
      <c r="TUD189" s="81"/>
      <c r="TUE189" s="75"/>
      <c r="TUF189" s="81"/>
      <c r="TUG189" s="75"/>
      <c r="TUH189" s="81"/>
      <c r="TUI189" s="75"/>
      <c r="TUJ189" s="81"/>
      <c r="TUK189" s="75"/>
      <c r="TUL189" s="81"/>
      <c r="TUM189" s="75"/>
      <c r="TUN189" s="81"/>
      <c r="TUO189" s="75"/>
      <c r="TUP189" s="81"/>
      <c r="TUQ189" s="75"/>
      <c r="TUR189" s="81"/>
      <c r="TUS189" s="75"/>
      <c r="TUT189" s="81"/>
      <c r="TUU189" s="75"/>
      <c r="TUV189" s="81"/>
      <c r="TUW189" s="75"/>
      <c r="TUX189" s="81"/>
      <c r="TUY189" s="75"/>
      <c r="TUZ189" s="81"/>
      <c r="TVA189" s="75"/>
      <c r="TVB189" s="81"/>
      <c r="TVC189" s="75"/>
      <c r="TVD189" s="81"/>
      <c r="TVE189" s="75"/>
      <c r="TVF189" s="81"/>
      <c r="TVG189" s="75"/>
      <c r="TVH189" s="81"/>
      <c r="TVI189" s="75"/>
      <c r="TVJ189" s="81"/>
      <c r="TVK189" s="75"/>
      <c r="TVL189" s="81"/>
      <c r="TVM189" s="75"/>
      <c r="TVN189" s="81"/>
      <c r="TVO189" s="75"/>
      <c r="TVP189" s="81"/>
      <c r="TVQ189" s="75"/>
      <c r="TVR189" s="81"/>
      <c r="TVS189" s="75"/>
      <c r="TVT189" s="81"/>
      <c r="TVU189" s="75"/>
      <c r="TVV189" s="81"/>
      <c r="TVW189" s="75"/>
      <c r="TVX189" s="81"/>
      <c r="TVY189" s="75"/>
      <c r="TVZ189" s="81"/>
      <c r="TWA189" s="75"/>
      <c r="TWB189" s="81"/>
      <c r="TWC189" s="75"/>
      <c r="TWD189" s="81"/>
      <c r="TWE189" s="75"/>
      <c r="TWF189" s="81"/>
      <c r="TWG189" s="75"/>
      <c r="TWH189" s="81"/>
      <c r="TWI189" s="75"/>
      <c r="TWJ189" s="81"/>
      <c r="TWK189" s="75"/>
      <c r="TWL189" s="81"/>
      <c r="TWM189" s="75"/>
      <c r="TWN189" s="81"/>
      <c r="TWO189" s="75"/>
      <c r="TWP189" s="81"/>
      <c r="TWQ189" s="75"/>
      <c r="TWR189" s="81"/>
      <c r="TWS189" s="75"/>
      <c r="TWT189" s="81"/>
      <c r="TWU189" s="75"/>
      <c r="TWV189" s="81"/>
      <c r="TWW189" s="75"/>
      <c r="TWX189" s="81"/>
      <c r="TWY189" s="75"/>
      <c r="TWZ189" s="81"/>
      <c r="TXA189" s="75"/>
      <c r="TXB189" s="81"/>
      <c r="TXC189" s="75"/>
      <c r="TXD189" s="81"/>
      <c r="TXE189" s="75"/>
      <c r="TXF189" s="81"/>
      <c r="TXG189" s="75"/>
      <c r="TXH189" s="81"/>
      <c r="TXI189" s="75"/>
      <c r="TXJ189" s="81"/>
      <c r="TXK189" s="75"/>
      <c r="TXL189" s="81"/>
      <c r="TXM189" s="75"/>
      <c r="TXN189" s="81"/>
      <c r="TXO189" s="75"/>
      <c r="TXP189" s="81"/>
      <c r="TXQ189" s="75"/>
      <c r="TXR189" s="81"/>
      <c r="TXS189" s="75"/>
      <c r="TXT189" s="81"/>
      <c r="TXU189" s="75"/>
      <c r="TXV189" s="81"/>
      <c r="TXW189" s="75"/>
      <c r="TXX189" s="81"/>
      <c r="TXY189" s="75"/>
      <c r="TXZ189" s="81"/>
      <c r="TYA189" s="75"/>
      <c r="TYB189" s="81"/>
      <c r="TYC189" s="75"/>
      <c r="TYD189" s="81"/>
      <c r="TYE189" s="75"/>
      <c r="TYF189" s="81"/>
      <c r="TYG189" s="75"/>
      <c r="TYH189" s="81"/>
      <c r="TYI189" s="75"/>
      <c r="TYJ189" s="81"/>
      <c r="TYK189" s="75"/>
      <c r="TYL189" s="81"/>
      <c r="TYM189" s="75"/>
      <c r="TYN189" s="81"/>
      <c r="TYO189" s="75"/>
      <c r="TYP189" s="81"/>
      <c r="TYQ189" s="75"/>
      <c r="TYR189" s="81"/>
      <c r="TYS189" s="75"/>
      <c r="TYT189" s="81"/>
      <c r="TYU189" s="75"/>
      <c r="TYV189" s="81"/>
      <c r="TYW189" s="75"/>
      <c r="TYX189" s="81"/>
      <c r="TYY189" s="75"/>
      <c r="TYZ189" s="81"/>
      <c r="TZA189" s="75"/>
      <c r="TZB189" s="81"/>
      <c r="TZC189" s="75"/>
      <c r="TZD189" s="81"/>
      <c r="TZE189" s="75"/>
      <c r="TZF189" s="81"/>
      <c r="TZG189" s="75"/>
      <c r="TZH189" s="81"/>
      <c r="TZI189" s="75"/>
      <c r="TZJ189" s="81"/>
      <c r="TZK189" s="75"/>
      <c r="TZL189" s="81"/>
      <c r="TZM189" s="75"/>
      <c r="TZN189" s="81"/>
      <c r="TZO189" s="75"/>
      <c r="TZP189" s="81"/>
      <c r="TZQ189" s="75"/>
      <c r="TZR189" s="81"/>
      <c r="TZS189" s="75"/>
      <c r="TZT189" s="81"/>
      <c r="TZU189" s="75"/>
      <c r="TZV189" s="81"/>
      <c r="TZW189" s="75"/>
      <c r="TZX189" s="81"/>
      <c r="TZY189" s="75"/>
      <c r="TZZ189" s="81"/>
      <c r="UAA189" s="75"/>
      <c r="UAB189" s="81"/>
      <c r="UAC189" s="75"/>
      <c r="UAD189" s="81"/>
      <c r="UAE189" s="75"/>
      <c r="UAF189" s="81"/>
      <c r="UAG189" s="75"/>
      <c r="UAH189" s="81"/>
      <c r="UAI189" s="75"/>
      <c r="UAJ189" s="81"/>
      <c r="UAK189" s="75"/>
      <c r="UAL189" s="81"/>
      <c r="UAM189" s="75"/>
      <c r="UAN189" s="81"/>
      <c r="UAO189" s="75"/>
      <c r="UAP189" s="81"/>
      <c r="UAQ189" s="75"/>
      <c r="UAR189" s="81"/>
      <c r="UAS189" s="75"/>
      <c r="UAT189" s="81"/>
      <c r="UAU189" s="75"/>
      <c r="UAV189" s="81"/>
      <c r="UAW189" s="75"/>
      <c r="UAX189" s="81"/>
      <c r="UAY189" s="75"/>
      <c r="UAZ189" s="81"/>
      <c r="UBA189" s="75"/>
      <c r="UBB189" s="81"/>
      <c r="UBC189" s="75"/>
      <c r="UBD189" s="81"/>
      <c r="UBE189" s="75"/>
      <c r="UBF189" s="81"/>
      <c r="UBG189" s="75"/>
      <c r="UBH189" s="81"/>
      <c r="UBI189" s="75"/>
      <c r="UBJ189" s="81"/>
      <c r="UBK189" s="75"/>
      <c r="UBL189" s="81"/>
      <c r="UBM189" s="75"/>
      <c r="UBN189" s="81"/>
      <c r="UBO189" s="75"/>
      <c r="UBP189" s="81"/>
      <c r="UBQ189" s="75"/>
      <c r="UBR189" s="81"/>
      <c r="UBS189" s="75"/>
      <c r="UBT189" s="81"/>
      <c r="UBU189" s="75"/>
      <c r="UBV189" s="81"/>
      <c r="UBW189" s="75"/>
      <c r="UBX189" s="81"/>
      <c r="UBY189" s="75"/>
      <c r="UBZ189" s="81"/>
      <c r="UCA189" s="75"/>
      <c r="UCB189" s="81"/>
      <c r="UCC189" s="75"/>
      <c r="UCD189" s="81"/>
      <c r="UCE189" s="75"/>
      <c r="UCF189" s="81"/>
      <c r="UCG189" s="75"/>
      <c r="UCH189" s="81"/>
      <c r="UCI189" s="75"/>
      <c r="UCJ189" s="81"/>
      <c r="UCK189" s="75"/>
      <c r="UCL189" s="81"/>
      <c r="UCM189" s="75"/>
      <c r="UCN189" s="81"/>
      <c r="UCO189" s="75"/>
      <c r="UCP189" s="81"/>
      <c r="UCQ189" s="75"/>
      <c r="UCR189" s="81"/>
      <c r="UCS189" s="75"/>
      <c r="UCT189" s="81"/>
      <c r="UCU189" s="75"/>
      <c r="UCV189" s="81"/>
      <c r="UCW189" s="75"/>
      <c r="UCX189" s="81"/>
      <c r="UCY189" s="75"/>
      <c r="UCZ189" s="81"/>
      <c r="UDA189" s="75"/>
      <c r="UDB189" s="81"/>
      <c r="UDC189" s="75"/>
      <c r="UDD189" s="81"/>
      <c r="UDE189" s="75"/>
      <c r="UDF189" s="81"/>
      <c r="UDG189" s="75"/>
      <c r="UDH189" s="81"/>
      <c r="UDI189" s="75"/>
      <c r="UDJ189" s="81"/>
      <c r="UDK189" s="75"/>
      <c r="UDL189" s="81"/>
      <c r="UDM189" s="75"/>
      <c r="UDN189" s="81"/>
      <c r="UDO189" s="75"/>
      <c r="UDP189" s="81"/>
      <c r="UDQ189" s="75"/>
      <c r="UDR189" s="81"/>
      <c r="UDS189" s="75"/>
      <c r="UDT189" s="81"/>
      <c r="UDU189" s="75"/>
      <c r="UDV189" s="81"/>
      <c r="UDW189" s="75"/>
      <c r="UDX189" s="81"/>
      <c r="UDY189" s="75"/>
      <c r="UDZ189" s="81"/>
      <c r="UEA189" s="75"/>
      <c r="UEB189" s="81"/>
      <c r="UEC189" s="75"/>
      <c r="UED189" s="81"/>
      <c r="UEE189" s="75"/>
      <c r="UEF189" s="81"/>
      <c r="UEG189" s="75"/>
      <c r="UEH189" s="81"/>
      <c r="UEI189" s="75"/>
      <c r="UEJ189" s="81"/>
      <c r="UEK189" s="75"/>
      <c r="UEL189" s="81"/>
      <c r="UEM189" s="75"/>
      <c r="UEN189" s="81"/>
      <c r="UEO189" s="75"/>
      <c r="UEP189" s="81"/>
      <c r="UEQ189" s="75"/>
      <c r="UER189" s="81"/>
      <c r="UES189" s="75"/>
      <c r="UET189" s="81"/>
      <c r="UEU189" s="75"/>
      <c r="UEV189" s="81"/>
      <c r="UEW189" s="75"/>
      <c r="UEX189" s="81"/>
      <c r="UEY189" s="75"/>
      <c r="UEZ189" s="81"/>
      <c r="UFA189" s="75"/>
      <c r="UFB189" s="81"/>
      <c r="UFC189" s="75"/>
      <c r="UFD189" s="81"/>
      <c r="UFE189" s="75"/>
      <c r="UFF189" s="81"/>
      <c r="UFG189" s="75"/>
      <c r="UFH189" s="81"/>
      <c r="UFI189" s="75"/>
      <c r="UFJ189" s="81"/>
      <c r="UFK189" s="75"/>
      <c r="UFL189" s="81"/>
      <c r="UFM189" s="75"/>
      <c r="UFN189" s="81"/>
      <c r="UFO189" s="75"/>
      <c r="UFP189" s="81"/>
      <c r="UFQ189" s="75"/>
      <c r="UFR189" s="81"/>
      <c r="UFS189" s="75"/>
      <c r="UFT189" s="81"/>
      <c r="UFU189" s="75"/>
      <c r="UFV189" s="81"/>
      <c r="UFW189" s="75"/>
      <c r="UFX189" s="81"/>
      <c r="UFY189" s="75"/>
      <c r="UFZ189" s="81"/>
      <c r="UGA189" s="75"/>
      <c r="UGB189" s="81"/>
      <c r="UGC189" s="75"/>
      <c r="UGD189" s="81"/>
      <c r="UGE189" s="75"/>
      <c r="UGF189" s="81"/>
      <c r="UGG189" s="75"/>
      <c r="UGH189" s="81"/>
      <c r="UGI189" s="75"/>
      <c r="UGJ189" s="81"/>
      <c r="UGK189" s="75"/>
      <c r="UGL189" s="81"/>
      <c r="UGM189" s="75"/>
      <c r="UGN189" s="81"/>
      <c r="UGO189" s="75"/>
      <c r="UGP189" s="81"/>
      <c r="UGQ189" s="75"/>
      <c r="UGR189" s="81"/>
      <c r="UGS189" s="75"/>
      <c r="UGT189" s="81"/>
      <c r="UGU189" s="75"/>
      <c r="UGV189" s="81"/>
      <c r="UGW189" s="75"/>
      <c r="UGX189" s="81"/>
      <c r="UGY189" s="75"/>
      <c r="UGZ189" s="81"/>
      <c r="UHA189" s="75"/>
      <c r="UHB189" s="81"/>
      <c r="UHC189" s="75"/>
      <c r="UHD189" s="81"/>
      <c r="UHE189" s="75"/>
      <c r="UHF189" s="81"/>
      <c r="UHG189" s="75"/>
      <c r="UHH189" s="81"/>
      <c r="UHI189" s="75"/>
      <c r="UHJ189" s="81"/>
      <c r="UHK189" s="75"/>
      <c r="UHL189" s="81"/>
      <c r="UHM189" s="75"/>
      <c r="UHN189" s="81"/>
      <c r="UHO189" s="75"/>
      <c r="UHP189" s="81"/>
      <c r="UHQ189" s="75"/>
      <c r="UHR189" s="81"/>
      <c r="UHS189" s="75"/>
      <c r="UHT189" s="81"/>
      <c r="UHU189" s="75"/>
      <c r="UHV189" s="81"/>
      <c r="UHW189" s="75"/>
      <c r="UHX189" s="81"/>
      <c r="UHY189" s="75"/>
      <c r="UHZ189" s="81"/>
      <c r="UIA189" s="75"/>
      <c r="UIB189" s="81"/>
      <c r="UIC189" s="75"/>
      <c r="UID189" s="81"/>
      <c r="UIE189" s="75"/>
      <c r="UIF189" s="81"/>
      <c r="UIG189" s="75"/>
      <c r="UIH189" s="81"/>
      <c r="UII189" s="75"/>
      <c r="UIJ189" s="81"/>
      <c r="UIK189" s="75"/>
      <c r="UIL189" s="81"/>
      <c r="UIM189" s="75"/>
      <c r="UIN189" s="81"/>
      <c r="UIO189" s="75"/>
      <c r="UIP189" s="81"/>
      <c r="UIQ189" s="75"/>
      <c r="UIR189" s="81"/>
      <c r="UIS189" s="75"/>
      <c r="UIT189" s="81"/>
      <c r="UIU189" s="75"/>
      <c r="UIV189" s="81"/>
      <c r="UIW189" s="75"/>
      <c r="UIX189" s="81"/>
      <c r="UIY189" s="75"/>
      <c r="UIZ189" s="81"/>
      <c r="UJA189" s="75"/>
      <c r="UJB189" s="81"/>
      <c r="UJC189" s="75"/>
      <c r="UJD189" s="81"/>
      <c r="UJE189" s="75"/>
      <c r="UJF189" s="81"/>
      <c r="UJG189" s="75"/>
      <c r="UJH189" s="81"/>
      <c r="UJI189" s="75"/>
      <c r="UJJ189" s="81"/>
      <c r="UJK189" s="75"/>
      <c r="UJL189" s="81"/>
      <c r="UJM189" s="75"/>
      <c r="UJN189" s="81"/>
      <c r="UJO189" s="75"/>
      <c r="UJP189" s="81"/>
      <c r="UJQ189" s="75"/>
      <c r="UJR189" s="81"/>
      <c r="UJS189" s="75"/>
      <c r="UJT189" s="81"/>
      <c r="UJU189" s="75"/>
      <c r="UJV189" s="81"/>
      <c r="UJW189" s="75"/>
      <c r="UJX189" s="81"/>
      <c r="UJY189" s="75"/>
      <c r="UJZ189" s="81"/>
      <c r="UKA189" s="75"/>
      <c r="UKB189" s="81"/>
      <c r="UKC189" s="75"/>
      <c r="UKD189" s="81"/>
      <c r="UKE189" s="75"/>
      <c r="UKF189" s="81"/>
      <c r="UKG189" s="75"/>
      <c r="UKH189" s="81"/>
      <c r="UKI189" s="75"/>
      <c r="UKJ189" s="81"/>
      <c r="UKK189" s="75"/>
      <c r="UKL189" s="81"/>
      <c r="UKM189" s="75"/>
      <c r="UKN189" s="81"/>
      <c r="UKO189" s="75"/>
      <c r="UKP189" s="81"/>
      <c r="UKQ189" s="75"/>
      <c r="UKR189" s="81"/>
      <c r="UKS189" s="75"/>
      <c r="UKT189" s="81"/>
      <c r="UKU189" s="75"/>
      <c r="UKV189" s="81"/>
      <c r="UKW189" s="75"/>
      <c r="UKX189" s="81"/>
      <c r="UKY189" s="75"/>
      <c r="UKZ189" s="81"/>
      <c r="ULA189" s="75"/>
      <c r="ULB189" s="81"/>
      <c r="ULC189" s="75"/>
      <c r="ULD189" s="81"/>
      <c r="ULE189" s="75"/>
      <c r="ULF189" s="81"/>
      <c r="ULG189" s="75"/>
      <c r="ULH189" s="81"/>
      <c r="ULI189" s="75"/>
      <c r="ULJ189" s="81"/>
      <c r="ULK189" s="75"/>
      <c r="ULL189" s="81"/>
      <c r="ULM189" s="75"/>
      <c r="ULN189" s="81"/>
      <c r="ULO189" s="75"/>
      <c r="ULP189" s="81"/>
      <c r="ULQ189" s="75"/>
      <c r="ULR189" s="81"/>
      <c r="ULS189" s="75"/>
      <c r="ULT189" s="81"/>
      <c r="ULU189" s="75"/>
      <c r="ULV189" s="81"/>
      <c r="ULW189" s="75"/>
      <c r="ULX189" s="81"/>
      <c r="ULY189" s="75"/>
      <c r="ULZ189" s="81"/>
      <c r="UMA189" s="75"/>
      <c r="UMB189" s="81"/>
      <c r="UMC189" s="75"/>
      <c r="UMD189" s="81"/>
      <c r="UME189" s="75"/>
      <c r="UMF189" s="81"/>
      <c r="UMG189" s="75"/>
      <c r="UMH189" s="81"/>
      <c r="UMI189" s="75"/>
      <c r="UMJ189" s="81"/>
      <c r="UMK189" s="75"/>
      <c r="UML189" s="81"/>
      <c r="UMM189" s="75"/>
      <c r="UMN189" s="81"/>
      <c r="UMO189" s="75"/>
      <c r="UMP189" s="81"/>
      <c r="UMQ189" s="75"/>
      <c r="UMR189" s="81"/>
      <c r="UMS189" s="75"/>
      <c r="UMT189" s="81"/>
      <c r="UMU189" s="75"/>
      <c r="UMV189" s="81"/>
      <c r="UMW189" s="75"/>
      <c r="UMX189" s="81"/>
      <c r="UMY189" s="75"/>
      <c r="UMZ189" s="81"/>
      <c r="UNA189" s="75"/>
      <c r="UNB189" s="81"/>
      <c r="UNC189" s="75"/>
      <c r="UND189" s="81"/>
      <c r="UNE189" s="75"/>
      <c r="UNF189" s="81"/>
      <c r="UNG189" s="75"/>
      <c r="UNH189" s="81"/>
      <c r="UNI189" s="75"/>
      <c r="UNJ189" s="81"/>
      <c r="UNK189" s="75"/>
      <c r="UNL189" s="81"/>
      <c r="UNM189" s="75"/>
      <c r="UNN189" s="81"/>
      <c r="UNO189" s="75"/>
      <c r="UNP189" s="81"/>
      <c r="UNQ189" s="75"/>
      <c r="UNR189" s="81"/>
      <c r="UNS189" s="75"/>
      <c r="UNT189" s="81"/>
      <c r="UNU189" s="75"/>
      <c r="UNV189" s="81"/>
      <c r="UNW189" s="75"/>
      <c r="UNX189" s="81"/>
      <c r="UNY189" s="75"/>
      <c r="UNZ189" s="81"/>
      <c r="UOA189" s="75"/>
      <c r="UOB189" s="81"/>
      <c r="UOC189" s="75"/>
      <c r="UOD189" s="81"/>
      <c r="UOE189" s="75"/>
      <c r="UOF189" s="81"/>
      <c r="UOG189" s="75"/>
      <c r="UOH189" s="81"/>
      <c r="UOI189" s="75"/>
      <c r="UOJ189" s="81"/>
      <c r="UOK189" s="75"/>
      <c r="UOL189" s="81"/>
      <c r="UOM189" s="75"/>
      <c r="UON189" s="81"/>
      <c r="UOO189" s="75"/>
      <c r="UOP189" s="81"/>
      <c r="UOQ189" s="75"/>
      <c r="UOR189" s="81"/>
      <c r="UOS189" s="75"/>
      <c r="UOT189" s="81"/>
      <c r="UOU189" s="75"/>
      <c r="UOV189" s="81"/>
      <c r="UOW189" s="75"/>
      <c r="UOX189" s="81"/>
      <c r="UOY189" s="75"/>
      <c r="UOZ189" s="81"/>
      <c r="UPA189" s="75"/>
      <c r="UPB189" s="81"/>
      <c r="UPC189" s="75"/>
      <c r="UPD189" s="81"/>
      <c r="UPE189" s="75"/>
      <c r="UPF189" s="81"/>
      <c r="UPG189" s="75"/>
      <c r="UPH189" s="81"/>
      <c r="UPI189" s="75"/>
      <c r="UPJ189" s="81"/>
      <c r="UPK189" s="75"/>
      <c r="UPL189" s="81"/>
      <c r="UPM189" s="75"/>
      <c r="UPN189" s="81"/>
      <c r="UPO189" s="75"/>
      <c r="UPP189" s="81"/>
      <c r="UPQ189" s="75"/>
      <c r="UPR189" s="81"/>
      <c r="UPS189" s="75"/>
      <c r="UPT189" s="81"/>
      <c r="UPU189" s="75"/>
      <c r="UPV189" s="81"/>
      <c r="UPW189" s="75"/>
      <c r="UPX189" s="81"/>
      <c r="UPY189" s="75"/>
      <c r="UPZ189" s="81"/>
      <c r="UQA189" s="75"/>
      <c r="UQB189" s="81"/>
      <c r="UQC189" s="75"/>
      <c r="UQD189" s="81"/>
      <c r="UQE189" s="75"/>
      <c r="UQF189" s="81"/>
      <c r="UQG189" s="75"/>
      <c r="UQH189" s="81"/>
      <c r="UQI189" s="75"/>
      <c r="UQJ189" s="81"/>
      <c r="UQK189" s="75"/>
      <c r="UQL189" s="81"/>
      <c r="UQM189" s="75"/>
      <c r="UQN189" s="81"/>
      <c r="UQO189" s="75"/>
      <c r="UQP189" s="81"/>
      <c r="UQQ189" s="75"/>
      <c r="UQR189" s="81"/>
      <c r="UQS189" s="75"/>
      <c r="UQT189" s="81"/>
      <c r="UQU189" s="75"/>
      <c r="UQV189" s="81"/>
      <c r="UQW189" s="75"/>
      <c r="UQX189" s="81"/>
      <c r="UQY189" s="75"/>
      <c r="UQZ189" s="81"/>
      <c r="URA189" s="75"/>
      <c r="URB189" s="81"/>
      <c r="URC189" s="75"/>
      <c r="URD189" s="81"/>
      <c r="URE189" s="75"/>
      <c r="URF189" s="81"/>
      <c r="URG189" s="75"/>
      <c r="URH189" s="81"/>
      <c r="URI189" s="75"/>
      <c r="URJ189" s="81"/>
      <c r="URK189" s="75"/>
      <c r="URL189" s="81"/>
      <c r="URM189" s="75"/>
      <c r="URN189" s="81"/>
      <c r="URO189" s="75"/>
      <c r="URP189" s="81"/>
      <c r="URQ189" s="75"/>
      <c r="URR189" s="81"/>
      <c r="URS189" s="75"/>
      <c r="URT189" s="81"/>
      <c r="URU189" s="75"/>
      <c r="URV189" s="81"/>
      <c r="URW189" s="75"/>
      <c r="URX189" s="81"/>
      <c r="URY189" s="75"/>
      <c r="URZ189" s="81"/>
      <c r="USA189" s="75"/>
      <c r="USB189" s="81"/>
      <c r="USC189" s="75"/>
      <c r="USD189" s="81"/>
      <c r="USE189" s="75"/>
      <c r="USF189" s="81"/>
      <c r="USG189" s="75"/>
      <c r="USH189" s="81"/>
      <c r="USI189" s="75"/>
      <c r="USJ189" s="81"/>
      <c r="USK189" s="75"/>
      <c r="USL189" s="81"/>
      <c r="USM189" s="75"/>
      <c r="USN189" s="81"/>
      <c r="USO189" s="75"/>
      <c r="USP189" s="81"/>
      <c r="USQ189" s="75"/>
      <c r="USR189" s="81"/>
      <c r="USS189" s="75"/>
      <c r="UST189" s="81"/>
      <c r="USU189" s="75"/>
      <c r="USV189" s="81"/>
      <c r="USW189" s="75"/>
      <c r="USX189" s="81"/>
      <c r="USY189" s="75"/>
      <c r="USZ189" s="81"/>
      <c r="UTA189" s="75"/>
      <c r="UTB189" s="81"/>
      <c r="UTC189" s="75"/>
      <c r="UTD189" s="81"/>
      <c r="UTE189" s="75"/>
      <c r="UTF189" s="81"/>
      <c r="UTG189" s="75"/>
      <c r="UTH189" s="81"/>
      <c r="UTI189" s="75"/>
      <c r="UTJ189" s="81"/>
      <c r="UTK189" s="75"/>
      <c r="UTL189" s="81"/>
      <c r="UTM189" s="75"/>
      <c r="UTN189" s="81"/>
      <c r="UTO189" s="75"/>
      <c r="UTP189" s="81"/>
      <c r="UTQ189" s="75"/>
      <c r="UTR189" s="81"/>
      <c r="UTS189" s="75"/>
      <c r="UTT189" s="81"/>
      <c r="UTU189" s="75"/>
      <c r="UTV189" s="81"/>
      <c r="UTW189" s="75"/>
      <c r="UTX189" s="81"/>
      <c r="UTY189" s="75"/>
      <c r="UTZ189" s="81"/>
      <c r="UUA189" s="75"/>
      <c r="UUB189" s="81"/>
      <c r="UUC189" s="75"/>
      <c r="UUD189" s="81"/>
      <c r="UUE189" s="75"/>
      <c r="UUF189" s="81"/>
      <c r="UUG189" s="75"/>
      <c r="UUH189" s="81"/>
      <c r="UUI189" s="75"/>
      <c r="UUJ189" s="81"/>
      <c r="UUK189" s="75"/>
      <c r="UUL189" s="81"/>
      <c r="UUM189" s="75"/>
      <c r="UUN189" s="81"/>
      <c r="UUO189" s="75"/>
      <c r="UUP189" s="81"/>
      <c r="UUQ189" s="75"/>
      <c r="UUR189" s="81"/>
      <c r="UUS189" s="75"/>
      <c r="UUT189" s="81"/>
      <c r="UUU189" s="75"/>
      <c r="UUV189" s="81"/>
      <c r="UUW189" s="75"/>
      <c r="UUX189" s="81"/>
      <c r="UUY189" s="75"/>
      <c r="UUZ189" s="81"/>
      <c r="UVA189" s="75"/>
      <c r="UVB189" s="81"/>
      <c r="UVC189" s="75"/>
      <c r="UVD189" s="81"/>
      <c r="UVE189" s="75"/>
      <c r="UVF189" s="81"/>
      <c r="UVG189" s="75"/>
      <c r="UVH189" s="81"/>
      <c r="UVI189" s="75"/>
      <c r="UVJ189" s="81"/>
      <c r="UVK189" s="75"/>
      <c r="UVL189" s="81"/>
      <c r="UVM189" s="75"/>
      <c r="UVN189" s="81"/>
      <c r="UVO189" s="75"/>
      <c r="UVP189" s="81"/>
      <c r="UVQ189" s="75"/>
      <c r="UVR189" s="81"/>
      <c r="UVS189" s="75"/>
      <c r="UVT189" s="81"/>
      <c r="UVU189" s="75"/>
      <c r="UVV189" s="81"/>
      <c r="UVW189" s="75"/>
      <c r="UVX189" s="81"/>
      <c r="UVY189" s="75"/>
      <c r="UVZ189" s="81"/>
      <c r="UWA189" s="75"/>
      <c r="UWB189" s="81"/>
      <c r="UWC189" s="75"/>
      <c r="UWD189" s="81"/>
      <c r="UWE189" s="75"/>
      <c r="UWF189" s="81"/>
      <c r="UWG189" s="75"/>
      <c r="UWH189" s="81"/>
      <c r="UWI189" s="75"/>
      <c r="UWJ189" s="81"/>
      <c r="UWK189" s="75"/>
      <c r="UWL189" s="81"/>
      <c r="UWM189" s="75"/>
      <c r="UWN189" s="81"/>
      <c r="UWO189" s="75"/>
      <c r="UWP189" s="81"/>
      <c r="UWQ189" s="75"/>
      <c r="UWR189" s="81"/>
      <c r="UWS189" s="75"/>
      <c r="UWT189" s="81"/>
      <c r="UWU189" s="75"/>
      <c r="UWV189" s="81"/>
      <c r="UWW189" s="75"/>
      <c r="UWX189" s="81"/>
      <c r="UWY189" s="75"/>
      <c r="UWZ189" s="81"/>
      <c r="UXA189" s="75"/>
      <c r="UXB189" s="81"/>
      <c r="UXC189" s="75"/>
      <c r="UXD189" s="81"/>
      <c r="UXE189" s="75"/>
      <c r="UXF189" s="81"/>
      <c r="UXG189" s="75"/>
      <c r="UXH189" s="81"/>
      <c r="UXI189" s="75"/>
      <c r="UXJ189" s="81"/>
      <c r="UXK189" s="75"/>
      <c r="UXL189" s="81"/>
      <c r="UXM189" s="75"/>
      <c r="UXN189" s="81"/>
      <c r="UXO189" s="75"/>
      <c r="UXP189" s="81"/>
      <c r="UXQ189" s="75"/>
      <c r="UXR189" s="81"/>
      <c r="UXS189" s="75"/>
      <c r="UXT189" s="81"/>
      <c r="UXU189" s="75"/>
      <c r="UXV189" s="81"/>
      <c r="UXW189" s="75"/>
      <c r="UXX189" s="81"/>
      <c r="UXY189" s="75"/>
      <c r="UXZ189" s="81"/>
      <c r="UYA189" s="75"/>
      <c r="UYB189" s="81"/>
      <c r="UYC189" s="75"/>
      <c r="UYD189" s="81"/>
      <c r="UYE189" s="75"/>
      <c r="UYF189" s="81"/>
      <c r="UYG189" s="75"/>
      <c r="UYH189" s="81"/>
      <c r="UYI189" s="75"/>
      <c r="UYJ189" s="81"/>
      <c r="UYK189" s="75"/>
      <c r="UYL189" s="81"/>
      <c r="UYM189" s="75"/>
      <c r="UYN189" s="81"/>
      <c r="UYO189" s="75"/>
      <c r="UYP189" s="81"/>
      <c r="UYQ189" s="75"/>
      <c r="UYR189" s="81"/>
      <c r="UYS189" s="75"/>
      <c r="UYT189" s="81"/>
      <c r="UYU189" s="75"/>
      <c r="UYV189" s="81"/>
      <c r="UYW189" s="75"/>
      <c r="UYX189" s="81"/>
      <c r="UYY189" s="75"/>
      <c r="UYZ189" s="81"/>
      <c r="UZA189" s="75"/>
      <c r="UZB189" s="81"/>
      <c r="UZC189" s="75"/>
      <c r="UZD189" s="81"/>
      <c r="UZE189" s="75"/>
      <c r="UZF189" s="81"/>
      <c r="UZG189" s="75"/>
      <c r="UZH189" s="81"/>
      <c r="UZI189" s="75"/>
      <c r="UZJ189" s="81"/>
      <c r="UZK189" s="75"/>
      <c r="UZL189" s="81"/>
      <c r="UZM189" s="75"/>
      <c r="UZN189" s="81"/>
      <c r="UZO189" s="75"/>
      <c r="UZP189" s="81"/>
      <c r="UZQ189" s="75"/>
      <c r="UZR189" s="81"/>
      <c r="UZS189" s="75"/>
      <c r="UZT189" s="81"/>
      <c r="UZU189" s="75"/>
      <c r="UZV189" s="81"/>
      <c r="UZW189" s="75"/>
      <c r="UZX189" s="81"/>
      <c r="UZY189" s="75"/>
      <c r="UZZ189" s="81"/>
      <c r="VAA189" s="75"/>
      <c r="VAB189" s="81"/>
      <c r="VAC189" s="75"/>
      <c r="VAD189" s="81"/>
      <c r="VAE189" s="75"/>
      <c r="VAF189" s="81"/>
      <c r="VAG189" s="75"/>
      <c r="VAH189" s="81"/>
      <c r="VAI189" s="75"/>
      <c r="VAJ189" s="81"/>
      <c r="VAK189" s="75"/>
      <c r="VAL189" s="81"/>
      <c r="VAM189" s="75"/>
      <c r="VAN189" s="81"/>
      <c r="VAO189" s="75"/>
      <c r="VAP189" s="81"/>
      <c r="VAQ189" s="75"/>
      <c r="VAR189" s="81"/>
      <c r="VAS189" s="75"/>
      <c r="VAT189" s="81"/>
      <c r="VAU189" s="75"/>
      <c r="VAV189" s="81"/>
      <c r="VAW189" s="75"/>
      <c r="VAX189" s="81"/>
      <c r="VAY189" s="75"/>
      <c r="VAZ189" s="81"/>
      <c r="VBA189" s="75"/>
      <c r="VBB189" s="81"/>
      <c r="VBC189" s="75"/>
      <c r="VBD189" s="81"/>
      <c r="VBE189" s="75"/>
      <c r="VBF189" s="81"/>
      <c r="VBG189" s="75"/>
      <c r="VBH189" s="81"/>
      <c r="VBI189" s="75"/>
      <c r="VBJ189" s="81"/>
      <c r="VBK189" s="75"/>
      <c r="VBL189" s="81"/>
      <c r="VBM189" s="75"/>
      <c r="VBN189" s="81"/>
      <c r="VBO189" s="75"/>
      <c r="VBP189" s="81"/>
      <c r="VBQ189" s="75"/>
      <c r="VBR189" s="81"/>
      <c r="VBS189" s="75"/>
      <c r="VBT189" s="81"/>
      <c r="VBU189" s="75"/>
      <c r="VBV189" s="81"/>
      <c r="VBW189" s="75"/>
      <c r="VBX189" s="81"/>
      <c r="VBY189" s="75"/>
      <c r="VBZ189" s="81"/>
      <c r="VCA189" s="75"/>
      <c r="VCB189" s="81"/>
      <c r="VCC189" s="75"/>
      <c r="VCD189" s="81"/>
      <c r="VCE189" s="75"/>
      <c r="VCF189" s="81"/>
      <c r="VCG189" s="75"/>
      <c r="VCH189" s="81"/>
      <c r="VCI189" s="75"/>
      <c r="VCJ189" s="81"/>
      <c r="VCK189" s="75"/>
      <c r="VCL189" s="81"/>
      <c r="VCM189" s="75"/>
      <c r="VCN189" s="81"/>
      <c r="VCO189" s="75"/>
      <c r="VCP189" s="81"/>
      <c r="VCQ189" s="75"/>
      <c r="VCR189" s="81"/>
      <c r="VCS189" s="75"/>
      <c r="VCT189" s="81"/>
      <c r="VCU189" s="75"/>
      <c r="VCV189" s="81"/>
      <c r="VCW189" s="75"/>
      <c r="VCX189" s="81"/>
      <c r="VCY189" s="75"/>
      <c r="VCZ189" s="81"/>
      <c r="VDA189" s="75"/>
      <c r="VDB189" s="81"/>
      <c r="VDC189" s="75"/>
      <c r="VDD189" s="81"/>
      <c r="VDE189" s="75"/>
      <c r="VDF189" s="81"/>
      <c r="VDG189" s="75"/>
      <c r="VDH189" s="81"/>
      <c r="VDI189" s="75"/>
      <c r="VDJ189" s="81"/>
      <c r="VDK189" s="75"/>
      <c r="VDL189" s="81"/>
      <c r="VDM189" s="75"/>
      <c r="VDN189" s="81"/>
      <c r="VDO189" s="75"/>
      <c r="VDP189" s="81"/>
      <c r="VDQ189" s="75"/>
      <c r="VDR189" s="81"/>
      <c r="VDS189" s="75"/>
      <c r="VDT189" s="81"/>
      <c r="VDU189" s="75"/>
      <c r="VDV189" s="81"/>
      <c r="VDW189" s="75"/>
      <c r="VDX189" s="81"/>
      <c r="VDY189" s="75"/>
      <c r="VDZ189" s="81"/>
      <c r="VEA189" s="75"/>
      <c r="VEB189" s="81"/>
      <c r="VEC189" s="75"/>
      <c r="VED189" s="81"/>
      <c r="VEE189" s="75"/>
      <c r="VEF189" s="81"/>
      <c r="VEG189" s="75"/>
      <c r="VEH189" s="81"/>
      <c r="VEI189" s="75"/>
      <c r="VEJ189" s="81"/>
      <c r="VEK189" s="75"/>
      <c r="VEL189" s="81"/>
      <c r="VEM189" s="75"/>
      <c r="VEN189" s="81"/>
      <c r="VEO189" s="75"/>
      <c r="VEP189" s="81"/>
      <c r="VEQ189" s="75"/>
      <c r="VER189" s="81"/>
      <c r="VES189" s="75"/>
      <c r="VET189" s="81"/>
      <c r="VEU189" s="75"/>
      <c r="VEV189" s="81"/>
      <c r="VEW189" s="75"/>
      <c r="VEX189" s="81"/>
      <c r="VEY189" s="75"/>
      <c r="VEZ189" s="81"/>
      <c r="VFA189" s="75"/>
      <c r="VFB189" s="81"/>
      <c r="VFC189" s="75"/>
      <c r="VFD189" s="81"/>
      <c r="VFE189" s="75"/>
      <c r="VFF189" s="81"/>
      <c r="VFG189" s="75"/>
      <c r="VFH189" s="81"/>
      <c r="VFI189" s="75"/>
      <c r="VFJ189" s="81"/>
      <c r="VFK189" s="75"/>
      <c r="VFL189" s="81"/>
      <c r="VFM189" s="75"/>
      <c r="VFN189" s="81"/>
      <c r="VFO189" s="75"/>
      <c r="VFP189" s="81"/>
      <c r="VFQ189" s="75"/>
      <c r="VFR189" s="81"/>
      <c r="VFS189" s="75"/>
      <c r="VFT189" s="81"/>
      <c r="VFU189" s="75"/>
      <c r="VFV189" s="81"/>
      <c r="VFW189" s="75"/>
      <c r="VFX189" s="81"/>
      <c r="VFY189" s="75"/>
      <c r="VFZ189" s="81"/>
      <c r="VGA189" s="75"/>
      <c r="VGB189" s="81"/>
      <c r="VGC189" s="75"/>
      <c r="VGD189" s="81"/>
      <c r="VGE189" s="75"/>
      <c r="VGF189" s="81"/>
      <c r="VGG189" s="75"/>
      <c r="VGH189" s="81"/>
      <c r="VGI189" s="75"/>
      <c r="VGJ189" s="81"/>
      <c r="VGK189" s="75"/>
      <c r="VGL189" s="81"/>
      <c r="VGM189" s="75"/>
      <c r="VGN189" s="81"/>
      <c r="VGO189" s="75"/>
      <c r="VGP189" s="81"/>
      <c r="VGQ189" s="75"/>
      <c r="VGR189" s="81"/>
      <c r="VGS189" s="75"/>
      <c r="VGT189" s="81"/>
      <c r="VGU189" s="75"/>
      <c r="VGV189" s="81"/>
      <c r="VGW189" s="75"/>
      <c r="VGX189" s="81"/>
      <c r="VGY189" s="75"/>
      <c r="VGZ189" s="81"/>
      <c r="VHA189" s="75"/>
      <c r="VHB189" s="81"/>
      <c r="VHC189" s="75"/>
      <c r="VHD189" s="81"/>
      <c r="VHE189" s="75"/>
      <c r="VHF189" s="81"/>
      <c r="VHG189" s="75"/>
      <c r="VHH189" s="81"/>
      <c r="VHI189" s="75"/>
      <c r="VHJ189" s="81"/>
      <c r="VHK189" s="75"/>
      <c r="VHL189" s="81"/>
      <c r="VHM189" s="75"/>
      <c r="VHN189" s="81"/>
      <c r="VHO189" s="75"/>
      <c r="VHP189" s="81"/>
      <c r="VHQ189" s="75"/>
      <c r="VHR189" s="81"/>
      <c r="VHS189" s="75"/>
      <c r="VHT189" s="81"/>
      <c r="VHU189" s="75"/>
      <c r="VHV189" s="81"/>
      <c r="VHW189" s="75"/>
      <c r="VHX189" s="81"/>
      <c r="VHY189" s="75"/>
      <c r="VHZ189" s="81"/>
      <c r="VIA189" s="75"/>
      <c r="VIB189" s="81"/>
      <c r="VIC189" s="75"/>
      <c r="VID189" s="81"/>
      <c r="VIE189" s="75"/>
      <c r="VIF189" s="81"/>
      <c r="VIG189" s="75"/>
      <c r="VIH189" s="81"/>
      <c r="VII189" s="75"/>
      <c r="VIJ189" s="81"/>
      <c r="VIK189" s="75"/>
      <c r="VIL189" s="81"/>
      <c r="VIM189" s="75"/>
      <c r="VIN189" s="81"/>
      <c r="VIO189" s="75"/>
      <c r="VIP189" s="81"/>
      <c r="VIQ189" s="75"/>
      <c r="VIR189" s="81"/>
      <c r="VIS189" s="75"/>
      <c r="VIT189" s="81"/>
      <c r="VIU189" s="75"/>
      <c r="VIV189" s="81"/>
      <c r="VIW189" s="75"/>
      <c r="VIX189" s="81"/>
      <c r="VIY189" s="75"/>
      <c r="VIZ189" s="81"/>
      <c r="VJA189" s="75"/>
      <c r="VJB189" s="81"/>
      <c r="VJC189" s="75"/>
      <c r="VJD189" s="81"/>
      <c r="VJE189" s="75"/>
      <c r="VJF189" s="81"/>
      <c r="VJG189" s="75"/>
      <c r="VJH189" s="81"/>
      <c r="VJI189" s="75"/>
      <c r="VJJ189" s="81"/>
      <c r="VJK189" s="75"/>
      <c r="VJL189" s="81"/>
      <c r="VJM189" s="75"/>
      <c r="VJN189" s="81"/>
      <c r="VJO189" s="75"/>
      <c r="VJP189" s="81"/>
      <c r="VJQ189" s="75"/>
      <c r="VJR189" s="81"/>
      <c r="VJS189" s="75"/>
      <c r="VJT189" s="81"/>
      <c r="VJU189" s="75"/>
      <c r="VJV189" s="81"/>
      <c r="VJW189" s="75"/>
      <c r="VJX189" s="81"/>
      <c r="VJY189" s="75"/>
      <c r="VJZ189" s="81"/>
      <c r="VKA189" s="75"/>
      <c r="VKB189" s="81"/>
      <c r="VKC189" s="75"/>
      <c r="VKD189" s="81"/>
      <c r="VKE189" s="75"/>
      <c r="VKF189" s="81"/>
      <c r="VKG189" s="75"/>
      <c r="VKH189" s="81"/>
      <c r="VKI189" s="75"/>
      <c r="VKJ189" s="81"/>
      <c r="VKK189" s="75"/>
      <c r="VKL189" s="81"/>
      <c r="VKM189" s="75"/>
      <c r="VKN189" s="81"/>
      <c r="VKO189" s="75"/>
      <c r="VKP189" s="81"/>
      <c r="VKQ189" s="75"/>
      <c r="VKR189" s="81"/>
      <c r="VKS189" s="75"/>
      <c r="VKT189" s="81"/>
      <c r="VKU189" s="75"/>
      <c r="VKV189" s="81"/>
      <c r="VKW189" s="75"/>
      <c r="VKX189" s="81"/>
      <c r="VKY189" s="75"/>
      <c r="VKZ189" s="81"/>
      <c r="VLA189" s="75"/>
      <c r="VLB189" s="81"/>
      <c r="VLC189" s="75"/>
      <c r="VLD189" s="81"/>
      <c r="VLE189" s="75"/>
      <c r="VLF189" s="81"/>
      <c r="VLG189" s="75"/>
      <c r="VLH189" s="81"/>
      <c r="VLI189" s="75"/>
      <c r="VLJ189" s="81"/>
      <c r="VLK189" s="75"/>
      <c r="VLL189" s="81"/>
      <c r="VLM189" s="75"/>
      <c r="VLN189" s="81"/>
      <c r="VLO189" s="75"/>
      <c r="VLP189" s="81"/>
      <c r="VLQ189" s="75"/>
      <c r="VLR189" s="81"/>
      <c r="VLS189" s="75"/>
      <c r="VLT189" s="81"/>
      <c r="VLU189" s="75"/>
      <c r="VLV189" s="81"/>
      <c r="VLW189" s="75"/>
      <c r="VLX189" s="81"/>
      <c r="VLY189" s="75"/>
      <c r="VLZ189" s="81"/>
      <c r="VMA189" s="75"/>
      <c r="VMB189" s="81"/>
      <c r="VMC189" s="75"/>
      <c r="VMD189" s="81"/>
      <c r="VME189" s="75"/>
      <c r="VMF189" s="81"/>
      <c r="VMG189" s="75"/>
      <c r="VMH189" s="81"/>
      <c r="VMI189" s="75"/>
      <c r="VMJ189" s="81"/>
      <c r="VMK189" s="75"/>
      <c r="VML189" s="81"/>
      <c r="VMM189" s="75"/>
      <c r="VMN189" s="81"/>
      <c r="VMO189" s="75"/>
      <c r="VMP189" s="81"/>
      <c r="VMQ189" s="75"/>
      <c r="VMR189" s="81"/>
      <c r="VMS189" s="75"/>
      <c r="VMT189" s="81"/>
      <c r="VMU189" s="75"/>
      <c r="VMV189" s="81"/>
      <c r="VMW189" s="75"/>
      <c r="VMX189" s="81"/>
      <c r="VMY189" s="75"/>
      <c r="VMZ189" s="81"/>
      <c r="VNA189" s="75"/>
      <c r="VNB189" s="81"/>
      <c r="VNC189" s="75"/>
      <c r="VND189" s="81"/>
      <c r="VNE189" s="75"/>
      <c r="VNF189" s="81"/>
      <c r="VNG189" s="75"/>
      <c r="VNH189" s="81"/>
      <c r="VNI189" s="75"/>
      <c r="VNJ189" s="81"/>
      <c r="VNK189" s="75"/>
      <c r="VNL189" s="81"/>
      <c r="VNM189" s="75"/>
      <c r="VNN189" s="81"/>
      <c r="VNO189" s="75"/>
      <c r="VNP189" s="81"/>
      <c r="VNQ189" s="75"/>
      <c r="VNR189" s="81"/>
      <c r="VNS189" s="75"/>
      <c r="VNT189" s="81"/>
      <c r="VNU189" s="75"/>
      <c r="VNV189" s="81"/>
      <c r="VNW189" s="75"/>
      <c r="VNX189" s="81"/>
      <c r="VNY189" s="75"/>
      <c r="VNZ189" s="81"/>
      <c r="VOA189" s="75"/>
      <c r="VOB189" s="81"/>
      <c r="VOC189" s="75"/>
      <c r="VOD189" s="81"/>
      <c r="VOE189" s="75"/>
      <c r="VOF189" s="81"/>
      <c r="VOG189" s="75"/>
      <c r="VOH189" s="81"/>
      <c r="VOI189" s="75"/>
      <c r="VOJ189" s="81"/>
      <c r="VOK189" s="75"/>
      <c r="VOL189" s="81"/>
      <c r="VOM189" s="75"/>
      <c r="VON189" s="81"/>
      <c r="VOO189" s="75"/>
      <c r="VOP189" s="81"/>
      <c r="VOQ189" s="75"/>
      <c r="VOR189" s="81"/>
      <c r="VOS189" s="75"/>
      <c r="VOT189" s="81"/>
      <c r="VOU189" s="75"/>
      <c r="VOV189" s="81"/>
      <c r="VOW189" s="75"/>
      <c r="VOX189" s="81"/>
      <c r="VOY189" s="75"/>
      <c r="VOZ189" s="81"/>
      <c r="VPA189" s="75"/>
      <c r="VPB189" s="81"/>
      <c r="VPC189" s="75"/>
      <c r="VPD189" s="81"/>
      <c r="VPE189" s="75"/>
      <c r="VPF189" s="81"/>
      <c r="VPG189" s="75"/>
      <c r="VPH189" s="81"/>
      <c r="VPI189" s="75"/>
      <c r="VPJ189" s="81"/>
      <c r="VPK189" s="75"/>
      <c r="VPL189" s="81"/>
      <c r="VPM189" s="75"/>
      <c r="VPN189" s="81"/>
      <c r="VPO189" s="75"/>
      <c r="VPP189" s="81"/>
      <c r="VPQ189" s="75"/>
      <c r="VPR189" s="81"/>
      <c r="VPS189" s="75"/>
      <c r="VPT189" s="81"/>
      <c r="VPU189" s="75"/>
      <c r="VPV189" s="81"/>
      <c r="VPW189" s="75"/>
      <c r="VPX189" s="81"/>
      <c r="VPY189" s="75"/>
      <c r="VPZ189" s="81"/>
      <c r="VQA189" s="75"/>
      <c r="VQB189" s="81"/>
      <c r="VQC189" s="75"/>
      <c r="VQD189" s="81"/>
      <c r="VQE189" s="75"/>
      <c r="VQF189" s="81"/>
      <c r="VQG189" s="75"/>
      <c r="VQH189" s="81"/>
      <c r="VQI189" s="75"/>
      <c r="VQJ189" s="81"/>
      <c r="VQK189" s="75"/>
      <c r="VQL189" s="81"/>
      <c r="VQM189" s="75"/>
      <c r="VQN189" s="81"/>
      <c r="VQO189" s="75"/>
      <c r="VQP189" s="81"/>
      <c r="VQQ189" s="75"/>
      <c r="VQR189" s="81"/>
      <c r="VQS189" s="75"/>
      <c r="VQT189" s="81"/>
      <c r="VQU189" s="75"/>
      <c r="VQV189" s="81"/>
      <c r="VQW189" s="75"/>
      <c r="VQX189" s="81"/>
      <c r="VQY189" s="75"/>
      <c r="VQZ189" s="81"/>
      <c r="VRA189" s="75"/>
      <c r="VRB189" s="81"/>
      <c r="VRC189" s="75"/>
      <c r="VRD189" s="81"/>
      <c r="VRE189" s="75"/>
      <c r="VRF189" s="81"/>
      <c r="VRG189" s="75"/>
      <c r="VRH189" s="81"/>
      <c r="VRI189" s="75"/>
      <c r="VRJ189" s="81"/>
      <c r="VRK189" s="75"/>
      <c r="VRL189" s="81"/>
      <c r="VRM189" s="75"/>
      <c r="VRN189" s="81"/>
      <c r="VRO189" s="75"/>
      <c r="VRP189" s="81"/>
      <c r="VRQ189" s="75"/>
      <c r="VRR189" s="81"/>
      <c r="VRS189" s="75"/>
      <c r="VRT189" s="81"/>
      <c r="VRU189" s="75"/>
      <c r="VRV189" s="81"/>
      <c r="VRW189" s="75"/>
      <c r="VRX189" s="81"/>
      <c r="VRY189" s="75"/>
      <c r="VRZ189" s="81"/>
      <c r="VSA189" s="75"/>
      <c r="VSB189" s="81"/>
      <c r="VSC189" s="75"/>
      <c r="VSD189" s="81"/>
      <c r="VSE189" s="75"/>
      <c r="VSF189" s="81"/>
      <c r="VSG189" s="75"/>
      <c r="VSH189" s="81"/>
      <c r="VSI189" s="75"/>
      <c r="VSJ189" s="81"/>
      <c r="VSK189" s="75"/>
      <c r="VSL189" s="81"/>
      <c r="VSM189" s="75"/>
      <c r="VSN189" s="81"/>
      <c r="VSO189" s="75"/>
      <c r="VSP189" s="81"/>
      <c r="VSQ189" s="75"/>
      <c r="VSR189" s="81"/>
      <c r="VSS189" s="75"/>
      <c r="VST189" s="81"/>
      <c r="VSU189" s="75"/>
      <c r="VSV189" s="81"/>
      <c r="VSW189" s="75"/>
      <c r="VSX189" s="81"/>
      <c r="VSY189" s="75"/>
      <c r="VSZ189" s="81"/>
      <c r="VTA189" s="75"/>
      <c r="VTB189" s="81"/>
      <c r="VTC189" s="75"/>
      <c r="VTD189" s="81"/>
      <c r="VTE189" s="75"/>
      <c r="VTF189" s="81"/>
      <c r="VTG189" s="75"/>
      <c r="VTH189" s="81"/>
      <c r="VTI189" s="75"/>
      <c r="VTJ189" s="81"/>
      <c r="VTK189" s="75"/>
      <c r="VTL189" s="81"/>
      <c r="VTM189" s="75"/>
      <c r="VTN189" s="81"/>
      <c r="VTO189" s="75"/>
      <c r="VTP189" s="81"/>
      <c r="VTQ189" s="75"/>
      <c r="VTR189" s="81"/>
      <c r="VTS189" s="75"/>
      <c r="VTT189" s="81"/>
      <c r="VTU189" s="75"/>
      <c r="VTV189" s="81"/>
      <c r="VTW189" s="75"/>
      <c r="VTX189" s="81"/>
      <c r="VTY189" s="75"/>
      <c r="VTZ189" s="81"/>
      <c r="VUA189" s="75"/>
      <c r="VUB189" s="81"/>
      <c r="VUC189" s="75"/>
      <c r="VUD189" s="81"/>
      <c r="VUE189" s="75"/>
      <c r="VUF189" s="81"/>
      <c r="VUG189" s="75"/>
      <c r="VUH189" s="81"/>
      <c r="VUI189" s="75"/>
      <c r="VUJ189" s="81"/>
      <c r="VUK189" s="75"/>
      <c r="VUL189" s="81"/>
      <c r="VUM189" s="75"/>
      <c r="VUN189" s="81"/>
      <c r="VUO189" s="75"/>
      <c r="VUP189" s="81"/>
      <c r="VUQ189" s="75"/>
      <c r="VUR189" s="81"/>
      <c r="VUS189" s="75"/>
      <c r="VUT189" s="81"/>
      <c r="VUU189" s="75"/>
      <c r="VUV189" s="81"/>
      <c r="VUW189" s="75"/>
      <c r="VUX189" s="81"/>
      <c r="VUY189" s="75"/>
      <c r="VUZ189" s="81"/>
      <c r="VVA189" s="75"/>
      <c r="VVB189" s="81"/>
      <c r="VVC189" s="75"/>
      <c r="VVD189" s="81"/>
      <c r="VVE189" s="75"/>
      <c r="VVF189" s="81"/>
      <c r="VVG189" s="75"/>
      <c r="VVH189" s="81"/>
      <c r="VVI189" s="75"/>
      <c r="VVJ189" s="81"/>
      <c r="VVK189" s="75"/>
      <c r="VVL189" s="81"/>
      <c r="VVM189" s="75"/>
      <c r="VVN189" s="81"/>
      <c r="VVO189" s="75"/>
      <c r="VVP189" s="81"/>
      <c r="VVQ189" s="75"/>
      <c r="VVR189" s="81"/>
      <c r="VVS189" s="75"/>
      <c r="VVT189" s="81"/>
      <c r="VVU189" s="75"/>
      <c r="VVV189" s="81"/>
      <c r="VVW189" s="75"/>
      <c r="VVX189" s="81"/>
      <c r="VVY189" s="75"/>
      <c r="VVZ189" s="81"/>
      <c r="VWA189" s="75"/>
      <c r="VWB189" s="81"/>
      <c r="VWC189" s="75"/>
      <c r="VWD189" s="81"/>
      <c r="VWE189" s="75"/>
      <c r="VWF189" s="81"/>
      <c r="VWG189" s="75"/>
      <c r="VWH189" s="81"/>
      <c r="VWI189" s="75"/>
      <c r="VWJ189" s="81"/>
      <c r="VWK189" s="75"/>
      <c r="VWL189" s="81"/>
      <c r="VWM189" s="75"/>
      <c r="VWN189" s="81"/>
      <c r="VWO189" s="75"/>
      <c r="VWP189" s="81"/>
      <c r="VWQ189" s="75"/>
      <c r="VWR189" s="81"/>
      <c r="VWS189" s="75"/>
      <c r="VWT189" s="81"/>
      <c r="VWU189" s="75"/>
      <c r="VWV189" s="81"/>
      <c r="VWW189" s="75"/>
      <c r="VWX189" s="81"/>
      <c r="VWY189" s="75"/>
      <c r="VWZ189" s="81"/>
      <c r="VXA189" s="75"/>
      <c r="VXB189" s="81"/>
      <c r="VXC189" s="75"/>
      <c r="VXD189" s="81"/>
      <c r="VXE189" s="75"/>
      <c r="VXF189" s="81"/>
      <c r="VXG189" s="75"/>
      <c r="VXH189" s="81"/>
      <c r="VXI189" s="75"/>
      <c r="VXJ189" s="81"/>
      <c r="VXK189" s="75"/>
      <c r="VXL189" s="81"/>
      <c r="VXM189" s="75"/>
      <c r="VXN189" s="81"/>
      <c r="VXO189" s="75"/>
      <c r="VXP189" s="81"/>
      <c r="VXQ189" s="75"/>
      <c r="VXR189" s="81"/>
      <c r="VXS189" s="75"/>
      <c r="VXT189" s="81"/>
      <c r="VXU189" s="75"/>
      <c r="VXV189" s="81"/>
      <c r="VXW189" s="75"/>
      <c r="VXX189" s="81"/>
      <c r="VXY189" s="75"/>
      <c r="VXZ189" s="81"/>
      <c r="VYA189" s="75"/>
      <c r="VYB189" s="81"/>
      <c r="VYC189" s="75"/>
      <c r="VYD189" s="81"/>
      <c r="VYE189" s="75"/>
      <c r="VYF189" s="81"/>
      <c r="VYG189" s="75"/>
      <c r="VYH189" s="81"/>
      <c r="VYI189" s="75"/>
      <c r="VYJ189" s="81"/>
      <c r="VYK189" s="75"/>
      <c r="VYL189" s="81"/>
      <c r="VYM189" s="75"/>
      <c r="VYN189" s="81"/>
      <c r="VYO189" s="75"/>
      <c r="VYP189" s="81"/>
      <c r="VYQ189" s="75"/>
      <c r="VYR189" s="81"/>
      <c r="VYS189" s="75"/>
      <c r="VYT189" s="81"/>
      <c r="VYU189" s="75"/>
      <c r="VYV189" s="81"/>
      <c r="VYW189" s="75"/>
      <c r="VYX189" s="81"/>
      <c r="VYY189" s="75"/>
      <c r="VYZ189" s="81"/>
      <c r="VZA189" s="75"/>
      <c r="VZB189" s="81"/>
      <c r="VZC189" s="75"/>
      <c r="VZD189" s="81"/>
      <c r="VZE189" s="75"/>
      <c r="VZF189" s="81"/>
      <c r="VZG189" s="75"/>
      <c r="VZH189" s="81"/>
      <c r="VZI189" s="75"/>
      <c r="VZJ189" s="81"/>
      <c r="VZK189" s="75"/>
      <c r="VZL189" s="81"/>
      <c r="VZM189" s="75"/>
      <c r="VZN189" s="81"/>
      <c r="VZO189" s="75"/>
      <c r="VZP189" s="81"/>
      <c r="VZQ189" s="75"/>
      <c r="VZR189" s="81"/>
      <c r="VZS189" s="75"/>
      <c r="VZT189" s="81"/>
      <c r="VZU189" s="75"/>
      <c r="VZV189" s="81"/>
      <c r="VZW189" s="75"/>
      <c r="VZX189" s="81"/>
      <c r="VZY189" s="75"/>
      <c r="VZZ189" s="81"/>
      <c r="WAA189" s="75"/>
      <c r="WAB189" s="81"/>
      <c r="WAC189" s="75"/>
      <c r="WAD189" s="81"/>
      <c r="WAE189" s="75"/>
      <c r="WAF189" s="81"/>
      <c r="WAG189" s="75"/>
      <c r="WAH189" s="81"/>
      <c r="WAI189" s="75"/>
      <c r="WAJ189" s="81"/>
      <c r="WAK189" s="75"/>
      <c r="WAL189" s="81"/>
      <c r="WAM189" s="75"/>
      <c r="WAN189" s="81"/>
      <c r="WAO189" s="75"/>
      <c r="WAP189" s="81"/>
      <c r="WAQ189" s="75"/>
      <c r="WAR189" s="81"/>
      <c r="WAS189" s="75"/>
      <c r="WAT189" s="81"/>
      <c r="WAU189" s="75"/>
      <c r="WAV189" s="81"/>
      <c r="WAW189" s="75"/>
      <c r="WAX189" s="81"/>
      <c r="WAY189" s="75"/>
      <c r="WAZ189" s="81"/>
      <c r="WBA189" s="75"/>
      <c r="WBB189" s="81"/>
      <c r="WBC189" s="75"/>
      <c r="WBD189" s="81"/>
      <c r="WBE189" s="75"/>
      <c r="WBF189" s="81"/>
      <c r="WBG189" s="75"/>
      <c r="WBH189" s="81"/>
      <c r="WBI189" s="75"/>
      <c r="WBJ189" s="81"/>
      <c r="WBK189" s="75"/>
      <c r="WBL189" s="81"/>
      <c r="WBM189" s="75"/>
      <c r="WBN189" s="81"/>
      <c r="WBO189" s="75"/>
      <c r="WBP189" s="81"/>
      <c r="WBQ189" s="75"/>
      <c r="WBR189" s="81"/>
      <c r="WBS189" s="75"/>
      <c r="WBT189" s="81"/>
      <c r="WBU189" s="75"/>
      <c r="WBV189" s="81"/>
      <c r="WBW189" s="75"/>
      <c r="WBX189" s="81"/>
      <c r="WBY189" s="75"/>
      <c r="WBZ189" s="81"/>
      <c r="WCA189" s="75"/>
      <c r="WCB189" s="81"/>
      <c r="WCC189" s="75"/>
      <c r="WCD189" s="81"/>
      <c r="WCE189" s="75"/>
      <c r="WCF189" s="81"/>
      <c r="WCG189" s="75"/>
      <c r="WCH189" s="81"/>
      <c r="WCI189" s="75"/>
      <c r="WCJ189" s="81"/>
      <c r="WCK189" s="75"/>
      <c r="WCL189" s="81"/>
      <c r="WCM189" s="75"/>
      <c r="WCN189" s="81"/>
      <c r="WCO189" s="75"/>
      <c r="WCP189" s="81"/>
      <c r="WCQ189" s="75"/>
      <c r="WCR189" s="81"/>
      <c r="WCS189" s="75"/>
      <c r="WCT189" s="81"/>
      <c r="WCU189" s="75"/>
      <c r="WCV189" s="81"/>
      <c r="WCW189" s="75"/>
      <c r="WCX189" s="81"/>
      <c r="WCY189" s="75"/>
      <c r="WCZ189" s="81"/>
      <c r="WDA189" s="75"/>
      <c r="WDB189" s="81"/>
      <c r="WDC189" s="75"/>
      <c r="WDD189" s="81"/>
      <c r="WDE189" s="75"/>
      <c r="WDF189" s="81"/>
      <c r="WDG189" s="75"/>
      <c r="WDH189" s="81"/>
      <c r="WDI189" s="75"/>
      <c r="WDJ189" s="81"/>
      <c r="WDK189" s="75"/>
      <c r="WDL189" s="81"/>
      <c r="WDM189" s="75"/>
      <c r="WDN189" s="81"/>
      <c r="WDO189" s="75"/>
      <c r="WDP189" s="81"/>
      <c r="WDQ189" s="75"/>
      <c r="WDR189" s="81"/>
      <c r="WDS189" s="75"/>
      <c r="WDT189" s="81"/>
      <c r="WDU189" s="75"/>
      <c r="WDV189" s="81"/>
      <c r="WDW189" s="75"/>
      <c r="WDX189" s="81"/>
      <c r="WDY189" s="75"/>
      <c r="WDZ189" s="81"/>
      <c r="WEA189" s="75"/>
      <c r="WEB189" s="81"/>
      <c r="WEC189" s="75"/>
      <c r="WED189" s="81"/>
      <c r="WEE189" s="75"/>
      <c r="WEF189" s="81"/>
      <c r="WEG189" s="75"/>
      <c r="WEH189" s="81"/>
      <c r="WEI189" s="75"/>
      <c r="WEJ189" s="81"/>
      <c r="WEK189" s="75"/>
      <c r="WEL189" s="81"/>
      <c r="WEM189" s="75"/>
      <c r="WEN189" s="81"/>
      <c r="WEO189" s="75"/>
      <c r="WEP189" s="81"/>
      <c r="WEQ189" s="75"/>
      <c r="WER189" s="81"/>
      <c r="WES189" s="75"/>
      <c r="WET189" s="81"/>
      <c r="WEU189" s="75"/>
      <c r="WEV189" s="81"/>
      <c r="WEW189" s="75"/>
      <c r="WEX189" s="81"/>
      <c r="WEY189" s="75"/>
      <c r="WEZ189" s="81"/>
      <c r="WFA189" s="75"/>
      <c r="WFB189" s="81"/>
      <c r="WFC189" s="75"/>
      <c r="WFD189" s="81"/>
      <c r="WFE189" s="75"/>
      <c r="WFF189" s="81"/>
      <c r="WFG189" s="75"/>
      <c r="WFH189" s="81"/>
      <c r="WFI189" s="75"/>
      <c r="WFJ189" s="81"/>
      <c r="WFK189" s="75"/>
      <c r="WFL189" s="81"/>
      <c r="WFM189" s="75"/>
      <c r="WFN189" s="81"/>
      <c r="WFO189" s="75"/>
      <c r="WFP189" s="81"/>
      <c r="WFQ189" s="75"/>
      <c r="WFR189" s="81"/>
      <c r="WFS189" s="75"/>
      <c r="WFT189" s="81"/>
      <c r="WFU189" s="75"/>
      <c r="WFV189" s="81"/>
      <c r="WFW189" s="75"/>
      <c r="WFX189" s="81"/>
      <c r="WFY189" s="75"/>
      <c r="WFZ189" s="81"/>
      <c r="WGA189" s="75"/>
      <c r="WGB189" s="81"/>
      <c r="WGC189" s="75"/>
      <c r="WGD189" s="81"/>
      <c r="WGE189" s="75"/>
      <c r="WGF189" s="81"/>
      <c r="WGG189" s="75"/>
      <c r="WGH189" s="81"/>
      <c r="WGI189" s="75"/>
      <c r="WGJ189" s="81"/>
      <c r="WGK189" s="75"/>
      <c r="WGL189" s="81"/>
      <c r="WGM189" s="75"/>
      <c r="WGN189" s="81"/>
      <c r="WGO189" s="75"/>
      <c r="WGP189" s="81"/>
      <c r="WGQ189" s="75"/>
      <c r="WGR189" s="81"/>
      <c r="WGS189" s="75"/>
      <c r="WGT189" s="81"/>
      <c r="WGU189" s="75"/>
      <c r="WGV189" s="81"/>
      <c r="WGW189" s="75"/>
      <c r="WGX189" s="81"/>
      <c r="WGY189" s="75"/>
      <c r="WGZ189" s="81"/>
      <c r="WHA189" s="75"/>
      <c r="WHB189" s="81"/>
      <c r="WHC189" s="75"/>
      <c r="WHD189" s="81"/>
      <c r="WHE189" s="75"/>
      <c r="WHF189" s="81"/>
      <c r="WHG189" s="75"/>
      <c r="WHH189" s="81"/>
      <c r="WHI189" s="75"/>
      <c r="WHJ189" s="81"/>
      <c r="WHK189" s="75"/>
      <c r="WHL189" s="81"/>
      <c r="WHM189" s="75"/>
      <c r="WHN189" s="81"/>
      <c r="WHO189" s="75"/>
      <c r="WHP189" s="81"/>
      <c r="WHQ189" s="75"/>
      <c r="WHR189" s="81"/>
      <c r="WHS189" s="75"/>
      <c r="WHT189" s="81"/>
      <c r="WHU189" s="75"/>
      <c r="WHV189" s="81"/>
      <c r="WHW189" s="75"/>
      <c r="WHX189" s="81"/>
      <c r="WHY189" s="75"/>
      <c r="WHZ189" s="81"/>
      <c r="WIA189" s="75"/>
      <c r="WIB189" s="81"/>
      <c r="WIC189" s="75"/>
      <c r="WID189" s="81"/>
      <c r="WIE189" s="75"/>
      <c r="WIF189" s="81"/>
      <c r="WIG189" s="75"/>
      <c r="WIH189" s="81"/>
      <c r="WII189" s="75"/>
      <c r="WIJ189" s="81"/>
      <c r="WIK189" s="75"/>
      <c r="WIL189" s="81"/>
      <c r="WIM189" s="75"/>
      <c r="WIN189" s="81"/>
      <c r="WIO189" s="75"/>
      <c r="WIP189" s="81"/>
      <c r="WIQ189" s="75"/>
      <c r="WIR189" s="81"/>
      <c r="WIS189" s="75"/>
      <c r="WIT189" s="81"/>
      <c r="WIU189" s="75"/>
      <c r="WIV189" s="81"/>
      <c r="WIW189" s="75"/>
      <c r="WIX189" s="81"/>
      <c r="WIY189" s="75"/>
      <c r="WIZ189" s="81"/>
      <c r="WJA189" s="75"/>
      <c r="WJB189" s="81"/>
      <c r="WJC189" s="75"/>
      <c r="WJD189" s="81"/>
      <c r="WJE189" s="75"/>
      <c r="WJF189" s="81"/>
      <c r="WJG189" s="75"/>
      <c r="WJH189" s="81"/>
      <c r="WJI189" s="75"/>
      <c r="WJJ189" s="81"/>
      <c r="WJK189" s="75"/>
      <c r="WJL189" s="81"/>
      <c r="WJM189" s="75"/>
      <c r="WJN189" s="81"/>
      <c r="WJO189" s="75"/>
      <c r="WJP189" s="81"/>
      <c r="WJQ189" s="75"/>
      <c r="WJR189" s="81"/>
      <c r="WJS189" s="75"/>
      <c r="WJT189" s="81"/>
      <c r="WJU189" s="75"/>
      <c r="WJV189" s="81"/>
      <c r="WJW189" s="75"/>
      <c r="WJX189" s="81"/>
      <c r="WJY189" s="75"/>
      <c r="WJZ189" s="81"/>
      <c r="WKA189" s="75"/>
      <c r="WKB189" s="81"/>
      <c r="WKC189" s="75"/>
      <c r="WKD189" s="81"/>
      <c r="WKE189" s="75"/>
      <c r="WKF189" s="81"/>
      <c r="WKG189" s="75"/>
      <c r="WKH189" s="81"/>
      <c r="WKI189" s="75"/>
      <c r="WKJ189" s="81"/>
      <c r="WKK189" s="75"/>
      <c r="WKL189" s="81"/>
      <c r="WKM189" s="75"/>
      <c r="WKN189" s="81"/>
      <c r="WKO189" s="75"/>
      <c r="WKP189" s="81"/>
      <c r="WKQ189" s="75"/>
      <c r="WKR189" s="81"/>
      <c r="WKS189" s="75"/>
      <c r="WKT189" s="81"/>
      <c r="WKU189" s="75"/>
      <c r="WKV189" s="81"/>
      <c r="WKW189" s="75"/>
      <c r="WKX189" s="81"/>
      <c r="WKY189" s="75"/>
      <c r="WKZ189" s="81"/>
      <c r="WLA189" s="75"/>
      <c r="WLB189" s="81"/>
      <c r="WLC189" s="75"/>
      <c r="WLD189" s="81"/>
      <c r="WLE189" s="75"/>
      <c r="WLF189" s="81"/>
      <c r="WLG189" s="75"/>
      <c r="WLH189" s="81"/>
      <c r="WLI189" s="75"/>
      <c r="WLJ189" s="81"/>
      <c r="WLK189" s="75"/>
      <c r="WLL189" s="81"/>
      <c r="WLM189" s="75"/>
      <c r="WLN189" s="81"/>
      <c r="WLO189" s="75"/>
      <c r="WLP189" s="81"/>
      <c r="WLQ189" s="75"/>
      <c r="WLR189" s="81"/>
      <c r="WLS189" s="75"/>
      <c r="WLT189" s="81"/>
      <c r="WLU189" s="75"/>
      <c r="WLV189" s="81"/>
      <c r="WLW189" s="75"/>
      <c r="WLX189" s="81"/>
      <c r="WLY189" s="75"/>
      <c r="WLZ189" s="81"/>
      <c r="WMA189" s="75"/>
      <c r="WMB189" s="81"/>
      <c r="WMC189" s="75"/>
      <c r="WMD189" s="81"/>
      <c r="WME189" s="75"/>
      <c r="WMF189" s="81"/>
      <c r="WMG189" s="75"/>
      <c r="WMH189" s="81"/>
      <c r="WMI189" s="75"/>
      <c r="WMJ189" s="81"/>
      <c r="WMK189" s="75"/>
      <c r="WML189" s="81"/>
      <c r="WMM189" s="75"/>
      <c r="WMN189" s="81"/>
      <c r="WMO189" s="75"/>
      <c r="WMP189" s="81"/>
      <c r="WMQ189" s="75"/>
      <c r="WMR189" s="81"/>
      <c r="WMS189" s="75"/>
      <c r="WMT189" s="81"/>
      <c r="WMU189" s="75"/>
      <c r="WMV189" s="81"/>
      <c r="WMW189" s="75"/>
      <c r="WMX189" s="81"/>
      <c r="WMY189" s="75"/>
      <c r="WMZ189" s="81"/>
      <c r="WNA189" s="75"/>
      <c r="WNB189" s="81"/>
      <c r="WNC189" s="75"/>
      <c r="WND189" s="81"/>
      <c r="WNE189" s="75"/>
      <c r="WNF189" s="81"/>
      <c r="WNG189" s="75"/>
      <c r="WNH189" s="81"/>
      <c r="WNI189" s="75"/>
      <c r="WNJ189" s="81"/>
      <c r="WNK189" s="75"/>
      <c r="WNL189" s="81"/>
      <c r="WNM189" s="75"/>
      <c r="WNN189" s="81"/>
      <c r="WNO189" s="75"/>
      <c r="WNP189" s="81"/>
      <c r="WNQ189" s="75"/>
      <c r="WNR189" s="81"/>
      <c r="WNS189" s="75"/>
      <c r="WNT189" s="81"/>
      <c r="WNU189" s="75"/>
      <c r="WNV189" s="81"/>
      <c r="WNW189" s="75"/>
      <c r="WNX189" s="81"/>
      <c r="WNY189" s="75"/>
      <c r="WNZ189" s="81"/>
      <c r="WOA189" s="75"/>
      <c r="WOB189" s="81"/>
      <c r="WOC189" s="75"/>
      <c r="WOD189" s="81"/>
      <c r="WOE189" s="75"/>
      <c r="WOF189" s="81"/>
      <c r="WOG189" s="75"/>
      <c r="WOH189" s="81"/>
      <c r="WOI189" s="75"/>
      <c r="WOJ189" s="81"/>
      <c r="WOK189" s="75"/>
      <c r="WOL189" s="81"/>
      <c r="WOM189" s="75"/>
      <c r="WON189" s="81"/>
      <c r="WOO189" s="75"/>
      <c r="WOP189" s="81"/>
      <c r="WOQ189" s="75"/>
      <c r="WOR189" s="81"/>
      <c r="WOS189" s="75"/>
      <c r="WOT189" s="81"/>
      <c r="WOU189" s="75"/>
      <c r="WOV189" s="81"/>
      <c r="WOW189" s="75"/>
      <c r="WOX189" s="81"/>
      <c r="WOY189" s="75"/>
      <c r="WOZ189" s="81"/>
      <c r="WPA189" s="75"/>
      <c r="WPB189" s="81"/>
      <c r="WPC189" s="75"/>
      <c r="WPD189" s="81"/>
      <c r="WPE189" s="75"/>
      <c r="WPF189" s="81"/>
      <c r="WPG189" s="75"/>
      <c r="WPH189" s="81"/>
      <c r="WPI189" s="75"/>
      <c r="WPJ189" s="81"/>
      <c r="WPK189" s="75"/>
      <c r="WPL189" s="81"/>
      <c r="WPM189" s="75"/>
      <c r="WPN189" s="81"/>
      <c r="WPO189" s="75"/>
      <c r="WPP189" s="81"/>
      <c r="WPQ189" s="75"/>
      <c r="WPR189" s="81"/>
      <c r="WPS189" s="75"/>
      <c r="WPT189" s="81"/>
      <c r="WPU189" s="75"/>
      <c r="WPV189" s="81"/>
      <c r="WPW189" s="75"/>
      <c r="WPX189" s="81"/>
      <c r="WPY189" s="75"/>
      <c r="WPZ189" s="81"/>
      <c r="WQA189" s="75"/>
      <c r="WQB189" s="81"/>
      <c r="WQC189" s="75"/>
      <c r="WQD189" s="81"/>
      <c r="WQE189" s="75"/>
      <c r="WQF189" s="81"/>
      <c r="WQG189" s="75"/>
      <c r="WQH189" s="81"/>
      <c r="WQI189" s="75"/>
      <c r="WQJ189" s="81"/>
      <c r="WQK189" s="75"/>
      <c r="WQL189" s="81"/>
      <c r="WQM189" s="75"/>
      <c r="WQN189" s="81"/>
      <c r="WQO189" s="75"/>
      <c r="WQP189" s="81"/>
      <c r="WQQ189" s="75"/>
      <c r="WQR189" s="81"/>
      <c r="WQS189" s="75"/>
      <c r="WQT189" s="81"/>
      <c r="WQU189" s="75"/>
      <c r="WQV189" s="81"/>
      <c r="WQW189" s="75"/>
      <c r="WQX189" s="81"/>
      <c r="WQY189" s="75"/>
      <c r="WQZ189" s="81"/>
      <c r="WRA189" s="75"/>
      <c r="WRB189" s="81"/>
      <c r="WRC189" s="75"/>
      <c r="WRD189" s="81"/>
      <c r="WRE189" s="75"/>
      <c r="WRF189" s="81"/>
      <c r="WRG189" s="75"/>
      <c r="WRH189" s="81"/>
      <c r="WRI189" s="75"/>
      <c r="WRJ189" s="81"/>
      <c r="WRK189" s="75"/>
      <c r="WRL189" s="81"/>
      <c r="WRM189" s="75"/>
      <c r="WRN189" s="81"/>
      <c r="WRO189" s="75"/>
      <c r="WRP189" s="81"/>
      <c r="WRQ189" s="75"/>
      <c r="WRR189" s="81"/>
      <c r="WRS189" s="75"/>
      <c r="WRT189" s="81"/>
      <c r="WRU189" s="75"/>
      <c r="WRV189" s="81"/>
      <c r="WRW189" s="75"/>
      <c r="WRX189" s="81"/>
      <c r="WRY189" s="75"/>
      <c r="WRZ189" s="81"/>
      <c r="WSA189" s="75"/>
      <c r="WSB189" s="81"/>
      <c r="WSC189" s="75"/>
      <c r="WSD189" s="81"/>
      <c r="WSE189" s="75"/>
      <c r="WSF189" s="81"/>
      <c r="WSG189" s="75"/>
      <c r="WSH189" s="81"/>
      <c r="WSI189" s="75"/>
      <c r="WSJ189" s="81"/>
      <c r="WSK189" s="75"/>
      <c r="WSL189" s="81"/>
      <c r="WSM189" s="75"/>
      <c r="WSN189" s="81"/>
      <c r="WSO189" s="75"/>
      <c r="WSP189" s="81"/>
      <c r="WSQ189" s="75"/>
      <c r="WSR189" s="81"/>
      <c r="WSS189" s="75"/>
      <c r="WST189" s="81"/>
      <c r="WSU189" s="75"/>
      <c r="WSV189" s="81"/>
      <c r="WSW189" s="75"/>
      <c r="WSX189" s="81"/>
      <c r="WSY189" s="75"/>
      <c r="WSZ189" s="81"/>
      <c r="WTA189" s="75"/>
      <c r="WTB189" s="81"/>
      <c r="WTC189" s="75"/>
      <c r="WTD189" s="81"/>
      <c r="WTE189" s="75"/>
      <c r="WTF189" s="81"/>
      <c r="WTG189" s="75"/>
      <c r="WTH189" s="81"/>
      <c r="WTI189" s="75"/>
      <c r="WTJ189" s="81"/>
      <c r="WTK189" s="75"/>
      <c r="WTL189" s="81"/>
      <c r="WTM189" s="75"/>
      <c r="WTN189" s="81"/>
      <c r="WTO189" s="75"/>
      <c r="WTP189" s="81"/>
      <c r="WTQ189" s="75"/>
      <c r="WTR189" s="81"/>
      <c r="WTS189" s="75"/>
      <c r="WTT189" s="81"/>
      <c r="WTU189" s="75"/>
      <c r="WTV189" s="81"/>
      <c r="WTW189" s="75"/>
      <c r="WTX189" s="81"/>
      <c r="WTY189" s="75"/>
      <c r="WTZ189" s="81"/>
      <c r="WUA189" s="75"/>
      <c r="WUB189" s="81"/>
      <c r="WUC189" s="75"/>
      <c r="WUD189" s="81"/>
      <c r="WUE189" s="75"/>
      <c r="WUF189" s="81"/>
      <c r="WUG189" s="75"/>
      <c r="WUH189" s="81"/>
      <c r="WUI189" s="75"/>
      <c r="WUJ189" s="81"/>
      <c r="WUK189" s="75"/>
      <c r="WUL189" s="81"/>
      <c r="WUM189" s="75"/>
      <c r="WUN189" s="81"/>
      <c r="WUO189" s="75"/>
      <c r="WUP189" s="81"/>
      <c r="WUQ189" s="75"/>
      <c r="WUR189" s="81"/>
      <c r="WUS189" s="75"/>
      <c r="WUT189" s="81"/>
      <c r="WUU189" s="75"/>
      <c r="WUV189" s="81"/>
      <c r="WUW189" s="75"/>
      <c r="WUX189" s="81"/>
      <c r="WUY189" s="75"/>
      <c r="WUZ189" s="81"/>
      <c r="WVA189" s="75"/>
      <c r="WVB189" s="81"/>
      <c r="WVC189" s="75"/>
      <c r="WVD189" s="81"/>
      <c r="WVE189" s="75"/>
      <c r="WVF189" s="81"/>
      <c r="WVG189" s="75"/>
      <c r="WVH189" s="81"/>
      <c r="WVI189" s="75"/>
      <c r="WVJ189" s="81"/>
      <c r="WVK189" s="75"/>
      <c r="WVL189" s="81"/>
      <c r="WVM189" s="75"/>
      <c r="WVN189" s="81"/>
      <c r="WVO189" s="75"/>
      <c r="WVP189" s="81"/>
      <c r="WVQ189" s="75"/>
      <c r="WVR189" s="81"/>
      <c r="WVS189" s="75"/>
      <c r="WVT189" s="81"/>
      <c r="WVU189" s="75"/>
      <c r="WVV189" s="81"/>
      <c r="WVW189" s="75"/>
      <c r="WVX189" s="81"/>
      <c r="WVY189" s="75"/>
      <c r="WVZ189" s="81"/>
      <c r="WWA189" s="75"/>
      <c r="WWB189" s="81"/>
      <c r="WWC189" s="75"/>
      <c r="WWD189" s="81"/>
      <c r="WWE189" s="75"/>
      <c r="WWF189" s="81"/>
      <c r="WWG189" s="75"/>
      <c r="WWH189" s="81"/>
      <c r="WWI189" s="75"/>
      <c r="WWJ189" s="81"/>
      <c r="WWK189" s="75"/>
      <c r="WWL189" s="81"/>
      <c r="WWM189" s="75"/>
      <c r="WWN189" s="81"/>
      <c r="WWO189" s="75"/>
      <c r="WWP189" s="81"/>
      <c r="WWQ189" s="75"/>
      <c r="WWR189" s="81"/>
      <c r="WWS189" s="75"/>
      <c r="WWT189" s="81"/>
      <c r="WWU189" s="75"/>
      <c r="WWV189" s="81"/>
      <c r="WWW189" s="75"/>
      <c r="WWX189" s="81"/>
      <c r="WWY189" s="75"/>
      <c r="WWZ189" s="81"/>
      <c r="WXA189" s="75"/>
      <c r="WXB189" s="81"/>
      <c r="WXC189" s="75"/>
      <c r="WXD189" s="81"/>
      <c r="WXE189" s="75"/>
      <c r="WXF189" s="81"/>
      <c r="WXG189" s="75"/>
      <c r="WXH189" s="81"/>
      <c r="WXI189" s="75"/>
      <c r="WXJ189" s="81"/>
      <c r="WXK189" s="75"/>
      <c r="WXL189" s="81"/>
      <c r="WXM189" s="75"/>
      <c r="WXN189" s="81"/>
      <c r="WXO189" s="75"/>
      <c r="WXP189" s="81"/>
      <c r="WXQ189" s="75"/>
      <c r="WXR189" s="81"/>
      <c r="WXS189" s="75"/>
      <c r="WXT189" s="81"/>
      <c r="WXU189" s="75"/>
      <c r="WXV189" s="81"/>
      <c r="WXW189" s="75"/>
      <c r="WXX189" s="81"/>
      <c r="WXY189" s="75"/>
      <c r="WXZ189" s="81"/>
      <c r="WYA189" s="75"/>
      <c r="WYB189" s="81"/>
      <c r="WYC189" s="75"/>
      <c r="WYD189" s="81"/>
      <c r="WYE189" s="75"/>
      <c r="WYF189" s="81"/>
      <c r="WYG189" s="75"/>
      <c r="WYH189" s="81"/>
      <c r="WYI189" s="75"/>
      <c r="WYJ189" s="81"/>
      <c r="WYK189" s="75"/>
      <c r="WYL189" s="81"/>
      <c r="WYM189" s="75"/>
      <c r="WYN189" s="81"/>
      <c r="WYO189" s="75"/>
      <c r="WYP189" s="81"/>
      <c r="WYQ189" s="75"/>
      <c r="WYR189" s="81"/>
      <c r="WYS189" s="75"/>
      <c r="WYT189" s="81"/>
      <c r="WYU189" s="75"/>
      <c r="WYV189" s="81"/>
      <c r="WYW189" s="75"/>
      <c r="WYX189" s="81"/>
      <c r="WYY189" s="75"/>
      <c r="WYZ189" s="81"/>
      <c r="WZA189" s="75"/>
      <c r="WZB189" s="81"/>
      <c r="WZC189" s="75"/>
      <c r="WZD189" s="81"/>
      <c r="WZE189" s="75"/>
      <c r="WZF189" s="81"/>
      <c r="WZG189" s="75"/>
      <c r="WZH189" s="81"/>
      <c r="WZI189" s="75"/>
      <c r="WZJ189" s="81"/>
      <c r="WZK189" s="75"/>
      <c r="WZL189" s="81"/>
      <c r="WZM189" s="75"/>
      <c r="WZN189" s="81"/>
      <c r="WZO189" s="75"/>
      <c r="WZP189" s="81"/>
      <c r="WZQ189" s="75"/>
      <c r="WZR189" s="81"/>
      <c r="WZS189" s="75"/>
      <c r="WZT189" s="81"/>
      <c r="WZU189" s="75"/>
      <c r="WZV189" s="81"/>
      <c r="WZW189" s="75"/>
      <c r="WZX189" s="81"/>
      <c r="WZY189" s="75"/>
      <c r="WZZ189" s="81"/>
      <c r="XAA189" s="75"/>
      <c r="XAB189" s="81"/>
      <c r="XAC189" s="75"/>
      <c r="XAD189" s="81"/>
      <c r="XAE189" s="75"/>
      <c r="XAF189" s="81"/>
      <c r="XAG189" s="75"/>
      <c r="XAH189" s="81"/>
      <c r="XAI189" s="75"/>
      <c r="XAJ189" s="81"/>
      <c r="XAK189" s="75"/>
      <c r="XAL189" s="81"/>
      <c r="XAM189" s="75"/>
      <c r="XAN189" s="81"/>
      <c r="XAO189" s="75"/>
      <c r="XAP189" s="81"/>
      <c r="XAQ189" s="75"/>
      <c r="XAR189" s="81"/>
      <c r="XAS189" s="75"/>
      <c r="XAT189" s="81"/>
      <c r="XAU189" s="75"/>
      <c r="XAV189" s="81"/>
      <c r="XAW189" s="75"/>
      <c r="XAX189" s="81"/>
      <c r="XAY189" s="75"/>
      <c r="XAZ189" s="81"/>
      <c r="XBA189" s="75"/>
      <c r="XBB189" s="81"/>
      <c r="XBC189" s="75"/>
      <c r="XBD189" s="81"/>
      <c r="XBE189" s="75"/>
      <c r="XBF189" s="81"/>
      <c r="XBG189" s="75"/>
      <c r="XBH189" s="81"/>
      <c r="XBI189" s="75"/>
      <c r="XBJ189" s="81"/>
      <c r="XBK189" s="75"/>
      <c r="XBL189" s="81"/>
      <c r="XBM189" s="75"/>
      <c r="XBN189" s="81"/>
      <c r="XBO189" s="75"/>
      <c r="XBP189" s="81"/>
      <c r="XBQ189" s="75"/>
      <c r="XBR189" s="81"/>
      <c r="XBS189" s="75"/>
      <c r="XBT189" s="81"/>
      <c r="XBU189" s="75"/>
      <c r="XBV189" s="81"/>
      <c r="XBW189" s="75"/>
      <c r="XBX189" s="81"/>
      <c r="XBY189" s="75"/>
      <c r="XBZ189" s="81"/>
      <c r="XCA189" s="75"/>
      <c r="XCB189" s="81"/>
      <c r="XCC189" s="75"/>
      <c r="XCD189" s="81"/>
      <c r="XCE189" s="75"/>
      <c r="XCF189" s="81"/>
      <c r="XCG189" s="75"/>
      <c r="XCH189" s="81"/>
      <c r="XCI189" s="75"/>
      <c r="XCJ189" s="81"/>
      <c r="XCK189" s="75"/>
      <c r="XCL189" s="81"/>
      <c r="XCM189" s="75"/>
      <c r="XCN189" s="81"/>
      <c r="XCO189" s="75"/>
      <c r="XCP189" s="81"/>
      <c r="XCQ189" s="75"/>
      <c r="XCR189" s="81"/>
      <c r="XCS189" s="75"/>
      <c r="XCT189" s="81"/>
      <c r="XCU189" s="75"/>
      <c r="XCV189" s="81"/>
      <c r="XCW189" s="75"/>
      <c r="XCX189" s="81"/>
      <c r="XCY189" s="75"/>
      <c r="XCZ189" s="81"/>
      <c r="XDA189" s="75"/>
      <c r="XDB189" s="81"/>
      <c r="XDC189" s="75"/>
      <c r="XDD189" s="81"/>
      <c r="XDE189" s="75"/>
      <c r="XDF189" s="81"/>
      <c r="XDG189" s="75"/>
      <c r="XDH189" s="81"/>
      <c r="XDI189" s="75"/>
      <c r="XDJ189" s="81"/>
      <c r="XDK189" s="75"/>
      <c r="XDL189" s="81"/>
      <c r="XDM189" s="75"/>
      <c r="XDN189" s="81"/>
      <c r="XDO189" s="75"/>
      <c r="XDP189" s="81"/>
      <c r="XDQ189" s="75"/>
      <c r="XDR189" s="81"/>
      <c r="XDS189" s="75"/>
      <c r="XDT189" s="81"/>
      <c r="XDU189" s="75"/>
      <c r="XDV189" s="81"/>
      <c r="XDW189" s="75"/>
      <c r="XDX189" s="81"/>
      <c r="XDY189" s="75"/>
      <c r="XDZ189" s="81"/>
      <c r="XEA189" s="75"/>
      <c r="XEB189" s="81"/>
      <c r="XEC189" s="75"/>
      <c r="XED189" s="81"/>
      <c r="XEE189" s="75"/>
      <c r="XEF189" s="81"/>
      <c r="XEG189" s="75"/>
      <c r="XEH189" s="81"/>
      <c r="XEI189" s="75"/>
      <c r="XEJ189" s="81"/>
      <c r="XEK189" s="75"/>
      <c r="XEL189" s="81"/>
      <c r="XEM189" s="75"/>
      <c r="XEN189" s="81"/>
      <c r="XEO189" s="75"/>
      <c r="XEP189" s="81"/>
      <c r="XEQ189" s="75"/>
      <c r="XER189" s="81"/>
      <c r="XES189" s="75"/>
      <c r="XET189" s="81"/>
      <c r="XEU189" s="75"/>
      <c r="XEV189" s="81"/>
      <c r="XEW189" s="75"/>
      <c r="XEX189" s="81"/>
      <c r="XEY189" s="75"/>
      <c r="XEZ189" s="81"/>
      <c r="XFA189" s="75"/>
      <c r="XFB189" s="81"/>
      <c r="XFC189" s="75"/>
      <c r="XFD189" s="81"/>
    </row>
    <row r="190" spans="1:16384" s="75" customFormat="1" hidden="1" x14ac:dyDescent="0.3">
      <c r="C190" s="75" t="s">
        <v>68</v>
      </c>
      <c r="AE190" s="79">
        <f>IF($C$6="0 days",AE$6,IF($C$6="10 days",AE$6*0.7,IF($C$6="30 days",0,IF($C$6="45 days",0,"Fel"))))*($D$6+1)</f>
        <v>0</v>
      </c>
      <c r="AF190" s="79">
        <f>IF($C$6="0 days",0,IF($C$6="10 days",AE$6*0.3,IF($C$6="30 days",AE$6,IF($C$6="45 days",(AE$6*0.56),"Fel"))))*($D$6+1)</f>
        <v>0</v>
      </c>
      <c r="AG190" s="79">
        <f>IF($C$6="0 days",0,IF($C$6="10 days",0,IF($C$6="30 days",0,IF($C$6="45 days",(AE$6*0.44),"Fel"))))*($D$6+1)</f>
        <v>0</v>
      </c>
      <c r="AH190" s="79">
        <f>IF($C$6="0 days",0,IF($C$6="10 days",0,IF($C$6="30 days",0,IF($C$6="45 days",(AE$6*0.44),"Fel"))))*($D$6+1)</f>
        <v>0</v>
      </c>
      <c r="AI190" s="81"/>
      <c r="AK190" s="81"/>
      <c r="AM190" s="81"/>
      <c r="AO190" s="81"/>
      <c r="AQ190" s="81"/>
    </row>
    <row r="191" spans="1:16384" s="75" customFormat="1" hidden="1" x14ac:dyDescent="0.3">
      <c r="C191" s="75" t="s">
        <v>69</v>
      </c>
      <c r="AD191" s="79"/>
      <c r="AF191" s="79">
        <f>IF($C$6="0 days",AF$6,IF($C$6="10 days",AF$6*0.7,IF($C$6="30 days",0,IF($C$6="45 days",0,"Fel"))))*($D$6+1)</f>
        <v>0</v>
      </c>
      <c r="AG191" s="79">
        <f>IF($C$6="0 days",0,IF($C$6="10 days",AF$6*0.3,IF($C$6="30 days",AF$6,IF($C$6="45 days",(AF$6*0.56),"Fel"))))*($D$6+1)</f>
        <v>0</v>
      </c>
      <c r="AH191" s="79">
        <f>IF($C$6="0 days",0,IF($C$6="10 days",0,IF($C$6="30 days",0,IF($C$6="45 days",(AF$6*0.44),"Fel"))))*($D$6+1)</f>
        <v>0</v>
      </c>
    </row>
    <row r="192" spans="1:16384" s="75" customFormat="1" hidden="1" x14ac:dyDescent="0.3">
      <c r="C192" s="75" t="s">
        <v>70</v>
      </c>
      <c r="AG192" s="79">
        <f>IF($C$6="0 days",AG$6,IF($C$6="10 days",AG$6*0.7,IF($C$6="30 days",0,IF($C$6="45 days",0,"Fel"))))*($D$6+1)</f>
        <v>0</v>
      </c>
      <c r="AH192" s="79">
        <f>IF($C$6="0 days",0,IF($C$6="10 days",AG$6*0.3,IF($C$6="30 days",AG$6,IF($C$6="45 days",(AG$6*0.56),"Fel"))))*($D$6+1)</f>
        <v>0</v>
      </c>
      <c r="AI192" s="79">
        <f>IF($C$6="0 days",0,IF($C$6="10 days",0,IF($C$6="30 days",0,IF($C$6="45 days",(AG$6*0.44),"Fel"))))*($D$6+1)</f>
        <v>0</v>
      </c>
    </row>
    <row r="193" spans="2:46" s="75" customFormat="1" hidden="1" x14ac:dyDescent="0.3">
      <c r="C193" s="75" t="s">
        <v>71</v>
      </c>
      <c r="AH193" s="79">
        <f>IF($C$6="0 days",AH$6,IF($C$6="10 days",AH$6*0.7,IF($C$6="30 days",0,IF($C$6="45 days",0,"Fel"))))*($D$6+1)</f>
        <v>0</v>
      </c>
      <c r="AI193" s="79">
        <f>IF($C$6="0 days",0,IF($C$6="10 days",AH$6*0.3,IF($C$6="30 days",AH$6,IF($C$6="45 days",(AH$6*0.56),"Fel"))))*($D$6+1)</f>
        <v>0</v>
      </c>
      <c r="AJ193" s="79">
        <f>IF($C$6="0 days",0,IF($C$6="10 days",0,IF($C$6="30 days",0,IF($C$6="45 days",(AH$6*0.44),"Fel"))))*($D$6+1)</f>
        <v>0</v>
      </c>
      <c r="AT193" s="79"/>
    </row>
    <row r="194" spans="2:46" s="79" customFormat="1" hidden="1" x14ac:dyDescent="0.3">
      <c r="C194" s="79" t="s">
        <v>72</v>
      </c>
      <c r="AD194" s="75"/>
      <c r="AE194" s="75"/>
      <c r="AF194" s="75"/>
      <c r="AG194" s="75"/>
      <c r="AH194" s="75"/>
      <c r="AI194" s="79">
        <f>IF($C$6="0 days",AI$6,IF($C$6="10 days",AI$6*0.7,IF($C$6="30 days",0,IF($C$6="45 days",0,"Fel"))))*($D$6+1)</f>
        <v>0</v>
      </c>
      <c r="AJ194" s="79">
        <f>IF($C$6="0 days",0,IF($C$6="10 days",AI$6*0.3,IF($C$6="30 days",AI$6,IF($C$6="45 days",(AI$6*0.56),"Fel"))))*($D$6+1)</f>
        <v>0</v>
      </c>
      <c r="AK194" s="79">
        <f>IF($C$6="0 days",0,IF($C$6="10 days",0,IF($C$6="30 days",0,IF($C$6="45 days",(AI$6*0.44),"Fel"))))*($D$6+1)</f>
        <v>0</v>
      </c>
      <c r="AL194" s="75"/>
      <c r="AM194" s="75"/>
      <c r="AN194" s="75"/>
      <c r="AO194" s="75"/>
      <c r="AP194" s="75"/>
      <c r="AQ194" s="75"/>
    </row>
    <row r="195" spans="2:46" s="79" customFormat="1" hidden="1" x14ac:dyDescent="0.3">
      <c r="C195" s="79" t="s">
        <v>73</v>
      </c>
      <c r="AD195" s="75"/>
      <c r="AJ195" s="79">
        <f>IF($C$6="0 days",AJ$6,IF($C$6="10 days",AJ$6*0.7,IF($C$6="30 days",0,IF($C$6="45 days",0,"Fel"))))*($D$6+1)</f>
        <v>0</v>
      </c>
      <c r="AK195" s="79">
        <f>IF($C$6="0 days",0,IF($C$6="10 days",AJ$6*0.3,IF($C$6="30 days",AJ$6,IF($C$6="45 days",(AJ$6*0.56),"Fel"))))*($D$6+1)</f>
        <v>0</v>
      </c>
      <c r="AL195" s="79">
        <f>IF($C$6="0 days",0,IF($C$6="10 days",0,IF($C$6="30 days",0,IF($C$6="45 days",(AJ$6*0.44),"Fel"))))*($D$6+1)</f>
        <v>0</v>
      </c>
    </row>
    <row r="196" spans="2:46" s="79" customFormat="1" hidden="1" x14ac:dyDescent="0.3">
      <c r="C196" s="79" t="s">
        <v>74</v>
      </c>
      <c r="AK196" s="79">
        <f>IF($C$6="0 days",AK$6,IF($C$6="10 days",AK$6*0.7,IF($C$6="30 days",0,IF($C$6="45 days",0,"Fel"))))*($D$6+1)</f>
        <v>0</v>
      </c>
      <c r="AL196" s="79">
        <f>IF($C$6="0 days",0,IF($C$6="10 days",AK$6*0.3,IF($C$6="30 days",AK$6,IF($C$6="45 days",(AK$6*0.56),"Fel"))))*($D$6+1)</f>
        <v>0</v>
      </c>
      <c r="AM196" s="79">
        <f>IF($C$6="0 days",0,IF($C$6="10 days",0,IF($C$6="30 days",0,IF($C$6="45 days",(AK$6*0.44),"Fel"))))*($D$6+1)</f>
        <v>0</v>
      </c>
    </row>
    <row r="197" spans="2:46" s="79" customFormat="1" hidden="1" x14ac:dyDescent="0.3">
      <c r="C197" s="79" t="s">
        <v>75</v>
      </c>
      <c r="AL197" s="79">
        <f>IF($C$6="0 days",AL$6,IF($C$6="10 days",AL$6*0.7,IF($C$6="30 days",0,IF($C$6="45 days",0,"Fel"))))*($D$6+1)</f>
        <v>0</v>
      </c>
      <c r="AM197" s="79">
        <f>IF($C$6="0 days",0,IF($C$6="10 days",AL$6*0.3,IF($C$6="30 days",AL$6,IF($C$6="45 days",(AL$6*0.56),"Fel"))))*($D$6+1)</f>
        <v>0</v>
      </c>
      <c r="AN197" s="79">
        <f>IF($C$6="0 days",0,IF($C$6="10 days",0,IF($C$6="30 days",0,IF($C$6="45 days",(AL$6*0.44),"Fel"))))*($D$6+1)</f>
        <v>0</v>
      </c>
    </row>
    <row r="198" spans="2:46" s="79" customFormat="1" hidden="1" x14ac:dyDescent="0.3">
      <c r="C198" s="79" t="s">
        <v>76</v>
      </c>
      <c r="AM198" s="79">
        <f>IF($C$6="0 days",AM$6,IF($C$6="10 days",AM$6*0.7,IF($C$6="30 days",0,IF($C$6="45 days",0,"Fel"))))*($D$6+1)</f>
        <v>0</v>
      </c>
      <c r="AN198" s="79">
        <f>IF($C$6="0 days",0,IF($C$6="10 days",AM$6*0.3,IF($C$6="30 days",AM$6,IF($C$6="45 days",(AM$6*0.56),"Fel"))))*($D$6+1)</f>
        <v>0</v>
      </c>
      <c r="AO198" s="79">
        <f>IF($C$6="0 days",0,IF($C$6="10 days",0,IF($C$6="30 days",0,IF($C$6="45 days",(AM$6*0.44),"Fel"))))*($D$6+1)</f>
        <v>0</v>
      </c>
    </row>
    <row r="199" spans="2:46" s="79" customFormat="1" hidden="1" x14ac:dyDescent="0.3">
      <c r="C199" s="79" t="s">
        <v>77</v>
      </c>
      <c r="AN199" s="79">
        <f>IF($C$6="0 days",AN$6,IF($C$6="10 days",AN$6*0.7,IF($C$6="30 days",0,IF($C$6="45 days",0,"Fel"))))*($D$6+1)</f>
        <v>0</v>
      </c>
      <c r="AO199" s="79">
        <f>IF($C$6="0 days",0,IF($C$6="10 days",AN$6*0.3,IF($C$6="30 days",AN$6,IF($C$6="45 days",(AN$6*0.56),"Fel"))))*($D$6+1)</f>
        <v>0</v>
      </c>
      <c r="AP199" s="79">
        <f>IF($C$6="0 days",0,IF($C$6="10 days",0,IF($C$6="30 days",0,IF($C$6="45 days",(AN$6*0.44),"Fel"))))*($D$6+1)</f>
        <v>0</v>
      </c>
    </row>
    <row r="200" spans="2:46" s="79" customFormat="1" hidden="1" x14ac:dyDescent="0.3">
      <c r="C200" s="79" t="s">
        <v>78</v>
      </c>
      <c r="AO200" s="79">
        <f>IF($C$6="0 days",AO$6,IF($C$6="10 days",AO$6*0.7,IF($C$6="30 days",0,IF($C$6="45 days",0,"Fel"))))*($D$6+1)</f>
        <v>0</v>
      </c>
      <c r="AP200" s="79">
        <f>IF($C$6="0 days",0,IF($C$6="10 days",AO$6*0.3,IF($C$6="30 days",AO$6,IF($C$6="45 days",(AO$6*0.56),"Fel"))))*($D$6+1)</f>
        <v>0</v>
      </c>
    </row>
    <row r="201" spans="2:46" s="79" customFormat="1" hidden="1" x14ac:dyDescent="0.3">
      <c r="C201" s="79" t="s">
        <v>79</v>
      </c>
      <c r="AP201" s="79">
        <f>IF($C$6="0 days",AP$6,IF($C$6="10 days",AP$6*0.7,IF($C$6="30 days",0,IF($C$6="45 days",0,"Fel"))))*($D$6+1)</f>
        <v>0</v>
      </c>
    </row>
    <row r="202" spans="2:46" s="79" customFormat="1" hidden="1" x14ac:dyDescent="0.3">
      <c r="B202" s="79" t="str">
        <f>+B7</f>
        <v>Units sold, 4</v>
      </c>
      <c r="C202" s="75" t="s">
        <v>68</v>
      </c>
      <c r="D202" s="98">
        <v>0.31419999999999998</v>
      </c>
      <c r="E202" s="75">
        <f>IF($C$7="0 days",E$7,IF($C$7="10 days",E$7*0.7,IF($C$7="30 days",0,IF($C$7="45 days",0,"Fel"))))*($D$7+1)</f>
        <v>0</v>
      </c>
      <c r="F202" s="75">
        <f>IF($C$7="0 days",0,IF($C$7="10 days",E$7*0.3,IF($C$7="30 days",E$7,IF($C$7="45 days",(E$7*0.56),"Fel"))))*($D$7+1)</f>
        <v>0</v>
      </c>
      <c r="G202" s="75">
        <f>IF($C$7="0 days",0,IF($C$7="10 days",0,IF($C$7="30 days",0,IF($C$7="45 days",(E$7*0.44),"Fel"))))*($D$7+1)</f>
        <v>0</v>
      </c>
    </row>
    <row r="203" spans="2:46" s="79" customFormat="1" hidden="1" x14ac:dyDescent="0.3">
      <c r="C203" s="75" t="s">
        <v>69</v>
      </c>
      <c r="D203" s="98">
        <v>0.1021</v>
      </c>
      <c r="F203" s="79">
        <f>IF($C$7="0 days",F$7,IF($C$7="10 days",F$7*0.7,IF($C$7="30 days",0,IF($C$7="45 days",0,"Fel"))))*($D$7+1)</f>
        <v>0</v>
      </c>
      <c r="G203" s="79">
        <f>IF($C$7="0 days",0,IF($C$7="10 days",F$7*0.3,IF($C$7="30 days",F$7,IF($C$7="45 days",(F$7*0.56),"Fel"))))*($D$7+1)</f>
        <v>0</v>
      </c>
      <c r="H203" s="79">
        <f>IF($C$7="0 days",0,IF($C$7="10 days",0,IF($C$7="30 days",0,IF($C$7="45 days",(F$7*0.44),"Fel"))))*($D$7+1)</f>
        <v>0</v>
      </c>
    </row>
    <row r="204" spans="2:46" s="79" customFormat="1" hidden="1" x14ac:dyDescent="0.3">
      <c r="C204" s="75" t="s">
        <v>70</v>
      </c>
      <c r="G204" s="79">
        <f>IF($C$7="0 days",G$7,IF($C$7="10 days",G$7*0.7,IF($C$7="30 days",0,IF($C$7="45 days",0,"Fel"))))*($D$7+1)</f>
        <v>0</v>
      </c>
      <c r="H204" s="79">
        <f>IF($C$7="0 days",0,IF($C$7="10 days",G$7*0.3,IF($C$7="30 days",G$7,IF($C$7="45 days",(G$7*0.56),"Fel"))))*($D$7+1)</f>
        <v>0</v>
      </c>
      <c r="I204" s="79">
        <f>IF($C$7="0 days",0,IF($C$7="10 days",0,IF($C$7="30 days",0,IF($C$7="45 days",(G$7*0.44),"Fel"))))*($D$7+1)</f>
        <v>0</v>
      </c>
    </row>
    <row r="205" spans="2:46" s="79" customFormat="1" hidden="1" x14ac:dyDescent="0.3">
      <c r="C205" s="75" t="s">
        <v>71</v>
      </c>
      <c r="H205" s="79">
        <f>IF($C$7="0 days",H$7,IF($C$7="10 days",H$7*0.7,IF($C$7="30 days",0,IF($C$7="45 days",0,"Fel"))))*($D$7+1)</f>
        <v>0</v>
      </c>
      <c r="I205" s="79">
        <f>IF($C$7="0 days",0,IF($C$7="10 days",H$7*0.3,IF($C$7="30 days",H$7,IF($C$7="45 days",(H$7*0.56),"Fel"))))*($D$7+1)</f>
        <v>0</v>
      </c>
      <c r="J205" s="79">
        <f>IF($C$7="0 days",0,IF($C$7="10 days",0,IF($C$7="30 days",0,IF($C$7="45 days",(H$7*0.44),"Fel"))))*($D$7+1)</f>
        <v>0</v>
      </c>
    </row>
    <row r="206" spans="2:46" s="79" customFormat="1" hidden="1" x14ac:dyDescent="0.3">
      <c r="C206" s="79" t="s">
        <v>72</v>
      </c>
      <c r="I206" s="79">
        <f>IF($C$7="0 days",I$7,IF($C$7="10 days",I$7*0.7,IF($C$7="30 days",0,IF($C$7="45 days",0,"Fel"))))*($D$7+1)</f>
        <v>0</v>
      </c>
      <c r="J206" s="79">
        <f>IF($C$7="0 days",0,IF($C$7="10 days",I$7*0.3,IF($C$7="30 days",I$7,IF($C$7="45 days",(I$7*0.56),"Fel"))))*($D$7+1)</f>
        <v>0</v>
      </c>
      <c r="K206" s="79">
        <f>IF($C$7="0 days",0,IF($C$7="10 days",0,IF($C$7="30 days",0,IF($C$7="45 days",(I$7*0.44),"Fel"))))*($D$7+1)</f>
        <v>0</v>
      </c>
    </row>
    <row r="207" spans="2:46" s="79" customFormat="1" hidden="1" x14ac:dyDescent="0.3">
      <c r="C207" s="79" t="s">
        <v>73</v>
      </c>
      <c r="J207" s="79">
        <f>IF($C$7="0 days",J$7,IF($C$7="10 days",J$7*0.7,IF($C$7="30 days",0,IF($C$7="45 days",0,"Fel"))))*($D$7+1)</f>
        <v>0</v>
      </c>
      <c r="K207" s="79">
        <f>IF($C$7="0 days",0,IF($C$7="10 days",J$7*0.3,IF($C$7="30 days",J$7,IF($C$7="45 days",(J$7*0.56),"Fel"))))*($D$7+1)</f>
        <v>0</v>
      </c>
      <c r="L207" s="79">
        <f>IF($C$7="0 days",0,IF($C$7="10 days",0,IF($C$7="30 days",0,IF($C$7="45 days",(J$7*0.44),"Fel"))))*($D$7+1)</f>
        <v>0</v>
      </c>
    </row>
    <row r="208" spans="2:46" s="79" customFormat="1" hidden="1" x14ac:dyDescent="0.3">
      <c r="C208" s="79" t="s">
        <v>74</v>
      </c>
      <c r="K208" s="79">
        <f>IF($C$7="0 days",K$7,IF($C$7="10 days",K$7*0.7,IF($C$7="30 days",0,IF($C$7="45 days",0,"Fel"))))*($D$7+1)</f>
        <v>0</v>
      </c>
      <c r="L208" s="79">
        <f>IF($C$7="0 days",0,IF($C$7="10 days",K$7*0.3,IF($C$7="30 days",K$7,IF($C$7="45 days",(K$7*0.56),"Fel"))))*($D$7+1)</f>
        <v>0</v>
      </c>
      <c r="M208" s="79">
        <f>IF($C$7="0 days",0,IF($C$7="10 days",0,IF($C$7="30 days",0,IF($C$7="45 days",(K$7*0.44),"Fel"))))*($D$7+1)</f>
        <v>0</v>
      </c>
    </row>
    <row r="209" spans="2:29" s="79" customFormat="1" hidden="1" x14ac:dyDescent="0.3">
      <c r="C209" s="79" t="s">
        <v>75</v>
      </c>
      <c r="L209" s="79">
        <f>IF($C$7="0 days",L$7,IF($C$7="10 days",L$7*0.7,IF($C$7="30 days",0,IF($C$7="45 days",0,"Fel"))))*($D$7+1)</f>
        <v>0</v>
      </c>
      <c r="M209" s="79">
        <f>IF($C$7="0 days",0,IF($C$7="10 days",L$7*0.3,IF($C$7="30 days",L$7,IF($C$7="45 days",(L$7*0.56),"Fel"))))*($D$7+1)</f>
        <v>0</v>
      </c>
      <c r="N209" s="79">
        <f>IF($C$7="0 days",0,IF($C$7="10 days",0,IF($C$7="30 days",0,IF($C$7="45 days",(L$7*0.44),"Fel"))))*($D$7+1)</f>
        <v>0</v>
      </c>
    </row>
    <row r="210" spans="2:29" s="79" customFormat="1" hidden="1" x14ac:dyDescent="0.3">
      <c r="C210" s="79" t="s">
        <v>76</v>
      </c>
      <c r="M210" s="79">
        <f>IF($C$7="0 days",M$7,IF($C$7="10 days",M$7*0.7,IF($C$7="30 days",0,IF($C$7="45 days",0,"Fel"))))*($D$7+1)</f>
        <v>0</v>
      </c>
      <c r="N210" s="79">
        <f>IF($C$7="0 days",0,IF($C$7="10 days",M$7*0.3,IF($C$7="30 days",M$7,IF($C$7="45 days",(M$7*0.56),"Fel"))))*($D$7+1)</f>
        <v>0</v>
      </c>
      <c r="O210" s="79">
        <f>IF($C$7="0 days",0,IF($C$7="10 days",0,IF($C$7="30 days",0,IF($C$7="45 days",(M$7*0.44),"Fel"))))*($D$7+1)</f>
        <v>0</v>
      </c>
    </row>
    <row r="211" spans="2:29" s="79" customFormat="1" hidden="1" x14ac:dyDescent="0.3">
      <c r="C211" s="79" t="s">
        <v>77</v>
      </c>
      <c r="N211" s="79">
        <v>0</v>
      </c>
      <c r="O211" s="79">
        <v>0</v>
      </c>
      <c r="P211" s="79">
        <v>0</v>
      </c>
    </row>
    <row r="212" spans="2:29" s="79" customFormat="1" hidden="1" x14ac:dyDescent="0.3">
      <c r="C212" s="79" t="s">
        <v>78</v>
      </c>
      <c r="O212" s="79">
        <f>IF($C$7="0 days",O$7,IF($C$7="10 days",O$7*0.7,IF($C$7="30 days",0,IF($C$7="45 days",0,"Fel"))))*($D$7+1)</f>
        <v>0</v>
      </c>
      <c r="P212" s="79">
        <f>IF($C$7="0 days",0,IF($C$7="10 days",O$7*0.3,IF($C$7="30 days",O$7,IF($C$7="45 days",(O$7*0.56),"Fel"))))*($D$7+1)</f>
        <v>0</v>
      </c>
      <c r="R212" s="79">
        <f>IF($C$7="0 days",0,IF($C$7="10 days",0,IF($C$7="30 days",0,IF($C$7="45 days",(O$7*0.44),"Fel"))))*($D$7+1)</f>
        <v>0</v>
      </c>
    </row>
    <row r="213" spans="2:29" s="79" customFormat="1" hidden="1" x14ac:dyDescent="0.3">
      <c r="C213" s="79" t="s">
        <v>79</v>
      </c>
      <c r="P213" s="79">
        <f>IF($C$7="0 days",P$7,IF($C$7="10 days",P$7*0.7,IF($C$7="30 days",0,IF($C$7="45 days",0,"Fel"))))*($D$7+1)</f>
        <v>0</v>
      </c>
      <c r="R213" s="79">
        <f>IF($C$7="0 days",0,IF($C$7="10 days",P$7*0.3,IF($C$7="30 days",P$7,IF($C$7="45 days",(P$7*0.56),"Fel"))))*($D$7+1)</f>
        <v>0</v>
      </c>
      <c r="S213" s="79">
        <f>IF($C$7="0 days",0,IF($C$7="10 days",0,IF($C$7="30 days",0,IF($C$7="45 days",(P$7*0.44),"Fel"))))*($D$7+1)</f>
        <v>0</v>
      </c>
    </row>
    <row r="214" spans="2:29" s="75" customFormat="1" hidden="1" x14ac:dyDescent="0.3">
      <c r="B214" s="75">
        <v>2025</v>
      </c>
      <c r="C214" s="81">
        <v>2025</v>
      </c>
      <c r="D214" s="81"/>
      <c r="E214" s="82"/>
      <c r="F214" s="82"/>
      <c r="G214" s="82"/>
      <c r="H214" s="82"/>
      <c r="I214" s="82"/>
      <c r="J214" s="82"/>
      <c r="K214" s="82"/>
      <c r="L214" s="82"/>
      <c r="M214" s="82"/>
      <c r="N214" s="82"/>
      <c r="O214" s="82"/>
      <c r="P214" s="82"/>
      <c r="R214" s="82"/>
      <c r="S214" s="82"/>
      <c r="T214" s="81"/>
      <c r="U214" s="81"/>
      <c r="V214" s="81"/>
      <c r="W214" s="81"/>
      <c r="X214" s="81"/>
      <c r="Y214" s="81"/>
    </row>
    <row r="215" spans="2:29" s="75" customFormat="1" hidden="1" x14ac:dyDescent="0.3">
      <c r="C215" s="75" t="s">
        <v>68</v>
      </c>
      <c r="R215" s="79">
        <f>IF($C$7="0 days",R$7,IF($C$7="10 days",R$7*0.7,IF($C$7="30 days",0,IF($C$7="45 days",0,"Fel"))))*($D$7+1)</f>
        <v>0</v>
      </c>
      <c r="S215" s="79">
        <f>IF($C$7="0 days",0,IF($C$7="10 days",R$7*0.3,IF($C$7="30 days",R$7,IF($C$7="45 days",(R$7*0.56),"Fel"))))*($D$7+1)</f>
        <v>0</v>
      </c>
      <c r="T215" s="79">
        <f>IF($C$7="0 days",0,IF($C$7="10 days",0,IF($C$7="30 days",0,IF($C$7="45 days",(R$7*0.44),"Fel"))))*($D$7+1)</f>
        <v>0</v>
      </c>
    </row>
    <row r="216" spans="2:29" s="75" customFormat="1" hidden="1" x14ac:dyDescent="0.3">
      <c r="C216" s="75" t="s">
        <v>69</v>
      </c>
      <c r="S216" s="79">
        <f>IF($C$7="0 days",S$7,IF($C$7="10 days",S$7*0.7,IF($C$7="30 days",0,IF($C$7="45 days",0,"Fel"))))*($D$7+1)</f>
        <v>0</v>
      </c>
      <c r="T216" s="79">
        <f>IF($C$7="0 days",0,IF($C$7="10 days",S$7*0.3,IF($C$7="30 days",S$7,IF($C$7="45 days",(S$7*0.56),"Fel"))))*($D$7+1)</f>
        <v>0</v>
      </c>
      <c r="U216" s="79">
        <f>IF($C$7="0 days",0,IF($C$7="10 days",0,IF($C$7="30 days",0,IF($C$7="45 days",(S$7*0.44),"Fel"))))*($D$7+1)</f>
        <v>0</v>
      </c>
    </row>
    <row r="217" spans="2:29" s="75" customFormat="1" hidden="1" x14ac:dyDescent="0.3">
      <c r="C217" s="75" t="s">
        <v>70</v>
      </c>
      <c r="T217" s="79">
        <f>IF($C$7="0 days",T$7,IF($C$7="10 days",T$7*0.7,IF($C$7="30 days",0,IF($C$7="45 days",0,"Fel"))))*($D$7+1)</f>
        <v>0</v>
      </c>
      <c r="U217" s="79">
        <f>IF($C$7="0 days",0,IF($C$7="10 days",T$7*0.3,IF($C$7="30 days",T$7,IF($C$7="45 days",(T$7*0.56),"Fel"))))*($D$7+1)</f>
        <v>0</v>
      </c>
      <c r="V217" s="79">
        <f>IF($C$7="0 days",0,IF($C$7="10 days",0,IF($C$7="30 days",0,IF($C$7="45 days",(T$7*0.44),"Fel"))))*($D$7+1)</f>
        <v>0</v>
      </c>
      <c r="W217" s="79"/>
    </row>
    <row r="218" spans="2:29" s="75" customFormat="1" hidden="1" x14ac:dyDescent="0.3">
      <c r="C218" s="75" t="s">
        <v>71</v>
      </c>
      <c r="U218" s="79">
        <f>IF($C$7="0 days",U$7,IF($C$7="10 days",U$7*0.7,IF($C$7="30 days",0,IF($C$7="45 days",0,"Fel"))))*($D$7+1)</f>
        <v>0</v>
      </c>
      <c r="V218" s="79">
        <f>IF($C$7="0 days",0,IF($C$7="10 days",U$7*0.3,IF($C$7="30 days",U$7,IF($C$7="45 days",(U$7*0.56),"Fel"))))*($D$7+1)</f>
        <v>0</v>
      </c>
      <c r="W218" s="79">
        <f>IF($C$7="0 days",0,IF($C$7="10 days",0,IF($C$7="30 days",0,IF($C$7="45 days",(U$7*0.44),"Fel"))))*($D$7+1)</f>
        <v>0</v>
      </c>
      <c r="X218" s="79"/>
    </row>
    <row r="219" spans="2:29" s="79" customFormat="1" hidden="1" x14ac:dyDescent="0.3">
      <c r="C219" s="79" t="s">
        <v>72</v>
      </c>
      <c r="E219" s="75"/>
      <c r="F219" s="75"/>
      <c r="G219" s="75"/>
      <c r="H219" s="75"/>
      <c r="I219" s="75"/>
      <c r="J219" s="75"/>
      <c r="K219" s="75"/>
      <c r="L219" s="75"/>
      <c r="M219" s="75"/>
      <c r="N219" s="75"/>
      <c r="O219" s="75"/>
      <c r="P219" s="75"/>
      <c r="V219" s="79">
        <f>IF($C$7="0 days",V$7,IF($C$7="10 days",V$7*0.7,IF($C$7="30 days",0,IF($C$7="45 days",0,"Fel"))))*($D$7+1)</f>
        <v>0</v>
      </c>
      <c r="W219" s="79">
        <f>IF($C$7="0 days",0,IF($C$7="10 days",V$7*0.3,IF($C$7="30 days",V$7,IF($C$7="45 days",(V$7*0.56),"Fel"))))*($D$7+1)</f>
        <v>0</v>
      </c>
      <c r="X219" s="79">
        <f>IF($C$7="0 days",0,IF($C$7="10 days",0,IF($C$7="30 days",0,IF($C$7="45 days",(V$7*0.44),"Fel"))))*($D$7+1)</f>
        <v>0</v>
      </c>
    </row>
    <row r="220" spans="2:29" s="79" customFormat="1" hidden="1" x14ac:dyDescent="0.3">
      <c r="C220" s="79" t="s">
        <v>73</v>
      </c>
      <c r="E220" s="75"/>
      <c r="F220" s="75"/>
      <c r="G220" s="75"/>
      <c r="H220" s="75"/>
      <c r="I220" s="75"/>
      <c r="J220" s="75"/>
      <c r="K220" s="75"/>
      <c r="L220" s="75"/>
      <c r="M220" s="75"/>
      <c r="N220" s="75"/>
      <c r="O220" s="75"/>
      <c r="P220" s="75"/>
      <c r="W220" s="79">
        <f>IF($C$7="0 days",W$7,IF($C$7="10 days",W$7*0.7,IF($C$7="30 days",0,IF($C$7="45 days",0,"Fel"))))*($D$7+1)</f>
        <v>0</v>
      </c>
      <c r="X220" s="79">
        <f>IF($C$7="0 days",0,IF($C$7="10 days",W$7*0.3,IF($C$7="30 days",W$7,IF($C$7="45 days",(W$7*0.56),"Fel"))))*($D$7+1)</f>
        <v>0</v>
      </c>
      <c r="Y220" s="79">
        <f>IF($C$7="0 days",0,IF($C$7="10 days",0,IF($C$7="30 days",0,IF($C$7="45 days",(W$7*0.44),"Fel"))))*($D$7+1)</f>
        <v>0</v>
      </c>
    </row>
    <row r="221" spans="2:29" s="79" customFormat="1" hidden="1" x14ac:dyDescent="0.3">
      <c r="C221" s="79" t="s">
        <v>74</v>
      </c>
      <c r="E221" s="75"/>
      <c r="F221" s="75"/>
      <c r="G221" s="75"/>
      <c r="H221" s="75"/>
      <c r="I221" s="75"/>
      <c r="J221" s="75"/>
      <c r="K221" s="75"/>
      <c r="L221" s="75"/>
      <c r="M221" s="75"/>
      <c r="N221" s="75"/>
      <c r="O221" s="75"/>
      <c r="P221" s="75"/>
      <c r="X221" s="79">
        <f>IF($C$7="0 days",X$7,IF($C$7="10 days",X$7*0.7,IF($C$7="30 days",0,IF($C$7="45 days",0,"Fel"))))*($D$7+1)</f>
        <v>0</v>
      </c>
      <c r="Y221" s="79">
        <f>IF($C$7="0 days",0,IF($C$7="10 days",X$7*0.3,IF($C$7="30 days",X$7,IF($C$7="45 days",(X$7*0.56),"Fel"))))*($D$7+1)</f>
        <v>0</v>
      </c>
      <c r="Z221" s="79">
        <f>IF($C$7="0 days",0,IF($C$7="10 days",0,IF($C$7="30 days",0,IF($C$7="45 days",(X$7*0.44),"Fel"))))*($D$7+1)</f>
        <v>0</v>
      </c>
    </row>
    <row r="222" spans="2:29" s="79" customFormat="1" hidden="1" x14ac:dyDescent="0.3">
      <c r="C222" s="79" t="s">
        <v>75</v>
      </c>
      <c r="E222" s="75"/>
      <c r="F222" s="75"/>
      <c r="G222" s="75"/>
      <c r="H222" s="75"/>
      <c r="I222" s="75"/>
      <c r="J222" s="75"/>
      <c r="K222" s="75"/>
      <c r="L222" s="75"/>
      <c r="M222" s="75"/>
      <c r="N222" s="75"/>
      <c r="O222" s="75"/>
      <c r="P222" s="75"/>
      <c r="Y222" s="79">
        <f>IF($C$7="0 days",Y$7,IF($C$7="10 days",Y$7*0.7,IF($C$7="30 days",0,IF($C$7="45 days",0,"Fel"))))*($D$7+1)</f>
        <v>0</v>
      </c>
      <c r="Z222" s="79">
        <f>IF($C$7="0 days",0,IF($C$7="10 days",Y$7*0.3,IF($C$7="30 days",Y$7,IF($C$7="45 days",(Y$7*0.56),"Fel"))))*($D$7+1)</f>
        <v>0</v>
      </c>
      <c r="AA222" s="79">
        <f>IF($C$7="0 days",0,IF($C$7="10 days",0,IF($C$7="30 days",0,IF($C$7="45 days",(Y$7*0.44),"Fel"))))*($D$7+1)</f>
        <v>0</v>
      </c>
    </row>
    <row r="223" spans="2:29" s="79" customFormat="1" hidden="1" x14ac:dyDescent="0.3">
      <c r="C223" s="79" t="s">
        <v>76</v>
      </c>
      <c r="Z223" s="79">
        <f>IF($C$7="0 days",Z$7,IF($C$7="10 days",Z$7*0.7,IF($C$7="30 days",0,IF($C$7="45 days",0,"Fel"))))*($D$7+1)</f>
        <v>0</v>
      </c>
      <c r="AA223" s="79">
        <f>IF($C$7="0 days",0,IF($C$7="10 days",Z$7*0.3,IF($C$7="30 days",Z$7,IF($C$7="45 days",(Z$7*0.56),"Fel"))))*($D$7+1)</f>
        <v>0</v>
      </c>
      <c r="AB223" s="79">
        <f>IF($C$7="0 days",0,IF($C$7="10 days",0,IF($C$7="30 days",0,IF($C$7="45 days",(Z$7*0.44),"Fel"))))*($D$7+1)</f>
        <v>0</v>
      </c>
    </row>
    <row r="224" spans="2:29" s="79" customFormat="1" hidden="1" x14ac:dyDescent="0.3">
      <c r="C224" s="79" t="s">
        <v>77</v>
      </c>
      <c r="AA224" s="79">
        <f>IF($C$7="0 days",AA$7,IF($C$7="10 days",AA$7*0.7,IF($C$7="30 days",0,IF($C$7="45 days",0,"Fel"))))*($D$7+1)</f>
        <v>0</v>
      </c>
      <c r="AB224" s="79">
        <f>IF($C$7="0 days",0,IF($C$7="10 days",AA$7*0.3,IF($C$7="30 days",AA$7,IF($C$7="45 days",(AA$7*0.56),"Fel"))))*($D$7+1)</f>
        <v>0</v>
      </c>
      <c r="AC224" s="79">
        <f>IF($C$7="0 days",0,IF($C$7="10 days",0,IF($C$7="30 days",0,IF($C$7="45 days",(AA$7*0.44),"Fel"))))*($D$7+1)</f>
        <v>0</v>
      </c>
    </row>
    <row r="225" spans="1:16384" s="79" customFormat="1" hidden="1" x14ac:dyDescent="0.3">
      <c r="C225" s="79" t="s">
        <v>78</v>
      </c>
      <c r="AB225" s="79">
        <f>IF($C$7="0 days",AB$7,IF($C$7="10 days",AB$7*0.7,IF($C$7="30 days",0,IF($C$7="45 days",0,"Fel"))))*($D$7+1)</f>
        <v>0</v>
      </c>
      <c r="AC225" s="79">
        <f>IF($C$7="0 days",0,IF($C$7="10 days",AB$7*0.3,IF($C$7="30 days",AB$7,IF($C$7="45 days",(AB$7*0.56),"Fel"))))*($D$7+1)</f>
        <v>0</v>
      </c>
      <c r="AE225" s="79">
        <f>IF($C$7="0 days",0,IF($C$7="10 days",0,IF($C$7="30 days",0,IF($C$7="45 days",(AB$7*0.44),"Fel"))))*($D$7+1)</f>
        <v>0</v>
      </c>
    </row>
    <row r="226" spans="1:16384" s="79" customFormat="1" hidden="1" x14ac:dyDescent="0.3">
      <c r="C226" s="79" t="s">
        <v>79</v>
      </c>
      <c r="AC226" s="79">
        <f>IF($C$7="0 days",AC$7,IF($C$7="10 days",AC$7*0.7,IF($C$7="30 days",0,IF($C$7="45 days",0,"Fel"))))*($D$7+1)</f>
        <v>0</v>
      </c>
      <c r="AE226" s="79">
        <f>IF($C$7="0 days",0,IF($C$7="10 days",AC$7*0.3,IF($C$7="30 days",AC$7,IF($C$7="45 days",(AC$7*0.56),"Fel"))))*($D$7+1)</f>
        <v>0</v>
      </c>
      <c r="AF226" s="79">
        <f>IF($C$7="0 days",0,IF($C$7="10 days",0,IF($C$7="30 days",0,IF($C$7="45 days",(AC$7*0.44),"Fel"))))*($D$7+1)</f>
        <v>0</v>
      </c>
    </row>
    <row r="227" spans="1:16384" s="79" customFormat="1" hidden="1" x14ac:dyDescent="0.3">
      <c r="A227" s="75"/>
      <c r="B227" s="75">
        <v>2026</v>
      </c>
      <c r="C227" s="75">
        <v>2026</v>
      </c>
      <c r="D227" s="81"/>
      <c r="E227" s="75"/>
      <c r="F227" s="81"/>
      <c r="G227" s="75"/>
      <c r="H227" s="81"/>
      <c r="I227" s="75"/>
      <c r="J227" s="81"/>
      <c r="K227" s="75"/>
      <c r="L227" s="81"/>
      <c r="M227" s="75"/>
      <c r="N227" s="81"/>
      <c r="O227" s="75"/>
      <c r="P227" s="81"/>
      <c r="R227" s="75"/>
      <c r="S227" s="81"/>
      <c r="T227" s="75"/>
      <c r="U227" s="81"/>
      <c r="V227" s="75"/>
      <c r="W227" s="81"/>
      <c r="X227" s="75"/>
      <c r="Y227" s="81"/>
      <c r="Z227" s="75"/>
      <c r="AA227" s="81"/>
      <c r="AB227" s="75"/>
      <c r="AC227" s="81"/>
      <c r="AT227" s="81"/>
      <c r="AU227" s="75"/>
      <c r="AV227" s="81"/>
      <c r="AW227" s="75"/>
      <c r="AX227" s="81"/>
      <c r="AY227" s="75"/>
      <c r="AZ227" s="81"/>
      <c r="BA227" s="75"/>
      <c r="BB227" s="81"/>
      <c r="BC227" s="75"/>
      <c r="BD227" s="81"/>
      <c r="BE227" s="75"/>
      <c r="BF227" s="81"/>
      <c r="BG227" s="75"/>
      <c r="BH227" s="81"/>
      <c r="BI227" s="75"/>
      <c r="BJ227" s="81"/>
      <c r="BK227" s="75"/>
      <c r="BL227" s="81"/>
      <c r="BM227" s="75"/>
      <c r="BN227" s="81"/>
      <c r="BO227" s="75"/>
      <c r="BP227" s="81"/>
      <c r="BQ227" s="75"/>
      <c r="BR227" s="81"/>
      <c r="BS227" s="75"/>
      <c r="BT227" s="81"/>
      <c r="BU227" s="75"/>
      <c r="BV227" s="81"/>
      <c r="BW227" s="75"/>
      <c r="BX227" s="81"/>
      <c r="BY227" s="75"/>
      <c r="BZ227" s="81"/>
      <c r="CA227" s="75"/>
      <c r="CB227" s="81"/>
      <c r="CC227" s="75"/>
      <c r="CD227" s="81"/>
      <c r="CE227" s="75"/>
      <c r="CF227" s="81"/>
      <c r="CG227" s="75"/>
      <c r="CH227" s="81"/>
      <c r="CI227" s="75"/>
      <c r="CJ227" s="81"/>
      <c r="CK227" s="75"/>
      <c r="CL227" s="81"/>
      <c r="CM227" s="75"/>
      <c r="CN227" s="81"/>
      <c r="CO227" s="75"/>
      <c r="CP227" s="81"/>
      <c r="CQ227" s="75"/>
      <c r="CR227" s="81"/>
      <c r="CS227" s="75"/>
      <c r="CT227" s="81"/>
      <c r="CU227" s="75"/>
      <c r="CV227" s="81"/>
      <c r="CW227" s="75"/>
      <c r="CX227" s="81"/>
      <c r="CY227" s="75"/>
      <c r="CZ227" s="81"/>
      <c r="DA227" s="75"/>
      <c r="DB227" s="81"/>
      <c r="DC227" s="75"/>
      <c r="DD227" s="81"/>
      <c r="DE227" s="75"/>
      <c r="DF227" s="81"/>
      <c r="DG227" s="75"/>
      <c r="DH227" s="81"/>
      <c r="DI227" s="75"/>
      <c r="DJ227" s="81"/>
      <c r="DK227" s="75"/>
      <c r="DL227" s="81"/>
      <c r="DM227" s="75"/>
      <c r="DN227" s="81"/>
      <c r="DO227" s="75"/>
      <c r="DP227" s="81"/>
      <c r="DQ227" s="75"/>
      <c r="DR227" s="81"/>
      <c r="DS227" s="75"/>
      <c r="DT227" s="81"/>
      <c r="DU227" s="75"/>
      <c r="DV227" s="81"/>
      <c r="DW227" s="75"/>
      <c r="DX227" s="81"/>
      <c r="DY227" s="75"/>
      <c r="DZ227" s="81"/>
      <c r="EA227" s="75"/>
      <c r="EB227" s="81"/>
      <c r="EC227" s="75"/>
      <c r="ED227" s="81"/>
      <c r="EE227" s="75"/>
      <c r="EF227" s="81"/>
      <c r="EG227" s="75"/>
      <c r="EH227" s="81"/>
      <c r="EI227" s="75"/>
      <c r="EJ227" s="81"/>
      <c r="EK227" s="75"/>
      <c r="EL227" s="81"/>
      <c r="EM227" s="75"/>
      <c r="EN227" s="81"/>
      <c r="EO227" s="75"/>
      <c r="EP227" s="81"/>
      <c r="EQ227" s="75"/>
      <c r="ER227" s="81"/>
      <c r="ES227" s="75"/>
      <c r="ET227" s="81"/>
      <c r="EU227" s="75"/>
      <c r="EV227" s="81"/>
      <c r="EW227" s="75"/>
      <c r="EX227" s="81"/>
      <c r="EY227" s="75"/>
      <c r="EZ227" s="81"/>
      <c r="FA227" s="75"/>
      <c r="FB227" s="81"/>
      <c r="FC227" s="75"/>
      <c r="FD227" s="81"/>
      <c r="FE227" s="75"/>
      <c r="FF227" s="81"/>
      <c r="FG227" s="75"/>
      <c r="FH227" s="81"/>
      <c r="FI227" s="75"/>
      <c r="FJ227" s="81"/>
      <c r="FK227" s="75"/>
      <c r="FL227" s="81"/>
      <c r="FM227" s="75"/>
      <c r="FN227" s="81"/>
      <c r="FO227" s="75"/>
      <c r="FP227" s="81"/>
      <c r="FQ227" s="75"/>
      <c r="FR227" s="81"/>
      <c r="FS227" s="75"/>
      <c r="FT227" s="81"/>
      <c r="FU227" s="75"/>
      <c r="FV227" s="81"/>
      <c r="FW227" s="75"/>
      <c r="FX227" s="81"/>
      <c r="FY227" s="75"/>
      <c r="FZ227" s="81"/>
      <c r="GA227" s="75"/>
      <c r="GB227" s="81"/>
      <c r="GC227" s="75"/>
      <c r="GD227" s="81"/>
      <c r="GE227" s="75"/>
      <c r="GF227" s="81"/>
      <c r="GG227" s="75"/>
      <c r="GH227" s="81"/>
      <c r="GI227" s="75"/>
      <c r="GJ227" s="81"/>
      <c r="GK227" s="75"/>
      <c r="GL227" s="81"/>
      <c r="GM227" s="75"/>
      <c r="GN227" s="81"/>
      <c r="GO227" s="75"/>
      <c r="GP227" s="81"/>
      <c r="GQ227" s="75"/>
      <c r="GR227" s="81"/>
      <c r="GS227" s="75"/>
      <c r="GT227" s="81"/>
      <c r="GU227" s="75"/>
      <c r="GV227" s="81"/>
      <c r="GW227" s="75"/>
      <c r="GX227" s="81"/>
      <c r="GY227" s="75"/>
      <c r="GZ227" s="81"/>
      <c r="HA227" s="75"/>
      <c r="HB227" s="81"/>
      <c r="HC227" s="75"/>
      <c r="HD227" s="81"/>
      <c r="HE227" s="75"/>
      <c r="HF227" s="81"/>
      <c r="HG227" s="75"/>
      <c r="HH227" s="81"/>
      <c r="HI227" s="75"/>
      <c r="HJ227" s="81"/>
      <c r="HK227" s="75"/>
      <c r="HL227" s="81"/>
      <c r="HM227" s="75"/>
      <c r="HN227" s="81"/>
      <c r="HO227" s="75"/>
      <c r="HP227" s="81"/>
      <c r="HQ227" s="75"/>
      <c r="HR227" s="81"/>
      <c r="HS227" s="75"/>
      <c r="HT227" s="81"/>
      <c r="HU227" s="75"/>
      <c r="HV227" s="81"/>
      <c r="HW227" s="75"/>
      <c r="HX227" s="81"/>
      <c r="HY227" s="75"/>
      <c r="HZ227" s="81"/>
      <c r="IA227" s="75"/>
      <c r="IB227" s="81"/>
      <c r="IC227" s="75"/>
      <c r="ID227" s="81"/>
      <c r="IE227" s="75"/>
      <c r="IF227" s="81"/>
      <c r="IG227" s="75"/>
      <c r="IH227" s="81"/>
      <c r="II227" s="75"/>
      <c r="IJ227" s="81"/>
      <c r="IK227" s="75"/>
      <c r="IL227" s="81"/>
      <c r="IM227" s="75"/>
      <c r="IN227" s="81"/>
      <c r="IO227" s="75"/>
      <c r="IP227" s="81"/>
      <c r="IQ227" s="75"/>
      <c r="IR227" s="81"/>
      <c r="IS227" s="75"/>
      <c r="IT227" s="81"/>
      <c r="IU227" s="75"/>
      <c r="IV227" s="81"/>
      <c r="IW227" s="75"/>
      <c r="IX227" s="81"/>
      <c r="IY227" s="75"/>
      <c r="IZ227" s="81"/>
      <c r="JA227" s="75"/>
      <c r="JB227" s="81"/>
      <c r="JC227" s="75"/>
      <c r="JD227" s="81"/>
      <c r="JE227" s="75"/>
      <c r="JF227" s="81"/>
      <c r="JG227" s="75"/>
      <c r="JH227" s="81"/>
      <c r="JI227" s="75"/>
      <c r="JJ227" s="81"/>
      <c r="JK227" s="75"/>
      <c r="JL227" s="81"/>
      <c r="JM227" s="75"/>
      <c r="JN227" s="81"/>
      <c r="JO227" s="75"/>
      <c r="JP227" s="81"/>
      <c r="JQ227" s="75"/>
      <c r="JR227" s="81"/>
      <c r="JS227" s="75"/>
      <c r="JT227" s="81"/>
      <c r="JU227" s="75"/>
      <c r="JV227" s="81"/>
      <c r="JW227" s="75"/>
      <c r="JX227" s="81"/>
      <c r="JY227" s="75"/>
      <c r="JZ227" s="81"/>
      <c r="KA227" s="75"/>
      <c r="KB227" s="81"/>
      <c r="KC227" s="75"/>
      <c r="KD227" s="81"/>
      <c r="KE227" s="75"/>
      <c r="KF227" s="81"/>
      <c r="KG227" s="75"/>
      <c r="KH227" s="81"/>
      <c r="KI227" s="75"/>
      <c r="KJ227" s="81"/>
      <c r="KK227" s="75"/>
      <c r="KL227" s="81"/>
      <c r="KM227" s="75"/>
      <c r="KN227" s="81"/>
      <c r="KO227" s="75"/>
      <c r="KP227" s="81"/>
      <c r="KQ227" s="75"/>
      <c r="KR227" s="81"/>
      <c r="KS227" s="75"/>
      <c r="KT227" s="81"/>
      <c r="KU227" s="75"/>
      <c r="KV227" s="81"/>
      <c r="KW227" s="75"/>
      <c r="KX227" s="81"/>
      <c r="KY227" s="75"/>
      <c r="KZ227" s="81"/>
      <c r="LA227" s="75"/>
      <c r="LB227" s="81"/>
      <c r="LC227" s="75"/>
      <c r="LD227" s="81"/>
      <c r="LE227" s="75"/>
      <c r="LF227" s="81"/>
      <c r="LG227" s="75"/>
      <c r="LH227" s="81"/>
      <c r="LI227" s="75"/>
      <c r="LJ227" s="81"/>
      <c r="LK227" s="75"/>
      <c r="LL227" s="81"/>
      <c r="LM227" s="75"/>
      <c r="LN227" s="81"/>
      <c r="LO227" s="75"/>
      <c r="LP227" s="81"/>
      <c r="LQ227" s="75"/>
      <c r="LR227" s="81"/>
      <c r="LS227" s="75"/>
      <c r="LT227" s="81"/>
      <c r="LU227" s="75"/>
      <c r="LV227" s="81"/>
      <c r="LW227" s="75"/>
      <c r="LX227" s="81"/>
      <c r="LY227" s="75"/>
      <c r="LZ227" s="81"/>
      <c r="MA227" s="75"/>
      <c r="MB227" s="81"/>
      <c r="MC227" s="75"/>
      <c r="MD227" s="81"/>
      <c r="ME227" s="75"/>
      <c r="MF227" s="81"/>
      <c r="MG227" s="75"/>
      <c r="MH227" s="81"/>
      <c r="MI227" s="75"/>
      <c r="MJ227" s="81"/>
      <c r="MK227" s="75"/>
      <c r="ML227" s="81"/>
      <c r="MM227" s="75"/>
      <c r="MN227" s="81"/>
      <c r="MO227" s="75"/>
      <c r="MP227" s="81"/>
      <c r="MQ227" s="75"/>
      <c r="MR227" s="81"/>
      <c r="MS227" s="75"/>
      <c r="MT227" s="81"/>
      <c r="MU227" s="75"/>
      <c r="MV227" s="81"/>
      <c r="MW227" s="75"/>
      <c r="MX227" s="81"/>
      <c r="MY227" s="75"/>
      <c r="MZ227" s="81"/>
      <c r="NA227" s="75"/>
      <c r="NB227" s="81"/>
      <c r="NC227" s="75"/>
      <c r="ND227" s="81"/>
      <c r="NE227" s="75"/>
      <c r="NF227" s="81"/>
      <c r="NG227" s="75"/>
      <c r="NH227" s="81"/>
      <c r="NI227" s="75"/>
      <c r="NJ227" s="81"/>
      <c r="NK227" s="75"/>
      <c r="NL227" s="81"/>
      <c r="NM227" s="75"/>
      <c r="NN227" s="81"/>
      <c r="NO227" s="75"/>
      <c r="NP227" s="81"/>
      <c r="NQ227" s="75"/>
      <c r="NR227" s="81"/>
      <c r="NS227" s="75"/>
      <c r="NT227" s="81"/>
      <c r="NU227" s="75"/>
      <c r="NV227" s="81"/>
      <c r="NW227" s="75"/>
      <c r="NX227" s="81"/>
      <c r="NY227" s="75"/>
      <c r="NZ227" s="81"/>
      <c r="OA227" s="75"/>
      <c r="OB227" s="81"/>
      <c r="OC227" s="75"/>
      <c r="OD227" s="81"/>
      <c r="OE227" s="75"/>
      <c r="OF227" s="81"/>
      <c r="OG227" s="75"/>
      <c r="OH227" s="81"/>
      <c r="OI227" s="75"/>
      <c r="OJ227" s="81"/>
      <c r="OK227" s="75"/>
      <c r="OL227" s="81"/>
      <c r="OM227" s="75"/>
      <c r="ON227" s="81"/>
      <c r="OO227" s="75"/>
      <c r="OP227" s="81"/>
      <c r="OQ227" s="75"/>
      <c r="OR227" s="81"/>
      <c r="OS227" s="75"/>
      <c r="OT227" s="81"/>
      <c r="OU227" s="75"/>
      <c r="OV227" s="81"/>
      <c r="OW227" s="75"/>
      <c r="OX227" s="81"/>
      <c r="OY227" s="75"/>
      <c r="OZ227" s="81"/>
      <c r="PA227" s="75"/>
      <c r="PB227" s="81"/>
      <c r="PC227" s="75"/>
      <c r="PD227" s="81"/>
      <c r="PE227" s="75"/>
      <c r="PF227" s="81"/>
      <c r="PG227" s="75"/>
      <c r="PH227" s="81"/>
      <c r="PI227" s="75"/>
      <c r="PJ227" s="81"/>
      <c r="PK227" s="75"/>
      <c r="PL227" s="81"/>
      <c r="PM227" s="75"/>
      <c r="PN227" s="81"/>
      <c r="PO227" s="75"/>
      <c r="PP227" s="81"/>
      <c r="PQ227" s="75"/>
      <c r="PR227" s="81"/>
      <c r="PS227" s="75"/>
      <c r="PT227" s="81"/>
      <c r="PU227" s="75"/>
      <c r="PV227" s="81"/>
      <c r="PW227" s="75"/>
      <c r="PX227" s="81"/>
      <c r="PY227" s="75"/>
      <c r="PZ227" s="81"/>
      <c r="QA227" s="75"/>
      <c r="QB227" s="81"/>
      <c r="QC227" s="75"/>
      <c r="QD227" s="81"/>
      <c r="QE227" s="75"/>
      <c r="QF227" s="81"/>
      <c r="QG227" s="75"/>
      <c r="QH227" s="81"/>
      <c r="QI227" s="75"/>
      <c r="QJ227" s="81"/>
      <c r="QK227" s="75"/>
      <c r="QL227" s="81"/>
      <c r="QM227" s="75"/>
      <c r="QN227" s="81"/>
      <c r="QO227" s="75"/>
      <c r="QP227" s="81"/>
      <c r="QQ227" s="75"/>
      <c r="QR227" s="81"/>
      <c r="QS227" s="75"/>
      <c r="QT227" s="81"/>
      <c r="QU227" s="75"/>
      <c r="QV227" s="81"/>
      <c r="QW227" s="75"/>
      <c r="QX227" s="81"/>
      <c r="QY227" s="75"/>
      <c r="QZ227" s="81"/>
      <c r="RA227" s="75"/>
      <c r="RB227" s="81"/>
      <c r="RC227" s="75"/>
      <c r="RD227" s="81"/>
      <c r="RE227" s="75"/>
      <c r="RF227" s="81"/>
      <c r="RG227" s="75"/>
      <c r="RH227" s="81"/>
      <c r="RI227" s="75"/>
      <c r="RJ227" s="81"/>
      <c r="RK227" s="75"/>
      <c r="RL227" s="81"/>
      <c r="RM227" s="75"/>
      <c r="RN227" s="81"/>
      <c r="RO227" s="75"/>
      <c r="RP227" s="81"/>
      <c r="RQ227" s="75"/>
      <c r="RR227" s="81"/>
      <c r="RS227" s="75"/>
      <c r="RT227" s="81"/>
      <c r="RU227" s="75"/>
      <c r="RV227" s="81"/>
      <c r="RW227" s="75"/>
      <c r="RX227" s="81"/>
      <c r="RY227" s="75"/>
      <c r="RZ227" s="81"/>
      <c r="SA227" s="75"/>
      <c r="SB227" s="81"/>
      <c r="SC227" s="75"/>
      <c r="SD227" s="81"/>
      <c r="SE227" s="75"/>
      <c r="SF227" s="81"/>
      <c r="SG227" s="75"/>
      <c r="SH227" s="81"/>
      <c r="SI227" s="75"/>
      <c r="SJ227" s="81"/>
      <c r="SK227" s="75"/>
      <c r="SL227" s="81"/>
      <c r="SM227" s="75"/>
      <c r="SN227" s="81"/>
      <c r="SO227" s="75"/>
      <c r="SP227" s="81"/>
      <c r="SQ227" s="75"/>
      <c r="SR227" s="81"/>
      <c r="SS227" s="75"/>
      <c r="ST227" s="81"/>
      <c r="SU227" s="75"/>
      <c r="SV227" s="81"/>
      <c r="SW227" s="75"/>
      <c r="SX227" s="81"/>
      <c r="SY227" s="75"/>
      <c r="SZ227" s="81"/>
      <c r="TA227" s="75"/>
      <c r="TB227" s="81"/>
      <c r="TC227" s="75"/>
      <c r="TD227" s="81"/>
      <c r="TE227" s="75"/>
      <c r="TF227" s="81"/>
      <c r="TG227" s="75"/>
      <c r="TH227" s="81"/>
      <c r="TI227" s="75"/>
      <c r="TJ227" s="81"/>
      <c r="TK227" s="75"/>
      <c r="TL227" s="81"/>
      <c r="TM227" s="75"/>
      <c r="TN227" s="81"/>
      <c r="TO227" s="75"/>
      <c r="TP227" s="81"/>
      <c r="TQ227" s="75"/>
      <c r="TR227" s="81"/>
      <c r="TS227" s="75"/>
      <c r="TT227" s="81"/>
      <c r="TU227" s="75"/>
      <c r="TV227" s="81"/>
      <c r="TW227" s="75"/>
      <c r="TX227" s="81"/>
      <c r="TY227" s="75"/>
      <c r="TZ227" s="81"/>
      <c r="UA227" s="75"/>
      <c r="UB227" s="81"/>
      <c r="UC227" s="75"/>
      <c r="UD227" s="81"/>
      <c r="UE227" s="75"/>
      <c r="UF227" s="81"/>
      <c r="UG227" s="75"/>
      <c r="UH227" s="81"/>
      <c r="UI227" s="75"/>
      <c r="UJ227" s="81"/>
      <c r="UK227" s="75"/>
      <c r="UL227" s="81"/>
      <c r="UM227" s="75"/>
      <c r="UN227" s="81"/>
      <c r="UO227" s="75"/>
      <c r="UP227" s="81"/>
      <c r="UQ227" s="75"/>
      <c r="UR227" s="81"/>
      <c r="US227" s="75"/>
      <c r="UT227" s="81"/>
      <c r="UU227" s="75"/>
      <c r="UV227" s="81"/>
      <c r="UW227" s="75"/>
      <c r="UX227" s="81"/>
      <c r="UY227" s="75"/>
      <c r="UZ227" s="81"/>
      <c r="VA227" s="75"/>
      <c r="VB227" s="81"/>
      <c r="VC227" s="75"/>
      <c r="VD227" s="81"/>
      <c r="VE227" s="75"/>
      <c r="VF227" s="81"/>
      <c r="VG227" s="75"/>
      <c r="VH227" s="81"/>
      <c r="VI227" s="75"/>
      <c r="VJ227" s="81"/>
      <c r="VK227" s="75"/>
      <c r="VL227" s="81"/>
      <c r="VM227" s="75"/>
      <c r="VN227" s="81"/>
      <c r="VO227" s="75"/>
      <c r="VP227" s="81"/>
      <c r="VQ227" s="75"/>
      <c r="VR227" s="81"/>
      <c r="VS227" s="75"/>
      <c r="VT227" s="81"/>
      <c r="VU227" s="75"/>
      <c r="VV227" s="81"/>
      <c r="VW227" s="75"/>
      <c r="VX227" s="81"/>
      <c r="VY227" s="75"/>
      <c r="VZ227" s="81"/>
      <c r="WA227" s="75"/>
      <c r="WB227" s="81"/>
      <c r="WC227" s="75"/>
      <c r="WD227" s="81"/>
      <c r="WE227" s="75"/>
      <c r="WF227" s="81"/>
      <c r="WG227" s="75"/>
      <c r="WH227" s="81"/>
      <c r="WI227" s="75"/>
      <c r="WJ227" s="81"/>
      <c r="WK227" s="75"/>
      <c r="WL227" s="81"/>
      <c r="WM227" s="75"/>
      <c r="WN227" s="81"/>
      <c r="WO227" s="75"/>
      <c r="WP227" s="81"/>
      <c r="WQ227" s="75"/>
      <c r="WR227" s="81"/>
      <c r="WS227" s="75"/>
      <c r="WT227" s="81"/>
      <c r="WU227" s="75"/>
      <c r="WV227" s="81"/>
      <c r="WW227" s="75"/>
      <c r="WX227" s="81"/>
      <c r="WY227" s="75"/>
      <c r="WZ227" s="81"/>
      <c r="XA227" s="75"/>
      <c r="XB227" s="81"/>
      <c r="XC227" s="75"/>
      <c r="XD227" s="81"/>
      <c r="XE227" s="75"/>
      <c r="XF227" s="81"/>
      <c r="XG227" s="75"/>
      <c r="XH227" s="81"/>
      <c r="XI227" s="75"/>
      <c r="XJ227" s="81"/>
      <c r="XK227" s="75"/>
      <c r="XL227" s="81"/>
      <c r="XM227" s="75"/>
      <c r="XN227" s="81"/>
      <c r="XO227" s="75"/>
      <c r="XP227" s="81"/>
      <c r="XQ227" s="75"/>
      <c r="XR227" s="81"/>
      <c r="XS227" s="75"/>
      <c r="XT227" s="81"/>
      <c r="XU227" s="75"/>
      <c r="XV227" s="81"/>
      <c r="XW227" s="75"/>
      <c r="XX227" s="81"/>
      <c r="XY227" s="75"/>
      <c r="XZ227" s="81"/>
      <c r="YA227" s="75"/>
      <c r="YB227" s="81"/>
      <c r="YC227" s="75"/>
      <c r="YD227" s="81"/>
      <c r="YE227" s="75"/>
      <c r="YF227" s="81"/>
      <c r="YG227" s="75"/>
      <c r="YH227" s="81"/>
      <c r="YI227" s="75"/>
      <c r="YJ227" s="81"/>
      <c r="YK227" s="75"/>
      <c r="YL227" s="81"/>
      <c r="YM227" s="75"/>
      <c r="YN227" s="81"/>
      <c r="YO227" s="75"/>
      <c r="YP227" s="81"/>
      <c r="YQ227" s="75"/>
      <c r="YR227" s="81"/>
      <c r="YS227" s="75"/>
      <c r="YT227" s="81"/>
      <c r="YU227" s="75"/>
      <c r="YV227" s="81"/>
      <c r="YW227" s="75"/>
      <c r="YX227" s="81"/>
      <c r="YY227" s="75"/>
      <c r="YZ227" s="81"/>
      <c r="ZA227" s="75"/>
      <c r="ZB227" s="81"/>
      <c r="ZC227" s="75"/>
      <c r="ZD227" s="81"/>
      <c r="ZE227" s="75"/>
      <c r="ZF227" s="81"/>
      <c r="ZG227" s="75"/>
      <c r="ZH227" s="81"/>
      <c r="ZI227" s="75"/>
      <c r="ZJ227" s="81"/>
      <c r="ZK227" s="75"/>
      <c r="ZL227" s="81"/>
      <c r="ZM227" s="75"/>
      <c r="ZN227" s="81"/>
      <c r="ZO227" s="75"/>
      <c r="ZP227" s="81"/>
      <c r="ZQ227" s="75"/>
      <c r="ZR227" s="81"/>
      <c r="ZS227" s="75"/>
      <c r="ZT227" s="81"/>
      <c r="ZU227" s="75"/>
      <c r="ZV227" s="81"/>
      <c r="ZW227" s="75"/>
      <c r="ZX227" s="81"/>
      <c r="ZY227" s="75"/>
      <c r="ZZ227" s="81"/>
      <c r="AAA227" s="75"/>
      <c r="AAB227" s="81"/>
      <c r="AAC227" s="75"/>
      <c r="AAD227" s="81"/>
      <c r="AAE227" s="75"/>
      <c r="AAF227" s="81"/>
      <c r="AAG227" s="75"/>
      <c r="AAH227" s="81"/>
      <c r="AAI227" s="75"/>
      <c r="AAJ227" s="81"/>
      <c r="AAK227" s="75"/>
      <c r="AAL227" s="81"/>
      <c r="AAM227" s="75"/>
      <c r="AAN227" s="81"/>
      <c r="AAO227" s="75"/>
      <c r="AAP227" s="81"/>
      <c r="AAQ227" s="75"/>
      <c r="AAR227" s="81"/>
      <c r="AAS227" s="75"/>
      <c r="AAT227" s="81"/>
      <c r="AAU227" s="75"/>
      <c r="AAV227" s="81"/>
      <c r="AAW227" s="75"/>
      <c r="AAX227" s="81"/>
      <c r="AAY227" s="75"/>
      <c r="AAZ227" s="81"/>
      <c r="ABA227" s="75"/>
      <c r="ABB227" s="81"/>
      <c r="ABC227" s="75"/>
      <c r="ABD227" s="81"/>
      <c r="ABE227" s="75"/>
      <c r="ABF227" s="81"/>
      <c r="ABG227" s="75"/>
      <c r="ABH227" s="81"/>
      <c r="ABI227" s="75"/>
      <c r="ABJ227" s="81"/>
      <c r="ABK227" s="75"/>
      <c r="ABL227" s="81"/>
      <c r="ABM227" s="75"/>
      <c r="ABN227" s="81"/>
      <c r="ABO227" s="75"/>
      <c r="ABP227" s="81"/>
      <c r="ABQ227" s="75"/>
      <c r="ABR227" s="81"/>
      <c r="ABS227" s="75"/>
      <c r="ABT227" s="81"/>
      <c r="ABU227" s="75"/>
      <c r="ABV227" s="81"/>
      <c r="ABW227" s="75"/>
      <c r="ABX227" s="81"/>
      <c r="ABY227" s="75"/>
      <c r="ABZ227" s="81"/>
      <c r="ACA227" s="75"/>
      <c r="ACB227" s="81"/>
      <c r="ACC227" s="75"/>
      <c r="ACD227" s="81"/>
      <c r="ACE227" s="75"/>
      <c r="ACF227" s="81"/>
      <c r="ACG227" s="75"/>
      <c r="ACH227" s="81"/>
      <c r="ACI227" s="75"/>
      <c r="ACJ227" s="81"/>
      <c r="ACK227" s="75"/>
      <c r="ACL227" s="81"/>
      <c r="ACM227" s="75"/>
      <c r="ACN227" s="81"/>
      <c r="ACO227" s="75"/>
      <c r="ACP227" s="81"/>
      <c r="ACQ227" s="75"/>
      <c r="ACR227" s="81"/>
      <c r="ACS227" s="75"/>
      <c r="ACT227" s="81"/>
      <c r="ACU227" s="75"/>
      <c r="ACV227" s="81"/>
      <c r="ACW227" s="75"/>
      <c r="ACX227" s="81"/>
      <c r="ACY227" s="75"/>
      <c r="ACZ227" s="81"/>
      <c r="ADA227" s="75"/>
      <c r="ADB227" s="81"/>
      <c r="ADC227" s="75"/>
      <c r="ADD227" s="81"/>
      <c r="ADE227" s="75"/>
      <c r="ADF227" s="81"/>
      <c r="ADG227" s="75"/>
      <c r="ADH227" s="81"/>
      <c r="ADI227" s="75"/>
      <c r="ADJ227" s="81"/>
      <c r="ADK227" s="75"/>
      <c r="ADL227" s="81"/>
      <c r="ADM227" s="75"/>
      <c r="ADN227" s="81"/>
      <c r="ADO227" s="75"/>
      <c r="ADP227" s="81"/>
      <c r="ADQ227" s="75"/>
      <c r="ADR227" s="81"/>
      <c r="ADS227" s="75"/>
      <c r="ADT227" s="81"/>
      <c r="ADU227" s="75"/>
      <c r="ADV227" s="81"/>
      <c r="ADW227" s="75"/>
      <c r="ADX227" s="81"/>
      <c r="ADY227" s="75"/>
      <c r="ADZ227" s="81"/>
      <c r="AEA227" s="75"/>
      <c r="AEB227" s="81"/>
      <c r="AEC227" s="75"/>
      <c r="AED227" s="81"/>
      <c r="AEE227" s="75"/>
      <c r="AEF227" s="81"/>
      <c r="AEG227" s="75"/>
      <c r="AEH227" s="81"/>
      <c r="AEI227" s="75"/>
      <c r="AEJ227" s="81"/>
      <c r="AEK227" s="75"/>
      <c r="AEL227" s="81"/>
      <c r="AEM227" s="75"/>
      <c r="AEN227" s="81"/>
      <c r="AEO227" s="75"/>
      <c r="AEP227" s="81"/>
      <c r="AEQ227" s="75"/>
      <c r="AER227" s="81"/>
      <c r="AES227" s="75"/>
      <c r="AET227" s="81"/>
      <c r="AEU227" s="75"/>
      <c r="AEV227" s="81"/>
      <c r="AEW227" s="75"/>
      <c r="AEX227" s="81"/>
      <c r="AEY227" s="75"/>
      <c r="AEZ227" s="81"/>
      <c r="AFA227" s="75"/>
      <c r="AFB227" s="81"/>
      <c r="AFC227" s="75"/>
      <c r="AFD227" s="81"/>
      <c r="AFE227" s="75"/>
      <c r="AFF227" s="81"/>
      <c r="AFG227" s="75"/>
      <c r="AFH227" s="81"/>
      <c r="AFI227" s="75"/>
      <c r="AFJ227" s="81"/>
      <c r="AFK227" s="75"/>
      <c r="AFL227" s="81"/>
      <c r="AFM227" s="75"/>
      <c r="AFN227" s="81"/>
      <c r="AFO227" s="75"/>
      <c r="AFP227" s="81"/>
      <c r="AFQ227" s="75"/>
      <c r="AFR227" s="81"/>
      <c r="AFS227" s="75"/>
      <c r="AFT227" s="81"/>
      <c r="AFU227" s="75"/>
      <c r="AFV227" s="81"/>
      <c r="AFW227" s="75"/>
      <c r="AFX227" s="81"/>
      <c r="AFY227" s="75"/>
      <c r="AFZ227" s="81"/>
      <c r="AGA227" s="75"/>
      <c r="AGB227" s="81"/>
      <c r="AGC227" s="75"/>
      <c r="AGD227" s="81"/>
      <c r="AGE227" s="75"/>
      <c r="AGF227" s="81"/>
      <c r="AGG227" s="75"/>
      <c r="AGH227" s="81"/>
      <c r="AGI227" s="75"/>
      <c r="AGJ227" s="81"/>
      <c r="AGK227" s="75"/>
      <c r="AGL227" s="81"/>
      <c r="AGM227" s="75"/>
      <c r="AGN227" s="81"/>
      <c r="AGO227" s="75"/>
      <c r="AGP227" s="81"/>
      <c r="AGQ227" s="75"/>
      <c r="AGR227" s="81"/>
      <c r="AGS227" s="75"/>
      <c r="AGT227" s="81"/>
      <c r="AGU227" s="75"/>
      <c r="AGV227" s="81"/>
      <c r="AGW227" s="75"/>
      <c r="AGX227" s="81"/>
      <c r="AGY227" s="75"/>
      <c r="AGZ227" s="81"/>
      <c r="AHA227" s="75"/>
      <c r="AHB227" s="81"/>
      <c r="AHC227" s="75"/>
      <c r="AHD227" s="81"/>
      <c r="AHE227" s="75"/>
      <c r="AHF227" s="81"/>
      <c r="AHG227" s="75"/>
      <c r="AHH227" s="81"/>
      <c r="AHI227" s="75"/>
      <c r="AHJ227" s="81"/>
      <c r="AHK227" s="75"/>
      <c r="AHL227" s="81"/>
      <c r="AHM227" s="75"/>
      <c r="AHN227" s="81"/>
      <c r="AHO227" s="75"/>
      <c r="AHP227" s="81"/>
      <c r="AHQ227" s="75"/>
      <c r="AHR227" s="81"/>
      <c r="AHS227" s="75"/>
      <c r="AHT227" s="81"/>
      <c r="AHU227" s="75"/>
      <c r="AHV227" s="81"/>
      <c r="AHW227" s="75"/>
      <c r="AHX227" s="81"/>
      <c r="AHY227" s="75"/>
      <c r="AHZ227" s="81"/>
      <c r="AIA227" s="75"/>
      <c r="AIB227" s="81"/>
      <c r="AIC227" s="75"/>
      <c r="AID227" s="81"/>
      <c r="AIE227" s="75"/>
      <c r="AIF227" s="81"/>
      <c r="AIG227" s="75"/>
      <c r="AIH227" s="81"/>
      <c r="AII227" s="75"/>
      <c r="AIJ227" s="81"/>
      <c r="AIK227" s="75"/>
      <c r="AIL227" s="81"/>
      <c r="AIM227" s="75"/>
      <c r="AIN227" s="81"/>
      <c r="AIO227" s="75"/>
      <c r="AIP227" s="81"/>
      <c r="AIQ227" s="75"/>
      <c r="AIR227" s="81"/>
      <c r="AIS227" s="75"/>
      <c r="AIT227" s="81"/>
      <c r="AIU227" s="75"/>
      <c r="AIV227" s="81"/>
      <c r="AIW227" s="75"/>
      <c r="AIX227" s="81"/>
      <c r="AIY227" s="75"/>
      <c r="AIZ227" s="81"/>
      <c r="AJA227" s="75"/>
      <c r="AJB227" s="81"/>
      <c r="AJC227" s="75"/>
      <c r="AJD227" s="81"/>
      <c r="AJE227" s="75"/>
      <c r="AJF227" s="81"/>
      <c r="AJG227" s="75"/>
      <c r="AJH227" s="81"/>
      <c r="AJI227" s="75"/>
      <c r="AJJ227" s="81"/>
      <c r="AJK227" s="75"/>
      <c r="AJL227" s="81"/>
      <c r="AJM227" s="75"/>
      <c r="AJN227" s="81"/>
      <c r="AJO227" s="75"/>
      <c r="AJP227" s="81"/>
      <c r="AJQ227" s="75"/>
      <c r="AJR227" s="81"/>
      <c r="AJS227" s="75"/>
      <c r="AJT227" s="81"/>
      <c r="AJU227" s="75"/>
      <c r="AJV227" s="81"/>
      <c r="AJW227" s="75"/>
      <c r="AJX227" s="81"/>
      <c r="AJY227" s="75"/>
      <c r="AJZ227" s="81"/>
      <c r="AKA227" s="75"/>
      <c r="AKB227" s="81"/>
      <c r="AKC227" s="75"/>
      <c r="AKD227" s="81"/>
      <c r="AKE227" s="75"/>
      <c r="AKF227" s="81"/>
      <c r="AKG227" s="75"/>
      <c r="AKH227" s="81"/>
      <c r="AKI227" s="75"/>
      <c r="AKJ227" s="81"/>
      <c r="AKK227" s="75"/>
      <c r="AKL227" s="81"/>
      <c r="AKM227" s="75"/>
      <c r="AKN227" s="81"/>
      <c r="AKO227" s="75"/>
      <c r="AKP227" s="81"/>
      <c r="AKQ227" s="75"/>
      <c r="AKR227" s="81"/>
      <c r="AKS227" s="75"/>
      <c r="AKT227" s="81"/>
      <c r="AKU227" s="75"/>
      <c r="AKV227" s="81"/>
      <c r="AKW227" s="75"/>
      <c r="AKX227" s="81"/>
      <c r="AKY227" s="75"/>
      <c r="AKZ227" s="81"/>
      <c r="ALA227" s="75"/>
      <c r="ALB227" s="81"/>
      <c r="ALC227" s="75"/>
      <c r="ALD227" s="81"/>
      <c r="ALE227" s="75"/>
      <c r="ALF227" s="81"/>
      <c r="ALG227" s="75"/>
      <c r="ALH227" s="81"/>
      <c r="ALI227" s="75"/>
      <c r="ALJ227" s="81"/>
      <c r="ALK227" s="75"/>
      <c r="ALL227" s="81"/>
      <c r="ALM227" s="75"/>
      <c r="ALN227" s="81"/>
      <c r="ALO227" s="75"/>
      <c r="ALP227" s="81"/>
      <c r="ALQ227" s="75"/>
      <c r="ALR227" s="81"/>
      <c r="ALS227" s="75"/>
      <c r="ALT227" s="81"/>
      <c r="ALU227" s="75"/>
      <c r="ALV227" s="81"/>
      <c r="ALW227" s="75"/>
      <c r="ALX227" s="81"/>
      <c r="ALY227" s="75"/>
      <c r="ALZ227" s="81"/>
      <c r="AMA227" s="75"/>
      <c r="AMB227" s="81"/>
      <c r="AMC227" s="75"/>
      <c r="AMD227" s="81"/>
      <c r="AME227" s="75"/>
      <c r="AMF227" s="81"/>
      <c r="AMG227" s="75"/>
      <c r="AMH227" s="81"/>
      <c r="AMI227" s="75"/>
      <c r="AMJ227" s="81"/>
      <c r="AMK227" s="75"/>
      <c r="AML227" s="81"/>
      <c r="AMM227" s="75"/>
      <c r="AMN227" s="81"/>
      <c r="AMO227" s="75"/>
      <c r="AMP227" s="81"/>
      <c r="AMQ227" s="75"/>
      <c r="AMR227" s="81"/>
      <c r="AMS227" s="75"/>
      <c r="AMT227" s="81"/>
      <c r="AMU227" s="75"/>
      <c r="AMV227" s="81"/>
      <c r="AMW227" s="75"/>
      <c r="AMX227" s="81"/>
      <c r="AMY227" s="75"/>
      <c r="AMZ227" s="81"/>
      <c r="ANA227" s="75"/>
      <c r="ANB227" s="81"/>
      <c r="ANC227" s="75"/>
      <c r="AND227" s="81"/>
      <c r="ANE227" s="75"/>
      <c r="ANF227" s="81"/>
      <c r="ANG227" s="75"/>
      <c r="ANH227" s="81"/>
      <c r="ANI227" s="75"/>
      <c r="ANJ227" s="81"/>
      <c r="ANK227" s="75"/>
      <c r="ANL227" s="81"/>
      <c r="ANM227" s="75"/>
      <c r="ANN227" s="81"/>
      <c r="ANO227" s="75"/>
      <c r="ANP227" s="81"/>
      <c r="ANQ227" s="75"/>
      <c r="ANR227" s="81"/>
      <c r="ANS227" s="75"/>
      <c r="ANT227" s="81"/>
      <c r="ANU227" s="75"/>
      <c r="ANV227" s="81"/>
      <c r="ANW227" s="75"/>
      <c r="ANX227" s="81"/>
      <c r="ANY227" s="75"/>
      <c r="ANZ227" s="81"/>
      <c r="AOA227" s="75"/>
      <c r="AOB227" s="81"/>
      <c r="AOC227" s="75"/>
      <c r="AOD227" s="81"/>
      <c r="AOE227" s="75"/>
      <c r="AOF227" s="81"/>
      <c r="AOG227" s="75"/>
      <c r="AOH227" s="81"/>
      <c r="AOI227" s="75"/>
      <c r="AOJ227" s="81"/>
      <c r="AOK227" s="75"/>
      <c r="AOL227" s="81"/>
      <c r="AOM227" s="75"/>
      <c r="AON227" s="81"/>
      <c r="AOO227" s="75"/>
      <c r="AOP227" s="81"/>
      <c r="AOQ227" s="75"/>
      <c r="AOR227" s="81"/>
      <c r="AOS227" s="75"/>
      <c r="AOT227" s="81"/>
      <c r="AOU227" s="75"/>
      <c r="AOV227" s="81"/>
      <c r="AOW227" s="75"/>
      <c r="AOX227" s="81"/>
      <c r="AOY227" s="75"/>
      <c r="AOZ227" s="81"/>
      <c r="APA227" s="75"/>
      <c r="APB227" s="81"/>
      <c r="APC227" s="75"/>
      <c r="APD227" s="81"/>
      <c r="APE227" s="75"/>
      <c r="APF227" s="81"/>
      <c r="APG227" s="75"/>
      <c r="APH227" s="81"/>
      <c r="API227" s="75"/>
      <c r="APJ227" s="81"/>
      <c r="APK227" s="75"/>
      <c r="APL227" s="81"/>
      <c r="APM227" s="75"/>
      <c r="APN227" s="81"/>
      <c r="APO227" s="75"/>
      <c r="APP227" s="81"/>
      <c r="APQ227" s="75"/>
      <c r="APR227" s="81"/>
      <c r="APS227" s="75"/>
      <c r="APT227" s="81"/>
      <c r="APU227" s="75"/>
      <c r="APV227" s="81"/>
      <c r="APW227" s="75"/>
      <c r="APX227" s="81"/>
      <c r="APY227" s="75"/>
      <c r="APZ227" s="81"/>
      <c r="AQA227" s="75"/>
      <c r="AQB227" s="81"/>
      <c r="AQC227" s="75"/>
      <c r="AQD227" s="81"/>
      <c r="AQE227" s="75"/>
      <c r="AQF227" s="81"/>
      <c r="AQG227" s="75"/>
      <c r="AQH227" s="81"/>
      <c r="AQI227" s="75"/>
      <c r="AQJ227" s="81"/>
      <c r="AQK227" s="75"/>
      <c r="AQL227" s="81"/>
      <c r="AQM227" s="75"/>
      <c r="AQN227" s="81"/>
      <c r="AQO227" s="75"/>
      <c r="AQP227" s="81"/>
      <c r="AQQ227" s="75"/>
      <c r="AQR227" s="81"/>
      <c r="AQS227" s="75"/>
      <c r="AQT227" s="81"/>
      <c r="AQU227" s="75"/>
      <c r="AQV227" s="81"/>
      <c r="AQW227" s="75"/>
      <c r="AQX227" s="81"/>
      <c r="AQY227" s="75"/>
      <c r="AQZ227" s="81"/>
      <c r="ARA227" s="75"/>
      <c r="ARB227" s="81"/>
      <c r="ARC227" s="75"/>
      <c r="ARD227" s="81"/>
      <c r="ARE227" s="75"/>
      <c r="ARF227" s="81"/>
      <c r="ARG227" s="75"/>
      <c r="ARH227" s="81"/>
      <c r="ARI227" s="75"/>
      <c r="ARJ227" s="81"/>
      <c r="ARK227" s="75"/>
      <c r="ARL227" s="81"/>
      <c r="ARM227" s="75"/>
      <c r="ARN227" s="81"/>
      <c r="ARO227" s="75"/>
      <c r="ARP227" s="81"/>
      <c r="ARQ227" s="75"/>
      <c r="ARR227" s="81"/>
      <c r="ARS227" s="75"/>
      <c r="ART227" s="81"/>
      <c r="ARU227" s="75"/>
      <c r="ARV227" s="81"/>
      <c r="ARW227" s="75"/>
      <c r="ARX227" s="81"/>
      <c r="ARY227" s="75"/>
      <c r="ARZ227" s="81"/>
      <c r="ASA227" s="75"/>
      <c r="ASB227" s="81"/>
      <c r="ASC227" s="75"/>
      <c r="ASD227" s="81"/>
      <c r="ASE227" s="75"/>
      <c r="ASF227" s="81"/>
      <c r="ASG227" s="75"/>
      <c r="ASH227" s="81"/>
      <c r="ASI227" s="75"/>
      <c r="ASJ227" s="81"/>
      <c r="ASK227" s="75"/>
      <c r="ASL227" s="81"/>
      <c r="ASM227" s="75"/>
      <c r="ASN227" s="81"/>
      <c r="ASO227" s="75"/>
      <c r="ASP227" s="81"/>
      <c r="ASQ227" s="75"/>
      <c r="ASR227" s="81"/>
      <c r="ASS227" s="75"/>
      <c r="AST227" s="81"/>
      <c r="ASU227" s="75"/>
      <c r="ASV227" s="81"/>
      <c r="ASW227" s="75"/>
      <c r="ASX227" s="81"/>
      <c r="ASY227" s="75"/>
      <c r="ASZ227" s="81"/>
      <c r="ATA227" s="75"/>
      <c r="ATB227" s="81"/>
      <c r="ATC227" s="75"/>
      <c r="ATD227" s="81"/>
      <c r="ATE227" s="75"/>
      <c r="ATF227" s="81"/>
      <c r="ATG227" s="75"/>
      <c r="ATH227" s="81"/>
      <c r="ATI227" s="75"/>
      <c r="ATJ227" s="81"/>
      <c r="ATK227" s="75"/>
      <c r="ATL227" s="81"/>
      <c r="ATM227" s="75"/>
      <c r="ATN227" s="81"/>
      <c r="ATO227" s="75"/>
      <c r="ATP227" s="81"/>
      <c r="ATQ227" s="75"/>
      <c r="ATR227" s="81"/>
      <c r="ATS227" s="75"/>
      <c r="ATT227" s="81"/>
      <c r="ATU227" s="75"/>
      <c r="ATV227" s="81"/>
      <c r="ATW227" s="75"/>
      <c r="ATX227" s="81"/>
      <c r="ATY227" s="75"/>
      <c r="ATZ227" s="81"/>
      <c r="AUA227" s="75"/>
      <c r="AUB227" s="81"/>
      <c r="AUC227" s="75"/>
      <c r="AUD227" s="81"/>
      <c r="AUE227" s="75"/>
      <c r="AUF227" s="81"/>
      <c r="AUG227" s="75"/>
      <c r="AUH227" s="81"/>
      <c r="AUI227" s="75"/>
      <c r="AUJ227" s="81"/>
      <c r="AUK227" s="75"/>
      <c r="AUL227" s="81"/>
      <c r="AUM227" s="75"/>
      <c r="AUN227" s="81"/>
      <c r="AUO227" s="75"/>
      <c r="AUP227" s="81"/>
      <c r="AUQ227" s="75"/>
      <c r="AUR227" s="81"/>
      <c r="AUS227" s="75"/>
      <c r="AUT227" s="81"/>
      <c r="AUU227" s="75"/>
      <c r="AUV227" s="81"/>
      <c r="AUW227" s="75"/>
      <c r="AUX227" s="81"/>
      <c r="AUY227" s="75"/>
      <c r="AUZ227" s="81"/>
      <c r="AVA227" s="75"/>
      <c r="AVB227" s="81"/>
      <c r="AVC227" s="75"/>
      <c r="AVD227" s="81"/>
      <c r="AVE227" s="75"/>
      <c r="AVF227" s="81"/>
      <c r="AVG227" s="75"/>
      <c r="AVH227" s="81"/>
      <c r="AVI227" s="75"/>
      <c r="AVJ227" s="81"/>
      <c r="AVK227" s="75"/>
      <c r="AVL227" s="81"/>
      <c r="AVM227" s="75"/>
      <c r="AVN227" s="81"/>
      <c r="AVO227" s="75"/>
      <c r="AVP227" s="81"/>
      <c r="AVQ227" s="75"/>
      <c r="AVR227" s="81"/>
      <c r="AVS227" s="75"/>
      <c r="AVT227" s="81"/>
      <c r="AVU227" s="75"/>
      <c r="AVV227" s="81"/>
      <c r="AVW227" s="75"/>
      <c r="AVX227" s="81"/>
      <c r="AVY227" s="75"/>
      <c r="AVZ227" s="81"/>
      <c r="AWA227" s="75"/>
      <c r="AWB227" s="81"/>
      <c r="AWC227" s="75"/>
      <c r="AWD227" s="81"/>
      <c r="AWE227" s="75"/>
      <c r="AWF227" s="81"/>
      <c r="AWG227" s="75"/>
      <c r="AWH227" s="81"/>
      <c r="AWI227" s="75"/>
      <c r="AWJ227" s="81"/>
      <c r="AWK227" s="75"/>
      <c r="AWL227" s="81"/>
      <c r="AWM227" s="75"/>
      <c r="AWN227" s="81"/>
      <c r="AWO227" s="75"/>
      <c r="AWP227" s="81"/>
      <c r="AWQ227" s="75"/>
      <c r="AWR227" s="81"/>
      <c r="AWS227" s="75"/>
      <c r="AWT227" s="81"/>
      <c r="AWU227" s="75"/>
      <c r="AWV227" s="81"/>
      <c r="AWW227" s="75"/>
      <c r="AWX227" s="81"/>
      <c r="AWY227" s="75"/>
      <c r="AWZ227" s="81"/>
      <c r="AXA227" s="75"/>
      <c r="AXB227" s="81"/>
      <c r="AXC227" s="75"/>
      <c r="AXD227" s="81"/>
      <c r="AXE227" s="75"/>
      <c r="AXF227" s="81"/>
      <c r="AXG227" s="75"/>
      <c r="AXH227" s="81"/>
      <c r="AXI227" s="75"/>
      <c r="AXJ227" s="81"/>
      <c r="AXK227" s="75"/>
      <c r="AXL227" s="81"/>
      <c r="AXM227" s="75"/>
      <c r="AXN227" s="81"/>
      <c r="AXO227" s="75"/>
      <c r="AXP227" s="81"/>
      <c r="AXQ227" s="75"/>
      <c r="AXR227" s="81"/>
      <c r="AXS227" s="75"/>
      <c r="AXT227" s="81"/>
      <c r="AXU227" s="75"/>
      <c r="AXV227" s="81"/>
      <c r="AXW227" s="75"/>
      <c r="AXX227" s="81"/>
      <c r="AXY227" s="75"/>
      <c r="AXZ227" s="81"/>
      <c r="AYA227" s="75"/>
      <c r="AYB227" s="81"/>
      <c r="AYC227" s="75"/>
      <c r="AYD227" s="81"/>
      <c r="AYE227" s="75"/>
      <c r="AYF227" s="81"/>
      <c r="AYG227" s="75"/>
      <c r="AYH227" s="81"/>
      <c r="AYI227" s="75"/>
      <c r="AYJ227" s="81"/>
      <c r="AYK227" s="75"/>
      <c r="AYL227" s="81"/>
      <c r="AYM227" s="75"/>
      <c r="AYN227" s="81"/>
      <c r="AYO227" s="75"/>
      <c r="AYP227" s="81"/>
      <c r="AYQ227" s="75"/>
      <c r="AYR227" s="81"/>
      <c r="AYS227" s="75"/>
      <c r="AYT227" s="81"/>
      <c r="AYU227" s="75"/>
      <c r="AYV227" s="81"/>
      <c r="AYW227" s="75"/>
      <c r="AYX227" s="81"/>
      <c r="AYY227" s="75"/>
      <c r="AYZ227" s="81"/>
      <c r="AZA227" s="75"/>
      <c r="AZB227" s="81"/>
      <c r="AZC227" s="75"/>
      <c r="AZD227" s="81"/>
      <c r="AZE227" s="75"/>
      <c r="AZF227" s="81"/>
      <c r="AZG227" s="75"/>
      <c r="AZH227" s="81"/>
      <c r="AZI227" s="75"/>
      <c r="AZJ227" s="81"/>
      <c r="AZK227" s="75"/>
      <c r="AZL227" s="81"/>
      <c r="AZM227" s="75"/>
      <c r="AZN227" s="81"/>
      <c r="AZO227" s="75"/>
      <c r="AZP227" s="81"/>
      <c r="AZQ227" s="75"/>
      <c r="AZR227" s="81"/>
      <c r="AZS227" s="75"/>
      <c r="AZT227" s="81"/>
      <c r="AZU227" s="75"/>
      <c r="AZV227" s="81"/>
      <c r="AZW227" s="75"/>
      <c r="AZX227" s="81"/>
      <c r="AZY227" s="75"/>
      <c r="AZZ227" s="81"/>
      <c r="BAA227" s="75"/>
      <c r="BAB227" s="81"/>
      <c r="BAC227" s="75"/>
      <c r="BAD227" s="81"/>
      <c r="BAE227" s="75"/>
      <c r="BAF227" s="81"/>
      <c r="BAG227" s="75"/>
      <c r="BAH227" s="81"/>
      <c r="BAI227" s="75"/>
      <c r="BAJ227" s="81"/>
      <c r="BAK227" s="75"/>
      <c r="BAL227" s="81"/>
      <c r="BAM227" s="75"/>
      <c r="BAN227" s="81"/>
      <c r="BAO227" s="75"/>
      <c r="BAP227" s="81"/>
      <c r="BAQ227" s="75"/>
      <c r="BAR227" s="81"/>
      <c r="BAS227" s="75"/>
      <c r="BAT227" s="81"/>
      <c r="BAU227" s="75"/>
      <c r="BAV227" s="81"/>
      <c r="BAW227" s="75"/>
      <c r="BAX227" s="81"/>
      <c r="BAY227" s="75"/>
      <c r="BAZ227" s="81"/>
      <c r="BBA227" s="75"/>
      <c r="BBB227" s="81"/>
      <c r="BBC227" s="75"/>
      <c r="BBD227" s="81"/>
      <c r="BBE227" s="75"/>
      <c r="BBF227" s="81"/>
      <c r="BBG227" s="75"/>
      <c r="BBH227" s="81"/>
      <c r="BBI227" s="75"/>
      <c r="BBJ227" s="81"/>
      <c r="BBK227" s="75"/>
      <c r="BBL227" s="81"/>
      <c r="BBM227" s="75"/>
      <c r="BBN227" s="81"/>
      <c r="BBO227" s="75"/>
      <c r="BBP227" s="81"/>
      <c r="BBQ227" s="75"/>
      <c r="BBR227" s="81"/>
      <c r="BBS227" s="75"/>
      <c r="BBT227" s="81"/>
      <c r="BBU227" s="75"/>
      <c r="BBV227" s="81"/>
      <c r="BBW227" s="75"/>
      <c r="BBX227" s="81"/>
      <c r="BBY227" s="75"/>
      <c r="BBZ227" s="81"/>
      <c r="BCA227" s="75"/>
      <c r="BCB227" s="81"/>
      <c r="BCC227" s="75"/>
      <c r="BCD227" s="81"/>
      <c r="BCE227" s="75"/>
      <c r="BCF227" s="81"/>
      <c r="BCG227" s="75"/>
      <c r="BCH227" s="81"/>
      <c r="BCI227" s="75"/>
      <c r="BCJ227" s="81"/>
      <c r="BCK227" s="75"/>
      <c r="BCL227" s="81"/>
      <c r="BCM227" s="75"/>
      <c r="BCN227" s="81"/>
      <c r="BCO227" s="75"/>
      <c r="BCP227" s="81"/>
      <c r="BCQ227" s="75"/>
      <c r="BCR227" s="81"/>
      <c r="BCS227" s="75"/>
      <c r="BCT227" s="81"/>
      <c r="BCU227" s="75"/>
      <c r="BCV227" s="81"/>
      <c r="BCW227" s="75"/>
      <c r="BCX227" s="81"/>
      <c r="BCY227" s="75"/>
      <c r="BCZ227" s="81"/>
      <c r="BDA227" s="75"/>
      <c r="BDB227" s="81"/>
      <c r="BDC227" s="75"/>
      <c r="BDD227" s="81"/>
      <c r="BDE227" s="75"/>
      <c r="BDF227" s="81"/>
      <c r="BDG227" s="75"/>
      <c r="BDH227" s="81"/>
      <c r="BDI227" s="75"/>
      <c r="BDJ227" s="81"/>
      <c r="BDK227" s="75"/>
      <c r="BDL227" s="81"/>
      <c r="BDM227" s="75"/>
      <c r="BDN227" s="81"/>
      <c r="BDO227" s="75"/>
      <c r="BDP227" s="81"/>
      <c r="BDQ227" s="75"/>
      <c r="BDR227" s="81"/>
      <c r="BDS227" s="75"/>
      <c r="BDT227" s="81"/>
      <c r="BDU227" s="75"/>
      <c r="BDV227" s="81"/>
      <c r="BDW227" s="75"/>
      <c r="BDX227" s="81"/>
      <c r="BDY227" s="75"/>
      <c r="BDZ227" s="81"/>
      <c r="BEA227" s="75"/>
      <c r="BEB227" s="81"/>
      <c r="BEC227" s="75"/>
      <c r="BED227" s="81"/>
      <c r="BEE227" s="75"/>
      <c r="BEF227" s="81"/>
      <c r="BEG227" s="75"/>
      <c r="BEH227" s="81"/>
      <c r="BEI227" s="75"/>
      <c r="BEJ227" s="81"/>
      <c r="BEK227" s="75"/>
      <c r="BEL227" s="81"/>
      <c r="BEM227" s="75"/>
      <c r="BEN227" s="81"/>
      <c r="BEO227" s="75"/>
      <c r="BEP227" s="81"/>
      <c r="BEQ227" s="75"/>
      <c r="BER227" s="81"/>
      <c r="BES227" s="75"/>
      <c r="BET227" s="81"/>
      <c r="BEU227" s="75"/>
      <c r="BEV227" s="81"/>
      <c r="BEW227" s="75"/>
      <c r="BEX227" s="81"/>
      <c r="BEY227" s="75"/>
      <c r="BEZ227" s="81"/>
      <c r="BFA227" s="75"/>
      <c r="BFB227" s="81"/>
      <c r="BFC227" s="75"/>
      <c r="BFD227" s="81"/>
      <c r="BFE227" s="75"/>
      <c r="BFF227" s="81"/>
      <c r="BFG227" s="75"/>
      <c r="BFH227" s="81"/>
      <c r="BFI227" s="75"/>
      <c r="BFJ227" s="81"/>
      <c r="BFK227" s="75"/>
      <c r="BFL227" s="81"/>
      <c r="BFM227" s="75"/>
      <c r="BFN227" s="81"/>
      <c r="BFO227" s="75"/>
      <c r="BFP227" s="81"/>
      <c r="BFQ227" s="75"/>
      <c r="BFR227" s="81"/>
      <c r="BFS227" s="75"/>
      <c r="BFT227" s="81"/>
      <c r="BFU227" s="75"/>
      <c r="BFV227" s="81"/>
      <c r="BFW227" s="75"/>
      <c r="BFX227" s="81"/>
      <c r="BFY227" s="75"/>
      <c r="BFZ227" s="81"/>
      <c r="BGA227" s="75"/>
      <c r="BGB227" s="81"/>
      <c r="BGC227" s="75"/>
      <c r="BGD227" s="81"/>
      <c r="BGE227" s="75"/>
      <c r="BGF227" s="81"/>
      <c r="BGG227" s="75"/>
      <c r="BGH227" s="81"/>
      <c r="BGI227" s="75"/>
      <c r="BGJ227" s="81"/>
      <c r="BGK227" s="75"/>
      <c r="BGL227" s="81"/>
      <c r="BGM227" s="75"/>
      <c r="BGN227" s="81"/>
      <c r="BGO227" s="75"/>
      <c r="BGP227" s="81"/>
      <c r="BGQ227" s="75"/>
      <c r="BGR227" s="81"/>
      <c r="BGS227" s="75"/>
      <c r="BGT227" s="81"/>
      <c r="BGU227" s="75"/>
      <c r="BGV227" s="81"/>
      <c r="BGW227" s="75"/>
      <c r="BGX227" s="81"/>
      <c r="BGY227" s="75"/>
      <c r="BGZ227" s="81"/>
      <c r="BHA227" s="75"/>
      <c r="BHB227" s="81"/>
      <c r="BHC227" s="75"/>
      <c r="BHD227" s="81"/>
      <c r="BHE227" s="75"/>
      <c r="BHF227" s="81"/>
      <c r="BHG227" s="75"/>
      <c r="BHH227" s="81"/>
      <c r="BHI227" s="75"/>
      <c r="BHJ227" s="81"/>
      <c r="BHK227" s="75"/>
      <c r="BHL227" s="81"/>
      <c r="BHM227" s="75"/>
      <c r="BHN227" s="81"/>
      <c r="BHO227" s="75"/>
      <c r="BHP227" s="81"/>
      <c r="BHQ227" s="75"/>
      <c r="BHR227" s="81"/>
      <c r="BHS227" s="75"/>
      <c r="BHT227" s="81"/>
      <c r="BHU227" s="75"/>
      <c r="BHV227" s="81"/>
      <c r="BHW227" s="75"/>
      <c r="BHX227" s="81"/>
      <c r="BHY227" s="75"/>
      <c r="BHZ227" s="81"/>
      <c r="BIA227" s="75"/>
      <c r="BIB227" s="81"/>
      <c r="BIC227" s="75"/>
      <c r="BID227" s="81"/>
      <c r="BIE227" s="75"/>
      <c r="BIF227" s="81"/>
      <c r="BIG227" s="75"/>
      <c r="BIH227" s="81"/>
      <c r="BII227" s="75"/>
      <c r="BIJ227" s="81"/>
      <c r="BIK227" s="75"/>
      <c r="BIL227" s="81"/>
      <c r="BIM227" s="75"/>
      <c r="BIN227" s="81"/>
      <c r="BIO227" s="75"/>
      <c r="BIP227" s="81"/>
      <c r="BIQ227" s="75"/>
      <c r="BIR227" s="81"/>
      <c r="BIS227" s="75"/>
      <c r="BIT227" s="81"/>
      <c r="BIU227" s="75"/>
      <c r="BIV227" s="81"/>
      <c r="BIW227" s="75"/>
      <c r="BIX227" s="81"/>
      <c r="BIY227" s="75"/>
      <c r="BIZ227" s="81"/>
      <c r="BJA227" s="75"/>
      <c r="BJB227" s="81"/>
      <c r="BJC227" s="75"/>
      <c r="BJD227" s="81"/>
      <c r="BJE227" s="75"/>
      <c r="BJF227" s="81"/>
      <c r="BJG227" s="75"/>
      <c r="BJH227" s="81"/>
      <c r="BJI227" s="75"/>
      <c r="BJJ227" s="81"/>
      <c r="BJK227" s="75"/>
      <c r="BJL227" s="81"/>
      <c r="BJM227" s="75"/>
      <c r="BJN227" s="81"/>
      <c r="BJO227" s="75"/>
      <c r="BJP227" s="81"/>
      <c r="BJQ227" s="75"/>
      <c r="BJR227" s="81"/>
      <c r="BJS227" s="75"/>
      <c r="BJT227" s="81"/>
      <c r="BJU227" s="75"/>
      <c r="BJV227" s="81"/>
      <c r="BJW227" s="75"/>
      <c r="BJX227" s="81"/>
      <c r="BJY227" s="75"/>
      <c r="BJZ227" s="81"/>
      <c r="BKA227" s="75"/>
      <c r="BKB227" s="81"/>
      <c r="BKC227" s="75"/>
      <c r="BKD227" s="81"/>
      <c r="BKE227" s="75"/>
      <c r="BKF227" s="81"/>
      <c r="BKG227" s="75"/>
      <c r="BKH227" s="81"/>
      <c r="BKI227" s="75"/>
      <c r="BKJ227" s="81"/>
      <c r="BKK227" s="75"/>
      <c r="BKL227" s="81"/>
      <c r="BKM227" s="75"/>
      <c r="BKN227" s="81"/>
      <c r="BKO227" s="75"/>
      <c r="BKP227" s="81"/>
      <c r="BKQ227" s="75"/>
      <c r="BKR227" s="81"/>
      <c r="BKS227" s="75"/>
      <c r="BKT227" s="81"/>
      <c r="BKU227" s="75"/>
      <c r="BKV227" s="81"/>
      <c r="BKW227" s="75"/>
      <c r="BKX227" s="81"/>
      <c r="BKY227" s="75"/>
      <c r="BKZ227" s="81"/>
      <c r="BLA227" s="75"/>
      <c r="BLB227" s="81"/>
      <c r="BLC227" s="75"/>
      <c r="BLD227" s="81"/>
      <c r="BLE227" s="75"/>
      <c r="BLF227" s="81"/>
      <c r="BLG227" s="75"/>
      <c r="BLH227" s="81"/>
      <c r="BLI227" s="75"/>
      <c r="BLJ227" s="81"/>
      <c r="BLK227" s="75"/>
      <c r="BLL227" s="81"/>
      <c r="BLM227" s="75"/>
      <c r="BLN227" s="81"/>
      <c r="BLO227" s="75"/>
      <c r="BLP227" s="81"/>
      <c r="BLQ227" s="75"/>
      <c r="BLR227" s="81"/>
      <c r="BLS227" s="75"/>
      <c r="BLT227" s="81"/>
      <c r="BLU227" s="75"/>
      <c r="BLV227" s="81"/>
      <c r="BLW227" s="75"/>
      <c r="BLX227" s="81"/>
      <c r="BLY227" s="75"/>
      <c r="BLZ227" s="81"/>
      <c r="BMA227" s="75"/>
      <c r="BMB227" s="81"/>
      <c r="BMC227" s="75"/>
      <c r="BMD227" s="81"/>
      <c r="BME227" s="75"/>
      <c r="BMF227" s="81"/>
      <c r="BMG227" s="75"/>
      <c r="BMH227" s="81"/>
      <c r="BMI227" s="75"/>
      <c r="BMJ227" s="81"/>
      <c r="BMK227" s="75"/>
      <c r="BML227" s="81"/>
      <c r="BMM227" s="75"/>
      <c r="BMN227" s="81"/>
      <c r="BMO227" s="75"/>
      <c r="BMP227" s="81"/>
      <c r="BMQ227" s="75"/>
      <c r="BMR227" s="81"/>
      <c r="BMS227" s="75"/>
      <c r="BMT227" s="81"/>
      <c r="BMU227" s="75"/>
      <c r="BMV227" s="81"/>
      <c r="BMW227" s="75"/>
      <c r="BMX227" s="81"/>
      <c r="BMY227" s="75"/>
      <c r="BMZ227" s="81"/>
      <c r="BNA227" s="75"/>
      <c r="BNB227" s="81"/>
      <c r="BNC227" s="75"/>
      <c r="BND227" s="81"/>
      <c r="BNE227" s="75"/>
      <c r="BNF227" s="81"/>
      <c r="BNG227" s="75"/>
      <c r="BNH227" s="81"/>
      <c r="BNI227" s="75"/>
      <c r="BNJ227" s="81"/>
      <c r="BNK227" s="75"/>
      <c r="BNL227" s="81"/>
      <c r="BNM227" s="75"/>
      <c r="BNN227" s="81"/>
      <c r="BNO227" s="75"/>
      <c r="BNP227" s="81"/>
      <c r="BNQ227" s="75"/>
      <c r="BNR227" s="81"/>
      <c r="BNS227" s="75"/>
      <c r="BNT227" s="81"/>
      <c r="BNU227" s="75"/>
      <c r="BNV227" s="81"/>
      <c r="BNW227" s="75"/>
      <c r="BNX227" s="81"/>
      <c r="BNY227" s="75"/>
      <c r="BNZ227" s="81"/>
      <c r="BOA227" s="75"/>
      <c r="BOB227" s="81"/>
      <c r="BOC227" s="75"/>
      <c r="BOD227" s="81"/>
      <c r="BOE227" s="75"/>
      <c r="BOF227" s="81"/>
      <c r="BOG227" s="75"/>
      <c r="BOH227" s="81"/>
      <c r="BOI227" s="75"/>
      <c r="BOJ227" s="81"/>
      <c r="BOK227" s="75"/>
      <c r="BOL227" s="81"/>
      <c r="BOM227" s="75"/>
      <c r="BON227" s="81"/>
      <c r="BOO227" s="75"/>
      <c r="BOP227" s="81"/>
      <c r="BOQ227" s="75"/>
      <c r="BOR227" s="81"/>
      <c r="BOS227" s="75"/>
      <c r="BOT227" s="81"/>
      <c r="BOU227" s="75"/>
      <c r="BOV227" s="81"/>
      <c r="BOW227" s="75"/>
      <c r="BOX227" s="81"/>
      <c r="BOY227" s="75"/>
      <c r="BOZ227" s="81"/>
      <c r="BPA227" s="75"/>
      <c r="BPB227" s="81"/>
      <c r="BPC227" s="75"/>
      <c r="BPD227" s="81"/>
      <c r="BPE227" s="75"/>
      <c r="BPF227" s="81"/>
      <c r="BPG227" s="75"/>
      <c r="BPH227" s="81"/>
      <c r="BPI227" s="75"/>
      <c r="BPJ227" s="81"/>
      <c r="BPK227" s="75"/>
      <c r="BPL227" s="81"/>
      <c r="BPM227" s="75"/>
      <c r="BPN227" s="81"/>
      <c r="BPO227" s="75"/>
      <c r="BPP227" s="81"/>
      <c r="BPQ227" s="75"/>
      <c r="BPR227" s="81"/>
      <c r="BPS227" s="75"/>
      <c r="BPT227" s="81"/>
      <c r="BPU227" s="75"/>
      <c r="BPV227" s="81"/>
      <c r="BPW227" s="75"/>
      <c r="BPX227" s="81"/>
      <c r="BPY227" s="75"/>
      <c r="BPZ227" s="81"/>
      <c r="BQA227" s="75"/>
      <c r="BQB227" s="81"/>
      <c r="BQC227" s="75"/>
      <c r="BQD227" s="81"/>
      <c r="BQE227" s="75"/>
      <c r="BQF227" s="81"/>
      <c r="BQG227" s="75"/>
      <c r="BQH227" s="81"/>
      <c r="BQI227" s="75"/>
      <c r="BQJ227" s="81"/>
      <c r="BQK227" s="75"/>
      <c r="BQL227" s="81"/>
      <c r="BQM227" s="75"/>
      <c r="BQN227" s="81"/>
      <c r="BQO227" s="75"/>
      <c r="BQP227" s="81"/>
      <c r="BQQ227" s="75"/>
      <c r="BQR227" s="81"/>
      <c r="BQS227" s="75"/>
      <c r="BQT227" s="81"/>
      <c r="BQU227" s="75"/>
      <c r="BQV227" s="81"/>
      <c r="BQW227" s="75"/>
      <c r="BQX227" s="81"/>
      <c r="BQY227" s="75"/>
      <c r="BQZ227" s="81"/>
      <c r="BRA227" s="75"/>
      <c r="BRB227" s="81"/>
      <c r="BRC227" s="75"/>
      <c r="BRD227" s="81"/>
      <c r="BRE227" s="75"/>
      <c r="BRF227" s="81"/>
      <c r="BRG227" s="75"/>
      <c r="BRH227" s="81"/>
      <c r="BRI227" s="75"/>
      <c r="BRJ227" s="81"/>
      <c r="BRK227" s="75"/>
      <c r="BRL227" s="81"/>
      <c r="BRM227" s="75"/>
      <c r="BRN227" s="81"/>
      <c r="BRO227" s="75"/>
      <c r="BRP227" s="81"/>
      <c r="BRQ227" s="75"/>
      <c r="BRR227" s="81"/>
      <c r="BRS227" s="75"/>
      <c r="BRT227" s="81"/>
      <c r="BRU227" s="75"/>
      <c r="BRV227" s="81"/>
      <c r="BRW227" s="75"/>
      <c r="BRX227" s="81"/>
      <c r="BRY227" s="75"/>
      <c r="BRZ227" s="81"/>
      <c r="BSA227" s="75"/>
      <c r="BSB227" s="81"/>
      <c r="BSC227" s="75"/>
      <c r="BSD227" s="81"/>
      <c r="BSE227" s="75"/>
      <c r="BSF227" s="81"/>
      <c r="BSG227" s="75"/>
      <c r="BSH227" s="81"/>
      <c r="BSI227" s="75"/>
      <c r="BSJ227" s="81"/>
      <c r="BSK227" s="75"/>
      <c r="BSL227" s="81"/>
      <c r="BSM227" s="75"/>
      <c r="BSN227" s="81"/>
      <c r="BSO227" s="75"/>
      <c r="BSP227" s="81"/>
      <c r="BSQ227" s="75"/>
      <c r="BSR227" s="81"/>
      <c r="BSS227" s="75"/>
      <c r="BST227" s="81"/>
      <c r="BSU227" s="75"/>
      <c r="BSV227" s="81"/>
      <c r="BSW227" s="75"/>
      <c r="BSX227" s="81"/>
      <c r="BSY227" s="75"/>
      <c r="BSZ227" s="81"/>
      <c r="BTA227" s="75"/>
      <c r="BTB227" s="81"/>
      <c r="BTC227" s="75"/>
      <c r="BTD227" s="81"/>
      <c r="BTE227" s="75"/>
      <c r="BTF227" s="81"/>
      <c r="BTG227" s="75"/>
      <c r="BTH227" s="81"/>
      <c r="BTI227" s="75"/>
      <c r="BTJ227" s="81"/>
      <c r="BTK227" s="75"/>
      <c r="BTL227" s="81"/>
      <c r="BTM227" s="75"/>
      <c r="BTN227" s="81"/>
      <c r="BTO227" s="75"/>
      <c r="BTP227" s="81"/>
      <c r="BTQ227" s="75"/>
      <c r="BTR227" s="81"/>
      <c r="BTS227" s="75"/>
      <c r="BTT227" s="81"/>
      <c r="BTU227" s="75"/>
      <c r="BTV227" s="81"/>
      <c r="BTW227" s="75"/>
      <c r="BTX227" s="81"/>
      <c r="BTY227" s="75"/>
      <c r="BTZ227" s="81"/>
      <c r="BUA227" s="75"/>
      <c r="BUB227" s="81"/>
      <c r="BUC227" s="75"/>
      <c r="BUD227" s="81"/>
      <c r="BUE227" s="75"/>
      <c r="BUF227" s="81"/>
      <c r="BUG227" s="75"/>
      <c r="BUH227" s="81"/>
      <c r="BUI227" s="75"/>
      <c r="BUJ227" s="81"/>
      <c r="BUK227" s="75"/>
      <c r="BUL227" s="81"/>
      <c r="BUM227" s="75"/>
      <c r="BUN227" s="81"/>
      <c r="BUO227" s="75"/>
      <c r="BUP227" s="81"/>
      <c r="BUQ227" s="75"/>
      <c r="BUR227" s="81"/>
      <c r="BUS227" s="75"/>
      <c r="BUT227" s="81"/>
      <c r="BUU227" s="75"/>
      <c r="BUV227" s="81"/>
      <c r="BUW227" s="75"/>
      <c r="BUX227" s="81"/>
      <c r="BUY227" s="75"/>
      <c r="BUZ227" s="81"/>
      <c r="BVA227" s="75"/>
      <c r="BVB227" s="81"/>
      <c r="BVC227" s="75"/>
      <c r="BVD227" s="81"/>
      <c r="BVE227" s="75"/>
      <c r="BVF227" s="81"/>
      <c r="BVG227" s="75"/>
      <c r="BVH227" s="81"/>
      <c r="BVI227" s="75"/>
      <c r="BVJ227" s="81"/>
      <c r="BVK227" s="75"/>
      <c r="BVL227" s="81"/>
      <c r="BVM227" s="75"/>
      <c r="BVN227" s="81"/>
      <c r="BVO227" s="75"/>
      <c r="BVP227" s="81"/>
      <c r="BVQ227" s="75"/>
      <c r="BVR227" s="81"/>
      <c r="BVS227" s="75"/>
      <c r="BVT227" s="81"/>
      <c r="BVU227" s="75"/>
      <c r="BVV227" s="81"/>
      <c r="BVW227" s="75"/>
      <c r="BVX227" s="81"/>
      <c r="BVY227" s="75"/>
      <c r="BVZ227" s="81"/>
      <c r="BWA227" s="75"/>
      <c r="BWB227" s="81"/>
      <c r="BWC227" s="75"/>
      <c r="BWD227" s="81"/>
      <c r="BWE227" s="75"/>
      <c r="BWF227" s="81"/>
      <c r="BWG227" s="75"/>
      <c r="BWH227" s="81"/>
      <c r="BWI227" s="75"/>
      <c r="BWJ227" s="81"/>
      <c r="BWK227" s="75"/>
      <c r="BWL227" s="81"/>
      <c r="BWM227" s="75"/>
      <c r="BWN227" s="81"/>
      <c r="BWO227" s="75"/>
      <c r="BWP227" s="81"/>
      <c r="BWQ227" s="75"/>
      <c r="BWR227" s="81"/>
      <c r="BWS227" s="75"/>
      <c r="BWT227" s="81"/>
      <c r="BWU227" s="75"/>
      <c r="BWV227" s="81"/>
      <c r="BWW227" s="75"/>
      <c r="BWX227" s="81"/>
      <c r="BWY227" s="75"/>
      <c r="BWZ227" s="81"/>
      <c r="BXA227" s="75"/>
      <c r="BXB227" s="81"/>
      <c r="BXC227" s="75"/>
      <c r="BXD227" s="81"/>
      <c r="BXE227" s="75"/>
      <c r="BXF227" s="81"/>
      <c r="BXG227" s="75"/>
      <c r="BXH227" s="81"/>
      <c r="BXI227" s="75"/>
      <c r="BXJ227" s="81"/>
      <c r="BXK227" s="75"/>
      <c r="BXL227" s="81"/>
      <c r="BXM227" s="75"/>
      <c r="BXN227" s="81"/>
      <c r="BXO227" s="75"/>
      <c r="BXP227" s="81"/>
      <c r="BXQ227" s="75"/>
      <c r="BXR227" s="81"/>
      <c r="BXS227" s="75"/>
      <c r="BXT227" s="81"/>
      <c r="BXU227" s="75"/>
      <c r="BXV227" s="81"/>
      <c r="BXW227" s="75"/>
      <c r="BXX227" s="81"/>
      <c r="BXY227" s="75"/>
      <c r="BXZ227" s="81"/>
      <c r="BYA227" s="75"/>
      <c r="BYB227" s="81"/>
      <c r="BYC227" s="75"/>
      <c r="BYD227" s="81"/>
      <c r="BYE227" s="75"/>
      <c r="BYF227" s="81"/>
      <c r="BYG227" s="75"/>
      <c r="BYH227" s="81"/>
      <c r="BYI227" s="75"/>
      <c r="BYJ227" s="81"/>
      <c r="BYK227" s="75"/>
      <c r="BYL227" s="81"/>
      <c r="BYM227" s="75"/>
      <c r="BYN227" s="81"/>
      <c r="BYO227" s="75"/>
      <c r="BYP227" s="81"/>
      <c r="BYQ227" s="75"/>
      <c r="BYR227" s="81"/>
      <c r="BYS227" s="75"/>
      <c r="BYT227" s="81"/>
      <c r="BYU227" s="75"/>
      <c r="BYV227" s="81"/>
      <c r="BYW227" s="75"/>
      <c r="BYX227" s="81"/>
      <c r="BYY227" s="75"/>
      <c r="BYZ227" s="81"/>
      <c r="BZA227" s="75"/>
      <c r="BZB227" s="81"/>
      <c r="BZC227" s="75"/>
      <c r="BZD227" s="81"/>
      <c r="BZE227" s="75"/>
      <c r="BZF227" s="81"/>
      <c r="BZG227" s="75"/>
      <c r="BZH227" s="81"/>
      <c r="BZI227" s="75"/>
      <c r="BZJ227" s="81"/>
      <c r="BZK227" s="75"/>
      <c r="BZL227" s="81"/>
      <c r="BZM227" s="75"/>
      <c r="BZN227" s="81"/>
      <c r="BZO227" s="75"/>
      <c r="BZP227" s="81"/>
      <c r="BZQ227" s="75"/>
      <c r="BZR227" s="81"/>
      <c r="BZS227" s="75"/>
      <c r="BZT227" s="81"/>
      <c r="BZU227" s="75"/>
      <c r="BZV227" s="81"/>
      <c r="BZW227" s="75"/>
      <c r="BZX227" s="81"/>
      <c r="BZY227" s="75"/>
      <c r="BZZ227" s="81"/>
      <c r="CAA227" s="75"/>
      <c r="CAB227" s="81"/>
      <c r="CAC227" s="75"/>
      <c r="CAD227" s="81"/>
      <c r="CAE227" s="75"/>
      <c r="CAF227" s="81"/>
      <c r="CAG227" s="75"/>
      <c r="CAH227" s="81"/>
      <c r="CAI227" s="75"/>
      <c r="CAJ227" s="81"/>
      <c r="CAK227" s="75"/>
      <c r="CAL227" s="81"/>
      <c r="CAM227" s="75"/>
      <c r="CAN227" s="81"/>
      <c r="CAO227" s="75"/>
      <c r="CAP227" s="81"/>
      <c r="CAQ227" s="75"/>
      <c r="CAR227" s="81"/>
      <c r="CAS227" s="75"/>
      <c r="CAT227" s="81"/>
      <c r="CAU227" s="75"/>
      <c r="CAV227" s="81"/>
      <c r="CAW227" s="75"/>
      <c r="CAX227" s="81"/>
      <c r="CAY227" s="75"/>
      <c r="CAZ227" s="81"/>
      <c r="CBA227" s="75"/>
      <c r="CBB227" s="81"/>
      <c r="CBC227" s="75"/>
      <c r="CBD227" s="81"/>
      <c r="CBE227" s="75"/>
      <c r="CBF227" s="81"/>
      <c r="CBG227" s="75"/>
      <c r="CBH227" s="81"/>
      <c r="CBI227" s="75"/>
      <c r="CBJ227" s="81"/>
      <c r="CBK227" s="75"/>
      <c r="CBL227" s="81"/>
      <c r="CBM227" s="75"/>
      <c r="CBN227" s="81"/>
      <c r="CBO227" s="75"/>
      <c r="CBP227" s="81"/>
      <c r="CBQ227" s="75"/>
      <c r="CBR227" s="81"/>
      <c r="CBS227" s="75"/>
      <c r="CBT227" s="81"/>
      <c r="CBU227" s="75"/>
      <c r="CBV227" s="81"/>
      <c r="CBW227" s="75"/>
      <c r="CBX227" s="81"/>
      <c r="CBY227" s="75"/>
      <c r="CBZ227" s="81"/>
      <c r="CCA227" s="75"/>
      <c r="CCB227" s="81"/>
      <c r="CCC227" s="75"/>
      <c r="CCD227" s="81"/>
      <c r="CCE227" s="75"/>
      <c r="CCF227" s="81"/>
      <c r="CCG227" s="75"/>
      <c r="CCH227" s="81"/>
      <c r="CCI227" s="75"/>
      <c r="CCJ227" s="81"/>
      <c r="CCK227" s="75"/>
      <c r="CCL227" s="81"/>
      <c r="CCM227" s="75"/>
      <c r="CCN227" s="81"/>
      <c r="CCO227" s="75"/>
      <c r="CCP227" s="81"/>
      <c r="CCQ227" s="75"/>
      <c r="CCR227" s="81"/>
      <c r="CCS227" s="75"/>
      <c r="CCT227" s="81"/>
      <c r="CCU227" s="75"/>
      <c r="CCV227" s="81"/>
      <c r="CCW227" s="75"/>
      <c r="CCX227" s="81"/>
      <c r="CCY227" s="75"/>
      <c r="CCZ227" s="81"/>
      <c r="CDA227" s="75"/>
      <c r="CDB227" s="81"/>
      <c r="CDC227" s="75"/>
      <c r="CDD227" s="81"/>
      <c r="CDE227" s="75"/>
      <c r="CDF227" s="81"/>
      <c r="CDG227" s="75"/>
      <c r="CDH227" s="81"/>
      <c r="CDI227" s="75"/>
      <c r="CDJ227" s="81"/>
      <c r="CDK227" s="75"/>
      <c r="CDL227" s="81"/>
      <c r="CDM227" s="75"/>
      <c r="CDN227" s="81"/>
      <c r="CDO227" s="75"/>
      <c r="CDP227" s="81"/>
      <c r="CDQ227" s="75"/>
      <c r="CDR227" s="81"/>
      <c r="CDS227" s="75"/>
      <c r="CDT227" s="81"/>
      <c r="CDU227" s="75"/>
      <c r="CDV227" s="81"/>
      <c r="CDW227" s="75"/>
      <c r="CDX227" s="81"/>
      <c r="CDY227" s="75"/>
      <c r="CDZ227" s="81"/>
      <c r="CEA227" s="75"/>
      <c r="CEB227" s="81"/>
      <c r="CEC227" s="75"/>
      <c r="CED227" s="81"/>
      <c r="CEE227" s="75"/>
      <c r="CEF227" s="81"/>
      <c r="CEG227" s="75"/>
      <c r="CEH227" s="81"/>
      <c r="CEI227" s="75"/>
      <c r="CEJ227" s="81"/>
      <c r="CEK227" s="75"/>
      <c r="CEL227" s="81"/>
      <c r="CEM227" s="75"/>
      <c r="CEN227" s="81"/>
      <c r="CEO227" s="75"/>
      <c r="CEP227" s="81"/>
      <c r="CEQ227" s="75"/>
      <c r="CER227" s="81"/>
      <c r="CES227" s="75"/>
      <c r="CET227" s="81"/>
      <c r="CEU227" s="75"/>
      <c r="CEV227" s="81"/>
      <c r="CEW227" s="75"/>
      <c r="CEX227" s="81"/>
      <c r="CEY227" s="75"/>
      <c r="CEZ227" s="81"/>
      <c r="CFA227" s="75"/>
      <c r="CFB227" s="81"/>
      <c r="CFC227" s="75"/>
      <c r="CFD227" s="81"/>
      <c r="CFE227" s="75"/>
      <c r="CFF227" s="81"/>
      <c r="CFG227" s="75"/>
      <c r="CFH227" s="81"/>
      <c r="CFI227" s="75"/>
      <c r="CFJ227" s="81"/>
      <c r="CFK227" s="75"/>
      <c r="CFL227" s="81"/>
      <c r="CFM227" s="75"/>
      <c r="CFN227" s="81"/>
      <c r="CFO227" s="75"/>
      <c r="CFP227" s="81"/>
      <c r="CFQ227" s="75"/>
      <c r="CFR227" s="81"/>
      <c r="CFS227" s="75"/>
      <c r="CFT227" s="81"/>
      <c r="CFU227" s="75"/>
      <c r="CFV227" s="81"/>
      <c r="CFW227" s="75"/>
      <c r="CFX227" s="81"/>
      <c r="CFY227" s="75"/>
      <c r="CFZ227" s="81"/>
      <c r="CGA227" s="75"/>
      <c r="CGB227" s="81"/>
      <c r="CGC227" s="75"/>
      <c r="CGD227" s="81"/>
      <c r="CGE227" s="75"/>
      <c r="CGF227" s="81"/>
      <c r="CGG227" s="75"/>
      <c r="CGH227" s="81"/>
      <c r="CGI227" s="75"/>
      <c r="CGJ227" s="81"/>
      <c r="CGK227" s="75"/>
      <c r="CGL227" s="81"/>
      <c r="CGM227" s="75"/>
      <c r="CGN227" s="81"/>
      <c r="CGO227" s="75"/>
      <c r="CGP227" s="81"/>
      <c r="CGQ227" s="75"/>
      <c r="CGR227" s="81"/>
      <c r="CGS227" s="75"/>
      <c r="CGT227" s="81"/>
      <c r="CGU227" s="75"/>
      <c r="CGV227" s="81"/>
      <c r="CGW227" s="75"/>
      <c r="CGX227" s="81"/>
      <c r="CGY227" s="75"/>
      <c r="CGZ227" s="81"/>
      <c r="CHA227" s="75"/>
      <c r="CHB227" s="81"/>
      <c r="CHC227" s="75"/>
      <c r="CHD227" s="81"/>
      <c r="CHE227" s="75"/>
      <c r="CHF227" s="81"/>
      <c r="CHG227" s="75"/>
      <c r="CHH227" s="81"/>
      <c r="CHI227" s="75"/>
      <c r="CHJ227" s="81"/>
      <c r="CHK227" s="75"/>
      <c r="CHL227" s="81"/>
      <c r="CHM227" s="75"/>
      <c r="CHN227" s="81"/>
      <c r="CHO227" s="75"/>
      <c r="CHP227" s="81"/>
      <c r="CHQ227" s="75"/>
      <c r="CHR227" s="81"/>
      <c r="CHS227" s="75"/>
      <c r="CHT227" s="81"/>
      <c r="CHU227" s="75"/>
      <c r="CHV227" s="81"/>
      <c r="CHW227" s="75"/>
      <c r="CHX227" s="81"/>
      <c r="CHY227" s="75"/>
      <c r="CHZ227" s="81"/>
      <c r="CIA227" s="75"/>
      <c r="CIB227" s="81"/>
      <c r="CIC227" s="75"/>
      <c r="CID227" s="81"/>
      <c r="CIE227" s="75"/>
      <c r="CIF227" s="81"/>
      <c r="CIG227" s="75"/>
      <c r="CIH227" s="81"/>
      <c r="CII227" s="75"/>
      <c r="CIJ227" s="81"/>
      <c r="CIK227" s="75"/>
      <c r="CIL227" s="81"/>
      <c r="CIM227" s="75"/>
      <c r="CIN227" s="81"/>
      <c r="CIO227" s="75"/>
      <c r="CIP227" s="81"/>
      <c r="CIQ227" s="75"/>
      <c r="CIR227" s="81"/>
      <c r="CIS227" s="75"/>
      <c r="CIT227" s="81"/>
      <c r="CIU227" s="75"/>
      <c r="CIV227" s="81"/>
      <c r="CIW227" s="75"/>
      <c r="CIX227" s="81"/>
      <c r="CIY227" s="75"/>
      <c r="CIZ227" s="81"/>
      <c r="CJA227" s="75"/>
      <c r="CJB227" s="81"/>
      <c r="CJC227" s="75"/>
      <c r="CJD227" s="81"/>
      <c r="CJE227" s="75"/>
      <c r="CJF227" s="81"/>
      <c r="CJG227" s="75"/>
      <c r="CJH227" s="81"/>
      <c r="CJI227" s="75"/>
      <c r="CJJ227" s="81"/>
      <c r="CJK227" s="75"/>
      <c r="CJL227" s="81"/>
      <c r="CJM227" s="75"/>
      <c r="CJN227" s="81"/>
      <c r="CJO227" s="75"/>
      <c r="CJP227" s="81"/>
      <c r="CJQ227" s="75"/>
      <c r="CJR227" s="81"/>
      <c r="CJS227" s="75"/>
      <c r="CJT227" s="81"/>
      <c r="CJU227" s="75"/>
      <c r="CJV227" s="81"/>
      <c r="CJW227" s="75"/>
      <c r="CJX227" s="81"/>
      <c r="CJY227" s="75"/>
      <c r="CJZ227" s="81"/>
      <c r="CKA227" s="75"/>
      <c r="CKB227" s="81"/>
      <c r="CKC227" s="75"/>
      <c r="CKD227" s="81"/>
      <c r="CKE227" s="75"/>
      <c r="CKF227" s="81"/>
      <c r="CKG227" s="75"/>
      <c r="CKH227" s="81"/>
      <c r="CKI227" s="75"/>
      <c r="CKJ227" s="81"/>
      <c r="CKK227" s="75"/>
      <c r="CKL227" s="81"/>
      <c r="CKM227" s="75"/>
      <c r="CKN227" s="81"/>
      <c r="CKO227" s="75"/>
      <c r="CKP227" s="81"/>
      <c r="CKQ227" s="75"/>
      <c r="CKR227" s="81"/>
      <c r="CKS227" s="75"/>
      <c r="CKT227" s="81"/>
      <c r="CKU227" s="75"/>
      <c r="CKV227" s="81"/>
      <c r="CKW227" s="75"/>
      <c r="CKX227" s="81"/>
      <c r="CKY227" s="75"/>
      <c r="CKZ227" s="81"/>
      <c r="CLA227" s="75"/>
      <c r="CLB227" s="81"/>
      <c r="CLC227" s="75"/>
      <c r="CLD227" s="81"/>
      <c r="CLE227" s="75"/>
      <c r="CLF227" s="81"/>
      <c r="CLG227" s="75"/>
      <c r="CLH227" s="81"/>
      <c r="CLI227" s="75"/>
      <c r="CLJ227" s="81"/>
      <c r="CLK227" s="75"/>
      <c r="CLL227" s="81"/>
      <c r="CLM227" s="75"/>
      <c r="CLN227" s="81"/>
      <c r="CLO227" s="75"/>
      <c r="CLP227" s="81"/>
      <c r="CLQ227" s="75"/>
      <c r="CLR227" s="81"/>
      <c r="CLS227" s="75"/>
      <c r="CLT227" s="81"/>
      <c r="CLU227" s="75"/>
      <c r="CLV227" s="81"/>
      <c r="CLW227" s="75"/>
      <c r="CLX227" s="81"/>
      <c r="CLY227" s="75"/>
      <c r="CLZ227" s="81"/>
      <c r="CMA227" s="75"/>
      <c r="CMB227" s="81"/>
      <c r="CMC227" s="75"/>
      <c r="CMD227" s="81"/>
      <c r="CME227" s="75"/>
      <c r="CMF227" s="81"/>
      <c r="CMG227" s="75"/>
      <c r="CMH227" s="81"/>
      <c r="CMI227" s="75"/>
      <c r="CMJ227" s="81"/>
      <c r="CMK227" s="75"/>
      <c r="CML227" s="81"/>
      <c r="CMM227" s="75"/>
      <c r="CMN227" s="81"/>
      <c r="CMO227" s="75"/>
      <c r="CMP227" s="81"/>
      <c r="CMQ227" s="75"/>
      <c r="CMR227" s="81"/>
      <c r="CMS227" s="75"/>
      <c r="CMT227" s="81"/>
      <c r="CMU227" s="75"/>
      <c r="CMV227" s="81"/>
      <c r="CMW227" s="75"/>
      <c r="CMX227" s="81"/>
      <c r="CMY227" s="75"/>
      <c r="CMZ227" s="81"/>
      <c r="CNA227" s="75"/>
      <c r="CNB227" s="81"/>
      <c r="CNC227" s="75"/>
      <c r="CND227" s="81"/>
      <c r="CNE227" s="75"/>
      <c r="CNF227" s="81"/>
      <c r="CNG227" s="75"/>
      <c r="CNH227" s="81"/>
      <c r="CNI227" s="75"/>
      <c r="CNJ227" s="81"/>
      <c r="CNK227" s="75"/>
      <c r="CNL227" s="81"/>
      <c r="CNM227" s="75"/>
      <c r="CNN227" s="81"/>
      <c r="CNO227" s="75"/>
      <c r="CNP227" s="81"/>
      <c r="CNQ227" s="75"/>
      <c r="CNR227" s="81"/>
      <c r="CNS227" s="75"/>
      <c r="CNT227" s="81"/>
      <c r="CNU227" s="75"/>
      <c r="CNV227" s="81"/>
      <c r="CNW227" s="75"/>
      <c r="CNX227" s="81"/>
      <c r="CNY227" s="75"/>
      <c r="CNZ227" s="81"/>
      <c r="COA227" s="75"/>
      <c r="COB227" s="81"/>
      <c r="COC227" s="75"/>
      <c r="COD227" s="81"/>
      <c r="COE227" s="75"/>
      <c r="COF227" s="81"/>
      <c r="COG227" s="75"/>
      <c r="COH227" s="81"/>
      <c r="COI227" s="75"/>
      <c r="COJ227" s="81"/>
      <c r="COK227" s="75"/>
      <c r="COL227" s="81"/>
      <c r="COM227" s="75"/>
      <c r="CON227" s="81"/>
      <c r="COO227" s="75"/>
      <c r="COP227" s="81"/>
      <c r="COQ227" s="75"/>
      <c r="COR227" s="81"/>
      <c r="COS227" s="75"/>
      <c r="COT227" s="81"/>
      <c r="COU227" s="75"/>
      <c r="COV227" s="81"/>
      <c r="COW227" s="75"/>
      <c r="COX227" s="81"/>
      <c r="COY227" s="75"/>
      <c r="COZ227" s="81"/>
      <c r="CPA227" s="75"/>
      <c r="CPB227" s="81"/>
      <c r="CPC227" s="75"/>
      <c r="CPD227" s="81"/>
      <c r="CPE227" s="75"/>
      <c r="CPF227" s="81"/>
      <c r="CPG227" s="75"/>
      <c r="CPH227" s="81"/>
      <c r="CPI227" s="75"/>
      <c r="CPJ227" s="81"/>
      <c r="CPK227" s="75"/>
      <c r="CPL227" s="81"/>
      <c r="CPM227" s="75"/>
      <c r="CPN227" s="81"/>
      <c r="CPO227" s="75"/>
      <c r="CPP227" s="81"/>
      <c r="CPQ227" s="75"/>
      <c r="CPR227" s="81"/>
      <c r="CPS227" s="75"/>
      <c r="CPT227" s="81"/>
      <c r="CPU227" s="75"/>
      <c r="CPV227" s="81"/>
      <c r="CPW227" s="75"/>
      <c r="CPX227" s="81"/>
      <c r="CPY227" s="75"/>
      <c r="CPZ227" s="81"/>
      <c r="CQA227" s="75"/>
      <c r="CQB227" s="81"/>
      <c r="CQC227" s="75"/>
      <c r="CQD227" s="81"/>
      <c r="CQE227" s="75"/>
      <c r="CQF227" s="81"/>
      <c r="CQG227" s="75"/>
      <c r="CQH227" s="81"/>
      <c r="CQI227" s="75"/>
      <c r="CQJ227" s="81"/>
      <c r="CQK227" s="75"/>
      <c r="CQL227" s="81"/>
      <c r="CQM227" s="75"/>
      <c r="CQN227" s="81"/>
      <c r="CQO227" s="75"/>
      <c r="CQP227" s="81"/>
      <c r="CQQ227" s="75"/>
      <c r="CQR227" s="81"/>
      <c r="CQS227" s="75"/>
      <c r="CQT227" s="81"/>
      <c r="CQU227" s="75"/>
      <c r="CQV227" s="81"/>
      <c r="CQW227" s="75"/>
      <c r="CQX227" s="81"/>
      <c r="CQY227" s="75"/>
      <c r="CQZ227" s="81"/>
      <c r="CRA227" s="75"/>
      <c r="CRB227" s="81"/>
      <c r="CRC227" s="75"/>
      <c r="CRD227" s="81"/>
      <c r="CRE227" s="75"/>
      <c r="CRF227" s="81"/>
      <c r="CRG227" s="75"/>
      <c r="CRH227" s="81"/>
      <c r="CRI227" s="75"/>
      <c r="CRJ227" s="81"/>
      <c r="CRK227" s="75"/>
      <c r="CRL227" s="81"/>
      <c r="CRM227" s="75"/>
      <c r="CRN227" s="81"/>
      <c r="CRO227" s="75"/>
      <c r="CRP227" s="81"/>
      <c r="CRQ227" s="75"/>
      <c r="CRR227" s="81"/>
      <c r="CRS227" s="75"/>
      <c r="CRT227" s="81"/>
      <c r="CRU227" s="75"/>
      <c r="CRV227" s="81"/>
      <c r="CRW227" s="75"/>
      <c r="CRX227" s="81"/>
      <c r="CRY227" s="75"/>
      <c r="CRZ227" s="81"/>
      <c r="CSA227" s="75"/>
      <c r="CSB227" s="81"/>
      <c r="CSC227" s="75"/>
      <c r="CSD227" s="81"/>
      <c r="CSE227" s="75"/>
      <c r="CSF227" s="81"/>
      <c r="CSG227" s="75"/>
      <c r="CSH227" s="81"/>
      <c r="CSI227" s="75"/>
      <c r="CSJ227" s="81"/>
      <c r="CSK227" s="75"/>
      <c r="CSL227" s="81"/>
      <c r="CSM227" s="75"/>
      <c r="CSN227" s="81"/>
      <c r="CSO227" s="75"/>
      <c r="CSP227" s="81"/>
      <c r="CSQ227" s="75"/>
      <c r="CSR227" s="81"/>
      <c r="CSS227" s="75"/>
      <c r="CST227" s="81"/>
      <c r="CSU227" s="75"/>
      <c r="CSV227" s="81"/>
      <c r="CSW227" s="75"/>
      <c r="CSX227" s="81"/>
      <c r="CSY227" s="75"/>
      <c r="CSZ227" s="81"/>
      <c r="CTA227" s="75"/>
      <c r="CTB227" s="81"/>
      <c r="CTC227" s="75"/>
      <c r="CTD227" s="81"/>
      <c r="CTE227" s="75"/>
      <c r="CTF227" s="81"/>
      <c r="CTG227" s="75"/>
      <c r="CTH227" s="81"/>
      <c r="CTI227" s="75"/>
      <c r="CTJ227" s="81"/>
      <c r="CTK227" s="75"/>
      <c r="CTL227" s="81"/>
      <c r="CTM227" s="75"/>
      <c r="CTN227" s="81"/>
      <c r="CTO227" s="75"/>
      <c r="CTP227" s="81"/>
      <c r="CTQ227" s="75"/>
      <c r="CTR227" s="81"/>
      <c r="CTS227" s="75"/>
      <c r="CTT227" s="81"/>
      <c r="CTU227" s="75"/>
      <c r="CTV227" s="81"/>
      <c r="CTW227" s="75"/>
      <c r="CTX227" s="81"/>
      <c r="CTY227" s="75"/>
      <c r="CTZ227" s="81"/>
      <c r="CUA227" s="75"/>
      <c r="CUB227" s="81"/>
      <c r="CUC227" s="75"/>
      <c r="CUD227" s="81"/>
      <c r="CUE227" s="75"/>
      <c r="CUF227" s="81"/>
      <c r="CUG227" s="75"/>
      <c r="CUH227" s="81"/>
      <c r="CUI227" s="75"/>
      <c r="CUJ227" s="81"/>
      <c r="CUK227" s="75"/>
      <c r="CUL227" s="81"/>
      <c r="CUM227" s="75"/>
      <c r="CUN227" s="81"/>
      <c r="CUO227" s="75"/>
      <c r="CUP227" s="81"/>
      <c r="CUQ227" s="75"/>
      <c r="CUR227" s="81"/>
      <c r="CUS227" s="75"/>
      <c r="CUT227" s="81"/>
      <c r="CUU227" s="75"/>
      <c r="CUV227" s="81"/>
      <c r="CUW227" s="75"/>
      <c r="CUX227" s="81"/>
      <c r="CUY227" s="75"/>
      <c r="CUZ227" s="81"/>
      <c r="CVA227" s="75"/>
      <c r="CVB227" s="81"/>
      <c r="CVC227" s="75"/>
      <c r="CVD227" s="81"/>
      <c r="CVE227" s="75"/>
      <c r="CVF227" s="81"/>
      <c r="CVG227" s="75"/>
      <c r="CVH227" s="81"/>
      <c r="CVI227" s="75"/>
      <c r="CVJ227" s="81"/>
      <c r="CVK227" s="75"/>
      <c r="CVL227" s="81"/>
      <c r="CVM227" s="75"/>
      <c r="CVN227" s="81"/>
      <c r="CVO227" s="75"/>
      <c r="CVP227" s="81"/>
      <c r="CVQ227" s="75"/>
      <c r="CVR227" s="81"/>
      <c r="CVS227" s="75"/>
      <c r="CVT227" s="81"/>
      <c r="CVU227" s="75"/>
      <c r="CVV227" s="81"/>
      <c r="CVW227" s="75"/>
      <c r="CVX227" s="81"/>
      <c r="CVY227" s="75"/>
      <c r="CVZ227" s="81"/>
      <c r="CWA227" s="75"/>
      <c r="CWB227" s="81"/>
      <c r="CWC227" s="75"/>
      <c r="CWD227" s="81"/>
      <c r="CWE227" s="75"/>
      <c r="CWF227" s="81"/>
      <c r="CWG227" s="75"/>
      <c r="CWH227" s="81"/>
      <c r="CWI227" s="75"/>
      <c r="CWJ227" s="81"/>
      <c r="CWK227" s="75"/>
      <c r="CWL227" s="81"/>
      <c r="CWM227" s="75"/>
      <c r="CWN227" s="81"/>
      <c r="CWO227" s="75"/>
      <c r="CWP227" s="81"/>
      <c r="CWQ227" s="75"/>
      <c r="CWR227" s="81"/>
      <c r="CWS227" s="75"/>
      <c r="CWT227" s="81"/>
      <c r="CWU227" s="75"/>
      <c r="CWV227" s="81"/>
      <c r="CWW227" s="75"/>
      <c r="CWX227" s="81"/>
      <c r="CWY227" s="75"/>
      <c r="CWZ227" s="81"/>
      <c r="CXA227" s="75"/>
      <c r="CXB227" s="81"/>
      <c r="CXC227" s="75"/>
      <c r="CXD227" s="81"/>
      <c r="CXE227" s="75"/>
      <c r="CXF227" s="81"/>
      <c r="CXG227" s="75"/>
      <c r="CXH227" s="81"/>
      <c r="CXI227" s="75"/>
      <c r="CXJ227" s="81"/>
      <c r="CXK227" s="75"/>
      <c r="CXL227" s="81"/>
      <c r="CXM227" s="75"/>
      <c r="CXN227" s="81"/>
      <c r="CXO227" s="75"/>
      <c r="CXP227" s="81"/>
      <c r="CXQ227" s="75"/>
      <c r="CXR227" s="81"/>
      <c r="CXS227" s="75"/>
      <c r="CXT227" s="81"/>
      <c r="CXU227" s="75"/>
      <c r="CXV227" s="81"/>
      <c r="CXW227" s="75"/>
      <c r="CXX227" s="81"/>
      <c r="CXY227" s="75"/>
      <c r="CXZ227" s="81"/>
      <c r="CYA227" s="75"/>
      <c r="CYB227" s="81"/>
      <c r="CYC227" s="75"/>
      <c r="CYD227" s="81"/>
      <c r="CYE227" s="75"/>
      <c r="CYF227" s="81"/>
      <c r="CYG227" s="75"/>
      <c r="CYH227" s="81"/>
      <c r="CYI227" s="75"/>
      <c r="CYJ227" s="81"/>
      <c r="CYK227" s="75"/>
      <c r="CYL227" s="81"/>
      <c r="CYM227" s="75"/>
      <c r="CYN227" s="81"/>
      <c r="CYO227" s="75"/>
      <c r="CYP227" s="81"/>
      <c r="CYQ227" s="75"/>
      <c r="CYR227" s="81"/>
      <c r="CYS227" s="75"/>
      <c r="CYT227" s="81"/>
      <c r="CYU227" s="75"/>
      <c r="CYV227" s="81"/>
      <c r="CYW227" s="75"/>
      <c r="CYX227" s="81"/>
      <c r="CYY227" s="75"/>
      <c r="CYZ227" s="81"/>
      <c r="CZA227" s="75"/>
      <c r="CZB227" s="81"/>
      <c r="CZC227" s="75"/>
      <c r="CZD227" s="81"/>
      <c r="CZE227" s="75"/>
      <c r="CZF227" s="81"/>
      <c r="CZG227" s="75"/>
      <c r="CZH227" s="81"/>
      <c r="CZI227" s="75"/>
      <c r="CZJ227" s="81"/>
      <c r="CZK227" s="75"/>
      <c r="CZL227" s="81"/>
      <c r="CZM227" s="75"/>
      <c r="CZN227" s="81"/>
      <c r="CZO227" s="75"/>
      <c r="CZP227" s="81"/>
      <c r="CZQ227" s="75"/>
      <c r="CZR227" s="81"/>
      <c r="CZS227" s="75"/>
      <c r="CZT227" s="81"/>
      <c r="CZU227" s="75"/>
      <c r="CZV227" s="81"/>
      <c r="CZW227" s="75"/>
      <c r="CZX227" s="81"/>
      <c r="CZY227" s="75"/>
      <c r="CZZ227" s="81"/>
      <c r="DAA227" s="75"/>
      <c r="DAB227" s="81"/>
      <c r="DAC227" s="75"/>
      <c r="DAD227" s="81"/>
      <c r="DAE227" s="75"/>
      <c r="DAF227" s="81"/>
      <c r="DAG227" s="75"/>
      <c r="DAH227" s="81"/>
      <c r="DAI227" s="75"/>
      <c r="DAJ227" s="81"/>
      <c r="DAK227" s="75"/>
      <c r="DAL227" s="81"/>
      <c r="DAM227" s="75"/>
      <c r="DAN227" s="81"/>
      <c r="DAO227" s="75"/>
      <c r="DAP227" s="81"/>
      <c r="DAQ227" s="75"/>
      <c r="DAR227" s="81"/>
      <c r="DAS227" s="75"/>
      <c r="DAT227" s="81"/>
      <c r="DAU227" s="75"/>
      <c r="DAV227" s="81"/>
      <c r="DAW227" s="75"/>
      <c r="DAX227" s="81"/>
      <c r="DAY227" s="75"/>
      <c r="DAZ227" s="81"/>
      <c r="DBA227" s="75"/>
      <c r="DBB227" s="81"/>
      <c r="DBC227" s="75"/>
      <c r="DBD227" s="81"/>
      <c r="DBE227" s="75"/>
      <c r="DBF227" s="81"/>
      <c r="DBG227" s="75"/>
      <c r="DBH227" s="81"/>
      <c r="DBI227" s="75"/>
      <c r="DBJ227" s="81"/>
      <c r="DBK227" s="75"/>
      <c r="DBL227" s="81"/>
      <c r="DBM227" s="75"/>
      <c r="DBN227" s="81"/>
      <c r="DBO227" s="75"/>
      <c r="DBP227" s="81"/>
      <c r="DBQ227" s="75"/>
      <c r="DBR227" s="81"/>
      <c r="DBS227" s="75"/>
      <c r="DBT227" s="81"/>
      <c r="DBU227" s="75"/>
      <c r="DBV227" s="81"/>
      <c r="DBW227" s="75"/>
      <c r="DBX227" s="81"/>
      <c r="DBY227" s="75"/>
      <c r="DBZ227" s="81"/>
      <c r="DCA227" s="75"/>
      <c r="DCB227" s="81"/>
      <c r="DCC227" s="75"/>
      <c r="DCD227" s="81"/>
      <c r="DCE227" s="75"/>
      <c r="DCF227" s="81"/>
      <c r="DCG227" s="75"/>
      <c r="DCH227" s="81"/>
      <c r="DCI227" s="75"/>
      <c r="DCJ227" s="81"/>
      <c r="DCK227" s="75"/>
      <c r="DCL227" s="81"/>
      <c r="DCM227" s="75"/>
      <c r="DCN227" s="81"/>
      <c r="DCO227" s="75"/>
      <c r="DCP227" s="81"/>
      <c r="DCQ227" s="75"/>
      <c r="DCR227" s="81"/>
      <c r="DCS227" s="75"/>
      <c r="DCT227" s="81"/>
      <c r="DCU227" s="75"/>
      <c r="DCV227" s="81"/>
      <c r="DCW227" s="75"/>
      <c r="DCX227" s="81"/>
      <c r="DCY227" s="75"/>
      <c r="DCZ227" s="81"/>
      <c r="DDA227" s="75"/>
      <c r="DDB227" s="81"/>
      <c r="DDC227" s="75"/>
      <c r="DDD227" s="81"/>
      <c r="DDE227" s="75"/>
      <c r="DDF227" s="81"/>
      <c r="DDG227" s="75"/>
      <c r="DDH227" s="81"/>
      <c r="DDI227" s="75"/>
      <c r="DDJ227" s="81"/>
      <c r="DDK227" s="75"/>
      <c r="DDL227" s="81"/>
      <c r="DDM227" s="75"/>
      <c r="DDN227" s="81"/>
      <c r="DDO227" s="75"/>
      <c r="DDP227" s="81"/>
      <c r="DDQ227" s="75"/>
      <c r="DDR227" s="81"/>
      <c r="DDS227" s="75"/>
      <c r="DDT227" s="81"/>
      <c r="DDU227" s="75"/>
      <c r="DDV227" s="81"/>
      <c r="DDW227" s="75"/>
      <c r="DDX227" s="81"/>
      <c r="DDY227" s="75"/>
      <c r="DDZ227" s="81"/>
      <c r="DEA227" s="75"/>
      <c r="DEB227" s="81"/>
      <c r="DEC227" s="75"/>
      <c r="DED227" s="81"/>
      <c r="DEE227" s="75"/>
      <c r="DEF227" s="81"/>
      <c r="DEG227" s="75"/>
      <c r="DEH227" s="81"/>
      <c r="DEI227" s="75"/>
      <c r="DEJ227" s="81"/>
      <c r="DEK227" s="75"/>
      <c r="DEL227" s="81"/>
      <c r="DEM227" s="75"/>
      <c r="DEN227" s="81"/>
      <c r="DEO227" s="75"/>
      <c r="DEP227" s="81"/>
      <c r="DEQ227" s="75"/>
      <c r="DER227" s="81"/>
      <c r="DES227" s="75"/>
      <c r="DET227" s="81"/>
      <c r="DEU227" s="75"/>
      <c r="DEV227" s="81"/>
      <c r="DEW227" s="75"/>
      <c r="DEX227" s="81"/>
      <c r="DEY227" s="75"/>
      <c r="DEZ227" s="81"/>
      <c r="DFA227" s="75"/>
      <c r="DFB227" s="81"/>
      <c r="DFC227" s="75"/>
      <c r="DFD227" s="81"/>
      <c r="DFE227" s="75"/>
      <c r="DFF227" s="81"/>
      <c r="DFG227" s="75"/>
      <c r="DFH227" s="81"/>
      <c r="DFI227" s="75"/>
      <c r="DFJ227" s="81"/>
      <c r="DFK227" s="75"/>
      <c r="DFL227" s="81"/>
      <c r="DFM227" s="75"/>
      <c r="DFN227" s="81"/>
      <c r="DFO227" s="75"/>
      <c r="DFP227" s="81"/>
      <c r="DFQ227" s="75"/>
      <c r="DFR227" s="81"/>
      <c r="DFS227" s="75"/>
      <c r="DFT227" s="81"/>
      <c r="DFU227" s="75"/>
      <c r="DFV227" s="81"/>
      <c r="DFW227" s="75"/>
      <c r="DFX227" s="81"/>
      <c r="DFY227" s="75"/>
      <c r="DFZ227" s="81"/>
      <c r="DGA227" s="75"/>
      <c r="DGB227" s="81"/>
      <c r="DGC227" s="75"/>
      <c r="DGD227" s="81"/>
      <c r="DGE227" s="75"/>
      <c r="DGF227" s="81"/>
      <c r="DGG227" s="75"/>
      <c r="DGH227" s="81"/>
      <c r="DGI227" s="75"/>
      <c r="DGJ227" s="81"/>
      <c r="DGK227" s="75"/>
      <c r="DGL227" s="81"/>
      <c r="DGM227" s="75"/>
      <c r="DGN227" s="81"/>
      <c r="DGO227" s="75"/>
      <c r="DGP227" s="81"/>
      <c r="DGQ227" s="75"/>
      <c r="DGR227" s="81"/>
      <c r="DGS227" s="75"/>
      <c r="DGT227" s="81"/>
      <c r="DGU227" s="75"/>
      <c r="DGV227" s="81"/>
      <c r="DGW227" s="75"/>
      <c r="DGX227" s="81"/>
      <c r="DGY227" s="75"/>
      <c r="DGZ227" s="81"/>
      <c r="DHA227" s="75"/>
      <c r="DHB227" s="81"/>
      <c r="DHC227" s="75"/>
      <c r="DHD227" s="81"/>
      <c r="DHE227" s="75"/>
      <c r="DHF227" s="81"/>
      <c r="DHG227" s="75"/>
      <c r="DHH227" s="81"/>
      <c r="DHI227" s="75"/>
      <c r="DHJ227" s="81"/>
      <c r="DHK227" s="75"/>
      <c r="DHL227" s="81"/>
      <c r="DHM227" s="75"/>
      <c r="DHN227" s="81"/>
      <c r="DHO227" s="75"/>
      <c r="DHP227" s="81"/>
      <c r="DHQ227" s="75"/>
      <c r="DHR227" s="81"/>
      <c r="DHS227" s="75"/>
      <c r="DHT227" s="81"/>
      <c r="DHU227" s="75"/>
      <c r="DHV227" s="81"/>
      <c r="DHW227" s="75"/>
      <c r="DHX227" s="81"/>
      <c r="DHY227" s="75"/>
      <c r="DHZ227" s="81"/>
      <c r="DIA227" s="75"/>
      <c r="DIB227" s="81"/>
      <c r="DIC227" s="75"/>
      <c r="DID227" s="81"/>
      <c r="DIE227" s="75"/>
      <c r="DIF227" s="81"/>
      <c r="DIG227" s="75"/>
      <c r="DIH227" s="81"/>
      <c r="DII227" s="75"/>
      <c r="DIJ227" s="81"/>
      <c r="DIK227" s="75"/>
      <c r="DIL227" s="81"/>
      <c r="DIM227" s="75"/>
      <c r="DIN227" s="81"/>
      <c r="DIO227" s="75"/>
      <c r="DIP227" s="81"/>
      <c r="DIQ227" s="75"/>
      <c r="DIR227" s="81"/>
      <c r="DIS227" s="75"/>
      <c r="DIT227" s="81"/>
      <c r="DIU227" s="75"/>
      <c r="DIV227" s="81"/>
      <c r="DIW227" s="75"/>
      <c r="DIX227" s="81"/>
      <c r="DIY227" s="75"/>
      <c r="DIZ227" s="81"/>
      <c r="DJA227" s="75"/>
      <c r="DJB227" s="81"/>
      <c r="DJC227" s="75"/>
      <c r="DJD227" s="81"/>
      <c r="DJE227" s="75"/>
      <c r="DJF227" s="81"/>
      <c r="DJG227" s="75"/>
      <c r="DJH227" s="81"/>
      <c r="DJI227" s="75"/>
      <c r="DJJ227" s="81"/>
      <c r="DJK227" s="75"/>
      <c r="DJL227" s="81"/>
      <c r="DJM227" s="75"/>
      <c r="DJN227" s="81"/>
      <c r="DJO227" s="75"/>
      <c r="DJP227" s="81"/>
      <c r="DJQ227" s="75"/>
      <c r="DJR227" s="81"/>
      <c r="DJS227" s="75"/>
      <c r="DJT227" s="81"/>
      <c r="DJU227" s="75"/>
      <c r="DJV227" s="81"/>
      <c r="DJW227" s="75"/>
      <c r="DJX227" s="81"/>
      <c r="DJY227" s="75"/>
      <c r="DJZ227" s="81"/>
      <c r="DKA227" s="75"/>
      <c r="DKB227" s="81"/>
      <c r="DKC227" s="75"/>
      <c r="DKD227" s="81"/>
      <c r="DKE227" s="75"/>
      <c r="DKF227" s="81"/>
      <c r="DKG227" s="75"/>
      <c r="DKH227" s="81"/>
      <c r="DKI227" s="75"/>
      <c r="DKJ227" s="81"/>
      <c r="DKK227" s="75"/>
      <c r="DKL227" s="81"/>
      <c r="DKM227" s="75"/>
      <c r="DKN227" s="81"/>
      <c r="DKO227" s="75"/>
      <c r="DKP227" s="81"/>
      <c r="DKQ227" s="75"/>
      <c r="DKR227" s="81"/>
      <c r="DKS227" s="75"/>
      <c r="DKT227" s="81"/>
      <c r="DKU227" s="75"/>
      <c r="DKV227" s="81"/>
      <c r="DKW227" s="75"/>
      <c r="DKX227" s="81"/>
      <c r="DKY227" s="75"/>
      <c r="DKZ227" s="81"/>
      <c r="DLA227" s="75"/>
      <c r="DLB227" s="81"/>
      <c r="DLC227" s="75"/>
      <c r="DLD227" s="81"/>
      <c r="DLE227" s="75"/>
      <c r="DLF227" s="81"/>
      <c r="DLG227" s="75"/>
      <c r="DLH227" s="81"/>
      <c r="DLI227" s="75"/>
      <c r="DLJ227" s="81"/>
      <c r="DLK227" s="75"/>
      <c r="DLL227" s="81"/>
      <c r="DLM227" s="75"/>
      <c r="DLN227" s="81"/>
      <c r="DLO227" s="75"/>
      <c r="DLP227" s="81"/>
      <c r="DLQ227" s="75"/>
      <c r="DLR227" s="81"/>
      <c r="DLS227" s="75"/>
      <c r="DLT227" s="81"/>
      <c r="DLU227" s="75"/>
      <c r="DLV227" s="81"/>
      <c r="DLW227" s="75"/>
      <c r="DLX227" s="81"/>
      <c r="DLY227" s="75"/>
      <c r="DLZ227" s="81"/>
      <c r="DMA227" s="75"/>
      <c r="DMB227" s="81"/>
      <c r="DMC227" s="75"/>
      <c r="DMD227" s="81"/>
      <c r="DME227" s="75"/>
      <c r="DMF227" s="81"/>
      <c r="DMG227" s="75"/>
      <c r="DMH227" s="81"/>
      <c r="DMI227" s="75"/>
      <c r="DMJ227" s="81"/>
      <c r="DMK227" s="75"/>
      <c r="DML227" s="81"/>
      <c r="DMM227" s="75"/>
      <c r="DMN227" s="81"/>
      <c r="DMO227" s="75"/>
      <c r="DMP227" s="81"/>
      <c r="DMQ227" s="75"/>
      <c r="DMR227" s="81"/>
      <c r="DMS227" s="75"/>
      <c r="DMT227" s="81"/>
      <c r="DMU227" s="75"/>
      <c r="DMV227" s="81"/>
      <c r="DMW227" s="75"/>
      <c r="DMX227" s="81"/>
      <c r="DMY227" s="75"/>
      <c r="DMZ227" s="81"/>
      <c r="DNA227" s="75"/>
      <c r="DNB227" s="81"/>
      <c r="DNC227" s="75"/>
      <c r="DND227" s="81"/>
      <c r="DNE227" s="75"/>
      <c r="DNF227" s="81"/>
      <c r="DNG227" s="75"/>
      <c r="DNH227" s="81"/>
      <c r="DNI227" s="75"/>
      <c r="DNJ227" s="81"/>
      <c r="DNK227" s="75"/>
      <c r="DNL227" s="81"/>
      <c r="DNM227" s="75"/>
      <c r="DNN227" s="81"/>
      <c r="DNO227" s="75"/>
      <c r="DNP227" s="81"/>
      <c r="DNQ227" s="75"/>
      <c r="DNR227" s="81"/>
      <c r="DNS227" s="75"/>
      <c r="DNT227" s="81"/>
      <c r="DNU227" s="75"/>
      <c r="DNV227" s="81"/>
      <c r="DNW227" s="75"/>
      <c r="DNX227" s="81"/>
      <c r="DNY227" s="75"/>
      <c r="DNZ227" s="81"/>
      <c r="DOA227" s="75"/>
      <c r="DOB227" s="81"/>
      <c r="DOC227" s="75"/>
      <c r="DOD227" s="81"/>
      <c r="DOE227" s="75"/>
      <c r="DOF227" s="81"/>
      <c r="DOG227" s="75"/>
      <c r="DOH227" s="81"/>
      <c r="DOI227" s="75"/>
      <c r="DOJ227" s="81"/>
      <c r="DOK227" s="75"/>
      <c r="DOL227" s="81"/>
      <c r="DOM227" s="75"/>
      <c r="DON227" s="81"/>
      <c r="DOO227" s="75"/>
      <c r="DOP227" s="81"/>
      <c r="DOQ227" s="75"/>
      <c r="DOR227" s="81"/>
      <c r="DOS227" s="75"/>
      <c r="DOT227" s="81"/>
      <c r="DOU227" s="75"/>
      <c r="DOV227" s="81"/>
      <c r="DOW227" s="75"/>
      <c r="DOX227" s="81"/>
      <c r="DOY227" s="75"/>
      <c r="DOZ227" s="81"/>
      <c r="DPA227" s="75"/>
      <c r="DPB227" s="81"/>
      <c r="DPC227" s="75"/>
      <c r="DPD227" s="81"/>
      <c r="DPE227" s="75"/>
      <c r="DPF227" s="81"/>
      <c r="DPG227" s="75"/>
      <c r="DPH227" s="81"/>
      <c r="DPI227" s="75"/>
      <c r="DPJ227" s="81"/>
      <c r="DPK227" s="75"/>
      <c r="DPL227" s="81"/>
      <c r="DPM227" s="75"/>
      <c r="DPN227" s="81"/>
      <c r="DPO227" s="75"/>
      <c r="DPP227" s="81"/>
      <c r="DPQ227" s="75"/>
      <c r="DPR227" s="81"/>
      <c r="DPS227" s="75"/>
      <c r="DPT227" s="81"/>
      <c r="DPU227" s="75"/>
      <c r="DPV227" s="81"/>
      <c r="DPW227" s="75"/>
      <c r="DPX227" s="81"/>
      <c r="DPY227" s="75"/>
      <c r="DPZ227" s="81"/>
      <c r="DQA227" s="75"/>
      <c r="DQB227" s="81"/>
      <c r="DQC227" s="75"/>
      <c r="DQD227" s="81"/>
      <c r="DQE227" s="75"/>
      <c r="DQF227" s="81"/>
      <c r="DQG227" s="75"/>
      <c r="DQH227" s="81"/>
      <c r="DQI227" s="75"/>
      <c r="DQJ227" s="81"/>
      <c r="DQK227" s="75"/>
      <c r="DQL227" s="81"/>
      <c r="DQM227" s="75"/>
      <c r="DQN227" s="81"/>
      <c r="DQO227" s="75"/>
      <c r="DQP227" s="81"/>
      <c r="DQQ227" s="75"/>
      <c r="DQR227" s="81"/>
      <c r="DQS227" s="75"/>
      <c r="DQT227" s="81"/>
      <c r="DQU227" s="75"/>
      <c r="DQV227" s="81"/>
      <c r="DQW227" s="75"/>
      <c r="DQX227" s="81"/>
      <c r="DQY227" s="75"/>
      <c r="DQZ227" s="81"/>
      <c r="DRA227" s="75"/>
      <c r="DRB227" s="81"/>
      <c r="DRC227" s="75"/>
      <c r="DRD227" s="81"/>
      <c r="DRE227" s="75"/>
      <c r="DRF227" s="81"/>
      <c r="DRG227" s="75"/>
      <c r="DRH227" s="81"/>
      <c r="DRI227" s="75"/>
      <c r="DRJ227" s="81"/>
      <c r="DRK227" s="75"/>
      <c r="DRL227" s="81"/>
      <c r="DRM227" s="75"/>
      <c r="DRN227" s="81"/>
      <c r="DRO227" s="75"/>
      <c r="DRP227" s="81"/>
      <c r="DRQ227" s="75"/>
      <c r="DRR227" s="81"/>
      <c r="DRS227" s="75"/>
      <c r="DRT227" s="81"/>
      <c r="DRU227" s="75"/>
      <c r="DRV227" s="81"/>
      <c r="DRW227" s="75"/>
      <c r="DRX227" s="81"/>
      <c r="DRY227" s="75"/>
      <c r="DRZ227" s="81"/>
      <c r="DSA227" s="75"/>
      <c r="DSB227" s="81"/>
      <c r="DSC227" s="75"/>
      <c r="DSD227" s="81"/>
      <c r="DSE227" s="75"/>
      <c r="DSF227" s="81"/>
      <c r="DSG227" s="75"/>
      <c r="DSH227" s="81"/>
      <c r="DSI227" s="75"/>
      <c r="DSJ227" s="81"/>
      <c r="DSK227" s="75"/>
      <c r="DSL227" s="81"/>
      <c r="DSM227" s="75"/>
      <c r="DSN227" s="81"/>
      <c r="DSO227" s="75"/>
      <c r="DSP227" s="81"/>
      <c r="DSQ227" s="75"/>
      <c r="DSR227" s="81"/>
      <c r="DSS227" s="75"/>
      <c r="DST227" s="81"/>
      <c r="DSU227" s="75"/>
      <c r="DSV227" s="81"/>
      <c r="DSW227" s="75"/>
      <c r="DSX227" s="81"/>
      <c r="DSY227" s="75"/>
      <c r="DSZ227" s="81"/>
      <c r="DTA227" s="75"/>
      <c r="DTB227" s="81"/>
      <c r="DTC227" s="75"/>
      <c r="DTD227" s="81"/>
      <c r="DTE227" s="75"/>
      <c r="DTF227" s="81"/>
      <c r="DTG227" s="75"/>
      <c r="DTH227" s="81"/>
      <c r="DTI227" s="75"/>
      <c r="DTJ227" s="81"/>
      <c r="DTK227" s="75"/>
      <c r="DTL227" s="81"/>
      <c r="DTM227" s="75"/>
      <c r="DTN227" s="81"/>
      <c r="DTO227" s="75"/>
      <c r="DTP227" s="81"/>
      <c r="DTQ227" s="75"/>
      <c r="DTR227" s="81"/>
      <c r="DTS227" s="75"/>
      <c r="DTT227" s="81"/>
      <c r="DTU227" s="75"/>
      <c r="DTV227" s="81"/>
      <c r="DTW227" s="75"/>
      <c r="DTX227" s="81"/>
      <c r="DTY227" s="75"/>
      <c r="DTZ227" s="81"/>
      <c r="DUA227" s="75"/>
      <c r="DUB227" s="81"/>
      <c r="DUC227" s="75"/>
      <c r="DUD227" s="81"/>
      <c r="DUE227" s="75"/>
      <c r="DUF227" s="81"/>
      <c r="DUG227" s="75"/>
      <c r="DUH227" s="81"/>
      <c r="DUI227" s="75"/>
      <c r="DUJ227" s="81"/>
      <c r="DUK227" s="75"/>
      <c r="DUL227" s="81"/>
      <c r="DUM227" s="75"/>
      <c r="DUN227" s="81"/>
      <c r="DUO227" s="75"/>
      <c r="DUP227" s="81"/>
      <c r="DUQ227" s="75"/>
      <c r="DUR227" s="81"/>
      <c r="DUS227" s="75"/>
      <c r="DUT227" s="81"/>
      <c r="DUU227" s="75"/>
      <c r="DUV227" s="81"/>
      <c r="DUW227" s="75"/>
      <c r="DUX227" s="81"/>
      <c r="DUY227" s="75"/>
      <c r="DUZ227" s="81"/>
      <c r="DVA227" s="75"/>
      <c r="DVB227" s="81"/>
      <c r="DVC227" s="75"/>
      <c r="DVD227" s="81"/>
      <c r="DVE227" s="75"/>
      <c r="DVF227" s="81"/>
      <c r="DVG227" s="75"/>
      <c r="DVH227" s="81"/>
      <c r="DVI227" s="75"/>
      <c r="DVJ227" s="81"/>
      <c r="DVK227" s="75"/>
      <c r="DVL227" s="81"/>
      <c r="DVM227" s="75"/>
      <c r="DVN227" s="81"/>
      <c r="DVO227" s="75"/>
      <c r="DVP227" s="81"/>
      <c r="DVQ227" s="75"/>
      <c r="DVR227" s="81"/>
      <c r="DVS227" s="75"/>
      <c r="DVT227" s="81"/>
      <c r="DVU227" s="75"/>
      <c r="DVV227" s="81"/>
      <c r="DVW227" s="75"/>
      <c r="DVX227" s="81"/>
      <c r="DVY227" s="75"/>
      <c r="DVZ227" s="81"/>
      <c r="DWA227" s="75"/>
      <c r="DWB227" s="81"/>
      <c r="DWC227" s="75"/>
      <c r="DWD227" s="81"/>
      <c r="DWE227" s="75"/>
      <c r="DWF227" s="81"/>
      <c r="DWG227" s="75"/>
      <c r="DWH227" s="81"/>
      <c r="DWI227" s="75"/>
      <c r="DWJ227" s="81"/>
      <c r="DWK227" s="75"/>
      <c r="DWL227" s="81"/>
      <c r="DWM227" s="75"/>
      <c r="DWN227" s="81"/>
      <c r="DWO227" s="75"/>
      <c r="DWP227" s="81"/>
      <c r="DWQ227" s="75"/>
      <c r="DWR227" s="81"/>
      <c r="DWS227" s="75"/>
      <c r="DWT227" s="81"/>
      <c r="DWU227" s="75"/>
      <c r="DWV227" s="81"/>
      <c r="DWW227" s="75"/>
      <c r="DWX227" s="81"/>
      <c r="DWY227" s="75"/>
      <c r="DWZ227" s="81"/>
      <c r="DXA227" s="75"/>
      <c r="DXB227" s="81"/>
      <c r="DXC227" s="75"/>
      <c r="DXD227" s="81"/>
      <c r="DXE227" s="75"/>
      <c r="DXF227" s="81"/>
      <c r="DXG227" s="75"/>
      <c r="DXH227" s="81"/>
      <c r="DXI227" s="75"/>
      <c r="DXJ227" s="81"/>
      <c r="DXK227" s="75"/>
      <c r="DXL227" s="81"/>
      <c r="DXM227" s="75"/>
      <c r="DXN227" s="81"/>
      <c r="DXO227" s="75"/>
      <c r="DXP227" s="81"/>
      <c r="DXQ227" s="75"/>
      <c r="DXR227" s="81"/>
      <c r="DXS227" s="75"/>
      <c r="DXT227" s="81"/>
      <c r="DXU227" s="75"/>
      <c r="DXV227" s="81"/>
      <c r="DXW227" s="75"/>
      <c r="DXX227" s="81"/>
      <c r="DXY227" s="75"/>
      <c r="DXZ227" s="81"/>
      <c r="DYA227" s="75"/>
      <c r="DYB227" s="81"/>
      <c r="DYC227" s="75"/>
      <c r="DYD227" s="81"/>
      <c r="DYE227" s="75"/>
      <c r="DYF227" s="81"/>
      <c r="DYG227" s="75"/>
      <c r="DYH227" s="81"/>
      <c r="DYI227" s="75"/>
      <c r="DYJ227" s="81"/>
      <c r="DYK227" s="75"/>
      <c r="DYL227" s="81"/>
      <c r="DYM227" s="75"/>
      <c r="DYN227" s="81"/>
      <c r="DYO227" s="75"/>
      <c r="DYP227" s="81"/>
      <c r="DYQ227" s="75"/>
      <c r="DYR227" s="81"/>
      <c r="DYS227" s="75"/>
      <c r="DYT227" s="81"/>
      <c r="DYU227" s="75"/>
      <c r="DYV227" s="81"/>
      <c r="DYW227" s="75"/>
      <c r="DYX227" s="81"/>
      <c r="DYY227" s="75"/>
      <c r="DYZ227" s="81"/>
      <c r="DZA227" s="75"/>
      <c r="DZB227" s="81"/>
      <c r="DZC227" s="75"/>
      <c r="DZD227" s="81"/>
      <c r="DZE227" s="75"/>
      <c r="DZF227" s="81"/>
      <c r="DZG227" s="75"/>
      <c r="DZH227" s="81"/>
      <c r="DZI227" s="75"/>
      <c r="DZJ227" s="81"/>
      <c r="DZK227" s="75"/>
      <c r="DZL227" s="81"/>
      <c r="DZM227" s="75"/>
      <c r="DZN227" s="81"/>
      <c r="DZO227" s="75"/>
      <c r="DZP227" s="81"/>
      <c r="DZQ227" s="75"/>
      <c r="DZR227" s="81"/>
      <c r="DZS227" s="75"/>
      <c r="DZT227" s="81"/>
      <c r="DZU227" s="75"/>
      <c r="DZV227" s="81"/>
      <c r="DZW227" s="75"/>
      <c r="DZX227" s="81"/>
      <c r="DZY227" s="75"/>
      <c r="DZZ227" s="81"/>
      <c r="EAA227" s="75"/>
      <c r="EAB227" s="81"/>
      <c r="EAC227" s="75"/>
      <c r="EAD227" s="81"/>
      <c r="EAE227" s="75"/>
      <c r="EAF227" s="81"/>
      <c r="EAG227" s="75"/>
      <c r="EAH227" s="81"/>
      <c r="EAI227" s="75"/>
      <c r="EAJ227" s="81"/>
      <c r="EAK227" s="75"/>
      <c r="EAL227" s="81"/>
      <c r="EAM227" s="75"/>
      <c r="EAN227" s="81"/>
      <c r="EAO227" s="75"/>
      <c r="EAP227" s="81"/>
      <c r="EAQ227" s="75"/>
      <c r="EAR227" s="81"/>
      <c r="EAS227" s="75"/>
      <c r="EAT227" s="81"/>
      <c r="EAU227" s="75"/>
      <c r="EAV227" s="81"/>
      <c r="EAW227" s="75"/>
      <c r="EAX227" s="81"/>
      <c r="EAY227" s="75"/>
      <c r="EAZ227" s="81"/>
      <c r="EBA227" s="75"/>
      <c r="EBB227" s="81"/>
      <c r="EBC227" s="75"/>
      <c r="EBD227" s="81"/>
      <c r="EBE227" s="75"/>
      <c r="EBF227" s="81"/>
      <c r="EBG227" s="75"/>
      <c r="EBH227" s="81"/>
      <c r="EBI227" s="75"/>
      <c r="EBJ227" s="81"/>
      <c r="EBK227" s="75"/>
      <c r="EBL227" s="81"/>
      <c r="EBM227" s="75"/>
      <c r="EBN227" s="81"/>
      <c r="EBO227" s="75"/>
      <c r="EBP227" s="81"/>
      <c r="EBQ227" s="75"/>
      <c r="EBR227" s="81"/>
      <c r="EBS227" s="75"/>
      <c r="EBT227" s="81"/>
      <c r="EBU227" s="75"/>
      <c r="EBV227" s="81"/>
      <c r="EBW227" s="75"/>
      <c r="EBX227" s="81"/>
      <c r="EBY227" s="75"/>
      <c r="EBZ227" s="81"/>
      <c r="ECA227" s="75"/>
      <c r="ECB227" s="81"/>
      <c r="ECC227" s="75"/>
      <c r="ECD227" s="81"/>
      <c r="ECE227" s="75"/>
      <c r="ECF227" s="81"/>
      <c r="ECG227" s="75"/>
      <c r="ECH227" s="81"/>
      <c r="ECI227" s="75"/>
      <c r="ECJ227" s="81"/>
      <c r="ECK227" s="75"/>
      <c r="ECL227" s="81"/>
      <c r="ECM227" s="75"/>
      <c r="ECN227" s="81"/>
      <c r="ECO227" s="75"/>
      <c r="ECP227" s="81"/>
      <c r="ECQ227" s="75"/>
      <c r="ECR227" s="81"/>
      <c r="ECS227" s="75"/>
      <c r="ECT227" s="81"/>
      <c r="ECU227" s="75"/>
      <c r="ECV227" s="81"/>
      <c r="ECW227" s="75"/>
      <c r="ECX227" s="81"/>
      <c r="ECY227" s="75"/>
      <c r="ECZ227" s="81"/>
      <c r="EDA227" s="75"/>
      <c r="EDB227" s="81"/>
      <c r="EDC227" s="75"/>
      <c r="EDD227" s="81"/>
      <c r="EDE227" s="75"/>
      <c r="EDF227" s="81"/>
      <c r="EDG227" s="75"/>
      <c r="EDH227" s="81"/>
      <c r="EDI227" s="75"/>
      <c r="EDJ227" s="81"/>
      <c r="EDK227" s="75"/>
      <c r="EDL227" s="81"/>
      <c r="EDM227" s="75"/>
      <c r="EDN227" s="81"/>
      <c r="EDO227" s="75"/>
      <c r="EDP227" s="81"/>
      <c r="EDQ227" s="75"/>
      <c r="EDR227" s="81"/>
      <c r="EDS227" s="75"/>
      <c r="EDT227" s="81"/>
      <c r="EDU227" s="75"/>
      <c r="EDV227" s="81"/>
      <c r="EDW227" s="75"/>
      <c r="EDX227" s="81"/>
      <c r="EDY227" s="75"/>
      <c r="EDZ227" s="81"/>
      <c r="EEA227" s="75"/>
      <c r="EEB227" s="81"/>
      <c r="EEC227" s="75"/>
      <c r="EED227" s="81"/>
      <c r="EEE227" s="75"/>
      <c r="EEF227" s="81"/>
      <c r="EEG227" s="75"/>
      <c r="EEH227" s="81"/>
      <c r="EEI227" s="75"/>
      <c r="EEJ227" s="81"/>
      <c r="EEK227" s="75"/>
      <c r="EEL227" s="81"/>
      <c r="EEM227" s="75"/>
      <c r="EEN227" s="81"/>
      <c r="EEO227" s="75"/>
      <c r="EEP227" s="81"/>
      <c r="EEQ227" s="75"/>
      <c r="EER227" s="81"/>
      <c r="EES227" s="75"/>
      <c r="EET227" s="81"/>
      <c r="EEU227" s="75"/>
      <c r="EEV227" s="81"/>
      <c r="EEW227" s="75"/>
      <c r="EEX227" s="81"/>
      <c r="EEY227" s="75"/>
      <c r="EEZ227" s="81"/>
      <c r="EFA227" s="75"/>
      <c r="EFB227" s="81"/>
      <c r="EFC227" s="75"/>
      <c r="EFD227" s="81"/>
      <c r="EFE227" s="75"/>
      <c r="EFF227" s="81"/>
      <c r="EFG227" s="75"/>
      <c r="EFH227" s="81"/>
      <c r="EFI227" s="75"/>
      <c r="EFJ227" s="81"/>
      <c r="EFK227" s="75"/>
      <c r="EFL227" s="81"/>
      <c r="EFM227" s="75"/>
      <c r="EFN227" s="81"/>
      <c r="EFO227" s="75"/>
      <c r="EFP227" s="81"/>
      <c r="EFQ227" s="75"/>
      <c r="EFR227" s="81"/>
      <c r="EFS227" s="75"/>
      <c r="EFT227" s="81"/>
      <c r="EFU227" s="75"/>
      <c r="EFV227" s="81"/>
      <c r="EFW227" s="75"/>
      <c r="EFX227" s="81"/>
      <c r="EFY227" s="75"/>
      <c r="EFZ227" s="81"/>
      <c r="EGA227" s="75"/>
      <c r="EGB227" s="81"/>
      <c r="EGC227" s="75"/>
      <c r="EGD227" s="81"/>
      <c r="EGE227" s="75"/>
      <c r="EGF227" s="81"/>
      <c r="EGG227" s="75"/>
      <c r="EGH227" s="81"/>
      <c r="EGI227" s="75"/>
      <c r="EGJ227" s="81"/>
      <c r="EGK227" s="75"/>
      <c r="EGL227" s="81"/>
      <c r="EGM227" s="75"/>
      <c r="EGN227" s="81"/>
      <c r="EGO227" s="75"/>
      <c r="EGP227" s="81"/>
      <c r="EGQ227" s="75"/>
      <c r="EGR227" s="81"/>
      <c r="EGS227" s="75"/>
      <c r="EGT227" s="81"/>
      <c r="EGU227" s="75"/>
      <c r="EGV227" s="81"/>
      <c r="EGW227" s="75"/>
      <c r="EGX227" s="81"/>
      <c r="EGY227" s="75"/>
      <c r="EGZ227" s="81"/>
      <c r="EHA227" s="75"/>
      <c r="EHB227" s="81"/>
      <c r="EHC227" s="75"/>
      <c r="EHD227" s="81"/>
      <c r="EHE227" s="75"/>
      <c r="EHF227" s="81"/>
      <c r="EHG227" s="75"/>
      <c r="EHH227" s="81"/>
      <c r="EHI227" s="75"/>
      <c r="EHJ227" s="81"/>
      <c r="EHK227" s="75"/>
      <c r="EHL227" s="81"/>
      <c r="EHM227" s="75"/>
      <c r="EHN227" s="81"/>
      <c r="EHO227" s="75"/>
      <c r="EHP227" s="81"/>
      <c r="EHQ227" s="75"/>
      <c r="EHR227" s="81"/>
      <c r="EHS227" s="75"/>
      <c r="EHT227" s="81"/>
      <c r="EHU227" s="75"/>
      <c r="EHV227" s="81"/>
      <c r="EHW227" s="75"/>
      <c r="EHX227" s="81"/>
      <c r="EHY227" s="75"/>
      <c r="EHZ227" s="81"/>
      <c r="EIA227" s="75"/>
      <c r="EIB227" s="81"/>
      <c r="EIC227" s="75"/>
      <c r="EID227" s="81"/>
      <c r="EIE227" s="75"/>
      <c r="EIF227" s="81"/>
      <c r="EIG227" s="75"/>
      <c r="EIH227" s="81"/>
      <c r="EII227" s="75"/>
      <c r="EIJ227" s="81"/>
      <c r="EIK227" s="75"/>
      <c r="EIL227" s="81"/>
      <c r="EIM227" s="75"/>
      <c r="EIN227" s="81"/>
      <c r="EIO227" s="75"/>
      <c r="EIP227" s="81"/>
      <c r="EIQ227" s="75"/>
      <c r="EIR227" s="81"/>
      <c r="EIS227" s="75"/>
      <c r="EIT227" s="81"/>
      <c r="EIU227" s="75"/>
      <c r="EIV227" s="81"/>
      <c r="EIW227" s="75"/>
      <c r="EIX227" s="81"/>
      <c r="EIY227" s="75"/>
      <c r="EIZ227" s="81"/>
      <c r="EJA227" s="75"/>
      <c r="EJB227" s="81"/>
      <c r="EJC227" s="75"/>
      <c r="EJD227" s="81"/>
      <c r="EJE227" s="75"/>
      <c r="EJF227" s="81"/>
      <c r="EJG227" s="75"/>
      <c r="EJH227" s="81"/>
      <c r="EJI227" s="75"/>
      <c r="EJJ227" s="81"/>
      <c r="EJK227" s="75"/>
      <c r="EJL227" s="81"/>
      <c r="EJM227" s="75"/>
      <c r="EJN227" s="81"/>
      <c r="EJO227" s="75"/>
      <c r="EJP227" s="81"/>
      <c r="EJQ227" s="75"/>
      <c r="EJR227" s="81"/>
      <c r="EJS227" s="75"/>
      <c r="EJT227" s="81"/>
      <c r="EJU227" s="75"/>
      <c r="EJV227" s="81"/>
      <c r="EJW227" s="75"/>
      <c r="EJX227" s="81"/>
      <c r="EJY227" s="75"/>
      <c r="EJZ227" s="81"/>
      <c r="EKA227" s="75"/>
      <c r="EKB227" s="81"/>
      <c r="EKC227" s="75"/>
      <c r="EKD227" s="81"/>
      <c r="EKE227" s="75"/>
      <c r="EKF227" s="81"/>
      <c r="EKG227" s="75"/>
      <c r="EKH227" s="81"/>
      <c r="EKI227" s="75"/>
      <c r="EKJ227" s="81"/>
      <c r="EKK227" s="75"/>
      <c r="EKL227" s="81"/>
      <c r="EKM227" s="75"/>
      <c r="EKN227" s="81"/>
      <c r="EKO227" s="75"/>
      <c r="EKP227" s="81"/>
      <c r="EKQ227" s="75"/>
      <c r="EKR227" s="81"/>
      <c r="EKS227" s="75"/>
      <c r="EKT227" s="81"/>
      <c r="EKU227" s="75"/>
      <c r="EKV227" s="81"/>
      <c r="EKW227" s="75"/>
      <c r="EKX227" s="81"/>
      <c r="EKY227" s="75"/>
      <c r="EKZ227" s="81"/>
      <c r="ELA227" s="75"/>
      <c r="ELB227" s="81"/>
      <c r="ELC227" s="75"/>
      <c r="ELD227" s="81"/>
      <c r="ELE227" s="75"/>
      <c r="ELF227" s="81"/>
      <c r="ELG227" s="75"/>
      <c r="ELH227" s="81"/>
      <c r="ELI227" s="75"/>
      <c r="ELJ227" s="81"/>
      <c r="ELK227" s="75"/>
      <c r="ELL227" s="81"/>
      <c r="ELM227" s="75"/>
      <c r="ELN227" s="81"/>
      <c r="ELO227" s="75"/>
      <c r="ELP227" s="81"/>
      <c r="ELQ227" s="75"/>
      <c r="ELR227" s="81"/>
      <c r="ELS227" s="75"/>
      <c r="ELT227" s="81"/>
      <c r="ELU227" s="75"/>
      <c r="ELV227" s="81"/>
      <c r="ELW227" s="75"/>
      <c r="ELX227" s="81"/>
      <c r="ELY227" s="75"/>
      <c r="ELZ227" s="81"/>
      <c r="EMA227" s="75"/>
      <c r="EMB227" s="81"/>
      <c r="EMC227" s="75"/>
      <c r="EMD227" s="81"/>
      <c r="EME227" s="75"/>
      <c r="EMF227" s="81"/>
      <c r="EMG227" s="75"/>
      <c r="EMH227" s="81"/>
      <c r="EMI227" s="75"/>
      <c r="EMJ227" s="81"/>
      <c r="EMK227" s="75"/>
      <c r="EML227" s="81"/>
      <c r="EMM227" s="75"/>
      <c r="EMN227" s="81"/>
      <c r="EMO227" s="75"/>
      <c r="EMP227" s="81"/>
      <c r="EMQ227" s="75"/>
      <c r="EMR227" s="81"/>
      <c r="EMS227" s="75"/>
      <c r="EMT227" s="81"/>
      <c r="EMU227" s="75"/>
      <c r="EMV227" s="81"/>
      <c r="EMW227" s="75"/>
      <c r="EMX227" s="81"/>
      <c r="EMY227" s="75"/>
      <c r="EMZ227" s="81"/>
      <c r="ENA227" s="75"/>
      <c r="ENB227" s="81"/>
      <c r="ENC227" s="75"/>
      <c r="END227" s="81"/>
      <c r="ENE227" s="75"/>
      <c r="ENF227" s="81"/>
      <c r="ENG227" s="75"/>
      <c r="ENH227" s="81"/>
      <c r="ENI227" s="75"/>
      <c r="ENJ227" s="81"/>
      <c r="ENK227" s="75"/>
      <c r="ENL227" s="81"/>
      <c r="ENM227" s="75"/>
      <c r="ENN227" s="81"/>
      <c r="ENO227" s="75"/>
      <c r="ENP227" s="81"/>
      <c r="ENQ227" s="75"/>
      <c r="ENR227" s="81"/>
      <c r="ENS227" s="75"/>
      <c r="ENT227" s="81"/>
      <c r="ENU227" s="75"/>
      <c r="ENV227" s="81"/>
      <c r="ENW227" s="75"/>
      <c r="ENX227" s="81"/>
      <c r="ENY227" s="75"/>
      <c r="ENZ227" s="81"/>
      <c r="EOA227" s="75"/>
      <c r="EOB227" s="81"/>
      <c r="EOC227" s="75"/>
      <c r="EOD227" s="81"/>
      <c r="EOE227" s="75"/>
      <c r="EOF227" s="81"/>
      <c r="EOG227" s="75"/>
      <c r="EOH227" s="81"/>
      <c r="EOI227" s="75"/>
      <c r="EOJ227" s="81"/>
      <c r="EOK227" s="75"/>
      <c r="EOL227" s="81"/>
      <c r="EOM227" s="75"/>
      <c r="EON227" s="81"/>
      <c r="EOO227" s="75"/>
      <c r="EOP227" s="81"/>
      <c r="EOQ227" s="75"/>
      <c r="EOR227" s="81"/>
      <c r="EOS227" s="75"/>
      <c r="EOT227" s="81"/>
      <c r="EOU227" s="75"/>
      <c r="EOV227" s="81"/>
      <c r="EOW227" s="75"/>
      <c r="EOX227" s="81"/>
      <c r="EOY227" s="75"/>
      <c r="EOZ227" s="81"/>
      <c r="EPA227" s="75"/>
      <c r="EPB227" s="81"/>
      <c r="EPC227" s="75"/>
      <c r="EPD227" s="81"/>
      <c r="EPE227" s="75"/>
      <c r="EPF227" s="81"/>
      <c r="EPG227" s="75"/>
      <c r="EPH227" s="81"/>
      <c r="EPI227" s="75"/>
      <c r="EPJ227" s="81"/>
      <c r="EPK227" s="75"/>
      <c r="EPL227" s="81"/>
      <c r="EPM227" s="75"/>
      <c r="EPN227" s="81"/>
      <c r="EPO227" s="75"/>
      <c r="EPP227" s="81"/>
      <c r="EPQ227" s="75"/>
      <c r="EPR227" s="81"/>
      <c r="EPS227" s="75"/>
      <c r="EPT227" s="81"/>
      <c r="EPU227" s="75"/>
      <c r="EPV227" s="81"/>
      <c r="EPW227" s="75"/>
      <c r="EPX227" s="81"/>
      <c r="EPY227" s="75"/>
      <c r="EPZ227" s="81"/>
      <c r="EQA227" s="75"/>
      <c r="EQB227" s="81"/>
      <c r="EQC227" s="75"/>
      <c r="EQD227" s="81"/>
      <c r="EQE227" s="75"/>
      <c r="EQF227" s="81"/>
      <c r="EQG227" s="75"/>
      <c r="EQH227" s="81"/>
      <c r="EQI227" s="75"/>
      <c r="EQJ227" s="81"/>
      <c r="EQK227" s="75"/>
      <c r="EQL227" s="81"/>
      <c r="EQM227" s="75"/>
      <c r="EQN227" s="81"/>
      <c r="EQO227" s="75"/>
      <c r="EQP227" s="81"/>
      <c r="EQQ227" s="75"/>
      <c r="EQR227" s="81"/>
      <c r="EQS227" s="75"/>
      <c r="EQT227" s="81"/>
      <c r="EQU227" s="75"/>
      <c r="EQV227" s="81"/>
      <c r="EQW227" s="75"/>
      <c r="EQX227" s="81"/>
      <c r="EQY227" s="75"/>
      <c r="EQZ227" s="81"/>
      <c r="ERA227" s="75"/>
      <c r="ERB227" s="81"/>
      <c r="ERC227" s="75"/>
      <c r="ERD227" s="81"/>
      <c r="ERE227" s="75"/>
      <c r="ERF227" s="81"/>
      <c r="ERG227" s="75"/>
      <c r="ERH227" s="81"/>
      <c r="ERI227" s="75"/>
      <c r="ERJ227" s="81"/>
      <c r="ERK227" s="75"/>
      <c r="ERL227" s="81"/>
      <c r="ERM227" s="75"/>
      <c r="ERN227" s="81"/>
      <c r="ERO227" s="75"/>
      <c r="ERP227" s="81"/>
      <c r="ERQ227" s="75"/>
      <c r="ERR227" s="81"/>
      <c r="ERS227" s="75"/>
      <c r="ERT227" s="81"/>
      <c r="ERU227" s="75"/>
      <c r="ERV227" s="81"/>
      <c r="ERW227" s="75"/>
      <c r="ERX227" s="81"/>
      <c r="ERY227" s="75"/>
      <c r="ERZ227" s="81"/>
      <c r="ESA227" s="75"/>
      <c r="ESB227" s="81"/>
      <c r="ESC227" s="75"/>
      <c r="ESD227" s="81"/>
      <c r="ESE227" s="75"/>
      <c r="ESF227" s="81"/>
      <c r="ESG227" s="75"/>
      <c r="ESH227" s="81"/>
      <c r="ESI227" s="75"/>
      <c r="ESJ227" s="81"/>
      <c r="ESK227" s="75"/>
      <c r="ESL227" s="81"/>
      <c r="ESM227" s="75"/>
      <c r="ESN227" s="81"/>
      <c r="ESO227" s="75"/>
      <c r="ESP227" s="81"/>
      <c r="ESQ227" s="75"/>
      <c r="ESR227" s="81"/>
      <c r="ESS227" s="75"/>
      <c r="EST227" s="81"/>
      <c r="ESU227" s="75"/>
      <c r="ESV227" s="81"/>
      <c r="ESW227" s="75"/>
      <c r="ESX227" s="81"/>
      <c r="ESY227" s="75"/>
      <c r="ESZ227" s="81"/>
      <c r="ETA227" s="75"/>
      <c r="ETB227" s="81"/>
      <c r="ETC227" s="75"/>
      <c r="ETD227" s="81"/>
      <c r="ETE227" s="75"/>
      <c r="ETF227" s="81"/>
      <c r="ETG227" s="75"/>
      <c r="ETH227" s="81"/>
      <c r="ETI227" s="75"/>
      <c r="ETJ227" s="81"/>
      <c r="ETK227" s="75"/>
      <c r="ETL227" s="81"/>
      <c r="ETM227" s="75"/>
      <c r="ETN227" s="81"/>
      <c r="ETO227" s="75"/>
      <c r="ETP227" s="81"/>
      <c r="ETQ227" s="75"/>
      <c r="ETR227" s="81"/>
      <c r="ETS227" s="75"/>
      <c r="ETT227" s="81"/>
      <c r="ETU227" s="75"/>
      <c r="ETV227" s="81"/>
      <c r="ETW227" s="75"/>
      <c r="ETX227" s="81"/>
      <c r="ETY227" s="75"/>
      <c r="ETZ227" s="81"/>
      <c r="EUA227" s="75"/>
      <c r="EUB227" s="81"/>
      <c r="EUC227" s="75"/>
      <c r="EUD227" s="81"/>
      <c r="EUE227" s="75"/>
      <c r="EUF227" s="81"/>
      <c r="EUG227" s="75"/>
      <c r="EUH227" s="81"/>
      <c r="EUI227" s="75"/>
      <c r="EUJ227" s="81"/>
      <c r="EUK227" s="75"/>
      <c r="EUL227" s="81"/>
      <c r="EUM227" s="75"/>
      <c r="EUN227" s="81"/>
      <c r="EUO227" s="75"/>
      <c r="EUP227" s="81"/>
      <c r="EUQ227" s="75"/>
      <c r="EUR227" s="81"/>
      <c r="EUS227" s="75"/>
      <c r="EUT227" s="81"/>
      <c r="EUU227" s="75"/>
      <c r="EUV227" s="81"/>
      <c r="EUW227" s="75"/>
      <c r="EUX227" s="81"/>
      <c r="EUY227" s="75"/>
      <c r="EUZ227" s="81"/>
      <c r="EVA227" s="75"/>
      <c r="EVB227" s="81"/>
      <c r="EVC227" s="75"/>
      <c r="EVD227" s="81"/>
      <c r="EVE227" s="75"/>
      <c r="EVF227" s="81"/>
      <c r="EVG227" s="75"/>
      <c r="EVH227" s="81"/>
      <c r="EVI227" s="75"/>
      <c r="EVJ227" s="81"/>
      <c r="EVK227" s="75"/>
      <c r="EVL227" s="81"/>
      <c r="EVM227" s="75"/>
      <c r="EVN227" s="81"/>
      <c r="EVO227" s="75"/>
      <c r="EVP227" s="81"/>
      <c r="EVQ227" s="75"/>
      <c r="EVR227" s="81"/>
      <c r="EVS227" s="75"/>
      <c r="EVT227" s="81"/>
      <c r="EVU227" s="75"/>
      <c r="EVV227" s="81"/>
      <c r="EVW227" s="75"/>
      <c r="EVX227" s="81"/>
      <c r="EVY227" s="75"/>
      <c r="EVZ227" s="81"/>
      <c r="EWA227" s="75"/>
      <c r="EWB227" s="81"/>
      <c r="EWC227" s="75"/>
      <c r="EWD227" s="81"/>
      <c r="EWE227" s="75"/>
      <c r="EWF227" s="81"/>
      <c r="EWG227" s="75"/>
      <c r="EWH227" s="81"/>
      <c r="EWI227" s="75"/>
      <c r="EWJ227" s="81"/>
      <c r="EWK227" s="75"/>
      <c r="EWL227" s="81"/>
      <c r="EWM227" s="75"/>
      <c r="EWN227" s="81"/>
      <c r="EWO227" s="75"/>
      <c r="EWP227" s="81"/>
      <c r="EWQ227" s="75"/>
      <c r="EWR227" s="81"/>
      <c r="EWS227" s="75"/>
      <c r="EWT227" s="81"/>
      <c r="EWU227" s="75"/>
      <c r="EWV227" s="81"/>
      <c r="EWW227" s="75"/>
      <c r="EWX227" s="81"/>
      <c r="EWY227" s="75"/>
      <c r="EWZ227" s="81"/>
      <c r="EXA227" s="75"/>
      <c r="EXB227" s="81"/>
      <c r="EXC227" s="75"/>
      <c r="EXD227" s="81"/>
      <c r="EXE227" s="75"/>
      <c r="EXF227" s="81"/>
      <c r="EXG227" s="75"/>
      <c r="EXH227" s="81"/>
      <c r="EXI227" s="75"/>
      <c r="EXJ227" s="81"/>
      <c r="EXK227" s="75"/>
      <c r="EXL227" s="81"/>
      <c r="EXM227" s="75"/>
      <c r="EXN227" s="81"/>
      <c r="EXO227" s="75"/>
      <c r="EXP227" s="81"/>
      <c r="EXQ227" s="75"/>
      <c r="EXR227" s="81"/>
      <c r="EXS227" s="75"/>
      <c r="EXT227" s="81"/>
      <c r="EXU227" s="75"/>
      <c r="EXV227" s="81"/>
      <c r="EXW227" s="75"/>
      <c r="EXX227" s="81"/>
      <c r="EXY227" s="75"/>
      <c r="EXZ227" s="81"/>
      <c r="EYA227" s="75"/>
      <c r="EYB227" s="81"/>
      <c r="EYC227" s="75"/>
      <c r="EYD227" s="81"/>
      <c r="EYE227" s="75"/>
      <c r="EYF227" s="81"/>
      <c r="EYG227" s="75"/>
      <c r="EYH227" s="81"/>
      <c r="EYI227" s="75"/>
      <c r="EYJ227" s="81"/>
      <c r="EYK227" s="75"/>
      <c r="EYL227" s="81"/>
      <c r="EYM227" s="75"/>
      <c r="EYN227" s="81"/>
      <c r="EYO227" s="75"/>
      <c r="EYP227" s="81"/>
      <c r="EYQ227" s="75"/>
      <c r="EYR227" s="81"/>
      <c r="EYS227" s="75"/>
      <c r="EYT227" s="81"/>
      <c r="EYU227" s="75"/>
      <c r="EYV227" s="81"/>
      <c r="EYW227" s="75"/>
      <c r="EYX227" s="81"/>
      <c r="EYY227" s="75"/>
      <c r="EYZ227" s="81"/>
      <c r="EZA227" s="75"/>
      <c r="EZB227" s="81"/>
      <c r="EZC227" s="75"/>
      <c r="EZD227" s="81"/>
      <c r="EZE227" s="75"/>
      <c r="EZF227" s="81"/>
      <c r="EZG227" s="75"/>
      <c r="EZH227" s="81"/>
      <c r="EZI227" s="75"/>
      <c r="EZJ227" s="81"/>
      <c r="EZK227" s="75"/>
      <c r="EZL227" s="81"/>
      <c r="EZM227" s="75"/>
      <c r="EZN227" s="81"/>
      <c r="EZO227" s="75"/>
      <c r="EZP227" s="81"/>
      <c r="EZQ227" s="75"/>
      <c r="EZR227" s="81"/>
      <c r="EZS227" s="75"/>
      <c r="EZT227" s="81"/>
      <c r="EZU227" s="75"/>
      <c r="EZV227" s="81"/>
      <c r="EZW227" s="75"/>
      <c r="EZX227" s="81"/>
      <c r="EZY227" s="75"/>
      <c r="EZZ227" s="81"/>
      <c r="FAA227" s="75"/>
      <c r="FAB227" s="81"/>
      <c r="FAC227" s="75"/>
      <c r="FAD227" s="81"/>
      <c r="FAE227" s="75"/>
      <c r="FAF227" s="81"/>
      <c r="FAG227" s="75"/>
      <c r="FAH227" s="81"/>
      <c r="FAI227" s="75"/>
      <c r="FAJ227" s="81"/>
      <c r="FAK227" s="75"/>
      <c r="FAL227" s="81"/>
      <c r="FAM227" s="75"/>
      <c r="FAN227" s="81"/>
      <c r="FAO227" s="75"/>
      <c r="FAP227" s="81"/>
      <c r="FAQ227" s="75"/>
      <c r="FAR227" s="81"/>
      <c r="FAS227" s="75"/>
      <c r="FAT227" s="81"/>
      <c r="FAU227" s="75"/>
      <c r="FAV227" s="81"/>
      <c r="FAW227" s="75"/>
      <c r="FAX227" s="81"/>
      <c r="FAY227" s="75"/>
      <c r="FAZ227" s="81"/>
      <c r="FBA227" s="75"/>
      <c r="FBB227" s="81"/>
      <c r="FBC227" s="75"/>
      <c r="FBD227" s="81"/>
      <c r="FBE227" s="75"/>
      <c r="FBF227" s="81"/>
      <c r="FBG227" s="75"/>
      <c r="FBH227" s="81"/>
      <c r="FBI227" s="75"/>
      <c r="FBJ227" s="81"/>
      <c r="FBK227" s="75"/>
      <c r="FBL227" s="81"/>
      <c r="FBM227" s="75"/>
      <c r="FBN227" s="81"/>
      <c r="FBO227" s="75"/>
      <c r="FBP227" s="81"/>
      <c r="FBQ227" s="75"/>
      <c r="FBR227" s="81"/>
      <c r="FBS227" s="75"/>
      <c r="FBT227" s="81"/>
      <c r="FBU227" s="75"/>
      <c r="FBV227" s="81"/>
      <c r="FBW227" s="75"/>
      <c r="FBX227" s="81"/>
      <c r="FBY227" s="75"/>
      <c r="FBZ227" s="81"/>
      <c r="FCA227" s="75"/>
      <c r="FCB227" s="81"/>
      <c r="FCC227" s="75"/>
      <c r="FCD227" s="81"/>
      <c r="FCE227" s="75"/>
      <c r="FCF227" s="81"/>
      <c r="FCG227" s="75"/>
      <c r="FCH227" s="81"/>
      <c r="FCI227" s="75"/>
      <c r="FCJ227" s="81"/>
      <c r="FCK227" s="75"/>
      <c r="FCL227" s="81"/>
      <c r="FCM227" s="75"/>
      <c r="FCN227" s="81"/>
      <c r="FCO227" s="75"/>
      <c r="FCP227" s="81"/>
      <c r="FCQ227" s="75"/>
      <c r="FCR227" s="81"/>
      <c r="FCS227" s="75"/>
      <c r="FCT227" s="81"/>
      <c r="FCU227" s="75"/>
      <c r="FCV227" s="81"/>
      <c r="FCW227" s="75"/>
      <c r="FCX227" s="81"/>
      <c r="FCY227" s="75"/>
      <c r="FCZ227" s="81"/>
      <c r="FDA227" s="75"/>
      <c r="FDB227" s="81"/>
      <c r="FDC227" s="75"/>
      <c r="FDD227" s="81"/>
      <c r="FDE227" s="75"/>
      <c r="FDF227" s="81"/>
      <c r="FDG227" s="75"/>
      <c r="FDH227" s="81"/>
      <c r="FDI227" s="75"/>
      <c r="FDJ227" s="81"/>
      <c r="FDK227" s="75"/>
      <c r="FDL227" s="81"/>
      <c r="FDM227" s="75"/>
      <c r="FDN227" s="81"/>
      <c r="FDO227" s="75"/>
      <c r="FDP227" s="81"/>
      <c r="FDQ227" s="75"/>
      <c r="FDR227" s="81"/>
      <c r="FDS227" s="75"/>
      <c r="FDT227" s="81"/>
      <c r="FDU227" s="75"/>
      <c r="FDV227" s="81"/>
      <c r="FDW227" s="75"/>
      <c r="FDX227" s="81"/>
      <c r="FDY227" s="75"/>
      <c r="FDZ227" s="81"/>
      <c r="FEA227" s="75"/>
      <c r="FEB227" s="81"/>
      <c r="FEC227" s="75"/>
      <c r="FED227" s="81"/>
      <c r="FEE227" s="75"/>
      <c r="FEF227" s="81"/>
      <c r="FEG227" s="75"/>
      <c r="FEH227" s="81"/>
      <c r="FEI227" s="75"/>
      <c r="FEJ227" s="81"/>
      <c r="FEK227" s="75"/>
      <c r="FEL227" s="81"/>
      <c r="FEM227" s="75"/>
      <c r="FEN227" s="81"/>
      <c r="FEO227" s="75"/>
      <c r="FEP227" s="81"/>
      <c r="FEQ227" s="75"/>
      <c r="FER227" s="81"/>
      <c r="FES227" s="75"/>
      <c r="FET227" s="81"/>
      <c r="FEU227" s="75"/>
      <c r="FEV227" s="81"/>
      <c r="FEW227" s="75"/>
      <c r="FEX227" s="81"/>
      <c r="FEY227" s="75"/>
      <c r="FEZ227" s="81"/>
      <c r="FFA227" s="75"/>
      <c r="FFB227" s="81"/>
      <c r="FFC227" s="75"/>
      <c r="FFD227" s="81"/>
      <c r="FFE227" s="75"/>
      <c r="FFF227" s="81"/>
      <c r="FFG227" s="75"/>
      <c r="FFH227" s="81"/>
      <c r="FFI227" s="75"/>
      <c r="FFJ227" s="81"/>
      <c r="FFK227" s="75"/>
      <c r="FFL227" s="81"/>
      <c r="FFM227" s="75"/>
      <c r="FFN227" s="81"/>
      <c r="FFO227" s="75"/>
      <c r="FFP227" s="81"/>
      <c r="FFQ227" s="75"/>
      <c r="FFR227" s="81"/>
      <c r="FFS227" s="75"/>
      <c r="FFT227" s="81"/>
      <c r="FFU227" s="75"/>
      <c r="FFV227" s="81"/>
      <c r="FFW227" s="75"/>
      <c r="FFX227" s="81"/>
      <c r="FFY227" s="75"/>
      <c r="FFZ227" s="81"/>
      <c r="FGA227" s="75"/>
      <c r="FGB227" s="81"/>
      <c r="FGC227" s="75"/>
      <c r="FGD227" s="81"/>
      <c r="FGE227" s="75"/>
      <c r="FGF227" s="81"/>
      <c r="FGG227" s="75"/>
      <c r="FGH227" s="81"/>
      <c r="FGI227" s="75"/>
      <c r="FGJ227" s="81"/>
      <c r="FGK227" s="75"/>
      <c r="FGL227" s="81"/>
      <c r="FGM227" s="75"/>
      <c r="FGN227" s="81"/>
      <c r="FGO227" s="75"/>
      <c r="FGP227" s="81"/>
      <c r="FGQ227" s="75"/>
      <c r="FGR227" s="81"/>
      <c r="FGS227" s="75"/>
      <c r="FGT227" s="81"/>
      <c r="FGU227" s="75"/>
      <c r="FGV227" s="81"/>
      <c r="FGW227" s="75"/>
      <c r="FGX227" s="81"/>
      <c r="FGY227" s="75"/>
      <c r="FGZ227" s="81"/>
      <c r="FHA227" s="75"/>
      <c r="FHB227" s="81"/>
      <c r="FHC227" s="75"/>
      <c r="FHD227" s="81"/>
      <c r="FHE227" s="75"/>
      <c r="FHF227" s="81"/>
      <c r="FHG227" s="75"/>
      <c r="FHH227" s="81"/>
      <c r="FHI227" s="75"/>
      <c r="FHJ227" s="81"/>
      <c r="FHK227" s="75"/>
      <c r="FHL227" s="81"/>
      <c r="FHM227" s="75"/>
      <c r="FHN227" s="81"/>
      <c r="FHO227" s="75"/>
      <c r="FHP227" s="81"/>
      <c r="FHQ227" s="75"/>
      <c r="FHR227" s="81"/>
      <c r="FHS227" s="75"/>
      <c r="FHT227" s="81"/>
      <c r="FHU227" s="75"/>
      <c r="FHV227" s="81"/>
      <c r="FHW227" s="75"/>
      <c r="FHX227" s="81"/>
      <c r="FHY227" s="75"/>
      <c r="FHZ227" s="81"/>
      <c r="FIA227" s="75"/>
      <c r="FIB227" s="81"/>
      <c r="FIC227" s="75"/>
      <c r="FID227" s="81"/>
      <c r="FIE227" s="75"/>
      <c r="FIF227" s="81"/>
      <c r="FIG227" s="75"/>
      <c r="FIH227" s="81"/>
      <c r="FII227" s="75"/>
      <c r="FIJ227" s="81"/>
      <c r="FIK227" s="75"/>
      <c r="FIL227" s="81"/>
      <c r="FIM227" s="75"/>
      <c r="FIN227" s="81"/>
      <c r="FIO227" s="75"/>
      <c r="FIP227" s="81"/>
      <c r="FIQ227" s="75"/>
      <c r="FIR227" s="81"/>
      <c r="FIS227" s="75"/>
      <c r="FIT227" s="81"/>
      <c r="FIU227" s="75"/>
      <c r="FIV227" s="81"/>
      <c r="FIW227" s="75"/>
      <c r="FIX227" s="81"/>
      <c r="FIY227" s="75"/>
      <c r="FIZ227" s="81"/>
      <c r="FJA227" s="75"/>
      <c r="FJB227" s="81"/>
      <c r="FJC227" s="75"/>
      <c r="FJD227" s="81"/>
      <c r="FJE227" s="75"/>
      <c r="FJF227" s="81"/>
      <c r="FJG227" s="75"/>
      <c r="FJH227" s="81"/>
      <c r="FJI227" s="75"/>
      <c r="FJJ227" s="81"/>
      <c r="FJK227" s="75"/>
      <c r="FJL227" s="81"/>
      <c r="FJM227" s="75"/>
      <c r="FJN227" s="81"/>
      <c r="FJO227" s="75"/>
      <c r="FJP227" s="81"/>
      <c r="FJQ227" s="75"/>
      <c r="FJR227" s="81"/>
      <c r="FJS227" s="75"/>
      <c r="FJT227" s="81"/>
      <c r="FJU227" s="75"/>
      <c r="FJV227" s="81"/>
      <c r="FJW227" s="75"/>
      <c r="FJX227" s="81"/>
      <c r="FJY227" s="75"/>
      <c r="FJZ227" s="81"/>
      <c r="FKA227" s="75"/>
      <c r="FKB227" s="81"/>
      <c r="FKC227" s="75"/>
      <c r="FKD227" s="81"/>
      <c r="FKE227" s="75"/>
      <c r="FKF227" s="81"/>
      <c r="FKG227" s="75"/>
      <c r="FKH227" s="81"/>
      <c r="FKI227" s="75"/>
      <c r="FKJ227" s="81"/>
      <c r="FKK227" s="75"/>
      <c r="FKL227" s="81"/>
      <c r="FKM227" s="75"/>
      <c r="FKN227" s="81"/>
      <c r="FKO227" s="75"/>
      <c r="FKP227" s="81"/>
      <c r="FKQ227" s="75"/>
      <c r="FKR227" s="81"/>
      <c r="FKS227" s="75"/>
      <c r="FKT227" s="81"/>
      <c r="FKU227" s="75"/>
      <c r="FKV227" s="81"/>
      <c r="FKW227" s="75"/>
      <c r="FKX227" s="81"/>
      <c r="FKY227" s="75"/>
      <c r="FKZ227" s="81"/>
      <c r="FLA227" s="75"/>
      <c r="FLB227" s="81"/>
      <c r="FLC227" s="75"/>
      <c r="FLD227" s="81"/>
      <c r="FLE227" s="75"/>
      <c r="FLF227" s="81"/>
      <c r="FLG227" s="75"/>
      <c r="FLH227" s="81"/>
      <c r="FLI227" s="75"/>
      <c r="FLJ227" s="81"/>
      <c r="FLK227" s="75"/>
      <c r="FLL227" s="81"/>
      <c r="FLM227" s="75"/>
      <c r="FLN227" s="81"/>
      <c r="FLO227" s="75"/>
      <c r="FLP227" s="81"/>
      <c r="FLQ227" s="75"/>
      <c r="FLR227" s="81"/>
      <c r="FLS227" s="75"/>
      <c r="FLT227" s="81"/>
      <c r="FLU227" s="75"/>
      <c r="FLV227" s="81"/>
      <c r="FLW227" s="75"/>
      <c r="FLX227" s="81"/>
      <c r="FLY227" s="75"/>
      <c r="FLZ227" s="81"/>
      <c r="FMA227" s="75"/>
      <c r="FMB227" s="81"/>
      <c r="FMC227" s="75"/>
      <c r="FMD227" s="81"/>
      <c r="FME227" s="75"/>
      <c r="FMF227" s="81"/>
      <c r="FMG227" s="75"/>
      <c r="FMH227" s="81"/>
      <c r="FMI227" s="75"/>
      <c r="FMJ227" s="81"/>
      <c r="FMK227" s="75"/>
      <c r="FML227" s="81"/>
      <c r="FMM227" s="75"/>
      <c r="FMN227" s="81"/>
      <c r="FMO227" s="75"/>
      <c r="FMP227" s="81"/>
      <c r="FMQ227" s="75"/>
      <c r="FMR227" s="81"/>
      <c r="FMS227" s="75"/>
      <c r="FMT227" s="81"/>
      <c r="FMU227" s="75"/>
      <c r="FMV227" s="81"/>
      <c r="FMW227" s="75"/>
      <c r="FMX227" s="81"/>
      <c r="FMY227" s="75"/>
      <c r="FMZ227" s="81"/>
      <c r="FNA227" s="75"/>
      <c r="FNB227" s="81"/>
      <c r="FNC227" s="75"/>
      <c r="FND227" s="81"/>
      <c r="FNE227" s="75"/>
      <c r="FNF227" s="81"/>
      <c r="FNG227" s="75"/>
      <c r="FNH227" s="81"/>
      <c r="FNI227" s="75"/>
      <c r="FNJ227" s="81"/>
      <c r="FNK227" s="75"/>
      <c r="FNL227" s="81"/>
      <c r="FNM227" s="75"/>
      <c r="FNN227" s="81"/>
      <c r="FNO227" s="75"/>
      <c r="FNP227" s="81"/>
      <c r="FNQ227" s="75"/>
      <c r="FNR227" s="81"/>
      <c r="FNS227" s="75"/>
      <c r="FNT227" s="81"/>
      <c r="FNU227" s="75"/>
      <c r="FNV227" s="81"/>
      <c r="FNW227" s="75"/>
      <c r="FNX227" s="81"/>
      <c r="FNY227" s="75"/>
      <c r="FNZ227" s="81"/>
      <c r="FOA227" s="75"/>
      <c r="FOB227" s="81"/>
      <c r="FOC227" s="75"/>
      <c r="FOD227" s="81"/>
      <c r="FOE227" s="75"/>
      <c r="FOF227" s="81"/>
      <c r="FOG227" s="75"/>
      <c r="FOH227" s="81"/>
      <c r="FOI227" s="75"/>
      <c r="FOJ227" s="81"/>
      <c r="FOK227" s="75"/>
      <c r="FOL227" s="81"/>
      <c r="FOM227" s="75"/>
      <c r="FON227" s="81"/>
      <c r="FOO227" s="75"/>
      <c r="FOP227" s="81"/>
      <c r="FOQ227" s="75"/>
      <c r="FOR227" s="81"/>
      <c r="FOS227" s="75"/>
      <c r="FOT227" s="81"/>
      <c r="FOU227" s="75"/>
      <c r="FOV227" s="81"/>
      <c r="FOW227" s="75"/>
      <c r="FOX227" s="81"/>
      <c r="FOY227" s="75"/>
      <c r="FOZ227" s="81"/>
      <c r="FPA227" s="75"/>
      <c r="FPB227" s="81"/>
      <c r="FPC227" s="75"/>
      <c r="FPD227" s="81"/>
      <c r="FPE227" s="75"/>
      <c r="FPF227" s="81"/>
      <c r="FPG227" s="75"/>
      <c r="FPH227" s="81"/>
      <c r="FPI227" s="75"/>
      <c r="FPJ227" s="81"/>
      <c r="FPK227" s="75"/>
      <c r="FPL227" s="81"/>
      <c r="FPM227" s="75"/>
      <c r="FPN227" s="81"/>
      <c r="FPO227" s="75"/>
      <c r="FPP227" s="81"/>
      <c r="FPQ227" s="75"/>
      <c r="FPR227" s="81"/>
      <c r="FPS227" s="75"/>
      <c r="FPT227" s="81"/>
      <c r="FPU227" s="75"/>
      <c r="FPV227" s="81"/>
      <c r="FPW227" s="75"/>
      <c r="FPX227" s="81"/>
      <c r="FPY227" s="75"/>
      <c r="FPZ227" s="81"/>
      <c r="FQA227" s="75"/>
      <c r="FQB227" s="81"/>
      <c r="FQC227" s="75"/>
      <c r="FQD227" s="81"/>
      <c r="FQE227" s="75"/>
      <c r="FQF227" s="81"/>
      <c r="FQG227" s="75"/>
      <c r="FQH227" s="81"/>
      <c r="FQI227" s="75"/>
      <c r="FQJ227" s="81"/>
      <c r="FQK227" s="75"/>
      <c r="FQL227" s="81"/>
      <c r="FQM227" s="75"/>
      <c r="FQN227" s="81"/>
      <c r="FQO227" s="75"/>
      <c r="FQP227" s="81"/>
      <c r="FQQ227" s="75"/>
      <c r="FQR227" s="81"/>
      <c r="FQS227" s="75"/>
      <c r="FQT227" s="81"/>
      <c r="FQU227" s="75"/>
      <c r="FQV227" s="81"/>
      <c r="FQW227" s="75"/>
      <c r="FQX227" s="81"/>
      <c r="FQY227" s="75"/>
      <c r="FQZ227" s="81"/>
      <c r="FRA227" s="75"/>
      <c r="FRB227" s="81"/>
      <c r="FRC227" s="75"/>
      <c r="FRD227" s="81"/>
      <c r="FRE227" s="75"/>
      <c r="FRF227" s="81"/>
      <c r="FRG227" s="75"/>
      <c r="FRH227" s="81"/>
      <c r="FRI227" s="75"/>
      <c r="FRJ227" s="81"/>
      <c r="FRK227" s="75"/>
      <c r="FRL227" s="81"/>
      <c r="FRM227" s="75"/>
      <c r="FRN227" s="81"/>
      <c r="FRO227" s="75"/>
      <c r="FRP227" s="81"/>
      <c r="FRQ227" s="75"/>
      <c r="FRR227" s="81"/>
      <c r="FRS227" s="75"/>
      <c r="FRT227" s="81"/>
      <c r="FRU227" s="75"/>
      <c r="FRV227" s="81"/>
      <c r="FRW227" s="75"/>
      <c r="FRX227" s="81"/>
      <c r="FRY227" s="75"/>
      <c r="FRZ227" s="81"/>
      <c r="FSA227" s="75"/>
      <c r="FSB227" s="81"/>
      <c r="FSC227" s="75"/>
      <c r="FSD227" s="81"/>
      <c r="FSE227" s="75"/>
      <c r="FSF227" s="81"/>
      <c r="FSG227" s="75"/>
      <c r="FSH227" s="81"/>
      <c r="FSI227" s="75"/>
      <c r="FSJ227" s="81"/>
      <c r="FSK227" s="75"/>
      <c r="FSL227" s="81"/>
      <c r="FSM227" s="75"/>
      <c r="FSN227" s="81"/>
      <c r="FSO227" s="75"/>
      <c r="FSP227" s="81"/>
      <c r="FSQ227" s="75"/>
      <c r="FSR227" s="81"/>
      <c r="FSS227" s="75"/>
      <c r="FST227" s="81"/>
      <c r="FSU227" s="75"/>
      <c r="FSV227" s="81"/>
      <c r="FSW227" s="75"/>
      <c r="FSX227" s="81"/>
      <c r="FSY227" s="75"/>
      <c r="FSZ227" s="81"/>
      <c r="FTA227" s="75"/>
      <c r="FTB227" s="81"/>
      <c r="FTC227" s="75"/>
      <c r="FTD227" s="81"/>
      <c r="FTE227" s="75"/>
      <c r="FTF227" s="81"/>
      <c r="FTG227" s="75"/>
      <c r="FTH227" s="81"/>
      <c r="FTI227" s="75"/>
      <c r="FTJ227" s="81"/>
      <c r="FTK227" s="75"/>
      <c r="FTL227" s="81"/>
      <c r="FTM227" s="75"/>
      <c r="FTN227" s="81"/>
      <c r="FTO227" s="75"/>
      <c r="FTP227" s="81"/>
      <c r="FTQ227" s="75"/>
      <c r="FTR227" s="81"/>
      <c r="FTS227" s="75"/>
      <c r="FTT227" s="81"/>
      <c r="FTU227" s="75"/>
      <c r="FTV227" s="81"/>
      <c r="FTW227" s="75"/>
      <c r="FTX227" s="81"/>
      <c r="FTY227" s="75"/>
      <c r="FTZ227" s="81"/>
      <c r="FUA227" s="75"/>
      <c r="FUB227" s="81"/>
      <c r="FUC227" s="75"/>
      <c r="FUD227" s="81"/>
      <c r="FUE227" s="75"/>
      <c r="FUF227" s="81"/>
      <c r="FUG227" s="75"/>
      <c r="FUH227" s="81"/>
      <c r="FUI227" s="75"/>
      <c r="FUJ227" s="81"/>
      <c r="FUK227" s="75"/>
      <c r="FUL227" s="81"/>
      <c r="FUM227" s="75"/>
      <c r="FUN227" s="81"/>
      <c r="FUO227" s="75"/>
      <c r="FUP227" s="81"/>
      <c r="FUQ227" s="75"/>
      <c r="FUR227" s="81"/>
      <c r="FUS227" s="75"/>
      <c r="FUT227" s="81"/>
      <c r="FUU227" s="75"/>
      <c r="FUV227" s="81"/>
      <c r="FUW227" s="75"/>
      <c r="FUX227" s="81"/>
      <c r="FUY227" s="75"/>
      <c r="FUZ227" s="81"/>
      <c r="FVA227" s="75"/>
      <c r="FVB227" s="81"/>
      <c r="FVC227" s="75"/>
      <c r="FVD227" s="81"/>
      <c r="FVE227" s="75"/>
      <c r="FVF227" s="81"/>
      <c r="FVG227" s="75"/>
      <c r="FVH227" s="81"/>
      <c r="FVI227" s="75"/>
      <c r="FVJ227" s="81"/>
      <c r="FVK227" s="75"/>
      <c r="FVL227" s="81"/>
      <c r="FVM227" s="75"/>
      <c r="FVN227" s="81"/>
      <c r="FVO227" s="75"/>
      <c r="FVP227" s="81"/>
      <c r="FVQ227" s="75"/>
      <c r="FVR227" s="81"/>
      <c r="FVS227" s="75"/>
      <c r="FVT227" s="81"/>
      <c r="FVU227" s="75"/>
      <c r="FVV227" s="81"/>
      <c r="FVW227" s="75"/>
      <c r="FVX227" s="81"/>
      <c r="FVY227" s="75"/>
      <c r="FVZ227" s="81"/>
      <c r="FWA227" s="75"/>
      <c r="FWB227" s="81"/>
      <c r="FWC227" s="75"/>
      <c r="FWD227" s="81"/>
      <c r="FWE227" s="75"/>
      <c r="FWF227" s="81"/>
      <c r="FWG227" s="75"/>
      <c r="FWH227" s="81"/>
      <c r="FWI227" s="75"/>
      <c r="FWJ227" s="81"/>
      <c r="FWK227" s="75"/>
      <c r="FWL227" s="81"/>
      <c r="FWM227" s="75"/>
      <c r="FWN227" s="81"/>
      <c r="FWO227" s="75"/>
      <c r="FWP227" s="81"/>
      <c r="FWQ227" s="75"/>
      <c r="FWR227" s="81"/>
      <c r="FWS227" s="75"/>
      <c r="FWT227" s="81"/>
      <c r="FWU227" s="75"/>
      <c r="FWV227" s="81"/>
      <c r="FWW227" s="75"/>
      <c r="FWX227" s="81"/>
      <c r="FWY227" s="75"/>
      <c r="FWZ227" s="81"/>
      <c r="FXA227" s="75"/>
      <c r="FXB227" s="81"/>
      <c r="FXC227" s="75"/>
      <c r="FXD227" s="81"/>
      <c r="FXE227" s="75"/>
      <c r="FXF227" s="81"/>
      <c r="FXG227" s="75"/>
      <c r="FXH227" s="81"/>
      <c r="FXI227" s="75"/>
      <c r="FXJ227" s="81"/>
      <c r="FXK227" s="75"/>
      <c r="FXL227" s="81"/>
      <c r="FXM227" s="75"/>
      <c r="FXN227" s="81"/>
      <c r="FXO227" s="75"/>
      <c r="FXP227" s="81"/>
      <c r="FXQ227" s="75"/>
      <c r="FXR227" s="81"/>
      <c r="FXS227" s="75"/>
      <c r="FXT227" s="81"/>
      <c r="FXU227" s="75"/>
      <c r="FXV227" s="81"/>
      <c r="FXW227" s="75"/>
      <c r="FXX227" s="81"/>
      <c r="FXY227" s="75"/>
      <c r="FXZ227" s="81"/>
      <c r="FYA227" s="75"/>
      <c r="FYB227" s="81"/>
      <c r="FYC227" s="75"/>
      <c r="FYD227" s="81"/>
      <c r="FYE227" s="75"/>
      <c r="FYF227" s="81"/>
      <c r="FYG227" s="75"/>
      <c r="FYH227" s="81"/>
      <c r="FYI227" s="75"/>
      <c r="FYJ227" s="81"/>
      <c r="FYK227" s="75"/>
      <c r="FYL227" s="81"/>
      <c r="FYM227" s="75"/>
      <c r="FYN227" s="81"/>
      <c r="FYO227" s="75"/>
      <c r="FYP227" s="81"/>
      <c r="FYQ227" s="75"/>
      <c r="FYR227" s="81"/>
      <c r="FYS227" s="75"/>
      <c r="FYT227" s="81"/>
      <c r="FYU227" s="75"/>
      <c r="FYV227" s="81"/>
      <c r="FYW227" s="75"/>
      <c r="FYX227" s="81"/>
      <c r="FYY227" s="75"/>
      <c r="FYZ227" s="81"/>
      <c r="FZA227" s="75"/>
      <c r="FZB227" s="81"/>
      <c r="FZC227" s="75"/>
      <c r="FZD227" s="81"/>
      <c r="FZE227" s="75"/>
      <c r="FZF227" s="81"/>
      <c r="FZG227" s="75"/>
      <c r="FZH227" s="81"/>
      <c r="FZI227" s="75"/>
      <c r="FZJ227" s="81"/>
      <c r="FZK227" s="75"/>
      <c r="FZL227" s="81"/>
      <c r="FZM227" s="75"/>
      <c r="FZN227" s="81"/>
      <c r="FZO227" s="75"/>
      <c r="FZP227" s="81"/>
      <c r="FZQ227" s="75"/>
      <c r="FZR227" s="81"/>
      <c r="FZS227" s="75"/>
      <c r="FZT227" s="81"/>
      <c r="FZU227" s="75"/>
      <c r="FZV227" s="81"/>
      <c r="FZW227" s="75"/>
      <c r="FZX227" s="81"/>
      <c r="FZY227" s="75"/>
      <c r="FZZ227" s="81"/>
      <c r="GAA227" s="75"/>
      <c r="GAB227" s="81"/>
      <c r="GAC227" s="75"/>
      <c r="GAD227" s="81"/>
      <c r="GAE227" s="75"/>
      <c r="GAF227" s="81"/>
      <c r="GAG227" s="75"/>
      <c r="GAH227" s="81"/>
      <c r="GAI227" s="75"/>
      <c r="GAJ227" s="81"/>
      <c r="GAK227" s="75"/>
      <c r="GAL227" s="81"/>
      <c r="GAM227" s="75"/>
      <c r="GAN227" s="81"/>
      <c r="GAO227" s="75"/>
      <c r="GAP227" s="81"/>
      <c r="GAQ227" s="75"/>
      <c r="GAR227" s="81"/>
      <c r="GAS227" s="75"/>
      <c r="GAT227" s="81"/>
      <c r="GAU227" s="75"/>
      <c r="GAV227" s="81"/>
      <c r="GAW227" s="75"/>
      <c r="GAX227" s="81"/>
      <c r="GAY227" s="75"/>
      <c r="GAZ227" s="81"/>
      <c r="GBA227" s="75"/>
      <c r="GBB227" s="81"/>
      <c r="GBC227" s="75"/>
      <c r="GBD227" s="81"/>
      <c r="GBE227" s="75"/>
      <c r="GBF227" s="81"/>
      <c r="GBG227" s="75"/>
      <c r="GBH227" s="81"/>
      <c r="GBI227" s="75"/>
      <c r="GBJ227" s="81"/>
      <c r="GBK227" s="75"/>
      <c r="GBL227" s="81"/>
      <c r="GBM227" s="75"/>
      <c r="GBN227" s="81"/>
      <c r="GBO227" s="75"/>
      <c r="GBP227" s="81"/>
      <c r="GBQ227" s="75"/>
      <c r="GBR227" s="81"/>
      <c r="GBS227" s="75"/>
      <c r="GBT227" s="81"/>
      <c r="GBU227" s="75"/>
      <c r="GBV227" s="81"/>
      <c r="GBW227" s="75"/>
      <c r="GBX227" s="81"/>
      <c r="GBY227" s="75"/>
      <c r="GBZ227" s="81"/>
      <c r="GCA227" s="75"/>
      <c r="GCB227" s="81"/>
      <c r="GCC227" s="75"/>
      <c r="GCD227" s="81"/>
      <c r="GCE227" s="75"/>
      <c r="GCF227" s="81"/>
      <c r="GCG227" s="75"/>
      <c r="GCH227" s="81"/>
      <c r="GCI227" s="75"/>
      <c r="GCJ227" s="81"/>
      <c r="GCK227" s="75"/>
      <c r="GCL227" s="81"/>
      <c r="GCM227" s="75"/>
      <c r="GCN227" s="81"/>
      <c r="GCO227" s="75"/>
      <c r="GCP227" s="81"/>
      <c r="GCQ227" s="75"/>
      <c r="GCR227" s="81"/>
      <c r="GCS227" s="75"/>
      <c r="GCT227" s="81"/>
      <c r="GCU227" s="75"/>
      <c r="GCV227" s="81"/>
      <c r="GCW227" s="75"/>
      <c r="GCX227" s="81"/>
      <c r="GCY227" s="75"/>
      <c r="GCZ227" s="81"/>
      <c r="GDA227" s="75"/>
      <c r="GDB227" s="81"/>
      <c r="GDC227" s="75"/>
      <c r="GDD227" s="81"/>
      <c r="GDE227" s="75"/>
      <c r="GDF227" s="81"/>
      <c r="GDG227" s="75"/>
      <c r="GDH227" s="81"/>
      <c r="GDI227" s="75"/>
      <c r="GDJ227" s="81"/>
      <c r="GDK227" s="75"/>
      <c r="GDL227" s="81"/>
      <c r="GDM227" s="75"/>
      <c r="GDN227" s="81"/>
      <c r="GDO227" s="75"/>
      <c r="GDP227" s="81"/>
      <c r="GDQ227" s="75"/>
      <c r="GDR227" s="81"/>
      <c r="GDS227" s="75"/>
      <c r="GDT227" s="81"/>
      <c r="GDU227" s="75"/>
      <c r="GDV227" s="81"/>
      <c r="GDW227" s="75"/>
      <c r="GDX227" s="81"/>
      <c r="GDY227" s="75"/>
      <c r="GDZ227" s="81"/>
      <c r="GEA227" s="75"/>
      <c r="GEB227" s="81"/>
      <c r="GEC227" s="75"/>
      <c r="GED227" s="81"/>
      <c r="GEE227" s="75"/>
      <c r="GEF227" s="81"/>
      <c r="GEG227" s="75"/>
      <c r="GEH227" s="81"/>
      <c r="GEI227" s="75"/>
      <c r="GEJ227" s="81"/>
      <c r="GEK227" s="75"/>
      <c r="GEL227" s="81"/>
      <c r="GEM227" s="75"/>
      <c r="GEN227" s="81"/>
      <c r="GEO227" s="75"/>
      <c r="GEP227" s="81"/>
      <c r="GEQ227" s="75"/>
      <c r="GER227" s="81"/>
      <c r="GES227" s="75"/>
      <c r="GET227" s="81"/>
      <c r="GEU227" s="75"/>
      <c r="GEV227" s="81"/>
      <c r="GEW227" s="75"/>
      <c r="GEX227" s="81"/>
      <c r="GEY227" s="75"/>
      <c r="GEZ227" s="81"/>
      <c r="GFA227" s="75"/>
      <c r="GFB227" s="81"/>
      <c r="GFC227" s="75"/>
      <c r="GFD227" s="81"/>
      <c r="GFE227" s="75"/>
      <c r="GFF227" s="81"/>
      <c r="GFG227" s="75"/>
      <c r="GFH227" s="81"/>
      <c r="GFI227" s="75"/>
      <c r="GFJ227" s="81"/>
      <c r="GFK227" s="75"/>
      <c r="GFL227" s="81"/>
      <c r="GFM227" s="75"/>
      <c r="GFN227" s="81"/>
      <c r="GFO227" s="75"/>
      <c r="GFP227" s="81"/>
      <c r="GFQ227" s="75"/>
      <c r="GFR227" s="81"/>
      <c r="GFS227" s="75"/>
      <c r="GFT227" s="81"/>
      <c r="GFU227" s="75"/>
      <c r="GFV227" s="81"/>
      <c r="GFW227" s="75"/>
      <c r="GFX227" s="81"/>
      <c r="GFY227" s="75"/>
      <c r="GFZ227" s="81"/>
      <c r="GGA227" s="75"/>
      <c r="GGB227" s="81"/>
      <c r="GGC227" s="75"/>
      <c r="GGD227" s="81"/>
      <c r="GGE227" s="75"/>
      <c r="GGF227" s="81"/>
      <c r="GGG227" s="75"/>
      <c r="GGH227" s="81"/>
      <c r="GGI227" s="75"/>
      <c r="GGJ227" s="81"/>
      <c r="GGK227" s="75"/>
      <c r="GGL227" s="81"/>
      <c r="GGM227" s="75"/>
      <c r="GGN227" s="81"/>
      <c r="GGO227" s="75"/>
      <c r="GGP227" s="81"/>
      <c r="GGQ227" s="75"/>
      <c r="GGR227" s="81"/>
      <c r="GGS227" s="75"/>
      <c r="GGT227" s="81"/>
      <c r="GGU227" s="75"/>
      <c r="GGV227" s="81"/>
      <c r="GGW227" s="75"/>
      <c r="GGX227" s="81"/>
      <c r="GGY227" s="75"/>
      <c r="GGZ227" s="81"/>
      <c r="GHA227" s="75"/>
      <c r="GHB227" s="81"/>
      <c r="GHC227" s="75"/>
      <c r="GHD227" s="81"/>
      <c r="GHE227" s="75"/>
      <c r="GHF227" s="81"/>
      <c r="GHG227" s="75"/>
      <c r="GHH227" s="81"/>
      <c r="GHI227" s="75"/>
      <c r="GHJ227" s="81"/>
      <c r="GHK227" s="75"/>
      <c r="GHL227" s="81"/>
      <c r="GHM227" s="75"/>
      <c r="GHN227" s="81"/>
      <c r="GHO227" s="75"/>
      <c r="GHP227" s="81"/>
      <c r="GHQ227" s="75"/>
      <c r="GHR227" s="81"/>
      <c r="GHS227" s="75"/>
      <c r="GHT227" s="81"/>
      <c r="GHU227" s="75"/>
      <c r="GHV227" s="81"/>
      <c r="GHW227" s="75"/>
      <c r="GHX227" s="81"/>
      <c r="GHY227" s="75"/>
      <c r="GHZ227" s="81"/>
      <c r="GIA227" s="75"/>
      <c r="GIB227" s="81"/>
      <c r="GIC227" s="75"/>
      <c r="GID227" s="81"/>
      <c r="GIE227" s="75"/>
      <c r="GIF227" s="81"/>
      <c r="GIG227" s="75"/>
      <c r="GIH227" s="81"/>
      <c r="GII227" s="75"/>
      <c r="GIJ227" s="81"/>
      <c r="GIK227" s="75"/>
      <c r="GIL227" s="81"/>
      <c r="GIM227" s="75"/>
      <c r="GIN227" s="81"/>
      <c r="GIO227" s="75"/>
      <c r="GIP227" s="81"/>
      <c r="GIQ227" s="75"/>
      <c r="GIR227" s="81"/>
      <c r="GIS227" s="75"/>
      <c r="GIT227" s="81"/>
      <c r="GIU227" s="75"/>
      <c r="GIV227" s="81"/>
      <c r="GIW227" s="75"/>
      <c r="GIX227" s="81"/>
      <c r="GIY227" s="75"/>
      <c r="GIZ227" s="81"/>
      <c r="GJA227" s="75"/>
      <c r="GJB227" s="81"/>
      <c r="GJC227" s="75"/>
      <c r="GJD227" s="81"/>
      <c r="GJE227" s="75"/>
      <c r="GJF227" s="81"/>
      <c r="GJG227" s="75"/>
      <c r="GJH227" s="81"/>
      <c r="GJI227" s="75"/>
      <c r="GJJ227" s="81"/>
      <c r="GJK227" s="75"/>
      <c r="GJL227" s="81"/>
      <c r="GJM227" s="75"/>
      <c r="GJN227" s="81"/>
      <c r="GJO227" s="75"/>
      <c r="GJP227" s="81"/>
      <c r="GJQ227" s="75"/>
      <c r="GJR227" s="81"/>
      <c r="GJS227" s="75"/>
      <c r="GJT227" s="81"/>
      <c r="GJU227" s="75"/>
      <c r="GJV227" s="81"/>
      <c r="GJW227" s="75"/>
      <c r="GJX227" s="81"/>
      <c r="GJY227" s="75"/>
      <c r="GJZ227" s="81"/>
      <c r="GKA227" s="75"/>
      <c r="GKB227" s="81"/>
      <c r="GKC227" s="75"/>
      <c r="GKD227" s="81"/>
      <c r="GKE227" s="75"/>
      <c r="GKF227" s="81"/>
      <c r="GKG227" s="75"/>
      <c r="GKH227" s="81"/>
      <c r="GKI227" s="75"/>
      <c r="GKJ227" s="81"/>
      <c r="GKK227" s="75"/>
      <c r="GKL227" s="81"/>
      <c r="GKM227" s="75"/>
      <c r="GKN227" s="81"/>
      <c r="GKO227" s="75"/>
      <c r="GKP227" s="81"/>
      <c r="GKQ227" s="75"/>
      <c r="GKR227" s="81"/>
      <c r="GKS227" s="75"/>
      <c r="GKT227" s="81"/>
      <c r="GKU227" s="75"/>
      <c r="GKV227" s="81"/>
      <c r="GKW227" s="75"/>
      <c r="GKX227" s="81"/>
      <c r="GKY227" s="75"/>
      <c r="GKZ227" s="81"/>
      <c r="GLA227" s="75"/>
      <c r="GLB227" s="81"/>
      <c r="GLC227" s="75"/>
      <c r="GLD227" s="81"/>
      <c r="GLE227" s="75"/>
      <c r="GLF227" s="81"/>
      <c r="GLG227" s="75"/>
      <c r="GLH227" s="81"/>
      <c r="GLI227" s="75"/>
      <c r="GLJ227" s="81"/>
      <c r="GLK227" s="75"/>
      <c r="GLL227" s="81"/>
      <c r="GLM227" s="75"/>
      <c r="GLN227" s="81"/>
      <c r="GLO227" s="75"/>
      <c r="GLP227" s="81"/>
      <c r="GLQ227" s="75"/>
      <c r="GLR227" s="81"/>
      <c r="GLS227" s="75"/>
      <c r="GLT227" s="81"/>
      <c r="GLU227" s="75"/>
      <c r="GLV227" s="81"/>
      <c r="GLW227" s="75"/>
      <c r="GLX227" s="81"/>
      <c r="GLY227" s="75"/>
      <c r="GLZ227" s="81"/>
      <c r="GMA227" s="75"/>
      <c r="GMB227" s="81"/>
      <c r="GMC227" s="75"/>
      <c r="GMD227" s="81"/>
      <c r="GME227" s="75"/>
      <c r="GMF227" s="81"/>
      <c r="GMG227" s="75"/>
      <c r="GMH227" s="81"/>
      <c r="GMI227" s="75"/>
      <c r="GMJ227" s="81"/>
      <c r="GMK227" s="75"/>
      <c r="GML227" s="81"/>
      <c r="GMM227" s="75"/>
      <c r="GMN227" s="81"/>
      <c r="GMO227" s="75"/>
      <c r="GMP227" s="81"/>
      <c r="GMQ227" s="75"/>
      <c r="GMR227" s="81"/>
      <c r="GMS227" s="75"/>
      <c r="GMT227" s="81"/>
      <c r="GMU227" s="75"/>
      <c r="GMV227" s="81"/>
      <c r="GMW227" s="75"/>
      <c r="GMX227" s="81"/>
      <c r="GMY227" s="75"/>
      <c r="GMZ227" s="81"/>
      <c r="GNA227" s="75"/>
      <c r="GNB227" s="81"/>
      <c r="GNC227" s="75"/>
      <c r="GND227" s="81"/>
      <c r="GNE227" s="75"/>
      <c r="GNF227" s="81"/>
      <c r="GNG227" s="75"/>
      <c r="GNH227" s="81"/>
      <c r="GNI227" s="75"/>
      <c r="GNJ227" s="81"/>
      <c r="GNK227" s="75"/>
      <c r="GNL227" s="81"/>
      <c r="GNM227" s="75"/>
      <c r="GNN227" s="81"/>
      <c r="GNO227" s="75"/>
      <c r="GNP227" s="81"/>
      <c r="GNQ227" s="75"/>
      <c r="GNR227" s="81"/>
      <c r="GNS227" s="75"/>
      <c r="GNT227" s="81"/>
      <c r="GNU227" s="75"/>
      <c r="GNV227" s="81"/>
      <c r="GNW227" s="75"/>
      <c r="GNX227" s="81"/>
      <c r="GNY227" s="75"/>
      <c r="GNZ227" s="81"/>
      <c r="GOA227" s="75"/>
      <c r="GOB227" s="81"/>
      <c r="GOC227" s="75"/>
      <c r="GOD227" s="81"/>
      <c r="GOE227" s="75"/>
      <c r="GOF227" s="81"/>
      <c r="GOG227" s="75"/>
      <c r="GOH227" s="81"/>
      <c r="GOI227" s="75"/>
      <c r="GOJ227" s="81"/>
      <c r="GOK227" s="75"/>
      <c r="GOL227" s="81"/>
      <c r="GOM227" s="75"/>
      <c r="GON227" s="81"/>
      <c r="GOO227" s="75"/>
      <c r="GOP227" s="81"/>
      <c r="GOQ227" s="75"/>
      <c r="GOR227" s="81"/>
      <c r="GOS227" s="75"/>
      <c r="GOT227" s="81"/>
      <c r="GOU227" s="75"/>
      <c r="GOV227" s="81"/>
      <c r="GOW227" s="75"/>
      <c r="GOX227" s="81"/>
      <c r="GOY227" s="75"/>
      <c r="GOZ227" s="81"/>
      <c r="GPA227" s="75"/>
      <c r="GPB227" s="81"/>
      <c r="GPC227" s="75"/>
      <c r="GPD227" s="81"/>
      <c r="GPE227" s="75"/>
      <c r="GPF227" s="81"/>
      <c r="GPG227" s="75"/>
      <c r="GPH227" s="81"/>
      <c r="GPI227" s="75"/>
      <c r="GPJ227" s="81"/>
      <c r="GPK227" s="75"/>
      <c r="GPL227" s="81"/>
      <c r="GPM227" s="75"/>
      <c r="GPN227" s="81"/>
      <c r="GPO227" s="75"/>
      <c r="GPP227" s="81"/>
      <c r="GPQ227" s="75"/>
      <c r="GPR227" s="81"/>
      <c r="GPS227" s="75"/>
      <c r="GPT227" s="81"/>
      <c r="GPU227" s="75"/>
      <c r="GPV227" s="81"/>
      <c r="GPW227" s="75"/>
      <c r="GPX227" s="81"/>
      <c r="GPY227" s="75"/>
      <c r="GPZ227" s="81"/>
      <c r="GQA227" s="75"/>
      <c r="GQB227" s="81"/>
      <c r="GQC227" s="75"/>
      <c r="GQD227" s="81"/>
      <c r="GQE227" s="75"/>
      <c r="GQF227" s="81"/>
      <c r="GQG227" s="75"/>
      <c r="GQH227" s="81"/>
      <c r="GQI227" s="75"/>
      <c r="GQJ227" s="81"/>
      <c r="GQK227" s="75"/>
      <c r="GQL227" s="81"/>
      <c r="GQM227" s="75"/>
      <c r="GQN227" s="81"/>
      <c r="GQO227" s="75"/>
      <c r="GQP227" s="81"/>
      <c r="GQQ227" s="75"/>
      <c r="GQR227" s="81"/>
      <c r="GQS227" s="75"/>
      <c r="GQT227" s="81"/>
      <c r="GQU227" s="75"/>
      <c r="GQV227" s="81"/>
      <c r="GQW227" s="75"/>
      <c r="GQX227" s="81"/>
      <c r="GQY227" s="75"/>
      <c r="GQZ227" s="81"/>
      <c r="GRA227" s="75"/>
      <c r="GRB227" s="81"/>
      <c r="GRC227" s="75"/>
      <c r="GRD227" s="81"/>
      <c r="GRE227" s="75"/>
      <c r="GRF227" s="81"/>
      <c r="GRG227" s="75"/>
      <c r="GRH227" s="81"/>
      <c r="GRI227" s="75"/>
      <c r="GRJ227" s="81"/>
      <c r="GRK227" s="75"/>
      <c r="GRL227" s="81"/>
      <c r="GRM227" s="75"/>
      <c r="GRN227" s="81"/>
      <c r="GRO227" s="75"/>
      <c r="GRP227" s="81"/>
      <c r="GRQ227" s="75"/>
      <c r="GRR227" s="81"/>
      <c r="GRS227" s="75"/>
      <c r="GRT227" s="81"/>
      <c r="GRU227" s="75"/>
      <c r="GRV227" s="81"/>
      <c r="GRW227" s="75"/>
      <c r="GRX227" s="81"/>
      <c r="GRY227" s="75"/>
      <c r="GRZ227" s="81"/>
      <c r="GSA227" s="75"/>
      <c r="GSB227" s="81"/>
      <c r="GSC227" s="75"/>
      <c r="GSD227" s="81"/>
      <c r="GSE227" s="75"/>
      <c r="GSF227" s="81"/>
      <c r="GSG227" s="75"/>
      <c r="GSH227" s="81"/>
      <c r="GSI227" s="75"/>
      <c r="GSJ227" s="81"/>
      <c r="GSK227" s="75"/>
      <c r="GSL227" s="81"/>
      <c r="GSM227" s="75"/>
      <c r="GSN227" s="81"/>
      <c r="GSO227" s="75"/>
      <c r="GSP227" s="81"/>
      <c r="GSQ227" s="75"/>
      <c r="GSR227" s="81"/>
      <c r="GSS227" s="75"/>
      <c r="GST227" s="81"/>
      <c r="GSU227" s="75"/>
      <c r="GSV227" s="81"/>
      <c r="GSW227" s="75"/>
      <c r="GSX227" s="81"/>
      <c r="GSY227" s="75"/>
      <c r="GSZ227" s="81"/>
      <c r="GTA227" s="75"/>
      <c r="GTB227" s="81"/>
      <c r="GTC227" s="75"/>
      <c r="GTD227" s="81"/>
      <c r="GTE227" s="75"/>
      <c r="GTF227" s="81"/>
      <c r="GTG227" s="75"/>
      <c r="GTH227" s="81"/>
      <c r="GTI227" s="75"/>
      <c r="GTJ227" s="81"/>
      <c r="GTK227" s="75"/>
      <c r="GTL227" s="81"/>
      <c r="GTM227" s="75"/>
      <c r="GTN227" s="81"/>
      <c r="GTO227" s="75"/>
      <c r="GTP227" s="81"/>
      <c r="GTQ227" s="75"/>
      <c r="GTR227" s="81"/>
      <c r="GTS227" s="75"/>
      <c r="GTT227" s="81"/>
      <c r="GTU227" s="75"/>
      <c r="GTV227" s="81"/>
      <c r="GTW227" s="75"/>
      <c r="GTX227" s="81"/>
      <c r="GTY227" s="75"/>
      <c r="GTZ227" s="81"/>
      <c r="GUA227" s="75"/>
      <c r="GUB227" s="81"/>
      <c r="GUC227" s="75"/>
      <c r="GUD227" s="81"/>
      <c r="GUE227" s="75"/>
      <c r="GUF227" s="81"/>
      <c r="GUG227" s="75"/>
      <c r="GUH227" s="81"/>
      <c r="GUI227" s="75"/>
      <c r="GUJ227" s="81"/>
      <c r="GUK227" s="75"/>
      <c r="GUL227" s="81"/>
      <c r="GUM227" s="75"/>
      <c r="GUN227" s="81"/>
      <c r="GUO227" s="75"/>
      <c r="GUP227" s="81"/>
      <c r="GUQ227" s="75"/>
      <c r="GUR227" s="81"/>
      <c r="GUS227" s="75"/>
      <c r="GUT227" s="81"/>
      <c r="GUU227" s="75"/>
      <c r="GUV227" s="81"/>
      <c r="GUW227" s="75"/>
      <c r="GUX227" s="81"/>
      <c r="GUY227" s="75"/>
      <c r="GUZ227" s="81"/>
      <c r="GVA227" s="75"/>
      <c r="GVB227" s="81"/>
      <c r="GVC227" s="75"/>
      <c r="GVD227" s="81"/>
      <c r="GVE227" s="75"/>
      <c r="GVF227" s="81"/>
      <c r="GVG227" s="75"/>
      <c r="GVH227" s="81"/>
      <c r="GVI227" s="75"/>
      <c r="GVJ227" s="81"/>
      <c r="GVK227" s="75"/>
      <c r="GVL227" s="81"/>
      <c r="GVM227" s="75"/>
      <c r="GVN227" s="81"/>
      <c r="GVO227" s="75"/>
      <c r="GVP227" s="81"/>
      <c r="GVQ227" s="75"/>
      <c r="GVR227" s="81"/>
      <c r="GVS227" s="75"/>
      <c r="GVT227" s="81"/>
      <c r="GVU227" s="75"/>
      <c r="GVV227" s="81"/>
      <c r="GVW227" s="75"/>
      <c r="GVX227" s="81"/>
      <c r="GVY227" s="75"/>
      <c r="GVZ227" s="81"/>
      <c r="GWA227" s="75"/>
      <c r="GWB227" s="81"/>
      <c r="GWC227" s="75"/>
      <c r="GWD227" s="81"/>
      <c r="GWE227" s="75"/>
      <c r="GWF227" s="81"/>
      <c r="GWG227" s="75"/>
      <c r="GWH227" s="81"/>
      <c r="GWI227" s="75"/>
      <c r="GWJ227" s="81"/>
      <c r="GWK227" s="75"/>
      <c r="GWL227" s="81"/>
      <c r="GWM227" s="75"/>
      <c r="GWN227" s="81"/>
      <c r="GWO227" s="75"/>
      <c r="GWP227" s="81"/>
      <c r="GWQ227" s="75"/>
      <c r="GWR227" s="81"/>
      <c r="GWS227" s="75"/>
      <c r="GWT227" s="81"/>
      <c r="GWU227" s="75"/>
      <c r="GWV227" s="81"/>
      <c r="GWW227" s="75"/>
      <c r="GWX227" s="81"/>
      <c r="GWY227" s="75"/>
      <c r="GWZ227" s="81"/>
      <c r="GXA227" s="75"/>
      <c r="GXB227" s="81"/>
      <c r="GXC227" s="75"/>
      <c r="GXD227" s="81"/>
      <c r="GXE227" s="75"/>
      <c r="GXF227" s="81"/>
      <c r="GXG227" s="75"/>
      <c r="GXH227" s="81"/>
      <c r="GXI227" s="75"/>
      <c r="GXJ227" s="81"/>
      <c r="GXK227" s="75"/>
      <c r="GXL227" s="81"/>
      <c r="GXM227" s="75"/>
      <c r="GXN227" s="81"/>
      <c r="GXO227" s="75"/>
      <c r="GXP227" s="81"/>
      <c r="GXQ227" s="75"/>
      <c r="GXR227" s="81"/>
      <c r="GXS227" s="75"/>
      <c r="GXT227" s="81"/>
      <c r="GXU227" s="75"/>
      <c r="GXV227" s="81"/>
      <c r="GXW227" s="75"/>
      <c r="GXX227" s="81"/>
      <c r="GXY227" s="75"/>
      <c r="GXZ227" s="81"/>
      <c r="GYA227" s="75"/>
      <c r="GYB227" s="81"/>
      <c r="GYC227" s="75"/>
      <c r="GYD227" s="81"/>
      <c r="GYE227" s="75"/>
      <c r="GYF227" s="81"/>
      <c r="GYG227" s="75"/>
      <c r="GYH227" s="81"/>
      <c r="GYI227" s="75"/>
      <c r="GYJ227" s="81"/>
      <c r="GYK227" s="75"/>
      <c r="GYL227" s="81"/>
      <c r="GYM227" s="75"/>
      <c r="GYN227" s="81"/>
      <c r="GYO227" s="75"/>
      <c r="GYP227" s="81"/>
      <c r="GYQ227" s="75"/>
      <c r="GYR227" s="81"/>
      <c r="GYS227" s="75"/>
      <c r="GYT227" s="81"/>
      <c r="GYU227" s="75"/>
      <c r="GYV227" s="81"/>
      <c r="GYW227" s="75"/>
      <c r="GYX227" s="81"/>
      <c r="GYY227" s="75"/>
      <c r="GYZ227" s="81"/>
      <c r="GZA227" s="75"/>
      <c r="GZB227" s="81"/>
      <c r="GZC227" s="75"/>
      <c r="GZD227" s="81"/>
      <c r="GZE227" s="75"/>
      <c r="GZF227" s="81"/>
      <c r="GZG227" s="75"/>
      <c r="GZH227" s="81"/>
      <c r="GZI227" s="75"/>
      <c r="GZJ227" s="81"/>
      <c r="GZK227" s="75"/>
      <c r="GZL227" s="81"/>
      <c r="GZM227" s="75"/>
      <c r="GZN227" s="81"/>
      <c r="GZO227" s="75"/>
      <c r="GZP227" s="81"/>
      <c r="GZQ227" s="75"/>
      <c r="GZR227" s="81"/>
      <c r="GZS227" s="75"/>
      <c r="GZT227" s="81"/>
      <c r="GZU227" s="75"/>
      <c r="GZV227" s="81"/>
      <c r="GZW227" s="75"/>
      <c r="GZX227" s="81"/>
      <c r="GZY227" s="75"/>
      <c r="GZZ227" s="81"/>
      <c r="HAA227" s="75"/>
      <c r="HAB227" s="81"/>
      <c r="HAC227" s="75"/>
      <c r="HAD227" s="81"/>
      <c r="HAE227" s="75"/>
      <c r="HAF227" s="81"/>
      <c r="HAG227" s="75"/>
      <c r="HAH227" s="81"/>
      <c r="HAI227" s="75"/>
      <c r="HAJ227" s="81"/>
      <c r="HAK227" s="75"/>
      <c r="HAL227" s="81"/>
      <c r="HAM227" s="75"/>
      <c r="HAN227" s="81"/>
      <c r="HAO227" s="75"/>
      <c r="HAP227" s="81"/>
      <c r="HAQ227" s="75"/>
      <c r="HAR227" s="81"/>
      <c r="HAS227" s="75"/>
      <c r="HAT227" s="81"/>
      <c r="HAU227" s="75"/>
      <c r="HAV227" s="81"/>
      <c r="HAW227" s="75"/>
      <c r="HAX227" s="81"/>
      <c r="HAY227" s="75"/>
      <c r="HAZ227" s="81"/>
      <c r="HBA227" s="75"/>
      <c r="HBB227" s="81"/>
      <c r="HBC227" s="75"/>
      <c r="HBD227" s="81"/>
      <c r="HBE227" s="75"/>
      <c r="HBF227" s="81"/>
      <c r="HBG227" s="75"/>
      <c r="HBH227" s="81"/>
      <c r="HBI227" s="75"/>
      <c r="HBJ227" s="81"/>
      <c r="HBK227" s="75"/>
      <c r="HBL227" s="81"/>
      <c r="HBM227" s="75"/>
      <c r="HBN227" s="81"/>
      <c r="HBO227" s="75"/>
      <c r="HBP227" s="81"/>
      <c r="HBQ227" s="75"/>
      <c r="HBR227" s="81"/>
      <c r="HBS227" s="75"/>
      <c r="HBT227" s="81"/>
      <c r="HBU227" s="75"/>
      <c r="HBV227" s="81"/>
      <c r="HBW227" s="75"/>
      <c r="HBX227" s="81"/>
      <c r="HBY227" s="75"/>
      <c r="HBZ227" s="81"/>
      <c r="HCA227" s="75"/>
      <c r="HCB227" s="81"/>
      <c r="HCC227" s="75"/>
      <c r="HCD227" s="81"/>
      <c r="HCE227" s="75"/>
      <c r="HCF227" s="81"/>
      <c r="HCG227" s="75"/>
      <c r="HCH227" s="81"/>
      <c r="HCI227" s="75"/>
      <c r="HCJ227" s="81"/>
      <c r="HCK227" s="75"/>
      <c r="HCL227" s="81"/>
      <c r="HCM227" s="75"/>
      <c r="HCN227" s="81"/>
      <c r="HCO227" s="75"/>
      <c r="HCP227" s="81"/>
      <c r="HCQ227" s="75"/>
      <c r="HCR227" s="81"/>
      <c r="HCS227" s="75"/>
      <c r="HCT227" s="81"/>
      <c r="HCU227" s="75"/>
      <c r="HCV227" s="81"/>
      <c r="HCW227" s="75"/>
      <c r="HCX227" s="81"/>
      <c r="HCY227" s="75"/>
      <c r="HCZ227" s="81"/>
      <c r="HDA227" s="75"/>
      <c r="HDB227" s="81"/>
      <c r="HDC227" s="75"/>
      <c r="HDD227" s="81"/>
      <c r="HDE227" s="75"/>
      <c r="HDF227" s="81"/>
      <c r="HDG227" s="75"/>
      <c r="HDH227" s="81"/>
      <c r="HDI227" s="75"/>
      <c r="HDJ227" s="81"/>
      <c r="HDK227" s="75"/>
      <c r="HDL227" s="81"/>
      <c r="HDM227" s="75"/>
      <c r="HDN227" s="81"/>
      <c r="HDO227" s="75"/>
      <c r="HDP227" s="81"/>
      <c r="HDQ227" s="75"/>
      <c r="HDR227" s="81"/>
      <c r="HDS227" s="75"/>
      <c r="HDT227" s="81"/>
      <c r="HDU227" s="75"/>
      <c r="HDV227" s="81"/>
      <c r="HDW227" s="75"/>
      <c r="HDX227" s="81"/>
      <c r="HDY227" s="75"/>
      <c r="HDZ227" s="81"/>
      <c r="HEA227" s="75"/>
      <c r="HEB227" s="81"/>
      <c r="HEC227" s="75"/>
      <c r="HED227" s="81"/>
      <c r="HEE227" s="75"/>
      <c r="HEF227" s="81"/>
      <c r="HEG227" s="75"/>
      <c r="HEH227" s="81"/>
      <c r="HEI227" s="75"/>
      <c r="HEJ227" s="81"/>
      <c r="HEK227" s="75"/>
      <c r="HEL227" s="81"/>
      <c r="HEM227" s="75"/>
      <c r="HEN227" s="81"/>
      <c r="HEO227" s="75"/>
      <c r="HEP227" s="81"/>
      <c r="HEQ227" s="75"/>
      <c r="HER227" s="81"/>
      <c r="HES227" s="75"/>
      <c r="HET227" s="81"/>
      <c r="HEU227" s="75"/>
      <c r="HEV227" s="81"/>
      <c r="HEW227" s="75"/>
      <c r="HEX227" s="81"/>
      <c r="HEY227" s="75"/>
      <c r="HEZ227" s="81"/>
      <c r="HFA227" s="75"/>
      <c r="HFB227" s="81"/>
      <c r="HFC227" s="75"/>
      <c r="HFD227" s="81"/>
      <c r="HFE227" s="75"/>
      <c r="HFF227" s="81"/>
      <c r="HFG227" s="75"/>
      <c r="HFH227" s="81"/>
      <c r="HFI227" s="75"/>
      <c r="HFJ227" s="81"/>
      <c r="HFK227" s="75"/>
      <c r="HFL227" s="81"/>
      <c r="HFM227" s="75"/>
      <c r="HFN227" s="81"/>
      <c r="HFO227" s="75"/>
      <c r="HFP227" s="81"/>
      <c r="HFQ227" s="75"/>
      <c r="HFR227" s="81"/>
      <c r="HFS227" s="75"/>
      <c r="HFT227" s="81"/>
      <c r="HFU227" s="75"/>
      <c r="HFV227" s="81"/>
      <c r="HFW227" s="75"/>
      <c r="HFX227" s="81"/>
      <c r="HFY227" s="75"/>
      <c r="HFZ227" s="81"/>
      <c r="HGA227" s="75"/>
      <c r="HGB227" s="81"/>
      <c r="HGC227" s="75"/>
      <c r="HGD227" s="81"/>
      <c r="HGE227" s="75"/>
      <c r="HGF227" s="81"/>
      <c r="HGG227" s="75"/>
      <c r="HGH227" s="81"/>
      <c r="HGI227" s="75"/>
      <c r="HGJ227" s="81"/>
      <c r="HGK227" s="75"/>
      <c r="HGL227" s="81"/>
      <c r="HGM227" s="75"/>
      <c r="HGN227" s="81"/>
      <c r="HGO227" s="75"/>
      <c r="HGP227" s="81"/>
      <c r="HGQ227" s="75"/>
      <c r="HGR227" s="81"/>
      <c r="HGS227" s="75"/>
      <c r="HGT227" s="81"/>
      <c r="HGU227" s="75"/>
      <c r="HGV227" s="81"/>
      <c r="HGW227" s="75"/>
      <c r="HGX227" s="81"/>
      <c r="HGY227" s="75"/>
      <c r="HGZ227" s="81"/>
      <c r="HHA227" s="75"/>
      <c r="HHB227" s="81"/>
      <c r="HHC227" s="75"/>
      <c r="HHD227" s="81"/>
      <c r="HHE227" s="75"/>
      <c r="HHF227" s="81"/>
      <c r="HHG227" s="75"/>
      <c r="HHH227" s="81"/>
      <c r="HHI227" s="75"/>
      <c r="HHJ227" s="81"/>
      <c r="HHK227" s="75"/>
      <c r="HHL227" s="81"/>
      <c r="HHM227" s="75"/>
      <c r="HHN227" s="81"/>
      <c r="HHO227" s="75"/>
      <c r="HHP227" s="81"/>
      <c r="HHQ227" s="75"/>
      <c r="HHR227" s="81"/>
      <c r="HHS227" s="75"/>
      <c r="HHT227" s="81"/>
      <c r="HHU227" s="75"/>
      <c r="HHV227" s="81"/>
      <c r="HHW227" s="75"/>
      <c r="HHX227" s="81"/>
      <c r="HHY227" s="75"/>
      <c r="HHZ227" s="81"/>
      <c r="HIA227" s="75"/>
      <c r="HIB227" s="81"/>
      <c r="HIC227" s="75"/>
      <c r="HID227" s="81"/>
      <c r="HIE227" s="75"/>
      <c r="HIF227" s="81"/>
      <c r="HIG227" s="75"/>
      <c r="HIH227" s="81"/>
      <c r="HII227" s="75"/>
      <c r="HIJ227" s="81"/>
      <c r="HIK227" s="75"/>
      <c r="HIL227" s="81"/>
      <c r="HIM227" s="75"/>
      <c r="HIN227" s="81"/>
      <c r="HIO227" s="75"/>
      <c r="HIP227" s="81"/>
      <c r="HIQ227" s="75"/>
      <c r="HIR227" s="81"/>
      <c r="HIS227" s="75"/>
      <c r="HIT227" s="81"/>
      <c r="HIU227" s="75"/>
      <c r="HIV227" s="81"/>
      <c r="HIW227" s="75"/>
      <c r="HIX227" s="81"/>
      <c r="HIY227" s="75"/>
      <c r="HIZ227" s="81"/>
      <c r="HJA227" s="75"/>
      <c r="HJB227" s="81"/>
      <c r="HJC227" s="75"/>
      <c r="HJD227" s="81"/>
      <c r="HJE227" s="75"/>
      <c r="HJF227" s="81"/>
      <c r="HJG227" s="75"/>
      <c r="HJH227" s="81"/>
      <c r="HJI227" s="75"/>
      <c r="HJJ227" s="81"/>
      <c r="HJK227" s="75"/>
      <c r="HJL227" s="81"/>
      <c r="HJM227" s="75"/>
      <c r="HJN227" s="81"/>
      <c r="HJO227" s="75"/>
      <c r="HJP227" s="81"/>
      <c r="HJQ227" s="75"/>
      <c r="HJR227" s="81"/>
      <c r="HJS227" s="75"/>
      <c r="HJT227" s="81"/>
      <c r="HJU227" s="75"/>
      <c r="HJV227" s="81"/>
      <c r="HJW227" s="75"/>
      <c r="HJX227" s="81"/>
      <c r="HJY227" s="75"/>
      <c r="HJZ227" s="81"/>
      <c r="HKA227" s="75"/>
      <c r="HKB227" s="81"/>
      <c r="HKC227" s="75"/>
      <c r="HKD227" s="81"/>
      <c r="HKE227" s="75"/>
      <c r="HKF227" s="81"/>
      <c r="HKG227" s="75"/>
      <c r="HKH227" s="81"/>
      <c r="HKI227" s="75"/>
      <c r="HKJ227" s="81"/>
      <c r="HKK227" s="75"/>
      <c r="HKL227" s="81"/>
      <c r="HKM227" s="75"/>
      <c r="HKN227" s="81"/>
      <c r="HKO227" s="75"/>
      <c r="HKP227" s="81"/>
      <c r="HKQ227" s="75"/>
      <c r="HKR227" s="81"/>
      <c r="HKS227" s="75"/>
      <c r="HKT227" s="81"/>
      <c r="HKU227" s="75"/>
      <c r="HKV227" s="81"/>
      <c r="HKW227" s="75"/>
      <c r="HKX227" s="81"/>
      <c r="HKY227" s="75"/>
      <c r="HKZ227" s="81"/>
      <c r="HLA227" s="75"/>
      <c r="HLB227" s="81"/>
      <c r="HLC227" s="75"/>
      <c r="HLD227" s="81"/>
      <c r="HLE227" s="75"/>
      <c r="HLF227" s="81"/>
      <c r="HLG227" s="75"/>
      <c r="HLH227" s="81"/>
      <c r="HLI227" s="75"/>
      <c r="HLJ227" s="81"/>
      <c r="HLK227" s="75"/>
      <c r="HLL227" s="81"/>
      <c r="HLM227" s="75"/>
      <c r="HLN227" s="81"/>
      <c r="HLO227" s="75"/>
      <c r="HLP227" s="81"/>
      <c r="HLQ227" s="75"/>
      <c r="HLR227" s="81"/>
      <c r="HLS227" s="75"/>
      <c r="HLT227" s="81"/>
      <c r="HLU227" s="75"/>
      <c r="HLV227" s="81"/>
      <c r="HLW227" s="75"/>
      <c r="HLX227" s="81"/>
      <c r="HLY227" s="75"/>
      <c r="HLZ227" s="81"/>
      <c r="HMA227" s="75"/>
      <c r="HMB227" s="81"/>
      <c r="HMC227" s="75"/>
      <c r="HMD227" s="81"/>
      <c r="HME227" s="75"/>
      <c r="HMF227" s="81"/>
      <c r="HMG227" s="75"/>
      <c r="HMH227" s="81"/>
      <c r="HMI227" s="75"/>
      <c r="HMJ227" s="81"/>
      <c r="HMK227" s="75"/>
      <c r="HML227" s="81"/>
      <c r="HMM227" s="75"/>
      <c r="HMN227" s="81"/>
      <c r="HMO227" s="75"/>
      <c r="HMP227" s="81"/>
      <c r="HMQ227" s="75"/>
      <c r="HMR227" s="81"/>
      <c r="HMS227" s="75"/>
      <c r="HMT227" s="81"/>
      <c r="HMU227" s="75"/>
      <c r="HMV227" s="81"/>
      <c r="HMW227" s="75"/>
      <c r="HMX227" s="81"/>
      <c r="HMY227" s="75"/>
      <c r="HMZ227" s="81"/>
      <c r="HNA227" s="75"/>
      <c r="HNB227" s="81"/>
      <c r="HNC227" s="75"/>
      <c r="HND227" s="81"/>
      <c r="HNE227" s="75"/>
      <c r="HNF227" s="81"/>
      <c r="HNG227" s="75"/>
      <c r="HNH227" s="81"/>
      <c r="HNI227" s="75"/>
      <c r="HNJ227" s="81"/>
      <c r="HNK227" s="75"/>
      <c r="HNL227" s="81"/>
      <c r="HNM227" s="75"/>
      <c r="HNN227" s="81"/>
      <c r="HNO227" s="75"/>
      <c r="HNP227" s="81"/>
      <c r="HNQ227" s="75"/>
      <c r="HNR227" s="81"/>
      <c r="HNS227" s="75"/>
      <c r="HNT227" s="81"/>
      <c r="HNU227" s="75"/>
      <c r="HNV227" s="81"/>
      <c r="HNW227" s="75"/>
      <c r="HNX227" s="81"/>
      <c r="HNY227" s="75"/>
      <c r="HNZ227" s="81"/>
      <c r="HOA227" s="75"/>
      <c r="HOB227" s="81"/>
      <c r="HOC227" s="75"/>
      <c r="HOD227" s="81"/>
      <c r="HOE227" s="75"/>
      <c r="HOF227" s="81"/>
      <c r="HOG227" s="75"/>
      <c r="HOH227" s="81"/>
      <c r="HOI227" s="75"/>
      <c r="HOJ227" s="81"/>
      <c r="HOK227" s="75"/>
      <c r="HOL227" s="81"/>
      <c r="HOM227" s="75"/>
      <c r="HON227" s="81"/>
      <c r="HOO227" s="75"/>
      <c r="HOP227" s="81"/>
      <c r="HOQ227" s="75"/>
      <c r="HOR227" s="81"/>
      <c r="HOS227" s="75"/>
      <c r="HOT227" s="81"/>
      <c r="HOU227" s="75"/>
      <c r="HOV227" s="81"/>
      <c r="HOW227" s="75"/>
      <c r="HOX227" s="81"/>
      <c r="HOY227" s="75"/>
      <c r="HOZ227" s="81"/>
      <c r="HPA227" s="75"/>
      <c r="HPB227" s="81"/>
      <c r="HPC227" s="75"/>
      <c r="HPD227" s="81"/>
      <c r="HPE227" s="75"/>
      <c r="HPF227" s="81"/>
      <c r="HPG227" s="75"/>
      <c r="HPH227" s="81"/>
      <c r="HPI227" s="75"/>
      <c r="HPJ227" s="81"/>
      <c r="HPK227" s="75"/>
      <c r="HPL227" s="81"/>
      <c r="HPM227" s="75"/>
      <c r="HPN227" s="81"/>
      <c r="HPO227" s="75"/>
      <c r="HPP227" s="81"/>
      <c r="HPQ227" s="75"/>
      <c r="HPR227" s="81"/>
      <c r="HPS227" s="75"/>
      <c r="HPT227" s="81"/>
      <c r="HPU227" s="75"/>
      <c r="HPV227" s="81"/>
      <c r="HPW227" s="75"/>
      <c r="HPX227" s="81"/>
      <c r="HPY227" s="75"/>
      <c r="HPZ227" s="81"/>
      <c r="HQA227" s="75"/>
      <c r="HQB227" s="81"/>
      <c r="HQC227" s="75"/>
      <c r="HQD227" s="81"/>
      <c r="HQE227" s="75"/>
      <c r="HQF227" s="81"/>
      <c r="HQG227" s="75"/>
      <c r="HQH227" s="81"/>
      <c r="HQI227" s="75"/>
      <c r="HQJ227" s="81"/>
      <c r="HQK227" s="75"/>
      <c r="HQL227" s="81"/>
      <c r="HQM227" s="75"/>
      <c r="HQN227" s="81"/>
      <c r="HQO227" s="75"/>
      <c r="HQP227" s="81"/>
      <c r="HQQ227" s="75"/>
      <c r="HQR227" s="81"/>
      <c r="HQS227" s="75"/>
      <c r="HQT227" s="81"/>
      <c r="HQU227" s="75"/>
      <c r="HQV227" s="81"/>
      <c r="HQW227" s="75"/>
      <c r="HQX227" s="81"/>
      <c r="HQY227" s="75"/>
      <c r="HQZ227" s="81"/>
      <c r="HRA227" s="75"/>
      <c r="HRB227" s="81"/>
      <c r="HRC227" s="75"/>
      <c r="HRD227" s="81"/>
      <c r="HRE227" s="75"/>
      <c r="HRF227" s="81"/>
      <c r="HRG227" s="75"/>
      <c r="HRH227" s="81"/>
      <c r="HRI227" s="75"/>
      <c r="HRJ227" s="81"/>
      <c r="HRK227" s="75"/>
      <c r="HRL227" s="81"/>
      <c r="HRM227" s="75"/>
      <c r="HRN227" s="81"/>
      <c r="HRO227" s="75"/>
      <c r="HRP227" s="81"/>
      <c r="HRQ227" s="75"/>
      <c r="HRR227" s="81"/>
      <c r="HRS227" s="75"/>
      <c r="HRT227" s="81"/>
      <c r="HRU227" s="75"/>
      <c r="HRV227" s="81"/>
      <c r="HRW227" s="75"/>
      <c r="HRX227" s="81"/>
      <c r="HRY227" s="75"/>
      <c r="HRZ227" s="81"/>
      <c r="HSA227" s="75"/>
      <c r="HSB227" s="81"/>
      <c r="HSC227" s="75"/>
      <c r="HSD227" s="81"/>
      <c r="HSE227" s="75"/>
      <c r="HSF227" s="81"/>
      <c r="HSG227" s="75"/>
      <c r="HSH227" s="81"/>
      <c r="HSI227" s="75"/>
      <c r="HSJ227" s="81"/>
      <c r="HSK227" s="75"/>
      <c r="HSL227" s="81"/>
      <c r="HSM227" s="75"/>
      <c r="HSN227" s="81"/>
      <c r="HSO227" s="75"/>
      <c r="HSP227" s="81"/>
      <c r="HSQ227" s="75"/>
      <c r="HSR227" s="81"/>
      <c r="HSS227" s="75"/>
      <c r="HST227" s="81"/>
      <c r="HSU227" s="75"/>
      <c r="HSV227" s="81"/>
      <c r="HSW227" s="75"/>
      <c r="HSX227" s="81"/>
      <c r="HSY227" s="75"/>
      <c r="HSZ227" s="81"/>
      <c r="HTA227" s="75"/>
      <c r="HTB227" s="81"/>
      <c r="HTC227" s="75"/>
      <c r="HTD227" s="81"/>
      <c r="HTE227" s="75"/>
      <c r="HTF227" s="81"/>
      <c r="HTG227" s="75"/>
      <c r="HTH227" s="81"/>
      <c r="HTI227" s="75"/>
      <c r="HTJ227" s="81"/>
      <c r="HTK227" s="75"/>
      <c r="HTL227" s="81"/>
      <c r="HTM227" s="75"/>
      <c r="HTN227" s="81"/>
      <c r="HTO227" s="75"/>
      <c r="HTP227" s="81"/>
      <c r="HTQ227" s="75"/>
      <c r="HTR227" s="81"/>
      <c r="HTS227" s="75"/>
      <c r="HTT227" s="81"/>
      <c r="HTU227" s="75"/>
      <c r="HTV227" s="81"/>
      <c r="HTW227" s="75"/>
      <c r="HTX227" s="81"/>
      <c r="HTY227" s="75"/>
      <c r="HTZ227" s="81"/>
      <c r="HUA227" s="75"/>
      <c r="HUB227" s="81"/>
      <c r="HUC227" s="75"/>
      <c r="HUD227" s="81"/>
      <c r="HUE227" s="75"/>
      <c r="HUF227" s="81"/>
      <c r="HUG227" s="75"/>
      <c r="HUH227" s="81"/>
      <c r="HUI227" s="75"/>
      <c r="HUJ227" s="81"/>
      <c r="HUK227" s="75"/>
      <c r="HUL227" s="81"/>
      <c r="HUM227" s="75"/>
      <c r="HUN227" s="81"/>
      <c r="HUO227" s="75"/>
      <c r="HUP227" s="81"/>
      <c r="HUQ227" s="75"/>
      <c r="HUR227" s="81"/>
      <c r="HUS227" s="75"/>
      <c r="HUT227" s="81"/>
      <c r="HUU227" s="75"/>
      <c r="HUV227" s="81"/>
      <c r="HUW227" s="75"/>
      <c r="HUX227" s="81"/>
      <c r="HUY227" s="75"/>
      <c r="HUZ227" s="81"/>
      <c r="HVA227" s="75"/>
      <c r="HVB227" s="81"/>
      <c r="HVC227" s="75"/>
      <c r="HVD227" s="81"/>
      <c r="HVE227" s="75"/>
      <c r="HVF227" s="81"/>
      <c r="HVG227" s="75"/>
      <c r="HVH227" s="81"/>
      <c r="HVI227" s="75"/>
      <c r="HVJ227" s="81"/>
      <c r="HVK227" s="75"/>
      <c r="HVL227" s="81"/>
      <c r="HVM227" s="75"/>
      <c r="HVN227" s="81"/>
      <c r="HVO227" s="75"/>
      <c r="HVP227" s="81"/>
      <c r="HVQ227" s="75"/>
      <c r="HVR227" s="81"/>
      <c r="HVS227" s="75"/>
      <c r="HVT227" s="81"/>
      <c r="HVU227" s="75"/>
      <c r="HVV227" s="81"/>
      <c r="HVW227" s="75"/>
      <c r="HVX227" s="81"/>
      <c r="HVY227" s="75"/>
      <c r="HVZ227" s="81"/>
      <c r="HWA227" s="75"/>
      <c r="HWB227" s="81"/>
      <c r="HWC227" s="75"/>
      <c r="HWD227" s="81"/>
      <c r="HWE227" s="75"/>
      <c r="HWF227" s="81"/>
      <c r="HWG227" s="75"/>
      <c r="HWH227" s="81"/>
      <c r="HWI227" s="75"/>
      <c r="HWJ227" s="81"/>
      <c r="HWK227" s="75"/>
      <c r="HWL227" s="81"/>
      <c r="HWM227" s="75"/>
      <c r="HWN227" s="81"/>
      <c r="HWO227" s="75"/>
      <c r="HWP227" s="81"/>
      <c r="HWQ227" s="75"/>
      <c r="HWR227" s="81"/>
      <c r="HWS227" s="75"/>
      <c r="HWT227" s="81"/>
      <c r="HWU227" s="75"/>
      <c r="HWV227" s="81"/>
      <c r="HWW227" s="75"/>
      <c r="HWX227" s="81"/>
      <c r="HWY227" s="75"/>
      <c r="HWZ227" s="81"/>
      <c r="HXA227" s="75"/>
      <c r="HXB227" s="81"/>
      <c r="HXC227" s="75"/>
      <c r="HXD227" s="81"/>
      <c r="HXE227" s="75"/>
      <c r="HXF227" s="81"/>
      <c r="HXG227" s="75"/>
      <c r="HXH227" s="81"/>
      <c r="HXI227" s="75"/>
      <c r="HXJ227" s="81"/>
      <c r="HXK227" s="75"/>
      <c r="HXL227" s="81"/>
      <c r="HXM227" s="75"/>
      <c r="HXN227" s="81"/>
      <c r="HXO227" s="75"/>
      <c r="HXP227" s="81"/>
      <c r="HXQ227" s="75"/>
      <c r="HXR227" s="81"/>
      <c r="HXS227" s="75"/>
      <c r="HXT227" s="81"/>
      <c r="HXU227" s="75"/>
      <c r="HXV227" s="81"/>
      <c r="HXW227" s="75"/>
      <c r="HXX227" s="81"/>
      <c r="HXY227" s="75"/>
      <c r="HXZ227" s="81"/>
      <c r="HYA227" s="75"/>
      <c r="HYB227" s="81"/>
      <c r="HYC227" s="75"/>
      <c r="HYD227" s="81"/>
      <c r="HYE227" s="75"/>
      <c r="HYF227" s="81"/>
      <c r="HYG227" s="75"/>
      <c r="HYH227" s="81"/>
      <c r="HYI227" s="75"/>
      <c r="HYJ227" s="81"/>
      <c r="HYK227" s="75"/>
      <c r="HYL227" s="81"/>
      <c r="HYM227" s="75"/>
      <c r="HYN227" s="81"/>
      <c r="HYO227" s="75"/>
      <c r="HYP227" s="81"/>
      <c r="HYQ227" s="75"/>
      <c r="HYR227" s="81"/>
      <c r="HYS227" s="75"/>
      <c r="HYT227" s="81"/>
      <c r="HYU227" s="75"/>
      <c r="HYV227" s="81"/>
      <c r="HYW227" s="75"/>
      <c r="HYX227" s="81"/>
      <c r="HYY227" s="75"/>
      <c r="HYZ227" s="81"/>
      <c r="HZA227" s="75"/>
      <c r="HZB227" s="81"/>
      <c r="HZC227" s="75"/>
      <c r="HZD227" s="81"/>
      <c r="HZE227" s="75"/>
      <c r="HZF227" s="81"/>
      <c r="HZG227" s="75"/>
      <c r="HZH227" s="81"/>
      <c r="HZI227" s="75"/>
      <c r="HZJ227" s="81"/>
      <c r="HZK227" s="75"/>
      <c r="HZL227" s="81"/>
      <c r="HZM227" s="75"/>
      <c r="HZN227" s="81"/>
      <c r="HZO227" s="75"/>
      <c r="HZP227" s="81"/>
      <c r="HZQ227" s="75"/>
      <c r="HZR227" s="81"/>
      <c r="HZS227" s="75"/>
      <c r="HZT227" s="81"/>
      <c r="HZU227" s="75"/>
      <c r="HZV227" s="81"/>
      <c r="HZW227" s="75"/>
      <c r="HZX227" s="81"/>
      <c r="HZY227" s="75"/>
      <c r="HZZ227" s="81"/>
      <c r="IAA227" s="75"/>
      <c r="IAB227" s="81"/>
      <c r="IAC227" s="75"/>
      <c r="IAD227" s="81"/>
      <c r="IAE227" s="75"/>
      <c r="IAF227" s="81"/>
      <c r="IAG227" s="75"/>
      <c r="IAH227" s="81"/>
      <c r="IAI227" s="75"/>
      <c r="IAJ227" s="81"/>
      <c r="IAK227" s="75"/>
      <c r="IAL227" s="81"/>
      <c r="IAM227" s="75"/>
      <c r="IAN227" s="81"/>
      <c r="IAO227" s="75"/>
      <c r="IAP227" s="81"/>
      <c r="IAQ227" s="75"/>
      <c r="IAR227" s="81"/>
      <c r="IAS227" s="75"/>
      <c r="IAT227" s="81"/>
      <c r="IAU227" s="75"/>
      <c r="IAV227" s="81"/>
      <c r="IAW227" s="75"/>
      <c r="IAX227" s="81"/>
      <c r="IAY227" s="75"/>
      <c r="IAZ227" s="81"/>
      <c r="IBA227" s="75"/>
      <c r="IBB227" s="81"/>
      <c r="IBC227" s="75"/>
      <c r="IBD227" s="81"/>
      <c r="IBE227" s="75"/>
      <c r="IBF227" s="81"/>
      <c r="IBG227" s="75"/>
      <c r="IBH227" s="81"/>
      <c r="IBI227" s="75"/>
      <c r="IBJ227" s="81"/>
      <c r="IBK227" s="75"/>
      <c r="IBL227" s="81"/>
      <c r="IBM227" s="75"/>
      <c r="IBN227" s="81"/>
      <c r="IBO227" s="75"/>
      <c r="IBP227" s="81"/>
      <c r="IBQ227" s="75"/>
      <c r="IBR227" s="81"/>
      <c r="IBS227" s="75"/>
      <c r="IBT227" s="81"/>
      <c r="IBU227" s="75"/>
      <c r="IBV227" s="81"/>
      <c r="IBW227" s="75"/>
      <c r="IBX227" s="81"/>
      <c r="IBY227" s="75"/>
      <c r="IBZ227" s="81"/>
      <c r="ICA227" s="75"/>
      <c r="ICB227" s="81"/>
      <c r="ICC227" s="75"/>
      <c r="ICD227" s="81"/>
      <c r="ICE227" s="75"/>
      <c r="ICF227" s="81"/>
      <c r="ICG227" s="75"/>
      <c r="ICH227" s="81"/>
      <c r="ICI227" s="75"/>
      <c r="ICJ227" s="81"/>
      <c r="ICK227" s="75"/>
      <c r="ICL227" s="81"/>
      <c r="ICM227" s="75"/>
      <c r="ICN227" s="81"/>
      <c r="ICO227" s="75"/>
      <c r="ICP227" s="81"/>
      <c r="ICQ227" s="75"/>
      <c r="ICR227" s="81"/>
      <c r="ICS227" s="75"/>
      <c r="ICT227" s="81"/>
      <c r="ICU227" s="75"/>
      <c r="ICV227" s="81"/>
      <c r="ICW227" s="75"/>
      <c r="ICX227" s="81"/>
      <c r="ICY227" s="75"/>
      <c r="ICZ227" s="81"/>
      <c r="IDA227" s="75"/>
      <c r="IDB227" s="81"/>
      <c r="IDC227" s="75"/>
      <c r="IDD227" s="81"/>
      <c r="IDE227" s="75"/>
      <c r="IDF227" s="81"/>
      <c r="IDG227" s="75"/>
      <c r="IDH227" s="81"/>
      <c r="IDI227" s="75"/>
      <c r="IDJ227" s="81"/>
      <c r="IDK227" s="75"/>
      <c r="IDL227" s="81"/>
      <c r="IDM227" s="75"/>
      <c r="IDN227" s="81"/>
      <c r="IDO227" s="75"/>
      <c r="IDP227" s="81"/>
      <c r="IDQ227" s="75"/>
      <c r="IDR227" s="81"/>
      <c r="IDS227" s="75"/>
      <c r="IDT227" s="81"/>
      <c r="IDU227" s="75"/>
      <c r="IDV227" s="81"/>
      <c r="IDW227" s="75"/>
      <c r="IDX227" s="81"/>
      <c r="IDY227" s="75"/>
      <c r="IDZ227" s="81"/>
      <c r="IEA227" s="75"/>
      <c r="IEB227" s="81"/>
      <c r="IEC227" s="75"/>
      <c r="IED227" s="81"/>
      <c r="IEE227" s="75"/>
      <c r="IEF227" s="81"/>
      <c r="IEG227" s="75"/>
      <c r="IEH227" s="81"/>
      <c r="IEI227" s="75"/>
      <c r="IEJ227" s="81"/>
      <c r="IEK227" s="75"/>
      <c r="IEL227" s="81"/>
      <c r="IEM227" s="75"/>
      <c r="IEN227" s="81"/>
      <c r="IEO227" s="75"/>
      <c r="IEP227" s="81"/>
      <c r="IEQ227" s="75"/>
      <c r="IER227" s="81"/>
      <c r="IES227" s="75"/>
      <c r="IET227" s="81"/>
      <c r="IEU227" s="75"/>
      <c r="IEV227" s="81"/>
      <c r="IEW227" s="75"/>
      <c r="IEX227" s="81"/>
      <c r="IEY227" s="75"/>
      <c r="IEZ227" s="81"/>
      <c r="IFA227" s="75"/>
      <c r="IFB227" s="81"/>
      <c r="IFC227" s="75"/>
      <c r="IFD227" s="81"/>
      <c r="IFE227" s="75"/>
      <c r="IFF227" s="81"/>
      <c r="IFG227" s="75"/>
      <c r="IFH227" s="81"/>
      <c r="IFI227" s="75"/>
      <c r="IFJ227" s="81"/>
      <c r="IFK227" s="75"/>
      <c r="IFL227" s="81"/>
      <c r="IFM227" s="75"/>
      <c r="IFN227" s="81"/>
      <c r="IFO227" s="75"/>
      <c r="IFP227" s="81"/>
      <c r="IFQ227" s="75"/>
      <c r="IFR227" s="81"/>
      <c r="IFS227" s="75"/>
      <c r="IFT227" s="81"/>
      <c r="IFU227" s="75"/>
      <c r="IFV227" s="81"/>
      <c r="IFW227" s="75"/>
      <c r="IFX227" s="81"/>
      <c r="IFY227" s="75"/>
      <c r="IFZ227" s="81"/>
      <c r="IGA227" s="75"/>
      <c r="IGB227" s="81"/>
      <c r="IGC227" s="75"/>
      <c r="IGD227" s="81"/>
      <c r="IGE227" s="75"/>
      <c r="IGF227" s="81"/>
      <c r="IGG227" s="75"/>
      <c r="IGH227" s="81"/>
      <c r="IGI227" s="75"/>
      <c r="IGJ227" s="81"/>
      <c r="IGK227" s="75"/>
      <c r="IGL227" s="81"/>
      <c r="IGM227" s="75"/>
      <c r="IGN227" s="81"/>
      <c r="IGO227" s="75"/>
      <c r="IGP227" s="81"/>
      <c r="IGQ227" s="75"/>
      <c r="IGR227" s="81"/>
      <c r="IGS227" s="75"/>
      <c r="IGT227" s="81"/>
      <c r="IGU227" s="75"/>
      <c r="IGV227" s="81"/>
      <c r="IGW227" s="75"/>
      <c r="IGX227" s="81"/>
      <c r="IGY227" s="75"/>
      <c r="IGZ227" s="81"/>
      <c r="IHA227" s="75"/>
      <c r="IHB227" s="81"/>
      <c r="IHC227" s="75"/>
      <c r="IHD227" s="81"/>
      <c r="IHE227" s="75"/>
      <c r="IHF227" s="81"/>
      <c r="IHG227" s="75"/>
      <c r="IHH227" s="81"/>
      <c r="IHI227" s="75"/>
      <c r="IHJ227" s="81"/>
      <c r="IHK227" s="75"/>
      <c r="IHL227" s="81"/>
      <c r="IHM227" s="75"/>
      <c r="IHN227" s="81"/>
      <c r="IHO227" s="75"/>
      <c r="IHP227" s="81"/>
      <c r="IHQ227" s="75"/>
      <c r="IHR227" s="81"/>
      <c r="IHS227" s="75"/>
      <c r="IHT227" s="81"/>
      <c r="IHU227" s="75"/>
      <c r="IHV227" s="81"/>
      <c r="IHW227" s="75"/>
      <c r="IHX227" s="81"/>
      <c r="IHY227" s="75"/>
      <c r="IHZ227" s="81"/>
      <c r="IIA227" s="75"/>
      <c r="IIB227" s="81"/>
      <c r="IIC227" s="75"/>
      <c r="IID227" s="81"/>
      <c r="IIE227" s="75"/>
      <c r="IIF227" s="81"/>
      <c r="IIG227" s="75"/>
      <c r="IIH227" s="81"/>
      <c r="III227" s="75"/>
      <c r="IIJ227" s="81"/>
      <c r="IIK227" s="75"/>
      <c r="IIL227" s="81"/>
      <c r="IIM227" s="75"/>
      <c r="IIN227" s="81"/>
      <c r="IIO227" s="75"/>
      <c r="IIP227" s="81"/>
      <c r="IIQ227" s="75"/>
      <c r="IIR227" s="81"/>
      <c r="IIS227" s="75"/>
      <c r="IIT227" s="81"/>
      <c r="IIU227" s="75"/>
      <c r="IIV227" s="81"/>
      <c r="IIW227" s="75"/>
      <c r="IIX227" s="81"/>
      <c r="IIY227" s="75"/>
      <c r="IIZ227" s="81"/>
      <c r="IJA227" s="75"/>
      <c r="IJB227" s="81"/>
      <c r="IJC227" s="75"/>
      <c r="IJD227" s="81"/>
      <c r="IJE227" s="75"/>
      <c r="IJF227" s="81"/>
      <c r="IJG227" s="75"/>
      <c r="IJH227" s="81"/>
      <c r="IJI227" s="75"/>
      <c r="IJJ227" s="81"/>
      <c r="IJK227" s="75"/>
      <c r="IJL227" s="81"/>
      <c r="IJM227" s="75"/>
      <c r="IJN227" s="81"/>
      <c r="IJO227" s="75"/>
      <c r="IJP227" s="81"/>
      <c r="IJQ227" s="75"/>
      <c r="IJR227" s="81"/>
      <c r="IJS227" s="75"/>
      <c r="IJT227" s="81"/>
      <c r="IJU227" s="75"/>
      <c r="IJV227" s="81"/>
      <c r="IJW227" s="75"/>
      <c r="IJX227" s="81"/>
      <c r="IJY227" s="75"/>
      <c r="IJZ227" s="81"/>
      <c r="IKA227" s="75"/>
      <c r="IKB227" s="81"/>
      <c r="IKC227" s="75"/>
      <c r="IKD227" s="81"/>
      <c r="IKE227" s="75"/>
      <c r="IKF227" s="81"/>
      <c r="IKG227" s="75"/>
      <c r="IKH227" s="81"/>
      <c r="IKI227" s="75"/>
      <c r="IKJ227" s="81"/>
      <c r="IKK227" s="75"/>
      <c r="IKL227" s="81"/>
      <c r="IKM227" s="75"/>
      <c r="IKN227" s="81"/>
      <c r="IKO227" s="75"/>
      <c r="IKP227" s="81"/>
      <c r="IKQ227" s="75"/>
      <c r="IKR227" s="81"/>
      <c r="IKS227" s="75"/>
      <c r="IKT227" s="81"/>
      <c r="IKU227" s="75"/>
      <c r="IKV227" s="81"/>
      <c r="IKW227" s="75"/>
      <c r="IKX227" s="81"/>
      <c r="IKY227" s="75"/>
      <c r="IKZ227" s="81"/>
      <c r="ILA227" s="75"/>
      <c r="ILB227" s="81"/>
      <c r="ILC227" s="75"/>
      <c r="ILD227" s="81"/>
      <c r="ILE227" s="75"/>
      <c r="ILF227" s="81"/>
      <c r="ILG227" s="75"/>
      <c r="ILH227" s="81"/>
      <c r="ILI227" s="75"/>
      <c r="ILJ227" s="81"/>
      <c r="ILK227" s="75"/>
      <c r="ILL227" s="81"/>
      <c r="ILM227" s="75"/>
      <c r="ILN227" s="81"/>
      <c r="ILO227" s="75"/>
      <c r="ILP227" s="81"/>
      <c r="ILQ227" s="75"/>
      <c r="ILR227" s="81"/>
      <c r="ILS227" s="75"/>
      <c r="ILT227" s="81"/>
      <c r="ILU227" s="75"/>
      <c r="ILV227" s="81"/>
      <c r="ILW227" s="75"/>
      <c r="ILX227" s="81"/>
      <c r="ILY227" s="75"/>
      <c r="ILZ227" s="81"/>
      <c r="IMA227" s="75"/>
      <c r="IMB227" s="81"/>
      <c r="IMC227" s="75"/>
      <c r="IMD227" s="81"/>
      <c r="IME227" s="75"/>
      <c r="IMF227" s="81"/>
      <c r="IMG227" s="75"/>
      <c r="IMH227" s="81"/>
      <c r="IMI227" s="75"/>
      <c r="IMJ227" s="81"/>
      <c r="IMK227" s="75"/>
      <c r="IML227" s="81"/>
      <c r="IMM227" s="75"/>
      <c r="IMN227" s="81"/>
      <c r="IMO227" s="75"/>
      <c r="IMP227" s="81"/>
      <c r="IMQ227" s="75"/>
      <c r="IMR227" s="81"/>
      <c r="IMS227" s="75"/>
      <c r="IMT227" s="81"/>
      <c r="IMU227" s="75"/>
      <c r="IMV227" s="81"/>
      <c r="IMW227" s="75"/>
      <c r="IMX227" s="81"/>
      <c r="IMY227" s="75"/>
      <c r="IMZ227" s="81"/>
      <c r="INA227" s="75"/>
      <c r="INB227" s="81"/>
      <c r="INC227" s="75"/>
      <c r="IND227" s="81"/>
      <c r="INE227" s="75"/>
      <c r="INF227" s="81"/>
      <c r="ING227" s="75"/>
      <c r="INH227" s="81"/>
      <c r="INI227" s="75"/>
      <c r="INJ227" s="81"/>
      <c r="INK227" s="75"/>
      <c r="INL227" s="81"/>
      <c r="INM227" s="75"/>
      <c r="INN227" s="81"/>
      <c r="INO227" s="75"/>
      <c r="INP227" s="81"/>
      <c r="INQ227" s="75"/>
      <c r="INR227" s="81"/>
      <c r="INS227" s="75"/>
      <c r="INT227" s="81"/>
      <c r="INU227" s="75"/>
      <c r="INV227" s="81"/>
      <c r="INW227" s="75"/>
      <c r="INX227" s="81"/>
      <c r="INY227" s="75"/>
      <c r="INZ227" s="81"/>
      <c r="IOA227" s="75"/>
      <c r="IOB227" s="81"/>
      <c r="IOC227" s="75"/>
      <c r="IOD227" s="81"/>
      <c r="IOE227" s="75"/>
      <c r="IOF227" s="81"/>
      <c r="IOG227" s="75"/>
      <c r="IOH227" s="81"/>
      <c r="IOI227" s="75"/>
      <c r="IOJ227" s="81"/>
      <c r="IOK227" s="75"/>
      <c r="IOL227" s="81"/>
      <c r="IOM227" s="75"/>
      <c r="ION227" s="81"/>
      <c r="IOO227" s="75"/>
      <c r="IOP227" s="81"/>
      <c r="IOQ227" s="75"/>
      <c r="IOR227" s="81"/>
      <c r="IOS227" s="75"/>
      <c r="IOT227" s="81"/>
      <c r="IOU227" s="75"/>
      <c r="IOV227" s="81"/>
      <c r="IOW227" s="75"/>
      <c r="IOX227" s="81"/>
      <c r="IOY227" s="75"/>
      <c r="IOZ227" s="81"/>
      <c r="IPA227" s="75"/>
      <c r="IPB227" s="81"/>
      <c r="IPC227" s="75"/>
      <c r="IPD227" s="81"/>
      <c r="IPE227" s="75"/>
      <c r="IPF227" s="81"/>
      <c r="IPG227" s="75"/>
      <c r="IPH227" s="81"/>
      <c r="IPI227" s="75"/>
      <c r="IPJ227" s="81"/>
      <c r="IPK227" s="75"/>
      <c r="IPL227" s="81"/>
      <c r="IPM227" s="75"/>
      <c r="IPN227" s="81"/>
      <c r="IPO227" s="75"/>
      <c r="IPP227" s="81"/>
      <c r="IPQ227" s="75"/>
      <c r="IPR227" s="81"/>
      <c r="IPS227" s="75"/>
      <c r="IPT227" s="81"/>
      <c r="IPU227" s="75"/>
      <c r="IPV227" s="81"/>
      <c r="IPW227" s="75"/>
      <c r="IPX227" s="81"/>
      <c r="IPY227" s="75"/>
      <c r="IPZ227" s="81"/>
      <c r="IQA227" s="75"/>
      <c r="IQB227" s="81"/>
      <c r="IQC227" s="75"/>
      <c r="IQD227" s="81"/>
      <c r="IQE227" s="75"/>
      <c r="IQF227" s="81"/>
      <c r="IQG227" s="75"/>
      <c r="IQH227" s="81"/>
      <c r="IQI227" s="75"/>
      <c r="IQJ227" s="81"/>
      <c r="IQK227" s="75"/>
      <c r="IQL227" s="81"/>
      <c r="IQM227" s="75"/>
      <c r="IQN227" s="81"/>
      <c r="IQO227" s="75"/>
      <c r="IQP227" s="81"/>
      <c r="IQQ227" s="75"/>
      <c r="IQR227" s="81"/>
      <c r="IQS227" s="75"/>
      <c r="IQT227" s="81"/>
      <c r="IQU227" s="75"/>
      <c r="IQV227" s="81"/>
      <c r="IQW227" s="75"/>
      <c r="IQX227" s="81"/>
      <c r="IQY227" s="75"/>
      <c r="IQZ227" s="81"/>
      <c r="IRA227" s="75"/>
      <c r="IRB227" s="81"/>
      <c r="IRC227" s="75"/>
      <c r="IRD227" s="81"/>
      <c r="IRE227" s="75"/>
      <c r="IRF227" s="81"/>
      <c r="IRG227" s="75"/>
      <c r="IRH227" s="81"/>
      <c r="IRI227" s="75"/>
      <c r="IRJ227" s="81"/>
      <c r="IRK227" s="75"/>
      <c r="IRL227" s="81"/>
      <c r="IRM227" s="75"/>
      <c r="IRN227" s="81"/>
      <c r="IRO227" s="75"/>
      <c r="IRP227" s="81"/>
      <c r="IRQ227" s="75"/>
      <c r="IRR227" s="81"/>
      <c r="IRS227" s="75"/>
      <c r="IRT227" s="81"/>
      <c r="IRU227" s="75"/>
      <c r="IRV227" s="81"/>
      <c r="IRW227" s="75"/>
      <c r="IRX227" s="81"/>
      <c r="IRY227" s="75"/>
      <c r="IRZ227" s="81"/>
      <c r="ISA227" s="75"/>
      <c r="ISB227" s="81"/>
      <c r="ISC227" s="75"/>
      <c r="ISD227" s="81"/>
      <c r="ISE227" s="75"/>
      <c r="ISF227" s="81"/>
      <c r="ISG227" s="75"/>
      <c r="ISH227" s="81"/>
      <c r="ISI227" s="75"/>
      <c r="ISJ227" s="81"/>
      <c r="ISK227" s="75"/>
      <c r="ISL227" s="81"/>
      <c r="ISM227" s="75"/>
      <c r="ISN227" s="81"/>
      <c r="ISO227" s="75"/>
      <c r="ISP227" s="81"/>
      <c r="ISQ227" s="75"/>
      <c r="ISR227" s="81"/>
      <c r="ISS227" s="75"/>
      <c r="IST227" s="81"/>
      <c r="ISU227" s="75"/>
      <c r="ISV227" s="81"/>
      <c r="ISW227" s="75"/>
      <c r="ISX227" s="81"/>
      <c r="ISY227" s="75"/>
      <c r="ISZ227" s="81"/>
      <c r="ITA227" s="75"/>
      <c r="ITB227" s="81"/>
      <c r="ITC227" s="75"/>
      <c r="ITD227" s="81"/>
      <c r="ITE227" s="75"/>
      <c r="ITF227" s="81"/>
      <c r="ITG227" s="75"/>
      <c r="ITH227" s="81"/>
      <c r="ITI227" s="75"/>
      <c r="ITJ227" s="81"/>
      <c r="ITK227" s="75"/>
      <c r="ITL227" s="81"/>
      <c r="ITM227" s="75"/>
      <c r="ITN227" s="81"/>
      <c r="ITO227" s="75"/>
      <c r="ITP227" s="81"/>
      <c r="ITQ227" s="75"/>
      <c r="ITR227" s="81"/>
      <c r="ITS227" s="75"/>
      <c r="ITT227" s="81"/>
      <c r="ITU227" s="75"/>
      <c r="ITV227" s="81"/>
      <c r="ITW227" s="75"/>
      <c r="ITX227" s="81"/>
      <c r="ITY227" s="75"/>
      <c r="ITZ227" s="81"/>
      <c r="IUA227" s="75"/>
      <c r="IUB227" s="81"/>
      <c r="IUC227" s="75"/>
      <c r="IUD227" s="81"/>
      <c r="IUE227" s="75"/>
      <c r="IUF227" s="81"/>
      <c r="IUG227" s="75"/>
      <c r="IUH227" s="81"/>
      <c r="IUI227" s="75"/>
      <c r="IUJ227" s="81"/>
      <c r="IUK227" s="75"/>
      <c r="IUL227" s="81"/>
      <c r="IUM227" s="75"/>
      <c r="IUN227" s="81"/>
      <c r="IUO227" s="75"/>
      <c r="IUP227" s="81"/>
      <c r="IUQ227" s="75"/>
      <c r="IUR227" s="81"/>
      <c r="IUS227" s="75"/>
      <c r="IUT227" s="81"/>
      <c r="IUU227" s="75"/>
      <c r="IUV227" s="81"/>
      <c r="IUW227" s="75"/>
      <c r="IUX227" s="81"/>
      <c r="IUY227" s="75"/>
      <c r="IUZ227" s="81"/>
      <c r="IVA227" s="75"/>
      <c r="IVB227" s="81"/>
      <c r="IVC227" s="75"/>
      <c r="IVD227" s="81"/>
      <c r="IVE227" s="75"/>
      <c r="IVF227" s="81"/>
      <c r="IVG227" s="75"/>
      <c r="IVH227" s="81"/>
      <c r="IVI227" s="75"/>
      <c r="IVJ227" s="81"/>
      <c r="IVK227" s="75"/>
      <c r="IVL227" s="81"/>
      <c r="IVM227" s="75"/>
      <c r="IVN227" s="81"/>
      <c r="IVO227" s="75"/>
      <c r="IVP227" s="81"/>
      <c r="IVQ227" s="75"/>
      <c r="IVR227" s="81"/>
      <c r="IVS227" s="75"/>
      <c r="IVT227" s="81"/>
      <c r="IVU227" s="75"/>
      <c r="IVV227" s="81"/>
      <c r="IVW227" s="75"/>
      <c r="IVX227" s="81"/>
      <c r="IVY227" s="75"/>
      <c r="IVZ227" s="81"/>
      <c r="IWA227" s="75"/>
      <c r="IWB227" s="81"/>
      <c r="IWC227" s="75"/>
      <c r="IWD227" s="81"/>
      <c r="IWE227" s="75"/>
      <c r="IWF227" s="81"/>
      <c r="IWG227" s="75"/>
      <c r="IWH227" s="81"/>
      <c r="IWI227" s="75"/>
      <c r="IWJ227" s="81"/>
      <c r="IWK227" s="75"/>
      <c r="IWL227" s="81"/>
      <c r="IWM227" s="75"/>
      <c r="IWN227" s="81"/>
      <c r="IWO227" s="75"/>
      <c r="IWP227" s="81"/>
      <c r="IWQ227" s="75"/>
      <c r="IWR227" s="81"/>
      <c r="IWS227" s="75"/>
      <c r="IWT227" s="81"/>
      <c r="IWU227" s="75"/>
      <c r="IWV227" s="81"/>
      <c r="IWW227" s="75"/>
      <c r="IWX227" s="81"/>
      <c r="IWY227" s="75"/>
      <c r="IWZ227" s="81"/>
      <c r="IXA227" s="75"/>
      <c r="IXB227" s="81"/>
      <c r="IXC227" s="75"/>
      <c r="IXD227" s="81"/>
      <c r="IXE227" s="75"/>
      <c r="IXF227" s="81"/>
      <c r="IXG227" s="75"/>
      <c r="IXH227" s="81"/>
      <c r="IXI227" s="75"/>
      <c r="IXJ227" s="81"/>
      <c r="IXK227" s="75"/>
      <c r="IXL227" s="81"/>
      <c r="IXM227" s="75"/>
      <c r="IXN227" s="81"/>
      <c r="IXO227" s="75"/>
      <c r="IXP227" s="81"/>
      <c r="IXQ227" s="75"/>
      <c r="IXR227" s="81"/>
      <c r="IXS227" s="75"/>
      <c r="IXT227" s="81"/>
      <c r="IXU227" s="75"/>
      <c r="IXV227" s="81"/>
      <c r="IXW227" s="75"/>
      <c r="IXX227" s="81"/>
      <c r="IXY227" s="75"/>
      <c r="IXZ227" s="81"/>
      <c r="IYA227" s="75"/>
      <c r="IYB227" s="81"/>
      <c r="IYC227" s="75"/>
      <c r="IYD227" s="81"/>
      <c r="IYE227" s="75"/>
      <c r="IYF227" s="81"/>
      <c r="IYG227" s="75"/>
      <c r="IYH227" s="81"/>
      <c r="IYI227" s="75"/>
      <c r="IYJ227" s="81"/>
      <c r="IYK227" s="75"/>
      <c r="IYL227" s="81"/>
      <c r="IYM227" s="75"/>
      <c r="IYN227" s="81"/>
      <c r="IYO227" s="75"/>
      <c r="IYP227" s="81"/>
      <c r="IYQ227" s="75"/>
      <c r="IYR227" s="81"/>
      <c r="IYS227" s="75"/>
      <c r="IYT227" s="81"/>
      <c r="IYU227" s="75"/>
      <c r="IYV227" s="81"/>
      <c r="IYW227" s="75"/>
      <c r="IYX227" s="81"/>
      <c r="IYY227" s="75"/>
      <c r="IYZ227" s="81"/>
      <c r="IZA227" s="75"/>
      <c r="IZB227" s="81"/>
      <c r="IZC227" s="75"/>
      <c r="IZD227" s="81"/>
      <c r="IZE227" s="75"/>
      <c r="IZF227" s="81"/>
      <c r="IZG227" s="75"/>
      <c r="IZH227" s="81"/>
      <c r="IZI227" s="75"/>
      <c r="IZJ227" s="81"/>
      <c r="IZK227" s="75"/>
      <c r="IZL227" s="81"/>
      <c r="IZM227" s="75"/>
      <c r="IZN227" s="81"/>
      <c r="IZO227" s="75"/>
      <c r="IZP227" s="81"/>
      <c r="IZQ227" s="75"/>
      <c r="IZR227" s="81"/>
      <c r="IZS227" s="75"/>
      <c r="IZT227" s="81"/>
      <c r="IZU227" s="75"/>
      <c r="IZV227" s="81"/>
      <c r="IZW227" s="75"/>
      <c r="IZX227" s="81"/>
      <c r="IZY227" s="75"/>
      <c r="IZZ227" s="81"/>
      <c r="JAA227" s="75"/>
      <c r="JAB227" s="81"/>
      <c r="JAC227" s="75"/>
      <c r="JAD227" s="81"/>
      <c r="JAE227" s="75"/>
      <c r="JAF227" s="81"/>
      <c r="JAG227" s="75"/>
      <c r="JAH227" s="81"/>
      <c r="JAI227" s="75"/>
      <c r="JAJ227" s="81"/>
      <c r="JAK227" s="75"/>
      <c r="JAL227" s="81"/>
      <c r="JAM227" s="75"/>
      <c r="JAN227" s="81"/>
      <c r="JAO227" s="75"/>
      <c r="JAP227" s="81"/>
      <c r="JAQ227" s="75"/>
      <c r="JAR227" s="81"/>
      <c r="JAS227" s="75"/>
      <c r="JAT227" s="81"/>
      <c r="JAU227" s="75"/>
      <c r="JAV227" s="81"/>
      <c r="JAW227" s="75"/>
      <c r="JAX227" s="81"/>
      <c r="JAY227" s="75"/>
      <c r="JAZ227" s="81"/>
      <c r="JBA227" s="75"/>
      <c r="JBB227" s="81"/>
      <c r="JBC227" s="75"/>
      <c r="JBD227" s="81"/>
      <c r="JBE227" s="75"/>
      <c r="JBF227" s="81"/>
      <c r="JBG227" s="75"/>
      <c r="JBH227" s="81"/>
      <c r="JBI227" s="75"/>
      <c r="JBJ227" s="81"/>
      <c r="JBK227" s="75"/>
      <c r="JBL227" s="81"/>
      <c r="JBM227" s="75"/>
      <c r="JBN227" s="81"/>
      <c r="JBO227" s="75"/>
      <c r="JBP227" s="81"/>
      <c r="JBQ227" s="75"/>
      <c r="JBR227" s="81"/>
      <c r="JBS227" s="75"/>
      <c r="JBT227" s="81"/>
      <c r="JBU227" s="75"/>
      <c r="JBV227" s="81"/>
      <c r="JBW227" s="75"/>
      <c r="JBX227" s="81"/>
      <c r="JBY227" s="75"/>
      <c r="JBZ227" s="81"/>
      <c r="JCA227" s="75"/>
      <c r="JCB227" s="81"/>
      <c r="JCC227" s="75"/>
      <c r="JCD227" s="81"/>
      <c r="JCE227" s="75"/>
      <c r="JCF227" s="81"/>
      <c r="JCG227" s="75"/>
      <c r="JCH227" s="81"/>
      <c r="JCI227" s="75"/>
      <c r="JCJ227" s="81"/>
      <c r="JCK227" s="75"/>
      <c r="JCL227" s="81"/>
      <c r="JCM227" s="75"/>
      <c r="JCN227" s="81"/>
      <c r="JCO227" s="75"/>
      <c r="JCP227" s="81"/>
      <c r="JCQ227" s="75"/>
      <c r="JCR227" s="81"/>
      <c r="JCS227" s="75"/>
      <c r="JCT227" s="81"/>
      <c r="JCU227" s="75"/>
      <c r="JCV227" s="81"/>
      <c r="JCW227" s="75"/>
      <c r="JCX227" s="81"/>
      <c r="JCY227" s="75"/>
      <c r="JCZ227" s="81"/>
      <c r="JDA227" s="75"/>
      <c r="JDB227" s="81"/>
      <c r="JDC227" s="75"/>
      <c r="JDD227" s="81"/>
      <c r="JDE227" s="75"/>
      <c r="JDF227" s="81"/>
      <c r="JDG227" s="75"/>
      <c r="JDH227" s="81"/>
      <c r="JDI227" s="75"/>
      <c r="JDJ227" s="81"/>
      <c r="JDK227" s="75"/>
      <c r="JDL227" s="81"/>
      <c r="JDM227" s="75"/>
      <c r="JDN227" s="81"/>
      <c r="JDO227" s="75"/>
      <c r="JDP227" s="81"/>
      <c r="JDQ227" s="75"/>
      <c r="JDR227" s="81"/>
      <c r="JDS227" s="75"/>
      <c r="JDT227" s="81"/>
      <c r="JDU227" s="75"/>
      <c r="JDV227" s="81"/>
      <c r="JDW227" s="75"/>
      <c r="JDX227" s="81"/>
      <c r="JDY227" s="75"/>
      <c r="JDZ227" s="81"/>
      <c r="JEA227" s="75"/>
      <c r="JEB227" s="81"/>
      <c r="JEC227" s="75"/>
      <c r="JED227" s="81"/>
      <c r="JEE227" s="75"/>
      <c r="JEF227" s="81"/>
      <c r="JEG227" s="75"/>
      <c r="JEH227" s="81"/>
      <c r="JEI227" s="75"/>
      <c r="JEJ227" s="81"/>
      <c r="JEK227" s="75"/>
      <c r="JEL227" s="81"/>
      <c r="JEM227" s="75"/>
      <c r="JEN227" s="81"/>
      <c r="JEO227" s="75"/>
      <c r="JEP227" s="81"/>
      <c r="JEQ227" s="75"/>
      <c r="JER227" s="81"/>
      <c r="JES227" s="75"/>
      <c r="JET227" s="81"/>
      <c r="JEU227" s="75"/>
      <c r="JEV227" s="81"/>
      <c r="JEW227" s="75"/>
      <c r="JEX227" s="81"/>
      <c r="JEY227" s="75"/>
      <c r="JEZ227" s="81"/>
      <c r="JFA227" s="75"/>
      <c r="JFB227" s="81"/>
      <c r="JFC227" s="75"/>
      <c r="JFD227" s="81"/>
      <c r="JFE227" s="75"/>
      <c r="JFF227" s="81"/>
      <c r="JFG227" s="75"/>
      <c r="JFH227" s="81"/>
      <c r="JFI227" s="75"/>
      <c r="JFJ227" s="81"/>
      <c r="JFK227" s="75"/>
      <c r="JFL227" s="81"/>
      <c r="JFM227" s="75"/>
      <c r="JFN227" s="81"/>
      <c r="JFO227" s="75"/>
      <c r="JFP227" s="81"/>
      <c r="JFQ227" s="75"/>
      <c r="JFR227" s="81"/>
      <c r="JFS227" s="75"/>
      <c r="JFT227" s="81"/>
      <c r="JFU227" s="75"/>
      <c r="JFV227" s="81"/>
      <c r="JFW227" s="75"/>
      <c r="JFX227" s="81"/>
      <c r="JFY227" s="75"/>
      <c r="JFZ227" s="81"/>
      <c r="JGA227" s="75"/>
      <c r="JGB227" s="81"/>
      <c r="JGC227" s="75"/>
      <c r="JGD227" s="81"/>
      <c r="JGE227" s="75"/>
      <c r="JGF227" s="81"/>
      <c r="JGG227" s="75"/>
      <c r="JGH227" s="81"/>
      <c r="JGI227" s="75"/>
      <c r="JGJ227" s="81"/>
      <c r="JGK227" s="75"/>
      <c r="JGL227" s="81"/>
      <c r="JGM227" s="75"/>
      <c r="JGN227" s="81"/>
      <c r="JGO227" s="75"/>
      <c r="JGP227" s="81"/>
      <c r="JGQ227" s="75"/>
      <c r="JGR227" s="81"/>
      <c r="JGS227" s="75"/>
      <c r="JGT227" s="81"/>
      <c r="JGU227" s="75"/>
      <c r="JGV227" s="81"/>
      <c r="JGW227" s="75"/>
      <c r="JGX227" s="81"/>
      <c r="JGY227" s="75"/>
      <c r="JGZ227" s="81"/>
      <c r="JHA227" s="75"/>
      <c r="JHB227" s="81"/>
      <c r="JHC227" s="75"/>
      <c r="JHD227" s="81"/>
      <c r="JHE227" s="75"/>
      <c r="JHF227" s="81"/>
      <c r="JHG227" s="75"/>
      <c r="JHH227" s="81"/>
      <c r="JHI227" s="75"/>
      <c r="JHJ227" s="81"/>
      <c r="JHK227" s="75"/>
      <c r="JHL227" s="81"/>
      <c r="JHM227" s="75"/>
      <c r="JHN227" s="81"/>
      <c r="JHO227" s="75"/>
      <c r="JHP227" s="81"/>
      <c r="JHQ227" s="75"/>
      <c r="JHR227" s="81"/>
      <c r="JHS227" s="75"/>
      <c r="JHT227" s="81"/>
      <c r="JHU227" s="75"/>
      <c r="JHV227" s="81"/>
      <c r="JHW227" s="75"/>
      <c r="JHX227" s="81"/>
      <c r="JHY227" s="75"/>
      <c r="JHZ227" s="81"/>
      <c r="JIA227" s="75"/>
      <c r="JIB227" s="81"/>
      <c r="JIC227" s="75"/>
      <c r="JID227" s="81"/>
      <c r="JIE227" s="75"/>
      <c r="JIF227" s="81"/>
      <c r="JIG227" s="75"/>
      <c r="JIH227" s="81"/>
      <c r="JII227" s="75"/>
      <c r="JIJ227" s="81"/>
      <c r="JIK227" s="75"/>
      <c r="JIL227" s="81"/>
      <c r="JIM227" s="75"/>
      <c r="JIN227" s="81"/>
      <c r="JIO227" s="75"/>
      <c r="JIP227" s="81"/>
      <c r="JIQ227" s="75"/>
      <c r="JIR227" s="81"/>
      <c r="JIS227" s="75"/>
      <c r="JIT227" s="81"/>
      <c r="JIU227" s="75"/>
      <c r="JIV227" s="81"/>
      <c r="JIW227" s="75"/>
      <c r="JIX227" s="81"/>
      <c r="JIY227" s="75"/>
      <c r="JIZ227" s="81"/>
      <c r="JJA227" s="75"/>
      <c r="JJB227" s="81"/>
      <c r="JJC227" s="75"/>
      <c r="JJD227" s="81"/>
      <c r="JJE227" s="75"/>
      <c r="JJF227" s="81"/>
      <c r="JJG227" s="75"/>
      <c r="JJH227" s="81"/>
      <c r="JJI227" s="75"/>
      <c r="JJJ227" s="81"/>
      <c r="JJK227" s="75"/>
      <c r="JJL227" s="81"/>
      <c r="JJM227" s="75"/>
      <c r="JJN227" s="81"/>
      <c r="JJO227" s="75"/>
      <c r="JJP227" s="81"/>
      <c r="JJQ227" s="75"/>
      <c r="JJR227" s="81"/>
      <c r="JJS227" s="75"/>
      <c r="JJT227" s="81"/>
      <c r="JJU227" s="75"/>
      <c r="JJV227" s="81"/>
      <c r="JJW227" s="75"/>
      <c r="JJX227" s="81"/>
      <c r="JJY227" s="75"/>
      <c r="JJZ227" s="81"/>
      <c r="JKA227" s="75"/>
      <c r="JKB227" s="81"/>
      <c r="JKC227" s="75"/>
      <c r="JKD227" s="81"/>
      <c r="JKE227" s="75"/>
      <c r="JKF227" s="81"/>
      <c r="JKG227" s="75"/>
      <c r="JKH227" s="81"/>
      <c r="JKI227" s="75"/>
      <c r="JKJ227" s="81"/>
      <c r="JKK227" s="75"/>
      <c r="JKL227" s="81"/>
      <c r="JKM227" s="75"/>
      <c r="JKN227" s="81"/>
      <c r="JKO227" s="75"/>
      <c r="JKP227" s="81"/>
      <c r="JKQ227" s="75"/>
      <c r="JKR227" s="81"/>
      <c r="JKS227" s="75"/>
      <c r="JKT227" s="81"/>
      <c r="JKU227" s="75"/>
      <c r="JKV227" s="81"/>
      <c r="JKW227" s="75"/>
      <c r="JKX227" s="81"/>
      <c r="JKY227" s="75"/>
      <c r="JKZ227" s="81"/>
      <c r="JLA227" s="75"/>
      <c r="JLB227" s="81"/>
      <c r="JLC227" s="75"/>
      <c r="JLD227" s="81"/>
      <c r="JLE227" s="75"/>
      <c r="JLF227" s="81"/>
      <c r="JLG227" s="75"/>
      <c r="JLH227" s="81"/>
      <c r="JLI227" s="75"/>
      <c r="JLJ227" s="81"/>
      <c r="JLK227" s="75"/>
      <c r="JLL227" s="81"/>
      <c r="JLM227" s="75"/>
      <c r="JLN227" s="81"/>
      <c r="JLO227" s="75"/>
      <c r="JLP227" s="81"/>
      <c r="JLQ227" s="75"/>
      <c r="JLR227" s="81"/>
      <c r="JLS227" s="75"/>
      <c r="JLT227" s="81"/>
      <c r="JLU227" s="75"/>
      <c r="JLV227" s="81"/>
      <c r="JLW227" s="75"/>
      <c r="JLX227" s="81"/>
      <c r="JLY227" s="75"/>
      <c r="JLZ227" s="81"/>
      <c r="JMA227" s="75"/>
      <c r="JMB227" s="81"/>
      <c r="JMC227" s="75"/>
      <c r="JMD227" s="81"/>
      <c r="JME227" s="75"/>
      <c r="JMF227" s="81"/>
      <c r="JMG227" s="75"/>
      <c r="JMH227" s="81"/>
      <c r="JMI227" s="75"/>
      <c r="JMJ227" s="81"/>
      <c r="JMK227" s="75"/>
      <c r="JML227" s="81"/>
      <c r="JMM227" s="75"/>
      <c r="JMN227" s="81"/>
      <c r="JMO227" s="75"/>
      <c r="JMP227" s="81"/>
      <c r="JMQ227" s="75"/>
      <c r="JMR227" s="81"/>
      <c r="JMS227" s="75"/>
      <c r="JMT227" s="81"/>
      <c r="JMU227" s="75"/>
      <c r="JMV227" s="81"/>
      <c r="JMW227" s="75"/>
      <c r="JMX227" s="81"/>
      <c r="JMY227" s="75"/>
      <c r="JMZ227" s="81"/>
      <c r="JNA227" s="75"/>
      <c r="JNB227" s="81"/>
      <c r="JNC227" s="75"/>
      <c r="JND227" s="81"/>
      <c r="JNE227" s="75"/>
      <c r="JNF227" s="81"/>
      <c r="JNG227" s="75"/>
      <c r="JNH227" s="81"/>
      <c r="JNI227" s="75"/>
      <c r="JNJ227" s="81"/>
      <c r="JNK227" s="75"/>
      <c r="JNL227" s="81"/>
      <c r="JNM227" s="75"/>
      <c r="JNN227" s="81"/>
      <c r="JNO227" s="75"/>
      <c r="JNP227" s="81"/>
      <c r="JNQ227" s="75"/>
      <c r="JNR227" s="81"/>
      <c r="JNS227" s="75"/>
      <c r="JNT227" s="81"/>
      <c r="JNU227" s="75"/>
      <c r="JNV227" s="81"/>
      <c r="JNW227" s="75"/>
      <c r="JNX227" s="81"/>
      <c r="JNY227" s="75"/>
      <c r="JNZ227" s="81"/>
      <c r="JOA227" s="75"/>
      <c r="JOB227" s="81"/>
      <c r="JOC227" s="75"/>
      <c r="JOD227" s="81"/>
      <c r="JOE227" s="75"/>
      <c r="JOF227" s="81"/>
      <c r="JOG227" s="75"/>
      <c r="JOH227" s="81"/>
      <c r="JOI227" s="75"/>
      <c r="JOJ227" s="81"/>
      <c r="JOK227" s="75"/>
      <c r="JOL227" s="81"/>
      <c r="JOM227" s="75"/>
      <c r="JON227" s="81"/>
      <c r="JOO227" s="75"/>
      <c r="JOP227" s="81"/>
      <c r="JOQ227" s="75"/>
      <c r="JOR227" s="81"/>
      <c r="JOS227" s="75"/>
      <c r="JOT227" s="81"/>
      <c r="JOU227" s="75"/>
      <c r="JOV227" s="81"/>
      <c r="JOW227" s="75"/>
      <c r="JOX227" s="81"/>
      <c r="JOY227" s="75"/>
      <c r="JOZ227" s="81"/>
      <c r="JPA227" s="75"/>
      <c r="JPB227" s="81"/>
      <c r="JPC227" s="75"/>
      <c r="JPD227" s="81"/>
      <c r="JPE227" s="75"/>
      <c r="JPF227" s="81"/>
      <c r="JPG227" s="75"/>
      <c r="JPH227" s="81"/>
      <c r="JPI227" s="75"/>
      <c r="JPJ227" s="81"/>
      <c r="JPK227" s="75"/>
      <c r="JPL227" s="81"/>
      <c r="JPM227" s="75"/>
      <c r="JPN227" s="81"/>
      <c r="JPO227" s="75"/>
      <c r="JPP227" s="81"/>
      <c r="JPQ227" s="75"/>
      <c r="JPR227" s="81"/>
      <c r="JPS227" s="75"/>
      <c r="JPT227" s="81"/>
      <c r="JPU227" s="75"/>
      <c r="JPV227" s="81"/>
      <c r="JPW227" s="75"/>
      <c r="JPX227" s="81"/>
      <c r="JPY227" s="75"/>
      <c r="JPZ227" s="81"/>
      <c r="JQA227" s="75"/>
      <c r="JQB227" s="81"/>
      <c r="JQC227" s="75"/>
      <c r="JQD227" s="81"/>
      <c r="JQE227" s="75"/>
      <c r="JQF227" s="81"/>
      <c r="JQG227" s="75"/>
      <c r="JQH227" s="81"/>
      <c r="JQI227" s="75"/>
      <c r="JQJ227" s="81"/>
      <c r="JQK227" s="75"/>
      <c r="JQL227" s="81"/>
      <c r="JQM227" s="75"/>
      <c r="JQN227" s="81"/>
      <c r="JQO227" s="75"/>
      <c r="JQP227" s="81"/>
      <c r="JQQ227" s="75"/>
      <c r="JQR227" s="81"/>
      <c r="JQS227" s="75"/>
      <c r="JQT227" s="81"/>
      <c r="JQU227" s="75"/>
      <c r="JQV227" s="81"/>
      <c r="JQW227" s="75"/>
      <c r="JQX227" s="81"/>
      <c r="JQY227" s="75"/>
      <c r="JQZ227" s="81"/>
      <c r="JRA227" s="75"/>
      <c r="JRB227" s="81"/>
      <c r="JRC227" s="75"/>
      <c r="JRD227" s="81"/>
      <c r="JRE227" s="75"/>
      <c r="JRF227" s="81"/>
      <c r="JRG227" s="75"/>
      <c r="JRH227" s="81"/>
      <c r="JRI227" s="75"/>
      <c r="JRJ227" s="81"/>
      <c r="JRK227" s="75"/>
      <c r="JRL227" s="81"/>
      <c r="JRM227" s="75"/>
      <c r="JRN227" s="81"/>
      <c r="JRO227" s="75"/>
      <c r="JRP227" s="81"/>
      <c r="JRQ227" s="75"/>
      <c r="JRR227" s="81"/>
      <c r="JRS227" s="75"/>
      <c r="JRT227" s="81"/>
      <c r="JRU227" s="75"/>
      <c r="JRV227" s="81"/>
      <c r="JRW227" s="75"/>
      <c r="JRX227" s="81"/>
      <c r="JRY227" s="75"/>
      <c r="JRZ227" s="81"/>
      <c r="JSA227" s="75"/>
      <c r="JSB227" s="81"/>
      <c r="JSC227" s="75"/>
      <c r="JSD227" s="81"/>
      <c r="JSE227" s="75"/>
      <c r="JSF227" s="81"/>
      <c r="JSG227" s="75"/>
      <c r="JSH227" s="81"/>
      <c r="JSI227" s="75"/>
      <c r="JSJ227" s="81"/>
      <c r="JSK227" s="75"/>
      <c r="JSL227" s="81"/>
      <c r="JSM227" s="75"/>
      <c r="JSN227" s="81"/>
      <c r="JSO227" s="75"/>
      <c r="JSP227" s="81"/>
      <c r="JSQ227" s="75"/>
      <c r="JSR227" s="81"/>
      <c r="JSS227" s="75"/>
      <c r="JST227" s="81"/>
      <c r="JSU227" s="75"/>
      <c r="JSV227" s="81"/>
      <c r="JSW227" s="75"/>
      <c r="JSX227" s="81"/>
      <c r="JSY227" s="75"/>
      <c r="JSZ227" s="81"/>
      <c r="JTA227" s="75"/>
      <c r="JTB227" s="81"/>
      <c r="JTC227" s="75"/>
      <c r="JTD227" s="81"/>
      <c r="JTE227" s="75"/>
      <c r="JTF227" s="81"/>
      <c r="JTG227" s="75"/>
      <c r="JTH227" s="81"/>
      <c r="JTI227" s="75"/>
      <c r="JTJ227" s="81"/>
      <c r="JTK227" s="75"/>
      <c r="JTL227" s="81"/>
      <c r="JTM227" s="75"/>
      <c r="JTN227" s="81"/>
      <c r="JTO227" s="75"/>
      <c r="JTP227" s="81"/>
      <c r="JTQ227" s="75"/>
      <c r="JTR227" s="81"/>
      <c r="JTS227" s="75"/>
      <c r="JTT227" s="81"/>
      <c r="JTU227" s="75"/>
      <c r="JTV227" s="81"/>
      <c r="JTW227" s="75"/>
      <c r="JTX227" s="81"/>
      <c r="JTY227" s="75"/>
      <c r="JTZ227" s="81"/>
      <c r="JUA227" s="75"/>
      <c r="JUB227" s="81"/>
      <c r="JUC227" s="75"/>
      <c r="JUD227" s="81"/>
      <c r="JUE227" s="75"/>
      <c r="JUF227" s="81"/>
      <c r="JUG227" s="75"/>
      <c r="JUH227" s="81"/>
      <c r="JUI227" s="75"/>
      <c r="JUJ227" s="81"/>
      <c r="JUK227" s="75"/>
      <c r="JUL227" s="81"/>
      <c r="JUM227" s="75"/>
      <c r="JUN227" s="81"/>
      <c r="JUO227" s="75"/>
      <c r="JUP227" s="81"/>
      <c r="JUQ227" s="75"/>
      <c r="JUR227" s="81"/>
      <c r="JUS227" s="75"/>
      <c r="JUT227" s="81"/>
      <c r="JUU227" s="75"/>
      <c r="JUV227" s="81"/>
      <c r="JUW227" s="75"/>
      <c r="JUX227" s="81"/>
      <c r="JUY227" s="75"/>
      <c r="JUZ227" s="81"/>
      <c r="JVA227" s="75"/>
      <c r="JVB227" s="81"/>
      <c r="JVC227" s="75"/>
      <c r="JVD227" s="81"/>
      <c r="JVE227" s="75"/>
      <c r="JVF227" s="81"/>
      <c r="JVG227" s="75"/>
      <c r="JVH227" s="81"/>
      <c r="JVI227" s="75"/>
      <c r="JVJ227" s="81"/>
      <c r="JVK227" s="75"/>
      <c r="JVL227" s="81"/>
      <c r="JVM227" s="75"/>
      <c r="JVN227" s="81"/>
      <c r="JVO227" s="75"/>
      <c r="JVP227" s="81"/>
      <c r="JVQ227" s="75"/>
      <c r="JVR227" s="81"/>
      <c r="JVS227" s="75"/>
      <c r="JVT227" s="81"/>
      <c r="JVU227" s="75"/>
      <c r="JVV227" s="81"/>
      <c r="JVW227" s="75"/>
      <c r="JVX227" s="81"/>
      <c r="JVY227" s="75"/>
      <c r="JVZ227" s="81"/>
      <c r="JWA227" s="75"/>
      <c r="JWB227" s="81"/>
      <c r="JWC227" s="75"/>
      <c r="JWD227" s="81"/>
      <c r="JWE227" s="75"/>
      <c r="JWF227" s="81"/>
      <c r="JWG227" s="75"/>
      <c r="JWH227" s="81"/>
      <c r="JWI227" s="75"/>
      <c r="JWJ227" s="81"/>
      <c r="JWK227" s="75"/>
      <c r="JWL227" s="81"/>
      <c r="JWM227" s="75"/>
      <c r="JWN227" s="81"/>
      <c r="JWO227" s="75"/>
      <c r="JWP227" s="81"/>
      <c r="JWQ227" s="75"/>
      <c r="JWR227" s="81"/>
      <c r="JWS227" s="75"/>
      <c r="JWT227" s="81"/>
      <c r="JWU227" s="75"/>
      <c r="JWV227" s="81"/>
      <c r="JWW227" s="75"/>
      <c r="JWX227" s="81"/>
      <c r="JWY227" s="75"/>
      <c r="JWZ227" s="81"/>
      <c r="JXA227" s="75"/>
      <c r="JXB227" s="81"/>
      <c r="JXC227" s="75"/>
      <c r="JXD227" s="81"/>
      <c r="JXE227" s="75"/>
      <c r="JXF227" s="81"/>
      <c r="JXG227" s="75"/>
      <c r="JXH227" s="81"/>
      <c r="JXI227" s="75"/>
      <c r="JXJ227" s="81"/>
      <c r="JXK227" s="75"/>
      <c r="JXL227" s="81"/>
      <c r="JXM227" s="75"/>
      <c r="JXN227" s="81"/>
      <c r="JXO227" s="75"/>
      <c r="JXP227" s="81"/>
      <c r="JXQ227" s="75"/>
      <c r="JXR227" s="81"/>
      <c r="JXS227" s="75"/>
      <c r="JXT227" s="81"/>
      <c r="JXU227" s="75"/>
      <c r="JXV227" s="81"/>
      <c r="JXW227" s="75"/>
      <c r="JXX227" s="81"/>
      <c r="JXY227" s="75"/>
      <c r="JXZ227" s="81"/>
      <c r="JYA227" s="75"/>
      <c r="JYB227" s="81"/>
      <c r="JYC227" s="75"/>
      <c r="JYD227" s="81"/>
      <c r="JYE227" s="75"/>
      <c r="JYF227" s="81"/>
      <c r="JYG227" s="75"/>
      <c r="JYH227" s="81"/>
      <c r="JYI227" s="75"/>
      <c r="JYJ227" s="81"/>
      <c r="JYK227" s="75"/>
      <c r="JYL227" s="81"/>
      <c r="JYM227" s="75"/>
      <c r="JYN227" s="81"/>
      <c r="JYO227" s="75"/>
      <c r="JYP227" s="81"/>
      <c r="JYQ227" s="75"/>
      <c r="JYR227" s="81"/>
      <c r="JYS227" s="75"/>
      <c r="JYT227" s="81"/>
      <c r="JYU227" s="75"/>
      <c r="JYV227" s="81"/>
      <c r="JYW227" s="75"/>
      <c r="JYX227" s="81"/>
      <c r="JYY227" s="75"/>
      <c r="JYZ227" s="81"/>
      <c r="JZA227" s="75"/>
      <c r="JZB227" s="81"/>
      <c r="JZC227" s="75"/>
      <c r="JZD227" s="81"/>
      <c r="JZE227" s="75"/>
      <c r="JZF227" s="81"/>
      <c r="JZG227" s="75"/>
      <c r="JZH227" s="81"/>
      <c r="JZI227" s="75"/>
      <c r="JZJ227" s="81"/>
      <c r="JZK227" s="75"/>
      <c r="JZL227" s="81"/>
      <c r="JZM227" s="75"/>
      <c r="JZN227" s="81"/>
      <c r="JZO227" s="75"/>
      <c r="JZP227" s="81"/>
      <c r="JZQ227" s="75"/>
      <c r="JZR227" s="81"/>
      <c r="JZS227" s="75"/>
      <c r="JZT227" s="81"/>
      <c r="JZU227" s="75"/>
      <c r="JZV227" s="81"/>
      <c r="JZW227" s="75"/>
      <c r="JZX227" s="81"/>
      <c r="JZY227" s="75"/>
      <c r="JZZ227" s="81"/>
      <c r="KAA227" s="75"/>
      <c r="KAB227" s="81"/>
      <c r="KAC227" s="75"/>
      <c r="KAD227" s="81"/>
      <c r="KAE227" s="75"/>
      <c r="KAF227" s="81"/>
      <c r="KAG227" s="75"/>
      <c r="KAH227" s="81"/>
      <c r="KAI227" s="75"/>
      <c r="KAJ227" s="81"/>
      <c r="KAK227" s="75"/>
      <c r="KAL227" s="81"/>
      <c r="KAM227" s="75"/>
      <c r="KAN227" s="81"/>
      <c r="KAO227" s="75"/>
      <c r="KAP227" s="81"/>
      <c r="KAQ227" s="75"/>
      <c r="KAR227" s="81"/>
      <c r="KAS227" s="75"/>
      <c r="KAT227" s="81"/>
      <c r="KAU227" s="75"/>
      <c r="KAV227" s="81"/>
      <c r="KAW227" s="75"/>
      <c r="KAX227" s="81"/>
      <c r="KAY227" s="75"/>
      <c r="KAZ227" s="81"/>
      <c r="KBA227" s="75"/>
      <c r="KBB227" s="81"/>
      <c r="KBC227" s="75"/>
      <c r="KBD227" s="81"/>
      <c r="KBE227" s="75"/>
      <c r="KBF227" s="81"/>
      <c r="KBG227" s="75"/>
      <c r="KBH227" s="81"/>
      <c r="KBI227" s="75"/>
      <c r="KBJ227" s="81"/>
      <c r="KBK227" s="75"/>
      <c r="KBL227" s="81"/>
      <c r="KBM227" s="75"/>
      <c r="KBN227" s="81"/>
      <c r="KBO227" s="75"/>
      <c r="KBP227" s="81"/>
      <c r="KBQ227" s="75"/>
      <c r="KBR227" s="81"/>
      <c r="KBS227" s="75"/>
      <c r="KBT227" s="81"/>
      <c r="KBU227" s="75"/>
      <c r="KBV227" s="81"/>
      <c r="KBW227" s="75"/>
      <c r="KBX227" s="81"/>
      <c r="KBY227" s="75"/>
      <c r="KBZ227" s="81"/>
      <c r="KCA227" s="75"/>
      <c r="KCB227" s="81"/>
      <c r="KCC227" s="75"/>
      <c r="KCD227" s="81"/>
      <c r="KCE227" s="75"/>
      <c r="KCF227" s="81"/>
      <c r="KCG227" s="75"/>
      <c r="KCH227" s="81"/>
      <c r="KCI227" s="75"/>
      <c r="KCJ227" s="81"/>
      <c r="KCK227" s="75"/>
      <c r="KCL227" s="81"/>
      <c r="KCM227" s="75"/>
      <c r="KCN227" s="81"/>
      <c r="KCO227" s="75"/>
      <c r="KCP227" s="81"/>
      <c r="KCQ227" s="75"/>
      <c r="KCR227" s="81"/>
      <c r="KCS227" s="75"/>
      <c r="KCT227" s="81"/>
      <c r="KCU227" s="75"/>
      <c r="KCV227" s="81"/>
      <c r="KCW227" s="75"/>
      <c r="KCX227" s="81"/>
      <c r="KCY227" s="75"/>
      <c r="KCZ227" s="81"/>
      <c r="KDA227" s="75"/>
      <c r="KDB227" s="81"/>
      <c r="KDC227" s="75"/>
      <c r="KDD227" s="81"/>
      <c r="KDE227" s="75"/>
      <c r="KDF227" s="81"/>
      <c r="KDG227" s="75"/>
      <c r="KDH227" s="81"/>
      <c r="KDI227" s="75"/>
      <c r="KDJ227" s="81"/>
      <c r="KDK227" s="75"/>
      <c r="KDL227" s="81"/>
      <c r="KDM227" s="75"/>
      <c r="KDN227" s="81"/>
      <c r="KDO227" s="75"/>
      <c r="KDP227" s="81"/>
      <c r="KDQ227" s="75"/>
      <c r="KDR227" s="81"/>
      <c r="KDS227" s="75"/>
      <c r="KDT227" s="81"/>
      <c r="KDU227" s="75"/>
      <c r="KDV227" s="81"/>
      <c r="KDW227" s="75"/>
      <c r="KDX227" s="81"/>
      <c r="KDY227" s="75"/>
      <c r="KDZ227" s="81"/>
      <c r="KEA227" s="75"/>
      <c r="KEB227" s="81"/>
      <c r="KEC227" s="75"/>
      <c r="KED227" s="81"/>
      <c r="KEE227" s="75"/>
      <c r="KEF227" s="81"/>
      <c r="KEG227" s="75"/>
      <c r="KEH227" s="81"/>
      <c r="KEI227" s="75"/>
      <c r="KEJ227" s="81"/>
      <c r="KEK227" s="75"/>
      <c r="KEL227" s="81"/>
      <c r="KEM227" s="75"/>
      <c r="KEN227" s="81"/>
      <c r="KEO227" s="75"/>
      <c r="KEP227" s="81"/>
      <c r="KEQ227" s="75"/>
      <c r="KER227" s="81"/>
      <c r="KES227" s="75"/>
      <c r="KET227" s="81"/>
      <c r="KEU227" s="75"/>
      <c r="KEV227" s="81"/>
      <c r="KEW227" s="75"/>
      <c r="KEX227" s="81"/>
      <c r="KEY227" s="75"/>
      <c r="KEZ227" s="81"/>
      <c r="KFA227" s="75"/>
      <c r="KFB227" s="81"/>
      <c r="KFC227" s="75"/>
      <c r="KFD227" s="81"/>
      <c r="KFE227" s="75"/>
      <c r="KFF227" s="81"/>
      <c r="KFG227" s="75"/>
      <c r="KFH227" s="81"/>
      <c r="KFI227" s="75"/>
      <c r="KFJ227" s="81"/>
      <c r="KFK227" s="75"/>
      <c r="KFL227" s="81"/>
      <c r="KFM227" s="75"/>
      <c r="KFN227" s="81"/>
      <c r="KFO227" s="75"/>
      <c r="KFP227" s="81"/>
      <c r="KFQ227" s="75"/>
      <c r="KFR227" s="81"/>
      <c r="KFS227" s="75"/>
      <c r="KFT227" s="81"/>
      <c r="KFU227" s="75"/>
      <c r="KFV227" s="81"/>
      <c r="KFW227" s="75"/>
      <c r="KFX227" s="81"/>
      <c r="KFY227" s="75"/>
      <c r="KFZ227" s="81"/>
      <c r="KGA227" s="75"/>
      <c r="KGB227" s="81"/>
      <c r="KGC227" s="75"/>
      <c r="KGD227" s="81"/>
      <c r="KGE227" s="75"/>
      <c r="KGF227" s="81"/>
      <c r="KGG227" s="75"/>
      <c r="KGH227" s="81"/>
      <c r="KGI227" s="75"/>
      <c r="KGJ227" s="81"/>
      <c r="KGK227" s="75"/>
      <c r="KGL227" s="81"/>
      <c r="KGM227" s="75"/>
      <c r="KGN227" s="81"/>
      <c r="KGO227" s="75"/>
      <c r="KGP227" s="81"/>
      <c r="KGQ227" s="75"/>
      <c r="KGR227" s="81"/>
      <c r="KGS227" s="75"/>
      <c r="KGT227" s="81"/>
      <c r="KGU227" s="75"/>
      <c r="KGV227" s="81"/>
      <c r="KGW227" s="75"/>
      <c r="KGX227" s="81"/>
      <c r="KGY227" s="75"/>
      <c r="KGZ227" s="81"/>
      <c r="KHA227" s="75"/>
      <c r="KHB227" s="81"/>
      <c r="KHC227" s="75"/>
      <c r="KHD227" s="81"/>
      <c r="KHE227" s="75"/>
      <c r="KHF227" s="81"/>
      <c r="KHG227" s="75"/>
      <c r="KHH227" s="81"/>
      <c r="KHI227" s="75"/>
      <c r="KHJ227" s="81"/>
      <c r="KHK227" s="75"/>
      <c r="KHL227" s="81"/>
      <c r="KHM227" s="75"/>
      <c r="KHN227" s="81"/>
      <c r="KHO227" s="75"/>
      <c r="KHP227" s="81"/>
      <c r="KHQ227" s="75"/>
      <c r="KHR227" s="81"/>
      <c r="KHS227" s="75"/>
      <c r="KHT227" s="81"/>
      <c r="KHU227" s="75"/>
      <c r="KHV227" s="81"/>
      <c r="KHW227" s="75"/>
      <c r="KHX227" s="81"/>
      <c r="KHY227" s="75"/>
      <c r="KHZ227" s="81"/>
      <c r="KIA227" s="75"/>
      <c r="KIB227" s="81"/>
      <c r="KIC227" s="75"/>
      <c r="KID227" s="81"/>
      <c r="KIE227" s="75"/>
      <c r="KIF227" s="81"/>
      <c r="KIG227" s="75"/>
      <c r="KIH227" s="81"/>
      <c r="KII227" s="75"/>
      <c r="KIJ227" s="81"/>
      <c r="KIK227" s="75"/>
      <c r="KIL227" s="81"/>
      <c r="KIM227" s="75"/>
      <c r="KIN227" s="81"/>
      <c r="KIO227" s="75"/>
      <c r="KIP227" s="81"/>
      <c r="KIQ227" s="75"/>
      <c r="KIR227" s="81"/>
      <c r="KIS227" s="75"/>
      <c r="KIT227" s="81"/>
      <c r="KIU227" s="75"/>
      <c r="KIV227" s="81"/>
      <c r="KIW227" s="75"/>
      <c r="KIX227" s="81"/>
      <c r="KIY227" s="75"/>
      <c r="KIZ227" s="81"/>
      <c r="KJA227" s="75"/>
      <c r="KJB227" s="81"/>
      <c r="KJC227" s="75"/>
      <c r="KJD227" s="81"/>
      <c r="KJE227" s="75"/>
      <c r="KJF227" s="81"/>
      <c r="KJG227" s="75"/>
      <c r="KJH227" s="81"/>
      <c r="KJI227" s="75"/>
      <c r="KJJ227" s="81"/>
      <c r="KJK227" s="75"/>
      <c r="KJL227" s="81"/>
      <c r="KJM227" s="75"/>
      <c r="KJN227" s="81"/>
      <c r="KJO227" s="75"/>
      <c r="KJP227" s="81"/>
      <c r="KJQ227" s="75"/>
      <c r="KJR227" s="81"/>
      <c r="KJS227" s="75"/>
      <c r="KJT227" s="81"/>
      <c r="KJU227" s="75"/>
      <c r="KJV227" s="81"/>
      <c r="KJW227" s="75"/>
      <c r="KJX227" s="81"/>
      <c r="KJY227" s="75"/>
      <c r="KJZ227" s="81"/>
      <c r="KKA227" s="75"/>
      <c r="KKB227" s="81"/>
      <c r="KKC227" s="75"/>
      <c r="KKD227" s="81"/>
      <c r="KKE227" s="75"/>
      <c r="KKF227" s="81"/>
      <c r="KKG227" s="75"/>
      <c r="KKH227" s="81"/>
      <c r="KKI227" s="75"/>
      <c r="KKJ227" s="81"/>
      <c r="KKK227" s="75"/>
      <c r="KKL227" s="81"/>
      <c r="KKM227" s="75"/>
      <c r="KKN227" s="81"/>
      <c r="KKO227" s="75"/>
      <c r="KKP227" s="81"/>
      <c r="KKQ227" s="75"/>
      <c r="KKR227" s="81"/>
      <c r="KKS227" s="75"/>
      <c r="KKT227" s="81"/>
      <c r="KKU227" s="75"/>
      <c r="KKV227" s="81"/>
      <c r="KKW227" s="75"/>
      <c r="KKX227" s="81"/>
      <c r="KKY227" s="75"/>
      <c r="KKZ227" s="81"/>
      <c r="KLA227" s="75"/>
      <c r="KLB227" s="81"/>
      <c r="KLC227" s="75"/>
      <c r="KLD227" s="81"/>
      <c r="KLE227" s="75"/>
      <c r="KLF227" s="81"/>
      <c r="KLG227" s="75"/>
      <c r="KLH227" s="81"/>
      <c r="KLI227" s="75"/>
      <c r="KLJ227" s="81"/>
      <c r="KLK227" s="75"/>
      <c r="KLL227" s="81"/>
      <c r="KLM227" s="75"/>
      <c r="KLN227" s="81"/>
      <c r="KLO227" s="75"/>
      <c r="KLP227" s="81"/>
      <c r="KLQ227" s="75"/>
      <c r="KLR227" s="81"/>
      <c r="KLS227" s="75"/>
      <c r="KLT227" s="81"/>
      <c r="KLU227" s="75"/>
      <c r="KLV227" s="81"/>
      <c r="KLW227" s="75"/>
      <c r="KLX227" s="81"/>
      <c r="KLY227" s="75"/>
      <c r="KLZ227" s="81"/>
      <c r="KMA227" s="75"/>
      <c r="KMB227" s="81"/>
      <c r="KMC227" s="75"/>
      <c r="KMD227" s="81"/>
      <c r="KME227" s="75"/>
      <c r="KMF227" s="81"/>
      <c r="KMG227" s="75"/>
      <c r="KMH227" s="81"/>
      <c r="KMI227" s="75"/>
      <c r="KMJ227" s="81"/>
      <c r="KMK227" s="75"/>
      <c r="KML227" s="81"/>
      <c r="KMM227" s="75"/>
      <c r="KMN227" s="81"/>
      <c r="KMO227" s="75"/>
      <c r="KMP227" s="81"/>
      <c r="KMQ227" s="75"/>
      <c r="KMR227" s="81"/>
      <c r="KMS227" s="75"/>
      <c r="KMT227" s="81"/>
      <c r="KMU227" s="75"/>
      <c r="KMV227" s="81"/>
      <c r="KMW227" s="75"/>
      <c r="KMX227" s="81"/>
      <c r="KMY227" s="75"/>
      <c r="KMZ227" s="81"/>
      <c r="KNA227" s="75"/>
      <c r="KNB227" s="81"/>
      <c r="KNC227" s="75"/>
      <c r="KND227" s="81"/>
      <c r="KNE227" s="75"/>
      <c r="KNF227" s="81"/>
      <c r="KNG227" s="75"/>
      <c r="KNH227" s="81"/>
      <c r="KNI227" s="75"/>
      <c r="KNJ227" s="81"/>
      <c r="KNK227" s="75"/>
      <c r="KNL227" s="81"/>
      <c r="KNM227" s="75"/>
      <c r="KNN227" s="81"/>
      <c r="KNO227" s="75"/>
      <c r="KNP227" s="81"/>
      <c r="KNQ227" s="75"/>
      <c r="KNR227" s="81"/>
      <c r="KNS227" s="75"/>
      <c r="KNT227" s="81"/>
      <c r="KNU227" s="75"/>
      <c r="KNV227" s="81"/>
      <c r="KNW227" s="75"/>
      <c r="KNX227" s="81"/>
      <c r="KNY227" s="75"/>
      <c r="KNZ227" s="81"/>
      <c r="KOA227" s="75"/>
      <c r="KOB227" s="81"/>
      <c r="KOC227" s="75"/>
      <c r="KOD227" s="81"/>
      <c r="KOE227" s="75"/>
      <c r="KOF227" s="81"/>
      <c r="KOG227" s="75"/>
      <c r="KOH227" s="81"/>
      <c r="KOI227" s="75"/>
      <c r="KOJ227" s="81"/>
      <c r="KOK227" s="75"/>
      <c r="KOL227" s="81"/>
      <c r="KOM227" s="75"/>
      <c r="KON227" s="81"/>
      <c r="KOO227" s="75"/>
      <c r="KOP227" s="81"/>
      <c r="KOQ227" s="75"/>
      <c r="KOR227" s="81"/>
      <c r="KOS227" s="75"/>
      <c r="KOT227" s="81"/>
      <c r="KOU227" s="75"/>
      <c r="KOV227" s="81"/>
      <c r="KOW227" s="75"/>
      <c r="KOX227" s="81"/>
      <c r="KOY227" s="75"/>
      <c r="KOZ227" s="81"/>
      <c r="KPA227" s="75"/>
      <c r="KPB227" s="81"/>
      <c r="KPC227" s="75"/>
      <c r="KPD227" s="81"/>
      <c r="KPE227" s="75"/>
      <c r="KPF227" s="81"/>
      <c r="KPG227" s="75"/>
      <c r="KPH227" s="81"/>
      <c r="KPI227" s="75"/>
      <c r="KPJ227" s="81"/>
      <c r="KPK227" s="75"/>
      <c r="KPL227" s="81"/>
      <c r="KPM227" s="75"/>
      <c r="KPN227" s="81"/>
      <c r="KPO227" s="75"/>
      <c r="KPP227" s="81"/>
      <c r="KPQ227" s="75"/>
      <c r="KPR227" s="81"/>
      <c r="KPS227" s="75"/>
      <c r="KPT227" s="81"/>
      <c r="KPU227" s="75"/>
      <c r="KPV227" s="81"/>
      <c r="KPW227" s="75"/>
      <c r="KPX227" s="81"/>
      <c r="KPY227" s="75"/>
      <c r="KPZ227" s="81"/>
      <c r="KQA227" s="75"/>
      <c r="KQB227" s="81"/>
      <c r="KQC227" s="75"/>
      <c r="KQD227" s="81"/>
      <c r="KQE227" s="75"/>
      <c r="KQF227" s="81"/>
      <c r="KQG227" s="75"/>
      <c r="KQH227" s="81"/>
      <c r="KQI227" s="75"/>
      <c r="KQJ227" s="81"/>
      <c r="KQK227" s="75"/>
      <c r="KQL227" s="81"/>
      <c r="KQM227" s="75"/>
      <c r="KQN227" s="81"/>
      <c r="KQO227" s="75"/>
      <c r="KQP227" s="81"/>
      <c r="KQQ227" s="75"/>
      <c r="KQR227" s="81"/>
      <c r="KQS227" s="75"/>
      <c r="KQT227" s="81"/>
      <c r="KQU227" s="75"/>
      <c r="KQV227" s="81"/>
      <c r="KQW227" s="75"/>
      <c r="KQX227" s="81"/>
      <c r="KQY227" s="75"/>
      <c r="KQZ227" s="81"/>
      <c r="KRA227" s="75"/>
      <c r="KRB227" s="81"/>
      <c r="KRC227" s="75"/>
      <c r="KRD227" s="81"/>
      <c r="KRE227" s="75"/>
      <c r="KRF227" s="81"/>
      <c r="KRG227" s="75"/>
      <c r="KRH227" s="81"/>
      <c r="KRI227" s="75"/>
      <c r="KRJ227" s="81"/>
      <c r="KRK227" s="75"/>
      <c r="KRL227" s="81"/>
      <c r="KRM227" s="75"/>
      <c r="KRN227" s="81"/>
      <c r="KRO227" s="75"/>
      <c r="KRP227" s="81"/>
      <c r="KRQ227" s="75"/>
      <c r="KRR227" s="81"/>
      <c r="KRS227" s="75"/>
      <c r="KRT227" s="81"/>
      <c r="KRU227" s="75"/>
      <c r="KRV227" s="81"/>
      <c r="KRW227" s="75"/>
      <c r="KRX227" s="81"/>
      <c r="KRY227" s="75"/>
      <c r="KRZ227" s="81"/>
      <c r="KSA227" s="75"/>
      <c r="KSB227" s="81"/>
      <c r="KSC227" s="75"/>
      <c r="KSD227" s="81"/>
      <c r="KSE227" s="75"/>
      <c r="KSF227" s="81"/>
      <c r="KSG227" s="75"/>
      <c r="KSH227" s="81"/>
      <c r="KSI227" s="75"/>
      <c r="KSJ227" s="81"/>
      <c r="KSK227" s="75"/>
      <c r="KSL227" s="81"/>
      <c r="KSM227" s="75"/>
      <c r="KSN227" s="81"/>
      <c r="KSO227" s="75"/>
      <c r="KSP227" s="81"/>
      <c r="KSQ227" s="75"/>
      <c r="KSR227" s="81"/>
      <c r="KSS227" s="75"/>
      <c r="KST227" s="81"/>
      <c r="KSU227" s="75"/>
      <c r="KSV227" s="81"/>
      <c r="KSW227" s="75"/>
      <c r="KSX227" s="81"/>
      <c r="KSY227" s="75"/>
      <c r="KSZ227" s="81"/>
      <c r="KTA227" s="75"/>
      <c r="KTB227" s="81"/>
      <c r="KTC227" s="75"/>
      <c r="KTD227" s="81"/>
      <c r="KTE227" s="75"/>
      <c r="KTF227" s="81"/>
      <c r="KTG227" s="75"/>
      <c r="KTH227" s="81"/>
      <c r="KTI227" s="75"/>
      <c r="KTJ227" s="81"/>
      <c r="KTK227" s="75"/>
      <c r="KTL227" s="81"/>
      <c r="KTM227" s="75"/>
      <c r="KTN227" s="81"/>
      <c r="KTO227" s="75"/>
      <c r="KTP227" s="81"/>
      <c r="KTQ227" s="75"/>
      <c r="KTR227" s="81"/>
      <c r="KTS227" s="75"/>
      <c r="KTT227" s="81"/>
      <c r="KTU227" s="75"/>
      <c r="KTV227" s="81"/>
      <c r="KTW227" s="75"/>
      <c r="KTX227" s="81"/>
      <c r="KTY227" s="75"/>
      <c r="KTZ227" s="81"/>
      <c r="KUA227" s="75"/>
      <c r="KUB227" s="81"/>
      <c r="KUC227" s="75"/>
      <c r="KUD227" s="81"/>
      <c r="KUE227" s="75"/>
      <c r="KUF227" s="81"/>
      <c r="KUG227" s="75"/>
      <c r="KUH227" s="81"/>
      <c r="KUI227" s="75"/>
      <c r="KUJ227" s="81"/>
      <c r="KUK227" s="75"/>
      <c r="KUL227" s="81"/>
      <c r="KUM227" s="75"/>
      <c r="KUN227" s="81"/>
      <c r="KUO227" s="75"/>
      <c r="KUP227" s="81"/>
      <c r="KUQ227" s="75"/>
      <c r="KUR227" s="81"/>
      <c r="KUS227" s="75"/>
      <c r="KUT227" s="81"/>
      <c r="KUU227" s="75"/>
      <c r="KUV227" s="81"/>
      <c r="KUW227" s="75"/>
      <c r="KUX227" s="81"/>
      <c r="KUY227" s="75"/>
      <c r="KUZ227" s="81"/>
      <c r="KVA227" s="75"/>
      <c r="KVB227" s="81"/>
      <c r="KVC227" s="75"/>
      <c r="KVD227" s="81"/>
      <c r="KVE227" s="75"/>
      <c r="KVF227" s="81"/>
      <c r="KVG227" s="75"/>
      <c r="KVH227" s="81"/>
      <c r="KVI227" s="75"/>
      <c r="KVJ227" s="81"/>
      <c r="KVK227" s="75"/>
      <c r="KVL227" s="81"/>
      <c r="KVM227" s="75"/>
      <c r="KVN227" s="81"/>
      <c r="KVO227" s="75"/>
      <c r="KVP227" s="81"/>
      <c r="KVQ227" s="75"/>
      <c r="KVR227" s="81"/>
      <c r="KVS227" s="75"/>
      <c r="KVT227" s="81"/>
      <c r="KVU227" s="75"/>
      <c r="KVV227" s="81"/>
      <c r="KVW227" s="75"/>
      <c r="KVX227" s="81"/>
      <c r="KVY227" s="75"/>
      <c r="KVZ227" s="81"/>
      <c r="KWA227" s="75"/>
      <c r="KWB227" s="81"/>
      <c r="KWC227" s="75"/>
      <c r="KWD227" s="81"/>
      <c r="KWE227" s="75"/>
      <c r="KWF227" s="81"/>
      <c r="KWG227" s="75"/>
      <c r="KWH227" s="81"/>
      <c r="KWI227" s="75"/>
      <c r="KWJ227" s="81"/>
      <c r="KWK227" s="75"/>
      <c r="KWL227" s="81"/>
      <c r="KWM227" s="75"/>
      <c r="KWN227" s="81"/>
      <c r="KWO227" s="75"/>
      <c r="KWP227" s="81"/>
      <c r="KWQ227" s="75"/>
      <c r="KWR227" s="81"/>
      <c r="KWS227" s="75"/>
      <c r="KWT227" s="81"/>
      <c r="KWU227" s="75"/>
      <c r="KWV227" s="81"/>
      <c r="KWW227" s="75"/>
      <c r="KWX227" s="81"/>
      <c r="KWY227" s="75"/>
      <c r="KWZ227" s="81"/>
      <c r="KXA227" s="75"/>
      <c r="KXB227" s="81"/>
      <c r="KXC227" s="75"/>
      <c r="KXD227" s="81"/>
      <c r="KXE227" s="75"/>
      <c r="KXF227" s="81"/>
      <c r="KXG227" s="75"/>
      <c r="KXH227" s="81"/>
      <c r="KXI227" s="75"/>
      <c r="KXJ227" s="81"/>
      <c r="KXK227" s="75"/>
      <c r="KXL227" s="81"/>
      <c r="KXM227" s="75"/>
      <c r="KXN227" s="81"/>
      <c r="KXO227" s="75"/>
      <c r="KXP227" s="81"/>
      <c r="KXQ227" s="75"/>
      <c r="KXR227" s="81"/>
      <c r="KXS227" s="75"/>
      <c r="KXT227" s="81"/>
      <c r="KXU227" s="75"/>
      <c r="KXV227" s="81"/>
      <c r="KXW227" s="75"/>
      <c r="KXX227" s="81"/>
      <c r="KXY227" s="75"/>
      <c r="KXZ227" s="81"/>
      <c r="KYA227" s="75"/>
      <c r="KYB227" s="81"/>
      <c r="KYC227" s="75"/>
      <c r="KYD227" s="81"/>
      <c r="KYE227" s="75"/>
      <c r="KYF227" s="81"/>
      <c r="KYG227" s="75"/>
      <c r="KYH227" s="81"/>
      <c r="KYI227" s="75"/>
      <c r="KYJ227" s="81"/>
      <c r="KYK227" s="75"/>
      <c r="KYL227" s="81"/>
      <c r="KYM227" s="75"/>
      <c r="KYN227" s="81"/>
      <c r="KYO227" s="75"/>
      <c r="KYP227" s="81"/>
      <c r="KYQ227" s="75"/>
      <c r="KYR227" s="81"/>
      <c r="KYS227" s="75"/>
      <c r="KYT227" s="81"/>
      <c r="KYU227" s="75"/>
      <c r="KYV227" s="81"/>
      <c r="KYW227" s="75"/>
      <c r="KYX227" s="81"/>
      <c r="KYY227" s="75"/>
      <c r="KYZ227" s="81"/>
      <c r="KZA227" s="75"/>
      <c r="KZB227" s="81"/>
      <c r="KZC227" s="75"/>
      <c r="KZD227" s="81"/>
      <c r="KZE227" s="75"/>
      <c r="KZF227" s="81"/>
      <c r="KZG227" s="75"/>
      <c r="KZH227" s="81"/>
      <c r="KZI227" s="75"/>
      <c r="KZJ227" s="81"/>
      <c r="KZK227" s="75"/>
      <c r="KZL227" s="81"/>
      <c r="KZM227" s="75"/>
      <c r="KZN227" s="81"/>
      <c r="KZO227" s="75"/>
      <c r="KZP227" s="81"/>
      <c r="KZQ227" s="75"/>
      <c r="KZR227" s="81"/>
      <c r="KZS227" s="75"/>
      <c r="KZT227" s="81"/>
      <c r="KZU227" s="75"/>
      <c r="KZV227" s="81"/>
      <c r="KZW227" s="75"/>
      <c r="KZX227" s="81"/>
      <c r="KZY227" s="75"/>
      <c r="KZZ227" s="81"/>
      <c r="LAA227" s="75"/>
      <c r="LAB227" s="81"/>
      <c r="LAC227" s="75"/>
      <c r="LAD227" s="81"/>
      <c r="LAE227" s="75"/>
      <c r="LAF227" s="81"/>
      <c r="LAG227" s="75"/>
      <c r="LAH227" s="81"/>
      <c r="LAI227" s="75"/>
      <c r="LAJ227" s="81"/>
      <c r="LAK227" s="75"/>
      <c r="LAL227" s="81"/>
      <c r="LAM227" s="75"/>
      <c r="LAN227" s="81"/>
      <c r="LAO227" s="75"/>
      <c r="LAP227" s="81"/>
      <c r="LAQ227" s="75"/>
      <c r="LAR227" s="81"/>
      <c r="LAS227" s="75"/>
      <c r="LAT227" s="81"/>
      <c r="LAU227" s="75"/>
      <c r="LAV227" s="81"/>
      <c r="LAW227" s="75"/>
      <c r="LAX227" s="81"/>
      <c r="LAY227" s="75"/>
      <c r="LAZ227" s="81"/>
      <c r="LBA227" s="75"/>
      <c r="LBB227" s="81"/>
      <c r="LBC227" s="75"/>
      <c r="LBD227" s="81"/>
      <c r="LBE227" s="75"/>
      <c r="LBF227" s="81"/>
      <c r="LBG227" s="75"/>
      <c r="LBH227" s="81"/>
      <c r="LBI227" s="75"/>
      <c r="LBJ227" s="81"/>
      <c r="LBK227" s="75"/>
      <c r="LBL227" s="81"/>
      <c r="LBM227" s="75"/>
      <c r="LBN227" s="81"/>
      <c r="LBO227" s="75"/>
      <c r="LBP227" s="81"/>
      <c r="LBQ227" s="75"/>
      <c r="LBR227" s="81"/>
      <c r="LBS227" s="75"/>
      <c r="LBT227" s="81"/>
      <c r="LBU227" s="75"/>
      <c r="LBV227" s="81"/>
      <c r="LBW227" s="75"/>
      <c r="LBX227" s="81"/>
      <c r="LBY227" s="75"/>
      <c r="LBZ227" s="81"/>
      <c r="LCA227" s="75"/>
      <c r="LCB227" s="81"/>
      <c r="LCC227" s="75"/>
      <c r="LCD227" s="81"/>
      <c r="LCE227" s="75"/>
      <c r="LCF227" s="81"/>
      <c r="LCG227" s="75"/>
      <c r="LCH227" s="81"/>
      <c r="LCI227" s="75"/>
      <c r="LCJ227" s="81"/>
      <c r="LCK227" s="75"/>
      <c r="LCL227" s="81"/>
      <c r="LCM227" s="75"/>
      <c r="LCN227" s="81"/>
      <c r="LCO227" s="75"/>
      <c r="LCP227" s="81"/>
      <c r="LCQ227" s="75"/>
      <c r="LCR227" s="81"/>
      <c r="LCS227" s="75"/>
      <c r="LCT227" s="81"/>
      <c r="LCU227" s="75"/>
      <c r="LCV227" s="81"/>
      <c r="LCW227" s="75"/>
      <c r="LCX227" s="81"/>
      <c r="LCY227" s="75"/>
      <c r="LCZ227" s="81"/>
      <c r="LDA227" s="75"/>
      <c r="LDB227" s="81"/>
      <c r="LDC227" s="75"/>
      <c r="LDD227" s="81"/>
      <c r="LDE227" s="75"/>
      <c r="LDF227" s="81"/>
      <c r="LDG227" s="75"/>
      <c r="LDH227" s="81"/>
      <c r="LDI227" s="75"/>
      <c r="LDJ227" s="81"/>
      <c r="LDK227" s="75"/>
      <c r="LDL227" s="81"/>
      <c r="LDM227" s="75"/>
      <c r="LDN227" s="81"/>
      <c r="LDO227" s="75"/>
      <c r="LDP227" s="81"/>
      <c r="LDQ227" s="75"/>
      <c r="LDR227" s="81"/>
      <c r="LDS227" s="75"/>
      <c r="LDT227" s="81"/>
      <c r="LDU227" s="75"/>
      <c r="LDV227" s="81"/>
      <c r="LDW227" s="75"/>
      <c r="LDX227" s="81"/>
      <c r="LDY227" s="75"/>
      <c r="LDZ227" s="81"/>
      <c r="LEA227" s="75"/>
      <c r="LEB227" s="81"/>
      <c r="LEC227" s="75"/>
      <c r="LED227" s="81"/>
      <c r="LEE227" s="75"/>
      <c r="LEF227" s="81"/>
      <c r="LEG227" s="75"/>
      <c r="LEH227" s="81"/>
      <c r="LEI227" s="75"/>
      <c r="LEJ227" s="81"/>
      <c r="LEK227" s="75"/>
      <c r="LEL227" s="81"/>
      <c r="LEM227" s="75"/>
      <c r="LEN227" s="81"/>
      <c r="LEO227" s="75"/>
      <c r="LEP227" s="81"/>
      <c r="LEQ227" s="75"/>
      <c r="LER227" s="81"/>
      <c r="LES227" s="75"/>
      <c r="LET227" s="81"/>
      <c r="LEU227" s="75"/>
      <c r="LEV227" s="81"/>
      <c r="LEW227" s="75"/>
      <c r="LEX227" s="81"/>
      <c r="LEY227" s="75"/>
      <c r="LEZ227" s="81"/>
      <c r="LFA227" s="75"/>
      <c r="LFB227" s="81"/>
      <c r="LFC227" s="75"/>
      <c r="LFD227" s="81"/>
      <c r="LFE227" s="75"/>
      <c r="LFF227" s="81"/>
      <c r="LFG227" s="75"/>
      <c r="LFH227" s="81"/>
      <c r="LFI227" s="75"/>
      <c r="LFJ227" s="81"/>
      <c r="LFK227" s="75"/>
      <c r="LFL227" s="81"/>
      <c r="LFM227" s="75"/>
      <c r="LFN227" s="81"/>
      <c r="LFO227" s="75"/>
      <c r="LFP227" s="81"/>
      <c r="LFQ227" s="75"/>
      <c r="LFR227" s="81"/>
      <c r="LFS227" s="75"/>
      <c r="LFT227" s="81"/>
      <c r="LFU227" s="75"/>
      <c r="LFV227" s="81"/>
      <c r="LFW227" s="75"/>
      <c r="LFX227" s="81"/>
      <c r="LFY227" s="75"/>
      <c r="LFZ227" s="81"/>
      <c r="LGA227" s="75"/>
      <c r="LGB227" s="81"/>
      <c r="LGC227" s="75"/>
      <c r="LGD227" s="81"/>
      <c r="LGE227" s="75"/>
      <c r="LGF227" s="81"/>
      <c r="LGG227" s="75"/>
      <c r="LGH227" s="81"/>
      <c r="LGI227" s="75"/>
      <c r="LGJ227" s="81"/>
      <c r="LGK227" s="75"/>
      <c r="LGL227" s="81"/>
      <c r="LGM227" s="75"/>
      <c r="LGN227" s="81"/>
      <c r="LGO227" s="75"/>
      <c r="LGP227" s="81"/>
      <c r="LGQ227" s="75"/>
      <c r="LGR227" s="81"/>
      <c r="LGS227" s="75"/>
      <c r="LGT227" s="81"/>
      <c r="LGU227" s="75"/>
      <c r="LGV227" s="81"/>
      <c r="LGW227" s="75"/>
      <c r="LGX227" s="81"/>
      <c r="LGY227" s="75"/>
      <c r="LGZ227" s="81"/>
      <c r="LHA227" s="75"/>
      <c r="LHB227" s="81"/>
      <c r="LHC227" s="75"/>
      <c r="LHD227" s="81"/>
      <c r="LHE227" s="75"/>
      <c r="LHF227" s="81"/>
      <c r="LHG227" s="75"/>
      <c r="LHH227" s="81"/>
      <c r="LHI227" s="75"/>
      <c r="LHJ227" s="81"/>
      <c r="LHK227" s="75"/>
      <c r="LHL227" s="81"/>
      <c r="LHM227" s="75"/>
      <c r="LHN227" s="81"/>
      <c r="LHO227" s="75"/>
      <c r="LHP227" s="81"/>
      <c r="LHQ227" s="75"/>
      <c r="LHR227" s="81"/>
      <c r="LHS227" s="75"/>
      <c r="LHT227" s="81"/>
      <c r="LHU227" s="75"/>
      <c r="LHV227" s="81"/>
      <c r="LHW227" s="75"/>
      <c r="LHX227" s="81"/>
      <c r="LHY227" s="75"/>
      <c r="LHZ227" s="81"/>
      <c r="LIA227" s="75"/>
      <c r="LIB227" s="81"/>
      <c r="LIC227" s="75"/>
      <c r="LID227" s="81"/>
      <c r="LIE227" s="75"/>
      <c r="LIF227" s="81"/>
      <c r="LIG227" s="75"/>
      <c r="LIH227" s="81"/>
      <c r="LII227" s="75"/>
      <c r="LIJ227" s="81"/>
      <c r="LIK227" s="75"/>
      <c r="LIL227" s="81"/>
      <c r="LIM227" s="75"/>
      <c r="LIN227" s="81"/>
      <c r="LIO227" s="75"/>
      <c r="LIP227" s="81"/>
      <c r="LIQ227" s="75"/>
      <c r="LIR227" s="81"/>
      <c r="LIS227" s="75"/>
      <c r="LIT227" s="81"/>
      <c r="LIU227" s="75"/>
      <c r="LIV227" s="81"/>
      <c r="LIW227" s="75"/>
      <c r="LIX227" s="81"/>
      <c r="LIY227" s="75"/>
      <c r="LIZ227" s="81"/>
      <c r="LJA227" s="75"/>
      <c r="LJB227" s="81"/>
      <c r="LJC227" s="75"/>
      <c r="LJD227" s="81"/>
      <c r="LJE227" s="75"/>
      <c r="LJF227" s="81"/>
      <c r="LJG227" s="75"/>
      <c r="LJH227" s="81"/>
      <c r="LJI227" s="75"/>
      <c r="LJJ227" s="81"/>
      <c r="LJK227" s="75"/>
      <c r="LJL227" s="81"/>
      <c r="LJM227" s="75"/>
      <c r="LJN227" s="81"/>
      <c r="LJO227" s="75"/>
      <c r="LJP227" s="81"/>
      <c r="LJQ227" s="75"/>
      <c r="LJR227" s="81"/>
      <c r="LJS227" s="75"/>
      <c r="LJT227" s="81"/>
      <c r="LJU227" s="75"/>
      <c r="LJV227" s="81"/>
      <c r="LJW227" s="75"/>
      <c r="LJX227" s="81"/>
      <c r="LJY227" s="75"/>
      <c r="LJZ227" s="81"/>
      <c r="LKA227" s="75"/>
      <c r="LKB227" s="81"/>
      <c r="LKC227" s="75"/>
      <c r="LKD227" s="81"/>
      <c r="LKE227" s="75"/>
      <c r="LKF227" s="81"/>
      <c r="LKG227" s="75"/>
      <c r="LKH227" s="81"/>
      <c r="LKI227" s="75"/>
      <c r="LKJ227" s="81"/>
      <c r="LKK227" s="75"/>
      <c r="LKL227" s="81"/>
      <c r="LKM227" s="75"/>
      <c r="LKN227" s="81"/>
      <c r="LKO227" s="75"/>
      <c r="LKP227" s="81"/>
      <c r="LKQ227" s="75"/>
      <c r="LKR227" s="81"/>
      <c r="LKS227" s="75"/>
      <c r="LKT227" s="81"/>
      <c r="LKU227" s="75"/>
      <c r="LKV227" s="81"/>
      <c r="LKW227" s="75"/>
      <c r="LKX227" s="81"/>
      <c r="LKY227" s="75"/>
      <c r="LKZ227" s="81"/>
      <c r="LLA227" s="75"/>
      <c r="LLB227" s="81"/>
      <c r="LLC227" s="75"/>
      <c r="LLD227" s="81"/>
      <c r="LLE227" s="75"/>
      <c r="LLF227" s="81"/>
      <c r="LLG227" s="75"/>
      <c r="LLH227" s="81"/>
      <c r="LLI227" s="75"/>
      <c r="LLJ227" s="81"/>
      <c r="LLK227" s="75"/>
      <c r="LLL227" s="81"/>
      <c r="LLM227" s="75"/>
      <c r="LLN227" s="81"/>
      <c r="LLO227" s="75"/>
      <c r="LLP227" s="81"/>
      <c r="LLQ227" s="75"/>
      <c r="LLR227" s="81"/>
      <c r="LLS227" s="75"/>
      <c r="LLT227" s="81"/>
      <c r="LLU227" s="75"/>
      <c r="LLV227" s="81"/>
      <c r="LLW227" s="75"/>
      <c r="LLX227" s="81"/>
      <c r="LLY227" s="75"/>
      <c r="LLZ227" s="81"/>
      <c r="LMA227" s="75"/>
      <c r="LMB227" s="81"/>
      <c r="LMC227" s="75"/>
      <c r="LMD227" s="81"/>
      <c r="LME227" s="75"/>
      <c r="LMF227" s="81"/>
      <c r="LMG227" s="75"/>
      <c r="LMH227" s="81"/>
      <c r="LMI227" s="75"/>
      <c r="LMJ227" s="81"/>
      <c r="LMK227" s="75"/>
      <c r="LML227" s="81"/>
      <c r="LMM227" s="75"/>
      <c r="LMN227" s="81"/>
      <c r="LMO227" s="75"/>
      <c r="LMP227" s="81"/>
      <c r="LMQ227" s="75"/>
      <c r="LMR227" s="81"/>
      <c r="LMS227" s="75"/>
      <c r="LMT227" s="81"/>
      <c r="LMU227" s="75"/>
      <c r="LMV227" s="81"/>
      <c r="LMW227" s="75"/>
      <c r="LMX227" s="81"/>
      <c r="LMY227" s="75"/>
      <c r="LMZ227" s="81"/>
      <c r="LNA227" s="75"/>
      <c r="LNB227" s="81"/>
      <c r="LNC227" s="75"/>
      <c r="LND227" s="81"/>
      <c r="LNE227" s="75"/>
      <c r="LNF227" s="81"/>
      <c r="LNG227" s="75"/>
      <c r="LNH227" s="81"/>
      <c r="LNI227" s="75"/>
      <c r="LNJ227" s="81"/>
      <c r="LNK227" s="75"/>
      <c r="LNL227" s="81"/>
      <c r="LNM227" s="75"/>
      <c r="LNN227" s="81"/>
      <c r="LNO227" s="75"/>
      <c r="LNP227" s="81"/>
      <c r="LNQ227" s="75"/>
      <c r="LNR227" s="81"/>
      <c r="LNS227" s="75"/>
      <c r="LNT227" s="81"/>
      <c r="LNU227" s="75"/>
      <c r="LNV227" s="81"/>
      <c r="LNW227" s="75"/>
      <c r="LNX227" s="81"/>
      <c r="LNY227" s="75"/>
      <c r="LNZ227" s="81"/>
      <c r="LOA227" s="75"/>
      <c r="LOB227" s="81"/>
      <c r="LOC227" s="75"/>
      <c r="LOD227" s="81"/>
      <c r="LOE227" s="75"/>
      <c r="LOF227" s="81"/>
      <c r="LOG227" s="75"/>
      <c r="LOH227" s="81"/>
      <c r="LOI227" s="75"/>
      <c r="LOJ227" s="81"/>
      <c r="LOK227" s="75"/>
      <c r="LOL227" s="81"/>
      <c r="LOM227" s="75"/>
      <c r="LON227" s="81"/>
      <c r="LOO227" s="75"/>
      <c r="LOP227" s="81"/>
      <c r="LOQ227" s="75"/>
      <c r="LOR227" s="81"/>
      <c r="LOS227" s="75"/>
      <c r="LOT227" s="81"/>
      <c r="LOU227" s="75"/>
      <c r="LOV227" s="81"/>
      <c r="LOW227" s="75"/>
      <c r="LOX227" s="81"/>
      <c r="LOY227" s="75"/>
      <c r="LOZ227" s="81"/>
      <c r="LPA227" s="75"/>
      <c r="LPB227" s="81"/>
      <c r="LPC227" s="75"/>
      <c r="LPD227" s="81"/>
      <c r="LPE227" s="75"/>
      <c r="LPF227" s="81"/>
      <c r="LPG227" s="75"/>
      <c r="LPH227" s="81"/>
      <c r="LPI227" s="75"/>
      <c r="LPJ227" s="81"/>
      <c r="LPK227" s="75"/>
      <c r="LPL227" s="81"/>
      <c r="LPM227" s="75"/>
      <c r="LPN227" s="81"/>
      <c r="LPO227" s="75"/>
      <c r="LPP227" s="81"/>
      <c r="LPQ227" s="75"/>
      <c r="LPR227" s="81"/>
      <c r="LPS227" s="75"/>
      <c r="LPT227" s="81"/>
      <c r="LPU227" s="75"/>
      <c r="LPV227" s="81"/>
      <c r="LPW227" s="75"/>
      <c r="LPX227" s="81"/>
      <c r="LPY227" s="75"/>
      <c r="LPZ227" s="81"/>
      <c r="LQA227" s="75"/>
      <c r="LQB227" s="81"/>
      <c r="LQC227" s="75"/>
      <c r="LQD227" s="81"/>
      <c r="LQE227" s="75"/>
      <c r="LQF227" s="81"/>
      <c r="LQG227" s="75"/>
      <c r="LQH227" s="81"/>
      <c r="LQI227" s="75"/>
      <c r="LQJ227" s="81"/>
      <c r="LQK227" s="75"/>
      <c r="LQL227" s="81"/>
      <c r="LQM227" s="75"/>
      <c r="LQN227" s="81"/>
      <c r="LQO227" s="75"/>
      <c r="LQP227" s="81"/>
      <c r="LQQ227" s="75"/>
      <c r="LQR227" s="81"/>
      <c r="LQS227" s="75"/>
      <c r="LQT227" s="81"/>
      <c r="LQU227" s="75"/>
      <c r="LQV227" s="81"/>
      <c r="LQW227" s="75"/>
      <c r="LQX227" s="81"/>
      <c r="LQY227" s="75"/>
      <c r="LQZ227" s="81"/>
      <c r="LRA227" s="75"/>
      <c r="LRB227" s="81"/>
      <c r="LRC227" s="75"/>
      <c r="LRD227" s="81"/>
      <c r="LRE227" s="75"/>
      <c r="LRF227" s="81"/>
      <c r="LRG227" s="75"/>
      <c r="LRH227" s="81"/>
      <c r="LRI227" s="75"/>
      <c r="LRJ227" s="81"/>
      <c r="LRK227" s="75"/>
      <c r="LRL227" s="81"/>
      <c r="LRM227" s="75"/>
      <c r="LRN227" s="81"/>
      <c r="LRO227" s="75"/>
      <c r="LRP227" s="81"/>
      <c r="LRQ227" s="75"/>
      <c r="LRR227" s="81"/>
      <c r="LRS227" s="75"/>
      <c r="LRT227" s="81"/>
      <c r="LRU227" s="75"/>
      <c r="LRV227" s="81"/>
      <c r="LRW227" s="75"/>
      <c r="LRX227" s="81"/>
      <c r="LRY227" s="75"/>
      <c r="LRZ227" s="81"/>
      <c r="LSA227" s="75"/>
      <c r="LSB227" s="81"/>
      <c r="LSC227" s="75"/>
      <c r="LSD227" s="81"/>
      <c r="LSE227" s="75"/>
      <c r="LSF227" s="81"/>
      <c r="LSG227" s="75"/>
      <c r="LSH227" s="81"/>
      <c r="LSI227" s="75"/>
      <c r="LSJ227" s="81"/>
      <c r="LSK227" s="75"/>
      <c r="LSL227" s="81"/>
      <c r="LSM227" s="75"/>
      <c r="LSN227" s="81"/>
      <c r="LSO227" s="75"/>
      <c r="LSP227" s="81"/>
      <c r="LSQ227" s="75"/>
      <c r="LSR227" s="81"/>
      <c r="LSS227" s="75"/>
      <c r="LST227" s="81"/>
      <c r="LSU227" s="75"/>
      <c r="LSV227" s="81"/>
      <c r="LSW227" s="75"/>
      <c r="LSX227" s="81"/>
      <c r="LSY227" s="75"/>
      <c r="LSZ227" s="81"/>
      <c r="LTA227" s="75"/>
      <c r="LTB227" s="81"/>
      <c r="LTC227" s="75"/>
      <c r="LTD227" s="81"/>
      <c r="LTE227" s="75"/>
      <c r="LTF227" s="81"/>
      <c r="LTG227" s="75"/>
      <c r="LTH227" s="81"/>
      <c r="LTI227" s="75"/>
      <c r="LTJ227" s="81"/>
      <c r="LTK227" s="75"/>
      <c r="LTL227" s="81"/>
      <c r="LTM227" s="75"/>
      <c r="LTN227" s="81"/>
      <c r="LTO227" s="75"/>
      <c r="LTP227" s="81"/>
      <c r="LTQ227" s="75"/>
      <c r="LTR227" s="81"/>
      <c r="LTS227" s="75"/>
      <c r="LTT227" s="81"/>
      <c r="LTU227" s="75"/>
      <c r="LTV227" s="81"/>
      <c r="LTW227" s="75"/>
      <c r="LTX227" s="81"/>
      <c r="LTY227" s="75"/>
      <c r="LTZ227" s="81"/>
      <c r="LUA227" s="75"/>
      <c r="LUB227" s="81"/>
      <c r="LUC227" s="75"/>
      <c r="LUD227" s="81"/>
      <c r="LUE227" s="75"/>
      <c r="LUF227" s="81"/>
      <c r="LUG227" s="75"/>
      <c r="LUH227" s="81"/>
      <c r="LUI227" s="75"/>
      <c r="LUJ227" s="81"/>
      <c r="LUK227" s="75"/>
      <c r="LUL227" s="81"/>
      <c r="LUM227" s="75"/>
      <c r="LUN227" s="81"/>
      <c r="LUO227" s="75"/>
      <c r="LUP227" s="81"/>
      <c r="LUQ227" s="75"/>
      <c r="LUR227" s="81"/>
      <c r="LUS227" s="75"/>
      <c r="LUT227" s="81"/>
      <c r="LUU227" s="75"/>
      <c r="LUV227" s="81"/>
      <c r="LUW227" s="75"/>
      <c r="LUX227" s="81"/>
      <c r="LUY227" s="75"/>
      <c r="LUZ227" s="81"/>
      <c r="LVA227" s="75"/>
      <c r="LVB227" s="81"/>
      <c r="LVC227" s="75"/>
      <c r="LVD227" s="81"/>
      <c r="LVE227" s="75"/>
      <c r="LVF227" s="81"/>
      <c r="LVG227" s="75"/>
      <c r="LVH227" s="81"/>
      <c r="LVI227" s="75"/>
      <c r="LVJ227" s="81"/>
      <c r="LVK227" s="75"/>
      <c r="LVL227" s="81"/>
      <c r="LVM227" s="75"/>
      <c r="LVN227" s="81"/>
      <c r="LVO227" s="75"/>
      <c r="LVP227" s="81"/>
      <c r="LVQ227" s="75"/>
      <c r="LVR227" s="81"/>
      <c r="LVS227" s="75"/>
      <c r="LVT227" s="81"/>
      <c r="LVU227" s="75"/>
      <c r="LVV227" s="81"/>
      <c r="LVW227" s="75"/>
      <c r="LVX227" s="81"/>
      <c r="LVY227" s="75"/>
      <c r="LVZ227" s="81"/>
      <c r="LWA227" s="75"/>
      <c r="LWB227" s="81"/>
      <c r="LWC227" s="75"/>
      <c r="LWD227" s="81"/>
      <c r="LWE227" s="75"/>
      <c r="LWF227" s="81"/>
      <c r="LWG227" s="75"/>
      <c r="LWH227" s="81"/>
      <c r="LWI227" s="75"/>
      <c r="LWJ227" s="81"/>
      <c r="LWK227" s="75"/>
      <c r="LWL227" s="81"/>
      <c r="LWM227" s="75"/>
      <c r="LWN227" s="81"/>
      <c r="LWO227" s="75"/>
      <c r="LWP227" s="81"/>
      <c r="LWQ227" s="75"/>
      <c r="LWR227" s="81"/>
      <c r="LWS227" s="75"/>
      <c r="LWT227" s="81"/>
      <c r="LWU227" s="75"/>
      <c r="LWV227" s="81"/>
      <c r="LWW227" s="75"/>
      <c r="LWX227" s="81"/>
      <c r="LWY227" s="75"/>
      <c r="LWZ227" s="81"/>
      <c r="LXA227" s="75"/>
      <c r="LXB227" s="81"/>
      <c r="LXC227" s="75"/>
      <c r="LXD227" s="81"/>
      <c r="LXE227" s="75"/>
      <c r="LXF227" s="81"/>
      <c r="LXG227" s="75"/>
      <c r="LXH227" s="81"/>
      <c r="LXI227" s="75"/>
      <c r="LXJ227" s="81"/>
      <c r="LXK227" s="75"/>
      <c r="LXL227" s="81"/>
      <c r="LXM227" s="75"/>
      <c r="LXN227" s="81"/>
      <c r="LXO227" s="75"/>
      <c r="LXP227" s="81"/>
      <c r="LXQ227" s="75"/>
      <c r="LXR227" s="81"/>
      <c r="LXS227" s="75"/>
      <c r="LXT227" s="81"/>
      <c r="LXU227" s="75"/>
      <c r="LXV227" s="81"/>
      <c r="LXW227" s="75"/>
      <c r="LXX227" s="81"/>
      <c r="LXY227" s="75"/>
      <c r="LXZ227" s="81"/>
      <c r="LYA227" s="75"/>
      <c r="LYB227" s="81"/>
      <c r="LYC227" s="75"/>
      <c r="LYD227" s="81"/>
      <c r="LYE227" s="75"/>
      <c r="LYF227" s="81"/>
      <c r="LYG227" s="75"/>
      <c r="LYH227" s="81"/>
      <c r="LYI227" s="75"/>
      <c r="LYJ227" s="81"/>
      <c r="LYK227" s="75"/>
      <c r="LYL227" s="81"/>
      <c r="LYM227" s="75"/>
      <c r="LYN227" s="81"/>
      <c r="LYO227" s="75"/>
      <c r="LYP227" s="81"/>
      <c r="LYQ227" s="75"/>
      <c r="LYR227" s="81"/>
      <c r="LYS227" s="75"/>
      <c r="LYT227" s="81"/>
      <c r="LYU227" s="75"/>
      <c r="LYV227" s="81"/>
      <c r="LYW227" s="75"/>
      <c r="LYX227" s="81"/>
      <c r="LYY227" s="75"/>
      <c r="LYZ227" s="81"/>
      <c r="LZA227" s="75"/>
      <c r="LZB227" s="81"/>
      <c r="LZC227" s="75"/>
      <c r="LZD227" s="81"/>
      <c r="LZE227" s="75"/>
      <c r="LZF227" s="81"/>
      <c r="LZG227" s="75"/>
      <c r="LZH227" s="81"/>
      <c r="LZI227" s="75"/>
      <c r="LZJ227" s="81"/>
      <c r="LZK227" s="75"/>
      <c r="LZL227" s="81"/>
      <c r="LZM227" s="75"/>
      <c r="LZN227" s="81"/>
      <c r="LZO227" s="75"/>
      <c r="LZP227" s="81"/>
      <c r="LZQ227" s="75"/>
      <c r="LZR227" s="81"/>
      <c r="LZS227" s="75"/>
      <c r="LZT227" s="81"/>
      <c r="LZU227" s="75"/>
      <c r="LZV227" s="81"/>
      <c r="LZW227" s="75"/>
      <c r="LZX227" s="81"/>
      <c r="LZY227" s="75"/>
      <c r="LZZ227" s="81"/>
      <c r="MAA227" s="75"/>
      <c r="MAB227" s="81"/>
      <c r="MAC227" s="75"/>
      <c r="MAD227" s="81"/>
      <c r="MAE227" s="75"/>
      <c r="MAF227" s="81"/>
      <c r="MAG227" s="75"/>
      <c r="MAH227" s="81"/>
      <c r="MAI227" s="75"/>
      <c r="MAJ227" s="81"/>
      <c r="MAK227" s="75"/>
      <c r="MAL227" s="81"/>
      <c r="MAM227" s="75"/>
      <c r="MAN227" s="81"/>
      <c r="MAO227" s="75"/>
      <c r="MAP227" s="81"/>
      <c r="MAQ227" s="75"/>
      <c r="MAR227" s="81"/>
      <c r="MAS227" s="75"/>
      <c r="MAT227" s="81"/>
      <c r="MAU227" s="75"/>
      <c r="MAV227" s="81"/>
      <c r="MAW227" s="75"/>
      <c r="MAX227" s="81"/>
      <c r="MAY227" s="75"/>
      <c r="MAZ227" s="81"/>
      <c r="MBA227" s="75"/>
      <c r="MBB227" s="81"/>
      <c r="MBC227" s="75"/>
      <c r="MBD227" s="81"/>
      <c r="MBE227" s="75"/>
      <c r="MBF227" s="81"/>
      <c r="MBG227" s="75"/>
      <c r="MBH227" s="81"/>
      <c r="MBI227" s="75"/>
      <c r="MBJ227" s="81"/>
      <c r="MBK227" s="75"/>
      <c r="MBL227" s="81"/>
      <c r="MBM227" s="75"/>
      <c r="MBN227" s="81"/>
      <c r="MBO227" s="75"/>
      <c r="MBP227" s="81"/>
      <c r="MBQ227" s="75"/>
      <c r="MBR227" s="81"/>
      <c r="MBS227" s="75"/>
      <c r="MBT227" s="81"/>
      <c r="MBU227" s="75"/>
      <c r="MBV227" s="81"/>
      <c r="MBW227" s="75"/>
      <c r="MBX227" s="81"/>
      <c r="MBY227" s="75"/>
      <c r="MBZ227" s="81"/>
      <c r="MCA227" s="75"/>
      <c r="MCB227" s="81"/>
      <c r="MCC227" s="75"/>
      <c r="MCD227" s="81"/>
      <c r="MCE227" s="75"/>
      <c r="MCF227" s="81"/>
      <c r="MCG227" s="75"/>
      <c r="MCH227" s="81"/>
      <c r="MCI227" s="75"/>
      <c r="MCJ227" s="81"/>
      <c r="MCK227" s="75"/>
      <c r="MCL227" s="81"/>
      <c r="MCM227" s="75"/>
      <c r="MCN227" s="81"/>
      <c r="MCO227" s="75"/>
      <c r="MCP227" s="81"/>
      <c r="MCQ227" s="75"/>
      <c r="MCR227" s="81"/>
      <c r="MCS227" s="75"/>
      <c r="MCT227" s="81"/>
      <c r="MCU227" s="75"/>
      <c r="MCV227" s="81"/>
      <c r="MCW227" s="75"/>
      <c r="MCX227" s="81"/>
      <c r="MCY227" s="75"/>
      <c r="MCZ227" s="81"/>
      <c r="MDA227" s="75"/>
      <c r="MDB227" s="81"/>
      <c r="MDC227" s="75"/>
      <c r="MDD227" s="81"/>
      <c r="MDE227" s="75"/>
      <c r="MDF227" s="81"/>
      <c r="MDG227" s="75"/>
      <c r="MDH227" s="81"/>
      <c r="MDI227" s="75"/>
      <c r="MDJ227" s="81"/>
      <c r="MDK227" s="75"/>
      <c r="MDL227" s="81"/>
      <c r="MDM227" s="75"/>
      <c r="MDN227" s="81"/>
      <c r="MDO227" s="75"/>
      <c r="MDP227" s="81"/>
      <c r="MDQ227" s="75"/>
      <c r="MDR227" s="81"/>
      <c r="MDS227" s="75"/>
      <c r="MDT227" s="81"/>
      <c r="MDU227" s="75"/>
      <c r="MDV227" s="81"/>
      <c r="MDW227" s="75"/>
      <c r="MDX227" s="81"/>
      <c r="MDY227" s="75"/>
      <c r="MDZ227" s="81"/>
      <c r="MEA227" s="75"/>
      <c r="MEB227" s="81"/>
      <c r="MEC227" s="75"/>
      <c r="MED227" s="81"/>
      <c r="MEE227" s="75"/>
      <c r="MEF227" s="81"/>
      <c r="MEG227" s="75"/>
      <c r="MEH227" s="81"/>
      <c r="MEI227" s="75"/>
      <c r="MEJ227" s="81"/>
      <c r="MEK227" s="75"/>
      <c r="MEL227" s="81"/>
      <c r="MEM227" s="75"/>
      <c r="MEN227" s="81"/>
      <c r="MEO227" s="75"/>
      <c r="MEP227" s="81"/>
      <c r="MEQ227" s="75"/>
      <c r="MER227" s="81"/>
      <c r="MES227" s="75"/>
      <c r="MET227" s="81"/>
      <c r="MEU227" s="75"/>
      <c r="MEV227" s="81"/>
      <c r="MEW227" s="75"/>
      <c r="MEX227" s="81"/>
      <c r="MEY227" s="75"/>
      <c r="MEZ227" s="81"/>
      <c r="MFA227" s="75"/>
      <c r="MFB227" s="81"/>
      <c r="MFC227" s="75"/>
      <c r="MFD227" s="81"/>
      <c r="MFE227" s="75"/>
      <c r="MFF227" s="81"/>
      <c r="MFG227" s="75"/>
      <c r="MFH227" s="81"/>
      <c r="MFI227" s="75"/>
      <c r="MFJ227" s="81"/>
      <c r="MFK227" s="75"/>
      <c r="MFL227" s="81"/>
      <c r="MFM227" s="75"/>
      <c r="MFN227" s="81"/>
      <c r="MFO227" s="75"/>
      <c r="MFP227" s="81"/>
      <c r="MFQ227" s="75"/>
      <c r="MFR227" s="81"/>
      <c r="MFS227" s="75"/>
      <c r="MFT227" s="81"/>
      <c r="MFU227" s="75"/>
      <c r="MFV227" s="81"/>
      <c r="MFW227" s="75"/>
      <c r="MFX227" s="81"/>
      <c r="MFY227" s="75"/>
      <c r="MFZ227" s="81"/>
      <c r="MGA227" s="75"/>
      <c r="MGB227" s="81"/>
      <c r="MGC227" s="75"/>
      <c r="MGD227" s="81"/>
      <c r="MGE227" s="75"/>
      <c r="MGF227" s="81"/>
      <c r="MGG227" s="75"/>
      <c r="MGH227" s="81"/>
      <c r="MGI227" s="75"/>
      <c r="MGJ227" s="81"/>
      <c r="MGK227" s="75"/>
      <c r="MGL227" s="81"/>
      <c r="MGM227" s="75"/>
      <c r="MGN227" s="81"/>
      <c r="MGO227" s="75"/>
      <c r="MGP227" s="81"/>
      <c r="MGQ227" s="75"/>
      <c r="MGR227" s="81"/>
      <c r="MGS227" s="75"/>
      <c r="MGT227" s="81"/>
      <c r="MGU227" s="75"/>
      <c r="MGV227" s="81"/>
      <c r="MGW227" s="75"/>
      <c r="MGX227" s="81"/>
      <c r="MGY227" s="75"/>
      <c r="MGZ227" s="81"/>
      <c r="MHA227" s="75"/>
      <c r="MHB227" s="81"/>
      <c r="MHC227" s="75"/>
      <c r="MHD227" s="81"/>
      <c r="MHE227" s="75"/>
      <c r="MHF227" s="81"/>
      <c r="MHG227" s="75"/>
      <c r="MHH227" s="81"/>
      <c r="MHI227" s="75"/>
      <c r="MHJ227" s="81"/>
      <c r="MHK227" s="75"/>
      <c r="MHL227" s="81"/>
      <c r="MHM227" s="75"/>
      <c r="MHN227" s="81"/>
      <c r="MHO227" s="75"/>
      <c r="MHP227" s="81"/>
      <c r="MHQ227" s="75"/>
      <c r="MHR227" s="81"/>
      <c r="MHS227" s="75"/>
      <c r="MHT227" s="81"/>
      <c r="MHU227" s="75"/>
      <c r="MHV227" s="81"/>
      <c r="MHW227" s="75"/>
      <c r="MHX227" s="81"/>
      <c r="MHY227" s="75"/>
      <c r="MHZ227" s="81"/>
      <c r="MIA227" s="75"/>
      <c r="MIB227" s="81"/>
      <c r="MIC227" s="75"/>
      <c r="MID227" s="81"/>
      <c r="MIE227" s="75"/>
      <c r="MIF227" s="81"/>
      <c r="MIG227" s="75"/>
      <c r="MIH227" s="81"/>
      <c r="MII227" s="75"/>
      <c r="MIJ227" s="81"/>
      <c r="MIK227" s="75"/>
      <c r="MIL227" s="81"/>
      <c r="MIM227" s="75"/>
      <c r="MIN227" s="81"/>
      <c r="MIO227" s="75"/>
      <c r="MIP227" s="81"/>
      <c r="MIQ227" s="75"/>
      <c r="MIR227" s="81"/>
      <c r="MIS227" s="75"/>
      <c r="MIT227" s="81"/>
      <c r="MIU227" s="75"/>
      <c r="MIV227" s="81"/>
      <c r="MIW227" s="75"/>
      <c r="MIX227" s="81"/>
      <c r="MIY227" s="75"/>
      <c r="MIZ227" s="81"/>
      <c r="MJA227" s="75"/>
      <c r="MJB227" s="81"/>
      <c r="MJC227" s="75"/>
      <c r="MJD227" s="81"/>
      <c r="MJE227" s="75"/>
      <c r="MJF227" s="81"/>
      <c r="MJG227" s="75"/>
      <c r="MJH227" s="81"/>
      <c r="MJI227" s="75"/>
      <c r="MJJ227" s="81"/>
      <c r="MJK227" s="75"/>
      <c r="MJL227" s="81"/>
      <c r="MJM227" s="75"/>
      <c r="MJN227" s="81"/>
      <c r="MJO227" s="75"/>
      <c r="MJP227" s="81"/>
      <c r="MJQ227" s="75"/>
      <c r="MJR227" s="81"/>
      <c r="MJS227" s="75"/>
      <c r="MJT227" s="81"/>
      <c r="MJU227" s="75"/>
      <c r="MJV227" s="81"/>
      <c r="MJW227" s="75"/>
      <c r="MJX227" s="81"/>
      <c r="MJY227" s="75"/>
      <c r="MJZ227" s="81"/>
      <c r="MKA227" s="75"/>
      <c r="MKB227" s="81"/>
      <c r="MKC227" s="75"/>
      <c r="MKD227" s="81"/>
      <c r="MKE227" s="75"/>
      <c r="MKF227" s="81"/>
      <c r="MKG227" s="75"/>
      <c r="MKH227" s="81"/>
      <c r="MKI227" s="75"/>
      <c r="MKJ227" s="81"/>
      <c r="MKK227" s="75"/>
      <c r="MKL227" s="81"/>
      <c r="MKM227" s="75"/>
      <c r="MKN227" s="81"/>
      <c r="MKO227" s="75"/>
      <c r="MKP227" s="81"/>
      <c r="MKQ227" s="75"/>
      <c r="MKR227" s="81"/>
      <c r="MKS227" s="75"/>
      <c r="MKT227" s="81"/>
      <c r="MKU227" s="75"/>
      <c r="MKV227" s="81"/>
      <c r="MKW227" s="75"/>
      <c r="MKX227" s="81"/>
      <c r="MKY227" s="75"/>
      <c r="MKZ227" s="81"/>
      <c r="MLA227" s="75"/>
      <c r="MLB227" s="81"/>
      <c r="MLC227" s="75"/>
      <c r="MLD227" s="81"/>
      <c r="MLE227" s="75"/>
      <c r="MLF227" s="81"/>
      <c r="MLG227" s="75"/>
      <c r="MLH227" s="81"/>
      <c r="MLI227" s="75"/>
      <c r="MLJ227" s="81"/>
      <c r="MLK227" s="75"/>
      <c r="MLL227" s="81"/>
      <c r="MLM227" s="75"/>
      <c r="MLN227" s="81"/>
      <c r="MLO227" s="75"/>
      <c r="MLP227" s="81"/>
      <c r="MLQ227" s="75"/>
      <c r="MLR227" s="81"/>
      <c r="MLS227" s="75"/>
      <c r="MLT227" s="81"/>
      <c r="MLU227" s="75"/>
      <c r="MLV227" s="81"/>
      <c r="MLW227" s="75"/>
      <c r="MLX227" s="81"/>
      <c r="MLY227" s="75"/>
      <c r="MLZ227" s="81"/>
      <c r="MMA227" s="75"/>
      <c r="MMB227" s="81"/>
      <c r="MMC227" s="75"/>
      <c r="MMD227" s="81"/>
      <c r="MME227" s="75"/>
      <c r="MMF227" s="81"/>
      <c r="MMG227" s="75"/>
      <c r="MMH227" s="81"/>
      <c r="MMI227" s="75"/>
      <c r="MMJ227" s="81"/>
      <c r="MMK227" s="75"/>
      <c r="MML227" s="81"/>
      <c r="MMM227" s="75"/>
      <c r="MMN227" s="81"/>
      <c r="MMO227" s="75"/>
      <c r="MMP227" s="81"/>
      <c r="MMQ227" s="75"/>
      <c r="MMR227" s="81"/>
      <c r="MMS227" s="75"/>
      <c r="MMT227" s="81"/>
      <c r="MMU227" s="75"/>
      <c r="MMV227" s="81"/>
      <c r="MMW227" s="75"/>
      <c r="MMX227" s="81"/>
      <c r="MMY227" s="75"/>
      <c r="MMZ227" s="81"/>
      <c r="MNA227" s="75"/>
      <c r="MNB227" s="81"/>
      <c r="MNC227" s="75"/>
      <c r="MND227" s="81"/>
      <c r="MNE227" s="75"/>
      <c r="MNF227" s="81"/>
      <c r="MNG227" s="75"/>
      <c r="MNH227" s="81"/>
      <c r="MNI227" s="75"/>
      <c r="MNJ227" s="81"/>
      <c r="MNK227" s="75"/>
      <c r="MNL227" s="81"/>
      <c r="MNM227" s="75"/>
      <c r="MNN227" s="81"/>
      <c r="MNO227" s="75"/>
      <c r="MNP227" s="81"/>
      <c r="MNQ227" s="75"/>
      <c r="MNR227" s="81"/>
      <c r="MNS227" s="75"/>
      <c r="MNT227" s="81"/>
      <c r="MNU227" s="75"/>
      <c r="MNV227" s="81"/>
      <c r="MNW227" s="75"/>
      <c r="MNX227" s="81"/>
      <c r="MNY227" s="75"/>
      <c r="MNZ227" s="81"/>
      <c r="MOA227" s="75"/>
      <c r="MOB227" s="81"/>
      <c r="MOC227" s="75"/>
      <c r="MOD227" s="81"/>
      <c r="MOE227" s="75"/>
      <c r="MOF227" s="81"/>
      <c r="MOG227" s="75"/>
      <c r="MOH227" s="81"/>
      <c r="MOI227" s="75"/>
      <c r="MOJ227" s="81"/>
      <c r="MOK227" s="75"/>
      <c r="MOL227" s="81"/>
      <c r="MOM227" s="75"/>
      <c r="MON227" s="81"/>
      <c r="MOO227" s="75"/>
      <c r="MOP227" s="81"/>
      <c r="MOQ227" s="75"/>
      <c r="MOR227" s="81"/>
      <c r="MOS227" s="75"/>
      <c r="MOT227" s="81"/>
      <c r="MOU227" s="75"/>
      <c r="MOV227" s="81"/>
      <c r="MOW227" s="75"/>
      <c r="MOX227" s="81"/>
      <c r="MOY227" s="75"/>
      <c r="MOZ227" s="81"/>
      <c r="MPA227" s="75"/>
      <c r="MPB227" s="81"/>
      <c r="MPC227" s="75"/>
      <c r="MPD227" s="81"/>
      <c r="MPE227" s="75"/>
      <c r="MPF227" s="81"/>
      <c r="MPG227" s="75"/>
      <c r="MPH227" s="81"/>
      <c r="MPI227" s="75"/>
      <c r="MPJ227" s="81"/>
      <c r="MPK227" s="75"/>
      <c r="MPL227" s="81"/>
      <c r="MPM227" s="75"/>
      <c r="MPN227" s="81"/>
      <c r="MPO227" s="75"/>
      <c r="MPP227" s="81"/>
      <c r="MPQ227" s="75"/>
      <c r="MPR227" s="81"/>
      <c r="MPS227" s="75"/>
      <c r="MPT227" s="81"/>
      <c r="MPU227" s="75"/>
      <c r="MPV227" s="81"/>
      <c r="MPW227" s="75"/>
      <c r="MPX227" s="81"/>
      <c r="MPY227" s="75"/>
      <c r="MPZ227" s="81"/>
      <c r="MQA227" s="75"/>
      <c r="MQB227" s="81"/>
      <c r="MQC227" s="75"/>
      <c r="MQD227" s="81"/>
      <c r="MQE227" s="75"/>
      <c r="MQF227" s="81"/>
      <c r="MQG227" s="75"/>
      <c r="MQH227" s="81"/>
      <c r="MQI227" s="75"/>
      <c r="MQJ227" s="81"/>
      <c r="MQK227" s="75"/>
      <c r="MQL227" s="81"/>
      <c r="MQM227" s="75"/>
      <c r="MQN227" s="81"/>
      <c r="MQO227" s="75"/>
      <c r="MQP227" s="81"/>
      <c r="MQQ227" s="75"/>
      <c r="MQR227" s="81"/>
      <c r="MQS227" s="75"/>
      <c r="MQT227" s="81"/>
      <c r="MQU227" s="75"/>
      <c r="MQV227" s="81"/>
      <c r="MQW227" s="75"/>
      <c r="MQX227" s="81"/>
      <c r="MQY227" s="75"/>
      <c r="MQZ227" s="81"/>
      <c r="MRA227" s="75"/>
      <c r="MRB227" s="81"/>
      <c r="MRC227" s="75"/>
      <c r="MRD227" s="81"/>
      <c r="MRE227" s="75"/>
      <c r="MRF227" s="81"/>
      <c r="MRG227" s="75"/>
      <c r="MRH227" s="81"/>
      <c r="MRI227" s="75"/>
      <c r="MRJ227" s="81"/>
      <c r="MRK227" s="75"/>
      <c r="MRL227" s="81"/>
      <c r="MRM227" s="75"/>
      <c r="MRN227" s="81"/>
      <c r="MRO227" s="75"/>
      <c r="MRP227" s="81"/>
      <c r="MRQ227" s="75"/>
      <c r="MRR227" s="81"/>
      <c r="MRS227" s="75"/>
      <c r="MRT227" s="81"/>
      <c r="MRU227" s="75"/>
      <c r="MRV227" s="81"/>
      <c r="MRW227" s="75"/>
      <c r="MRX227" s="81"/>
      <c r="MRY227" s="75"/>
      <c r="MRZ227" s="81"/>
      <c r="MSA227" s="75"/>
      <c r="MSB227" s="81"/>
      <c r="MSC227" s="75"/>
      <c r="MSD227" s="81"/>
      <c r="MSE227" s="75"/>
      <c r="MSF227" s="81"/>
      <c r="MSG227" s="75"/>
      <c r="MSH227" s="81"/>
      <c r="MSI227" s="75"/>
      <c r="MSJ227" s="81"/>
      <c r="MSK227" s="75"/>
      <c r="MSL227" s="81"/>
      <c r="MSM227" s="75"/>
      <c r="MSN227" s="81"/>
      <c r="MSO227" s="75"/>
      <c r="MSP227" s="81"/>
      <c r="MSQ227" s="75"/>
      <c r="MSR227" s="81"/>
      <c r="MSS227" s="75"/>
      <c r="MST227" s="81"/>
      <c r="MSU227" s="75"/>
      <c r="MSV227" s="81"/>
      <c r="MSW227" s="75"/>
      <c r="MSX227" s="81"/>
      <c r="MSY227" s="75"/>
      <c r="MSZ227" s="81"/>
      <c r="MTA227" s="75"/>
      <c r="MTB227" s="81"/>
      <c r="MTC227" s="75"/>
      <c r="MTD227" s="81"/>
      <c r="MTE227" s="75"/>
      <c r="MTF227" s="81"/>
      <c r="MTG227" s="75"/>
      <c r="MTH227" s="81"/>
      <c r="MTI227" s="75"/>
      <c r="MTJ227" s="81"/>
      <c r="MTK227" s="75"/>
      <c r="MTL227" s="81"/>
      <c r="MTM227" s="75"/>
      <c r="MTN227" s="81"/>
      <c r="MTO227" s="75"/>
      <c r="MTP227" s="81"/>
      <c r="MTQ227" s="75"/>
      <c r="MTR227" s="81"/>
      <c r="MTS227" s="75"/>
      <c r="MTT227" s="81"/>
      <c r="MTU227" s="75"/>
      <c r="MTV227" s="81"/>
      <c r="MTW227" s="75"/>
      <c r="MTX227" s="81"/>
      <c r="MTY227" s="75"/>
      <c r="MTZ227" s="81"/>
      <c r="MUA227" s="75"/>
      <c r="MUB227" s="81"/>
      <c r="MUC227" s="75"/>
      <c r="MUD227" s="81"/>
      <c r="MUE227" s="75"/>
      <c r="MUF227" s="81"/>
      <c r="MUG227" s="75"/>
      <c r="MUH227" s="81"/>
      <c r="MUI227" s="75"/>
      <c r="MUJ227" s="81"/>
      <c r="MUK227" s="75"/>
      <c r="MUL227" s="81"/>
      <c r="MUM227" s="75"/>
      <c r="MUN227" s="81"/>
      <c r="MUO227" s="75"/>
      <c r="MUP227" s="81"/>
      <c r="MUQ227" s="75"/>
      <c r="MUR227" s="81"/>
      <c r="MUS227" s="75"/>
      <c r="MUT227" s="81"/>
      <c r="MUU227" s="75"/>
      <c r="MUV227" s="81"/>
      <c r="MUW227" s="75"/>
      <c r="MUX227" s="81"/>
      <c r="MUY227" s="75"/>
      <c r="MUZ227" s="81"/>
      <c r="MVA227" s="75"/>
      <c r="MVB227" s="81"/>
      <c r="MVC227" s="75"/>
      <c r="MVD227" s="81"/>
      <c r="MVE227" s="75"/>
      <c r="MVF227" s="81"/>
      <c r="MVG227" s="75"/>
      <c r="MVH227" s="81"/>
      <c r="MVI227" s="75"/>
      <c r="MVJ227" s="81"/>
      <c r="MVK227" s="75"/>
      <c r="MVL227" s="81"/>
      <c r="MVM227" s="75"/>
      <c r="MVN227" s="81"/>
      <c r="MVO227" s="75"/>
      <c r="MVP227" s="81"/>
      <c r="MVQ227" s="75"/>
      <c r="MVR227" s="81"/>
      <c r="MVS227" s="75"/>
      <c r="MVT227" s="81"/>
      <c r="MVU227" s="75"/>
      <c r="MVV227" s="81"/>
      <c r="MVW227" s="75"/>
      <c r="MVX227" s="81"/>
      <c r="MVY227" s="75"/>
      <c r="MVZ227" s="81"/>
      <c r="MWA227" s="75"/>
      <c r="MWB227" s="81"/>
      <c r="MWC227" s="75"/>
      <c r="MWD227" s="81"/>
      <c r="MWE227" s="75"/>
      <c r="MWF227" s="81"/>
      <c r="MWG227" s="75"/>
      <c r="MWH227" s="81"/>
      <c r="MWI227" s="75"/>
      <c r="MWJ227" s="81"/>
      <c r="MWK227" s="75"/>
      <c r="MWL227" s="81"/>
      <c r="MWM227" s="75"/>
      <c r="MWN227" s="81"/>
      <c r="MWO227" s="75"/>
      <c r="MWP227" s="81"/>
      <c r="MWQ227" s="75"/>
      <c r="MWR227" s="81"/>
      <c r="MWS227" s="75"/>
      <c r="MWT227" s="81"/>
      <c r="MWU227" s="75"/>
      <c r="MWV227" s="81"/>
      <c r="MWW227" s="75"/>
      <c r="MWX227" s="81"/>
      <c r="MWY227" s="75"/>
      <c r="MWZ227" s="81"/>
      <c r="MXA227" s="75"/>
      <c r="MXB227" s="81"/>
      <c r="MXC227" s="75"/>
      <c r="MXD227" s="81"/>
      <c r="MXE227" s="75"/>
      <c r="MXF227" s="81"/>
      <c r="MXG227" s="75"/>
      <c r="MXH227" s="81"/>
      <c r="MXI227" s="75"/>
      <c r="MXJ227" s="81"/>
      <c r="MXK227" s="75"/>
      <c r="MXL227" s="81"/>
      <c r="MXM227" s="75"/>
      <c r="MXN227" s="81"/>
      <c r="MXO227" s="75"/>
      <c r="MXP227" s="81"/>
      <c r="MXQ227" s="75"/>
      <c r="MXR227" s="81"/>
      <c r="MXS227" s="75"/>
      <c r="MXT227" s="81"/>
      <c r="MXU227" s="75"/>
      <c r="MXV227" s="81"/>
      <c r="MXW227" s="75"/>
      <c r="MXX227" s="81"/>
      <c r="MXY227" s="75"/>
      <c r="MXZ227" s="81"/>
      <c r="MYA227" s="75"/>
      <c r="MYB227" s="81"/>
      <c r="MYC227" s="75"/>
      <c r="MYD227" s="81"/>
      <c r="MYE227" s="75"/>
      <c r="MYF227" s="81"/>
      <c r="MYG227" s="75"/>
      <c r="MYH227" s="81"/>
      <c r="MYI227" s="75"/>
      <c r="MYJ227" s="81"/>
      <c r="MYK227" s="75"/>
      <c r="MYL227" s="81"/>
      <c r="MYM227" s="75"/>
      <c r="MYN227" s="81"/>
      <c r="MYO227" s="75"/>
      <c r="MYP227" s="81"/>
      <c r="MYQ227" s="75"/>
      <c r="MYR227" s="81"/>
      <c r="MYS227" s="75"/>
      <c r="MYT227" s="81"/>
      <c r="MYU227" s="75"/>
      <c r="MYV227" s="81"/>
      <c r="MYW227" s="75"/>
      <c r="MYX227" s="81"/>
      <c r="MYY227" s="75"/>
      <c r="MYZ227" s="81"/>
      <c r="MZA227" s="75"/>
      <c r="MZB227" s="81"/>
      <c r="MZC227" s="75"/>
      <c r="MZD227" s="81"/>
      <c r="MZE227" s="75"/>
      <c r="MZF227" s="81"/>
      <c r="MZG227" s="75"/>
      <c r="MZH227" s="81"/>
      <c r="MZI227" s="75"/>
      <c r="MZJ227" s="81"/>
      <c r="MZK227" s="75"/>
      <c r="MZL227" s="81"/>
      <c r="MZM227" s="75"/>
      <c r="MZN227" s="81"/>
      <c r="MZO227" s="75"/>
      <c r="MZP227" s="81"/>
      <c r="MZQ227" s="75"/>
      <c r="MZR227" s="81"/>
      <c r="MZS227" s="75"/>
      <c r="MZT227" s="81"/>
      <c r="MZU227" s="75"/>
      <c r="MZV227" s="81"/>
      <c r="MZW227" s="75"/>
      <c r="MZX227" s="81"/>
      <c r="MZY227" s="75"/>
      <c r="MZZ227" s="81"/>
      <c r="NAA227" s="75"/>
      <c r="NAB227" s="81"/>
      <c r="NAC227" s="75"/>
      <c r="NAD227" s="81"/>
      <c r="NAE227" s="75"/>
      <c r="NAF227" s="81"/>
      <c r="NAG227" s="75"/>
      <c r="NAH227" s="81"/>
      <c r="NAI227" s="75"/>
      <c r="NAJ227" s="81"/>
      <c r="NAK227" s="75"/>
      <c r="NAL227" s="81"/>
      <c r="NAM227" s="75"/>
      <c r="NAN227" s="81"/>
      <c r="NAO227" s="75"/>
      <c r="NAP227" s="81"/>
      <c r="NAQ227" s="75"/>
      <c r="NAR227" s="81"/>
      <c r="NAS227" s="75"/>
      <c r="NAT227" s="81"/>
      <c r="NAU227" s="75"/>
      <c r="NAV227" s="81"/>
      <c r="NAW227" s="75"/>
      <c r="NAX227" s="81"/>
      <c r="NAY227" s="75"/>
      <c r="NAZ227" s="81"/>
      <c r="NBA227" s="75"/>
      <c r="NBB227" s="81"/>
      <c r="NBC227" s="75"/>
      <c r="NBD227" s="81"/>
      <c r="NBE227" s="75"/>
      <c r="NBF227" s="81"/>
      <c r="NBG227" s="75"/>
      <c r="NBH227" s="81"/>
      <c r="NBI227" s="75"/>
      <c r="NBJ227" s="81"/>
      <c r="NBK227" s="75"/>
      <c r="NBL227" s="81"/>
      <c r="NBM227" s="75"/>
      <c r="NBN227" s="81"/>
      <c r="NBO227" s="75"/>
      <c r="NBP227" s="81"/>
      <c r="NBQ227" s="75"/>
      <c r="NBR227" s="81"/>
      <c r="NBS227" s="75"/>
      <c r="NBT227" s="81"/>
      <c r="NBU227" s="75"/>
      <c r="NBV227" s="81"/>
      <c r="NBW227" s="75"/>
      <c r="NBX227" s="81"/>
      <c r="NBY227" s="75"/>
      <c r="NBZ227" s="81"/>
      <c r="NCA227" s="75"/>
      <c r="NCB227" s="81"/>
      <c r="NCC227" s="75"/>
      <c r="NCD227" s="81"/>
      <c r="NCE227" s="75"/>
      <c r="NCF227" s="81"/>
      <c r="NCG227" s="75"/>
      <c r="NCH227" s="81"/>
      <c r="NCI227" s="75"/>
      <c r="NCJ227" s="81"/>
      <c r="NCK227" s="75"/>
      <c r="NCL227" s="81"/>
      <c r="NCM227" s="75"/>
      <c r="NCN227" s="81"/>
      <c r="NCO227" s="75"/>
      <c r="NCP227" s="81"/>
      <c r="NCQ227" s="75"/>
      <c r="NCR227" s="81"/>
      <c r="NCS227" s="75"/>
      <c r="NCT227" s="81"/>
      <c r="NCU227" s="75"/>
      <c r="NCV227" s="81"/>
      <c r="NCW227" s="75"/>
      <c r="NCX227" s="81"/>
      <c r="NCY227" s="75"/>
      <c r="NCZ227" s="81"/>
      <c r="NDA227" s="75"/>
      <c r="NDB227" s="81"/>
      <c r="NDC227" s="75"/>
      <c r="NDD227" s="81"/>
      <c r="NDE227" s="75"/>
      <c r="NDF227" s="81"/>
      <c r="NDG227" s="75"/>
      <c r="NDH227" s="81"/>
      <c r="NDI227" s="75"/>
      <c r="NDJ227" s="81"/>
      <c r="NDK227" s="75"/>
      <c r="NDL227" s="81"/>
      <c r="NDM227" s="75"/>
      <c r="NDN227" s="81"/>
      <c r="NDO227" s="75"/>
      <c r="NDP227" s="81"/>
      <c r="NDQ227" s="75"/>
      <c r="NDR227" s="81"/>
      <c r="NDS227" s="75"/>
      <c r="NDT227" s="81"/>
      <c r="NDU227" s="75"/>
      <c r="NDV227" s="81"/>
      <c r="NDW227" s="75"/>
      <c r="NDX227" s="81"/>
      <c r="NDY227" s="75"/>
      <c r="NDZ227" s="81"/>
      <c r="NEA227" s="75"/>
      <c r="NEB227" s="81"/>
      <c r="NEC227" s="75"/>
      <c r="NED227" s="81"/>
      <c r="NEE227" s="75"/>
      <c r="NEF227" s="81"/>
      <c r="NEG227" s="75"/>
      <c r="NEH227" s="81"/>
      <c r="NEI227" s="75"/>
      <c r="NEJ227" s="81"/>
      <c r="NEK227" s="75"/>
      <c r="NEL227" s="81"/>
      <c r="NEM227" s="75"/>
      <c r="NEN227" s="81"/>
      <c r="NEO227" s="75"/>
      <c r="NEP227" s="81"/>
      <c r="NEQ227" s="75"/>
      <c r="NER227" s="81"/>
      <c r="NES227" s="75"/>
      <c r="NET227" s="81"/>
      <c r="NEU227" s="75"/>
      <c r="NEV227" s="81"/>
      <c r="NEW227" s="75"/>
      <c r="NEX227" s="81"/>
      <c r="NEY227" s="75"/>
      <c r="NEZ227" s="81"/>
      <c r="NFA227" s="75"/>
      <c r="NFB227" s="81"/>
      <c r="NFC227" s="75"/>
      <c r="NFD227" s="81"/>
      <c r="NFE227" s="75"/>
      <c r="NFF227" s="81"/>
      <c r="NFG227" s="75"/>
      <c r="NFH227" s="81"/>
      <c r="NFI227" s="75"/>
      <c r="NFJ227" s="81"/>
      <c r="NFK227" s="75"/>
      <c r="NFL227" s="81"/>
      <c r="NFM227" s="75"/>
      <c r="NFN227" s="81"/>
      <c r="NFO227" s="75"/>
      <c r="NFP227" s="81"/>
      <c r="NFQ227" s="75"/>
      <c r="NFR227" s="81"/>
      <c r="NFS227" s="75"/>
      <c r="NFT227" s="81"/>
      <c r="NFU227" s="75"/>
      <c r="NFV227" s="81"/>
      <c r="NFW227" s="75"/>
      <c r="NFX227" s="81"/>
      <c r="NFY227" s="75"/>
      <c r="NFZ227" s="81"/>
      <c r="NGA227" s="75"/>
      <c r="NGB227" s="81"/>
      <c r="NGC227" s="75"/>
      <c r="NGD227" s="81"/>
      <c r="NGE227" s="75"/>
      <c r="NGF227" s="81"/>
      <c r="NGG227" s="75"/>
      <c r="NGH227" s="81"/>
      <c r="NGI227" s="75"/>
      <c r="NGJ227" s="81"/>
      <c r="NGK227" s="75"/>
      <c r="NGL227" s="81"/>
      <c r="NGM227" s="75"/>
      <c r="NGN227" s="81"/>
      <c r="NGO227" s="75"/>
      <c r="NGP227" s="81"/>
      <c r="NGQ227" s="75"/>
      <c r="NGR227" s="81"/>
      <c r="NGS227" s="75"/>
      <c r="NGT227" s="81"/>
      <c r="NGU227" s="75"/>
      <c r="NGV227" s="81"/>
      <c r="NGW227" s="75"/>
      <c r="NGX227" s="81"/>
      <c r="NGY227" s="75"/>
      <c r="NGZ227" s="81"/>
      <c r="NHA227" s="75"/>
      <c r="NHB227" s="81"/>
      <c r="NHC227" s="75"/>
      <c r="NHD227" s="81"/>
      <c r="NHE227" s="75"/>
      <c r="NHF227" s="81"/>
      <c r="NHG227" s="75"/>
      <c r="NHH227" s="81"/>
      <c r="NHI227" s="75"/>
      <c r="NHJ227" s="81"/>
      <c r="NHK227" s="75"/>
      <c r="NHL227" s="81"/>
      <c r="NHM227" s="75"/>
      <c r="NHN227" s="81"/>
      <c r="NHO227" s="75"/>
      <c r="NHP227" s="81"/>
      <c r="NHQ227" s="75"/>
      <c r="NHR227" s="81"/>
      <c r="NHS227" s="75"/>
      <c r="NHT227" s="81"/>
      <c r="NHU227" s="75"/>
      <c r="NHV227" s="81"/>
      <c r="NHW227" s="75"/>
      <c r="NHX227" s="81"/>
      <c r="NHY227" s="75"/>
      <c r="NHZ227" s="81"/>
      <c r="NIA227" s="75"/>
      <c r="NIB227" s="81"/>
      <c r="NIC227" s="75"/>
      <c r="NID227" s="81"/>
      <c r="NIE227" s="75"/>
      <c r="NIF227" s="81"/>
      <c r="NIG227" s="75"/>
      <c r="NIH227" s="81"/>
      <c r="NII227" s="75"/>
      <c r="NIJ227" s="81"/>
      <c r="NIK227" s="75"/>
      <c r="NIL227" s="81"/>
      <c r="NIM227" s="75"/>
      <c r="NIN227" s="81"/>
      <c r="NIO227" s="75"/>
      <c r="NIP227" s="81"/>
      <c r="NIQ227" s="75"/>
      <c r="NIR227" s="81"/>
      <c r="NIS227" s="75"/>
      <c r="NIT227" s="81"/>
      <c r="NIU227" s="75"/>
      <c r="NIV227" s="81"/>
      <c r="NIW227" s="75"/>
      <c r="NIX227" s="81"/>
      <c r="NIY227" s="75"/>
      <c r="NIZ227" s="81"/>
      <c r="NJA227" s="75"/>
      <c r="NJB227" s="81"/>
      <c r="NJC227" s="75"/>
      <c r="NJD227" s="81"/>
      <c r="NJE227" s="75"/>
      <c r="NJF227" s="81"/>
      <c r="NJG227" s="75"/>
      <c r="NJH227" s="81"/>
      <c r="NJI227" s="75"/>
      <c r="NJJ227" s="81"/>
      <c r="NJK227" s="75"/>
      <c r="NJL227" s="81"/>
      <c r="NJM227" s="75"/>
      <c r="NJN227" s="81"/>
      <c r="NJO227" s="75"/>
      <c r="NJP227" s="81"/>
      <c r="NJQ227" s="75"/>
      <c r="NJR227" s="81"/>
      <c r="NJS227" s="75"/>
      <c r="NJT227" s="81"/>
      <c r="NJU227" s="75"/>
      <c r="NJV227" s="81"/>
      <c r="NJW227" s="75"/>
      <c r="NJX227" s="81"/>
      <c r="NJY227" s="75"/>
      <c r="NJZ227" s="81"/>
      <c r="NKA227" s="75"/>
      <c r="NKB227" s="81"/>
      <c r="NKC227" s="75"/>
      <c r="NKD227" s="81"/>
      <c r="NKE227" s="75"/>
      <c r="NKF227" s="81"/>
      <c r="NKG227" s="75"/>
      <c r="NKH227" s="81"/>
      <c r="NKI227" s="75"/>
      <c r="NKJ227" s="81"/>
      <c r="NKK227" s="75"/>
      <c r="NKL227" s="81"/>
      <c r="NKM227" s="75"/>
      <c r="NKN227" s="81"/>
      <c r="NKO227" s="75"/>
      <c r="NKP227" s="81"/>
      <c r="NKQ227" s="75"/>
      <c r="NKR227" s="81"/>
      <c r="NKS227" s="75"/>
      <c r="NKT227" s="81"/>
      <c r="NKU227" s="75"/>
      <c r="NKV227" s="81"/>
      <c r="NKW227" s="75"/>
      <c r="NKX227" s="81"/>
      <c r="NKY227" s="75"/>
      <c r="NKZ227" s="81"/>
      <c r="NLA227" s="75"/>
      <c r="NLB227" s="81"/>
      <c r="NLC227" s="75"/>
      <c r="NLD227" s="81"/>
      <c r="NLE227" s="75"/>
      <c r="NLF227" s="81"/>
      <c r="NLG227" s="75"/>
      <c r="NLH227" s="81"/>
      <c r="NLI227" s="75"/>
      <c r="NLJ227" s="81"/>
      <c r="NLK227" s="75"/>
      <c r="NLL227" s="81"/>
      <c r="NLM227" s="75"/>
      <c r="NLN227" s="81"/>
      <c r="NLO227" s="75"/>
      <c r="NLP227" s="81"/>
      <c r="NLQ227" s="75"/>
      <c r="NLR227" s="81"/>
      <c r="NLS227" s="75"/>
      <c r="NLT227" s="81"/>
      <c r="NLU227" s="75"/>
      <c r="NLV227" s="81"/>
      <c r="NLW227" s="75"/>
      <c r="NLX227" s="81"/>
      <c r="NLY227" s="75"/>
      <c r="NLZ227" s="81"/>
      <c r="NMA227" s="75"/>
      <c r="NMB227" s="81"/>
      <c r="NMC227" s="75"/>
      <c r="NMD227" s="81"/>
      <c r="NME227" s="75"/>
      <c r="NMF227" s="81"/>
      <c r="NMG227" s="75"/>
      <c r="NMH227" s="81"/>
      <c r="NMI227" s="75"/>
      <c r="NMJ227" s="81"/>
      <c r="NMK227" s="75"/>
      <c r="NML227" s="81"/>
      <c r="NMM227" s="75"/>
      <c r="NMN227" s="81"/>
      <c r="NMO227" s="75"/>
      <c r="NMP227" s="81"/>
      <c r="NMQ227" s="75"/>
      <c r="NMR227" s="81"/>
      <c r="NMS227" s="75"/>
      <c r="NMT227" s="81"/>
      <c r="NMU227" s="75"/>
      <c r="NMV227" s="81"/>
      <c r="NMW227" s="75"/>
      <c r="NMX227" s="81"/>
      <c r="NMY227" s="75"/>
      <c r="NMZ227" s="81"/>
      <c r="NNA227" s="75"/>
      <c r="NNB227" s="81"/>
      <c r="NNC227" s="75"/>
      <c r="NND227" s="81"/>
      <c r="NNE227" s="75"/>
      <c r="NNF227" s="81"/>
      <c r="NNG227" s="75"/>
      <c r="NNH227" s="81"/>
      <c r="NNI227" s="75"/>
      <c r="NNJ227" s="81"/>
      <c r="NNK227" s="75"/>
      <c r="NNL227" s="81"/>
      <c r="NNM227" s="75"/>
      <c r="NNN227" s="81"/>
      <c r="NNO227" s="75"/>
      <c r="NNP227" s="81"/>
      <c r="NNQ227" s="75"/>
      <c r="NNR227" s="81"/>
      <c r="NNS227" s="75"/>
      <c r="NNT227" s="81"/>
      <c r="NNU227" s="75"/>
      <c r="NNV227" s="81"/>
      <c r="NNW227" s="75"/>
      <c r="NNX227" s="81"/>
      <c r="NNY227" s="75"/>
      <c r="NNZ227" s="81"/>
      <c r="NOA227" s="75"/>
      <c r="NOB227" s="81"/>
      <c r="NOC227" s="75"/>
      <c r="NOD227" s="81"/>
      <c r="NOE227" s="75"/>
      <c r="NOF227" s="81"/>
      <c r="NOG227" s="75"/>
      <c r="NOH227" s="81"/>
      <c r="NOI227" s="75"/>
      <c r="NOJ227" s="81"/>
      <c r="NOK227" s="75"/>
      <c r="NOL227" s="81"/>
      <c r="NOM227" s="75"/>
      <c r="NON227" s="81"/>
      <c r="NOO227" s="75"/>
      <c r="NOP227" s="81"/>
      <c r="NOQ227" s="75"/>
      <c r="NOR227" s="81"/>
      <c r="NOS227" s="75"/>
      <c r="NOT227" s="81"/>
      <c r="NOU227" s="75"/>
      <c r="NOV227" s="81"/>
      <c r="NOW227" s="75"/>
      <c r="NOX227" s="81"/>
      <c r="NOY227" s="75"/>
      <c r="NOZ227" s="81"/>
      <c r="NPA227" s="75"/>
      <c r="NPB227" s="81"/>
      <c r="NPC227" s="75"/>
      <c r="NPD227" s="81"/>
      <c r="NPE227" s="75"/>
      <c r="NPF227" s="81"/>
      <c r="NPG227" s="75"/>
      <c r="NPH227" s="81"/>
      <c r="NPI227" s="75"/>
      <c r="NPJ227" s="81"/>
      <c r="NPK227" s="75"/>
      <c r="NPL227" s="81"/>
      <c r="NPM227" s="75"/>
      <c r="NPN227" s="81"/>
      <c r="NPO227" s="75"/>
      <c r="NPP227" s="81"/>
      <c r="NPQ227" s="75"/>
      <c r="NPR227" s="81"/>
      <c r="NPS227" s="75"/>
      <c r="NPT227" s="81"/>
      <c r="NPU227" s="75"/>
      <c r="NPV227" s="81"/>
      <c r="NPW227" s="75"/>
      <c r="NPX227" s="81"/>
      <c r="NPY227" s="75"/>
      <c r="NPZ227" s="81"/>
      <c r="NQA227" s="75"/>
      <c r="NQB227" s="81"/>
      <c r="NQC227" s="75"/>
      <c r="NQD227" s="81"/>
      <c r="NQE227" s="75"/>
      <c r="NQF227" s="81"/>
      <c r="NQG227" s="75"/>
      <c r="NQH227" s="81"/>
      <c r="NQI227" s="75"/>
      <c r="NQJ227" s="81"/>
      <c r="NQK227" s="75"/>
      <c r="NQL227" s="81"/>
      <c r="NQM227" s="75"/>
      <c r="NQN227" s="81"/>
      <c r="NQO227" s="75"/>
      <c r="NQP227" s="81"/>
      <c r="NQQ227" s="75"/>
      <c r="NQR227" s="81"/>
      <c r="NQS227" s="75"/>
      <c r="NQT227" s="81"/>
      <c r="NQU227" s="75"/>
      <c r="NQV227" s="81"/>
      <c r="NQW227" s="75"/>
      <c r="NQX227" s="81"/>
      <c r="NQY227" s="75"/>
      <c r="NQZ227" s="81"/>
      <c r="NRA227" s="75"/>
      <c r="NRB227" s="81"/>
      <c r="NRC227" s="75"/>
      <c r="NRD227" s="81"/>
      <c r="NRE227" s="75"/>
      <c r="NRF227" s="81"/>
      <c r="NRG227" s="75"/>
      <c r="NRH227" s="81"/>
      <c r="NRI227" s="75"/>
      <c r="NRJ227" s="81"/>
      <c r="NRK227" s="75"/>
      <c r="NRL227" s="81"/>
      <c r="NRM227" s="75"/>
      <c r="NRN227" s="81"/>
      <c r="NRO227" s="75"/>
      <c r="NRP227" s="81"/>
      <c r="NRQ227" s="75"/>
      <c r="NRR227" s="81"/>
      <c r="NRS227" s="75"/>
      <c r="NRT227" s="81"/>
      <c r="NRU227" s="75"/>
      <c r="NRV227" s="81"/>
      <c r="NRW227" s="75"/>
      <c r="NRX227" s="81"/>
      <c r="NRY227" s="75"/>
      <c r="NRZ227" s="81"/>
      <c r="NSA227" s="75"/>
      <c r="NSB227" s="81"/>
      <c r="NSC227" s="75"/>
      <c r="NSD227" s="81"/>
      <c r="NSE227" s="75"/>
      <c r="NSF227" s="81"/>
      <c r="NSG227" s="75"/>
      <c r="NSH227" s="81"/>
      <c r="NSI227" s="75"/>
      <c r="NSJ227" s="81"/>
      <c r="NSK227" s="75"/>
      <c r="NSL227" s="81"/>
      <c r="NSM227" s="75"/>
      <c r="NSN227" s="81"/>
      <c r="NSO227" s="75"/>
      <c r="NSP227" s="81"/>
      <c r="NSQ227" s="75"/>
      <c r="NSR227" s="81"/>
      <c r="NSS227" s="75"/>
      <c r="NST227" s="81"/>
      <c r="NSU227" s="75"/>
      <c r="NSV227" s="81"/>
      <c r="NSW227" s="75"/>
      <c r="NSX227" s="81"/>
      <c r="NSY227" s="75"/>
      <c r="NSZ227" s="81"/>
      <c r="NTA227" s="75"/>
      <c r="NTB227" s="81"/>
      <c r="NTC227" s="75"/>
      <c r="NTD227" s="81"/>
      <c r="NTE227" s="75"/>
      <c r="NTF227" s="81"/>
      <c r="NTG227" s="75"/>
      <c r="NTH227" s="81"/>
      <c r="NTI227" s="75"/>
      <c r="NTJ227" s="81"/>
      <c r="NTK227" s="75"/>
      <c r="NTL227" s="81"/>
      <c r="NTM227" s="75"/>
      <c r="NTN227" s="81"/>
      <c r="NTO227" s="75"/>
      <c r="NTP227" s="81"/>
      <c r="NTQ227" s="75"/>
      <c r="NTR227" s="81"/>
      <c r="NTS227" s="75"/>
      <c r="NTT227" s="81"/>
      <c r="NTU227" s="75"/>
      <c r="NTV227" s="81"/>
      <c r="NTW227" s="75"/>
      <c r="NTX227" s="81"/>
      <c r="NTY227" s="75"/>
      <c r="NTZ227" s="81"/>
      <c r="NUA227" s="75"/>
      <c r="NUB227" s="81"/>
      <c r="NUC227" s="75"/>
      <c r="NUD227" s="81"/>
      <c r="NUE227" s="75"/>
      <c r="NUF227" s="81"/>
      <c r="NUG227" s="75"/>
      <c r="NUH227" s="81"/>
      <c r="NUI227" s="75"/>
      <c r="NUJ227" s="81"/>
      <c r="NUK227" s="75"/>
      <c r="NUL227" s="81"/>
      <c r="NUM227" s="75"/>
      <c r="NUN227" s="81"/>
      <c r="NUO227" s="75"/>
      <c r="NUP227" s="81"/>
      <c r="NUQ227" s="75"/>
      <c r="NUR227" s="81"/>
      <c r="NUS227" s="75"/>
      <c r="NUT227" s="81"/>
      <c r="NUU227" s="75"/>
      <c r="NUV227" s="81"/>
      <c r="NUW227" s="75"/>
      <c r="NUX227" s="81"/>
      <c r="NUY227" s="75"/>
      <c r="NUZ227" s="81"/>
      <c r="NVA227" s="75"/>
      <c r="NVB227" s="81"/>
      <c r="NVC227" s="75"/>
      <c r="NVD227" s="81"/>
      <c r="NVE227" s="75"/>
      <c r="NVF227" s="81"/>
      <c r="NVG227" s="75"/>
      <c r="NVH227" s="81"/>
      <c r="NVI227" s="75"/>
      <c r="NVJ227" s="81"/>
      <c r="NVK227" s="75"/>
      <c r="NVL227" s="81"/>
      <c r="NVM227" s="75"/>
      <c r="NVN227" s="81"/>
      <c r="NVO227" s="75"/>
      <c r="NVP227" s="81"/>
      <c r="NVQ227" s="75"/>
      <c r="NVR227" s="81"/>
      <c r="NVS227" s="75"/>
      <c r="NVT227" s="81"/>
      <c r="NVU227" s="75"/>
      <c r="NVV227" s="81"/>
      <c r="NVW227" s="75"/>
      <c r="NVX227" s="81"/>
      <c r="NVY227" s="75"/>
      <c r="NVZ227" s="81"/>
      <c r="NWA227" s="75"/>
      <c r="NWB227" s="81"/>
      <c r="NWC227" s="75"/>
      <c r="NWD227" s="81"/>
      <c r="NWE227" s="75"/>
      <c r="NWF227" s="81"/>
      <c r="NWG227" s="75"/>
      <c r="NWH227" s="81"/>
      <c r="NWI227" s="75"/>
      <c r="NWJ227" s="81"/>
      <c r="NWK227" s="75"/>
      <c r="NWL227" s="81"/>
      <c r="NWM227" s="75"/>
      <c r="NWN227" s="81"/>
      <c r="NWO227" s="75"/>
      <c r="NWP227" s="81"/>
      <c r="NWQ227" s="75"/>
      <c r="NWR227" s="81"/>
      <c r="NWS227" s="75"/>
      <c r="NWT227" s="81"/>
      <c r="NWU227" s="75"/>
      <c r="NWV227" s="81"/>
      <c r="NWW227" s="75"/>
      <c r="NWX227" s="81"/>
      <c r="NWY227" s="75"/>
      <c r="NWZ227" s="81"/>
      <c r="NXA227" s="75"/>
      <c r="NXB227" s="81"/>
      <c r="NXC227" s="75"/>
      <c r="NXD227" s="81"/>
      <c r="NXE227" s="75"/>
      <c r="NXF227" s="81"/>
      <c r="NXG227" s="75"/>
      <c r="NXH227" s="81"/>
      <c r="NXI227" s="75"/>
      <c r="NXJ227" s="81"/>
      <c r="NXK227" s="75"/>
      <c r="NXL227" s="81"/>
      <c r="NXM227" s="75"/>
      <c r="NXN227" s="81"/>
      <c r="NXO227" s="75"/>
      <c r="NXP227" s="81"/>
      <c r="NXQ227" s="75"/>
      <c r="NXR227" s="81"/>
      <c r="NXS227" s="75"/>
      <c r="NXT227" s="81"/>
      <c r="NXU227" s="75"/>
      <c r="NXV227" s="81"/>
      <c r="NXW227" s="75"/>
      <c r="NXX227" s="81"/>
      <c r="NXY227" s="75"/>
      <c r="NXZ227" s="81"/>
      <c r="NYA227" s="75"/>
      <c r="NYB227" s="81"/>
      <c r="NYC227" s="75"/>
      <c r="NYD227" s="81"/>
      <c r="NYE227" s="75"/>
      <c r="NYF227" s="81"/>
      <c r="NYG227" s="75"/>
      <c r="NYH227" s="81"/>
      <c r="NYI227" s="75"/>
      <c r="NYJ227" s="81"/>
      <c r="NYK227" s="75"/>
      <c r="NYL227" s="81"/>
      <c r="NYM227" s="75"/>
      <c r="NYN227" s="81"/>
      <c r="NYO227" s="75"/>
      <c r="NYP227" s="81"/>
      <c r="NYQ227" s="75"/>
      <c r="NYR227" s="81"/>
      <c r="NYS227" s="75"/>
      <c r="NYT227" s="81"/>
      <c r="NYU227" s="75"/>
      <c r="NYV227" s="81"/>
      <c r="NYW227" s="75"/>
      <c r="NYX227" s="81"/>
      <c r="NYY227" s="75"/>
      <c r="NYZ227" s="81"/>
      <c r="NZA227" s="75"/>
      <c r="NZB227" s="81"/>
      <c r="NZC227" s="75"/>
      <c r="NZD227" s="81"/>
      <c r="NZE227" s="75"/>
      <c r="NZF227" s="81"/>
      <c r="NZG227" s="75"/>
      <c r="NZH227" s="81"/>
      <c r="NZI227" s="75"/>
      <c r="NZJ227" s="81"/>
      <c r="NZK227" s="75"/>
      <c r="NZL227" s="81"/>
      <c r="NZM227" s="75"/>
      <c r="NZN227" s="81"/>
      <c r="NZO227" s="75"/>
      <c r="NZP227" s="81"/>
      <c r="NZQ227" s="75"/>
      <c r="NZR227" s="81"/>
      <c r="NZS227" s="75"/>
      <c r="NZT227" s="81"/>
      <c r="NZU227" s="75"/>
      <c r="NZV227" s="81"/>
      <c r="NZW227" s="75"/>
      <c r="NZX227" s="81"/>
      <c r="NZY227" s="75"/>
      <c r="NZZ227" s="81"/>
      <c r="OAA227" s="75"/>
      <c r="OAB227" s="81"/>
      <c r="OAC227" s="75"/>
      <c r="OAD227" s="81"/>
      <c r="OAE227" s="75"/>
      <c r="OAF227" s="81"/>
      <c r="OAG227" s="75"/>
      <c r="OAH227" s="81"/>
      <c r="OAI227" s="75"/>
      <c r="OAJ227" s="81"/>
      <c r="OAK227" s="75"/>
      <c r="OAL227" s="81"/>
      <c r="OAM227" s="75"/>
      <c r="OAN227" s="81"/>
      <c r="OAO227" s="75"/>
      <c r="OAP227" s="81"/>
      <c r="OAQ227" s="75"/>
      <c r="OAR227" s="81"/>
      <c r="OAS227" s="75"/>
      <c r="OAT227" s="81"/>
      <c r="OAU227" s="75"/>
      <c r="OAV227" s="81"/>
      <c r="OAW227" s="75"/>
      <c r="OAX227" s="81"/>
      <c r="OAY227" s="75"/>
      <c r="OAZ227" s="81"/>
      <c r="OBA227" s="75"/>
      <c r="OBB227" s="81"/>
      <c r="OBC227" s="75"/>
      <c r="OBD227" s="81"/>
      <c r="OBE227" s="75"/>
      <c r="OBF227" s="81"/>
      <c r="OBG227" s="75"/>
      <c r="OBH227" s="81"/>
      <c r="OBI227" s="75"/>
      <c r="OBJ227" s="81"/>
      <c r="OBK227" s="75"/>
      <c r="OBL227" s="81"/>
      <c r="OBM227" s="75"/>
      <c r="OBN227" s="81"/>
      <c r="OBO227" s="75"/>
      <c r="OBP227" s="81"/>
      <c r="OBQ227" s="75"/>
      <c r="OBR227" s="81"/>
      <c r="OBS227" s="75"/>
      <c r="OBT227" s="81"/>
      <c r="OBU227" s="75"/>
      <c r="OBV227" s="81"/>
      <c r="OBW227" s="75"/>
      <c r="OBX227" s="81"/>
      <c r="OBY227" s="75"/>
      <c r="OBZ227" s="81"/>
      <c r="OCA227" s="75"/>
      <c r="OCB227" s="81"/>
      <c r="OCC227" s="75"/>
      <c r="OCD227" s="81"/>
      <c r="OCE227" s="75"/>
      <c r="OCF227" s="81"/>
      <c r="OCG227" s="75"/>
      <c r="OCH227" s="81"/>
      <c r="OCI227" s="75"/>
      <c r="OCJ227" s="81"/>
      <c r="OCK227" s="75"/>
      <c r="OCL227" s="81"/>
      <c r="OCM227" s="75"/>
      <c r="OCN227" s="81"/>
      <c r="OCO227" s="75"/>
      <c r="OCP227" s="81"/>
      <c r="OCQ227" s="75"/>
      <c r="OCR227" s="81"/>
      <c r="OCS227" s="75"/>
      <c r="OCT227" s="81"/>
      <c r="OCU227" s="75"/>
      <c r="OCV227" s="81"/>
      <c r="OCW227" s="75"/>
      <c r="OCX227" s="81"/>
      <c r="OCY227" s="75"/>
      <c r="OCZ227" s="81"/>
      <c r="ODA227" s="75"/>
      <c r="ODB227" s="81"/>
      <c r="ODC227" s="75"/>
      <c r="ODD227" s="81"/>
      <c r="ODE227" s="75"/>
      <c r="ODF227" s="81"/>
      <c r="ODG227" s="75"/>
      <c r="ODH227" s="81"/>
      <c r="ODI227" s="75"/>
      <c r="ODJ227" s="81"/>
      <c r="ODK227" s="75"/>
      <c r="ODL227" s="81"/>
      <c r="ODM227" s="75"/>
      <c r="ODN227" s="81"/>
      <c r="ODO227" s="75"/>
      <c r="ODP227" s="81"/>
      <c r="ODQ227" s="75"/>
      <c r="ODR227" s="81"/>
      <c r="ODS227" s="75"/>
      <c r="ODT227" s="81"/>
      <c r="ODU227" s="75"/>
      <c r="ODV227" s="81"/>
      <c r="ODW227" s="75"/>
      <c r="ODX227" s="81"/>
      <c r="ODY227" s="75"/>
      <c r="ODZ227" s="81"/>
      <c r="OEA227" s="75"/>
      <c r="OEB227" s="81"/>
      <c r="OEC227" s="75"/>
      <c r="OED227" s="81"/>
      <c r="OEE227" s="75"/>
      <c r="OEF227" s="81"/>
      <c r="OEG227" s="75"/>
      <c r="OEH227" s="81"/>
      <c r="OEI227" s="75"/>
      <c r="OEJ227" s="81"/>
      <c r="OEK227" s="75"/>
      <c r="OEL227" s="81"/>
      <c r="OEM227" s="75"/>
      <c r="OEN227" s="81"/>
      <c r="OEO227" s="75"/>
      <c r="OEP227" s="81"/>
      <c r="OEQ227" s="75"/>
      <c r="OER227" s="81"/>
      <c r="OES227" s="75"/>
      <c r="OET227" s="81"/>
      <c r="OEU227" s="75"/>
      <c r="OEV227" s="81"/>
      <c r="OEW227" s="75"/>
      <c r="OEX227" s="81"/>
      <c r="OEY227" s="75"/>
      <c r="OEZ227" s="81"/>
      <c r="OFA227" s="75"/>
      <c r="OFB227" s="81"/>
      <c r="OFC227" s="75"/>
      <c r="OFD227" s="81"/>
      <c r="OFE227" s="75"/>
      <c r="OFF227" s="81"/>
      <c r="OFG227" s="75"/>
      <c r="OFH227" s="81"/>
      <c r="OFI227" s="75"/>
      <c r="OFJ227" s="81"/>
      <c r="OFK227" s="75"/>
      <c r="OFL227" s="81"/>
      <c r="OFM227" s="75"/>
      <c r="OFN227" s="81"/>
      <c r="OFO227" s="75"/>
      <c r="OFP227" s="81"/>
      <c r="OFQ227" s="75"/>
      <c r="OFR227" s="81"/>
      <c r="OFS227" s="75"/>
      <c r="OFT227" s="81"/>
      <c r="OFU227" s="75"/>
      <c r="OFV227" s="81"/>
      <c r="OFW227" s="75"/>
      <c r="OFX227" s="81"/>
      <c r="OFY227" s="75"/>
      <c r="OFZ227" s="81"/>
      <c r="OGA227" s="75"/>
      <c r="OGB227" s="81"/>
      <c r="OGC227" s="75"/>
      <c r="OGD227" s="81"/>
      <c r="OGE227" s="75"/>
      <c r="OGF227" s="81"/>
      <c r="OGG227" s="75"/>
      <c r="OGH227" s="81"/>
      <c r="OGI227" s="75"/>
      <c r="OGJ227" s="81"/>
      <c r="OGK227" s="75"/>
      <c r="OGL227" s="81"/>
      <c r="OGM227" s="75"/>
      <c r="OGN227" s="81"/>
      <c r="OGO227" s="75"/>
      <c r="OGP227" s="81"/>
      <c r="OGQ227" s="75"/>
      <c r="OGR227" s="81"/>
      <c r="OGS227" s="75"/>
      <c r="OGT227" s="81"/>
      <c r="OGU227" s="75"/>
      <c r="OGV227" s="81"/>
      <c r="OGW227" s="75"/>
      <c r="OGX227" s="81"/>
      <c r="OGY227" s="75"/>
      <c r="OGZ227" s="81"/>
      <c r="OHA227" s="75"/>
      <c r="OHB227" s="81"/>
      <c r="OHC227" s="75"/>
      <c r="OHD227" s="81"/>
      <c r="OHE227" s="75"/>
      <c r="OHF227" s="81"/>
      <c r="OHG227" s="75"/>
      <c r="OHH227" s="81"/>
      <c r="OHI227" s="75"/>
      <c r="OHJ227" s="81"/>
      <c r="OHK227" s="75"/>
      <c r="OHL227" s="81"/>
      <c r="OHM227" s="75"/>
      <c r="OHN227" s="81"/>
      <c r="OHO227" s="75"/>
      <c r="OHP227" s="81"/>
      <c r="OHQ227" s="75"/>
      <c r="OHR227" s="81"/>
      <c r="OHS227" s="75"/>
      <c r="OHT227" s="81"/>
      <c r="OHU227" s="75"/>
      <c r="OHV227" s="81"/>
      <c r="OHW227" s="75"/>
      <c r="OHX227" s="81"/>
      <c r="OHY227" s="75"/>
      <c r="OHZ227" s="81"/>
      <c r="OIA227" s="75"/>
      <c r="OIB227" s="81"/>
      <c r="OIC227" s="75"/>
      <c r="OID227" s="81"/>
      <c r="OIE227" s="75"/>
      <c r="OIF227" s="81"/>
      <c r="OIG227" s="75"/>
      <c r="OIH227" s="81"/>
      <c r="OII227" s="75"/>
      <c r="OIJ227" s="81"/>
      <c r="OIK227" s="75"/>
      <c r="OIL227" s="81"/>
      <c r="OIM227" s="75"/>
      <c r="OIN227" s="81"/>
      <c r="OIO227" s="75"/>
      <c r="OIP227" s="81"/>
      <c r="OIQ227" s="75"/>
      <c r="OIR227" s="81"/>
      <c r="OIS227" s="75"/>
      <c r="OIT227" s="81"/>
      <c r="OIU227" s="75"/>
      <c r="OIV227" s="81"/>
      <c r="OIW227" s="75"/>
      <c r="OIX227" s="81"/>
      <c r="OIY227" s="75"/>
      <c r="OIZ227" s="81"/>
      <c r="OJA227" s="75"/>
      <c r="OJB227" s="81"/>
      <c r="OJC227" s="75"/>
      <c r="OJD227" s="81"/>
      <c r="OJE227" s="75"/>
      <c r="OJF227" s="81"/>
      <c r="OJG227" s="75"/>
      <c r="OJH227" s="81"/>
      <c r="OJI227" s="75"/>
      <c r="OJJ227" s="81"/>
      <c r="OJK227" s="75"/>
      <c r="OJL227" s="81"/>
      <c r="OJM227" s="75"/>
      <c r="OJN227" s="81"/>
      <c r="OJO227" s="75"/>
      <c r="OJP227" s="81"/>
      <c r="OJQ227" s="75"/>
      <c r="OJR227" s="81"/>
      <c r="OJS227" s="75"/>
      <c r="OJT227" s="81"/>
      <c r="OJU227" s="75"/>
      <c r="OJV227" s="81"/>
      <c r="OJW227" s="75"/>
      <c r="OJX227" s="81"/>
      <c r="OJY227" s="75"/>
      <c r="OJZ227" s="81"/>
      <c r="OKA227" s="75"/>
      <c r="OKB227" s="81"/>
      <c r="OKC227" s="75"/>
      <c r="OKD227" s="81"/>
      <c r="OKE227" s="75"/>
      <c r="OKF227" s="81"/>
      <c r="OKG227" s="75"/>
      <c r="OKH227" s="81"/>
      <c r="OKI227" s="75"/>
      <c r="OKJ227" s="81"/>
      <c r="OKK227" s="75"/>
      <c r="OKL227" s="81"/>
      <c r="OKM227" s="75"/>
      <c r="OKN227" s="81"/>
      <c r="OKO227" s="75"/>
      <c r="OKP227" s="81"/>
      <c r="OKQ227" s="75"/>
      <c r="OKR227" s="81"/>
      <c r="OKS227" s="75"/>
      <c r="OKT227" s="81"/>
      <c r="OKU227" s="75"/>
      <c r="OKV227" s="81"/>
      <c r="OKW227" s="75"/>
      <c r="OKX227" s="81"/>
      <c r="OKY227" s="75"/>
      <c r="OKZ227" s="81"/>
      <c r="OLA227" s="75"/>
      <c r="OLB227" s="81"/>
      <c r="OLC227" s="75"/>
      <c r="OLD227" s="81"/>
      <c r="OLE227" s="75"/>
      <c r="OLF227" s="81"/>
      <c r="OLG227" s="75"/>
      <c r="OLH227" s="81"/>
      <c r="OLI227" s="75"/>
      <c r="OLJ227" s="81"/>
      <c r="OLK227" s="75"/>
      <c r="OLL227" s="81"/>
      <c r="OLM227" s="75"/>
      <c r="OLN227" s="81"/>
      <c r="OLO227" s="75"/>
      <c r="OLP227" s="81"/>
      <c r="OLQ227" s="75"/>
      <c r="OLR227" s="81"/>
      <c r="OLS227" s="75"/>
      <c r="OLT227" s="81"/>
      <c r="OLU227" s="75"/>
      <c r="OLV227" s="81"/>
      <c r="OLW227" s="75"/>
      <c r="OLX227" s="81"/>
      <c r="OLY227" s="75"/>
      <c r="OLZ227" s="81"/>
      <c r="OMA227" s="75"/>
      <c r="OMB227" s="81"/>
      <c r="OMC227" s="75"/>
      <c r="OMD227" s="81"/>
      <c r="OME227" s="75"/>
      <c r="OMF227" s="81"/>
      <c r="OMG227" s="75"/>
      <c r="OMH227" s="81"/>
      <c r="OMI227" s="75"/>
      <c r="OMJ227" s="81"/>
      <c r="OMK227" s="75"/>
      <c r="OML227" s="81"/>
      <c r="OMM227" s="75"/>
      <c r="OMN227" s="81"/>
      <c r="OMO227" s="75"/>
      <c r="OMP227" s="81"/>
      <c r="OMQ227" s="75"/>
      <c r="OMR227" s="81"/>
      <c r="OMS227" s="75"/>
      <c r="OMT227" s="81"/>
      <c r="OMU227" s="75"/>
      <c r="OMV227" s="81"/>
      <c r="OMW227" s="75"/>
      <c r="OMX227" s="81"/>
      <c r="OMY227" s="75"/>
      <c r="OMZ227" s="81"/>
      <c r="ONA227" s="75"/>
      <c r="ONB227" s="81"/>
      <c r="ONC227" s="75"/>
      <c r="OND227" s="81"/>
      <c r="ONE227" s="75"/>
      <c r="ONF227" s="81"/>
      <c r="ONG227" s="75"/>
      <c r="ONH227" s="81"/>
      <c r="ONI227" s="75"/>
      <c r="ONJ227" s="81"/>
      <c r="ONK227" s="75"/>
      <c r="ONL227" s="81"/>
      <c r="ONM227" s="75"/>
      <c r="ONN227" s="81"/>
      <c r="ONO227" s="75"/>
      <c r="ONP227" s="81"/>
      <c r="ONQ227" s="75"/>
      <c r="ONR227" s="81"/>
      <c r="ONS227" s="75"/>
      <c r="ONT227" s="81"/>
      <c r="ONU227" s="75"/>
      <c r="ONV227" s="81"/>
      <c r="ONW227" s="75"/>
      <c r="ONX227" s="81"/>
      <c r="ONY227" s="75"/>
      <c r="ONZ227" s="81"/>
      <c r="OOA227" s="75"/>
      <c r="OOB227" s="81"/>
      <c r="OOC227" s="75"/>
      <c r="OOD227" s="81"/>
      <c r="OOE227" s="75"/>
      <c r="OOF227" s="81"/>
      <c r="OOG227" s="75"/>
      <c r="OOH227" s="81"/>
      <c r="OOI227" s="75"/>
      <c r="OOJ227" s="81"/>
      <c r="OOK227" s="75"/>
      <c r="OOL227" s="81"/>
      <c r="OOM227" s="75"/>
      <c r="OON227" s="81"/>
      <c r="OOO227" s="75"/>
      <c r="OOP227" s="81"/>
      <c r="OOQ227" s="75"/>
      <c r="OOR227" s="81"/>
      <c r="OOS227" s="75"/>
      <c r="OOT227" s="81"/>
      <c r="OOU227" s="75"/>
      <c r="OOV227" s="81"/>
      <c r="OOW227" s="75"/>
      <c r="OOX227" s="81"/>
      <c r="OOY227" s="75"/>
      <c r="OOZ227" s="81"/>
      <c r="OPA227" s="75"/>
      <c r="OPB227" s="81"/>
      <c r="OPC227" s="75"/>
      <c r="OPD227" s="81"/>
      <c r="OPE227" s="75"/>
      <c r="OPF227" s="81"/>
      <c r="OPG227" s="75"/>
      <c r="OPH227" s="81"/>
      <c r="OPI227" s="75"/>
      <c r="OPJ227" s="81"/>
      <c r="OPK227" s="75"/>
      <c r="OPL227" s="81"/>
      <c r="OPM227" s="75"/>
      <c r="OPN227" s="81"/>
      <c r="OPO227" s="75"/>
      <c r="OPP227" s="81"/>
      <c r="OPQ227" s="75"/>
      <c r="OPR227" s="81"/>
      <c r="OPS227" s="75"/>
      <c r="OPT227" s="81"/>
      <c r="OPU227" s="75"/>
      <c r="OPV227" s="81"/>
      <c r="OPW227" s="75"/>
      <c r="OPX227" s="81"/>
      <c r="OPY227" s="75"/>
      <c r="OPZ227" s="81"/>
      <c r="OQA227" s="75"/>
      <c r="OQB227" s="81"/>
      <c r="OQC227" s="75"/>
      <c r="OQD227" s="81"/>
      <c r="OQE227" s="75"/>
      <c r="OQF227" s="81"/>
      <c r="OQG227" s="75"/>
      <c r="OQH227" s="81"/>
      <c r="OQI227" s="75"/>
      <c r="OQJ227" s="81"/>
      <c r="OQK227" s="75"/>
      <c r="OQL227" s="81"/>
      <c r="OQM227" s="75"/>
      <c r="OQN227" s="81"/>
      <c r="OQO227" s="75"/>
      <c r="OQP227" s="81"/>
      <c r="OQQ227" s="75"/>
      <c r="OQR227" s="81"/>
      <c r="OQS227" s="75"/>
      <c r="OQT227" s="81"/>
      <c r="OQU227" s="75"/>
      <c r="OQV227" s="81"/>
      <c r="OQW227" s="75"/>
      <c r="OQX227" s="81"/>
      <c r="OQY227" s="75"/>
      <c r="OQZ227" s="81"/>
      <c r="ORA227" s="75"/>
      <c r="ORB227" s="81"/>
      <c r="ORC227" s="75"/>
      <c r="ORD227" s="81"/>
      <c r="ORE227" s="75"/>
      <c r="ORF227" s="81"/>
      <c r="ORG227" s="75"/>
      <c r="ORH227" s="81"/>
      <c r="ORI227" s="75"/>
      <c r="ORJ227" s="81"/>
      <c r="ORK227" s="75"/>
      <c r="ORL227" s="81"/>
      <c r="ORM227" s="75"/>
      <c r="ORN227" s="81"/>
      <c r="ORO227" s="75"/>
      <c r="ORP227" s="81"/>
      <c r="ORQ227" s="75"/>
      <c r="ORR227" s="81"/>
      <c r="ORS227" s="75"/>
      <c r="ORT227" s="81"/>
      <c r="ORU227" s="75"/>
      <c r="ORV227" s="81"/>
      <c r="ORW227" s="75"/>
      <c r="ORX227" s="81"/>
      <c r="ORY227" s="75"/>
      <c r="ORZ227" s="81"/>
      <c r="OSA227" s="75"/>
      <c r="OSB227" s="81"/>
      <c r="OSC227" s="75"/>
      <c r="OSD227" s="81"/>
      <c r="OSE227" s="75"/>
      <c r="OSF227" s="81"/>
      <c r="OSG227" s="75"/>
      <c r="OSH227" s="81"/>
      <c r="OSI227" s="75"/>
      <c r="OSJ227" s="81"/>
      <c r="OSK227" s="75"/>
      <c r="OSL227" s="81"/>
      <c r="OSM227" s="75"/>
      <c r="OSN227" s="81"/>
      <c r="OSO227" s="75"/>
      <c r="OSP227" s="81"/>
      <c r="OSQ227" s="75"/>
      <c r="OSR227" s="81"/>
      <c r="OSS227" s="75"/>
      <c r="OST227" s="81"/>
      <c r="OSU227" s="75"/>
      <c r="OSV227" s="81"/>
      <c r="OSW227" s="75"/>
      <c r="OSX227" s="81"/>
      <c r="OSY227" s="75"/>
      <c r="OSZ227" s="81"/>
      <c r="OTA227" s="75"/>
      <c r="OTB227" s="81"/>
      <c r="OTC227" s="75"/>
      <c r="OTD227" s="81"/>
      <c r="OTE227" s="75"/>
      <c r="OTF227" s="81"/>
      <c r="OTG227" s="75"/>
      <c r="OTH227" s="81"/>
      <c r="OTI227" s="75"/>
      <c r="OTJ227" s="81"/>
      <c r="OTK227" s="75"/>
      <c r="OTL227" s="81"/>
      <c r="OTM227" s="75"/>
      <c r="OTN227" s="81"/>
      <c r="OTO227" s="75"/>
      <c r="OTP227" s="81"/>
      <c r="OTQ227" s="75"/>
      <c r="OTR227" s="81"/>
      <c r="OTS227" s="75"/>
      <c r="OTT227" s="81"/>
      <c r="OTU227" s="75"/>
      <c r="OTV227" s="81"/>
      <c r="OTW227" s="75"/>
      <c r="OTX227" s="81"/>
      <c r="OTY227" s="75"/>
      <c r="OTZ227" s="81"/>
      <c r="OUA227" s="75"/>
      <c r="OUB227" s="81"/>
      <c r="OUC227" s="75"/>
      <c r="OUD227" s="81"/>
      <c r="OUE227" s="75"/>
      <c r="OUF227" s="81"/>
      <c r="OUG227" s="75"/>
      <c r="OUH227" s="81"/>
      <c r="OUI227" s="75"/>
      <c r="OUJ227" s="81"/>
      <c r="OUK227" s="75"/>
      <c r="OUL227" s="81"/>
      <c r="OUM227" s="75"/>
      <c r="OUN227" s="81"/>
      <c r="OUO227" s="75"/>
      <c r="OUP227" s="81"/>
      <c r="OUQ227" s="75"/>
      <c r="OUR227" s="81"/>
      <c r="OUS227" s="75"/>
      <c r="OUT227" s="81"/>
      <c r="OUU227" s="75"/>
      <c r="OUV227" s="81"/>
      <c r="OUW227" s="75"/>
      <c r="OUX227" s="81"/>
      <c r="OUY227" s="75"/>
      <c r="OUZ227" s="81"/>
      <c r="OVA227" s="75"/>
      <c r="OVB227" s="81"/>
      <c r="OVC227" s="75"/>
      <c r="OVD227" s="81"/>
      <c r="OVE227" s="75"/>
      <c r="OVF227" s="81"/>
      <c r="OVG227" s="75"/>
      <c r="OVH227" s="81"/>
      <c r="OVI227" s="75"/>
      <c r="OVJ227" s="81"/>
      <c r="OVK227" s="75"/>
      <c r="OVL227" s="81"/>
      <c r="OVM227" s="75"/>
      <c r="OVN227" s="81"/>
      <c r="OVO227" s="75"/>
      <c r="OVP227" s="81"/>
      <c r="OVQ227" s="75"/>
      <c r="OVR227" s="81"/>
      <c r="OVS227" s="75"/>
      <c r="OVT227" s="81"/>
      <c r="OVU227" s="75"/>
      <c r="OVV227" s="81"/>
      <c r="OVW227" s="75"/>
      <c r="OVX227" s="81"/>
      <c r="OVY227" s="75"/>
      <c r="OVZ227" s="81"/>
      <c r="OWA227" s="75"/>
      <c r="OWB227" s="81"/>
      <c r="OWC227" s="75"/>
      <c r="OWD227" s="81"/>
      <c r="OWE227" s="75"/>
      <c r="OWF227" s="81"/>
      <c r="OWG227" s="75"/>
      <c r="OWH227" s="81"/>
      <c r="OWI227" s="75"/>
      <c r="OWJ227" s="81"/>
      <c r="OWK227" s="75"/>
      <c r="OWL227" s="81"/>
      <c r="OWM227" s="75"/>
      <c r="OWN227" s="81"/>
      <c r="OWO227" s="75"/>
      <c r="OWP227" s="81"/>
      <c r="OWQ227" s="75"/>
      <c r="OWR227" s="81"/>
      <c r="OWS227" s="75"/>
      <c r="OWT227" s="81"/>
      <c r="OWU227" s="75"/>
      <c r="OWV227" s="81"/>
      <c r="OWW227" s="75"/>
      <c r="OWX227" s="81"/>
      <c r="OWY227" s="75"/>
      <c r="OWZ227" s="81"/>
      <c r="OXA227" s="75"/>
      <c r="OXB227" s="81"/>
      <c r="OXC227" s="75"/>
      <c r="OXD227" s="81"/>
      <c r="OXE227" s="75"/>
      <c r="OXF227" s="81"/>
      <c r="OXG227" s="75"/>
      <c r="OXH227" s="81"/>
      <c r="OXI227" s="75"/>
      <c r="OXJ227" s="81"/>
      <c r="OXK227" s="75"/>
      <c r="OXL227" s="81"/>
      <c r="OXM227" s="75"/>
      <c r="OXN227" s="81"/>
      <c r="OXO227" s="75"/>
      <c r="OXP227" s="81"/>
      <c r="OXQ227" s="75"/>
      <c r="OXR227" s="81"/>
      <c r="OXS227" s="75"/>
      <c r="OXT227" s="81"/>
      <c r="OXU227" s="75"/>
      <c r="OXV227" s="81"/>
      <c r="OXW227" s="75"/>
      <c r="OXX227" s="81"/>
      <c r="OXY227" s="75"/>
      <c r="OXZ227" s="81"/>
      <c r="OYA227" s="75"/>
      <c r="OYB227" s="81"/>
      <c r="OYC227" s="75"/>
      <c r="OYD227" s="81"/>
      <c r="OYE227" s="75"/>
      <c r="OYF227" s="81"/>
      <c r="OYG227" s="75"/>
      <c r="OYH227" s="81"/>
      <c r="OYI227" s="75"/>
      <c r="OYJ227" s="81"/>
      <c r="OYK227" s="75"/>
      <c r="OYL227" s="81"/>
      <c r="OYM227" s="75"/>
      <c r="OYN227" s="81"/>
      <c r="OYO227" s="75"/>
      <c r="OYP227" s="81"/>
      <c r="OYQ227" s="75"/>
      <c r="OYR227" s="81"/>
      <c r="OYS227" s="75"/>
      <c r="OYT227" s="81"/>
      <c r="OYU227" s="75"/>
      <c r="OYV227" s="81"/>
      <c r="OYW227" s="75"/>
      <c r="OYX227" s="81"/>
      <c r="OYY227" s="75"/>
      <c r="OYZ227" s="81"/>
      <c r="OZA227" s="75"/>
      <c r="OZB227" s="81"/>
      <c r="OZC227" s="75"/>
      <c r="OZD227" s="81"/>
      <c r="OZE227" s="75"/>
      <c r="OZF227" s="81"/>
      <c r="OZG227" s="75"/>
      <c r="OZH227" s="81"/>
      <c r="OZI227" s="75"/>
      <c r="OZJ227" s="81"/>
      <c r="OZK227" s="75"/>
      <c r="OZL227" s="81"/>
      <c r="OZM227" s="75"/>
      <c r="OZN227" s="81"/>
      <c r="OZO227" s="75"/>
      <c r="OZP227" s="81"/>
      <c r="OZQ227" s="75"/>
      <c r="OZR227" s="81"/>
      <c r="OZS227" s="75"/>
      <c r="OZT227" s="81"/>
      <c r="OZU227" s="75"/>
      <c r="OZV227" s="81"/>
      <c r="OZW227" s="75"/>
      <c r="OZX227" s="81"/>
      <c r="OZY227" s="75"/>
      <c r="OZZ227" s="81"/>
      <c r="PAA227" s="75"/>
      <c r="PAB227" s="81"/>
      <c r="PAC227" s="75"/>
      <c r="PAD227" s="81"/>
      <c r="PAE227" s="75"/>
      <c r="PAF227" s="81"/>
      <c r="PAG227" s="75"/>
      <c r="PAH227" s="81"/>
      <c r="PAI227" s="75"/>
      <c r="PAJ227" s="81"/>
      <c r="PAK227" s="75"/>
      <c r="PAL227" s="81"/>
      <c r="PAM227" s="75"/>
      <c r="PAN227" s="81"/>
      <c r="PAO227" s="75"/>
      <c r="PAP227" s="81"/>
      <c r="PAQ227" s="75"/>
      <c r="PAR227" s="81"/>
      <c r="PAS227" s="75"/>
      <c r="PAT227" s="81"/>
      <c r="PAU227" s="75"/>
      <c r="PAV227" s="81"/>
      <c r="PAW227" s="75"/>
      <c r="PAX227" s="81"/>
      <c r="PAY227" s="75"/>
      <c r="PAZ227" s="81"/>
      <c r="PBA227" s="75"/>
      <c r="PBB227" s="81"/>
      <c r="PBC227" s="75"/>
      <c r="PBD227" s="81"/>
      <c r="PBE227" s="75"/>
      <c r="PBF227" s="81"/>
      <c r="PBG227" s="75"/>
      <c r="PBH227" s="81"/>
      <c r="PBI227" s="75"/>
      <c r="PBJ227" s="81"/>
      <c r="PBK227" s="75"/>
      <c r="PBL227" s="81"/>
      <c r="PBM227" s="75"/>
      <c r="PBN227" s="81"/>
      <c r="PBO227" s="75"/>
      <c r="PBP227" s="81"/>
      <c r="PBQ227" s="75"/>
      <c r="PBR227" s="81"/>
      <c r="PBS227" s="75"/>
      <c r="PBT227" s="81"/>
      <c r="PBU227" s="75"/>
      <c r="PBV227" s="81"/>
      <c r="PBW227" s="75"/>
      <c r="PBX227" s="81"/>
      <c r="PBY227" s="75"/>
      <c r="PBZ227" s="81"/>
      <c r="PCA227" s="75"/>
      <c r="PCB227" s="81"/>
      <c r="PCC227" s="75"/>
      <c r="PCD227" s="81"/>
      <c r="PCE227" s="75"/>
      <c r="PCF227" s="81"/>
      <c r="PCG227" s="75"/>
      <c r="PCH227" s="81"/>
      <c r="PCI227" s="75"/>
      <c r="PCJ227" s="81"/>
      <c r="PCK227" s="75"/>
      <c r="PCL227" s="81"/>
      <c r="PCM227" s="75"/>
      <c r="PCN227" s="81"/>
      <c r="PCO227" s="75"/>
      <c r="PCP227" s="81"/>
      <c r="PCQ227" s="75"/>
      <c r="PCR227" s="81"/>
      <c r="PCS227" s="75"/>
      <c r="PCT227" s="81"/>
      <c r="PCU227" s="75"/>
      <c r="PCV227" s="81"/>
      <c r="PCW227" s="75"/>
      <c r="PCX227" s="81"/>
      <c r="PCY227" s="75"/>
      <c r="PCZ227" s="81"/>
      <c r="PDA227" s="75"/>
      <c r="PDB227" s="81"/>
      <c r="PDC227" s="75"/>
      <c r="PDD227" s="81"/>
      <c r="PDE227" s="75"/>
      <c r="PDF227" s="81"/>
      <c r="PDG227" s="75"/>
      <c r="PDH227" s="81"/>
      <c r="PDI227" s="75"/>
      <c r="PDJ227" s="81"/>
      <c r="PDK227" s="75"/>
      <c r="PDL227" s="81"/>
      <c r="PDM227" s="75"/>
      <c r="PDN227" s="81"/>
      <c r="PDO227" s="75"/>
      <c r="PDP227" s="81"/>
      <c r="PDQ227" s="75"/>
      <c r="PDR227" s="81"/>
      <c r="PDS227" s="75"/>
      <c r="PDT227" s="81"/>
      <c r="PDU227" s="75"/>
      <c r="PDV227" s="81"/>
      <c r="PDW227" s="75"/>
      <c r="PDX227" s="81"/>
      <c r="PDY227" s="75"/>
      <c r="PDZ227" s="81"/>
      <c r="PEA227" s="75"/>
      <c r="PEB227" s="81"/>
      <c r="PEC227" s="75"/>
      <c r="PED227" s="81"/>
      <c r="PEE227" s="75"/>
      <c r="PEF227" s="81"/>
      <c r="PEG227" s="75"/>
      <c r="PEH227" s="81"/>
      <c r="PEI227" s="75"/>
      <c r="PEJ227" s="81"/>
      <c r="PEK227" s="75"/>
      <c r="PEL227" s="81"/>
      <c r="PEM227" s="75"/>
      <c r="PEN227" s="81"/>
      <c r="PEO227" s="75"/>
      <c r="PEP227" s="81"/>
      <c r="PEQ227" s="75"/>
      <c r="PER227" s="81"/>
      <c r="PES227" s="75"/>
      <c r="PET227" s="81"/>
      <c r="PEU227" s="75"/>
      <c r="PEV227" s="81"/>
      <c r="PEW227" s="75"/>
      <c r="PEX227" s="81"/>
      <c r="PEY227" s="75"/>
      <c r="PEZ227" s="81"/>
      <c r="PFA227" s="75"/>
      <c r="PFB227" s="81"/>
      <c r="PFC227" s="75"/>
      <c r="PFD227" s="81"/>
      <c r="PFE227" s="75"/>
      <c r="PFF227" s="81"/>
      <c r="PFG227" s="75"/>
      <c r="PFH227" s="81"/>
      <c r="PFI227" s="75"/>
      <c r="PFJ227" s="81"/>
      <c r="PFK227" s="75"/>
      <c r="PFL227" s="81"/>
      <c r="PFM227" s="75"/>
      <c r="PFN227" s="81"/>
      <c r="PFO227" s="75"/>
      <c r="PFP227" s="81"/>
      <c r="PFQ227" s="75"/>
      <c r="PFR227" s="81"/>
      <c r="PFS227" s="75"/>
      <c r="PFT227" s="81"/>
      <c r="PFU227" s="75"/>
      <c r="PFV227" s="81"/>
      <c r="PFW227" s="75"/>
      <c r="PFX227" s="81"/>
      <c r="PFY227" s="75"/>
      <c r="PFZ227" s="81"/>
      <c r="PGA227" s="75"/>
      <c r="PGB227" s="81"/>
      <c r="PGC227" s="75"/>
      <c r="PGD227" s="81"/>
      <c r="PGE227" s="75"/>
      <c r="PGF227" s="81"/>
      <c r="PGG227" s="75"/>
      <c r="PGH227" s="81"/>
      <c r="PGI227" s="75"/>
      <c r="PGJ227" s="81"/>
      <c r="PGK227" s="75"/>
      <c r="PGL227" s="81"/>
      <c r="PGM227" s="75"/>
      <c r="PGN227" s="81"/>
      <c r="PGO227" s="75"/>
      <c r="PGP227" s="81"/>
      <c r="PGQ227" s="75"/>
      <c r="PGR227" s="81"/>
      <c r="PGS227" s="75"/>
      <c r="PGT227" s="81"/>
      <c r="PGU227" s="75"/>
      <c r="PGV227" s="81"/>
      <c r="PGW227" s="75"/>
      <c r="PGX227" s="81"/>
      <c r="PGY227" s="75"/>
      <c r="PGZ227" s="81"/>
      <c r="PHA227" s="75"/>
      <c r="PHB227" s="81"/>
      <c r="PHC227" s="75"/>
      <c r="PHD227" s="81"/>
      <c r="PHE227" s="75"/>
      <c r="PHF227" s="81"/>
      <c r="PHG227" s="75"/>
      <c r="PHH227" s="81"/>
      <c r="PHI227" s="75"/>
      <c r="PHJ227" s="81"/>
      <c r="PHK227" s="75"/>
      <c r="PHL227" s="81"/>
      <c r="PHM227" s="75"/>
      <c r="PHN227" s="81"/>
      <c r="PHO227" s="75"/>
      <c r="PHP227" s="81"/>
      <c r="PHQ227" s="75"/>
      <c r="PHR227" s="81"/>
      <c r="PHS227" s="75"/>
      <c r="PHT227" s="81"/>
      <c r="PHU227" s="75"/>
      <c r="PHV227" s="81"/>
      <c r="PHW227" s="75"/>
      <c r="PHX227" s="81"/>
      <c r="PHY227" s="75"/>
      <c r="PHZ227" s="81"/>
      <c r="PIA227" s="75"/>
      <c r="PIB227" s="81"/>
      <c r="PIC227" s="75"/>
      <c r="PID227" s="81"/>
      <c r="PIE227" s="75"/>
      <c r="PIF227" s="81"/>
      <c r="PIG227" s="75"/>
      <c r="PIH227" s="81"/>
      <c r="PII227" s="75"/>
      <c r="PIJ227" s="81"/>
      <c r="PIK227" s="75"/>
      <c r="PIL227" s="81"/>
      <c r="PIM227" s="75"/>
      <c r="PIN227" s="81"/>
      <c r="PIO227" s="75"/>
      <c r="PIP227" s="81"/>
      <c r="PIQ227" s="75"/>
      <c r="PIR227" s="81"/>
      <c r="PIS227" s="75"/>
      <c r="PIT227" s="81"/>
      <c r="PIU227" s="75"/>
      <c r="PIV227" s="81"/>
      <c r="PIW227" s="75"/>
      <c r="PIX227" s="81"/>
      <c r="PIY227" s="75"/>
      <c r="PIZ227" s="81"/>
      <c r="PJA227" s="75"/>
      <c r="PJB227" s="81"/>
      <c r="PJC227" s="75"/>
      <c r="PJD227" s="81"/>
      <c r="PJE227" s="75"/>
      <c r="PJF227" s="81"/>
      <c r="PJG227" s="75"/>
      <c r="PJH227" s="81"/>
      <c r="PJI227" s="75"/>
      <c r="PJJ227" s="81"/>
      <c r="PJK227" s="75"/>
      <c r="PJL227" s="81"/>
      <c r="PJM227" s="75"/>
      <c r="PJN227" s="81"/>
      <c r="PJO227" s="75"/>
      <c r="PJP227" s="81"/>
      <c r="PJQ227" s="75"/>
      <c r="PJR227" s="81"/>
      <c r="PJS227" s="75"/>
      <c r="PJT227" s="81"/>
      <c r="PJU227" s="75"/>
      <c r="PJV227" s="81"/>
      <c r="PJW227" s="75"/>
      <c r="PJX227" s="81"/>
      <c r="PJY227" s="75"/>
      <c r="PJZ227" s="81"/>
      <c r="PKA227" s="75"/>
      <c r="PKB227" s="81"/>
      <c r="PKC227" s="75"/>
      <c r="PKD227" s="81"/>
      <c r="PKE227" s="75"/>
      <c r="PKF227" s="81"/>
      <c r="PKG227" s="75"/>
      <c r="PKH227" s="81"/>
      <c r="PKI227" s="75"/>
      <c r="PKJ227" s="81"/>
      <c r="PKK227" s="75"/>
      <c r="PKL227" s="81"/>
      <c r="PKM227" s="75"/>
      <c r="PKN227" s="81"/>
      <c r="PKO227" s="75"/>
      <c r="PKP227" s="81"/>
      <c r="PKQ227" s="75"/>
      <c r="PKR227" s="81"/>
      <c r="PKS227" s="75"/>
      <c r="PKT227" s="81"/>
      <c r="PKU227" s="75"/>
      <c r="PKV227" s="81"/>
      <c r="PKW227" s="75"/>
      <c r="PKX227" s="81"/>
      <c r="PKY227" s="75"/>
      <c r="PKZ227" s="81"/>
      <c r="PLA227" s="75"/>
      <c r="PLB227" s="81"/>
      <c r="PLC227" s="75"/>
      <c r="PLD227" s="81"/>
      <c r="PLE227" s="75"/>
      <c r="PLF227" s="81"/>
      <c r="PLG227" s="75"/>
      <c r="PLH227" s="81"/>
      <c r="PLI227" s="75"/>
      <c r="PLJ227" s="81"/>
      <c r="PLK227" s="75"/>
      <c r="PLL227" s="81"/>
      <c r="PLM227" s="75"/>
      <c r="PLN227" s="81"/>
      <c r="PLO227" s="75"/>
      <c r="PLP227" s="81"/>
      <c r="PLQ227" s="75"/>
      <c r="PLR227" s="81"/>
      <c r="PLS227" s="75"/>
      <c r="PLT227" s="81"/>
      <c r="PLU227" s="75"/>
      <c r="PLV227" s="81"/>
      <c r="PLW227" s="75"/>
      <c r="PLX227" s="81"/>
      <c r="PLY227" s="75"/>
      <c r="PLZ227" s="81"/>
      <c r="PMA227" s="75"/>
      <c r="PMB227" s="81"/>
      <c r="PMC227" s="75"/>
      <c r="PMD227" s="81"/>
      <c r="PME227" s="75"/>
      <c r="PMF227" s="81"/>
      <c r="PMG227" s="75"/>
      <c r="PMH227" s="81"/>
      <c r="PMI227" s="75"/>
      <c r="PMJ227" s="81"/>
      <c r="PMK227" s="75"/>
      <c r="PML227" s="81"/>
      <c r="PMM227" s="75"/>
      <c r="PMN227" s="81"/>
      <c r="PMO227" s="75"/>
      <c r="PMP227" s="81"/>
      <c r="PMQ227" s="75"/>
      <c r="PMR227" s="81"/>
      <c r="PMS227" s="75"/>
      <c r="PMT227" s="81"/>
      <c r="PMU227" s="75"/>
      <c r="PMV227" s="81"/>
      <c r="PMW227" s="75"/>
      <c r="PMX227" s="81"/>
      <c r="PMY227" s="75"/>
      <c r="PMZ227" s="81"/>
      <c r="PNA227" s="75"/>
      <c r="PNB227" s="81"/>
      <c r="PNC227" s="75"/>
      <c r="PND227" s="81"/>
      <c r="PNE227" s="75"/>
      <c r="PNF227" s="81"/>
      <c r="PNG227" s="75"/>
      <c r="PNH227" s="81"/>
      <c r="PNI227" s="75"/>
      <c r="PNJ227" s="81"/>
      <c r="PNK227" s="75"/>
      <c r="PNL227" s="81"/>
      <c r="PNM227" s="75"/>
      <c r="PNN227" s="81"/>
      <c r="PNO227" s="75"/>
      <c r="PNP227" s="81"/>
      <c r="PNQ227" s="75"/>
      <c r="PNR227" s="81"/>
      <c r="PNS227" s="75"/>
      <c r="PNT227" s="81"/>
      <c r="PNU227" s="75"/>
      <c r="PNV227" s="81"/>
      <c r="PNW227" s="75"/>
      <c r="PNX227" s="81"/>
      <c r="PNY227" s="75"/>
      <c r="PNZ227" s="81"/>
      <c r="POA227" s="75"/>
      <c r="POB227" s="81"/>
      <c r="POC227" s="75"/>
      <c r="POD227" s="81"/>
      <c r="POE227" s="75"/>
      <c r="POF227" s="81"/>
      <c r="POG227" s="75"/>
      <c r="POH227" s="81"/>
      <c r="POI227" s="75"/>
      <c r="POJ227" s="81"/>
      <c r="POK227" s="75"/>
      <c r="POL227" s="81"/>
      <c r="POM227" s="75"/>
      <c r="PON227" s="81"/>
      <c r="POO227" s="75"/>
      <c r="POP227" s="81"/>
      <c r="POQ227" s="75"/>
      <c r="POR227" s="81"/>
      <c r="POS227" s="75"/>
      <c r="POT227" s="81"/>
      <c r="POU227" s="75"/>
      <c r="POV227" s="81"/>
      <c r="POW227" s="75"/>
      <c r="POX227" s="81"/>
      <c r="POY227" s="75"/>
      <c r="POZ227" s="81"/>
      <c r="PPA227" s="75"/>
      <c r="PPB227" s="81"/>
      <c r="PPC227" s="75"/>
      <c r="PPD227" s="81"/>
      <c r="PPE227" s="75"/>
      <c r="PPF227" s="81"/>
      <c r="PPG227" s="75"/>
      <c r="PPH227" s="81"/>
      <c r="PPI227" s="75"/>
      <c r="PPJ227" s="81"/>
      <c r="PPK227" s="75"/>
      <c r="PPL227" s="81"/>
      <c r="PPM227" s="75"/>
      <c r="PPN227" s="81"/>
      <c r="PPO227" s="75"/>
      <c r="PPP227" s="81"/>
      <c r="PPQ227" s="75"/>
      <c r="PPR227" s="81"/>
      <c r="PPS227" s="75"/>
      <c r="PPT227" s="81"/>
      <c r="PPU227" s="75"/>
      <c r="PPV227" s="81"/>
      <c r="PPW227" s="75"/>
      <c r="PPX227" s="81"/>
      <c r="PPY227" s="75"/>
      <c r="PPZ227" s="81"/>
      <c r="PQA227" s="75"/>
      <c r="PQB227" s="81"/>
      <c r="PQC227" s="75"/>
      <c r="PQD227" s="81"/>
      <c r="PQE227" s="75"/>
      <c r="PQF227" s="81"/>
      <c r="PQG227" s="75"/>
      <c r="PQH227" s="81"/>
      <c r="PQI227" s="75"/>
      <c r="PQJ227" s="81"/>
      <c r="PQK227" s="75"/>
      <c r="PQL227" s="81"/>
      <c r="PQM227" s="75"/>
      <c r="PQN227" s="81"/>
      <c r="PQO227" s="75"/>
      <c r="PQP227" s="81"/>
      <c r="PQQ227" s="75"/>
      <c r="PQR227" s="81"/>
      <c r="PQS227" s="75"/>
      <c r="PQT227" s="81"/>
      <c r="PQU227" s="75"/>
      <c r="PQV227" s="81"/>
      <c r="PQW227" s="75"/>
      <c r="PQX227" s="81"/>
      <c r="PQY227" s="75"/>
      <c r="PQZ227" s="81"/>
      <c r="PRA227" s="75"/>
      <c r="PRB227" s="81"/>
      <c r="PRC227" s="75"/>
      <c r="PRD227" s="81"/>
      <c r="PRE227" s="75"/>
      <c r="PRF227" s="81"/>
      <c r="PRG227" s="75"/>
      <c r="PRH227" s="81"/>
      <c r="PRI227" s="75"/>
      <c r="PRJ227" s="81"/>
      <c r="PRK227" s="75"/>
      <c r="PRL227" s="81"/>
      <c r="PRM227" s="75"/>
      <c r="PRN227" s="81"/>
      <c r="PRO227" s="75"/>
      <c r="PRP227" s="81"/>
      <c r="PRQ227" s="75"/>
      <c r="PRR227" s="81"/>
      <c r="PRS227" s="75"/>
      <c r="PRT227" s="81"/>
      <c r="PRU227" s="75"/>
      <c r="PRV227" s="81"/>
      <c r="PRW227" s="75"/>
      <c r="PRX227" s="81"/>
      <c r="PRY227" s="75"/>
      <c r="PRZ227" s="81"/>
      <c r="PSA227" s="75"/>
      <c r="PSB227" s="81"/>
      <c r="PSC227" s="75"/>
      <c r="PSD227" s="81"/>
      <c r="PSE227" s="75"/>
      <c r="PSF227" s="81"/>
      <c r="PSG227" s="75"/>
      <c r="PSH227" s="81"/>
      <c r="PSI227" s="75"/>
      <c r="PSJ227" s="81"/>
      <c r="PSK227" s="75"/>
      <c r="PSL227" s="81"/>
      <c r="PSM227" s="75"/>
      <c r="PSN227" s="81"/>
      <c r="PSO227" s="75"/>
      <c r="PSP227" s="81"/>
      <c r="PSQ227" s="75"/>
      <c r="PSR227" s="81"/>
      <c r="PSS227" s="75"/>
      <c r="PST227" s="81"/>
      <c r="PSU227" s="75"/>
      <c r="PSV227" s="81"/>
      <c r="PSW227" s="75"/>
      <c r="PSX227" s="81"/>
      <c r="PSY227" s="75"/>
      <c r="PSZ227" s="81"/>
      <c r="PTA227" s="75"/>
      <c r="PTB227" s="81"/>
      <c r="PTC227" s="75"/>
      <c r="PTD227" s="81"/>
      <c r="PTE227" s="75"/>
      <c r="PTF227" s="81"/>
      <c r="PTG227" s="75"/>
      <c r="PTH227" s="81"/>
      <c r="PTI227" s="75"/>
      <c r="PTJ227" s="81"/>
      <c r="PTK227" s="75"/>
      <c r="PTL227" s="81"/>
      <c r="PTM227" s="75"/>
      <c r="PTN227" s="81"/>
      <c r="PTO227" s="75"/>
      <c r="PTP227" s="81"/>
      <c r="PTQ227" s="75"/>
      <c r="PTR227" s="81"/>
      <c r="PTS227" s="75"/>
      <c r="PTT227" s="81"/>
      <c r="PTU227" s="75"/>
      <c r="PTV227" s="81"/>
      <c r="PTW227" s="75"/>
      <c r="PTX227" s="81"/>
      <c r="PTY227" s="75"/>
      <c r="PTZ227" s="81"/>
      <c r="PUA227" s="75"/>
      <c r="PUB227" s="81"/>
      <c r="PUC227" s="75"/>
      <c r="PUD227" s="81"/>
      <c r="PUE227" s="75"/>
      <c r="PUF227" s="81"/>
      <c r="PUG227" s="75"/>
      <c r="PUH227" s="81"/>
      <c r="PUI227" s="75"/>
      <c r="PUJ227" s="81"/>
      <c r="PUK227" s="75"/>
      <c r="PUL227" s="81"/>
      <c r="PUM227" s="75"/>
      <c r="PUN227" s="81"/>
      <c r="PUO227" s="75"/>
      <c r="PUP227" s="81"/>
      <c r="PUQ227" s="75"/>
      <c r="PUR227" s="81"/>
      <c r="PUS227" s="75"/>
      <c r="PUT227" s="81"/>
      <c r="PUU227" s="75"/>
      <c r="PUV227" s="81"/>
      <c r="PUW227" s="75"/>
      <c r="PUX227" s="81"/>
      <c r="PUY227" s="75"/>
      <c r="PUZ227" s="81"/>
      <c r="PVA227" s="75"/>
      <c r="PVB227" s="81"/>
      <c r="PVC227" s="75"/>
      <c r="PVD227" s="81"/>
      <c r="PVE227" s="75"/>
      <c r="PVF227" s="81"/>
      <c r="PVG227" s="75"/>
      <c r="PVH227" s="81"/>
      <c r="PVI227" s="75"/>
      <c r="PVJ227" s="81"/>
      <c r="PVK227" s="75"/>
      <c r="PVL227" s="81"/>
      <c r="PVM227" s="75"/>
      <c r="PVN227" s="81"/>
      <c r="PVO227" s="75"/>
      <c r="PVP227" s="81"/>
      <c r="PVQ227" s="75"/>
      <c r="PVR227" s="81"/>
      <c r="PVS227" s="75"/>
      <c r="PVT227" s="81"/>
      <c r="PVU227" s="75"/>
      <c r="PVV227" s="81"/>
      <c r="PVW227" s="75"/>
      <c r="PVX227" s="81"/>
      <c r="PVY227" s="75"/>
      <c r="PVZ227" s="81"/>
      <c r="PWA227" s="75"/>
      <c r="PWB227" s="81"/>
      <c r="PWC227" s="75"/>
      <c r="PWD227" s="81"/>
      <c r="PWE227" s="75"/>
      <c r="PWF227" s="81"/>
      <c r="PWG227" s="75"/>
      <c r="PWH227" s="81"/>
      <c r="PWI227" s="75"/>
      <c r="PWJ227" s="81"/>
      <c r="PWK227" s="75"/>
      <c r="PWL227" s="81"/>
      <c r="PWM227" s="75"/>
      <c r="PWN227" s="81"/>
      <c r="PWO227" s="75"/>
      <c r="PWP227" s="81"/>
      <c r="PWQ227" s="75"/>
      <c r="PWR227" s="81"/>
      <c r="PWS227" s="75"/>
      <c r="PWT227" s="81"/>
      <c r="PWU227" s="75"/>
      <c r="PWV227" s="81"/>
      <c r="PWW227" s="75"/>
      <c r="PWX227" s="81"/>
      <c r="PWY227" s="75"/>
      <c r="PWZ227" s="81"/>
      <c r="PXA227" s="75"/>
      <c r="PXB227" s="81"/>
      <c r="PXC227" s="75"/>
      <c r="PXD227" s="81"/>
      <c r="PXE227" s="75"/>
      <c r="PXF227" s="81"/>
      <c r="PXG227" s="75"/>
      <c r="PXH227" s="81"/>
      <c r="PXI227" s="75"/>
      <c r="PXJ227" s="81"/>
      <c r="PXK227" s="75"/>
      <c r="PXL227" s="81"/>
      <c r="PXM227" s="75"/>
      <c r="PXN227" s="81"/>
      <c r="PXO227" s="75"/>
      <c r="PXP227" s="81"/>
      <c r="PXQ227" s="75"/>
      <c r="PXR227" s="81"/>
      <c r="PXS227" s="75"/>
      <c r="PXT227" s="81"/>
      <c r="PXU227" s="75"/>
      <c r="PXV227" s="81"/>
      <c r="PXW227" s="75"/>
      <c r="PXX227" s="81"/>
      <c r="PXY227" s="75"/>
      <c r="PXZ227" s="81"/>
      <c r="PYA227" s="75"/>
      <c r="PYB227" s="81"/>
      <c r="PYC227" s="75"/>
      <c r="PYD227" s="81"/>
      <c r="PYE227" s="75"/>
      <c r="PYF227" s="81"/>
      <c r="PYG227" s="75"/>
      <c r="PYH227" s="81"/>
      <c r="PYI227" s="75"/>
      <c r="PYJ227" s="81"/>
      <c r="PYK227" s="75"/>
      <c r="PYL227" s="81"/>
      <c r="PYM227" s="75"/>
      <c r="PYN227" s="81"/>
      <c r="PYO227" s="75"/>
      <c r="PYP227" s="81"/>
      <c r="PYQ227" s="75"/>
      <c r="PYR227" s="81"/>
      <c r="PYS227" s="75"/>
      <c r="PYT227" s="81"/>
      <c r="PYU227" s="75"/>
      <c r="PYV227" s="81"/>
      <c r="PYW227" s="75"/>
      <c r="PYX227" s="81"/>
      <c r="PYY227" s="75"/>
      <c r="PYZ227" s="81"/>
      <c r="PZA227" s="75"/>
      <c r="PZB227" s="81"/>
      <c r="PZC227" s="75"/>
      <c r="PZD227" s="81"/>
      <c r="PZE227" s="75"/>
      <c r="PZF227" s="81"/>
      <c r="PZG227" s="75"/>
      <c r="PZH227" s="81"/>
      <c r="PZI227" s="75"/>
      <c r="PZJ227" s="81"/>
      <c r="PZK227" s="75"/>
      <c r="PZL227" s="81"/>
      <c r="PZM227" s="75"/>
      <c r="PZN227" s="81"/>
      <c r="PZO227" s="75"/>
      <c r="PZP227" s="81"/>
      <c r="PZQ227" s="75"/>
      <c r="PZR227" s="81"/>
      <c r="PZS227" s="75"/>
      <c r="PZT227" s="81"/>
      <c r="PZU227" s="75"/>
      <c r="PZV227" s="81"/>
      <c r="PZW227" s="75"/>
      <c r="PZX227" s="81"/>
      <c r="PZY227" s="75"/>
      <c r="PZZ227" s="81"/>
      <c r="QAA227" s="75"/>
      <c r="QAB227" s="81"/>
      <c r="QAC227" s="75"/>
      <c r="QAD227" s="81"/>
      <c r="QAE227" s="75"/>
      <c r="QAF227" s="81"/>
      <c r="QAG227" s="75"/>
      <c r="QAH227" s="81"/>
      <c r="QAI227" s="75"/>
      <c r="QAJ227" s="81"/>
      <c r="QAK227" s="75"/>
      <c r="QAL227" s="81"/>
      <c r="QAM227" s="75"/>
      <c r="QAN227" s="81"/>
      <c r="QAO227" s="75"/>
      <c r="QAP227" s="81"/>
      <c r="QAQ227" s="75"/>
      <c r="QAR227" s="81"/>
      <c r="QAS227" s="75"/>
      <c r="QAT227" s="81"/>
      <c r="QAU227" s="75"/>
      <c r="QAV227" s="81"/>
      <c r="QAW227" s="75"/>
      <c r="QAX227" s="81"/>
      <c r="QAY227" s="75"/>
      <c r="QAZ227" s="81"/>
      <c r="QBA227" s="75"/>
      <c r="QBB227" s="81"/>
      <c r="QBC227" s="75"/>
      <c r="QBD227" s="81"/>
      <c r="QBE227" s="75"/>
      <c r="QBF227" s="81"/>
      <c r="QBG227" s="75"/>
      <c r="QBH227" s="81"/>
      <c r="QBI227" s="75"/>
      <c r="QBJ227" s="81"/>
      <c r="QBK227" s="75"/>
      <c r="QBL227" s="81"/>
      <c r="QBM227" s="75"/>
      <c r="QBN227" s="81"/>
      <c r="QBO227" s="75"/>
      <c r="QBP227" s="81"/>
      <c r="QBQ227" s="75"/>
      <c r="QBR227" s="81"/>
      <c r="QBS227" s="75"/>
      <c r="QBT227" s="81"/>
      <c r="QBU227" s="75"/>
      <c r="QBV227" s="81"/>
      <c r="QBW227" s="75"/>
      <c r="QBX227" s="81"/>
      <c r="QBY227" s="75"/>
      <c r="QBZ227" s="81"/>
      <c r="QCA227" s="75"/>
      <c r="QCB227" s="81"/>
      <c r="QCC227" s="75"/>
      <c r="QCD227" s="81"/>
      <c r="QCE227" s="75"/>
      <c r="QCF227" s="81"/>
      <c r="QCG227" s="75"/>
      <c r="QCH227" s="81"/>
      <c r="QCI227" s="75"/>
      <c r="QCJ227" s="81"/>
      <c r="QCK227" s="75"/>
      <c r="QCL227" s="81"/>
      <c r="QCM227" s="75"/>
      <c r="QCN227" s="81"/>
      <c r="QCO227" s="75"/>
      <c r="QCP227" s="81"/>
      <c r="QCQ227" s="75"/>
      <c r="QCR227" s="81"/>
      <c r="QCS227" s="75"/>
      <c r="QCT227" s="81"/>
      <c r="QCU227" s="75"/>
      <c r="QCV227" s="81"/>
      <c r="QCW227" s="75"/>
      <c r="QCX227" s="81"/>
      <c r="QCY227" s="75"/>
      <c r="QCZ227" s="81"/>
      <c r="QDA227" s="75"/>
      <c r="QDB227" s="81"/>
      <c r="QDC227" s="75"/>
      <c r="QDD227" s="81"/>
      <c r="QDE227" s="75"/>
      <c r="QDF227" s="81"/>
      <c r="QDG227" s="75"/>
      <c r="QDH227" s="81"/>
      <c r="QDI227" s="75"/>
      <c r="QDJ227" s="81"/>
      <c r="QDK227" s="75"/>
      <c r="QDL227" s="81"/>
      <c r="QDM227" s="75"/>
      <c r="QDN227" s="81"/>
      <c r="QDO227" s="75"/>
      <c r="QDP227" s="81"/>
      <c r="QDQ227" s="75"/>
      <c r="QDR227" s="81"/>
      <c r="QDS227" s="75"/>
      <c r="QDT227" s="81"/>
      <c r="QDU227" s="75"/>
      <c r="QDV227" s="81"/>
      <c r="QDW227" s="75"/>
      <c r="QDX227" s="81"/>
      <c r="QDY227" s="75"/>
      <c r="QDZ227" s="81"/>
      <c r="QEA227" s="75"/>
      <c r="QEB227" s="81"/>
      <c r="QEC227" s="75"/>
      <c r="QED227" s="81"/>
      <c r="QEE227" s="75"/>
      <c r="QEF227" s="81"/>
      <c r="QEG227" s="75"/>
      <c r="QEH227" s="81"/>
      <c r="QEI227" s="75"/>
      <c r="QEJ227" s="81"/>
      <c r="QEK227" s="75"/>
      <c r="QEL227" s="81"/>
      <c r="QEM227" s="75"/>
      <c r="QEN227" s="81"/>
      <c r="QEO227" s="75"/>
      <c r="QEP227" s="81"/>
      <c r="QEQ227" s="75"/>
      <c r="QER227" s="81"/>
      <c r="QES227" s="75"/>
      <c r="QET227" s="81"/>
      <c r="QEU227" s="75"/>
      <c r="QEV227" s="81"/>
      <c r="QEW227" s="75"/>
      <c r="QEX227" s="81"/>
      <c r="QEY227" s="75"/>
      <c r="QEZ227" s="81"/>
      <c r="QFA227" s="75"/>
      <c r="QFB227" s="81"/>
      <c r="QFC227" s="75"/>
      <c r="QFD227" s="81"/>
      <c r="QFE227" s="75"/>
      <c r="QFF227" s="81"/>
      <c r="QFG227" s="75"/>
      <c r="QFH227" s="81"/>
      <c r="QFI227" s="75"/>
      <c r="QFJ227" s="81"/>
      <c r="QFK227" s="75"/>
      <c r="QFL227" s="81"/>
      <c r="QFM227" s="75"/>
      <c r="QFN227" s="81"/>
      <c r="QFO227" s="75"/>
      <c r="QFP227" s="81"/>
      <c r="QFQ227" s="75"/>
      <c r="QFR227" s="81"/>
      <c r="QFS227" s="75"/>
      <c r="QFT227" s="81"/>
      <c r="QFU227" s="75"/>
      <c r="QFV227" s="81"/>
      <c r="QFW227" s="75"/>
      <c r="QFX227" s="81"/>
      <c r="QFY227" s="75"/>
      <c r="QFZ227" s="81"/>
      <c r="QGA227" s="75"/>
      <c r="QGB227" s="81"/>
      <c r="QGC227" s="75"/>
      <c r="QGD227" s="81"/>
      <c r="QGE227" s="75"/>
      <c r="QGF227" s="81"/>
      <c r="QGG227" s="75"/>
      <c r="QGH227" s="81"/>
      <c r="QGI227" s="75"/>
      <c r="QGJ227" s="81"/>
      <c r="QGK227" s="75"/>
      <c r="QGL227" s="81"/>
      <c r="QGM227" s="75"/>
      <c r="QGN227" s="81"/>
      <c r="QGO227" s="75"/>
      <c r="QGP227" s="81"/>
      <c r="QGQ227" s="75"/>
      <c r="QGR227" s="81"/>
      <c r="QGS227" s="75"/>
      <c r="QGT227" s="81"/>
      <c r="QGU227" s="75"/>
      <c r="QGV227" s="81"/>
      <c r="QGW227" s="75"/>
      <c r="QGX227" s="81"/>
      <c r="QGY227" s="75"/>
      <c r="QGZ227" s="81"/>
      <c r="QHA227" s="75"/>
      <c r="QHB227" s="81"/>
      <c r="QHC227" s="75"/>
      <c r="QHD227" s="81"/>
      <c r="QHE227" s="75"/>
      <c r="QHF227" s="81"/>
      <c r="QHG227" s="75"/>
      <c r="QHH227" s="81"/>
      <c r="QHI227" s="75"/>
      <c r="QHJ227" s="81"/>
      <c r="QHK227" s="75"/>
      <c r="QHL227" s="81"/>
      <c r="QHM227" s="75"/>
      <c r="QHN227" s="81"/>
      <c r="QHO227" s="75"/>
      <c r="QHP227" s="81"/>
      <c r="QHQ227" s="75"/>
      <c r="QHR227" s="81"/>
      <c r="QHS227" s="75"/>
      <c r="QHT227" s="81"/>
      <c r="QHU227" s="75"/>
      <c r="QHV227" s="81"/>
      <c r="QHW227" s="75"/>
      <c r="QHX227" s="81"/>
      <c r="QHY227" s="75"/>
      <c r="QHZ227" s="81"/>
      <c r="QIA227" s="75"/>
      <c r="QIB227" s="81"/>
      <c r="QIC227" s="75"/>
      <c r="QID227" s="81"/>
      <c r="QIE227" s="75"/>
      <c r="QIF227" s="81"/>
      <c r="QIG227" s="75"/>
      <c r="QIH227" s="81"/>
      <c r="QII227" s="75"/>
      <c r="QIJ227" s="81"/>
      <c r="QIK227" s="75"/>
      <c r="QIL227" s="81"/>
      <c r="QIM227" s="75"/>
      <c r="QIN227" s="81"/>
      <c r="QIO227" s="75"/>
      <c r="QIP227" s="81"/>
      <c r="QIQ227" s="75"/>
      <c r="QIR227" s="81"/>
      <c r="QIS227" s="75"/>
      <c r="QIT227" s="81"/>
      <c r="QIU227" s="75"/>
      <c r="QIV227" s="81"/>
      <c r="QIW227" s="75"/>
      <c r="QIX227" s="81"/>
      <c r="QIY227" s="75"/>
      <c r="QIZ227" s="81"/>
      <c r="QJA227" s="75"/>
      <c r="QJB227" s="81"/>
      <c r="QJC227" s="75"/>
      <c r="QJD227" s="81"/>
      <c r="QJE227" s="75"/>
      <c r="QJF227" s="81"/>
      <c r="QJG227" s="75"/>
      <c r="QJH227" s="81"/>
      <c r="QJI227" s="75"/>
      <c r="QJJ227" s="81"/>
      <c r="QJK227" s="75"/>
      <c r="QJL227" s="81"/>
      <c r="QJM227" s="75"/>
      <c r="QJN227" s="81"/>
      <c r="QJO227" s="75"/>
      <c r="QJP227" s="81"/>
      <c r="QJQ227" s="75"/>
      <c r="QJR227" s="81"/>
      <c r="QJS227" s="75"/>
      <c r="QJT227" s="81"/>
      <c r="QJU227" s="75"/>
      <c r="QJV227" s="81"/>
      <c r="QJW227" s="75"/>
      <c r="QJX227" s="81"/>
      <c r="QJY227" s="75"/>
      <c r="QJZ227" s="81"/>
      <c r="QKA227" s="75"/>
      <c r="QKB227" s="81"/>
      <c r="QKC227" s="75"/>
      <c r="QKD227" s="81"/>
      <c r="QKE227" s="75"/>
      <c r="QKF227" s="81"/>
      <c r="QKG227" s="75"/>
      <c r="QKH227" s="81"/>
      <c r="QKI227" s="75"/>
      <c r="QKJ227" s="81"/>
      <c r="QKK227" s="75"/>
      <c r="QKL227" s="81"/>
      <c r="QKM227" s="75"/>
      <c r="QKN227" s="81"/>
      <c r="QKO227" s="75"/>
      <c r="QKP227" s="81"/>
      <c r="QKQ227" s="75"/>
      <c r="QKR227" s="81"/>
      <c r="QKS227" s="75"/>
      <c r="QKT227" s="81"/>
      <c r="QKU227" s="75"/>
      <c r="QKV227" s="81"/>
      <c r="QKW227" s="75"/>
      <c r="QKX227" s="81"/>
      <c r="QKY227" s="75"/>
      <c r="QKZ227" s="81"/>
      <c r="QLA227" s="75"/>
      <c r="QLB227" s="81"/>
      <c r="QLC227" s="75"/>
      <c r="QLD227" s="81"/>
      <c r="QLE227" s="75"/>
      <c r="QLF227" s="81"/>
      <c r="QLG227" s="75"/>
      <c r="QLH227" s="81"/>
      <c r="QLI227" s="75"/>
      <c r="QLJ227" s="81"/>
      <c r="QLK227" s="75"/>
      <c r="QLL227" s="81"/>
      <c r="QLM227" s="75"/>
      <c r="QLN227" s="81"/>
      <c r="QLO227" s="75"/>
      <c r="QLP227" s="81"/>
      <c r="QLQ227" s="75"/>
      <c r="QLR227" s="81"/>
      <c r="QLS227" s="75"/>
      <c r="QLT227" s="81"/>
      <c r="QLU227" s="75"/>
      <c r="QLV227" s="81"/>
      <c r="QLW227" s="75"/>
      <c r="QLX227" s="81"/>
      <c r="QLY227" s="75"/>
      <c r="QLZ227" s="81"/>
      <c r="QMA227" s="75"/>
      <c r="QMB227" s="81"/>
      <c r="QMC227" s="75"/>
      <c r="QMD227" s="81"/>
      <c r="QME227" s="75"/>
      <c r="QMF227" s="81"/>
      <c r="QMG227" s="75"/>
      <c r="QMH227" s="81"/>
      <c r="QMI227" s="75"/>
      <c r="QMJ227" s="81"/>
      <c r="QMK227" s="75"/>
      <c r="QML227" s="81"/>
      <c r="QMM227" s="75"/>
      <c r="QMN227" s="81"/>
      <c r="QMO227" s="75"/>
      <c r="QMP227" s="81"/>
      <c r="QMQ227" s="75"/>
      <c r="QMR227" s="81"/>
      <c r="QMS227" s="75"/>
      <c r="QMT227" s="81"/>
      <c r="QMU227" s="75"/>
      <c r="QMV227" s="81"/>
      <c r="QMW227" s="75"/>
      <c r="QMX227" s="81"/>
      <c r="QMY227" s="75"/>
      <c r="QMZ227" s="81"/>
      <c r="QNA227" s="75"/>
      <c r="QNB227" s="81"/>
      <c r="QNC227" s="75"/>
      <c r="QND227" s="81"/>
      <c r="QNE227" s="75"/>
      <c r="QNF227" s="81"/>
      <c r="QNG227" s="75"/>
      <c r="QNH227" s="81"/>
      <c r="QNI227" s="75"/>
      <c r="QNJ227" s="81"/>
      <c r="QNK227" s="75"/>
      <c r="QNL227" s="81"/>
      <c r="QNM227" s="75"/>
      <c r="QNN227" s="81"/>
      <c r="QNO227" s="75"/>
      <c r="QNP227" s="81"/>
      <c r="QNQ227" s="75"/>
      <c r="QNR227" s="81"/>
      <c r="QNS227" s="75"/>
      <c r="QNT227" s="81"/>
      <c r="QNU227" s="75"/>
      <c r="QNV227" s="81"/>
      <c r="QNW227" s="75"/>
      <c r="QNX227" s="81"/>
      <c r="QNY227" s="75"/>
      <c r="QNZ227" s="81"/>
      <c r="QOA227" s="75"/>
      <c r="QOB227" s="81"/>
      <c r="QOC227" s="75"/>
      <c r="QOD227" s="81"/>
      <c r="QOE227" s="75"/>
      <c r="QOF227" s="81"/>
      <c r="QOG227" s="75"/>
      <c r="QOH227" s="81"/>
      <c r="QOI227" s="75"/>
      <c r="QOJ227" s="81"/>
      <c r="QOK227" s="75"/>
      <c r="QOL227" s="81"/>
      <c r="QOM227" s="75"/>
      <c r="QON227" s="81"/>
      <c r="QOO227" s="75"/>
      <c r="QOP227" s="81"/>
      <c r="QOQ227" s="75"/>
      <c r="QOR227" s="81"/>
      <c r="QOS227" s="75"/>
      <c r="QOT227" s="81"/>
      <c r="QOU227" s="75"/>
      <c r="QOV227" s="81"/>
      <c r="QOW227" s="75"/>
      <c r="QOX227" s="81"/>
      <c r="QOY227" s="75"/>
      <c r="QOZ227" s="81"/>
      <c r="QPA227" s="75"/>
      <c r="QPB227" s="81"/>
      <c r="QPC227" s="75"/>
      <c r="QPD227" s="81"/>
      <c r="QPE227" s="75"/>
      <c r="QPF227" s="81"/>
      <c r="QPG227" s="75"/>
      <c r="QPH227" s="81"/>
      <c r="QPI227" s="75"/>
      <c r="QPJ227" s="81"/>
      <c r="QPK227" s="75"/>
      <c r="QPL227" s="81"/>
      <c r="QPM227" s="75"/>
      <c r="QPN227" s="81"/>
      <c r="QPO227" s="75"/>
      <c r="QPP227" s="81"/>
      <c r="QPQ227" s="75"/>
      <c r="QPR227" s="81"/>
      <c r="QPS227" s="75"/>
      <c r="QPT227" s="81"/>
      <c r="QPU227" s="75"/>
      <c r="QPV227" s="81"/>
      <c r="QPW227" s="75"/>
      <c r="QPX227" s="81"/>
      <c r="QPY227" s="75"/>
      <c r="QPZ227" s="81"/>
      <c r="QQA227" s="75"/>
      <c r="QQB227" s="81"/>
      <c r="QQC227" s="75"/>
      <c r="QQD227" s="81"/>
      <c r="QQE227" s="75"/>
      <c r="QQF227" s="81"/>
      <c r="QQG227" s="75"/>
      <c r="QQH227" s="81"/>
      <c r="QQI227" s="75"/>
      <c r="QQJ227" s="81"/>
      <c r="QQK227" s="75"/>
      <c r="QQL227" s="81"/>
      <c r="QQM227" s="75"/>
      <c r="QQN227" s="81"/>
      <c r="QQO227" s="75"/>
      <c r="QQP227" s="81"/>
      <c r="QQQ227" s="75"/>
      <c r="QQR227" s="81"/>
      <c r="QQS227" s="75"/>
      <c r="QQT227" s="81"/>
      <c r="QQU227" s="75"/>
      <c r="QQV227" s="81"/>
      <c r="QQW227" s="75"/>
      <c r="QQX227" s="81"/>
      <c r="QQY227" s="75"/>
      <c r="QQZ227" s="81"/>
      <c r="QRA227" s="75"/>
      <c r="QRB227" s="81"/>
      <c r="QRC227" s="75"/>
      <c r="QRD227" s="81"/>
      <c r="QRE227" s="75"/>
      <c r="QRF227" s="81"/>
      <c r="QRG227" s="75"/>
      <c r="QRH227" s="81"/>
      <c r="QRI227" s="75"/>
      <c r="QRJ227" s="81"/>
      <c r="QRK227" s="75"/>
      <c r="QRL227" s="81"/>
      <c r="QRM227" s="75"/>
      <c r="QRN227" s="81"/>
      <c r="QRO227" s="75"/>
      <c r="QRP227" s="81"/>
      <c r="QRQ227" s="75"/>
      <c r="QRR227" s="81"/>
      <c r="QRS227" s="75"/>
      <c r="QRT227" s="81"/>
      <c r="QRU227" s="75"/>
      <c r="QRV227" s="81"/>
      <c r="QRW227" s="75"/>
      <c r="QRX227" s="81"/>
      <c r="QRY227" s="75"/>
      <c r="QRZ227" s="81"/>
      <c r="QSA227" s="75"/>
      <c r="QSB227" s="81"/>
      <c r="QSC227" s="75"/>
      <c r="QSD227" s="81"/>
      <c r="QSE227" s="75"/>
      <c r="QSF227" s="81"/>
      <c r="QSG227" s="75"/>
      <c r="QSH227" s="81"/>
      <c r="QSI227" s="75"/>
      <c r="QSJ227" s="81"/>
      <c r="QSK227" s="75"/>
      <c r="QSL227" s="81"/>
      <c r="QSM227" s="75"/>
      <c r="QSN227" s="81"/>
      <c r="QSO227" s="75"/>
      <c r="QSP227" s="81"/>
      <c r="QSQ227" s="75"/>
      <c r="QSR227" s="81"/>
      <c r="QSS227" s="75"/>
      <c r="QST227" s="81"/>
      <c r="QSU227" s="75"/>
      <c r="QSV227" s="81"/>
      <c r="QSW227" s="75"/>
      <c r="QSX227" s="81"/>
      <c r="QSY227" s="75"/>
      <c r="QSZ227" s="81"/>
      <c r="QTA227" s="75"/>
      <c r="QTB227" s="81"/>
      <c r="QTC227" s="75"/>
      <c r="QTD227" s="81"/>
      <c r="QTE227" s="75"/>
      <c r="QTF227" s="81"/>
      <c r="QTG227" s="75"/>
      <c r="QTH227" s="81"/>
      <c r="QTI227" s="75"/>
      <c r="QTJ227" s="81"/>
      <c r="QTK227" s="75"/>
      <c r="QTL227" s="81"/>
      <c r="QTM227" s="75"/>
      <c r="QTN227" s="81"/>
      <c r="QTO227" s="75"/>
      <c r="QTP227" s="81"/>
      <c r="QTQ227" s="75"/>
      <c r="QTR227" s="81"/>
      <c r="QTS227" s="75"/>
      <c r="QTT227" s="81"/>
      <c r="QTU227" s="75"/>
      <c r="QTV227" s="81"/>
      <c r="QTW227" s="75"/>
      <c r="QTX227" s="81"/>
      <c r="QTY227" s="75"/>
      <c r="QTZ227" s="81"/>
      <c r="QUA227" s="75"/>
      <c r="QUB227" s="81"/>
      <c r="QUC227" s="75"/>
      <c r="QUD227" s="81"/>
      <c r="QUE227" s="75"/>
      <c r="QUF227" s="81"/>
      <c r="QUG227" s="75"/>
      <c r="QUH227" s="81"/>
      <c r="QUI227" s="75"/>
      <c r="QUJ227" s="81"/>
      <c r="QUK227" s="75"/>
      <c r="QUL227" s="81"/>
      <c r="QUM227" s="75"/>
      <c r="QUN227" s="81"/>
      <c r="QUO227" s="75"/>
      <c r="QUP227" s="81"/>
      <c r="QUQ227" s="75"/>
      <c r="QUR227" s="81"/>
      <c r="QUS227" s="75"/>
      <c r="QUT227" s="81"/>
      <c r="QUU227" s="75"/>
      <c r="QUV227" s="81"/>
      <c r="QUW227" s="75"/>
      <c r="QUX227" s="81"/>
      <c r="QUY227" s="75"/>
      <c r="QUZ227" s="81"/>
      <c r="QVA227" s="75"/>
      <c r="QVB227" s="81"/>
      <c r="QVC227" s="75"/>
      <c r="QVD227" s="81"/>
      <c r="QVE227" s="75"/>
      <c r="QVF227" s="81"/>
      <c r="QVG227" s="75"/>
      <c r="QVH227" s="81"/>
      <c r="QVI227" s="75"/>
      <c r="QVJ227" s="81"/>
      <c r="QVK227" s="75"/>
      <c r="QVL227" s="81"/>
      <c r="QVM227" s="75"/>
      <c r="QVN227" s="81"/>
      <c r="QVO227" s="75"/>
      <c r="QVP227" s="81"/>
      <c r="QVQ227" s="75"/>
      <c r="QVR227" s="81"/>
      <c r="QVS227" s="75"/>
      <c r="QVT227" s="81"/>
      <c r="QVU227" s="75"/>
      <c r="QVV227" s="81"/>
      <c r="QVW227" s="75"/>
      <c r="QVX227" s="81"/>
      <c r="QVY227" s="75"/>
      <c r="QVZ227" s="81"/>
      <c r="QWA227" s="75"/>
      <c r="QWB227" s="81"/>
      <c r="QWC227" s="75"/>
      <c r="QWD227" s="81"/>
      <c r="QWE227" s="75"/>
      <c r="QWF227" s="81"/>
      <c r="QWG227" s="75"/>
      <c r="QWH227" s="81"/>
      <c r="QWI227" s="75"/>
      <c r="QWJ227" s="81"/>
      <c r="QWK227" s="75"/>
      <c r="QWL227" s="81"/>
      <c r="QWM227" s="75"/>
      <c r="QWN227" s="81"/>
      <c r="QWO227" s="75"/>
      <c r="QWP227" s="81"/>
      <c r="QWQ227" s="75"/>
      <c r="QWR227" s="81"/>
      <c r="QWS227" s="75"/>
      <c r="QWT227" s="81"/>
      <c r="QWU227" s="75"/>
      <c r="QWV227" s="81"/>
      <c r="QWW227" s="75"/>
      <c r="QWX227" s="81"/>
      <c r="QWY227" s="75"/>
      <c r="QWZ227" s="81"/>
      <c r="QXA227" s="75"/>
      <c r="QXB227" s="81"/>
      <c r="QXC227" s="75"/>
      <c r="QXD227" s="81"/>
      <c r="QXE227" s="75"/>
      <c r="QXF227" s="81"/>
      <c r="QXG227" s="75"/>
      <c r="QXH227" s="81"/>
      <c r="QXI227" s="75"/>
      <c r="QXJ227" s="81"/>
      <c r="QXK227" s="75"/>
      <c r="QXL227" s="81"/>
      <c r="QXM227" s="75"/>
      <c r="QXN227" s="81"/>
      <c r="QXO227" s="75"/>
      <c r="QXP227" s="81"/>
      <c r="QXQ227" s="75"/>
      <c r="QXR227" s="81"/>
      <c r="QXS227" s="75"/>
      <c r="QXT227" s="81"/>
      <c r="QXU227" s="75"/>
      <c r="QXV227" s="81"/>
      <c r="QXW227" s="75"/>
      <c r="QXX227" s="81"/>
      <c r="QXY227" s="75"/>
      <c r="QXZ227" s="81"/>
      <c r="QYA227" s="75"/>
      <c r="QYB227" s="81"/>
      <c r="QYC227" s="75"/>
      <c r="QYD227" s="81"/>
      <c r="QYE227" s="75"/>
      <c r="QYF227" s="81"/>
      <c r="QYG227" s="75"/>
      <c r="QYH227" s="81"/>
      <c r="QYI227" s="75"/>
      <c r="QYJ227" s="81"/>
      <c r="QYK227" s="75"/>
      <c r="QYL227" s="81"/>
      <c r="QYM227" s="75"/>
      <c r="QYN227" s="81"/>
      <c r="QYO227" s="75"/>
      <c r="QYP227" s="81"/>
      <c r="QYQ227" s="75"/>
      <c r="QYR227" s="81"/>
      <c r="QYS227" s="75"/>
      <c r="QYT227" s="81"/>
      <c r="QYU227" s="75"/>
      <c r="QYV227" s="81"/>
      <c r="QYW227" s="75"/>
      <c r="QYX227" s="81"/>
      <c r="QYY227" s="75"/>
      <c r="QYZ227" s="81"/>
      <c r="QZA227" s="75"/>
      <c r="QZB227" s="81"/>
      <c r="QZC227" s="75"/>
      <c r="QZD227" s="81"/>
      <c r="QZE227" s="75"/>
      <c r="QZF227" s="81"/>
      <c r="QZG227" s="75"/>
      <c r="QZH227" s="81"/>
      <c r="QZI227" s="75"/>
      <c r="QZJ227" s="81"/>
      <c r="QZK227" s="75"/>
      <c r="QZL227" s="81"/>
      <c r="QZM227" s="75"/>
      <c r="QZN227" s="81"/>
      <c r="QZO227" s="75"/>
      <c r="QZP227" s="81"/>
      <c r="QZQ227" s="75"/>
      <c r="QZR227" s="81"/>
      <c r="QZS227" s="75"/>
      <c r="QZT227" s="81"/>
      <c r="QZU227" s="75"/>
      <c r="QZV227" s="81"/>
      <c r="QZW227" s="75"/>
      <c r="QZX227" s="81"/>
      <c r="QZY227" s="75"/>
      <c r="QZZ227" s="81"/>
      <c r="RAA227" s="75"/>
      <c r="RAB227" s="81"/>
      <c r="RAC227" s="75"/>
      <c r="RAD227" s="81"/>
      <c r="RAE227" s="75"/>
      <c r="RAF227" s="81"/>
      <c r="RAG227" s="75"/>
      <c r="RAH227" s="81"/>
      <c r="RAI227" s="75"/>
      <c r="RAJ227" s="81"/>
      <c r="RAK227" s="75"/>
      <c r="RAL227" s="81"/>
      <c r="RAM227" s="75"/>
      <c r="RAN227" s="81"/>
      <c r="RAO227" s="75"/>
      <c r="RAP227" s="81"/>
      <c r="RAQ227" s="75"/>
      <c r="RAR227" s="81"/>
      <c r="RAS227" s="75"/>
      <c r="RAT227" s="81"/>
      <c r="RAU227" s="75"/>
      <c r="RAV227" s="81"/>
      <c r="RAW227" s="75"/>
      <c r="RAX227" s="81"/>
      <c r="RAY227" s="75"/>
      <c r="RAZ227" s="81"/>
      <c r="RBA227" s="75"/>
      <c r="RBB227" s="81"/>
      <c r="RBC227" s="75"/>
      <c r="RBD227" s="81"/>
      <c r="RBE227" s="75"/>
      <c r="RBF227" s="81"/>
      <c r="RBG227" s="75"/>
      <c r="RBH227" s="81"/>
      <c r="RBI227" s="75"/>
      <c r="RBJ227" s="81"/>
      <c r="RBK227" s="75"/>
      <c r="RBL227" s="81"/>
      <c r="RBM227" s="75"/>
      <c r="RBN227" s="81"/>
      <c r="RBO227" s="75"/>
      <c r="RBP227" s="81"/>
      <c r="RBQ227" s="75"/>
      <c r="RBR227" s="81"/>
      <c r="RBS227" s="75"/>
      <c r="RBT227" s="81"/>
      <c r="RBU227" s="75"/>
      <c r="RBV227" s="81"/>
      <c r="RBW227" s="75"/>
      <c r="RBX227" s="81"/>
      <c r="RBY227" s="75"/>
      <c r="RBZ227" s="81"/>
      <c r="RCA227" s="75"/>
      <c r="RCB227" s="81"/>
      <c r="RCC227" s="75"/>
      <c r="RCD227" s="81"/>
      <c r="RCE227" s="75"/>
      <c r="RCF227" s="81"/>
      <c r="RCG227" s="75"/>
      <c r="RCH227" s="81"/>
      <c r="RCI227" s="75"/>
      <c r="RCJ227" s="81"/>
      <c r="RCK227" s="75"/>
      <c r="RCL227" s="81"/>
      <c r="RCM227" s="75"/>
      <c r="RCN227" s="81"/>
      <c r="RCO227" s="75"/>
      <c r="RCP227" s="81"/>
      <c r="RCQ227" s="75"/>
      <c r="RCR227" s="81"/>
      <c r="RCS227" s="75"/>
      <c r="RCT227" s="81"/>
      <c r="RCU227" s="75"/>
      <c r="RCV227" s="81"/>
      <c r="RCW227" s="75"/>
      <c r="RCX227" s="81"/>
      <c r="RCY227" s="75"/>
      <c r="RCZ227" s="81"/>
      <c r="RDA227" s="75"/>
      <c r="RDB227" s="81"/>
      <c r="RDC227" s="75"/>
      <c r="RDD227" s="81"/>
      <c r="RDE227" s="75"/>
      <c r="RDF227" s="81"/>
      <c r="RDG227" s="75"/>
      <c r="RDH227" s="81"/>
      <c r="RDI227" s="75"/>
      <c r="RDJ227" s="81"/>
      <c r="RDK227" s="75"/>
      <c r="RDL227" s="81"/>
      <c r="RDM227" s="75"/>
      <c r="RDN227" s="81"/>
      <c r="RDO227" s="75"/>
      <c r="RDP227" s="81"/>
      <c r="RDQ227" s="75"/>
      <c r="RDR227" s="81"/>
      <c r="RDS227" s="75"/>
      <c r="RDT227" s="81"/>
      <c r="RDU227" s="75"/>
      <c r="RDV227" s="81"/>
      <c r="RDW227" s="75"/>
      <c r="RDX227" s="81"/>
      <c r="RDY227" s="75"/>
      <c r="RDZ227" s="81"/>
      <c r="REA227" s="75"/>
      <c r="REB227" s="81"/>
      <c r="REC227" s="75"/>
      <c r="RED227" s="81"/>
      <c r="REE227" s="75"/>
      <c r="REF227" s="81"/>
      <c r="REG227" s="75"/>
      <c r="REH227" s="81"/>
      <c r="REI227" s="75"/>
      <c r="REJ227" s="81"/>
      <c r="REK227" s="75"/>
      <c r="REL227" s="81"/>
      <c r="REM227" s="75"/>
      <c r="REN227" s="81"/>
      <c r="REO227" s="75"/>
      <c r="REP227" s="81"/>
      <c r="REQ227" s="75"/>
      <c r="RER227" s="81"/>
      <c r="RES227" s="75"/>
      <c r="RET227" s="81"/>
      <c r="REU227" s="75"/>
      <c r="REV227" s="81"/>
      <c r="REW227" s="75"/>
      <c r="REX227" s="81"/>
      <c r="REY227" s="75"/>
      <c r="REZ227" s="81"/>
      <c r="RFA227" s="75"/>
      <c r="RFB227" s="81"/>
      <c r="RFC227" s="75"/>
      <c r="RFD227" s="81"/>
      <c r="RFE227" s="75"/>
      <c r="RFF227" s="81"/>
      <c r="RFG227" s="75"/>
      <c r="RFH227" s="81"/>
      <c r="RFI227" s="75"/>
      <c r="RFJ227" s="81"/>
      <c r="RFK227" s="75"/>
      <c r="RFL227" s="81"/>
      <c r="RFM227" s="75"/>
      <c r="RFN227" s="81"/>
      <c r="RFO227" s="75"/>
      <c r="RFP227" s="81"/>
      <c r="RFQ227" s="75"/>
      <c r="RFR227" s="81"/>
      <c r="RFS227" s="75"/>
      <c r="RFT227" s="81"/>
      <c r="RFU227" s="75"/>
      <c r="RFV227" s="81"/>
      <c r="RFW227" s="75"/>
      <c r="RFX227" s="81"/>
      <c r="RFY227" s="75"/>
      <c r="RFZ227" s="81"/>
      <c r="RGA227" s="75"/>
      <c r="RGB227" s="81"/>
      <c r="RGC227" s="75"/>
      <c r="RGD227" s="81"/>
      <c r="RGE227" s="75"/>
      <c r="RGF227" s="81"/>
      <c r="RGG227" s="75"/>
      <c r="RGH227" s="81"/>
      <c r="RGI227" s="75"/>
      <c r="RGJ227" s="81"/>
      <c r="RGK227" s="75"/>
      <c r="RGL227" s="81"/>
      <c r="RGM227" s="75"/>
      <c r="RGN227" s="81"/>
      <c r="RGO227" s="75"/>
      <c r="RGP227" s="81"/>
      <c r="RGQ227" s="75"/>
      <c r="RGR227" s="81"/>
      <c r="RGS227" s="75"/>
      <c r="RGT227" s="81"/>
      <c r="RGU227" s="75"/>
      <c r="RGV227" s="81"/>
      <c r="RGW227" s="75"/>
      <c r="RGX227" s="81"/>
      <c r="RGY227" s="75"/>
      <c r="RGZ227" s="81"/>
      <c r="RHA227" s="75"/>
      <c r="RHB227" s="81"/>
      <c r="RHC227" s="75"/>
      <c r="RHD227" s="81"/>
      <c r="RHE227" s="75"/>
      <c r="RHF227" s="81"/>
      <c r="RHG227" s="75"/>
      <c r="RHH227" s="81"/>
      <c r="RHI227" s="75"/>
      <c r="RHJ227" s="81"/>
      <c r="RHK227" s="75"/>
      <c r="RHL227" s="81"/>
      <c r="RHM227" s="75"/>
      <c r="RHN227" s="81"/>
      <c r="RHO227" s="75"/>
      <c r="RHP227" s="81"/>
      <c r="RHQ227" s="75"/>
      <c r="RHR227" s="81"/>
      <c r="RHS227" s="75"/>
      <c r="RHT227" s="81"/>
      <c r="RHU227" s="75"/>
      <c r="RHV227" s="81"/>
      <c r="RHW227" s="75"/>
      <c r="RHX227" s="81"/>
      <c r="RHY227" s="75"/>
      <c r="RHZ227" s="81"/>
      <c r="RIA227" s="75"/>
      <c r="RIB227" s="81"/>
      <c r="RIC227" s="75"/>
      <c r="RID227" s="81"/>
      <c r="RIE227" s="75"/>
      <c r="RIF227" s="81"/>
      <c r="RIG227" s="75"/>
      <c r="RIH227" s="81"/>
      <c r="RII227" s="75"/>
      <c r="RIJ227" s="81"/>
      <c r="RIK227" s="75"/>
      <c r="RIL227" s="81"/>
      <c r="RIM227" s="75"/>
      <c r="RIN227" s="81"/>
      <c r="RIO227" s="75"/>
      <c r="RIP227" s="81"/>
      <c r="RIQ227" s="75"/>
      <c r="RIR227" s="81"/>
      <c r="RIS227" s="75"/>
      <c r="RIT227" s="81"/>
      <c r="RIU227" s="75"/>
      <c r="RIV227" s="81"/>
      <c r="RIW227" s="75"/>
      <c r="RIX227" s="81"/>
      <c r="RIY227" s="75"/>
      <c r="RIZ227" s="81"/>
      <c r="RJA227" s="75"/>
      <c r="RJB227" s="81"/>
      <c r="RJC227" s="75"/>
      <c r="RJD227" s="81"/>
      <c r="RJE227" s="75"/>
      <c r="RJF227" s="81"/>
      <c r="RJG227" s="75"/>
      <c r="RJH227" s="81"/>
      <c r="RJI227" s="75"/>
      <c r="RJJ227" s="81"/>
      <c r="RJK227" s="75"/>
      <c r="RJL227" s="81"/>
      <c r="RJM227" s="75"/>
      <c r="RJN227" s="81"/>
      <c r="RJO227" s="75"/>
      <c r="RJP227" s="81"/>
      <c r="RJQ227" s="75"/>
      <c r="RJR227" s="81"/>
      <c r="RJS227" s="75"/>
      <c r="RJT227" s="81"/>
      <c r="RJU227" s="75"/>
      <c r="RJV227" s="81"/>
      <c r="RJW227" s="75"/>
      <c r="RJX227" s="81"/>
      <c r="RJY227" s="75"/>
      <c r="RJZ227" s="81"/>
      <c r="RKA227" s="75"/>
      <c r="RKB227" s="81"/>
      <c r="RKC227" s="75"/>
      <c r="RKD227" s="81"/>
      <c r="RKE227" s="75"/>
      <c r="RKF227" s="81"/>
      <c r="RKG227" s="75"/>
      <c r="RKH227" s="81"/>
      <c r="RKI227" s="75"/>
      <c r="RKJ227" s="81"/>
      <c r="RKK227" s="75"/>
      <c r="RKL227" s="81"/>
      <c r="RKM227" s="75"/>
      <c r="RKN227" s="81"/>
      <c r="RKO227" s="75"/>
      <c r="RKP227" s="81"/>
      <c r="RKQ227" s="75"/>
      <c r="RKR227" s="81"/>
      <c r="RKS227" s="75"/>
      <c r="RKT227" s="81"/>
      <c r="RKU227" s="75"/>
      <c r="RKV227" s="81"/>
      <c r="RKW227" s="75"/>
      <c r="RKX227" s="81"/>
      <c r="RKY227" s="75"/>
      <c r="RKZ227" s="81"/>
      <c r="RLA227" s="75"/>
      <c r="RLB227" s="81"/>
      <c r="RLC227" s="75"/>
      <c r="RLD227" s="81"/>
      <c r="RLE227" s="75"/>
      <c r="RLF227" s="81"/>
      <c r="RLG227" s="75"/>
      <c r="RLH227" s="81"/>
      <c r="RLI227" s="75"/>
      <c r="RLJ227" s="81"/>
      <c r="RLK227" s="75"/>
      <c r="RLL227" s="81"/>
      <c r="RLM227" s="75"/>
      <c r="RLN227" s="81"/>
      <c r="RLO227" s="75"/>
      <c r="RLP227" s="81"/>
      <c r="RLQ227" s="75"/>
      <c r="RLR227" s="81"/>
      <c r="RLS227" s="75"/>
      <c r="RLT227" s="81"/>
      <c r="RLU227" s="75"/>
      <c r="RLV227" s="81"/>
      <c r="RLW227" s="75"/>
      <c r="RLX227" s="81"/>
      <c r="RLY227" s="75"/>
      <c r="RLZ227" s="81"/>
      <c r="RMA227" s="75"/>
      <c r="RMB227" s="81"/>
      <c r="RMC227" s="75"/>
      <c r="RMD227" s="81"/>
      <c r="RME227" s="75"/>
      <c r="RMF227" s="81"/>
      <c r="RMG227" s="75"/>
      <c r="RMH227" s="81"/>
      <c r="RMI227" s="75"/>
      <c r="RMJ227" s="81"/>
      <c r="RMK227" s="75"/>
      <c r="RML227" s="81"/>
      <c r="RMM227" s="75"/>
      <c r="RMN227" s="81"/>
      <c r="RMO227" s="75"/>
      <c r="RMP227" s="81"/>
      <c r="RMQ227" s="75"/>
      <c r="RMR227" s="81"/>
      <c r="RMS227" s="75"/>
      <c r="RMT227" s="81"/>
      <c r="RMU227" s="75"/>
      <c r="RMV227" s="81"/>
      <c r="RMW227" s="75"/>
      <c r="RMX227" s="81"/>
      <c r="RMY227" s="75"/>
      <c r="RMZ227" s="81"/>
      <c r="RNA227" s="75"/>
      <c r="RNB227" s="81"/>
      <c r="RNC227" s="75"/>
      <c r="RND227" s="81"/>
      <c r="RNE227" s="75"/>
      <c r="RNF227" s="81"/>
      <c r="RNG227" s="75"/>
      <c r="RNH227" s="81"/>
      <c r="RNI227" s="75"/>
      <c r="RNJ227" s="81"/>
      <c r="RNK227" s="75"/>
      <c r="RNL227" s="81"/>
      <c r="RNM227" s="75"/>
      <c r="RNN227" s="81"/>
      <c r="RNO227" s="75"/>
      <c r="RNP227" s="81"/>
      <c r="RNQ227" s="75"/>
      <c r="RNR227" s="81"/>
      <c r="RNS227" s="75"/>
      <c r="RNT227" s="81"/>
      <c r="RNU227" s="75"/>
      <c r="RNV227" s="81"/>
      <c r="RNW227" s="75"/>
      <c r="RNX227" s="81"/>
      <c r="RNY227" s="75"/>
      <c r="RNZ227" s="81"/>
      <c r="ROA227" s="75"/>
      <c r="ROB227" s="81"/>
      <c r="ROC227" s="75"/>
      <c r="ROD227" s="81"/>
      <c r="ROE227" s="75"/>
      <c r="ROF227" s="81"/>
      <c r="ROG227" s="75"/>
      <c r="ROH227" s="81"/>
      <c r="ROI227" s="75"/>
      <c r="ROJ227" s="81"/>
      <c r="ROK227" s="75"/>
      <c r="ROL227" s="81"/>
      <c r="ROM227" s="75"/>
      <c r="RON227" s="81"/>
      <c r="ROO227" s="75"/>
      <c r="ROP227" s="81"/>
      <c r="ROQ227" s="75"/>
      <c r="ROR227" s="81"/>
      <c r="ROS227" s="75"/>
      <c r="ROT227" s="81"/>
      <c r="ROU227" s="75"/>
      <c r="ROV227" s="81"/>
      <c r="ROW227" s="75"/>
      <c r="ROX227" s="81"/>
      <c r="ROY227" s="75"/>
      <c r="ROZ227" s="81"/>
      <c r="RPA227" s="75"/>
      <c r="RPB227" s="81"/>
      <c r="RPC227" s="75"/>
      <c r="RPD227" s="81"/>
      <c r="RPE227" s="75"/>
      <c r="RPF227" s="81"/>
      <c r="RPG227" s="75"/>
      <c r="RPH227" s="81"/>
      <c r="RPI227" s="75"/>
      <c r="RPJ227" s="81"/>
      <c r="RPK227" s="75"/>
      <c r="RPL227" s="81"/>
      <c r="RPM227" s="75"/>
      <c r="RPN227" s="81"/>
      <c r="RPO227" s="75"/>
      <c r="RPP227" s="81"/>
      <c r="RPQ227" s="75"/>
      <c r="RPR227" s="81"/>
      <c r="RPS227" s="75"/>
      <c r="RPT227" s="81"/>
      <c r="RPU227" s="75"/>
      <c r="RPV227" s="81"/>
      <c r="RPW227" s="75"/>
      <c r="RPX227" s="81"/>
      <c r="RPY227" s="75"/>
      <c r="RPZ227" s="81"/>
      <c r="RQA227" s="75"/>
      <c r="RQB227" s="81"/>
      <c r="RQC227" s="75"/>
      <c r="RQD227" s="81"/>
      <c r="RQE227" s="75"/>
      <c r="RQF227" s="81"/>
      <c r="RQG227" s="75"/>
      <c r="RQH227" s="81"/>
      <c r="RQI227" s="75"/>
      <c r="RQJ227" s="81"/>
      <c r="RQK227" s="75"/>
      <c r="RQL227" s="81"/>
      <c r="RQM227" s="75"/>
      <c r="RQN227" s="81"/>
      <c r="RQO227" s="75"/>
      <c r="RQP227" s="81"/>
      <c r="RQQ227" s="75"/>
      <c r="RQR227" s="81"/>
      <c r="RQS227" s="75"/>
      <c r="RQT227" s="81"/>
      <c r="RQU227" s="75"/>
      <c r="RQV227" s="81"/>
      <c r="RQW227" s="75"/>
      <c r="RQX227" s="81"/>
      <c r="RQY227" s="75"/>
      <c r="RQZ227" s="81"/>
      <c r="RRA227" s="75"/>
      <c r="RRB227" s="81"/>
      <c r="RRC227" s="75"/>
      <c r="RRD227" s="81"/>
      <c r="RRE227" s="75"/>
      <c r="RRF227" s="81"/>
      <c r="RRG227" s="75"/>
      <c r="RRH227" s="81"/>
      <c r="RRI227" s="75"/>
      <c r="RRJ227" s="81"/>
      <c r="RRK227" s="75"/>
      <c r="RRL227" s="81"/>
      <c r="RRM227" s="75"/>
      <c r="RRN227" s="81"/>
      <c r="RRO227" s="75"/>
      <c r="RRP227" s="81"/>
      <c r="RRQ227" s="75"/>
      <c r="RRR227" s="81"/>
      <c r="RRS227" s="75"/>
      <c r="RRT227" s="81"/>
      <c r="RRU227" s="75"/>
      <c r="RRV227" s="81"/>
      <c r="RRW227" s="75"/>
      <c r="RRX227" s="81"/>
      <c r="RRY227" s="75"/>
      <c r="RRZ227" s="81"/>
      <c r="RSA227" s="75"/>
      <c r="RSB227" s="81"/>
      <c r="RSC227" s="75"/>
      <c r="RSD227" s="81"/>
      <c r="RSE227" s="75"/>
      <c r="RSF227" s="81"/>
      <c r="RSG227" s="75"/>
      <c r="RSH227" s="81"/>
      <c r="RSI227" s="75"/>
      <c r="RSJ227" s="81"/>
      <c r="RSK227" s="75"/>
      <c r="RSL227" s="81"/>
      <c r="RSM227" s="75"/>
      <c r="RSN227" s="81"/>
      <c r="RSO227" s="75"/>
      <c r="RSP227" s="81"/>
      <c r="RSQ227" s="75"/>
      <c r="RSR227" s="81"/>
      <c r="RSS227" s="75"/>
      <c r="RST227" s="81"/>
      <c r="RSU227" s="75"/>
      <c r="RSV227" s="81"/>
      <c r="RSW227" s="75"/>
      <c r="RSX227" s="81"/>
      <c r="RSY227" s="75"/>
      <c r="RSZ227" s="81"/>
      <c r="RTA227" s="75"/>
      <c r="RTB227" s="81"/>
      <c r="RTC227" s="75"/>
      <c r="RTD227" s="81"/>
      <c r="RTE227" s="75"/>
      <c r="RTF227" s="81"/>
      <c r="RTG227" s="75"/>
      <c r="RTH227" s="81"/>
      <c r="RTI227" s="75"/>
      <c r="RTJ227" s="81"/>
      <c r="RTK227" s="75"/>
      <c r="RTL227" s="81"/>
      <c r="RTM227" s="75"/>
      <c r="RTN227" s="81"/>
      <c r="RTO227" s="75"/>
      <c r="RTP227" s="81"/>
      <c r="RTQ227" s="75"/>
      <c r="RTR227" s="81"/>
      <c r="RTS227" s="75"/>
      <c r="RTT227" s="81"/>
      <c r="RTU227" s="75"/>
      <c r="RTV227" s="81"/>
      <c r="RTW227" s="75"/>
      <c r="RTX227" s="81"/>
      <c r="RTY227" s="75"/>
      <c r="RTZ227" s="81"/>
      <c r="RUA227" s="75"/>
      <c r="RUB227" s="81"/>
      <c r="RUC227" s="75"/>
      <c r="RUD227" s="81"/>
      <c r="RUE227" s="75"/>
      <c r="RUF227" s="81"/>
      <c r="RUG227" s="75"/>
      <c r="RUH227" s="81"/>
      <c r="RUI227" s="75"/>
      <c r="RUJ227" s="81"/>
      <c r="RUK227" s="75"/>
      <c r="RUL227" s="81"/>
      <c r="RUM227" s="75"/>
      <c r="RUN227" s="81"/>
      <c r="RUO227" s="75"/>
      <c r="RUP227" s="81"/>
      <c r="RUQ227" s="75"/>
      <c r="RUR227" s="81"/>
      <c r="RUS227" s="75"/>
      <c r="RUT227" s="81"/>
      <c r="RUU227" s="75"/>
      <c r="RUV227" s="81"/>
      <c r="RUW227" s="75"/>
      <c r="RUX227" s="81"/>
      <c r="RUY227" s="75"/>
      <c r="RUZ227" s="81"/>
      <c r="RVA227" s="75"/>
      <c r="RVB227" s="81"/>
      <c r="RVC227" s="75"/>
      <c r="RVD227" s="81"/>
      <c r="RVE227" s="75"/>
      <c r="RVF227" s="81"/>
      <c r="RVG227" s="75"/>
      <c r="RVH227" s="81"/>
      <c r="RVI227" s="75"/>
      <c r="RVJ227" s="81"/>
      <c r="RVK227" s="75"/>
      <c r="RVL227" s="81"/>
      <c r="RVM227" s="75"/>
      <c r="RVN227" s="81"/>
      <c r="RVO227" s="75"/>
      <c r="RVP227" s="81"/>
      <c r="RVQ227" s="75"/>
      <c r="RVR227" s="81"/>
      <c r="RVS227" s="75"/>
      <c r="RVT227" s="81"/>
      <c r="RVU227" s="75"/>
      <c r="RVV227" s="81"/>
      <c r="RVW227" s="75"/>
      <c r="RVX227" s="81"/>
      <c r="RVY227" s="75"/>
      <c r="RVZ227" s="81"/>
      <c r="RWA227" s="75"/>
      <c r="RWB227" s="81"/>
      <c r="RWC227" s="75"/>
      <c r="RWD227" s="81"/>
      <c r="RWE227" s="75"/>
      <c r="RWF227" s="81"/>
      <c r="RWG227" s="75"/>
      <c r="RWH227" s="81"/>
      <c r="RWI227" s="75"/>
      <c r="RWJ227" s="81"/>
      <c r="RWK227" s="75"/>
      <c r="RWL227" s="81"/>
      <c r="RWM227" s="75"/>
      <c r="RWN227" s="81"/>
      <c r="RWO227" s="75"/>
      <c r="RWP227" s="81"/>
      <c r="RWQ227" s="75"/>
      <c r="RWR227" s="81"/>
      <c r="RWS227" s="75"/>
      <c r="RWT227" s="81"/>
      <c r="RWU227" s="75"/>
      <c r="RWV227" s="81"/>
      <c r="RWW227" s="75"/>
      <c r="RWX227" s="81"/>
      <c r="RWY227" s="75"/>
      <c r="RWZ227" s="81"/>
      <c r="RXA227" s="75"/>
      <c r="RXB227" s="81"/>
      <c r="RXC227" s="75"/>
      <c r="RXD227" s="81"/>
      <c r="RXE227" s="75"/>
      <c r="RXF227" s="81"/>
      <c r="RXG227" s="75"/>
      <c r="RXH227" s="81"/>
      <c r="RXI227" s="75"/>
      <c r="RXJ227" s="81"/>
      <c r="RXK227" s="75"/>
      <c r="RXL227" s="81"/>
      <c r="RXM227" s="75"/>
      <c r="RXN227" s="81"/>
      <c r="RXO227" s="75"/>
      <c r="RXP227" s="81"/>
      <c r="RXQ227" s="75"/>
      <c r="RXR227" s="81"/>
      <c r="RXS227" s="75"/>
      <c r="RXT227" s="81"/>
      <c r="RXU227" s="75"/>
      <c r="RXV227" s="81"/>
      <c r="RXW227" s="75"/>
      <c r="RXX227" s="81"/>
      <c r="RXY227" s="75"/>
      <c r="RXZ227" s="81"/>
      <c r="RYA227" s="75"/>
      <c r="RYB227" s="81"/>
      <c r="RYC227" s="75"/>
      <c r="RYD227" s="81"/>
      <c r="RYE227" s="75"/>
      <c r="RYF227" s="81"/>
      <c r="RYG227" s="75"/>
      <c r="RYH227" s="81"/>
      <c r="RYI227" s="75"/>
      <c r="RYJ227" s="81"/>
      <c r="RYK227" s="75"/>
      <c r="RYL227" s="81"/>
      <c r="RYM227" s="75"/>
      <c r="RYN227" s="81"/>
      <c r="RYO227" s="75"/>
      <c r="RYP227" s="81"/>
      <c r="RYQ227" s="75"/>
      <c r="RYR227" s="81"/>
      <c r="RYS227" s="75"/>
      <c r="RYT227" s="81"/>
      <c r="RYU227" s="75"/>
      <c r="RYV227" s="81"/>
      <c r="RYW227" s="75"/>
      <c r="RYX227" s="81"/>
      <c r="RYY227" s="75"/>
      <c r="RYZ227" s="81"/>
      <c r="RZA227" s="75"/>
      <c r="RZB227" s="81"/>
      <c r="RZC227" s="75"/>
      <c r="RZD227" s="81"/>
      <c r="RZE227" s="75"/>
      <c r="RZF227" s="81"/>
      <c r="RZG227" s="75"/>
      <c r="RZH227" s="81"/>
      <c r="RZI227" s="75"/>
      <c r="RZJ227" s="81"/>
      <c r="RZK227" s="75"/>
      <c r="RZL227" s="81"/>
      <c r="RZM227" s="75"/>
      <c r="RZN227" s="81"/>
      <c r="RZO227" s="75"/>
      <c r="RZP227" s="81"/>
      <c r="RZQ227" s="75"/>
      <c r="RZR227" s="81"/>
      <c r="RZS227" s="75"/>
      <c r="RZT227" s="81"/>
      <c r="RZU227" s="75"/>
      <c r="RZV227" s="81"/>
      <c r="RZW227" s="75"/>
      <c r="RZX227" s="81"/>
      <c r="RZY227" s="75"/>
      <c r="RZZ227" s="81"/>
      <c r="SAA227" s="75"/>
      <c r="SAB227" s="81"/>
      <c r="SAC227" s="75"/>
      <c r="SAD227" s="81"/>
      <c r="SAE227" s="75"/>
      <c r="SAF227" s="81"/>
      <c r="SAG227" s="75"/>
      <c r="SAH227" s="81"/>
      <c r="SAI227" s="75"/>
      <c r="SAJ227" s="81"/>
      <c r="SAK227" s="75"/>
      <c r="SAL227" s="81"/>
      <c r="SAM227" s="75"/>
      <c r="SAN227" s="81"/>
      <c r="SAO227" s="75"/>
      <c r="SAP227" s="81"/>
      <c r="SAQ227" s="75"/>
      <c r="SAR227" s="81"/>
      <c r="SAS227" s="75"/>
      <c r="SAT227" s="81"/>
      <c r="SAU227" s="75"/>
      <c r="SAV227" s="81"/>
      <c r="SAW227" s="75"/>
      <c r="SAX227" s="81"/>
      <c r="SAY227" s="75"/>
      <c r="SAZ227" s="81"/>
      <c r="SBA227" s="75"/>
      <c r="SBB227" s="81"/>
      <c r="SBC227" s="75"/>
      <c r="SBD227" s="81"/>
      <c r="SBE227" s="75"/>
      <c r="SBF227" s="81"/>
      <c r="SBG227" s="75"/>
      <c r="SBH227" s="81"/>
      <c r="SBI227" s="75"/>
      <c r="SBJ227" s="81"/>
      <c r="SBK227" s="75"/>
      <c r="SBL227" s="81"/>
      <c r="SBM227" s="75"/>
      <c r="SBN227" s="81"/>
      <c r="SBO227" s="75"/>
      <c r="SBP227" s="81"/>
      <c r="SBQ227" s="75"/>
      <c r="SBR227" s="81"/>
      <c r="SBS227" s="75"/>
      <c r="SBT227" s="81"/>
      <c r="SBU227" s="75"/>
      <c r="SBV227" s="81"/>
      <c r="SBW227" s="75"/>
      <c r="SBX227" s="81"/>
      <c r="SBY227" s="75"/>
      <c r="SBZ227" s="81"/>
      <c r="SCA227" s="75"/>
      <c r="SCB227" s="81"/>
      <c r="SCC227" s="75"/>
      <c r="SCD227" s="81"/>
      <c r="SCE227" s="75"/>
      <c r="SCF227" s="81"/>
      <c r="SCG227" s="75"/>
      <c r="SCH227" s="81"/>
      <c r="SCI227" s="75"/>
      <c r="SCJ227" s="81"/>
      <c r="SCK227" s="75"/>
      <c r="SCL227" s="81"/>
      <c r="SCM227" s="75"/>
      <c r="SCN227" s="81"/>
      <c r="SCO227" s="75"/>
      <c r="SCP227" s="81"/>
      <c r="SCQ227" s="75"/>
      <c r="SCR227" s="81"/>
      <c r="SCS227" s="75"/>
      <c r="SCT227" s="81"/>
      <c r="SCU227" s="75"/>
      <c r="SCV227" s="81"/>
      <c r="SCW227" s="75"/>
      <c r="SCX227" s="81"/>
      <c r="SCY227" s="75"/>
      <c r="SCZ227" s="81"/>
      <c r="SDA227" s="75"/>
      <c r="SDB227" s="81"/>
      <c r="SDC227" s="75"/>
      <c r="SDD227" s="81"/>
      <c r="SDE227" s="75"/>
      <c r="SDF227" s="81"/>
      <c r="SDG227" s="75"/>
      <c r="SDH227" s="81"/>
      <c r="SDI227" s="75"/>
      <c r="SDJ227" s="81"/>
      <c r="SDK227" s="75"/>
      <c r="SDL227" s="81"/>
      <c r="SDM227" s="75"/>
      <c r="SDN227" s="81"/>
      <c r="SDO227" s="75"/>
      <c r="SDP227" s="81"/>
      <c r="SDQ227" s="75"/>
      <c r="SDR227" s="81"/>
      <c r="SDS227" s="75"/>
      <c r="SDT227" s="81"/>
      <c r="SDU227" s="75"/>
      <c r="SDV227" s="81"/>
      <c r="SDW227" s="75"/>
      <c r="SDX227" s="81"/>
      <c r="SDY227" s="75"/>
      <c r="SDZ227" s="81"/>
      <c r="SEA227" s="75"/>
      <c r="SEB227" s="81"/>
      <c r="SEC227" s="75"/>
      <c r="SED227" s="81"/>
      <c r="SEE227" s="75"/>
      <c r="SEF227" s="81"/>
      <c r="SEG227" s="75"/>
      <c r="SEH227" s="81"/>
      <c r="SEI227" s="75"/>
      <c r="SEJ227" s="81"/>
      <c r="SEK227" s="75"/>
      <c r="SEL227" s="81"/>
      <c r="SEM227" s="75"/>
      <c r="SEN227" s="81"/>
      <c r="SEO227" s="75"/>
      <c r="SEP227" s="81"/>
      <c r="SEQ227" s="75"/>
      <c r="SER227" s="81"/>
      <c r="SES227" s="75"/>
      <c r="SET227" s="81"/>
      <c r="SEU227" s="75"/>
      <c r="SEV227" s="81"/>
      <c r="SEW227" s="75"/>
      <c r="SEX227" s="81"/>
      <c r="SEY227" s="75"/>
      <c r="SEZ227" s="81"/>
      <c r="SFA227" s="75"/>
      <c r="SFB227" s="81"/>
      <c r="SFC227" s="75"/>
      <c r="SFD227" s="81"/>
      <c r="SFE227" s="75"/>
      <c r="SFF227" s="81"/>
      <c r="SFG227" s="75"/>
      <c r="SFH227" s="81"/>
      <c r="SFI227" s="75"/>
      <c r="SFJ227" s="81"/>
      <c r="SFK227" s="75"/>
      <c r="SFL227" s="81"/>
      <c r="SFM227" s="75"/>
      <c r="SFN227" s="81"/>
      <c r="SFO227" s="75"/>
      <c r="SFP227" s="81"/>
      <c r="SFQ227" s="75"/>
      <c r="SFR227" s="81"/>
      <c r="SFS227" s="75"/>
      <c r="SFT227" s="81"/>
      <c r="SFU227" s="75"/>
      <c r="SFV227" s="81"/>
      <c r="SFW227" s="75"/>
      <c r="SFX227" s="81"/>
      <c r="SFY227" s="75"/>
      <c r="SFZ227" s="81"/>
      <c r="SGA227" s="75"/>
      <c r="SGB227" s="81"/>
      <c r="SGC227" s="75"/>
      <c r="SGD227" s="81"/>
      <c r="SGE227" s="75"/>
      <c r="SGF227" s="81"/>
      <c r="SGG227" s="75"/>
      <c r="SGH227" s="81"/>
      <c r="SGI227" s="75"/>
      <c r="SGJ227" s="81"/>
      <c r="SGK227" s="75"/>
      <c r="SGL227" s="81"/>
      <c r="SGM227" s="75"/>
      <c r="SGN227" s="81"/>
      <c r="SGO227" s="75"/>
      <c r="SGP227" s="81"/>
      <c r="SGQ227" s="75"/>
      <c r="SGR227" s="81"/>
      <c r="SGS227" s="75"/>
      <c r="SGT227" s="81"/>
      <c r="SGU227" s="75"/>
      <c r="SGV227" s="81"/>
      <c r="SGW227" s="75"/>
      <c r="SGX227" s="81"/>
      <c r="SGY227" s="75"/>
      <c r="SGZ227" s="81"/>
      <c r="SHA227" s="75"/>
      <c r="SHB227" s="81"/>
      <c r="SHC227" s="75"/>
      <c r="SHD227" s="81"/>
      <c r="SHE227" s="75"/>
      <c r="SHF227" s="81"/>
      <c r="SHG227" s="75"/>
      <c r="SHH227" s="81"/>
      <c r="SHI227" s="75"/>
      <c r="SHJ227" s="81"/>
      <c r="SHK227" s="75"/>
      <c r="SHL227" s="81"/>
      <c r="SHM227" s="75"/>
      <c r="SHN227" s="81"/>
      <c r="SHO227" s="75"/>
      <c r="SHP227" s="81"/>
      <c r="SHQ227" s="75"/>
      <c r="SHR227" s="81"/>
      <c r="SHS227" s="75"/>
      <c r="SHT227" s="81"/>
      <c r="SHU227" s="75"/>
      <c r="SHV227" s="81"/>
      <c r="SHW227" s="75"/>
      <c r="SHX227" s="81"/>
      <c r="SHY227" s="75"/>
      <c r="SHZ227" s="81"/>
      <c r="SIA227" s="75"/>
      <c r="SIB227" s="81"/>
      <c r="SIC227" s="75"/>
      <c r="SID227" s="81"/>
      <c r="SIE227" s="75"/>
      <c r="SIF227" s="81"/>
      <c r="SIG227" s="75"/>
      <c r="SIH227" s="81"/>
      <c r="SII227" s="75"/>
      <c r="SIJ227" s="81"/>
      <c r="SIK227" s="75"/>
      <c r="SIL227" s="81"/>
      <c r="SIM227" s="75"/>
      <c r="SIN227" s="81"/>
      <c r="SIO227" s="75"/>
      <c r="SIP227" s="81"/>
      <c r="SIQ227" s="75"/>
      <c r="SIR227" s="81"/>
      <c r="SIS227" s="75"/>
      <c r="SIT227" s="81"/>
      <c r="SIU227" s="75"/>
      <c r="SIV227" s="81"/>
      <c r="SIW227" s="75"/>
      <c r="SIX227" s="81"/>
      <c r="SIY227" s="75"/>
      <c r="SIZ227" s="81"/>
      <c r="SJA227" s="75"/>
      <c r="SJB227" s="81"/>
      <c r="SJC227" s="75"/>
      <c r="SJD227" s="81"/>
      <c r="SJE227" s="75"/>
      <c r="SJF227" s="81"/>
      <c r="SJG227" s="75"/>
      <c r="SJH227" s="81"/>
      <c r="SJI227" s="75"/>
      <c r="SJJ227" s="81"/>
      <c r="SJK227" s="75"/>
      <c r="SJL227" s="81"/>
      <c r="SJM227" s="75"/>
      <c r="SJN227" s="81"/>
      <c r="SJO227" s="75"/>
      <c r="SJP227" s="81"/>
      <c r="SJQ227" s="75"/>
      <c r="SJR227" s="81"/>
      <c r="SJS227" s="75"/>
      <c r="SJT227" s="81"/>
      <c r="SJU227" s="75"/>
      <c r="SJV227" s="81"/>
      <c r="SJW227" s="75"/>
      <c r="SJX227" s="81"/>
      <c r="SJY227" s="75"/>
      <c r="SJZ227" s="81"/>
      <c r="SKA227" s="75"/>
      <c r="SKB227" s="81"/>
      <c r="SKC227" s="75"/>
      <c r="SKD227" s="81"/>
      <c r="SKE227" s="75"/>
      <c r="SKF227" s="81"/>
      <c r="SKG227" s="75"/>
      <c r="SKH227" s="81"/>
      <c r="SKI227" s="75"/>
      <c r="SKJ227" s="81"/>
      <c r="SKK227" s="75"/>
      <c r="SKL227" s="81"/>
      <c r="SKM227" s="75"/>
      <c r="SKN227" s="81"/>
      <c r="SKO227" s="75"/>
      <c r="SKP227" s="81"/>
      <c r="SKQ227" s="75"/>
      <c r="SKR227" s="81"/>
      <c r="SKS227" s="75"/>
      <c r="SKT227" s="81"/>
      <c r="SKU227" s="75"/>
      <c r="SKV227" s="81"/>
      <c r="SKW227" s="75"/>
      <c r="SKX227" s="81"/>
      <c r="SKY227" s="75"/>
      <c r="SKZ227" s="81"/>
      <c r="SLA227" s="75"/>
      <c r="SLB227" s="81"/>
      <c r="SLC227" s="75"/>
      <c r="SLD227" s="81"/>
      <c r="SLE227" s="75"/>
      <c r="SLF227" s="81"/>
      <c r="SLG227" s="75"/>
      <c r="SLH227" s="81"/>
      <c r="SLI227" s="75"/>
      <c r="SLJ227" s="81"/>
      <c r="SLK227" s="75"/>
      <c r="SLL227" s="81"/>
      <c r="SLM227" s="75"/>
      <c r="SLN227" s="81"/>
      <c r="SLO227" s="75"/>
      <c r="SLP227" s="81"/>
      <c r="SLQ227" s="75"/>
      <c r="SLR227" s="81"/>
      <c r="SLS227" s="75"/>
      <c r="SLT227" s="81"/>
      <c r="SLU227" s="75"/>
      <c r="SLV227" s="81"/>
      <c r="SLW227" s="75"/>
      <c r="SLX227" s="81"/>
      <c r="SLY227" s="75"/>
      <c r="SLZ227" s="81"/>
      <c r="SMA227" s="75"/>
      <c r="SMB227" s="81"/>
      <c r="SMC227" s="75"/>
      <c r="SMD227" s="81"/>
      <c r="SME227" s="75"/>
      <c r="SMF227" s="81"/>
      <c r="SMG227" s="75"/>
      <c r="SMH227" s="81"/>
      <c r="SMI227" s="75"/>
      <c r="SMJ227" s="81"/>
      <c r="SMK227" s="75"/>
      <c r="SML227" s="81"/>
      <c r="SMM227" s="75"/>
      <c r="SMN227" s="81"/>
      <c r="SMO227" s="75"/>
      <c r="SMP227" s="81"/>
      <c r="SMQ227" s="75"/>
      <c r="SMR227" s="81"/>
      <c r="SMS227" s="75"/>
      <c r="SMT227" s="81"/>
      <c r="SMU227" s="75"/>
      <c r="SMV227" s="81"/>
      <c r="SMW227" s="75"/>
      <c r="SMX227" s="81"/>
      <c r="SMY227" s="75"/>
      <c r="SMZ227" s="81"/>
      <c r="SNA227" s="75"/>
      <c r="SNB227" s="81"/>
      <c r="SNC227" s="75"/>
      <c r="SND227" s="81"/>
      <c r="SNE227" s="75"/>
      <c r="SNF227" s="81"/>
      <c r="SNG227" s="75"/>
      <c r="SNH227" s="81"/>
      <c r="SNI227" s="75"/>
      <c r="SNJ227" s="81"/>
      <c r="SNK227" s="75"/>
      <c r="SNL227" s="81"/>
      <c r="SNM227" s="75"/>
      <c r="SNN227" s="81"/>
      <c r="SNO227" s="75"/>
      <c r="SNP227" s="81"/>
      <c r="SNQ227" s="75"/>
      <c r="SNR227" s="81"/>
      <c r="SNS227" s="75"/>
      <c r="SNT227" s="81"/>
      <c r="SNU227" s="75"/>
      <c r="SNV227" s="81"/>
      <c r="SNW227" s="75"/>
      <c r="SNX227" s="81"/>
      <c r="SNY227" s="75"/>
      <c r="SNZ227" s="81"/>
      <c r="SOA227" s="75"/>
      <c r="SOB227" s="81"/>
      <c r="SOC227" s="75"/>
      <c r="SOD227" s="81"/>
      <c r="SOE227" s="75"/>
      <c r="SOF227" s="81"/>
      <c r="SOG227" s="75"/>
      <c r="SOH227" s="81"/>
      <c r="SOI227" s="75"/>
      <c r="SOJ227" s="81"/>
      <c r="SOK227" s="75"/>
      <c r="SOL227" s="81"/>
      <c r="SOM227" s="75"/>
      <c r="SON227" s="81"/>
      <c r="SOO227" s="75"/>
      <c r="SOP227" s="81"/>
      <c r="SOQ227" s="75"/>
      <c r="SOR227" s="81"/>
      <c r="SOS227" s="75"/>
      <c r="SOT227" s="81"/>
      <c r="SOU227" s="75"/>
      <c r="SOV227" s="81"/>
      <c r="SOW227" s="75"/>
      <c r="SOX227" s="81"/>
      <c r="SOY227" s="75"/>
      <c r="SOZ227" s="81"/>
      <c r="SPA227" s="75"/>
      <c r="SPB227" s="81"/>
      <c r="SPC227" s="75"/>
      <c r="SPD227" s="81"/>
      <c r="SPE227" s="75"/>
      <c r="SPF227" s="81"/>
      <c r="SPG227" s="75"/>
      <c r="SPH227" s="81"/>
      <c r="SPI227" s="75"/>
      <c r="SPJ227" s="81"/>
      <c r="SPK227" s="75"/>
      <c r="SPL227" s="81"/>
      <c r="SPM227" s="75"/>
      <c r="SPN227" s="81"/>
      <c r="SPO227" s="75"/>
      <c r="SPP227" s="81"/>
      <c r="SPQ227" s="75"/>
      <c r="SPR227" s="81"/>
      <c r="SPS227" s="75"/>
      <c r="SPT227" s="81"/>
      <c r="SPU227" s="75"/>
      <c r="SPV227" s="81"/>
      <c r="SPW227" s="75"/>
      <c r="SPX227" s="81"/>
      <c r="SPY227" s="75"/>
      <c r="SPZ227" s="81"/>
      <c r="SQA227" s="75"/>
      <c r="SQB227" s="81"/>
      <c r="SQC227" s="75"/>
      <c r="SQD227" s="81"/>
      <c r="SQE227" s="75"/>
      <c r="SQF227" s="81"/>
      <c r="SQG227" s="75"/>
      <c r="SQH227" s="81"/>
      <c r="SQI227" s="75"/>
      <c r="SQJ227" s="81"/>
      <c r="SQK227" s="75"/>
      <c r="SQL227" s="81"/>
      <c r="SQM227" s="75"/>
      <c r="SQN227" s="81"/>
      <c r="SQO227" s="75"/>
      <c r="SQP227" s="81"/>
      <c r="SQQ227" s="75"/>
      <c r="SQR227" s="81"/>
      <c r="SQS227" s="75"/>
      <c r="SQT227" s="81"/>
      <c r="SQU227" s="75"/>
      <c r="SQV227" s="81"/>
      <c r="SQW227" s="75"/>
      <c r="SQX227" s="81"/>
      <c r="SQY227" s="75"/>
      <c r="SQZ227" s="81"/>
      <c r="SRA227" s="75"/>
      <c r="SRB227" s="81"/>
      <c r="SRC227" s="75"/>
      <c r="SRD227" s="81"/>
      <c r="SRE227" s="75"/>
      <c r="SRF227" s="81"/>
      <c r="SRG227" s="75"/>
      <c r="SRH227" s="81"/>
      <c r="SRI227" s="75"/>
      <c r="SRJ227" s="81"/>
      <c r="SRK227" s="75"/>
      <c r="SRL227" s="81"/>
      <c r="SRM227" s="75"/>
      <c r="SRN227" s="81"/>
      <c r="SRO227" s="75"/>
      <c r="SRP227" s="81"/>
      <c r="SRQ227" s="75"/>
      <c r="SRR227" s="81"/>
      <c r="SRS227" s="75"/>
      <c r="SRT227" s="81"/>
      <c r="SRU227" s="75"/>
      <c r="SRV227" s="81"/>
      <c r="SRW227" s="75"/>
      <c r="SRX227" s="81"/>
      <c r="SRY227" s="75"/>
      <c r="SRZ227" s="81"/>
      <c r="SSA227" s="75"/>
      <c r="SSB227" s="81"/>
      <c r="SSC227" s="75"/>
      <c r="SSD227" s="81"/>
      <c r="SSE227" s="75"/>
      <c r="SSF227" s="81"/>
      <c r="SSG227" s="75"/>
      <c r="SSH227" s="81"/>
      <c r="SSI227" s="75"/>
      <c r="SSJ227" s="81"/>
      <c r="SSK227" s="75"/>
      <c r="SSL227" s="81"/>
      <c r="SSM227" s="75"/>
      <c r="SSN227" s="81"/>
      <c r="SSO227" s="75"/>
      <c r="SSP227" s="81"/>
      <c r="SSQ227" s="75"/>
      <c r="SSR227" s="81"/>
      <c r="SSS227" s="75"/>
      <c r="SST227" s="81"/>
      <c r="SSU227" s="75"/>
      <c r="SSV227" s="81"/>
      <c r="SSW227" s="75"/>
      <c r="SSX227" s="81"/>
      <c r="SSY227" s="75"/>
      <c r="SSZ227" s="81"/>
      <c r="STA227" s="75"/>
      <c r="STB227" s="81"/>
      <c r="STC227" s="75"/>
      <c r="STD227" s="81"/>
      <c r="STE227" s="75"/>
      <c r="STF227" s="81"/>
      <c r="STG227" s="75"/>
      <c r="STH227" s="81"/>
      <c r="STI227" s="75"/>
      <c r="STJ227" s="81"/>
      <c r="STK227" s="75"/>
      <c r="STL227" s="81"/>
      <c r="STM227" s="75"/>
      <c r="STN227" s="81"/>
      <c r="STO227" s="75"/>
      <c r="STP227" s="81"/>
      <c r="STQ227" s="75"/>
      <c r="STR227" s="81"/>
      <c r="STS227" s="75"/>
      <c r="STT227" s="81"/>
      <c r="STU227" s="75"/>
      <c r="STV227" s="81"/>
      <c r="STW227" s="75"/>
      <c r="STX227" s="81"/>
      <c r="STY227" s="75"/>
      <c r="STZ227" s="81"/>
      <c r="SUA227" s="75"/>
      <c r="SUB227" s="81"/>
      <c r="SUC227" s="75"/>
      <c r="SUD227" s="81"/>
      <c r="SUE227" s="75"/>
      <c r="SUF227" s="81"/>
      <c r="SUG227" s="75"/>
      <c r="SUH227" s="81"/>
      <c r="SUI227" s="75"/>
      <c r="SUJ227" s="81"/>
      <c r="SUK227" s="75"/>
      <c r="SUL227" s="81"/>
      <c r="SUM227" s="75"/>
      <c r="SUN227" s="81"/>
      <c r="SUO227" s="75"/>
      <c r="SUP227" s="81"/>
      <c r="SUQ227" s="75"/>
      <c r="SUR227" s="81"/>
      <c r="SUS227" s="75"/>
      <c r="SUT227" s="81"/>
      <c r="SUU227" s="75"/>
      <c r="SUV227" s="81"/>
      <c r="SUW227" s="75"/>
      <c r="SUX227" s="81"/>
      <c r="SUY227" s="75"/>
      <c r="SUZ227" s="81"/>
      <c r="SVA227" s="75"/>
      <c r="SVB227" s="81"/>
      <c r="SVC227" s="75"/>
      <c r="SVD227" s="81"/>
      <c r="SVE227" s="75"/>
      <c r="SVF227" s="81"/>
      <c r="SVG227" s="75"/>
      <c r="SVH227" s="81"/>
      <c r="SVI227" s="75"/>
      <c r="SVJ227" s="81"/>
      <c r="SVK227" s="75"/>
      <c r="SVL227" s="81"/>
      <c r="SVM227" s="75"/>
      <c r="SVN227" s="81"/>
      <c r="SVO227" s="75"/>
      <c r="SVP227" s="81"/>
      <c r="SVQ227" s="75"/>
      <c r="SVR227" s="81"/>
      <c r="SVS227" s="75"/>
      <c r="SVT227" s="81"/>
      <c r="SVU227" s="75"/>
      <c r="SVV227" s="81"/>
      <c r="SVW227" s="75"/>
      <c r="SVX227" s="81"/>
      <c r="SVY227" s="75"/>
      <c r="SVZ227" s="81"/>
      <c r="SWA227" s="75"/>
      <c r="SWB227" s="81"/>
      <c r="SWC227" s="75"/>
      <c r="SWD227" s="81"/>
      <c r="SWE227" s="75"/>
      <c r="SWF227" s="81"/>
      <c r="SWG227" s="75"/>
      <c r="SWH227" s="81"/>
      <c r="SWI227" s="75"/>
      <c r="SWJ227" s="81"/>
      <c r="SWK227" s="75"/>
      <c r="SWL227" s="81"/>
      <c r="SWM227" s="75"/>
      <c r="SWN227" s="81"/>
      <c r="SWO227" s="75"/>
      <c r="SWP227" s="81"/>
      <c r="SWQ227" s="75"/>
      <c r="SWR227" s="81"/>
      <c r="SWS227" s="75"/>
      <c r="SWT227" s="81"/>
      <c r="SWU227" s="75"/>
      <c r="SWV227" s="81"/>
      <c r="SWW227" s="75"/>
      <c r="SWX227" s="81"/>
      <c r="SWY227" s="75"/>
      <c r="SWZ227" s="81"/>
      <c r="SXA227" s="75"/>
      <c r="SXB227" s="81"/>
      <c r="SXC227" s="75"/>
      <c r="SXD227" s="81"/>
      <c r="SXE227" s="75"/>
      <c r="SXF227" s="81"/>
      <c r="SXG227" s="75"/>
      <c r="SXH227" s="81"/>
      <c r="SXI227" s="75"/>
      <c r="SXJ227" s="81"/>
      <c r="SXK227" s="75"/>
      <c r="SXL227" s="81"/>
      <c r="SXM227" s="75"/>
      <c r="SXN227" s="81"/>
      <c r="SXO227" s="75"/>
      <c r="SXP227" s="81"/>
      <c r="SXQ227" s="75"/>
      <c r="SXR227" s="81"/>
      <c r="SXS227" s="75"/>
      <c r="SXT227" s="81"/>
      <c r="SXU227" s="75"/>
      <c r="SXV227" s="81"/>
      <c r="SXW227" s="75"/>
      <c r="SXX227" s="81"/>
      <c r="SXY227" s="75"/>
      <c r="SXZ227" s="81"/>
      <c r="SYA227" s="75"/>
      <c r="SYB227" s="81"/>
      <c r="SYC227" s="75"/>
      <c r="SYD227" s="81"/>
      <c r="SYE227" s="75"/>
      <c r="SYF227" s="81"/>
      <c r="SYG227" s="75"/>
      <c r="SYH227" s="81"/>
      <c r="SYI227" s="75"/>
      <c r="SYJ227" s="81"/>
      <c r="SYK227" s="75"/>
      <c r="SYL227" s="81"/>
      <c r="SYM227" s="75"/>
      <c r="SYN227" s="81"/>
      <c r="SYO227" s="75"/>
      <c r="SYP227" s="81"/>
      <c r="SYQ227" s="75"/>
      <c r="SYR227" s="81"/>
      <c r="SYS227" s="75"/>
      <c r="SYT227" s="81"/>
      <c r="SYU227" s="75"/>
      <c r="SYV227" s="81"/>
      <c r="SYW227" s="75"/>
      <c r="SYX227" s="81"/>
      <c r="SYY227" s="75"/>
      <c r="SYZ227" s="81"/>
      <c r="SZA227" s="75"/>
      <c r="SZB227" s="81"/>
      <c r="SZC227" s="75"/>
      <c r="SZD227" s="81"/>
      <c r="SZE227" s="75"/>
      <c r="SZF227" s="81"/>
      <c r="SZG227" s="75"/>
      <c r="SZH227" s="81"/>
      <c r="SZI227" s="75"/>
      <c r="SZJ227" s="81"/>
      <c r="SZK227" s="75"/>
      <c r="SZL227" s="81"/>
      <c r="SZM227" s="75"/>
      <c r="SZN227" s="81"/>
      <c r="SZO227" s="75"/>
      <c r="SZP227" s="81"/>
      <c r="SZQ227" s="75"/>
      <c r="SZR227" s="81"/>
      <c r="SZS227" s="75"/>
      <c r="SZT227" s="81"/>
      <c r="SZU227" s="75"/>
      <c r="SZV227" s="81"/>
      <c r="SZW227" s="75"/>
      <c r="SZX227" s="81"/>
      <c r="SZY227" s="75"/>
      <c r="SZZ227" s="81"/>
      <c r="TAA227" s="75"/>
      <c r="TAB227" s="81"/>
      <c r="TAC227" s="75"/>
      <c r="TAD227" s="81"/>
      <c r="TAE227" s="75"/>
      <c r="TAF227" s="81"/>
      <c r="TAG227" s="75"/>
      <c r="TAH227" s="81"/>
      <c r="TAI227" s="75"/>
      <c r="TAJ227" s="81"/>
      <c r="TAK227" s="75"/>
      <c r="TAL227" s="81"/>
      <c r="TAM227" s="75"/>
      <c r="TAN227" s="81"/>
      <c r="TAO227" s="75"/>
      <c r="TAP227" s="81"/>
      <c r="TAQ227" s="75"/>
      <c r="TAR227" s="81"/>
      <c r="TAS227" s="75"/>
      <c r="TAT227" s="81"/>
      <c r="TAU227" s="75"/>
      <c r="TAV227" s="81"/>
      <c r="TAW227" s="75"/>
      <c r="TAX227" s="81"/>
      <c r="TAY227" s="75"/>
      <c r="TAZ227" s="81"/>
      <c r="TBA227" s="75"/>
      <c r="TBB227" s="81"/>
      <c r="TBC227" s="75"/>
      <c r="TBD227" s="81"/>
      <c r="TBE227" s="75"/>
      <c r="TBF227" s="81"/>
      <c r="TBG227" s="75"/>
      <c r="TBH227" s="81"/>
      <c r="TBI227" s="75"/>
      <c r="TBJ227" s="81"/>
      <c r="TBK227" s="75"/>
      <c r="TBL227" s="81"/>
      <c r="TBM227" s="75"/>
      <c r="TBN227" s="81"/>
      <c r="TBO227" s="75"/>
      <c r="TBP227" s="81"/>
      <c r="TBQ227" s="75"/>
      <c r="TBR227" s="81"/>
      <c r="TBS227" s="75"/>
      <c r="TBT227" s="81"/>
      <c r="TBU227" s="75"/>
      <c r="TBV227" s="81"/>
      <c r="TBW227" s="75"/>
      <c r="TBX227" s="81"/>
      <c r="TBY227" s="75"/>
      <c r="TBZ227" s="81"/>
      <c r="TCA227" s="75"/>
      <c r="TCB227" s="81"/>
      <c r="TCC227" s="75"/>
      <c r="TCD227" s="81"/>
      <c r="TCE227" s="75"/>
      <c r="TCF227" s="81"/>
      <c r="TCG227" s="75"/>
      <c r="TCH227" s="81"/>
      <c r="TCI227" s="75"/>
      <c r="TCJ227" s="81"/>
      <c r="TCK227" s="75"/>
      <c r="TCL227" s="81"/>
      <c r="TCM227" s="75"/>
      <c r="TCN227" s="81"/>
      <c r="TCO227" s="75"/>
      <c r="TCP227" s="81"/>
      <c r="TCQ227" s="75"/>
      <c r="TCR227" s="81"/>
      <c r="TCS227" s="75"/>
      <c r="TCT227" s="81"/>
      <c r="TCU227" s="75"/>
      <c r="TCV227" s="81"/>
      <c r="TCW227" s="75"/>
      <c r="TCX227" s="81"/>
      <c r="TCY227" s="75"/>
      <c r="TCZ227" s="81"/>
      <c r="TDA227" s="75"/>
      <c r="TDB227" s="81"/>
      <c r="TDC227" s="75"/>
      <c r="TDD227" s="81"/>
      <c r="TDE227" s="75"/>
      <c r="TDF227" s="81"/>
      <c r="TDG227" s="75"/>
      <c r="TDH227" s="81"/>
      <c r="TDI227" s="75"/>
      <c r="TDJ227" s="81"/>
      <c r="TDK227" s="75"/>
      <c r="TDL227" s="81"/>
      <c r="TDM227" s="75"/>
      <c r="TDN227" s="81"/>
      <c r="TDO227" s="75"/>
      <c r="TDP227" s="81"/>
      <c r="TDQ227" s="75"/>
      <c r="TDR227" s="81"/>
      <c r="TDS227" s="75"/>
      <c r="TDT227" s="81"/>
      <c r="TDU227" s="75"/>
      <c r="TDV227" s="81"/>
      <c r="TDW227" s="75"/>
      <c r="TDX227" s="81"/>
      <c r="TDY227" s="75"/>
      <c r="TDZ227" s="81"/>
      <c r="TEA227" s="75"/>
      <c r="TEB227" s="81"/>
      <c r="TEC227" s="75"/>
      <c r="TED227" s="81"/>
      <c r="TEE227" s="75"/>
      <c r="TEF227" s="81"/>
      <c r="TEG227" s="75"/>
      <c r="TEH227" s="81"/>
      <c r="TEI227" s="75"/>
      <c r="TEJ227" s="81"/>
      <c r="TEK227" s="75"/>
      <c r="TEL227" s="81"/>
      <c r="TEM227" s="75"/>
      <c r="TEN227" s="81"/>
      <c r="TEO227" s="75"/>
      <c r="TEP227" s="81"/>
      <c r="TEQ227" s="75"/>
      <c r="TER227" s="81"/>
      <c r="TES227" s="75"/>
      <c r="TET227" s="81"/>
      <c r="TEU227" s="75"/>
      <c r="TEV227" s="81"/>
      <c r="TEW227" s="75"/>
      <c r="TEX227" s="81"/>
      <c r="TEY227" s="75"/>
      <c r="TEZ227" s="81"/>
      <c r="TFA227" s="75"/>
      <c r="TFB227" s="81"/>
      <c r="TFC227" s="75"/>
      <c r="TFD227" s="81"/>
      <c r="TFE227" s="75"/>
      <c r="TFF227" s="81"/>
      <c r="TFG227" s="75"/>
      <c r="TFH227" s="81"/>
      <c r="TFI227" s="75"/>
      <c r="TFJ227" s="81"/>
      <c r="TFK227" s="75"/>
      <c r="TFL227" s="81"/>
      <c r="TFM227" s="75"/>
      <c r="TFN227" s="81"/>
      <c r="TFO227" s="75"/>
      <c r="TFP227" s="81"/>
      <c r="TFQ227" s="75"/>
      <c r="TFR227" s="81"/>
      <c r="TFS227" s="75"/>
      <c r="TFT227" s="81"/>
      <c r="TFU227" s="75"/>
      <c r="TFV227" s="81"/>
      <c r="TFW227" s="75"/>
      <c r="TFX227" s="81"/>
      <c r="TFY227" s="75"/>
      <c r="TFZ227" s="81"/>
      <c r="TGA227" s="75"/>
      <c r="TGB227" s="81"/>
      <c r="TGC227" s="75"/>
      <c r="TGD227" s="81"/>
      <c r="TGE227" s="75"/>
      <c r="TGF227" s="81"/>
      <c r="TGG227" s="75"/>
      <c r="TGH227" s="81"/>
      <c r="TGI227" s="75"/>
      <c r="TGJ227" s="81"/>
      <c r="TGK227" s="75"/>
      <c r="TGL227" s="81"/>
      <c r="TGM227" s="75"/>
      <c r="TGN227" s="81"/>
      <c r="TGO227" s="75"/>
      <c r="TGP227" s="81"/>
      <c r="TGQ227" s="75"/>
      <c r="TGR227" s="81"/>
      <c r="TGS227" s="75"/>
      <c r="TGT227" s="81"/>
      <c r="TGU227" s="75"/>
      <c r="TGV227" s="81"/>
      <c r="TGW227" s="75"/>
      <c r="TGX227" s="81"/>
      <c r="TGY227" s="75"/>
      <c r="TGZ227" s="81"/>
      <c r="THA227" s="75"/>
      <c r="THB227" s="81"/>
      <c r="THC227" s="75"/>
      <c r="THD227" s="81"/>
      <c r="THE227" s="75"/>
      <c r="THF227" s="81"/>
      <c r="THG227" s="75"/>
      <c r="THH227" s="81"/>
      <c r="THI227" s="75"/>
      <c r="THJ227" s="81"/>
      <c r="THK227" s="75"/>
      <c r="THL227" s="81"/>
      <c r="THM227" s="75"/>
      <c r="THN227" s="81"/>
      <c r="THO227" s="75"/>
      <c r="THP227" s="81"/>
      <c r="THQ227" s="75"/>
      <c r="THR227" s="81"/>
      <c r="THS227" s="75"/>
      <c r="THT227" s="81"/>
      <c r="THU227" s="75"/>
      <c r="THV227" s="81"/>
      <c r="THW227" s="75"/>
      <c r="THX227" s="81"/>
      <c r="THY227" s="75"/>
      <c r="THZ227" s="81"/>
      <c r="TIA227" s="75"/>
      <c r="TIB227" s="81"/>
      <c r="TIC227" s="75"/>
      <c r="TID227" s="81"/>
      <c r="TIE227" s="75"/>
      <c r="TIF227" s="81"/>
      <c r="TIG227" s="75"/>
      <c r="TIH227" s="81"/>
      <c r="TII227" s="75"/>
      <c r="TIJ227" s="81"/>
      <c r="TIK227" s="75"/>
      <c r="TIL227" s="81"/>
      <c r="TIM227" s="75"/>
      <c r="TIN227" s="81"/>
      <c r="TIO227" s="75"/>
      <c r="TIP227" s="81"/>
      <c r="TIQ227" s="75"/>
      <c r="TIR227" s="81"/>
      <c r="TIS227" s="75"/>
      <c r="TIT227" s="81"/>
      <c r="TIU227" s="75"/>
      <c r="TIV227" s="81"/>
      <c r="TIW227" s="75"/>
      <c r="TIX227" s="81"/>
      <c r="TIY227" s="75"/>
      <c r="TIZ227" s="81"/>
      <c r="TJA227" s="75"/>
      <c r="TJB227" s="81"/>
      <c r="TJC227" s="75"/>
      <c r="TJD227" s="81"/>
      <c r="TJE227" s="75"/>
      <c r="TJF227" s="81"/>
      <c r="TJG227" s="75"/>
      <c r="TJH227" s="81"/>
      <c r="TJI227" s="75"/>
      <c r="TJJ227" s="81"/>
      <c r="TJK227" s="75"/>
      <c r="TJL227" s="81"/>
      <c r="TJM227" s="75"/>
      <c r="TJN227" s="81"/>
      <c r="TJO227" s="75"/>
      <c r="TJP227" s="81"/>
      <c r="TJQ227" s="75"/>
      <c r="TJR227" s="81"/>
      <c r="TJS227" s="75"/>
      <c r="TJT227" s="81"/>
      <c r="TJU227" s="75"/>
      <c r="TJV227" s="81"/>
      <c r="TJW227" s="75"/>
      <c r="TJX227" s="81"/>
      <c r="TJY227" s="75"/>
      <c r="TJZ227" s="81"/>
      <c r="TKA227" s="75"/>
      <c r="TKB227" s="81"/>
      <c r="TKC227" s="75"/>
      <c r="TKD227" s="81"/>
      <c r="TKE227" s="75"/>
      <c r="TKF227" s="81"/>
      <c r="TKG227" s="75"/>
      <c r="TKH227" s="81"/>
      <c r="TKI227" s="75"/>
      <c r="TKJ227" s="81"/>
      <c r="TKK227" s="75"/>
      <c r="TKL227" s="81"/>
      <c r="TKM227" s="75"/>
      <c r="TKN227" s="81"/>
      <c r="TKO227" s="75"/>
      <c r="TKP227" s="81"/>
      <c r="TKQ227" s="75"/>
      <c r="TKR227" s="81"/>
      <c r="TKS227" s="75"/>
      <c r="TKT227" s="81"/>
      <c r="TKU227" s="75"/>
      <c r="TKV227" s="81"/>
      <c r="TKW227" s="75"/>
      <c r="TKX227" s="81"/>
      <c r="TKY227" s="75"/>
      <c r="TKZ227" s="81"/>
      <c r="TLA227" s="75"/>
      <c r="TLB227" s="81"/>
      <c r="TLC227" s="75"/>
      <c r="TLD227" s="81"/>
      <c r="TLE227" s="75"/>
      <c r="TLF227" s="81"/>
      <c r="TLG227" s="75"/>
      <c r="TLH227" s="81"/>
      <c r="TLI227" s="75"/>
      <c r="TLJ227" s="81"/>
      <c r="TLK227" s="75"/>
      <c r="TLL227" s="81"/>
      <c r="TLM227" s="75"/>
      <c r="TLN227" s="81"/>
      <c r="TLO227" s="75"/>
      <c r="TLP227" s="81"/>
      <c r="TLQ227" s="75"/>
      <c r="TLR227" s="81"/>
      <c r="TLS227" s="75"/>
      <c r="TLT227" s="81"/>
      <c r="TLU227" s="75"/>
      <c r="TLV227" s="81"/>
      <c r="TLW227" s="75"/>
      <c r="TLX227" s="81"/>
      <c r="TLY227" s="75"/>
      <c r="TLZ227" s="81"/>
      <c r="TMA227" s="75"/>
      <c r="TMB227" s="81"/>
      <c r="TMC227" s="75"/>
      <c r="TMD227" s="81"/>
      <c r="TME227" s="75"/>
      <c r="TMF227" s="81"/>
      <c r="TMG227" s="75"/>
      <c r="TMH227" s="81"/>
      <c r="TMI227" s="75"/>
      <c r="TMJ227" s="81"/>
      <c r="TMK227" s="75"/>
      <c r="TML227" s="81"/>
      <c r="TMM227" s="75"/>
      <c r="TMN227" s="81"/>
      <c r="TMO227" s="75"/>
      <c r="TMP227" s="81"/>
      <c r="TMQ227" s="75"/>
      <c r="TMR227" s="81"/>
      <c r="TMS227" s="75"/>
      <c r="TMT227" s="81"/>
      <c r="TMU227" s="75"/>
      <c r="TMV227" s="81"/>
      <c r="TMW227" s="75"/>
      <c r="TMX227" s="81"/>
      <c r="TMY227" s="75"/>
      <c r="TMZ227" s="81"/>
      <c r="TNA227" s="75"/>
      <c r="TNB227" s="81"/>
      <c r="TNC227" s="75"/>
      <c r="TND227" s="81"/>
      <c r="TNE227" s="75"/>
      <c r="TNF227" s="81"/>
      <c r="TNG227" s="75"/>
      <c r="TNH227" s="81"/>
      <c r="TNI227" s="75"/>
      <c r="TNJ227" s="81"/>
      <c r="TNK227" s="75"/>
      <c r="TNL227" s="81"/>
      <c r="TNM227" s="75"/>
      <c r="TNN227" s="81"/>
      <c r="TNO227" s="75"/>
      <c r="TNP227" s="81"/>
      <c r="TNQ227" s="75"/>
      <c r="TNR227" s="81"/>
      <c r="TNS227" s="75"/>
      <c r="TNT227" s="81"/>
      <c r="TNU227" s="75"/>
      <c r="TNV227" s="81"/>
      <c r="TNW227" s="75"/>
      <c r="TNX227" s="81"/>
      <c r="TNY227" s="75"/>
      <c r="TNZ227" s="81"/>
      <c r="TOA227" s="75"/>
      <c r="TOB227" s="81"/>
      <c r="TOC227" s="75"/>
      <c r="TOD227" s="81"/>
      <c r="TOE227" s="75"/>
      <c r="TOF227" s="81"/>
      <c r="TOG227" s="75"/>
      <c r="TOH227" s="81"/>
      <c r="TOI227" s="75"/>
      <c r="TOJ227" s="81"/>
      <c r="TOK227" s="75"/>
      <c r="TOL227" s="81"/>
      <c r="TOM227" s="75"/>
      <c r="TON227" s="81"/>
      <c r="TOO227" s="75"/>
      <c r="TOP227" s="81"/>
      <c r="TOQ227" s="75"/>
      <c r="TOR227" s="81"/>
      <c r="TOS227" s="75"/>
      <c r="TOT227" s="81"/>
      <c r="TOU227" s="75"/>
      <c r="TOV227" s="81"/>
      <c r="TOW227" s="75"/>
      <c r="TOX227" s="81"/>
      <c r="TOY227" s="75"/>
      <c r="TOZ227" s="81"/>
      <c r="TPA227" s="75"/>
      <c r="TPB227" s="81"/>
      <c r="TPC227" s="75"/>
      <c r="TPD227" s="81"/>
      <c r="TPE227" s="75"/>
      <c r="TPF227" s="81"/>
      <c r="TPG227" s="75"/>
      <c r="TPH227" s="81"/>
      <c r="TPI227" s="75"/>
      <c r="TPJ227" s="81"/>
      <c r="TPK227" s="75"/>
      <c r="TPL227" s="81"/>
      <c r="TPM227" s="75"/>
      <c r="TPN227" s="81"/>
      <c r="TPO227" s="75"/>
      <c r="TPP227" s="81"/>
      <c r="TPQ227" s="75"/>
      <c r="TPR227" s="81"/>
      <c r="TPS227" s="75"/>
      <c r="TPT227" s="81"/>
      <c r="TPU227" s="75"/>
      <c r="TPV227" s="81"/>
      <c r="TPW227" s="75"/>
      <c r="TPX227" s="81"/>
      <c r="TPY227" s="75"/>
      <c r="TPZ227" s="81"/>
      <c r="TQA227" s="75"/>
      <c r="TQB227" s="81"/>
      <c r="TQC227" s="75"/>
      <c r="TQD227" s="81"/>
      <c r="TQE227" s="75"/>
      <c r="TQF227" s="81"/>
      <c r="TQG227" s="75"/>
      <c r="TQH227" s="81"/>
      <c r="TQI227" s="75"/>
      <c r="TQJ227" s="81"/>
      <c r="TQK227" s="75"/>
      <c r="TQL227" s="81"/>
      <c r="TQM227" s="75"/>
      <c r="TQN227" s="81"/>
      <c r="TQO227" s="75"/>
      <c r="TQP227" s="81"/>
      <c r="TQQ227" s="75"/>
      <c r="TQR227" s="81"/>
      <c r="TQS227" s="75"/>
      <c r="TQT227" s="81"/>
      <c r="TQU227" s="75"/>
      <c r="TQV227" s="81"/>
      <c r="TQW227" s="75"/>
      <c r="TQX227" s="81"/>
      <c r="TQY227" s="75"/>
      <c r="TQZ227" s="81"/>
      <c r="TRA227" s="75"/>
      <c r="TRB227" s="81"/>
      <c r="TRC227" s="75"/>
      <c r="TRD227" s="81"/>
      <c r="TRE227" s="75"/>
      <c r="TRF227" s="81"/>
      <c r="TRG227" s="75"/>
      <c r="TRH227" s="81"/>
      <c r="TRI227" s="75"/>
      <c r="TRJ227" s="81"/>
      <c r="TRK227" s="75"/>
      <c r="TRL227" s="81"/>
      <c r="TRM227" s="75"/>
      <c r="TRN227" s="81"/>
      <c r="TRO227" s="75"/>
      <c r="TRP227" s="81"/>
      <c r="TRQ227" s="75"/>
      <c r="TRR227" s="81"/>
      <c r="TRS227" s="75"/>
      <c r="TRT227" s="81"/>
      <c r="TRU227" s="75"/>
      <c r="TRV227" s="81"/>
      <c r="TRW227" s="75"/>
      <c r="TRX227" s="81"/>
      <c r="TRY227" s="75"/>
      <c r="TRZ227" s="81"/>
      <c r="TSA227" s="75"/>
      <c r="TSB227" s="81"/>
      <c r="TSC227" s="75"/>
      <c r="TSD227" s="81"/>
      <c r="TSE227" s="75"/>
      <c r="TSF227" s="81"/>
      <c r="TSG227" s="75"/>
      <c r="TSH227" s="81"/>
      <c r="TSI227" s="75"/>
      <c r="TSJ227" s="81"/>
      <c r="TSK227" s="75"/>
      <c r="TSL227" s="81"/>
      <c r="TSM227" s="75"/>
      <c r="TSN227" s="81"/>
      <c r="TSO227" s="75"/>
      <c r="TSP227" s="81"/>
      <c r="TSQ227" s="75"/>
      <c r="TSR227" s="81"/>
      <c r="TSS227" s="75"/>
      <c r="TST227" s="81"/>
      <c r="TSU227" s="75"/>
      <c r="TSV227" s="81"/>
      <c r="TSW227" s="75"/>
      <c r="TSX227" s="81"/>
      <c r="TSY227" s="75"/>
      <c r="TSZ227" s="81"/>
      <c r="TTA227" s="75"/>
      <c r="TTB227" s="81"/>
      <c r="TTC227" s="75"/>
      <c r="TTD227" s="81"/>
      <c r="TTE227" s="75"/>
      <c r="TTF227" s="81"/>
      <c r="TTG227" s="75"/>
      <c r="TTH227" s="81"/>
      <c r="TTI227" s="75"/>
      <c r="TTJ227" s="81"/>
      <c r="TTK227" s="75"/>
      <c r="TTL227" s="81"/>
      <c r="TTM227" s="75"/>
      <c r="TTN227" s="81"/>
      <c r="TTO227" s="75"/>
      <c r="TTP227" s="81"/>
      <c r="TTQ227" s="75"/>
      <c r="TTR227" s="81"/>
      <c r="TTS227" s="75"/>
      <c r="TTT227" s="81"/>
      <c r="TTU227" s="75"/>
      <c r="TTV227" s="81"/>
      <c r="TTW227" s="75"/>
      <c r="TTX227" s="81"/>
      <c r="TTY227" s="75"/>
      <c r="TTZ227" s="81"/>
      <c r="TUA227" s="75"/>
      <c r="TUB227" s="81"/>
      <c r="TUC227" s="75"/>
      <c r="TUD227" s="81"/>
      <c r="TUE227" s="75"/>
      <c r="TUF227" s="81"/>
      <c r="TUG227" s="75"/>
      <c r="TUH227" s="81"/>
      <c r="TUI227" s="75"/>
      <c r="TUJ227" s="81"/>
      <c r="TUK227" s="75"/>
      <c r="TUL227" s="81"/>
      <c r="TUM227" s="75"/>
      <c r="TUN227" s="81"/>
      <c r="TUO227" s="75"/>
      <c r="TUP227" s="81"/>
      <c r="TUQ227" s="75"/>
      <c r="TUR227" s="81"/>
      <c r="TUS227" s="75"/>
      <c r="TUT227" s="81"/>
      <c r="TUU227" s="75"/>
      <c r="TUV227" s="81"/>
      <c r="TUW227" s="75"/>
      <c r="TUX227" s="81"/>
      <c r="TUY227" s="75"/>
      <c r="TUZ227" s="81"/>
      <c r="TVA227" s="75"/>
      <c r="TVB227" s="81"/>
      <c r="TVC227" s="75"/>
      <c r="TVD227" s="81"/>
      <c r="TVE227" s="75"/>
      <c r="TVF227" s="81"/>
      <c r="TVG227" s="75"/>
      <c r="TVH227" s="81"/>
      <c r="TVI227" s="75"/>
      <c r="TVJ227" s="81"/>
      <c r="TVK227" s="75"/>
      <c r="TVL227" s="81"/>
      <c r="TVM227" s="75"/>
      <c r="TVN227" s="81"/>
      <c r="TVO227" s="75"/>
      <c r="TVP227" s="81"/>
      <c r="TVQ227" s="75"/>
      <c r="TVR227" s="81"/>
      <c r="TVS227" s="75"/>
      <c r="TVT227" s="81"/>
      <c r="TVU227" s="75"/>
      <c r="TVV227" s="81"/>
      <c r="TVW227" s="75"/>
      <c r="TVX227" s="81"/>
      <c r="TVY227" s="75"/>
      <c r="TVZ227" s="81"/>
      <c r="TWA227" s="75"/>
      <c r="TWB227" s="81"/>
      <c r="TWC227" s="75"/>
      <c r="TWD227" s="81"/>
      <c r="TWE227" s="75"/>
      <c r="TWF227" s="81"/>
      <c r="TWG227" s="75"/>
      <c r="TWH227" s="81"/>
      <c r="TWI227" s="75"/>
      <c r="TWJ227" s="81"/>
      <c r="TWK227" s="75"/>
      <c r="TWL227" s="81"/>
      <c r="TWM227" s="75"/>
      <c r="TWN227" s="81"/>
      <c r="TWO227" s="75"/>
      <c r="TWP227" s="81"/>
      <c r="TWQ227" s="75"/>
      <c r="TWR227" s="81"/>
      <c r="TWS227" s="75"/>
      <c r="TWT227" s="81"/>
      <c r="TWU227" s="75"/>
      <c r="TWV227" s="81"/>
      <c r="TWW227" s="75"/>
      <c r="TWX227" s="81"/>
      <c r="TWY227" s="75"/>
      <c r="TWZ227" s="81"/>
      <c r="TXA227" s="75"/>
      <c r="TXB227" s="81"/>
      <c r="TXC227" s="75"/>
      <c r="TXD227" s="81"/>
      <c r="TXE227" s="75"/>
      <c r="TXF227" s="81"/>
      <c r="TXG227" s="75"/>
      <c r="TXH227" s="81"/>
      <c r="TXI227" s="75"/>
      <c r="TXJ227" s="81"/>
      <c r="TXK227" s="75"/>
      <c r="TXL227" s="81"/>
      <c r="TXM227" s="75"/>
      <c r="TXN227" s="81"/>
      <c r="TXO227" s="75"/>
      <c r="TXP227" s="81"/>
      <c r="TXQ227" s="75"/>
      <c r="TXR227" s="81"/>
      <c r="TXS227" s="75"/>
      <c r="TXT227" s="81"/>
      <c r="TXU227" s="75"/>
      <c r="TXV227" s="81"/>
      <c r="TXW227" s="75"/>
      <c r="TXX227" s="81"/>
      <c r="TXY227" s="75"/>
      <c r="TXZ227" s="81"/>
      <c r="TYA227" s="75"/>
      <c r="TYB227" s="81"/>
      <c r="TYC227" s="75"/>
      <c r="TYD227" s="81"/>
      <c r="TYE227" s="75"/>
      <c r="TYF227" s="81"/>
      <c r="TYG227" s="75"/>
      <c r="TYH227" s="81"/>
      <c r="TYI227" s="75"/>
      <c r="TYJ227" s="81"/>
      <c r="TYK227" s="75"/>
      <c r="TYL227" s="81"/>
      <c r="TYM227" s="75"/>
      <c r="TYN227" s="81"/>
      <c r="TYO227" s="75"/>
      <c r="TYP227" s="81"/>
      <c r="TYQ227" s="75"/>
      <c r="TYR227" s="81"/>
      <c r="TYS227" s="75"/>
      <c r="TYT227" s="81"/>
      <c r="TYU227" s="75"/>
      <c r="TYV227" s="81"/>
      <c r="TYW227" s="75"/>
      <c r="TYX227" s="81"/>
      <c r="TYY227" s="75"/>
      <c r="TYZ227" s="81"/>
      <c r="TZA227" s="75"/>
      <c r="TZB227" s="81"/>
      <c r="TZC227" s="75"/>
      <c r="TZD227" s="81"/>
      <c r="TZE227" s="75"/>
      <c r="TZF227" s="81"/>
      <c r="TZG227" s="75"/>
      <c r="TZH227" s="81"/>
      <c r="TZI227" s="75"/>
      <c r="TZJ227" s="81"/>
      <c r="TZK227" s="75"/>
      <c r="TZL227" s="81"/>
      <c r="TZM227" s="75"/>
      <c r="TZN227" s="81"/>
      <c r="TZO227" s="75"/>
      <c r="TZP227" s="81"/>
      <c r="TZQ227" s="75"/>
      <c r="TZR227" s="81"/>
      <c r="TZS227" s="75"/>
      <c r="TZT227" s="81"/>
      <c r="TZU227" s="75"/>
      <c r="TZV227" s="81"/>
      <c r="TZW227" s="75"/>
      <c r="TZX227" s="81"/>
      <c r="TZY227" s="75"/>
      <c r="TZZ227" s="81"/>
      <c r="UAA227" s="75"/>
      <c r="UAB227" s="81"/>
      <c r="UAC227" s="75"/>
      <c r="UAD227" s="81"/>
      <c r="UAE227" s="75"/>
      <c r="UAF227" s="81"/>
      <c r="UAG227" s="75"/>
      <c r="UAH227" s="81"/>
      <c r="UAI227" s="75"/>
      <c r="UAJ227" s="81"/>
      <c r="UAK227" s="75"/>
      <c r="UAL227" s="81"/>
      <c r="UAM227" s="75"/>
      <c r="UAN227" s="81"/>
      <c r="UAO227" s="75"/>
      <c r="UAP227" s="81"/>
      <c r="UAQ227" s="75"/>
      <c r="UAR227" s="81"/>
      <c r="UAS227" s="75"/>
      <c r="UAT227" s="81"/>
      <c r="UAU227" s="75"/>
      <c r="UAV227" s="81"/>
      <c r="UAW227" s="75"/>
      <c r="UAX227" s="81"/>
      <c r="UAY227" s="75"/>
      <c r="UAZ227" s="81"/>
      <c r="UBA227" s="75"/>
      <c r="UBB227" s="81"/>
      <c r="UBC227" s="75"/>
      <c r="UBD227" s="81"/>
      <c r="UBE227" s="75"/>
      <c r="UBF227" s="81"/>
      <c r="UBG227" s="75"/>
      <c r="UBH227" s="81"/>
      <c r="UBI227" s="75"/>
      <c r="UBJ227" s="81"/>
      <c r="UBK227" s="75"/>
      <c r="UBL227" s="81"/>
      <c r="UBM227" s="75"/>
      <c r="UBN227" s="81"/>
      <c r="UBO227" s="75"/>
      <c r="UBP227" s="81"/>
      <c r="UBQ227" s="75"/>
      <c r="UBR227" s="81"/>
      <c r="UBS227" s="75"/>
      <c r="UBT227" s="81"/>
      <c r="UBU227" s="75"/>
      <c r="UBV227" s="81"/>
      <c r="UBW227" s="75"/>
      <c r="UBX227" s="81"/>
      <c r="UBY227" s="75"/>
      <c r="UBZ227" s="81"/>
      <c r="UCA227" s="75"/>
      <c r="UCB227" s="81"/>
      <c r="UCC227" s="75"/>
      <c r="UCD227" s="81"/>
      <c r="UCE227" s="75"/>
      <c r="UCF227" s="81"/>
      <c r="UCG227" s="75"/>
      <c r="UCH227" s="81"/>
      <c r="UCI227" s="75"/>
      <c r="UCJ227" s="81"/>
      <c r="UCK227" s="75"/>
      <c r="UCL227" s="81"/>
      <c r="UCM227" s="75"/>
      <c r="UCN227" s="81"/>
      <c r="UCO227" s="75"/>
      <c r="UCP227" s="81"/>
      <c r="UCQ227" s="75"/>
      <c r="UCR227" s="81"/>
      <c r="UCS227" s="75"/>
      <c r="UCT227" s="81"/>
      <c r="UCU227" s="75"/>
      <c r="UCV227" s="81"/>
      <c r="UCW227" s="75"/>
      <c r="UCX227" s="81"/>
      <c r="UCY227" s="75"/>
      <c r="UCZ227" s="81"/>
      <c r="UDA227" s="75"/>
      <c r="UDB227" s="81"/>
      <c r="UDC227" s="75"/>
      <c r="UDD227" s="81"/>
      <c r="UDE227" s="75"/>
      <c r="UDF227" s="81"/>
      <c r="UDG227" s="75"/>
      <c r="UDH227" s="81"/>
      <c r="UDI227" s="75"/>
      <c r="UDJ227" s="81"/>
      <c r="UDK227" s="75"/>
      <c r="UDL227" s="81"/>
      <c r="UDM227" s="75"/>
      <c r="UDN227" s="81"/>
      <c r="UDO227" s="75"/>
      <c r="UDP227" s="81"/>
      <c r="UDQ227" s="75"/>
      <c r="UDR227" s="81"/>
      <c r="UDS227" s="75"/>
      <c r="UDT227" s="81"/>
      <c r="UDU227" s="75"/>
      <c r="UDV227" s="81"/>
      <c r="UDW227" s="75"/>
      <c r="UDX227" s="81"/>
      <c r="UDY227" s="75"/>
      <c r="UDZ227" s="81"/>
      <c r="UEA227" s="75"/>
      <c r="UEB227" s="81"/>
      <c r="UEC227" s="75"/>
      <c r="UED227" s="81"/>
      <c r="UEE227" s="75"/>
      <c r="UEF227" s="81"/>
      <c r="UEG227" s="75"/>
      <c r="UEH227" s="81"/>
      <c r="UEI227" s="75"/>
      <c r="UEJ227" s="81"/>
      <c r="UEK227" s="75"/>
      <c r="UEL227" s="81"/>
      <c r="UEM227" s="75"/>
      <c r="UEN227" s="81"/>
      <c r="UEO227" s="75"/>
      <c r="UEP227" s="81"/>
      <c r="UEQ227" s="75"/>
      <c r="UER227" s="81"/>
      <c r="UES227" s="75"/>
      <c r="UET227" s="81"/>
      <c r="UEU227" s="75"/>
      <c r="UEV227" s="81"/>
      <c r="UEW227" s="75"/>
      <c r="UEX227" s="81"/>
      <c r="UEY227" s="75"/>
      <c r="UEZ227" s="81"/>
      <c r="UFA227" s="75"/>
      <c r="UFB227" s="81"/>
      <c r="UFC227" s="75"/>
      <c r="UFD227" s="81"/>
      <c r="UFE227" s="75"/>
      <c r="UFF227" s="81"/>
      <c r="UFG227" s="75"/>
      <c r="UFH227" s="81"/>
      <c r="UFI227" s="75"/>
      <c r="UFJ227" s="81"/>
      <c r="UFK227" s="75"/>
      <c r="UFL227" s="81"/>
      <c r="UFM227" s="75"/>
      <c r="UFN227" s="81"/>
      <c r="UFO227" s="75"/>
      <c r="UFP227" s="81"/>
      <c r="UFQ227" s="75"/>
      <c r="UFR227" s="81"/>
      <c r="UFS227" s="75"/>
      <c r="UFT227" s="81"/>
      <c r="UFU227" s="75"/>
      <c r="UFV227" s="81"/>
      <c r="UFW227" s="75"/>
      <c r="UFX227" s="81"/>
      <c r="UFY227" s="75"/>
      <c r="UFZ227" s="81"/>
      <c r="UGA227" s="75"/>
      <c r="UGB227" s="81"/>
      <c r="UGC227" s="75"/>
      <c r="UGD227" s="81"/>
      <c r="UGE227" s="75"/>
      <c r="UGF227" s="81"/>
      <c r="UGG227" s="75"/>
      <c r="UGH227" s="81"/>
      <c r="UGI227" s="75"/>
      <c r="UGJ227" s="81"/>
      <c r="UGK227" s="75"/>
      <c r="UGL227" s="81"/>
      <c r="UGM227" s="75"/>
      <c r="UGN227" s="81"/>
      <c r="UGO227" s="75"/>
      <c r="UGP227" s="81"/>
      <c r="UGQ227" s="75"/>
      <c r="UGR227" s="81"/>
      <c r="UGS227" s="75"/>
      <c r="UGT227" s="81"/>
      <c r="UGU227" s="75"/>
      <c r="UGV227" s="81"/>
      <c r="UGW227" s="75"/>
      <c r="UGX227" s="81"/>
      <c r="UGY227" s="75"/>
      <c r="UGZ227" s="81"/>
      <c r="UHA227" s="75"/>
      <c r="UHB227" s="81"/>
      <c r="UHC227" s="75"/>
      <c r="UHD227" s="81"/>
      <c r="UHE227" s="75"/>
      <c r="UHF227" s="81"/>
      <c r="UHG227" s="75"/>
      <c r="UHH227" s="81"/>
      <c r="UHI227" s="75"/>
      <c r="UHJ227" s="81"/>
      <c r="UHK227" s="75"/>
      <c r="UHL227" s="81"/>
      <c r="UHM227" s="75"/>
      <c r="UHN227" s="81"/>
      <c r="UHO227" s="75"/>
      <c r="UHP227" s="81"/>
      <c r="UHQ227" s="75"/>
      <c r="UHR227" s="81"/>
      <c r="UHS227" s="75"/>
      <c r="UHT227" s="81"/>
      <c r="UHU227" s="75"/>
      <c r="UHV227" s="81"/>
      <c r="UHW227" s="75"/>
      <c r="UHX227" s="81"/>
      <c r="UHY227" s="75"/>
      <c r="UHZ227" s="81"/>
      <c r="UIA227" s="75"/>
      <c r="UIB227" s="81"/>
      <c r="UIC227" s="75"/>
      <c r="UID227" s="81"/>
      <c r="UIE227" s="75"/>
      <c r="UIF227" s="81"/>
      <c r="UIG227" s="75"/>
      <c r="UIH227" s="81"/>
      <c r="UII227" s="75"/>
      <c r="UIJ227" s="81"/>
      <c r="UIK227" s="75"/>
      <c r="UIL227" s="81"/>
      <c r="UIM227" s="75"/>
      <c r="UIN227" s="81"/>
      <c r="UIO227" s="75"/>
      <c r="UIP227" s="81"/>
      <c r="UIQ227" s="75"/>
      <c r="UIR227" s="81"/>
      <c r="UIS227" s="75"/>
      <c r="UIT227" s="81"/>
      <c r="UIU227" s="75"/>
      <c r="UIV227" s="81"/>
      <c r="UIW227" s="75"/>
      <c r="UIX227" s="81"/>
      <c r="UIY227" s="75"/>
      <c r="UIZ227" s="81"/>
      <c r="UJA227" s="75"/>
      <c r="UJB227" s="81"/>
      <c r="UJC227" s="75"/>
      <c r="UJD227" s="81"/>
      <c r="UJE227" s="75"/>
      <c r="UJF227" s="81"/>
      <c r="UJG227" s="75"/>
      <c r="UJH227" s="81"/>
      <c r="UJI227" s="75"/>
      <c r="UJJ227" s="81"/>
      <c r="UJK227" s="75"/>
      <c r="UJL227" s="81"/>
      <c r="UJM227" s="75"/>
      <c r="UJN227" s="81"/>
      <c r="UJO227" s="75"/>
      <c r="UJP227" s="81"/>
      <c r="UJQ227" s="75"/>
      <c r="UJR227" s="81"/>
      <c r="UJS227" s="75"/>
      <c r="UJT227" s="81"/>
      <c r="UJU227" s="75"/>
      <c r="UJV227" s="81"/>
      <c r="UJW227" s="75"/>
      <c r="UJX227" s="81"/>
      <c r="UJY227" s="75"/>
      <c r="UJZ227" s="81"/>
      <c r="UKA227" s="75"/>
      <c r="UKB227" s="81"/>
      <c r="UKC227" s="75"/>
      <c r="UKD227" s="81"/>
      <c r="UKE227" s="75"/>
      <c r="UKF227" s="81"/>
      <c r="UKG227" s="75"/>
      <c r="UKH227" s="81"/>
      <c r="UKI227" s="75"/>
      <c r="UKJ227" s="81"/>
      <c r="UKK227" s="75"/>
      <c r="UKL227" s="81"/>
      <c r="UKM227" s="75"/>
      <c r="UKN227" s="81"/>
      <c r="UKO227" s="75"/>
      <c r="UKP227" s="81"/>
      <c r="UKQ227" s="75"/>
      <c r="UKR227" s="81"/>
      <c r="UKS227" s="75"/>
      <c r="UKT227" s="81"/>
      <c r="UKU227" s="75"/>
      <c r="UKV227" s="81"/>
      <c r="UKW227" s="75"/>
      <c r="UKX227" s="81"/>
      <c r="UKY227" s="75"/>
      <c r="UKZ227" s="81"/>
      <c r="ULA227" s="75"/>
      <c r="ULB227" s="81"/>
      <c r="ULC227" s="75"/>
      <c r="ULD227" s="81"/>
      <c r="ULE227" s="75"/>
      <c r="ULF227" s="81"/>
      <c r="ULG227" s="75"/>
      <c r="ULH227" s="81"/>
      <c r="ULI227" s="75"/>
      <c r="ULJ227" s="81"/>
      <c r="ULK227" s="75"/>
      <c r="ULL227" s="81"/>
      <c r="ULM227" s="75"/>
      <c r="ULN227" s="81"/>
      <c r="ULO227" s="75"/>
      <c r="ULP227" s="81"/>
      <c r="ULQ227" s="75"/>
      <c r="ULR227" s="81"/>
      <c r="ULS227" s="75"/>
      <c r="ULT227" s="81"/>
      <c r="ULU227" s="75"/>
      <c r="ULV227" s="81"/>
      <c r="ULW227" s="75"/>
      <c r="ULX227" s="81"/>
      <c r="ULY227" s="75"/>
      <c r="ULZ227" s="81"/>
      <c r="UMA227" s="75"/>
      <c r="UMB227" s="81"/>
      <c r="UMC227" s="75"/>
      <c r="UMD227" s="81"/>
      <c r="UME227" s="75"/>
      <c r="UMF227" s="81"/>
      <c r="UMG227" s="75"/>
      <c r="UMH227" s="81"/>
      <c r="UMI227" s="75"/>
      <c r="UMJ227" s="81"/>
      <c r="UMK227" s="75"/>
      <c r="UML227" s="81"/>
      <c r="UMM227" s="75"/>
      <c r="UMN227" s="81"/>
      <c r="UMO227" s="75"/>
      <c r="UMP227" s="81"/>
      <c r="UMQ227" s="75"/>
      <c r="UMR227" s="81"/>
      <c r="UMS227" s="75"/>
      <c r="UMT227" s="81"/>
      <c r="UMU227" s="75"/>
      <c r="UMV227" s="81"/>
      <c r="UMW227" s="75"/>
      <c r="UMX227" s="81"/>
      <c r="UMY227" s="75"/>
      <c r="UMZ227" s="81"/>
      <c r="UNA227" s="75"/>
      <c r="UNB227" s="81"/>
      <c r="UNC227" s="75"/>
      <c r="UND227" s="81"/>
      <c r="UNE227" s="75"/>
      <c r="UNF227" s="81"/>
      <c r="UNG227" s="75"/>
      <c r="UNH227" s="81"/>
      <c r="UNI227" s="75"/>
      <c r="UNJ227" s="81"/>
      <c r="UNK227" s="75"/>
      <c r="UNL227" s="81"/>
      <c r="UNM227" s="75"/>
      <c r="UNN227" s="81"/>
      <c r="UNO227" s="75"/>
      <c r="UNP227" s="81"/>
      <c r="UNQ227" s="75"/>
      <c r="UNR227" s="81"/>
      <c r="UNS227" s="75"/>
      <c r="UNT227" s="81"/>
      <c r="UNU227" s="75"/>
      <c r="UNV227" s="81"/>
      <c r="UNW227" s="75"/>
      <c r="UNX227" s="81"/>
      <c r="UNY227" s="75"/>
      <c r="UNZ227" s="81"/>
      <c r="UOA227" s="75"/>
      <c r="UOB227" s="81"/>
      <c r="UOC227" s="75"/>
      <c r="UOD227" s="81"/>
      <c r="UOE227" s="75"/>
      <c r="UOF227" s="81"/>
      <c r="UOG227" s="75"/>
      <c r="UOH227" s="81"/>
      <c r="UOI227" s="75"/>
      <c r="UOJ227" s="81"/>
      <c r="UOK227" s="75"/>
      <c r="UOL227" s="81"/>
      <c r="UOM227" s="75"/>
      <c r="UON227" s="81"/>
      <c r="UOO227" s="75"/>
      <c r="UOP227" s="81"/>
      <c r="UOQ227" s="75"/>
      <c r="UOR227" s="81"/>
      <c r="UOS227" s="75"/>
      <c r="UOT227" s="81"/>
      <c r="UOU227" s="75"/>
      <c r="UOV227" s="81"/>
      <c r="UOW227" s="75"/>
      <c r="UOX227" s="81"/>
      <c r="UOY227" s="75"/>
      <c r="UOZ227" s="81"/>
      <c r="UPA227" s="75"/>
      <c r="UPB227" s="81"/>
      <c r="UPC227" s="75"/>
      <c r="UPD227" s="81"/>
      <c r="UPE227" s="75"/>
      <c r="UPF227" s="81"/>
      <c r="UPG227" s="75"/>
      <c r="UPH227" s="81"/>
      <c r="UPI227" s="75"/>
      <c r="UPJ227" s="81"/>
      <c r="UPK227" s="75"/>
      <c r="UPL227" s="81"/>
      <c r="UPM227" s="75"/>
      <c r="UPN227" s="81"/>
      <c r="UPO227" s="75"/>
      <c r="UPP227" s="81"/>
      <c r="UPQ227" s="75"/>
      <c r="UPR227" s="81"/>
      <c r="UPS227" s="75"/>
      <c r="UPT227" s="81"/>
      <c r="UPU227" s="75"/>
      <c r="UPV227" s="81"/>
      <c r="UPW227" s="75"/>
      <c r="UPX227" s="81"/>
      <c r="UPY227" s="75"/>
      <c r="UPZ227" s="81"/>
      <c r="UQA227" s="75"/>
      <c r="UQB227" s="81"/>
      <c r="UQC227" s="75"/>
      <c r="UQD227" s="81"/>
      <c r="UQE227" s="75"/>
      <c r="UQF227" s="81"/>
      <c r="UQG227" s="75"/>
      <c r="UQH227" s="81"/>
      <c r="UQI227" s="75"/>
      <c r="UQJ227" s="81"/>
      <c r="UQK227" s="75"/>
      <c r="UQL227" s="81"/>
      <c r="UQM227" s="75"/>
      <c r="UQN227" s="81"/>
      <c r="UQO227" s="75"/>
      <c r="UQP227" s="81"/>
      <c r="UQQ227" s="75"/>
      <c r="UQR227" s="81"/>
      <c r="UQS227" s="75"/>
      <c r="UQT227" s="81"/>
      <c r="UQU227" s="75"/>
      <c r="UQV227" s="81"/>
      <c r="UQW227" s="75"/>
      <c r="UQX227" s="81"/>
      <c r="UQY227" s="75"/>
      <c r="UQZ227" s="81"/>
      <c r="URA227" s="75"/>
      <c r="URB227" s="81"/>
      <c r="URC227" s="75"/>
      <c r="URD227" s="81"/>
      <c r="URE227" s="75"/>
      <c r="URF227" s="81"/>
      <c r="URG227" s="75"/>
      <c r="URH227" s="81"/>
      <c r="URI227" s="75"/>
      <c r="URJ227" s="81"/>
      <c r="URK227" s="75"/>
      <c r="URL227" s="81"/>
      <c r="URM227" s="75"/>
      <c r="URN227" s="81"/>
      <c r="URO227" s="75"/>
      <c r="URP227" s="81"/>
      <c r="URQ227" s="75"/>
      <c r="URR227" s="81"/>
      <c r="URS227" s="75"/>
      <c r="URT227" s="81"/>
      <c r="URU227" s="75"/>
      <c r="URV227" s="81"/>
      <c r="URW227" s="75"/>
      <c r="URX227" s="81"/>
      <c r="URY227" s="75"/>
      <c r="URZ227" s="81"/>
      <c r="USA227" s="75"/>
      <c r="USB227" s="81"/>
      <c r="USC227" s="75"/>
      <c r="USD227" s="81"/>
      <c r="USE227" s="75"/>
      <c r="USF227" s="81"/>
      <c r="USG227" s="75"/>
      <c r="USH227" s="81"/>
      <c r="USI227" s="75"/>
      <c r="USJ227" s="81"/>
      <c r="USK227" s="75"/>
      <c r="USL227" s="81"/>
      <c r="USM227" s="75"/>
      <c r="USN227" s="81"/>
      <c r="USO227" s="75"/>
      <c r="USP227" s="81"/>
      <c r="USQ227" s="75"/>
      <c r="USR227" s="81"/>
      <c r="USS227" s="75"/>
      <c r="UST227" s="81"/>
      <c r="USU227" s="75"/>
      <c r="USV227" s="81"/>
      <c r="USW227" s="75"/>
      <c r="USX227" s="81"/>
      <c r="USY227" s="75"/>
      <c r="USZ227" s="81"/>
      <c r="UTA227" s="75"/>
      <c r="UTB227" s="81"/>
      <c r="UTC227" s="75"/>
      <c r="UTD227" s="81"/>
      <c r="UTE227" s="75"/>
      <c r="UTF227" s="81"/>
      <c r="UTG227" s="75"/>
      <c r="UTH227" s="81"/>
      <c r="UTI227" s="75"/>
      <c r="UTJ227" s="81"/>
      <c r="UTK227" s="75"/>
      <c r="UTL227" s="81"/>
      <c r="UTM227" s="75"/>
      <c r="UTN227" s="81"/>
      <c r="UTO227" s="75"/>
      <c r="UTP227" s="81"/>
      <c r="UTQ227" s="75"/>
      <c r="UTR227" s="81"/>
      <c r="UTS227" s="75"/>
      <c r="UTT227" s="81"/>
      <c r="UTU227" s="75"/>
      <c r="UTV227" s="81"/>
      <c r="UTW227" s="75"/>
      <c r="UTX227" s="81"/>
      <c r="UTY227" s="75"/>
      <c r="UTZ227" s="81"/>
      <c r="UUA227" s="75"/>
      <c r="UUB227" s="81"/>
      <c r="UUC227" s="75"/>
      <c r="UUD227" s="81"/>
      <c r="UUE227" s="75"/>
      <c r="UUF227" s="81"/>
      <c r="UUG227" s="75"/>
      <c r="UUH227" s="81"/>
      <c r="UUI227" s="75"/>
      <c r="UUJ227" s="81"/>
      <c r="UUK227" s="75"/>
      <c r="UUL227" s="81"/>
      <c r="UUM227" s="75"/>
      <c r="UUN227" s="81"/>
      <c r="UUO227" s="75"/>
      <c r="UUP227" s="81"/>
      <c r="UUQ227" s="75"/>
      <c r="UUR227" s="81"/>
      <c r="UUS227" s="75"/>
      <c r="UUT227" s="81"/>
      <c r="UUU227" s="75"/>
      <c r="UUV227" s="81"/>
      <c r="UUW227" s="75"/>
      <c r="UUX227" s="81"/>
      <c r="UUY227" s="75"/>
      <c r="UUZ227" s="81"/>
      <c r="UVA227" s="75"/>
      <c r="UVB227" s="81"/>
      <c r="UVC227" s="75"/>
      <c r="UVD227" s="81"/>
      <c r="UVE227" s="75"/>
      <c r="UVF227" s="81"/>
      <c r="UVG227" s="75"/>
      <c r="UVH227" s="81"/>
      <c r="UVI227" s="75"/>
      <c r="UVJ227" s="81"/>
      <c r="UVK227" s="75"/>
      <c r="UVL227" s="81"/>
      <c r="UVM227" s="75"/>
      <c r="UVN227" s="81"/>
      <c r="UVO227" s="75"/>
      <c r="UVP227" s="81"/>
      <c r="UVQ227" s="75"/>
      <c r="UVR227" s="81"/>
      <c r="UVS227" s="75"/>
      <c r="UVT227" s="81"/>
      <c r="UVU227" s="75"/>
      <c r="UVV227" s="81"/>
      <c r="UVW227" s="75"/>
      <c r="UVX227" s="81"/>
      <c r="UVY227" s="75"/>
      <c r="UVZ227" s="81"/>
      <c r="UWA227" s="75"/>
      <c r="UWB227" s="81"/>
      <c r="UWC227" s="75"/>
      <c r="UWD227" s="81"/>
      <c r="UWE227" s="75"/>
      <c r="UWF227" s="81"/>
      <c r="UWG227" s="75"/>
      <c r="UWH227" s="81"/>
      <c r="UWI227" s="75"/>
      <c r="UWJ227" s="81"/>
      <c r="UWK227" s="75"/>
      <c r="UWL227" s="81"/>
      <c r="UWM227" s="75"/>
      <c r="UWN227" s="81"/>
      <c r="UWO227" s="75"/>
      <c r="UWP227" s="81"/>
      <c r="UWQ227" s="75"/>
      <c r="UWR227" s="81"/>
      <c r="UWS227" s="75"/>
      <c r="UWT227" s="81"/>
      <c r="UWU227" s="75"/>
      <c r="UWV227" s="81"/>
      <c r="UWW227" s="75"/>
      <c r="UWX227" s="81"/>
      <c r="UWY227" s="75"/>
      <c r="UWZ227" s="81"/>
      <c r="UXA227" s="75"/>
      <c r="UXB227" s="81"/>
      <c r="UXC227" s="75"/>
      <c r="UXD227" s="81"/>
      <c r="UXE227" s="75"/>
      <c r="UXF227" s="81"/>
      <c r="UXG227" s="75"/>
      <c r="UXH227" s="81"/>
      <c r="UXI227" s="75"/>
      <c r="UXJ227" s="81"/>
      <c r="UXK227" s="75"/>
      <c r="UXL227" s="81"/>
      <c r="UXM227" s="75"/>
      <c r="UXN227" s="81"/>
      <c r="UXO227" s="75"/>
      <c r="UXP227" s="81"/>
      <c r="UXQ227" s="75"/>
      <c r="UXR227" s="81"/>
      <c r="UXS227" s="75"/>
      <c r="UXT227" s="81"/>
      <c r="UXU227" s="75"/>
      <c r="UXV227" s="81"/>
      <c r="UXW227" s="75"/>
      <c r="UXX227" s="81"/>
      <c r="UXY227" s="75"/>
      <c r="UXZ227" s="81"/>
      <c r="UYA227" s="75"/>
      <c r="UYB227" s="81"/>
      <c r="UYC227" s="75"/>
      <c r="UYD227" s="81"/>
      <c r="UYE227" s="75"/>
      <c r="UYF227" s="81"/>
      <c r="UYG227" s="75"/>
      <c r="UYH227" s="81"/>
      <c r="UYI227" s="75"/>
      <c r="UYJ227" s="81"/>
      <c r="UYK227" s="75"/>
      <c r="UYL227" s="81"/>
      <c r="UYM227" s="75"/>
      <c r="UYN227" s="81"/>
      <c r="UYO227" s="75"/>
      <c r="UYP227" s="81"/>
      <c r="UYQ227" s="75"/>
      <c r="UYR227" s="81"/>
      <c r="UYS227" s="75"/>
      <c r="UYT227" s="81"/>
      <c r="UYU227" s="75"/>
      <c r="UYV227" s="81"/>
      <c r="UYW227" s="75"/>
      <c r="UYX227" s="81"/>
      <c r="UYY227" s="75"/>
      <c r="UYZ227" s="81"/>
      <c r="UZA227" s="75"/>
      <c r="UZB227" s="81"/>
      <c r="UZC227" s="75"/>
      <c r="UZD227" s="81"/>
      <c r="UZE227" s="75"/>
      <c r="UZF227" s="81"/>
      <c r="UZG227" s="75"/>
      <c r="UZH227" s="81"/>
      <c r="UZI227" s="75"/>
      <c r="UZJ227" s="81"/>
      <c r="UZK227" s="75"/>
      <c r="UZL227" s="81"/>
      <c r="UZM227" s="75"/>
      <c r="UZN227" s="81"/>
      <c r="UZO227" s="75"/>
      <c r="UZP227" s="81"/>
      <c r="UZQ227" s="75"/>
      <c r="UZR227" s="81"/>
      <c r="UZS227" s="75"/>
      <c r="UZT227" s="81"/>
      <c r="UZU227" s="75"/>
      <c r="UZV227" s="81"/>
      <c r="UZW227" s="75"/>
      <c r="UZX227" s="81"/>
      <c r="UZY227" s="75"/>
      <c r="UZZ227" s="81"/>
      <c r="VAA227" s="75"/>
      <c r="VAB227" s="81"/>
      <c r="VAC227" s="75"/>
      <c r="VAD227" s="81"/>
      <c r="VAE227" s="75"/>
      <c r="VAF227" s="81"/>
      <c r="VAG227" s="75"/>
      <c r="VAH227" s="81"/>
      <c r="VAI227" s="75"/>
      <c r="VAJ227" s="81"/>
      <c r="VAK227" s="75"/>
      <c r="VAL227" s="81"/>
      <c r="VAM227" s="75"/>
      <c r="VAN227" s="81"/>
      <c r="VAO227" s="75"/>
      <c r="VAP227" s="81"/>
      <c r="VAQ227" s="75"/>
      <c r="VAR227" s="81"/>
      <c r="VAS227" s="75"/>
      <c r="VAT227" s="81"/>
      <c r="VAU227" s="75"/>
      <c r="VAV227" s="81"/>
      <c r="VAW227" s="75"/>
      <c r="VAX227" s="81"/>
      <c r="VAY227" s="75"/>
      <c r="VAZ227" s="81"/>
      <c r="VBA227" s="75"/>
      <c r="VBB227" s="81"/>
      <c r="VBC227" s="75"/>
      <c r="VBD227" s="81"/>
      <c r="VBE227" s="75"/>
      <c r="VBF227" s="81"/>
      <c r="VBG227" s="75"/>
      <c r="VBH227" s="81"/>
      <c r="VBI227" s="75"/>
      <c r="VBJ227" s="81"/>
      <c r="VBK227" s="75"/>
      <c r="VBL227" s="81"/>
      <c r="VBM227" s="75"/>
      <c r="VBN227" s="81"/>
      <c r="VBO227" s="75"/>
      <c r="VBP227" s="81"/>
      <c r="VBQ227" s="75"/>
      <c r="VBR227" s="81"/>
      <c r="VBS227" s="75"/>
      <c r="VBT227" s="81"/>
      <c r="VBU227" s="75"/>
      <c r="VBV227" s="81"/>
      <c r="VBW227" s="75"/>
      <c r="VBX227" s="81"/>
      <c r="VBY227" s="75"/>
      <c r="VBZ227" s="81"/>
      <c r="VCA227" s="75"/>
      <c r="VCB227" s="81"/>
      <c r="VCC227" s="75"/>
      <c r="VCD227" s="81"/>
      <c r="VCE227" s="75"/>
      <c r="VCF227" s="81"/>
      <c r="VCG227" s="75"/>
      <c r="VCH227" s="81"/>
      <c r="VCI227" s="75"/>
      <c r="VCJ227" s="81"/>
      <c r="VCK227" s="75"/>
      <c r="VCL227" s="81"/>
      <c r="VCM227" s="75"/>
      <c r="VCN227" s="81"/>
      <c r="VCO227" s="75"/>
      <c r="VCP227" s="81"/>
      <c r="VCQ227" s="75"/>
      <c r="VCR227" s="81"/>
      <c r="VCS227" s="75"/>
      <c r="VCT227" s="81"/>
      <c r="VCU227" s="75"/>
      <c r="VCV227" s="81"/>
      <c r="VCW227" s="75"/>
      <c r="VCX227" s="81"/>
      <c r="VCY227" s="75"/>
      <c r="VCZ227" s="81"/>
      <c r="VDA227" s="75"/>
      <c r="VDB227" s="81"/>
      <c r="VDC227" s="75"/>
      <c r="VDD227" s="81"/>
      <c r="VDE227" s="75"/>
      <c r="VDF227" s="81"/>
      <c r="VDG227" s="75"/>
      <c r="VDH227" s="81"/>
      <c r="VDI227" s="75"/>
      <c r="VDJ227" s="81"/>
      <c r="VDK227" s="75"/>
      <c r="VDL227" s="81"/>
      <c r="VDM227" s="75"/>
      <c r="VDN227" s="81"/>
      <c r="VDO227" s="75"/>
      <c r="VDP227" s="81"/>
      <c r="VDQ227" s="75"/>
      <c r="VDR227" s="81"/>
      <c r="VDS227" s="75"/>
      <c r="VDT227" s="81"/>
      <c r="VDU227" s="75"/>
      <c r="VDV227" s="81"/>
      <c r="VDW227" s="75"/>
      <c r="VDX227" s="81"/>
      <c r="VDY227" s="75"/>
      <c r="VDZ227" s="81"/>
      <c r="VEA227" s="75"/>
      <c r="VEB227" s="81"/>
      <c r="VEC227" s="75"/>
      <c r="VED227" s="81"/>
      <c r="VEE227" s="75"/>
      <c r="VEF227" s="81"/>
      <c r="VEG227" s="75"/>
      <c r="VEH227" s="81"/>
      <c r="VEI227" s="75"/>
      <c r="VEJ227" s="81"/>
      <c r="VEK227" s="75"/>
      <c r="VEL227" s="81"/>
      <c r="VEM227" s="75"/>
      <c r="VEN227" s="81"/>
      <c r="VEO227" s="75"/>
      <c r="VEP227" s="81"/>
      <c r="VEQ227" s="75"/>
      <c r="VER227" s="81"/>
      <c r="VES227" s="75"/>
      <c r="VET227" s="81"/>
      <c r="VEU227" s="75"/>
      <c r="VEV227" s="81"/>
      <c r="VEW227" s="75"/>
      <c r="VEX227" s="81"/>
      <c r="VEY227" s="75"/>
      <c r="VEZ227" s="81"/>
      <c r="VFA227" s="75"/>
      <c r="VFB227" s="81"/>
      <c r="VFC227" s="75"/>
      <c r="VFD227" s="81"/>
      <c r="VFE227" s="75"/>
      <c r="VFF227" s="81"/>
      <c r="VFG227" s="75"/>
      <c r="VFH227" s="81"/>
      <c r="VFI227" s="75"/>
      <c r="VFJ227" s="81"/>
      <c r="VFK227" s="75"/>
      <c r="VFL227" s="81"/>
      <c r="VFM227" s="75"/>
      <c r="VFN227" s="81"/>
      <c r="VFO227" s="75"/>
      <c r="VFP227" s="81"/>
      <c r="VFQ227" s="75"/>
      <c r="VFR227" s="81"/>
      <c r="VFS227" s="75"/>
      <c r="VFT227" s="81"/>
      <c r="VFU227" s="75"/>
      <c r="VFV227" s="81"/>
      <c r="VFW227" s="75"/>
      <c r="VFX227" s="81"/>
      <c r="VFY227" s="75"/>
      <c r="VFZ227" s="81"/>
      <c r="VGA227" s="75"/>
      <c r="VGB227" s="81"/>
      <c r="VGC227" s="75"/>
      <c r="VGD227" s="81"/>
      <c r="VGE227" s="75"/>
      <c r="VGF227" s="81"/>
      <c r="VGG227" s="75"/>
      <c r="VGH227" s="81"/>
      <c r="VGI227" s="75"/>
      <c r="VGJ227" s="81"/>
      <c r="VGK227" s="75"/>
      <c r="VGL227" s="81"/>
      <c r="VGM227" s="75"/>
      <c r="VGN227" s="81"/>
      <c r="VGO227" s="75"/>
      <c r="VGP227" s="81"/>
      <c r="VGQ227" s="75"/>
      <c r="VGR227" s="81"/>
      <c r="VGS227" s="75"/>
      <c r="VGT227" s="81"/>
      <c r="VGU227" s="75"/>
      <c r="VGV227" s="81"/>
      <c r="VGW227" s="75"/>
      <c r="VGX227" s="81"/>
      <c r="VGY227" s="75"/>
      <c r="VGZ227" s="81"/>
      <c r="VHA227" s="75"/>
      <c r="VHB227" s="81"/>
      <c r="VHC227" s="75"/>
      <c r="VHD227" s="81"/>
      <c r="VHE227" s="75"/>
      <c r="VHF227" s="81"/>
      <c r="VHG227" s="75"/>
      <c r="VHH227" s="81"/>
      <c r="VHI227" s="75"/>
      <c r="VHJ227" s="81"/>
      <c r="VHK227" s="75"/>
      <c r="VHL227" s="81"/>
      <c r="VHM227" s="75"/>
      <c r="VHN227" s="81"/>
      <c r="VHO227" s="75"/>
      <c r="VHP227" s="81"/>
      <c r="VHQ227" s="75"/>
      <c r="VHR227" s="81"/>
      <c r="VHS227" s="75"/>
      <c r="VHT227" s="81"/>
      <c r="VHU227" s="75"/>
      <c r="VHV227" s="81"/>
      <c r="VHW227" s="75"/>
      <c r="VHX227" s="81"/>
      <c r="VHY227" s="75"/>
      <c r="VHZ227" s="81"/>
      <c r="VIA227" s="75"/>
      <c r="VIB227" s="81"/>
      <c r="VIC227" s="75"/>
      <c r="VID227" s="81"/>
      <c r="VIE227" s="75"/>
      <c r="VIF227" s="81"/>
      <c r="VIG227" s="75"/>
      <c r="VIH227" s="81"/>
      <c r="VII227" s="75"/>
      <c r="VIJ227" s="81"/>
      <c r="VIK227" s="75"/>
      <c r="VIL227" s="81"/>
      <c r="VIM227" s="75"/>
      <c r="VIN227" s="81"/>
      <c r="VIO227" s="75"/>
      <c r="VIP227" s="81"/>
      <c r="VIQ227" s="75"/>
      <c r="VIR227" s="81"/>
      <c r="VIS227" s="75"/>
      <c r="VIT227" s="81"/>
      <c r="VIU227" s="75"/>
      <c r="VIV227" s="81"/>
      <c r="VIW227" s="75"/>
      <c r="VIX227" s="81"/>
      <c r="VIY227" s="75"/>
      <c r="VIZ227" s="81"/>
      <c r="VJA227" s="75"/>
      <c r="VJB227" s="81"/>
      <c r="VJC227" s="75"/>
      <c r="VJD227" s="81"/>
      <c r="VJE227" s="75"/>
      <c r="VJF227" s="81"/>
      <c r="VJG227" s="75"/>
      <c r="VJH227" s="81"/>
      <c r="VJI227" s="75"/>
      <c r="VJJ227" s="81"/>
      <c r="VJK227" s="75"/>
      <c r="VJL227" s="81"/>
      <c r="VJM227" s="75"/>
      <c r="VJN227" s="81"/>
      <c r="VJO227" s="75"/>
      <c r="VJP227" s="81"/>
      <c r="VJQ227" s="75"/>
      <c r="VJR227" s="81"/>
      <c r="VJS227" s="75"/>
      <c r="VJT227" s="81"/>
      <c r="VJU227" s="75"/>
      <c r="VJV227" s="81"/>
      <c r="VJW227" s="75"/>
      <c r="VJX227" s="81"/>
      <c r="VJY227" s="75"/>
      <c r="VJZ227" s="81"/>
      <c r="VKA227" s="75"/>
      <c r="VKB227" s="81"/>
      <c r="VKC227" s="75"/>
      <c r="VKD227" s="81"/>
      <c r="VKE227" s="75"/>
      <c r="VKF227" s="81"/>
      <c r="VKG227" s="75"/>
      <c r="VKH227" s="81"/>
      <c r="VKI227" s="75"/>
      <c r="VKJ227" s="81"/>
      <c r="VKK227" s="75"/>
      <c r="VKL227" s="81"/>
      <c r="VKM227" s="75"/>
      <c r="VKN227" s="81"/>
      <c r="VKO227" s="75"/>
      <c r="VKP227" s="81"/>
      <c r="VKQ227" s="75"/>
      <c r="VKR227" s="81"/>
      <c r="VKS227" s="75"/>
      <c r="VKT227" s="81"/>
      <c r="VKU227" s="75"/>
      <c r="VKV227" s="81"/>
      <c r="VKW227" s="75"/>
      <c r="VKX227" s="81"/>
      <c r="VKY227" s="75"/>
      <c r="VKZ227" s="81"/>
      <c r="VLA227" s="75"/>
      <c r="VLB227" s="81"/>
      <c r="VLC227" s="75"/>
      <c r="VLD227" s="81"/>
      <c r="VLE227" s="75"/>
      <c r="VLF227" s="81"/>
      <c r="VLG227" s="75"/>
      <c r="VLH227" s="81"/>
      <c r="VLI227" s="75"/>
      <c r="VLJ227" s="81"/>
      <c r="VLK227" s="75"/>
      <c r="VLL227" s="81"/>
      <c r="VLM227" s="75"/>
      <c r="VLN227" s="81"/>
      <c r="VLO227" s="75"/>
      <c r="VLP227" s="81"/>
      <c r="VLQ227" s="75"/>
      <c r="VLR227" s="81"/>
      <c r="VLS227" s="75"/>
      <c r="VLT227" s="81"/>
      <c r="VLU227" s="75"/>
      <c r="VLV227" s="81"/>
      <c r="VLW227" s="75"/>
      <c r="VLX227" s="81"/>
      <c r="VLY227" s="75"/>
      <c r="VLZ227" s="81"/>
      <c r="VMA227" s="75"/>
      <c r="VMB227" s="81"/>
      <c r="VMC227" s="75"/>
      <c r="VMD227" s="81"/>
      <c r="VME227" s="75"/>
      <c r="VMF227" s="81"/>
      <c r="VMG227" s="75"/>
      <c r="VMH227" s="81"/>
      <c r="VMI227" s="75"/>
      <c r="VMJ227" s="81"/>
      <c r="VMK227" s="75"/>
      <c r="VML227" s="81"/>
      <c r="VMM227" s="75"/>
      <c r="VMN227" s="81"/>
      <c r="VMO227" s="75"/>
      <c r="VMP227" s="81"/>
      <c r="VMQ227" s="75"/>
      <c r="VMR227" s="81"/>
      <c r="VMS227" s="75"/>
      <c r="VMT227" s="81"/>
      <c r="VMU227" s="75"/>
      <c r="VMV227" s="81"/>
      <c r="VMW227" s="75"/>
      <c r="VMX227" s="81"/>
      <c r="VMY227" s="75"/>
      <c r="VMZ227" s="81"/>
      <c r="VNA227" s="75"/>
      <c r="VNB227" s="81"/>
      <c r="VNC227" s="75"/>
      <c r="VND227" s="81"/>
      <c r="VNE227" s="75"/>
      <c r="VNF227" s="81"/>
      <c r="VNG227" s="75"/>
      <c r="VNH227" s="81"/>
      <c r="VNI227" s="75"/>
      <c r="VNJ227" s="81"/>
      <c r="VNK227" s="75"/>
      <c r="VNL227" s="81"/>
      <c r="VNM227" s="75"/>
      <c r="VNN227" s="81"/>
      <c r="VNO227" s="75"/>
      <c r="VNP227" s="81"/>
      <c r="VNQ227" s="75"/>
      <c r="VNR227" s="81"/>
      <c r="VNS227" s="75"/>
      <c r="VNT227" s="81"/>
      <c r="VNU227" s="75"/>
      <c r="VNV227" s="81"/>
      <c r="VNW227" s="75"/>
      <c r="VNX227" s="81"/>
      <c r="VNY227" s="75"/>
      <c r="VNZ227" s="81"/>
      <c r="VOA227" s="75"/>
      <c r="VOB227" s="81"/>
      <c r="VOC227" s="75"/>
      <c r="VOD227" s="81"/>
      <c r="VOE227" s="75"/>
      <c r="VOF227" s="81"/>
      <c r="VOG227" s="75"/>
      <c r="VOH227" s="81"/>
      <c r="VOI227" s="75"/>
      <c r="VOJ227" s="81"/>
      <c r="VOK227" s="75"/>
      <c r="VOL227" s="81"/>
      <c r="VOM227" s="75"/>
      <c r="VON227" s="81"/>
      <c r="VOO227" s="75"/>
      <c r="VOP227" s="81"/>
      <c r="VOQ227" s="75"/>
      <c r="VOR227" s="81"/>
      <c r="VOS227" s="75"/>
      <c r="VOT227" s="81"/>
      <c r="VOU227" s="75"/>
      <c r="VOV227" s="81"/>
      <c r="VOW227" s="75"/>
      <c r="VOX227" s="81"/>
      <c r="VOY227" s="75"/>
      <c r="VOZ227" s="81"/>
      <c r="VPA227" s="75"/>
      <c r="VPB227" s="81"/>
      <c r="VPC227" s="75"/>
      <c r="VPD227" s="81"/>
      <c r="VPE227" s="75"/>
      <c r="VPF227" s="81"/>
      <c r="VPG227" s="75"/>
      <c r="VPH227" s="81"/>
      <c r="VPI227" s="75"/>
      <c r="VPJ227" s="81"/>
      <c r="VPK227" s="75"/>
      <c r="VPL227" s="81"/>
      <c r="VPM227" s="75"/>
      <c r="VPN227" s="81"/>
      <c r="VPO227" s="75"/>
      <c r="VPP227" s="81"/>
      <c r="VPQ227" s="75"/>
      <c r="VPR227" s="81"/>
      <c r="VPS227" s="75"/>
      <c r="VPT227" s="81"/>
      <c r="VPU227" s="75"/>
      <c r="VPV227" s="81"/>
      <c r="VPW227" s="75"/>
      <c r="VPX227" s="81"/>
      <c r="VPY227" s="75"/>
      <c r="VPZ227" s="81"/>
      <c r="VQA227" s="75"/>
      <c r="VQB227" s="81"/>
      <c r="VQC227" s="75"/>
      <c r="VQD227" s="81"/>
      <c r="VQE227" s="75"/>
      <c r="VQF227" s="81"/>
      <c r="VQG227" s="75"/>
      <c r="VQH227" s="81"/>
      <c r="VQI227" s="75"/>
      <c r="VQJ227" s="81"/>
      <c r="VQK227" s="75"/>
      <c r="VQL227" s="81"/>
      <c r="VQM227" s="75"/>
      <c r="VQN227" s="81"/>
      <c r="VQO227" s="75"/>
      <c r="VQP227" s="81"/>
      <c r="VQQ227" s="75"/>
      <c r="VQR227" s="81"/>
      <c r="VQS227" s="75"/>
      <c r="VQT227" s="81"/>
      <c r="VQU227" s="75"/>
      <c r="VQV227" s="81"/>
      <c r="VQW227" s="75"/>
      <c r="VQX227" s="81"/>
      <c r="VQY227" s="75"/>
      <c r="VQZ227" s="81"/>
      <c r="VRA227" s="75"/>
      <c r="VRB227" s="81"/>
      <c r="VRC227" s="75"/>
      <c r="VRD227" s="81"/>
      <c r="VRE227" s="75"/>
      <c r="VRF227" s="81"/>
      <c r="VRG227" s="75"/>
      <c r="VRH227" s="81"/>
      <c r="VRI227" s="75"/>
      <c r="VRJ227" s="81"/>
      <c r="VRK227" s="75"/>
      <c r="VRL227" s="81"/>
      <c r="VRM227" s="75"/>
      <c r="VRN227" s="81"/>
      <c r="VRO227" s="75"/>
      <c r="VRP227" s="81"/>
      <c r="VRQ227" s="75"/>
      <c r="VRR227" s="81"/>
      <c r="VRS227" s="75"/>
      <c r="VRT227" s="81"/>
      <c r="VRU227" s="75"/>
      <c r="VRV227" s="81"/>
      <c r="VRW227" s="75"/>
      <c r="VRX227" s="81"/>
      <c r="VRY227" s="75"/>
      <c r="VRZ227" s="81"/>
      <c r="VSA227" s="75"/>
      <c r="VSB227" s="81"/>
      <c r="VSC227" s="75"/>
      <c r="VSD227" s="81"/>
      <c r="VSE227" s="75"/>
      <c r="VSF227" s="81"/>
      <c r="VSG227" s="75"/>
      <c r="VSH227" s="81"/>
      <c r="VSI227" s="75"/>
      <c r="VSJ227" s="81"/>
      <c r="VSK227" s="75"/>
      <c r="VSL227" s="81"/>
      <c r="VSM227" s="75"/>
      <c r="VSN227" s="81"/>
      <c r="VSO227" s="75"/>
      <c r="VSP227" s="81"/>
      <c r="VSQ227" s="75"/>
      <c r="VSR227" s="81"/>
      <c r="VSS227" s="75"/>
      <c r="VST227" s="81"/>
      <c r="VSU227" s="75"/>
      <c r="VSV227" s="81"/>
      <c r="VSW227" s="75"/>
      <c r="VSX227" s="81"/>
      <c r="VSY227" s="75"/>
      <c r="VSZ227" s="81"/>
      <c r="VTA227" s="75"/>
      <c r="VTB227" s="81"/>
      <c r="VTC227" s="75"/>
      <c r="VTD227" s="81"/>
      <c r="VTE227" s="75"/>
      <c r="VTF227" s="81"/>
      <c r="VTG227" s="75"/>
      <c r="VTH227" s="81"/>
      <c r="VTI227" s="75"/>
      <c r="VTJ227" s="81"/>
      <c r="VTK227" s="75"/>
      <c r="VTL227" s="81"/>
      <c r="VTM227" s="75"/>
      <c r="VTN227" s="81"/>
      <c r="VTO227" s="75"/>
      <c r="VTP227" s="81"/>
      <c r="VTQ227" s="75"/>
      <c r="VTR227" s="81"/>
      <c r="VTS227" s="75"/>
      <c r="VTT227" s="81"/>
      <c r="VTU227" s="75"/>
      <c r="VTV227" s="81"/>
      <c r="VTW227" s="75"/>
      <c r="VTX227" s="81"/>
      <c r="VTY227" s="75"/>
      <c r="VTZ227" s="81"/>
      <c r="VUA227" s="75"/>
      <c r="VUB227" s="81"/>
      <c r="VUC227" s="75"/>
      <c r="VUD227" s="81"/>
      <c r="VUE227" s="75"/>
      <c r="VUF227" s="81"/>
      <c r="VUG227" s="75"/>
      <c r="VUH227" s="81"/>
      <c r="VUI227" s="75"/>
      <c r="VUJ227" s="81"/>
      <c r="VUK227" s="75"/>
      <c r="VUL227" s="81"/>
      <c r="VUM227" s="75"/>
      <c r="VUN227" s="81"/>
      <c r="VUO227" s="75"/>
      <c r="VUP227" s="81"/>
      <c r="VUQ227" s="75"/>
      <c r="VUR227" s="81"/>
      <c r="VUS227" s="75"/>
      <c r="VUT227" s="81"/>
      <c r="VUU227" s="75"/>
      <c r="VUV227" s="81"/>
      <c r="VUW227" s="75"/>
      <c r="VUX227" s="81"/>
      <c r="VUY227" s="75"/>
      <c r="VUZ227" s="81"/>
      <c r="VVA227" s="75"/>
      <c r="VVB227" s="81"/>
      <c r="VVC227" s="75"/>
      <c r="VVD227" s="81"/>
      <c r="VVE227" s="75"/>
      <c r="VVF227" s="81"/>
      <c r="VVG227" s="75"/>
      <c r="VVH227" s="81"/>
      <c r="VVI227" s="75"/>
      <c r="VVJ227" s="81"/>
      <c r="VVK227" s="75"/>
      <c r="VVL227" s="81"/>
      <c r="VVM227" s="75"/>
      <c r="VVN227" s="81"/>
      <c r="VVO227" s="75"/>
      <c r="VVP227" s="81"/>
      <c r="VVQ227" s="75"/>
      <c r="VVR227" s="81"/>
      <c r="VVS227" s="75"/>
      <c r="VVT227" s="81"/>
      <c r="VVU227" s="75"/>
      <c r="VVV227" s="81"/>
      <c r="VVW227" s="75"/>
      <c r="VVX227" s="81"/>
      <c r="VVY227" s="75"/>
      <c r="VVZ227" s="81"/>
      <c r="VWA227" s="75"/>
      <c r="VWB227" s="81"/>
      <c r="VWC227" s="75"/>
      <c r="VWD227" s="81"/>
      <c r="VWE227" s="75"/>
      <c r="VWF227" s="81"/>
      <c r="VWG227" s="75"/>
      <c r="VWH227" s="81"/>
      <c r="VWI227" s="75"/>
      <c r="VWJ227" s="81"/>
      <c r="VWK227" s="75"/>
      <c r="VWL227" s="81"/>
      <c r="VWM227" s="75"/>
      <c r="VWN227" s="81"/>
      <c r="VWO227" s="75"/>
      <c r="VWP227" s="81"/>
      <c r="VWQ227" s="75"/>
      <c r="VWR227" s="81"/>
      <c r="VWS227" s="75"/>
      <c r="VWT227" s="81"/>
      <c r="VWU227" s="75"/>
      <c r="VWV227" s="81"/>
      <c r="VWW227" s="75"/>
      <c r="VWX227" s="81"/>
      <c r="VWY227" s="75"/>
      <c r="VWZ227" s="81"/>
      <c r="VXA227" s="75"/>
      <c r="VXB227" s="81"/>
      <c r="VXC227" s="75"/>
      <c r="VXD227" s="81"/>
      <c r="VXE227" s="75"/>
      <c r="VXF227" s="81"/>
      <c r="VXG227" s="75"/>
      <c r="VXH227" s="81"/>
      <c r="VXI227" s="75"/>
      <c r="VXJ227" s="81"/>
      <c r="VXK227" s="75"/>
      <c r="VXL227" s="81"/>
      <c r="VXM227" s="75"/>
      <c r="VXN227" s="81"/>
      <c r="VXO227" s="75"/>
      <c r="VXP227" s="81"/>
      <c r="VXQ227" s="75"/>
      <c r="VXR227" s="81"/>
      <c r="VXS227" s="75"/>
      <c r="VXT227" s="81"/>
      <c r="VXU227" s="75"/>
      <c r="VXV227" s="81"/>
      <c r="VXW227" s="75"/>
      <c r="VXX227" s="81"/>
      <c r="VXY227" s="75"/>
      <c r="VXZ227" s="81"/>
      <c r="VYA227" s="75"/>
      <c r="VYB227" s="81"/>
      <c r="VYC227" s="75"/>
      <c r="VYD227" s="81"/>
      <c r="VYE227" s="75"/>
      <c r="VYF227" s="81"/>
      <c r="VYG227" s="75"/>
      <c r="VYH227" s="81"/>
      <c r="VYI227" s="75"/>
      <c r="VYJ227" s="81"/>
      <c r="VYK227" s="75"/>
      <c r="VYL227" s="81"/>
      <c r="VYM227" s="75"/>
      <c r="VYN227" s="81"/>
      <c r="VYO227" s="75"/>
      <c r="VYP227" s="81"/>
      <c r="VYQ227" s="75"/>
      <c r="VYR227" s="81"/>
      <c r="VYS227" s="75"/>
      <c r="VYT227" s="81"/>
      <c r="VYU227" s="75"/>
      <c r="VYV227" s="81"/>
      <c r="VYW227" s="75"/>
      <c r="VYX227" s="81"/>
      <c r="VYY227" s="75"/>
      <c r="VYZ227" s="81"/>
      <c r="VZA227" s="75"/>
      <c r="VZB227" s="81"/>
      <c r="VZC227" s="75"/>
      <c r="VZD227" s="81"/>
      <c r="VZE227" s="75"/>
      <c r="VZF227" s="81"/>
      <c r="VZG227" s="75"/>
      <c r="VZH227" s="81"/>
      <c r="VZI227" s="75"/>
      <c r="VZJ227" s="81"/>
      <c r="VZK227" s="75"/>
      <c r="VZL227" s="81"/>
      <c r="VZM227" s="75"/>
      <c r="VZN227" s="81"/>
      <c r="VZO227" s="75"/>
      <c r="VZP227" s="81"/>
      <c r="VZQ227" s="75"/>
      <c r="VZR227" s="81"/>
      <c r="VZS227" s="75"/>
      <c r="VZT227" s="81"/>
      <c r="VZU227" s="75"/>
      <c r="VZV227" s="81"/>
      <c r="VZW227" s="75"/>
      <c r="VZX227" s="81"/>
      <c r="VZY227" s="75"/>
      <c r="VZZ227" s="81"/>
      <c r="WAA227" s="75"/>
      <c r="WAB227" s="81"/>
      <c r="WAC227" s="75"/>
      <c r="WAD227" s="81"/>
      <c r="WAE227" s="75"/>
      <c r="WAF227" s="81"/>
      <c r="WAG227" s="75"/>
      <c r="WAH227" s="81"/>
      <c r="WAI227" s="75"/>
      <c r="WAJ227" s="81"/>
      <c r="WAK227" s="75"/>
      <c r="WAL227" s="81"/>
      <c r="WAM227" s="75"/>
      <c r="WAN227" s="81"/>
      <c r="WAO227" s="75"/>
      <c r="WAP227" s="81"/>
      <c r="WAQ227" s="75"/>
      <c r="WAR227" s="81"/>
      <c r="WAS227" s="75"/>
      <c r="WAT227" s="81"/>
      <c r="WAU227" s="75"/>
      <c r="WAV227" s="81"/>
      <c r="WAW227" s="75"/>
      <c r="WAX227" s="81"/>
      <c r="WAY227" s="75"/>
      <c r="WAZ227" s="81"/>
      <c r="WBA227" s="75"/>
      <c r="WBB227" s="81"/>
      <c r="WBC227" s="75"/>
      <c r="WBD227" s="81"/>
      <c r="WBE227" s="75"/>
      <c r="WBF227" s="81"/>
      <c r="WBG227" s="75"/>
      <c r="WBH227" s="81"/>
      <c r="WBI227" s="75"/>
      <c r="WBJ227" s="81"/>
      <c r="WBK227" s="75"/>
      <c r="WBL227" s="81"/>
      <c r="WBM227" s="75"/>
      <c r="WBN227" s="81"/>
      <c r="WBO227" s="75"/>
      <c r="WBP227" s="81"/>
      <c r="WBQ227" s="75"/>
      <c r="WBR227" s="81"/>
      <c r="WBS227" s="75"/>
      <c r="WBT227" s="81"/>
      <c r="WBU227" s="75"/>
      <c r="WBV227" s="81"/>
      <c r="WBW227" s="75"/>
      <c r="WBX227" s="81"/>
      <c r="WBY227" s="75"/>
      <c r="WBZ227" s="81"/>
      <c r="WCA227" s="75"/>
      <c r="WCB227" s="81"/>
      <c r="WCC227" s="75"/>
      <c r="WCD227" s="81"/>
      <c r="WCE227" s="75"/>
      <c r="WCF227" s="81"/>
      <c r="WCG227" s="75"/>
      <c r="WCH227" s="81"/>
      <c r="WCI227" s="75"/>
      <c r="WCJ227" s="81"/>
      <c r="WCK227" s="75"/>
      <c r="WCL227" s="81"/>
      <c r="WCM227" s="75"/>
      <c r="WCN227" s="81"/>
      <c r="WCO227" s="75"/>
      <c r="WCP227" s="81"/>
      <c r="WCQ227" s="75"/>
      <c r="WCR227" s="81"/>
      <c r="WCS227" s="75"/>
      <c r="WCT227" s="81"/>
      <c r="WCU227" s="75"/>
      <c r="WCV227" s="81"/>
      <c r="WCW227" s="75"/>
      <c r="WCX227" s="81"/>
      <c r="WCY227" s="75"/>
      <c r="WCZ227" s="81"/>
      <c r="WDA227" s="75"/>
      <c r="WDB227" s="81"/>
      <c r="WDC227" s="75"/>
      <c r="WDD227" s="81"/>
      <c r="WDE227" s="75"/>
      <c r="WDF227" s="81"/>
      <c r="WDG227" s="75"/>
      <c r="WDH227" s="81"/>
      <c r="WDI227" s="75"/>
      <c r="WDJ227" s="81"/>
      <c r="WDK227" s="75"/>
      <c r="WDL227" s="81"/>
      <c r="WDM227" s="75"/>
      <c r="WDN227" s="81"/>
      <c r="WDO227" s="75"/>
      <c r="WDP227" s="81"/>
      <c r="WDQ227" s="75"/>
      <c r="WDR227" s="81"/>
      <c r="WDS227" s="75"/>
      <c r="WDT227" s="81"/>
      <c r="WDU227" s="75"/>
      <c r="WDV227" s="81"/>
      <c r="WDW227" s="75"/>
      <c r="WDX227" s="81"/>
      <c r="WDY227" s="75"/>
      <c r="WDZ227" s="81"/>
      <c r="WEA227" s="75"/>
      <c r="WEB227" s="81"/>
      <c r="WEC227" s="75"/>
      <c r="WED227" s="81"/>
      <c r="WEE227" s="75"/>
      <c r="WEF227" s="81"/>
      <c r="WEG227" s="75"/>
      <c r="WEH227" s="81"/>
      <c r="WEI227" s="75"/>
      <c r="WEJ227" s="81"/>
      <c r="WEK227" s="75"/>
      <c r="WEL227" s="81"/>
      <c r="WEM227" s="75"/>
      <c r="WEN227" s="81"/>
      <c r="WEO227" s="75"/>
      <c r="WEP227" s="81"/>
      <c r="WEQ227" s="75"/>
      <c r="WER227" s="81"/>
      <c r="WES227" s="75"/>
      <c r="WET227" s="81"/>
      <c r="WEU227" s="75"/>
      <c r="WEV227" s="81"/>
      <c r="WEW227" s="75"/>
      <c r="WEX227" s="81"/>
      <c r="WEY227" s="75"/>
      <c r="WEZ227" s="81"/>
      <c r="WFA227" s="75"/>
      <c r="WFB227" s="81"/>
      <c r="WFC227" s="75"/>
      <c r="WFD227" s="81"/>
      <c r="WFE227" s="75"/>
      <c r="WFF227" s="81"/>
      <c r="WFG227" s="75"/>
      <c r="WFH227" s="81"/>
      <c r="WFI227" s="75"/>
      <c r="WFJ227" s="81"/>
      <c r="WFK227" s="75"/>
      <c r="WFL227" s="81"/>
      <c r="WFM227" s="75"/>
      <c r="WFN227" s="81"/>
      <c r="WFO227" s="75"/>
      <c r="WFP227" s="81"/>
      <c r="WFQ227" s="75"/>
      <c r="WFR227" s="81"/>
      <c r="WFS227" s="75"/>
      <c r="WFT227" s="81"/>
      <c r="WFU227" s="75"/>
      <c r="WFV227" s="81"/>
      <c r="WFW227" s="75"/>
      <c r="WFX227" s="81"/>
      <c r="WFY227" s="75"/>
      <c r="WFZ227" s="81"/>
      <c r="WGA227" s="75"/>
      <c r="WGB227" s="81"/>
      <c r="WGC227" s="75"/>
      <c r="WGD227" s="81"/>
      <c r="WGE227" s="75"/>
      <c r="WGF227" s="81"/>
      <c r="WGG227" s="75"/>
      <c r="WGH227" s="81"/>
      <c r="WGI227" s="75"/>
      <c r="WGJ227" s="81"/>
      <c r="WGK227" s="75"/>
      <c r="WGL227" s="81"/>
      <c r="WGM227" s="75"/>
      <c r="WGN227" s="81"/>
      <c r="WGO227" s="75"/>
      <c r="WGP227" s="81"/>
      <c r="WGQ227" s="75"/>
      <c r="WGR227" s="81"/>
      <c r="WGS227" s="75"/>
      <c r="WGT227" s="81"/>
      <c r="WGU227" s="75"/>
      <c r="WGV227" s="81"/>
      <c r="WGW227" s="75"/>
      <c r="WGX227" s="81"/>
      <c r="WGY227" s="75"/>
      <c r="WGZ227" s="81"/>
      <c r="WHA227" s="75"/>
      <c r="WHB227" s="81"/>
      <c r="WHC227" s="75"/>
      <c r="WHD227" s="81"/>
      <c r="WHE227" s="75"/>
      <c r="WHF227" s="81"/>
      <c r="WHG227" s="75"/>
      <c r="WHH227" s="81"/>
      <c r="WHI227" s="75"/>
      <c r="WHJ227" s="81"/>
      <c r="WHK227" s="75"/>
      <c r="WHL227" s="81"/>
      <c r="WHM227" s="75"/>
      <c r="WHN227" s="81"/>
      <c r="WHO227" s="75"/>
      <c r="WHP227" s="81"/>
      <c r="WHQ227" s="75"/>
      <c r="WHR227" s="81"/>
      <c r="WHS227" s="75"/>
      <c r="WHT227" s="81"/>
      <c r="WHU227" s="75"/>
      <c r="WHV227" s="81"/>
      <c r="WHW227" s="75"/>
      <c r="WHX227" s="81"/>
      <c r="WHY227" s="75"/>
      <c r="WHZ227" s="81"/>
      <c r="WIA227" s="75"/>
      <c r="WIB227" s="81"/>
      <c r="WIC227" s="75"/>
      <c r="WID227" s="81"/>
      <c r="WIE227" s="75"/>
      <c r="WIF227" s="81"/>
      <c r="WIG227" s="75"/>
      <c r="WIH227" s="81"/>
      <c r="WII227" s="75"/>
      <c r="WIJ227" s="81"/>
      <c r="WIK227" s="75"/>
      <c r="WIL227" s="81"/>
      <c r="WIM227" s="75"/>
      <c r="WIN227" s="81"/>
      <c r="WIO227" s="75"/>
      <c r="WIP227" s="81"/>
      <c r="WIQ227" s="75"/>
      <c r="WIR227" s="81"/>
      <c r="WIS227" s="75"/>
      <c r="WIT227" s="81"/>
      <c r="WIU227" s="75"/>
      <c r="WIV227" s="81"/>
      <c r="WIW227" s="75"/>
      <c r="WIX227" s="81"/>
      <c r="WIY227" s="75"/>
      <c r="WIZ227" s="81"/>
      <c r="WJA227" s="75"/>
      <c r="WJB227" s="81"/>
      <c r="WJC227" s="75"/>
      <c r="WJD227" s="81"/>
      <c r="WJE227" s="75"/>
      <c r="WJF227" s="81"/>
      <c r="WJG227" s="75"/>
      <c r="WJH227" s="81"/>
      <c r="WJI227" s="75"/>
      <c r="WJJ227" s="81"/>
      <c r="WJK227" s="75"/>
      <c r="WJL227" s="81"/>
      <c r="WJM227" s="75"/>
      <c r="WJN227" s="81"/>
      <c r="WJO227" s="75"/>
      <c r="WJP227" s="81"/>
      <c r="WJQ227" s="75"/>
      <c r="WJR227" s="81"/>
      <c r="WJS227" s="75"/>
      <c r="WJT227" s="81"/>
      <c r="WJU227" s="75"/>
      <c r="WJV227" s="81"/>
      <c r="WJW227" s="75"/>
      <c r="WJX227" s="81"/>
      <c r="WJY227" s="75"/>
      <c r="WJZ227" s="81"/>
      <c r="WKA227" s="75"/>
      <c r="WKB227" s="81"/>
      <c r="WKC227" s="75"/>
      <c r="WKD227" s="81"/>
      <c r="WKE227" s="75"/>
      <c r="WKF227" s="81"/>
      <c r="WKG227" s="75"/>
      <c r="WKH227" s="81"/>
      <c r="WKI227" s="75"/>
      <c r="WKJ227" s="81"/>
      <c r="WKK227" s="75"/>
      <c r="WKL227" s="81"/>
      <c r="WKM227" s="75"/>
      <c r="WKN227" s="81"/>
      <c r="WKO227" s="75"/>
      <c r="WKP227" s="81"/>
      <c r="WKQ227" s="75"/>
      <c r="WKR227" s="81"/>
      <c r="WKS227" s="75"/>
      <c r="WKT227" s="81"/>
      <c r="WKU227" s="75"/>
      <c r="WKV227" s="81"/>
      <c r="WKW227" s="75"/>
      <c r="WKX227" s="81"/>
      <c r="WKY227" s="75"/>
      <c r="WKZ227" s="81"/>
      <c r="WLA227" s="75"/>
      <c r="WLB227" s="81"/>
      <c r="WLC227" s="75"/>
      <c r="WLD227" s="81"/>
      <c r="WLE227" s="75"/>
      <c r="WLF227" s="81"/>
      <c r="WLG227" s="75"/>
      <c r="WLH227" s="81"/>
      <c r="WLI227" s="75"/>
      <c r="WLJ227" s="81"/>
      <c r="WLK227" s="75"/>
      <c r="WLL227" s="81"/>
      <c r="WLM227" s="75"/>
      <c r="WLN227" s="81"/>
      <c r="WLO227" s="75"/>
      <c r="WLP227" s="81"/>
      <c r="WLQ227" s="75"/>
      <c r="WLR227" s="81"/>
      <c r="WLS227" s="75"/>
      <c r="WLT227" s="81"/>
      <c r="WLU227" s="75"/>
      <c r="WLV227" s="81"/>
      <c r="WLW227" s="75"/>
      <c r="WLX227" s="81"/>
      <c r="WLY227" s="75"/>
      <c r="WLZ227" s="81"/>
      <c r="WMA227" s="75"/>
      <c r="WMB227" s="81"/>
      <c r="WMC227" s="75"/>
      <c r="WMD227" s="81"/>
      <c r="WME227" s="75"/>
      <c r="WMF227" s="81"/>
      <c r="WMG227" s="75"/>
      <c r="WMH227" s="81"/>
      <c r="WMI227" s="75"/>
      <c r="WMJ227" s="81"/>
      <c r="WMK227" s="75"/>
      <c r="WML227" s="81"/>
      <c r="WMM227" s="75"/>
      <c r="WMN227" s="81"/>
      <c r="WMO227" s="75"/>
      <c r="WMP227" s="81"/>
      <c r="WMQ227" s="75"/>
      <c r="WMR227" s="81"/>
      <c r="WMS227" s="75"/>
      <c r="WMT227" s="81"/>
      <c r="WMU227" s="75"/>
      <c r="WMV227" s="81"/>
      <c r="WMW227" s="75"/>
      <c r="WMX227" s="81"/>
      <c r="WMY227" s="75"/>
      <c r="WMZ227" s="81"/>
      <c r="WNA227" s="75"/>
      <c r="WNB227" s="81"/>
      <c r="WNC227" s="75"/>
      <c r="WND227" s="81"/>
      <c r="WNE227" s="75"/>
      <c r="WNF227" s="81"/>
      <c r="WNG227" s="75"/>
      <c r="WNH227" s="81"/>
      <c r="WNI227" s="75"/>
      <c r="WNJ227" s="81"/>
      <c r="WNK227" s="75"/>
      <c r="WNL227" s="81"/>
      <c r="WNM227" s="75"/>
      <c r="WNN227" s="81"/>
      <c r="WNO227" s="75"/>
      <c r="WNP227" s="81"/>
      <c r="WNQ227" s="75"/>
      <c r="WNR227" s="81"/>
      <c r="WNS227" s="75"/>
      <c r="WNT227" s="81"/>
      <c r="WNU227" s="75"/>
      <c r="WNV227" s="81"/>
      <c r="WNW227" s="75"/>
      <c r="WNX227" s="81"/>
      <c r="WNY227" s="75"/>
      <c r="WNZ227" s="81"/>
      <c r="WOA227" s="75"/>
      <c r="WOB227" s="81"/>
      <c r="WOC227" s="75"/>
      <c r="WOD227" s="81"/>
      <c r="WOE227" s="75"/>
      <c r="WOF227" s="81"/>
      <c r="WOG227" s="75"/>
      <c r="WOH227" s="81"/>
      <c r="WOI227" s="75"/>
      <c r="WOJ227" s="81"/>
      <c r="WOK227" s="75"/>
      <c r="WOL227" s="81"/>
      <c r="WOM227" s="75"/>
      <c r="WON227" s="81"/>
      <c r="WOO227" s="75"/>
      <c r="WOP227" s="81"/>
      <c r="WOQ227" s="75"/>
      <c r="WOR227" s="81"/>
      <c r="WOS227" s="75"/>
      <c r="WOT227" s="81"/>
      <c r="WOU227" s="75"/>
      <c r="WOV227" s="81"/>
      <c r="WOW227" s="75"/>
      <c r="WOX227" s="81"/>
      <c r="WOY227" s="75"/>
      <c r="WOZ227" s="81"/>
      <c r="WPA227" s="75"/>
      <c r="WPB227" s="81"/>
      <c r="WPC227" s="75"/>
      <c r="WPD227" s="81"/>
      <c r="WPE227" s="75"/>
      <c r="WPF227" s="81"/>
      <c r="WPG227" s="75"/>
      <c r="WPH227" s="81"/>
      <c r="WPI227" s="75"/>
      <c r="WPJ227" s="81"/>
      <c r="WPK227" s="75"/>
      <c r="WPL227" s="81"/>
      <c r="WPM227" s="75"/>
      <c r="WPN227" s="81"/>
      <c r="WPO227" s="75"/>
      <c r="WPP227" s="81"/>
      <c r="WPQ227" s="75"/>
      <c r="WPR227" s="81"/>
      <c r="WPS227" s="75"/>
      <c r="WPT227" s="81"/>
      <c r="WPU227" s="75"/>
      <c r="WPV227" s="81"/>
      <c r="WPW227" s="75"/>
      <c r="WPX227" s="81"/>
      <c r="WPY227" s="75"/>
      <c r="WPZ227" s="81"/>
      <c r="WQA227" s="75"/>
      <c r="WQB227" s="81"/>
      <c r="WQC227" s="75"/>
      <c r="WQD227" s="81"/>
      <c r="WQE227" s="75"/>
      <c r="WQF227" s="81"/>
      <c r="WQG227" s="75"/>
      <c r="WQH227" s="81"/>
      <c r="WQI227" s="75"/>
      <c r="WQJ227" s="81"/>
      <c r="WQK227" s="75"/>
      <c r="WQL227" s="81"/>
      <c r="WQM227" s="75"/>
      <c r="WQN227" s="81"/>
      <c r="WQO227" s="75"/>
      <c r="WQP227" s="81"/>
      <c r="WQQ227" s="75"/>
      <c r="WQR227" s="81"/>
      <c r="WQS227" s="75"/>
      <c r="WQT227" s="81"/>
      <c r="WQU227" s="75"/>
      <c r="WQV227" s="81"/>
      <c r="WQW227" s="75"/>
      <c r="WQX227" s="81"/>
      <c r="WQY227" s="75"/>
      <c r="WQZ227" s="81"/>
      <c r="WRA227" s="75"/>
      <c r="WRB227" s="81"/>
      <c r="WRC227" s="75"/>
      <c r="WRD227" s="81"/>
      <c r="WRE227" s="75"/>
      <c r="WRF227" s="81"/>
      <c r="WRG227" s="75"/>
      <c r="WRH227" s="81"/>
      <c r="WRI227" s="75"/>
      <c r="WRJ227" s="81"/>
      <c r="WRK227" s="75"/>
      <c r="WRL227" s="81"/>
      <c r="WRM227" s="75"/>
      <c r="WRN227" s="81"/>
      <c r="WRO227" s="75"/>
      <c r="WRP227" s="81"/>
      <c r="WRQ227" s="75"/>
      <c r="WRR227" s="81"/>
      <c r="WRS227" s="75"/>
      <c r="WRT227" s="81"/>
      <c r="WRU227" s="75"/>
      <c r="WRV227" s="81"/>
      <c r="WRW227" s="75"/>
      <c r="WRX227" s="81"/>
      <c r="WRY227" s="75"/>
      <c r="WRZ227" s="81"/>
      <c r="WSA227" s="75"/>
      <c r="WSB227" s="81"/>
      <c r="WSC227" s="75"/>
      <c r="WSD227" s="81"/>
      <c r="WSE227" s="75"/>
      <c r="WSF227" s="81"/>
      <c r="WSG227" s="75"/>
      <c r="WSH227" s="81"/>
      <c r="WSI227" s="75"/>
      <c r="WSJ227" s="81"/>
      <c r="WSK227" s="75"/>
      <c r="WSL227" s="81"/>
      <c r="WSM227" s="75"/>
      <c r="WSN227" s="81"/>
      <c r="WSO227" s="75"/>
      <c r="WSP227" s="81"/>
      <c r="WSQ227" s="75"/>
      <c r="WSR227" s="81"/>
      <c r="WSS227" s="75"/>
      <c r="WST227" s="81"/>
      <c r="WSU227" s="75"/>
      <c r="WSV227" s="81"/>
      <c r="WSW227" s="75"/>
      <c r="WSX227" s="81"/>
      <c r="WSY227" s="75"/>
      <c r="WSZ227" s="81"/>
      <c r="WTA227" s="75"/>
      <c r="WTB227" s="81"/>
      <c r="WTC227" s="75"/>
      <c r="WTD227" s="81"/>
      <c r="WTE227" s="75"/>
      <c r="WTF227" s="81"/>
      <c r="WTG227" s="75"/>
      <c r="WTH227" s="81"/>
      <c r="WTI227" s="75"/>
      <c r="WTJ227" s="81"/>
      <c r="WTK227" s="75"/>
      <c r="WTL227" s="81"/>
      <c r="WTM227" s="75"/>
      <c r="WTN227" s="81"/>
      <c r="WTO227" s="75"/>
      <c r="WTP227" s="81"/>
      <c r="WTQ227" s="75"/>
      <c r="WTR227" s="81"/>
      <c r="WTS227" s="75"/>
      <c r="WTT227" s="81"/>
      <c r="WTU227" s="75"/>
      <c r="WTV227" s="81"/>
      <c r="WTW227" s="75"/>
      <c r="WTX227" s="81"/>
      <c r="WTY227" s="75"/>
      <c r="WTZ227" s="81"/>
      <c r="WUA227" s="75"/>
      <c r="WUB227" s="81"/>
      <c r="WUC227" s="75"/>
      <c r="WUD227" s="81"/>
      <c r="WUE227" s="75"/>
      <c r="WUF227" s="81"/>
      <c r="WUG227" s="75"/>
      <c r="WUH227" s="81"/>
      <c r="WUI227" s="75"/>
      <c r="WUJ227" s="81"/>
      <c r="WUK227" s="75"/>
      <c r="WUL227" s="81"/>
      <c r="WUM227" s="75"/>
      <c r="WUN227" s="81"/>
      <c r="WUO227" s="75"/>
      <c r="WUP227" s="81"/>
      <c r="WUQ227" s="75"/>
      <c r="WUR227" s="81"/>
      <c r="WUS227" s="75"/>
      <c r="WUT227" s="81"/>
      <c r="WUU227" s="75"/>
      <c r="WUV227" s="81"/>
      <c r="WUW227" s="75"/>
      <c r="WUX227" s="81"/>
      <c r="WUY227" s="75"/>
      <c r="WUZ227" s="81"/>
      <c r="WVA227" s="75"/>
      <c r="WVB227" s="81"/>
      <c r="WVC227" s="75"/>
      <c r="WVD227" s="81"/>
      <c r="WVE227" s="75"/>
      <c r="WVF227" s="81"/>
      <c r="WVG227" s="75"/>
      <c r="WVH227" s="81"/>
      <c r="WVI227" s="75"/>
      <c r="WVJ227" s="81"/>
      <c r="WVK227" s="75"/>
      <c r="WVL227" s="81"/>
      <c r="WVM227" s="75"/>
      <c r="WVN227" s="81"/>
      <c r="WVO227" s="75"/>
      <c r="WVP227" s="81"/>
      <c r="WVQ227" s="75"/>
      <c r="WVR227" s="81"/>
      <c r="WVS227" s="75"/>
      <c r="WVT227" s="81"/>
      <c r="WVU227" s="75"/>
      <c r="WVV227" s="81"/>
      <c r="WVW227" s="75"/>
      <c r="WVX227" s="81"/>
      <c r="WVY227" s="75"/>
      <c r="WVZ227" s="81"/>
      <c r="WWA227" s="75"/>
      <c r="WWB227" s="81"/>
      <c r="WWC227" s="75"/>
      <c r="WWD227" s="81"/>
      <c r="WWE227" s="75"/>
      <c r="WWF227" s="81"/>
      <c r="WWG227" s="75"/>
      <c r="WWH227" s="81"/>
      <c r="WWI227" s="75"/>
      <c r="WWJ227" s="81"/>
      <c r="WWK227" s="75"/>
      <c r="WWL227" s="81"/>
      <c r="WWM227" s="75"/>
      <c r="WWN227" s="81"/>
      <c r="WWO227" s="75"/>
      <c r="WWP227" s="81"/>
      <c r="WWQ227" s="75"/>
      <c r="WWR227" s="81"/>
      <c r="WWS227" s="75"/>
      <c r="WWT227" s="81"/>
      <c r="WWU227" s="75"/>
      <c r="WWV227" s="81"/>
      <c r="WWW227" s="75"/>
      <c r="WWX227" s="81"/>
      <c r="WWY227" s="75"/>
      <c r="WWZ227" s="81"/>
      <c r="WXA227" s="75"/>
      <c r="WXB227" s="81"/>
      <c r="WXC227" s="75"/>
      <c r="WXD227" s="81"/>
      <c r="WXE227" s="75"/>
      <c r="WXF227" s="81"/>
      <c r="WXG227" s="75"/>
      <c r="WXH227" s="81"/>
      <c r="WXI227" s="75"/>
      <c r="WXJ227" s="81"/>
      <c r="WXK227" s="75"/>
      <c r="WXL227" s="81"/>
      <c r="WXM227" s="75"/>
      <c r="WXN227" s="81"/>
      <c r="WXO227" s="75"/>
      <c r="WXP227" s="81"/>
      <c r="WXQ227" s="75"/>
      <c r="WXR227" s="81"/>
      <c r="WXS227" s="75"/>
      <c r="WXT227" s="81"/>
      <c r="WXU227" s="75"/>
      <c r="WXV227" s="81"/>
      <c r="WXW227" s="75"/>
      <c r="WXX227" s="81"/>
      <c r="WXY227" s="75"/>
      <c r="WXZ227" s="81"/>
      <c r="WYA227" s="75"/>
      <c r="WYB227" s="81"/>
      <c r="WYC227" s="75"/>
      <c r="WYD227" s="81"/>
      <c r="WYE227" s="75"/>
      <c r="WYF227" s="81"/>
      <c r="WYG227" s="75"/>
      <c r="WYH227" s="81"/>
      <c r="WYI227" s="75"/>
      <c r="WYJ227" s="81"/>
      <c r="WYK227" s="75"/>
      <c r="WYL227" s="81"/>
      <c r="WYM227" s="75"/>
      <c r="WYN227" s="81"/>
      <c r="WYO227" s="75"/>
      <c r="WYP227" s="81"/>
      <c r="WYQ227" s="75"/>
      <c r="WYR227" s="81"/>
      <c r="WYS227" s="75"/>
      <c r="WYT227" s="81"/>
      <c r="WYU227" s="75"/>
      <c r="WYV227" s="81"/>
      <c r="WYW227" s="75"/>
      <c r="WYX227" s="81"/>
      <c r="WYY227" s="75"/>
      <c r="WYZ227" s="81"/>
      <c r="WZA227" s="75"/>
      <c r="WZB227" s="81"/>
      <c r="WZC227" s="75"/>
      <c r="WZD227" s="81"/>
      <c r="WZE227" s="75"/>
      <c r="WZF227" s="81"/>
      <c r="WZG227" s="75"/>
      <c r="WZH227" s="81"/>
      <c r="WZI227" s="75"/>
      <c r="WZJ227" s="81"/>
      <c r="WZK227" s="75"/>
      <c r="WZL227" s="81"/>
      <c r="WZM227" s="75"/>
      <c r="WZN227" s="81"/>
      <c r="WZO227" s="75"/>
      <c r="WZP227" s="81"/>
      <c r="WZQ227" s="75"/>
      <c r="WZR227" s="81"/>
      <c r="WZS227" s="75"/>
      <c r="WZT227" s="81"/>
      <c r="WZU227" s="75"/>
      <c r="WZV227" s="81"/>
      <c r="WZW227" s="75"/>
      <c r="WZX227" s="81"/>
      <c r="WZY227" s="75"/>
      <c r="WZZ227" s="81"/>
      <c r="XAA227" s="75"/>
      <c r="XAB227" s="81"/>
      <c r="XAC227" s="75"/>
      <c r="XAD227" s="81"/>
      <c r="XAE227" s="75"/>
      <c r="XAF227" s="81"/>
      <c r="XAG227" s="75"/>
      <c r="XAH227" s="81"/>
      <c r="XAI227" s="75"/>
      <c r="XAJ227" s="81"/>
      <c r="XAK227" s="75"/>
      <c r="XAL227" s="81"/>
      <c r="XAM227" s="75"/>
      <c r="XAN227" s="81"/>
      <c r="XAO227" s="75"/>
      <c r="XAP227" s="81"/>
      <c r="XAQ227" s="75"/>
      <c r="XAR227" s="81"/>
      <c r="XAS227" s="75"/>
      <c r="XAT227" s="81"/>
      <c r="XAU227" s="75"/>
      <c r="XAV227" s="81"/>
      <c r="XAW227" s="75"/>
      <c r="XAX227" s="81"/>
      <c r="XAY227" s="75"/>
      <c r="XAZ227" s="81"/>
      <c r="XBA227" s="75"/>
      <c r="XBB227" s="81"/>
      <c r="XBC227" s="75"/>
      <c r="XBD227" s="81"/>
      <c r="XBE227" s="75"/>
      <c r="XBF227" s="81"/>
      <c r="XBG227" s="75"/>
      <c r="XBH227" s="81"/>
      <c r="XBI227" s="75"/>
      <c r="XBJ227" s="81"/>
      <c r="XBK227" s="75"/>
      <c r="XBL227" s="81"/>
      <c r="XBM227" s="75"/>
      <c r="XBN227" s="81"/>
      <c r="XBO227" s="75"/>
      <c r="XBP227" s="81"/>
      <c r="XBQ227" s="75"/>
      <c r="XBR227" s="81"/>
      <c r="XBS227" s="75"/>
      <c r="XBT227" s="81"/>
      <c r="XBU227" s="75"/>
      <c r="XBV227" s="81"/>
      <c r="XBW227" s="75"/>
      <c r="XBX227" s="81"/>
      <c r="XBY227" s="75"/>
      <c r="XBZ227" s="81"/>
      <c r="XCA227" s="75"/>
      <c r="XCB227" s="81"/>
      <c r="XCC227" s="75"/>
      <c r="XCD227" s="81"/>
      <c r="XCE227" s="75"/>
      <c r="XCF227" s="81"/>
      <c r="XCG227" s="75"/>
      <c r="XCH227" s="81"/>
      <c r="XCI227" s="75"/>
      <c r="XCJ227" s="81"/>
      <c r="XCK227" s="75"/>
      <c r="XCL227" s="81"/>
      <c r="XCM227" s="75"/>
      <c r="XCN227" s="81"/>
      <c r="XCO227" s="75"/>
      <c r="XCP227" s="81"/>
      <c r="XCQ227" s="75"/>
      <c r="XCR227" s="81"/>
      <c r="XCS227" s="75"/>
      <c r="XCT227" s="81"/>
      <c r="XCU227" s="75"/>
      <c r="XCV227" s="81"/>
      <c r="XCW227" s="75"/>
      <c r="XCX227" s="81"/>
      <c r="XCY227" s="75"/>
      <c r="XCZ227" s="81"/>
      <c r="XDA227" s="75"/>
      <c r="XDB227" s="81"/>
      <c r="XDC227" s="75"/>
      <c r="XDD227" s="81"/>
      <c r="XDE227" s="75"/>
      <c r="XDF227" s="81"/>
      <c r="XDG227" s="75"/>
      <c r="XDH227" s="81"/>
      <c r="XDI227" s="75"/>
      <c r="XDJ227" s="81"/>
      <c r="XDK227" s="75"/>
      <c r="XDL227" s="81"/>
      <c r="XDM227" s="75"/>
      <c r="XDN227" s="81"/>
      <c r="XDO227" s="75"/>
      <c r="XDP227" s="81"/>
      <c r="XDQ227" s="75"/>
      <c r="XDR227" s="81"/>
      <c r="XDS227" s="75"/>
      <c r="XDT227" s="81"/>
      <c r="XDU227" s="75"/>
      <c r="XDV227" s="81"/>
      <c r="XDW227" s="75"/>
      <c r="XDX227" s="81"/>
      <c r="XDY227" s="75"/>
      <c r="XDZ227" s="81"/>
      <c r="XEA227" s="75"/>
      <c r="XEB227" s="81"/>
      <c r="XEC227" s="75"/>
      <c r="XED227" s="81"/>
      <c r="XEE227" s="75"/>
      <c r="XEF227" s="81"/>
      <c r="XEG227" s="75"/>
      <c r="XEH227" s="81"/>
      <c r="XEI227" s="75"/>
      <c r="XEJ227" s="81"/>
      <c r="XEK227" s="75"/>
      <c r="XEL227" s="81"/>
      <c r="XEM227" s="75"/>
      <c r="XEN227" s="81"/>
      <c r="XEO227" s="75"/>
      <c r="XEP227" s="81"/>
      <c r="XEQ227" s="75"/>
      <c r="XER227" s="81"/>
      <c r="XES227" s="75"/>
      <c r="XET227" s="81"/>
      <c r="XEU227" s="75"/>
      <c r="XEV227" s="81"/>
      <c r="XEW227" s="75"/>
      <c r="XEX227" s="81"/>
      <c r="XEY227" s="75"/>
      <c r="XEZ227" s="81"/>
      <c r="XFA227" s="75"/>
      <c r="XFB227" s="81"/>
      <c r="XFC227" s="75"/>
      <c r="XFD227" s="81"/>
    </row>
    <row r="228" spans="1:16384" s="75" customFormat="1" hidden="1" x14ac:dyDescent="0.3">
      <c r="C228" s="75" t="s">
        <v>68</v>
      </c>
      <c r="AE228" s="79">
        <f>IF($C$7="0 days",AE$7,IF($C$7="10 days",AE$7*0.7,IF($C$7="30 days",0,IF($C$7="45 days",0,"Fel"))))*($D$7+1)</f>
        <v>0</v>
      </c>
      <c r="AF228" s="79">
        <f>IF($C$7="0 days",0,IF($C$7="10 days",AE$7*0.3,IF($C$7="30 days",AE$7,IF($C$7="45 days",(AE$7*0.56),"Fel"))))*($D$7+1)</f>
        <v>0</v>
      </c>
      <c r="AG228" s="79">
        <f>IF($C$7="0 days",0,IF($C$7="10 days",0,IF($C$7="30 days",0,IF($C$7="45 days",(AE$7*0.44),"Fel"))))*($D$7+1)</f>
        <v>0</v>
      </c>
      <c r="AH228" s="79">
        <f>IF($C$7="0 days",0,IF($C$7="10 days",0,IF($C$7="30 days",0,IF($C$7="45 days",(AE$7*0.44),"Fel"))))*($D$7+1)</f>
        <v>0</v>
      </c>
      <c r="AI228" s="81"/>
      <c r="AK228" s="81"/>
      <c r="AM228" s="81"/>
      <c r="AO228" s="81"/>
      <c r="AQ228" s="81"/>
    </row>
    <row r="229" spans="1:16384" s="75" customFormat="1" hidden="1" x14ac:dyDescent="0.3">
      <c r="C229" s="75" t="s">
        <v>69</v>
      </c>
      <c r="AD229" s="79"/>
      <c r="AF229" s="79">
        <f>IF($C$7="0 days",AF$7,IF($C$7="10 days",AF$7*0.7,IF($C$7="30 days",0,IF($C$7="45 days",0,"Fel"))))*($D$7+1)</f>
        <v>0</v>
      </c>
      <c r="AG229" s="79">
        <f>IF($C$7="0 days",0,IF($C$7="10 days",AF$7*0.3,IF($C$7="30 days",AF$7,IF($C$7="45 days",(AF$7*0.56),"Fel"))))*($D$7+1)</f>
        <v>0</v>
      </c>
      <c r="AH229" s="79">
        <f>IF($C$7="0 days",0,IF($C$7="10 days",0,IF($C$7="30 days",0,IF($C$7="45 days",(AF$7*0.44),"Fel"))))*($D$7+1)</f>
        <v>0</v>
      </c>
    </row>
    <row r="230" spans="1:16384" s="75" customFormat="1" hidden="1" x14ac:dyDescent="0.3">
      <c r="C230" s="75" t="s">
        <v>70</v>
      </c>
      <c r="AG230" s="79">
        <f>IF($C$7="0 days",AG$7,IF($C$7="10 days",AG$7*0.7,IF($C$7="30 days",0,IF($C$7="45 days",0,"Fel"))))*($D$7+1)</f>
        <v>0</v>
      </c>
      <c r="AH230" s="79">
        <f>IF($C$7="0 days",0,IF($C$7="10 days",AG$7*0.3,IF($C$7="30 days",AG$7,IF($C$7="45 days",(AG$7*0.56),"Fel"))))*($D$7+1)</f>
        <v>0</v>
      </c>
      <c r="AI230" s="79">
        <f>IF($C$7="0 days",0,IF($C$7="10 days",0,IF($C$7="30 days",0,IF($C$7="45 days",(AG$7*0.44),"Fel"))))*($D$7+1)</f>
        <v>0</v>
      </c>
    </row>
    <row r="231" spans="1:16384" s="75" customFormat="1" hidden="1" x14ac:dyDescent="0.3">
      <c r="C231" s="75" t="s">
        <v>71</v>
      </c>
      <c r="AH231" s="79">
        <f>IF($C$7="0 days",AH$7,IF($C$7="10 days",AH$7*0.7,IF($C$7="30 days",0,IF($C$7="45 days",0,"Fel"))))*($D$7+1)</f>
        <v>0</v>
      </c>
      <c r="AI231" s="79">
        <f>IF($C$7="0 days",0,IF($C$7="10 days",AH$7*0.3,IF($C$7="30 days",AH$7,IF($C$7="45 days",(AH$7*0.56),"Fel"))))*($D$7+1)</f>
        <v>0</v>
      </c>
      <c r="AJ231" s="79">
        <f>IF($C$7="0 days",0,IF($C$7="10 days",0,IF($C$7="30 days",0,IF($C$7="45 days",(AH$7*0.44),"Fel"))))*($D$7+1)</f>
        <v>0</v>
      </c>
      <c r="AT231" s="79"/>
    </row>
    <row r="232" spans="1:16384" s="79" customFormat="1" hidden="1" x14ac:dyDescent="0.3">
      <c r="C232" s="79" t="s">
        <v>72</v>
      </c>
      <c r="AD232" s="75"/>
      <c r="AE232" s="75"/>
      <c r="AF232" s="75"/>
      <c r="AG232" s="75"/>
      <c r="AH232" s="75"/>
      <c r="AI232" s="79">
        <f>IF($C$7="0 days",AI$7,IF($C$7="10 days",AI$7*0.7,IF($C$7="30 days",0,IF($C$7="45 days",0,"Fel"))))*($D$7+1)</f>
        <v>0</v>
      </c>
      <c r="AJ232" s="79">
        <f>IF($C$7="0 days",0,IF($C$7="10 days",AI$7*0.3,IF($C$7="30 days",AI$7,IF($C$7="45 days",(AI$7*0.56),"Fel"))))*($D$7+1)</f>
        <v>0</v>
      </c>
      <c r="AK232" s="79">
        <f>IF($C$7="0 days",0,IF($C$7="10 days",0,IF($C$7="30 days",0,IF($C$7="45 days",(AI$7*0.44),"Fel"))))*($D$7+1)</f>
        <v>0</v>
      </c>
      <c r="AL232" s="75"/>
      <c r="AM232" s="75"/>
      <c r="AN232" s="75"/>
      <c r="AO232" s="75"/>
      <c r="AP232" s="75"/>
      <c r="AQ232" s="75"/>
    </row>
    <row r="233" spans="1:16384" s="79" customFormat="1" hidden="1" x14ac:dyDescent="0.3">
      <c r="C233" s="79" t="s">
        <v>73</v>
      </c>
      <c r="AD233" s="75"/>
      <c r="AJ233" s="79">
        <f>IF($C$7="0 days",AJ$7,IF($C$7="10 days",AJ$7*0.7,IF($C$7="30 days",0,IF($C$7="45 days",0,"Fel"))))*($D$7+1)</f>
        <v>0</v>
      </c>
      <c r="AK233" s="79">
        <f>IF($C$7="0 days",0,IF($C$7="10 days",AJ$7*0.3,IF($C$7="30 days",AJ$7,IF($C$7="45 days",(AJ$7*0.56),"Fel"))))*($D$7+1)</f>
        <v>0</v>
      </c>
      <c r="AL233" s="79">
        <f>IF($C$7="0 days",0,IF($C$7="10 days",0,IF($C$7="30 days",0,IF($C$7="45 days",(AJ$7*0.44),"Fel"))))*($D$7+1)</f>
        <v>0</v>
      </c>
    </row>
    <row r="234" spans="1:16384" s="79" customFormat="1" hidden="1" x14ac:dyDescent="0.3">
      <c r="C234" s="79" t="s">
        <v>74</v>
      </c>
      <c r="AK234" s="79">
        <f>IF($C$7="0 days",AK$7,IF($C$7="10 days",AK$7*0.7,IF($C$7="30 days",0,IF($C$7="45 days",0,"Fel"))))*($D$7+1)</f>
        <v>0</v>
      </c>
      <c r="AL234" s="79">
        <f>IF($C$7="0 days",0,IF($C$7="10 days",AK$7*0.3,IF($C$7="30 days",AK$7,IF($C$7="45 days",(AK$7*0.56),"Fel"))))*($D$7+1)</f>
        <v>0</v>
      </c>
      <c r="AM234" s="79">
        <f>IF($C$7="0 days",0,IF($C$7="10 days",0,IF($C$7="30 days",0,IF($C$7="45 days",(AK$7*0.44),"Fel"))))*($D$7+1)</f>
        <v>0</v>
      </c>
    </row>
    <row r="235" spans="1:16384" s="79" customFormat="1" hidden="1" x14ac:dyDescent="0.3">
      <c r="C235" s="79" t="s">
        <v>75</v>
      </c>
      <c r="AL235" s="79">
        <f>IF($C$7="0 days",AL$7,IF($C$7="10 days",AL$7*0.7,IF($C$7="30 days",0,IF($C$7="45 days",0,"Fel"))))*($D$7+1)</f>
        <v>0</v>
      </c>
      <c r="AM235" s="79">
        <f>IF($C$7="0 days",0,IF($C$7="10 days",AL$7*0.3,IF($C$7="30 days",AL$7,IF($C$7="45 days",(AL$7*0.56),"Fel"))))*($D$7+1)</f>
        <v>0</v>
      </c>
      <c r="AN235" s="79">
        <f>IF($C$7="0 days",0,IF($C$7="10 days",0,IF($C$7="30 days",0,IF($C$7="45 days",(AL$7*0.44),"Fel"))))*($D$7+1)</f>
        <v>0</v>
      </c>
    </row>
    <row r="236" spans="1:16384" s="79" customFormat="1" hidden="1" x14ac:dyDescent="0.3">
      <c r="C236" s="79" t="s">
        <v>76</v>
      </c>
      <c r="AM236" s="79">
        <f>IF($C$7="0 days",AM$7,IF($C$7="10 days",AM$7*0.7,IF($C$7="30 days",0,IF($C$7="45 days",0,"Fel"))))*($D$7+1)</f>
        <v>0</v>
      </c>
      <c r="AN236" s="79">
        <f>IF($C$7="0 days",0,IF($C$7="10 days",AM$7*0.3,IF($C$7="30 days",AM$7,IF($C$7="45 days",(AM$7*0.56),"Fel"))))*($D$7+1)</f>
        <v>0</v>
      </c>
      <c r="AO236" s="79">
        <f>IF($C$7="0 days",0,IF($C$7="10 days",0,IF($C$7="30 days",0,IF($C$7="45 days",(AM$7*0.44),"Fel"))))*($D$7+1)</f>
        <v>0</v>
      </c>
    </row>
    <row r="237" spans="1:16384" s="79" customFormat="1" hidden="1" x14ac:dyDescent="0.3">
      <c r="C237" s="79" t="s">
        <v>77</v>
      </c>
      <c r="AN237" s="79">
        <f>IF($C$7="0 days",AN$7,IF($C$7="10 days",AN$7*0.7,IF($C$7="30 days",0,IF($C$7="45 days",0,"Fel"))))*($D$7+1)</f>
        <v>0</v>
      </c>
      <c r="AO237" s="79">
        <f>IF($C$7="0 days",0,IF($C$7="10 days",AN$7*0.3,IF($C$7="30 days",AN$7,IF($C$7="45 days",(AN$7*0.56),"Fel"))))*($D$7+1)</f>
        <v>0</v>
      </c>
      <c r="AP237" s="79">
        <f>IF($C$7="0 days",0,IF($C$7="10 days",0,IF($C$7="30 days",0,IF($C$7="45 days",(AN$7*0.44),"Fel"))))*($D$7+1)</f>
        <v>0</v>
      </c>
    </row>
    <row r="238" spans="1:16384" s="79" customFormat="1" hidden="1" x14ac:dyDescent="0.3">
      <c r="C238" s="79" t="s">
        <v>78</v>
      </c>
      <c r="AO238" s="79">
        <f>IF($C$7="0 days",AO$7,IF($C$7="10 days",AO$7*0.7,IF($C$7="30 days",0,IF($C$7="45 days",0,"Fel"))))*($D$7+1)</f>
        <v>0</v>
      </c>
      <c r="AP238" s="79">
        <f>IF($C$7="0 days",0,IF($C$7="10 days",AO$7*0.3,IF($C$7="30 days",AO$7,IF($C$7="45 days",(AO$7*0.56),"Fel"))))*($D$7+1)</f>
        <v>0</v>
      </c>
    </row>
    <row r="239" spans="1:16384" s="79" customFormat="1" hidden="1" x14ac:dyDescent="0.3">
      <c r="C239" s="79" t="s">
        <v>79</v>
      </c>
      <c r="AP239" s="79">
        <f>IF($C$7="0 days",AP$7,IF($C$7="10 days",AP$7*0.7,IF($C$7="30 days",0,IF($C$7="45 days",0,"Fel"))))*($D$7+1)</f>
        <v>0</v>
      </c>
    </row>
    <row r="240" spans="1:16384" s="79" customFormat="1" hidden="1" x14ac:dyDescent="0.3">
      <c r="B240" s="79" t="str">
        <f>+B8</f>
        <v>Units sold, 5</v>
      </c>
      <c r="C240" s="75" t="s">
        <v>68</v>
      </c>
      <c r="E240" s="75">
        <f>IF($C$8="0 days",E$8,IF($C$8="10 days",E$8*0.7,IF($C$8="30 days",0,IF($C$8="45 days",0,"Fel"))))*($D$8+1)</f>
        <v>0</v>
      </c>
      <c r="F240" s="75">
        <f>IF($C$8="0 days",0,IF($C$8="10 days",E$8*0.3,IF($C$8="30 days",E$8,IF($C$8="45 days",(E$8*0.56),"Fel"))))*($D$8+1)</f>
        <v>0</v>
      </c>
      <c r="G240" s="75">
        <f>IF($C$8="0 days",0,IF($C$8="10 days",0,IF($C$8="30 days",0,IF($C$8="45 days",(E$8*0.44),"Fel"))))*($D$8+1)</f>
        <v>0</v>
      </c>
    </row>
    <row r="241" spans="2:25" s="79" customFormat="1" hidden="1" x14ac:dyDescent="0.3">
      <c r="C241" s="75" t="s">
        <v>69</v>
      </c>
      <c r="F241" s="75">
        <f>IF($C$8="0 days",F$8,IF($C$8="10 days",F$8*0.7,IF($C$8="30 days",0,IF($C$8="45 days",0,"Fel"))))*($D$8+1)</f>
        <v>0</v>
      </c>
      <c r="G241" s="75">
        <f>IF($C$8="0 days",0,IF($C$8="10 days",F$8*0.3,IF($C$8="30 days",F$8,IF($C$8="45 days",(F$8*0.56),"Fel"))))*($D$8+1)</f>
        <v>0</v>
      </c>
      <c r="H241" s="75">
        <f>IF($C$8="0 days",0,IF($C$8="10 days",0,IF($C$8="30 days",0,IF($C$8="45 days",(F$8*0.44),"Fel"))))*($D$8+1)</f>
        <v>0</v>
      </c>
    </row>
    <row r="242" spans="2:25" s="79" customFormat="1" hidden="1" x14ac:dyDescent="0.3">
      <c r="C242" s="75" t="s">
        <v>70</v>
      </c>
      <c r="G242" s="75">
        <f>IF($C$8="0 days",G$8,IF($C$8="10 days",G$8*0.7,IF($C$8="30 days",0,IF($C$8="45 days",0,"Fel"))))*($D$8+1)</f>
        <v>0</v>
      </c>
      <c r="H242" s="75">
        <f>IF($C$8="0 days",0,IF($C$8="10 days",G$8*0.3,IF($C$8="30 days",G$8,IF($C$8="45 days",(G$8*0.56),"Fel"))))*($D$8+1)</f>
        <v>0</v>
      </c>
      <c r="I242" s="75">
        <f>IF($C$8="0 days",0,IF($C$8="10 days",0,IF($C$8="30 days",0,IF($C$8="45 days",(G$8*0.44),"Fel"))))*($D$8+1)</f>
        <v>0</v>
      </c>
    </row>
    <row r="243" spans="2:25" s="79" customFormat="1" hidden="1" x14ac:dyDescent="0.3">
      <c r="C243" s="75" t="s">
        <v>71</v>
      </c>
      <c r="H243" s="75">
        <f>IF($C$8="0 days",H$8,IF($C$8="10 days",H$8*0.7,IF($C$8="30 days",0,IF($C$8="45 days",0,"Fel"))))*($D$8+1)</f>
        <v>0</v>
      </c>
      <c r="I243" s="75">
        <f>IF($C$8="0 days",0,IF($C$8="10 days",H$8*0.3,IF($C$8="30 days",H$8,IF($C$8="45 days",(H$8*0.56),"Fel"))))*($D$8+1)</f>
        <v>0</v>
      </c>
      <c r="J243" s="75">
        <f>IF($C$8="0 days",0,IF($C$8="10 days",0,IF($C$8="30 days",0,IF($C$8="45 days",(H$8*0.44),"Fel"))))*($D$8+1)</f>
        <v>0</v>
      </c>
    </row>
    <row r="244" spans="2:25" s="79" customFormat="1" hidden="1" x14ac:dyDescent="0.3">
      <c r="C244" s="79" t="s">
        <v>72</v>
      </c>
      <c r="I244" s="75">
        <f>IF($C$8="0 days",I$8,IF($C$8="10 days",I$8*0.7,IF($C$8="30 days",0,IF($C$8="45 days",0,"Fel"))))*($D$8+1)</f>
        <v>0</v>
      </c>
      <c r="J244" s="75">
        <f>IF($C$8="0 days",0,IF($C$8="10 days",I$8*0.3,IF($C$8="30 days",I$8,IF($C$8="45 days",(I$8*0.56),"Fel"))))*($D$8+1)</f>
        <v>0</v>
      </c>
      <c r="K244" s="75">
        <f>IF($C$8="0 days",0,IF($C$8="10 days",0,IF($C$8="30 days",0,IF($C$8="45 days",(I$8*0.44),"Fel"))))*($D$8+1)</f>
        <v>0</v>
      </c>
    </row>
    <row r="245" spans="2:25" s="79" customFormat="1" hidden="1" x14ac:dyDescent="0.3">
      <c r="C245" s="79" t="s">
        <v>73</v>
      </c>
      <c r="J245" s="79">
        <f>IF($C$8="0 days",J$8,IF($C$8="10 days",J$8*0.7,IF($C$8="30 days",0,IF($C$8="45 days",0,"Fel"))))*($D$8+1)</f>
        <v>0</v>
      </c>
      <c r="K245" s="79">
        <f>IF($C$8="0 days",0,IF($C$8="10 days",J$8*0.3,IF($C$8="30 days",J$8,IF($C$8="45 days",(J$8*0.56),"Fel"))))*($D$8+1)</f>
        <v>0</v>
      </c>
      <c r="L245" s="79">
        <f>IF($C$8="0 days",0,IF($C$8="10 days",0,IF($C$8="30 days",0,IF($C$8="45 days",(J$8*0.44),"Fel"))))*($D$8+1)</f>
        <v>0</v>
      </c>
    </row>
    <row r="246" spans="2:25" s="79" customFormat="1" hidden="1" x14ac:dyDescent="0.3">
      <c r="C246" s="79" t="s">
        <v>74</v>
      </c>
      <c r="K246" s="79">
        <f>IF($C$8="0 days",K$8,IF($C$8="10 days",K$8*0.7,IF($C$8="30 days",0,IF($C$8="45 days",0,"Fel"))))*($D$8+1)</f>
        <v>0</v>
      </c>
      <c r="L246" s="79">
        <f>IF($C$8="0 days",0,IF($C$8="10 days",K$8*0.3,IF($C$8="30 days",K$8,IF($C$8="45 days",(K$8*0.56),"Fel"))))*($D$8+1)</f>
        <v>0</v>
      </c>
      <c r="M246" s="79">
        <f>IF($C$8="0 days",0,IF($C$8="10 days",0,IF($C$8="30 days",0,IF($C$8="45 days",(K$8*0.44),"Fel"))))*($D$8+1)</f>
        <v>0</v>
      </c>
    </row>
    <row r="247" spans="2:25" s="79" customFormat="1" hidden="1" x14ac:dyDescent="0.3">
      <c r="C247" s="79" t="s">
        <v>75</v>
      </c>
      <c r="L247" s="79">
        <f>IF($C$8="0 days",L$8,IF($C$8="10 days",L$8*0.7,IF($C$8="30 days",0,IF($C$8="45 days",0,"Fel"))))*($D$8+1)</f>
        <v>0</v>
      </c>
      <c r="M247" s="79">
        <f>IF($C$8="0 days",0,IF($C$8="10 days",L$8*0.3,IF($C$8="30 days",L$8,IF($C$8="45 days",(L$8*0.56),"Fel"))))*($D$8+1)</f>
        <v>0</v>
      </c>
      <c r="N247" s="79">
        <f>IF($C$8="0 days",0,IF($C$8="10 days",0,IF($C$8="30 days",0,IF($C$8="45 days",(L$8*0.44),"Fel"))))*($D$8+1)</f>
        <v>0</v>
      </c>
    </row>
    <row r="248" spans="2:25" s="79" customFormat="1" hidden="1" x14ac:dyDescent="0.3">
      <c r="C248" s="79" t="s">
        <v>76</v>
      </c>
      <c r="M248" s="79">
        <f>IF($C$8="0 days",M$8,IF($C$8="10 days",M$8*0.7,IF($C$8="30 days",0,IF($C$8="45 days",0,"Fel"))))*($D$8+1)</f>
        <v>0</v>
      </c>
      <c r="N248" s="79">
        <f>IF($C$8="0 days",0,IF($C$8="10 days",M$8*0.3,IF($C$8="30 days",M$8,IF($C$8="45 days",(M$8*0.56),"Fel"))))*($D$8+1)</f>
        <v>0</v>
      </c>
      <c r="O248" s="79">
        <f>IF($C$8="0 days",0,IF($C$8="10 days",0,IF($C$8="30 days",0,IF($C$8="45 days",(M$8*0.44),"Fel"))))*($D$8+1)</f>
        <v>0</v>
      </c>
    </row>
    <row r="249" spans="2:25" s="79" customFormat="1" hidden="1" x14ac:dyDescent="0.3">
      <c r="C249" s="79" t="s">
        <v>77</v>
      </c>
      <c r="N249" s="79">
        <f>IF($C$8="0 days",N$8,IF($C$8="10 days",N$8*0.7,IF($C$8="30 days",0,IF($C$8="45 days",0,"Fel"))))*($D$8+1)</f>
        <v>0</v>
      </c>
      <c r="O249" s="79">
        <f>IF($C$8="0 days",0,IF($C$8="10 days",N$8*0.3,IF($C$8="30 days",N$8,IF($C$8="45 days",(N$8*0.56),"Fel"))))*($D$8+1)</f>
        <v>0</v>
      </c>
      <c r="P249" s="79">
        <f>IF($C$8="0 days",0,IF($C$8="10 days",0,IF($C$8="30 days",0,IF($C$8="45 days",(N$8*0.44),"Fel"))))*($D$8+1)</f>
        <v>0</v>
      </c>
    </row>
    <row r="250" spans="2:25" s="79" customFormat="1" hidden="1" x14ac:dyDescent="0.3">
      <c r="C250" s="79" t="s">
        <v>78</v>
      </c>
      <c r="O250" s="79">
        <f>IF($C$8="0 days",O$8,IF($C$8="10 days",O$8*0.7,IF($C$8="30 days",0,IF($C$8="45 days",0,"Fel"))))*($D$8+1)</f>
        <v>0</v>
      </c>
      <c r="P250" s="79">
        <f>IF($C$8="0 days",0,IF($C$8="10 days",O$8*0.3,IF($C$8="30 days",O$8,IF($C$8="45 days",(O$8*0.56),"Fel"))))*($D$8+1)</f>
        <v>0</v>
      </c>
      <c r="R250" s="79">
        <f>IF($C$8="0 days",0,IF($C$8="10 days",0,IF($C$8="30 days",0,IF($C$8="45 days",(O$8*0.44),"Fel"))))*($D$8+1)</f>
        <v>0</v>
      </c>
    </row>
    <row r="251" spans="2:25" s="79" customFormat="1" hidden="1" x14ac:dyDescent="0.3">
      <c r="C251" s="79" t="s">
        <v>79</v>
      </c>
      <c r="P251" s="79">
        <f>IF($C$8="0 days",P$8,IF($C$8="10 days",P$8*0.7,IF($C$8="30 days",0,IF($C$8="45 days",0,"Fel"))))*($D$8+1)</f>
        <v>0</v>
      </c>
      <c r="R251" s="79">
        <f>IF($C$8="0 days",0,IF($C$8="10 days",P$8*0.3,IF($C$8="30 days",P$8,IF($C$8="45 days",(P$8*0.56),"Fel"))))*($D$8+1)</f>
        <v>0</v>
      </c>
      <c r="S251" s="79">
        <f>IF($C$8="0 days",0,IF($C$8="10 days",0,IF($C$8="30 days",0,IF($C$8="45 days",(P$8*0.44),"Fel"))))*($D$8+1)</f>
        <v>0</v>
      </c>
    </row>
    <row r="252" spans="2:25" s="75" customFormat="1" hidden="1" x14ac:dyDescent="0.3">
      <c r="B252" s="75">
        <v>2025</v>
      </c>
      <c r="C252" s="81">
        <v>2025</v>
      </c>
      <c r="D252" s="81"/>
      <c r="E252" s="82"/>
      <c r="F252" s="82"/>
      <c r="G252" s="82"/>
      <c r="H252" s="82"/>
      <c r="I252" s="82"/>
      <c r="J252" s="82"/>
      <c r="K252" s="82"/>
      <c r="L252" s="82"/>
      <c r="M252" s="82"/>
      <c r="N252" s="82"/>
      <c r="O252" s="82"/>
      <c r="P252" s="82"/>
      <c r="R252" s="82"/>
      <c r="S252" s="82"/>
      <c r="T252" s="81"/>
      <c r="U252" s="81"/>
      <c r="V252" s="81"/>
      <c r="W252" s="81"/>
      <c r="X252" s="81"/>
      <c r="Y252" s="81"/>
    </row>
    <row r="253" spans="2:25" s="75" customFormat="1" hidden="1" x14ac:dyDescent="0.3">
      <c r="C253" s="75" t="s">
        <v>68</v>
      </c>
      <c r="R253" s="79">
        <f>IF($C$8="0 days",R$8,IF($C$8="10 days",R$8*0.7,IF($C$8="30 days",0,IF($C$8="45 days",0,"Fel"))))*($D$8+1)</f>
        <v>0</v>
      </c>
      <c r="S253" s="79">
        <f>IF($C$8="0 days",0,IF($C$8="10 days",R$8*0.3,IF($C$8="30 days",R$8,IF($C$8="45 days",(R$8*0.56),"Fel"))))*($D$8+1)</f>
        <v>0</v>
      </c>
      <c r="T253" s="79">
        <f>IF($C$8="0 days",0,IF($C$8="10 days",0,IF($C$8="30 days",0,IF($C$8="45 days",(R$8*0.44),"Fel"))))*($D$8+1)</f>
        <v>0</v>
      </c>
    </row>
    <row r="254" spans="2:25" s="75" customFormat="1" hidden="1" x14ac:dyDescent="0.3">
      <c r="C254" s="75" t="s">
        <v>69</v>
      </c>
      <c r="S254" s="79">
        <f>IF($C$8="0 days",S$8,IF($C$8="10 days",S$8*0.7,IF($C$8="30 days",0,IF($C$8="45 days",0,"Fel"))))*($D$8+1)</f>
        <v>0</v>
      </c>
      <c r="T254" s="79">
        <f>IF($C$8="0 days",0,IF($C$8="10 days",S$8*0.3,IF($C$8="30 days",S$8,IF($C$8="45 days",(S$8*0.56),"Fel"))))*($D$8+1)</f>
        <v>0</v>
      </c>
      <c r="U254" s="79">
        <f>IF($C$8="0 days",0,IF($C$8="10 days",0,IF($C$8="30 days",0,IF($C$8="45 days",(S$8*0.44),"Fel"))))*($D$8+1)</f>
        <v>0</v>
      </c>
    </row>
    <row r="255" spans="2:25" s="75" customFormat="1" hidden="1" x14ac:dyDescent="0.3">
      <c r="C255" s="75" t="s">
        <v>70</v>
      </c>
      <c r="T255" s="79">
        <f>IF($C$8="0 days",T$8,IF($C$8="10 days",T$8*0.7,IF($C$8="30 days",0,IF($C$8="45 days",0,"Fel"))))*($D$8+1)</f>
        <v>0</v>
      </c>
      <c r="U255" s="79">
        <f>IF($C$8="0 days",0,IF($C$8="10 days",T$8*0.3,IF($C$8="30 days",T$8,IF($C$8="45 days",(T$8*0.56),"Fel"))))*($D$8+1)</f>
        <v>0</v>
      </c>
      <c r="V255" s="79">
        <f>IF($C$8="0 days",0,IF($C$8="10 days",0,IF($C$8="30 days",0,IF($C$8="45 days",(T$8*0.44),"Fel"))))*($D$8+1)</f>
        <v>0</v>
      </c>
      <c r="W255" s="79"/>
    </row>
    <row r="256" spans="2:25" s="75" customFormat="1" hidden="1" x14ac:dyDescent="0.3">
      <c r="C256" s="75" t="s">
        <v>71</v>
      </c>
      <c r="U256" s="79">
        <f>IF($C$8="0 days",U$8,IF($C$8="10 days",U$8*0.7,IF($C$8="30 days",0,IF($C$8="45 days",0,"Fel"))))*($D$8+1)</f>
        <v>0</v>
      </c>
      <c r="V256" s="79">
        <f>IF($C$8="0 days",0,IF($C$8="10 days",U$8*0.3,IF($C$8="30 days",U$8,IF($C$8="45 days",(U$8*0.56),"Fel"))))*($D$8+1)</f>
        <v>0</v>
      </c>
      <c r="W256" s="79">
        <f>IF($C$8="0 days",0,IF($C$8="10 days",0,IF($C$8="30 days",0,IF($C$8="45 days",(U$8*0.44),"Fel"))))*($D$8+1)</f>
        <v>0</v>
      </c>
      <c r="X256" s="79"/>
    </row>
    <row r="257" spans="1:16384" s="79" customFormat="1" hidden="1" x14ac:dyDescent="0.3">
      <c r="C257" s="79" t="s">
        <v>72</v>
      </c>
      <c r="E257" s="75"/>
      <c r="F257" s="75"/>
      <c r="G257" s="75"/>
      <c r="H257" s="75"/>
      <c r="I257" s="75"/>
      <c r="J257" s="75"/>
      <c r="K257" s="75"/>
      <c r="L257" s="75"/>
      <c r="M257" s="75"/>
      <c r="N257" s="75"/>
      <c r="O257" s="75"/>
      <c r="P257" s="75"/>
      <c r="V257" s="79">
        <f>IF($C$8="0 days",V$8,IF($C$8="10 days",V$8*0.7,IF($C$8="30 days",0,IF($C$8="45 days",0,"Fel"))))*($D$8+1)</f>
        <v>0</v>
      </c>
      <c r="W257" s="79">
        <f>IF($C$8="0 days",0,IF($C$8="10 days",V$8*0.3,IF($C$8="30 days",V$8,IF($C$8="45 days",(V$8*0.56),"Fel"))))*($D$8+1)</f>
        <v>0</v>
      </c>
      <c r="X257" s="79">
        <f>IF($C$8="0 days",0,IF($C$8="10 days",0,IF($C$8="30 days",0,IF($C$8="45 days",(V$8*0.44),"Fel"))))*($D$8+1)</f>
        <v>0</v>
      </c>
    </row>
    <row r="258" spans="1:16384" s="79" customFormat="1" hidden="1" x14ac:dyDescent="0.3">
      <c r="C258" s="79" t="s">
        <v>73</v>
      </c>
      <c r="E258" s="75"/>
      <c r="F258" s="75"/>
      <c r="G258" s="75"/>
      <c r="H258" s="75"/>
      <c r="I258" s="75"/>
      <c r="J258" s="75"/>
      <c r="K258" s="75"/>
      <c r="L258" s="75"/>
      <c r="M258" s="75"/>
      <c r="N258" s="75"/>
      <c r="O258" s="75"/>
      <c r="P258" s="75"/>
      <c r="W258" s="79">
        <f>IF($C$8="0 days",W$8,IF($C$8="10 days",W$8*0.7,IF($C$8="30 days",0,IF($C$8="45 days",0,"Fel"))))*($D$8+1)</f>
        <v>0</v>
      </c>
      <c r="X258" s="79">
        <f>IF($C$8="0 days",0,IF($C$8="10 days",W$8*0.3,IF($C$8="30 days",W$8,IF($C$8="45 days",(W$8*0.56),"Fel"))))*($D$8+1)</f>
        <v>0</v>
      </c>
      <c r="Y258" s="79">
        <f>IF($C$8="0 days",0,IF($C$8="10 days",0,IF($C$8="30 days",0,IF($C$8="45 days",(W$8*0.44),"Fel"))))*($D$8+1)</f>
        <v>0</v>
      </c>
    </row>
    <row r="259" spans="1:16384" s="79" customFormat="1" hidden="1" x14ac:dyDescent="0.3">
      <c r="C259" s="79" t="s">
        <v>74</v>
      </c>
      <c r="E259" s="75"/>
      <c r="F259" s="75"/>
      <c r="G259" s="75"/>
      <c r="H259" s="75"/>
      <c r="I259" s="75"/>
      <c r="J259" s="75"/>
      <c r="K259" s="75"/>
      <c r="L259" s="75"/>
      <c r="M259" s="75"/>
      <c r="N259" s="75"/>
      <c r="O259" s="75"/>
      <c r="P259" s="75"/>
      <c r="X259" s="79">
        <f>IF($C$8="0 days",X$8,IF($C$8="10 days",X$8*0.7,IF($C$8="30 days",0,IF($C$8="45 days",0,"Fel"))))*($D$8+1)</f>
        <v>0</v>
      </c>
      <c r="Y259" s="79">
        <f>IF($C$8="0 days",0,IF($C$8="10 days",X$8*0.3,IF($C$8="30 days",X$8,IF($C$8="45 days",(X$8*0.56),"Fel"))))*($D$8+1)</f>
        <v>0</v>
      </c>
      <c r="Z259" s="79">
        <f>IF($C$8="0 days",0,IF($C$8="10 days",0,IF($C$8="30 days",0,IF($C$8="45 days",(X$8*0.44),"Fel"))))*($D$8+1)</f>
        <v>0</v>
      </c>
    </row>
    <row r="260" spans="1:16384" s="79" customFormat="1" hidden="1" x14ac:dyDescent="0.3">
      <c r="C260" s="79" t="s">
        <v>75</v>
      </c>
      <c r="E260" s="75"/>
      <c r="F260" s="75"/>
      <c r="G260" s="75"/>
      <c r="H260" s="75"/>
      <c r="I260" s="75"/>
      <c r="J260" s="75"/>
      <c r="K260" s="75"/>
      <c r="L260" s="75"/>
      <c r="M260" s="75"/>
      <c r="N260" s="75"/>
      <c r="O260" s="75"/>
      <c r="P260" s="75"/>
      <c r="Y260" s="79">
        <f>IF($C$8="0 days",Y$8,IF($C$8="10 days",Y$8*0.7,IF($C$8="30 days",0,IF($C$8="45 days",0,"Fel"))))*($D$8+1)</f>
        <v>0</v>
      </c>
      <c r="Z260" s="79">
        <f>IF($C$8="0 days",0,IF($C$8="10 days",Y$8*0.3,IF($C$8="30 days",Y$8,IF($C$8="45 days",(Y$8*0.56),"Fel"))))*($D$8+1)</f>
        <v>0</v>
      </c>
      <c r="AA260" s="79">
        <f>IF($C$8="0 days",0,IF($C$8="10 days",0,IF($C$8="30 days",0,IF($C$8="45 days",(Y$8*0.44),"Fel"))))*($D$8+1)</f>
        <v>0</v>
      </c>
    </row>
    <row r="261" spans="1:16384" s="79" customFormat="1" hidden="1" x14ac:dyDescent="0.3">
      <c r="C261" s="79" t="s">
        <v>76</v>
      </c>
      <c r="Z261" s="79">
        <f>IF($C$8="0 days",Z$8,IF($C$8="10 days",Z$8*0.7,IF($C$8="30 days",0,IF($C$8="45 days",0,"Fel"))))*($D$8+1)</f>
        <v>0</v>
      </c>
      <c r="AA261" s="79">
        <f>IF($C$8="0 days",0,IF($C$8="10 days",Z$8*0.3,IF($C$8="30 days",Z$8,IF($C$8="45 days",(Z$8*0.56),"Fel"))))*($D$8+1)</f>
        <v>0</v>
      </c>
      <c r="AB261" s="79">
        <f>IF($C$8="0 days",0,IF($C$8="10 days",0,IF($C$8="30 days",0,IF($C$8="45 days",(Z$8*0.44),"Fel"))))*($D$8+1)</f>
        <v>0</v>
      </c>
    </row>
    <row r="262" spans="1:16384" s="79" customFormat="1" hidden="1" x14ac:dyDescent="0.3">
      <c r="C262" s="79" t="s">
        <v>77</v>
      </c>
      <c r="AA262" s="79">
        <f>IF($C$8="0 days",AA$8,IF($C$8="10 days",AA$8*0.7,IF($C$8="30 days",0,IF($C$8="45 days",0,"Fel"))))*($D$8+1)</f>
        <v>0</v>
      </c>
      <c r="AB262" s="79">
        <f>IF($C$8="0 days",0,IF($C$8="10 days",AA$8*0.3,IF($C$8="30 days",AA$8,IF($C$8="45 days",(AA$8*0.56),"Fel"))))*($D$8+1)</f>
        <v>0</v>
      </c>
      <c r="AC262" s="79">
        <f>IF($C$8="0 days",0,IF($C$8="10 days",0,IF($C$8="30 days",0,IF($C$8="45 days",(AA$8*0.44),"Fel"))))*($D$8+1)</f>
        <v>0</v>
      </c>
    </row>
    <row r="263" spans="1:16384" s="79" customFormat="1" hidden="1" x14ac:dyDescent="0.3">
      <c r="C263" s="79" t="s">
        <v>78</v>
      </c>
      <c r="AB263" s="79">
        <f>IF($C$8="0 days",AB$8,IF($C$8="10 days",AB$8*0.7,IF($C$8="30 days",0,IF($C$8="45 days",0,"Fel"))))*($D$8+1)</f>
        <v>0</v>
      </c>
      <c r="AC263" s="79">
        <f>IF($C$8="0 days",0,IF($C$8="10 days",AB$8*0.3,IF($C$8="30 days",AB$8,IF($C$8="45 days",(AB$8*0.56),"Fel"))))*($D$8+1)</f>
        <v>0</v>
      </c>
      <c r="AE263" s="79">
        <f>IF($C$8="0 days",0,IF($C$8="10 days",0,IF($C$8="30 days",0,IF($C$8="45 days",(AB$8*0.44),"Fel"))))*($D$8+1)</f>
        <v>0</v>
      </c>
    </row>
    <row r="264" spans="1:16384" s="79" customFormat="1" hidden="1" x14ac:dyDescent="0.3">
      <c r="C264" s="79" t="s">
        <v>79</v>
      </c>
      <c r="AC264" s="79">
        <f>IF($C$8="0 days",AC$8,IF($C$8="10 days",AC$8*0.7,IF($C$8="30 days",0,IF($C$8="45 days",0,"Fel"))))*($D$8+1)</f>
        <v>0</v>
      </c>
      <c r="AE264" s="79">
        <f>IF($C$8="0 days",0,IF($C$8="10 days",AC$8*0.3,IF($C$8="30 days",AC$8,IF($C$8="45 days",(AC$8*0.56),"Fel"))))*($D$8+1)</f>
        <v>0</v>
      </c>
      <c r="AF264" s="79">
        <f>IF($C$8="0 days",0,IF($C$8="10 days",0,IF($C$8="30 days",0,IF($C$8="45 days",(AC$8*0.44),"Fel"))))*($D$8+1)</f>
        <v>0</v>
      </c>
    </row>
    <row r="265" spans="1:16384" s="79" customFormat="1" hidden="1" x14ac:dyDescent="0.3">
      <c r="A265" s="75"/>
      <c r="B265" s="75">
        <v>2026</v>
      </c>
      <c r="C265" s="75">
        <v>2026</v>
      </c>
      <c r="D265" s="81"/>
      <c r="E265" s="75"/>
      <c r="F265" s="81"/>
      <c r="G265" s="75"/>
      <c r="H265" s="81"/>
      <c r="I265" s="75"/>
      <c r="J265" s="81"/>
      <c r="K265" s="75"/>
      <c r="L265" s="81"/>
      <c r="M265" s="75"/>
      <c r="N265" s="81"/>
      <c r="O265" s="75"/>
      <c r="P265" s="81"/>
      <c r="R265" s="75"/>
      <c r="S265" s="81"/>
      <c r="T265" s="75"/>
      <c r="U265" s="81"/>
      <c r="V265" s="75"/>
      <c r="W265" s="81"/>
      <c r="X265" s="75"/>
      <c r="Y265" s="81"/>
      <c r="Z265" s="75"/>
      <c r="AA265" s="81"/>
      <c r="AB265" s="75"/>
      <c r="AC265" s="81"/>
      <c r="AT265" s="81"/>
      <c r="AU265" s="75"/>
      <c r="AV265" s="81"/>
      <c r="AW265" s="75"/>
      <c r="AX265" s="81"/>
      <c r="AY265" s="75"/>
      <c r="AZ265" s="81"/>
      <c r="BA265" s="75"/>
      <c r="BB265" s="81"/>
      <c r="BC265" s="75"/>
      <c r="BD265" s="81"/>
      <c r="BE265" s="75"/>
      <c r="BF265" s="81"/>
      <c r="BG265" s="75"/>
      <c r="BH265" s="81"/>
      <c r="BI265" s="75"/>
      <c r="BJ265" s="81"/>
      <c r="BK265" s="75"/>
      <c r="BL265" s="81"/>
      <c r="BM265" s="75"/>
      <c r="BN265" s="81"/>
      <c r="BO265" s="75"/>
      <c r="BP265" s="81"/>
      <c r="BQ265" s="75"/>
      <c r="BR265" s="81"/>
      <c r="BS265" s="75"/>
      <c r="BT265" s="81"/>
      <c r="BU265" s="75"/>
      <c r="BV265" s="81"/>
      <c r="BW265" s="75"/>
      <c r="BX265" s="81"/>
      <c r="BY265" s="75"/>
      <c r="BZ265" s="81"/>
      <c r="CA265" s="75"/>
      <c r="CB265" s="81"/>
      <c r="CC265" s="75"/>
      <c r="CD265" s="81"/>
      <c r="CE265" s="75"/>
      <c r="CF265" s="81"/>
      <c r="CG265" s="75"/>
      <c r="CH265" s="81"/>
      <c r="CI265" s="75"/>
      <c r="CJ265" s="81"/>
      <c r="CK265" s="75"/>
      <c r="CL265" s="81"/>
      <c r="CM265" s="75"/>
      <c r="CN265" s="81"/>
      <c r="CO265" s="75"/>
      <c r="CP265" s="81"/>
      <c r="CQ265" s="75"/>
      <c r="CR265" s="81"/>
      <c r="CS265" s="75"/>
      <c r="CT265" s="81"/>
      <c r="CU265" s="75"/>
      <c r="CV265" s="81"/>
      <c r="CW265" s="75"/>
      <c r="CX265" s="81"/>
      <c r="CY265" s="75"/>
      <c r="CZ265" s="81"/>
      <c r="DA265" s="75"/>
      <c r="DB265" s="81"/>
      <c r="DC265" s="75"/>
      <c r="DD265" s="81"/>
      <c r="DE265" s="75"/>
      <c r="DF265" s="81"/>
      <c r="DG265" s="75"/>
      <c r="DH265" s="81"/>
      <c r="DI265" s="75"/>
      <c r="DJ265" s="81"/>
      <c r="DK265" s="75"/>
      <c r="DL265" s="81"/>
      <c r="DM265" s="75"/>
      <c r="DN265" s="81"/>
      <c r="DO265" s="75"/>
      <c r="DP265" s="81"/>
      <c r="DQ265" s="75"/>
      <c r="DR265" s="81"/>
      <c r="DS265" s="75"/>
      <c r="DT265" s="81"/>
      <c r="DU265" s="75"/>
      <c r="DV265" s="81"/>
      <c r="DW265" s="75"/>
      <c r="DX265" s="81"/>
      <c r="DY265" s="75"/>
      <c r="DZ265" s="81"/>
      <c r="EA265" s="75"/>
      <c r="EB265" s="81"/>
      <c r="EC265" s="75"/>
      <c r="ED265" s="81"/>
      <c r="EE265" s="75"/>
      <c r="EF265" s="81"/>
      <c r="EG265" s="75"/>
      <c r="EH265" s="81"/>
      <c r="EI265" s="75"/>
      <c r="EJ265" s="81"/>
      <c r="EK265" s="75"/>
      <c r="EL265" s="81"/>
      <c r="EM265" s="75"/>
      <c r="EN265" s="81"/>
      <c r="EO265" s="75"/>
      <c r="EP265" s="81"/>
      <c r="EQ265" s="75"/>
      <c r="ER265" s="81"/>
      <c r="ES265" s="75"/>
      <c r="ET265" s="81"/>
      <c r="EU265" s="75"/>
      <c r="EV265" s="81"/>
      <c r="EW265" s="75"/>
      <c r="EX265" s="81"/>
      <c r="EY265" s="75"/>
      <c r="EZ265" s="81"/>
      <c r="FA265" s="75"/>
      <c r="FB265" s="81"/>
      <c r="FC265" s="75"/>
      <c r="FD265" s="81"/>
      <c r="FE265" s="75"/>
      <c r="FF265" s="81"/>
      <c r="FG265" s="75"/>
      <c r="FH265" s="81"/>
      <c r="FI265" s="75"/>
      <c r="FJ265" s="81"/>
      <c r="FK265" s="75"/>
      <c r="FL265" s="81"/>
      <c r="FM265" s="75"/>
      <c r="FN265" s="81"/>
      <c r="FO265" s="75"/>
      <c r="FP265" s="81"/>
      <c r="FQ265" s="75"/>
      <c r="FR265" s="81"/>
      <c r="FS265" s="75"/>
      <c r="FT265" s="81"/>
      <c r="FU265" s="75"/>
      <c r="FV265" s="81"/>
      <c r="FW265" s="75"/>
      <c r="FX265" s="81"/>
      <c r="FY265" s="75"/>
      <c r="FZ265" s="81"/>
      <c r="GA265" s="75"/>
      <c r="GB265" s="81"/>
      <c r="GC265" s="75"/>
      <c r="GD265" s="81"/>
      <c r="GE265" s="75"/>
      <c r="GF265" s="81"/>
      <c r="GG265" s="75"/>
      <c r="GH265" s="81"/>
      <c r="GI265" s="75"/>
      <c r="GJ265" s="81"/>
      <c r="GK265" s="75"/>
      <c r="GL265" s="81"/>
      <c r="GM265" s="75"/>
      <c r="GN265" s="81"/>
      <c r="GO265" s="75"/>
      <c r="GP265" s="81"/>
      <c r="GQ265" s="75"/>
      <c r="GR265" s="81"/>
      <c r="GS265" s="75"/>
      <c r="GT265" s="81"/>
      <c r="GU265" s="75"/>
      <c r="GV265" s="81"/>
      <c r="GW265" s="75"/>
      <c r="GX265" s="81"/>
      <c r="GY265" s="75"/>
      <c r="GZ265" s="81"/>
      <c r="HA265" s="75"/>
      <c r="HB265" s="81"/>
      <c r="HC265" s="75"/>
      <c r="HD265" s="81"/>
      <c r="HE265" s="75"/>
      <c r="HF265" s="81"/>
      <c r="HG265" s="75"/>
      <c r="HH265" s="81"/>
      <c r="HI265" s="75"/>
      <c r="HJ265" s="81"/>
      <c r="HK265" s="75"/>
      <c r="HL265" s="81"/>
      <c r="HM265" s="75"/>
      <c r="HN265" s="81"/>
      <c r="HO265" s="75"/>
      <c r="HP265" s="81"/>
      <c r="HQ265" s="75"/>
      <c r="HR265" s="81"/>
      <c r="HS265" s="75"/>
      <c r="HT265" s="81"/>
      <c r="HU265" s="75"/>
      <c r="HV265" s="81"/>
      <c r="HW265" s="75"/>
      <c r="HX265" s="81"/>
      <c r="HY265" s="75"/>
      <c r="HZ265" s="81"/>
      <c r="IA265" s="75"/>
      <c r="IB265" s="81"/>
      <c r="IC265" s="75"/>
      <c r="ID265" s="81"/>
      <c r="IE265" s="75"/>
      <c r="IF265" s="81"/>
      <c r="IG265" s="75"/>
      <c r="IH265" s="81"/>
      <c r="II265" s="75"/>
      <c r="IJ265" s="81"/>
      <c r="IK265" s="75"/>
      <c r="IL265" s="81"/>
      <c r="IM265" s="75"/>
      <c r="IN265" s="81"/>
      <c r="IO265" s="75"/>
      <c r="IP265" s="81"/>
      <c r="IQ265" s="75"/>
      <c r="IR265" s="81"/>
      <c r="IS265" s="75"/>
      <c r="IT265" s="81"/>
      <c r="IU265" s="75"/>
      <c r="IV265" s="81"/>
      <c r="IW265" s="75"/>
      <c r="IX265" s="81"/>
      <c r="IY265" s="75"/>
      <c r="IZ265" s="81"/>
      <c r="JA265" s="75"/>
      <c r="JB265" s="81"/>
      <c r="JC265" s="75"/>
      <c r="JD265" s="81"/>
      <c r="JE265" s="75"/>
      <c r="JF265" s="81"/>
      <c r="JG265" s="75"/>
      <c r="JH265" s="81"/>
      <c r="JI265" s="75"/>
      <c r="JJ265" s="81"/>
      <c r="JK265" s="75"/>
      <c r="JL265" s="81"/>
      <c r="JM265" s="75"/>
      <c r="JN265" s="81"/>
      <c r="JO265" s="75"/>
      <c r="JP265" s="81"/>
      <c r="JQ265" s="75"/>
      <c r="JR265" s="81"/>
      <c r="JS265" s="75"/>
      <c r="JT265" s="81"/>
      <c r="JU265" s="75"/>
      <c r="JV265" s="81"/>
      <c r="JW265" s="75"/>
      <c r="JX265" s="81"/>
      <c r="JY265" s="75"/>
      <c r="JZ265" s="81"/>
      <c r="KA265" s="75"/>
      <c r="KB265" s="81"/>
      <c r="KC265" s="75"/>
      <c r="KD265" s="81"/>
      <c r="KE265" s="75"/>
      <c r="KF265" s="81"/>
      <c r="KG265" s="75"/>
      <c r="KH265" s="81"/>
      <c r="KI265" s="75"/>
      <c r="KJ265" s="81"/>
      <c r="KK265" s="75"/>
      <c r="KL265" s="81"/>
      <c r="KM265" s="75"/>
      <c r="KN265" s="81"/>
      <c r="KO265" s="75"/>
      <c r="KP265" s="81"/>
      <c r="KQ265" s="75"/>
      <c r="KR265" s="81"/>
      <c r="KS265" s="75"/>
      <c r="KT265" s="81"/>
      <c r="KU265" s="75"/>
      <c r="KV265" s="81"/>
      <c r="KW265" s="75"/>
      <c r="KX265" s="81"/>
      <c r="KY265" s="75"/>
      <c r="KZ265" s="81"/>
      <c r="LA265" s="75"/>
      <c r="LB265" s="81"/>
      <c r="LC265" s="75"/>
      <c r="LD265" s="81"/>
      <c r="LE265" s="75"/>
      <c r="LF265" s="81"/>
      <c r="LG265" s="75"/>
      <c r="LH265" s="81"/>
      <c r="LI265" s="75"/>
      <c r="LJ265" s="81"/>
      <c r="LK265" s="75"/>
      <c r="LL265" s="81"/>
      <c r="LM265" s="75"/>
      <c r="LN265" s="81"/>
      <c r="LO265" s="75"/>
      <c r="LP265" s="81"/>
      <c r="LQ265" s="75"/>
      <c r="LR265" s="81"/>
      <c r="LS265" s="75"/>
      <c r="LT265" s="81"/>
      <c r="LU265" s="75"/>
      <c r="LV265" s="81"/>
      <c r="LW265" s="75"/>
      <c r="LX265" s="81"/>
      <c r="LY265" s="75"/>
      <c r="LZ265" s="81"/>
      <c r="MA265" s="75"/>
      <c r="MB265" s="81"/>
      <c r="MC265" s="75"/>
      <c r="MD265" s="81"/>
      <c r="ME265" s="75"/>
      <c r="MF265" s="81"/>
      <c r="MG265" s="75"/>
      <c r="MH265" s="81"/>
      <c r="MI265" s="75"/>
      <c r="MJ265" s="81"/>
      <c r="MK265" s="75"/>
      <c r="ML265" s="81"/>
      <c r="MM265" s="75"/>
      <c r="MN265" s="81"/>
      <c r="MO265" s="75"/>
      <c r="MP265" s="81"/>
      <c r="MQ265" s="75"/>
      <c r="MR265" s="81"/>
      <c r="MS265" s="75"/>
      <c r="MT265" s="81"/>
      <c r="MU265" s="75"/>
      <c r="MV265" s="81"/>
      <c r="MW265" s="75"/>
      <c r="MX265" s="81"/>
      <c r="MY265" s="75"/>
      <c r="MZ265" s="81"/>
      <c r="NA265" s="75"/>
      <c r="NB265" s="81"/>
      <c r="NC265" s="75"/>
      <c r="ND265" s="81"/>
      <c r="NE265" s="75"/>
      <c r="NF265" s="81"/>
      <c r="NG265" s="75"/>
      <c r="NH265" s="81"/>
      <c r="NI265" s="75"/>
      <c r="NJ265" s="81"/>
      <c r="NK265" s="75"/>
      <c r="NL265" s="81"/>
      <c r="NM265" s="75"/>
      <c r="NN265" s="81"/>
      <c r="NO265" s="75"/>
      <c r="NP265" s="81"/>
      <c r="NQ265" s="75"/>
      <c r="NR265" s="81"/>
      <c r="NS265" s="75"/>
      <c r="NT265" s="81"/>
      <c r="NU265" s="75"/>
      <c r="NV265" s="81"/>
      <c r="NW265" s="75"/>
      <c r="NX265" s="81"/>
      <c r="NY265" s="75"/>
      <c r="NZ265" s="81"/>
      <c r="OA265" s="75"/>
      <c r="OB265" s="81"/>
      <c r="OC265" s="75"/>
      <c r="OD265" s="81"/>
      <c r="OE265" s="75"/>
      <c r="OF265" s="81"/>
      <c r="OG265" s="75"/>
      <c r="OH265" s="81"/>
      <c r="OI265" s="75"/>
      <c r="OJ265" s="81"/>
      <c r="OK265" s="75"/>
      <c r="OL265" s="81"/>
      <c r="OM265" s="75"/>
      <c r="ON265" s="81"/>
      <c r="OO265" s="75"/>
      <c r="OP265" s="81"/>
      <c r="OQ265" s="75"/>
      <c r="OR265" s="81"/>
      <c r="OS265" s="75"/>
      <c r="OT265" s="81"/>
      <c r="OU265" s="75"/>
      <c r="OV265" s="81"/>
      <c r="OW265" s="75"/>
      <c r="OX265" s="81"/>
      <c r="OY265" s="75"/>
      <c r="OZ265" s="81"/>
      <c r="PA265" s="75"/>
      <c r="PB265" s="81"/>
      <c r="PC265" s="75"/>
      <c r="PD265" s="81"/>
      <c r="PE265" s="75"/>
      <c r="PF265" s="81"/>
      <c r="PG265" s="75"/>
      <c r="PH265" s="81"/>
      <c r="PI265" s="75"/>
      <c r="PJ265" s="81"/>
      <c r="PK265" s="75"/>
      <c r="PL265" s="81"/>
      <c r="PM265" s="75"/>
      <c r="PN265" s="81"/>
      <c r="PO265" s="75"/>
      <c r="PP265" s="81"/>
      <c r="PQ265" s="75"/>
      <c r="PR265" s="81"/>
      <c r="PS265" s="75"/>
      <c r="PT265" s="81"/>
      <c r="PU265" s="75"/>
      <c r="PV265" s="81"/>
      <c r="PW265" s="75"/>
      <c r="PX265" s="81"/>
      <c r="PY265" s="75"/>
      <c r="PZ265" s="81"/>
      <c r="QA265" s="75"/>
      <c r="QB265" s="81"/>
      <c r="QC265" s="75"/>
      <c r="QD265" s="81"/>
      <c r="QE265" s="75"/>
      <c r="QF265" s="81"/>
      <c r="QG265" s="75"/>
      <c r="QH265" s="81"/>
      <c r="QI265" s="75"/>
      <c r="QJ265" s="81"/>
      <c r="QK265" s="75"/>
      <c r="QL265" s="81"/>
      <c r="QM265" s="75"/>
      <c r="QN265" s="81"/>
      <c r="QO265" s="75"/>
      <c r="QP265" s="81"/>
      <c r="QQ265" s="75"/>
      <c r="QR265" s="81"/>
      <c r="QS265" s="75"/>
      <c r="QT265" s="81"/>
      <c r="QU265" s="75"/>
      <c r="QV265" s="81"/>
      <c r="QW265" s="75"/>
      <c r="QX265" s="81"/>
      <c r="QY265" s="75"/>
      <c r="QZ265" s="81"/>
      <c r="RA265" s="75"/>
      <c r="RB265" s="81"/>
      <c r="RC265" s="75"/>
      <c r="RD265" s="81"/>
      <c r="RE265" s="75"/>
      <c r="RF265" s="81"/>
      <c r="RG265" s="75"/>
      <c r="RH265" s="81"/>
      <c r="RI265" s="75"/>
      <c r="RJ265" s="81"/>
      <c r="RK265" s="75"/>
      <c r="RL265" s="81"/>
      <c r="RM265" s="75"/>
      <c r="RN265" s="81"/>
      <c r="RO265" s="75"/>
      <c r="RP265" s="81"/>
      <c r="RQ265" s="75"/>
      <c r="RR265" s="81"/>
      <c r="RS265" s="75"/>
      <c r="RT265" s="81"/>
      <c r="RU265" s="75"/>
      <c r="RV265" s="81"/>
      <c r="RW265" s="75"/>
      <c r="RX265" s="81"/>
      <c r="RY265" s="75"/>
      <c r="RZ265" s="81"/>
      <c r="SA265" s="75"/>
      <c r="SB265" s="81"/>
      <c r="SC265" s="75"/>
      <c r="SD265" s="81"/>
      <c r="SE265" s="75"/>
      <c r="SF265" s="81"/>
      <c r="SG265" s="75"/>
      <c r="SH265" s="81"/>
      <c r="SI265" s="75"/>
      <c r="SJ265" s="81"/>
      <c r="SK265" s="75"/>
      <c r="SL265" s="81"/>
      <c r="SM265" s="75"/>
      <c r="SN265" s="81"/>
      <c r="SO265" s="75"/>
      <c r="SP265" s="81"/>
      <c r="SQ265" s="75"/>
      <c r="SR265" s="81"/>
      <c r="SS265" s="75"/>
      <c r="ST265" s="81"/>
      <c r="SU265" s="75"/>
      <c r="SV265" s="81"/>
      <c r="SW265" s="75"/>
      <c r="SX265" s="81"/>
      <c r="SY265" s="75"/>
      <c r="SZ265" s="81"/>
      <c r="TA265" s="75"/>
      <c r="TB265" s="81"/>
      <c r="TC265" s="75"/>
      <c r="TD265" s="81"/>
      <c r="TE265" s="75"/>
      <c r="TF265" s="81"/>
      <c r="TG265" s="75"/>
      <c r="TH265" s="81"/>
      <c r="TI265" s="75"/>
      <c r="TJ265" s="81"/>
      <c r="TK265" s="75"/>
      <c r="TL265" s="81"/>
      <c r="TM265" s="75"/>
      <c r="TN265" s="81"/>
      <c r="TO265" s="75"/>
      <c r="TP265" s="81"/>
      <c r="TQ265" s="75"/>
      <c r="TR265" s="81"/>
      <c r="TS265" s="75"/>
      <c r="TT265" s="81"/>
      <c r="TU265" s="75"/>
      <c r="TV265" s="81"/>
      <c r="TW265" s="75"/>
      <c r="TX265" s="81"/>
      <c r="TY265" s="75"/>
      <c r="TZ265" s="81"/>
      <c r="UA265" s="75"/>
      <c r="UB265" s="81"/>
      <c r="UC265" s="75"/>
      <c r="UD265" s="81"/>
      <c r="UE265" s="75"/>
      <c r="UF265" s="81"/>
      <c r="UG265" s="75"/>
      <c r="UH265" s="81"/>
      <c r="UI265" s="75"/>
      <c r="UJ265" s="81"/>
      <c r="UK265" s="75"/>
      <c r="UL265" s="81"/>
      <c r="UM265" s="75"/>
      <c r="UN265" s="81"/>
      <c r="UO265" s="75"/>
      <c r="UP265" s="81"/>
      <c r="UQ265" s="75"/>
      <c r="UR265" s="81"/>
      <c r="US265" s="75"/>
      <c r="UT265" s="81"/>
      <c r="UU265" s="75"/>
      <c r="UV265" s="81"/>
      <c r="UW265" s="75"/>
      <c r="UX265" s="81"/>
      <c r="UY265" s="75"/>
      <c r="UZ265" s="81"/>
      <c r="VA265" s="75"/>
      <c r="VB265" s="81"/>
      <c r="VC265" s="75"/>
      <c r="VD265" s="81"/>
      <c r="VE265" s="75"/>
      <c r="VF265" s="81"/>
      <c r="VG265" s="75"/>
      <c r="VH265" s="81"/>
      <c r="VI265" s="75"/>
      <c r="VJ265" s="81"/>
      <c r="VK265" s="75"/>
      <c r="VL265" s="81"/>
      <c r="VM265" s="75"/>
      <c r="VN265" s="81"/>
      <c r="VO265" s="75"/>
      <c r="VP265" s="81"/>
      <c r="VQ265" s="75"/>
      <c r="VR265" s="81"/>
      <c r="VS265" s="75"/>
      <c r="VT265" s="81"/>
      <c r="VU265" s="75"/>
      <c r="VV265" s="81"/>
      <c r="VW265" s="75"/>
      <c r="VX265" s="81"/>
      <c r="VY265" s="75"/>
      <c r="VZ265" s="81"/>
      <c r="WA265" s="75"/>
      <c r="WB265" s="81"/>
      <c r="WC265" s="75"/>
      <c r="WD265" s="81"/>
      <c r="WE265" s="75"/>
      <c r="WF265" s="81"/>
      <c r="WG265" s="75"/>
      <c r="WH265" s="81"/>
      <c r="WI265" s="75"/>
      <c r="WJ265" s="81"/>
      <c r="WK265" s="75"/>
      <c r="WL265" s="81"/>
      <c r="WM265" s="75"/>
      <c r="WN265" s="81"/>
      <c r="WO265" s="75"/>
      <c r="WP265" s="81"/>
      <c r="WQ265" s="75"/>
      <c r="WR265" s="81"/>
      <c r="WS265" s="75"/>
      <c r="WT265" s="81"/>
      <c r="WU265" s="75"/>
      <c r="WV265" s="81"/>
      <c r="WW265" s="75"/>
      <c r="WX265" s="81"/>
      <c r="WY265" s="75"/>
      <c r="WZ265" s="81"/>
      <c r="XA265" s="75"/>
      <c r="XB265" s="81"/>
      <c r="XC265" s="75"/>
      <c r="XD265" s="81"/>
      <c r="XE265" s="75"/>
      <c r="XF265" s="81"/>
      <c r="XG265" s="75"/>
      <c r="XH265" s="81"/>
      <c r="XI265" s="75"/>
      <c r="XJ265" s="81"/>
      <c r="XK265" s="75"/>
      <c r="XL265" s="81"/>
      <c r="XM265" s="75"/>
      <c r="XN265" s="81"/>
      <c r="XO265" s="75"/>
      <c r="XP265" s="81"/>
      <c r="XQ265" s="75"/>
      <c r="XR265" s="81"/>
      <c r="XS265" s="75"/>
      <c r="XT265" s="81"/>
      <c r="XU265" s="75"/>
      <c r="XV265" s="81"/>
      <c r="XW265" s="75"/>
      <c r="XX265" s="81"/>
      <c r="XY265" s="75"/>
      <c r="XZ265" s="81"/>
      <c r="YA265" s="75"/>
      <c r="YB265" s="81"/>
      <c r="YC265" s="75"/>
      <c r="YD265" s="81"/>
      <c r="YE265" s="75"/>
      <c r="YF265" s="81"/>
      <c r="YG265" s="75"/>
      <c r="YH265" s="81"/>
      <c r="YI265" s="75"/>
      <c r="YJ265" s="81"/>
      <c r="YK265" s="75"/>
      <c r="YL265" s="81"/>
      <c r="YM265" s="75"/>
      <c r="YN265" s="81"/>
      <c r="YO265" s="75"/>
      <c r="YP265" s="81"/>
      <c r="YQ265" s="75"/>
      <c r="YR265" s="81"/>
      <c r="YS265" s="75"/>
      <c r="YT265" s="81"/>
      <c r="YU265" s="75"/>
      <c r="YV265" s="81"/>
      <c r="YW265" s="75"/>
      <c r="YX265" s="81"/>
      <c r="YY265" s="75"/>
      <c r="YZ265" s="81"/>
      <c r="ZA265" s="75"/>
      <c r="ZB265" s="81"/>
      <c r="ZC265" s="75"/>
      <c r="ZD265" s="81"/>
      <c r="ZE265" s="75"/>
      <c r="ZF265" s="81"/>
      <c r="ZG265" s="75"/>
      <c r="ZH265" s="81"/>
      <c r="ZI265" s="75"/>
      <c r="ZJ265" s="81"/>
      <c r="ZK265" s="75"/>
      <c r="ZL265" s="81"/>
      <c r="ZM265" s="75"/>
      <c r="ZN265" s="81"/>
      <c r="ZO265" s="75"/>
      <c r="ZP265" s="81"/>
      <c r="ZQ265" s="75"/>
      <c r="ZR265" s="81"/>
      <c r="ZS265" s="75"/>
      <c r="ZT265" s="81"/>
      <c r="ZU265" s="75"/>
      <c r="ZV265" s="81"/>
      <c r="ZW265" s="75"/>
      <c r="ZX265" s="81"/>
      <c r="ZY265" s="75"/>
      <c r="ZZ265" s="81"/>
      <c r="AAA265" s="75"/>
      <c r="AAB265" s="81"/>
      <c r="AAC265" s="75"/>
      <c r="AAD265" s="81"/>
      <c r="AAE265" s="75"/>
      <c r="AAF265" s="81"/>
      <c r="AAG265" s="75"/>
      <c r="AAH265" s="81"/>
      <c r="AAI265" s="75"/>
      <c r="AAJ265" s="81"/>
      <c r="AAK265" s="75"/>
      <c r="AAL265" s="81"/>
      <c r="AAM265" s="75"/>
      <c r="AAN265" s="81"/>
      <c r="AAO265" s="75"/>
      <c r="AAP265" s="81"/>
      <c r="AAQ265" s="75"/>
      <c r="AAR265" s="81"/>
      <c r="AAS265" s="75"/>
      <c r="AAT265" s="81"/>
      <c r="AAU265" s="75"/>
      <c r="AAV265" s="81"/>
      <c r="AAW265" s="75"/>
      <c r="AAX265" s="81"/>
      <c r="AAY265" s="75"/>
      <c r="AAZ265" s="81"/>
      <c r="ABA265" s="75"/>
      <c r="ABB265" s="81"/>
      <c r="ABC265" s="75"/>
      <c r="ABD265" s="81"/>
      <c r="ABE265" s="75"/>
      <c r="ABF265" s="81"/>
      <c r="ABG265" s="75"/>
      <c r="ABH265" s="81"/>
      <c r="ABI265" s="75"/>
      <c r="ABJ265" s="81"/>
      <c r="ABK265" s="75"/>
      <c r="ABL265" s="81"/>
      <c r="ABM265" s="75"/>
      <c r="ABN265" s="81"/>
      <c r="ABO265" s="75"/>
      <c r="ABP265" s="81"/>
      <c r="ABQ265" s="75"/>
      <c r="ABR265" s="81"/>
      <c r="ABS265" s="75"/>
      <c r="ABT265" s="81"/>
      <c r="ABU265" s="75"/>
      <c r="ABV265" s="81"/>
      <c r="ABW265" s="75"/>
      <c r="ABX265" s="81"/>
      <c r="ABY265" s="75"/>
      <c r="ABZ265" s="81"/>
      <c r="ACA265" s="75"/>
      <c r="ACB265" s="81"/>
      <c r="ACC265" s="75"/>
      <c r="ACD265" s="81"/>
      <c r="ACE265" s="75"/>
      <c r="ACF265" s="81"/>
      <c r="ACG265" s="75"/>
      <c r="ACH265" s="81"/>
      <c r="ACI265" s="75"/>
      <c r="ACJ265" s="81"/>
      <c r="ACK265" s="75"/>
      <c r="ACL265" s="81"/>
      <c r="ACM265" s="75"/>
      <c r="ACN265" s="81"/>
      <c r="ACO265" s="75"/>
      <c r="ACP265" s="81"/>
      <c r="ACQ265" s="75"/>
      <c r="ACR265" s="81"/>
      <c r="ACS265" s="75"/>
      <c r="ACT265" s="81"/>
      <c r="ACU265" s="75"/>
      <c r="ACV265" s="81"/>
      <c r="ACW265" s="75"/>
      <c r="ACX265" s="81"/>
      <c r="ACY265" s="75"/>
      <c r="ACZ265" s="81"/>
      <c r="ADA265" s="75"/>
      <c r="ADB265" s="81"/>
      <c r="ADC265" s="75"/>
      <c r="ADD265" s="81"/>
      <c r="ADE265" s="75"/>
      <c r="ADF265" s="81"/>
      <c r="ADG265" s="75"/>
      <c r="ADH265" s="81"/>
      <c r="ADI265" s="75"/>
      <c r="ADJ265" s="81"/>
      <c r="ADK265" s="75"/>
      <c r="ADL265" s="81"/>
      <c r="ADM265" s="75"/>
      <c r="ADN265" s="81"/>
      <c r="ADO265" s="75"/>
      <c r="ADP265" s="81"/>
      <c r="ADQ265" s="75"/>
      <c r="ADR265" s="81"/>
      <c r="ADS265" s="75"/>
      <c r="ADT265" s="81"/>
      <c r="ADU265" s="75"/>
      <c r="ADV265" s="81"/>
      <c r="ADW265" s="75"/>
      <c r="ADX265" s="81"/>
      <c r="ADY265" s="75"/>
      <c r="ADZ265" s="81"/>
      <c r="AEA265" s="75"/>
      <c r="AEB265" s="81"/>
      <c r="AEC265" s="75"/>
      <c r="AED265" s="81"/>
      <c r="AEE265" s="75"/>
      <c r="AEF265" s="81"/>
      <c r="AEG265" s="75"/>
      <c r="AEH265" s="81"/>
      <c r="AEI265" s="75"/>
      <c r="AEJ265" s="81"/>
      <c r="AEK265" s="75"/>
      <c r="AEL265" s="81"/>
      <c r="AEM265" s="75"/>
      <c r="AEN265" s="81"/>
      <c r="AEO265" s="75"/>
      <c r="AEP265" s="81"/>
      <c r="AEQ265" s="75"/>
      <c r="AER265" s="81"/>
      <c r="AES265" s="75"/>
      <c r="AET265" s="81"/>
      <c r="AEU265" s="75"/>
      <c r="AEV265" s="81"/>
      <c r="AEW265" s="75"/>
      <c r="AEX265" s="81"/>
      <c r="AEY265" s="75"/>
      <c r="AEZ265" s="81"/>
      <c r="AFA265" s="75"/>
      <c r="AFB265" s="81"/>
      <c r="AFC265" s="75"/>
      <c r="AFD265" s="81"/>
      <c r="AFE265" s="75"/>
      <c r="AFF265" s="81"/>
      <c r="AFG265" s="75"/>
      <c r="AFH265" s="81"/>
      <c r="AFI265" s="75"/>
      <c r="AFJ265" s="81"/>
      <c r="AFK265" s="75"/>
      <c r="AFL265" s="81"/>
      <c r="AFM265" s="75"/>
      <c r="AFN265" s="81"/>
      <c r="AFO265" s="75"/>
      <c r="AFP265" s="81"/>
      <c r="AFQ265" s="75"/>
      <c r="AFR265" s="81"/>
      <c r="AFS265" s="75"/>
      <c r="AFT265" s="81"/>
      <c r="AFU265" s="75"/>
      <c r="AFV265" s="81"/>
      <c r="AFW265" s="75"/>
      <c r="AFX265" s="81"/>
      <c r="AFY265" s="75"/>
      <c r="AFZ265" s="81"/>
      <c r="AGA265" s="75"/>
      <c r="AGB265" s="81"/>
      <c r="AGC265" s="75"/>
      <c r="AGD265" s="81"/>
      <c r="AGE265" s="75"/>
      <c r="AGF265" s="81"/>
      <c r="AGG265" s="75"/>
      <c r="AGH265" s="81"/>
      <c r="AGI265" s="75"/>
      <c r="AGJ265" s="81"/>
      <c r="AGK265" s="75"/>
      <c r="AGL265" s="81"/>
      <c r="AGM265" s="75"/>
      <c r="AGN265" s="81"/>
      <c r="AGO265" s="75"/>
      <c r="AGP265" s="81"/>
      <c r="AGQ265" s="75"/>
      <c r="AGR265" s="81"/>
      <c r="AGS265" s="75"/>
      <c r="AGT265" s="81"/>
      <c r="AGU265" s="75"/>
      <c r="AGV265" s="81"/>
      <c r="AGW265" s="75"/>
      <c r="AGX265" s="81"/>
      <c r="AGY265" s="75"/>
      <c r="AGZ265" s="81"/>
      <c r="AHA265" s="75"/>
      <c r="AHB265" s="81"/>
      <c r="AHC265" s="75"/>
      <c r="AHD265" s="81"/>
      <c r="AHE265" s="75"/>
      <c r="AHF265" s="81"/>
      <c r="AHG265" s="75"/>
      <c r="AHH265" s="81"/>
      <c r="AHI265" s="75"/>
      <c r="AHJ265" s="81"/>
      <c r="AHK265" s="75"/>
      <c r="AHL265" s="81"/>
      <c r="AHM265" s="75"/>
      <c r="AHN265" s="81"/>
      <c r="AHO265" s="75"/>
      <c r="AHP265" s="81"/>
      <c r="AHQ265" s="75"/>
      <c r="AHR265" s="81"/>
      <c r="AHS265" s="75"/>
      <c r="AHT265" s="81"/>
      <c r="AHU265" s="75"/>
      <c r="AHV265" s="81"/>
      <c r="AHW265" s="75"/>
      <c r="AHX265" s="81"/>
      <c r="AHY265" s="75"/>
      <c r="AHZ265" s="81"/>
      <c r="AIA265" s="75"/>
      <c r="AIB265" s="81"/>
      <c r="AIC265" s="75"/>
      <c r="AID265" s="81"/>
      <c r="AIE265" s="75"/>
      <c r="AIF265" s="81"/>
      <c r="AIG265" s="75"/>
      <c r="AIH265" s="81"/>
      <c r="AII265" s="75"/>
      <c r="AIJ265" s="81"/>
      <c r="AIK265" s="75"/>
      <c r="AIL265" s="81"/>
      <c r="AIM265" s="75"/>
      <c r="AIN265" s="81"/>
      <c r="AIO265" s="75"/>
      <c r="AIP265" s="81"/>
      <c r="AIQ265" s="75"/>
      <c r="AIR265" s="81"/>
      <c r="AIS265" s="75"/>
      <c r="AIT265" s="81"/>
      <c r="AIU265" s="75"/>
      <c r="AIV265" s="81"/>
      <c r="AIW265" s="75"/>
      <c r="AIX265" s="81"/>
      <c r="AIY265" s="75"/>
      <c r="AIZ265" s="81"/>
      <c r="AJA265" s="75"/>
      <c r="AJB265" s="81"/>
      <c r="AJC265" s="75"/>
      <c r="AJD265" s="81"/>
      <c r="AJE265" s="75"/>
      <c r="AJF265" s="81"/>
      <c r="AJG265" s="75"/>
      <c r="AJH265" s="81"/>
      <c r="AJI265" s="75"/>
      <c r="AJJ265" s="81"/>
      <c r="AJK265" s="75"/>
      <c r="AJL265" s="81"/>
      <c r="AJM265" s="75"/>
      <c r="AJN265" s="81"/>
      <c r="AJO265" s="75"/>
      <c r="AJP265" s="81"/>
      <c r="AJQ265" s="75"/>
      <c r="AJR265" s="81"/>
      <c r="AJS265" s="75"/>
      <c r="AJT265" s="81"/>
      <c r="AJU265" s="75"/>
      <c r="AJV265" s="81"/>
      <c r="AJW265" s="75"/>
      <c r="AJX265" s="81"/>
      <c r="AJY265" s="75"/>
      <c r="AJZ265" s="81"/>
      <c r="AKA265" s="75"/>
      <c r="AKB265" s="81"/>
      <c r="AKC265" s="75"/>
      <c r="AKD265" s="81"/>
      <c r="AKE265" s="75"/>
      <c r="AKF265" s="81"/>
      <c r="AKG265" s="75"/>
      <c r="AKH265" s="81"/>
      <c r="AKI265" s="75"/>
      <c r="AKJ265" s="81"/>
      <c r="AKK265" s="75"/>
      <c r="AKL265" s="81"/>
      <c r="AKM265" s="75"/>
      <c r="AKN265" s="81"/>
      <c r="AKO265" s="75"/>
      <c r="AKP265" s="81"/>
      <c r="AKQ265" s="75"/>
      <c r="AKR265" s="81"/>
      <c r="AKS265" s="75"/>
      <c r="AKT265" s="81"/>
      <c r="AKU265" s="75"/>
      <c r="AKV265" s="81"/>
      <c r="AKW265" s="75"/>
      <c r="AKX265" s="81"/>
      <c r="AKY265" s="75"/>
      <c r="AKZ265" s="81"/>
      <c r="ALA265" s="75"/>
      <c r="ALB265" s="81"/>
      <c r="ALC265" s="75"/>
      <c r="ALD265" s="81"/>
      <c r="ALE265" s="75"/>
      <c r="ALF265" s="81"/>
      <c r="ALG265" s="75"/>
      <c r="ALH265" s="81"/>
      <c r="ALI265" s="75"/>
      <c r="ALJ265" s="81"/>
      <c r="ALK265" s="75"/>
      <c r="ALL265" s="81"/>
      <c r="ALM265" s="75"/>
      <c r="ALN265" s="81"/>
      <c r="ALO265" s="75"/>
      <c r="ALP265" s="81"/>
      <c r="ALQ265" s="75"/>
      <c r="ALR265" s="81"/>
      <c r="ALS265" s="75"/>
      <c r="ALT265" s="81"/>
      <c r="ALU265" s="75"/>
      <c r="ALV265" s="81"/>
      <c r="ALW265" s="75"/>
      <c r="ALX265" s="81"/>
      <c r="ALY265" s="75"/>
      <c r="ALZ265" s="81"/>
      <c r="AMA265" s="75"/>
      <c r="AMB265" s="81"/>
      <c r="AMC265" s="75"/>
      <c r="AMD265" s="81"/>
      <c r="AME265" s="75"/>
      <c r="AMF265" s="81"/>
      <c r="AMG265" s="75"/>
      <c r="AMH265" s="81"/>
      <c r="AMI265" s="75"/>
      <c r="AMJ265" s="81"/>
      <c r="AMK265" s="75"/>
      <c r="AML265" s="81"/>
      <c r="AMM265" s="75"/>
      <c r="AMN265" s="81"/>
      <c r="AMO265" s="75"/>
      <c r="AMP265" s="81"/>
      <c r="AMQ265" s="75"/>
      <c r="AMR265" s="81"/>
      <c r="AMS265" s="75"/>
      <c r="AMT265" s="81"/>
      <c r="AMU265" s="75"/>
      <c r="AMV265" s="81"/>
      <c r="AMW265" s="75"/>
      <c r="AMX265" s="81"/>
      <c r="AMY265" s="75"/>
      <c r="AMZ265" s="81"/>
      <c r="ANA265" s="75"/>
      <c r="ANB265" s="81"/>
      <c r="ANC265" s="75"/>
      <c r="AND265" s="81"/>
      <c r="ANE265" s="75"/>
      <c r="ANF265" s="81"/>
      <c r="ANG265" s="75"/>
      <c r="ANH265" s="81"/>
      <c r="ANI265" s="75"/>
      <c r="ANJ265" s="81"/>
      <c r="ANK265" s="75"/>
      <c r="ANL265" s="81"/>
      <c r="ANM265" s="75"/>
      <c r="ANN265" s="81"/>
      <c r="ANO265" s="75"/>
      <c r="ANP265" s="81"/>
      <c r="ANQ265" s="75"/>
      <c r="ANR265" s="81"/>
      <c r="ANS265" s="75"/>
      <c r="ANT265" s="81"/>
      <c r="ANU265" s="75"/>
      <c r="ANV265" s="81"/>
      <c r="ANW265" s="75"/>
      <c r="ANX265" s="81"/>
      <c r="ANY265" s="75"/>
      <c r="ANZ265" s="81"/>
      <c r="AOA265" s="75"/>
      <c r="AOB265" s="81"/>
      <c r="AOC265" s="75"/>
      <c r="AOD265" s="81"/>
      <c r="AOE265" s="75"/>
      <c r="AOF265" s="81"/>
      <c r="AOG265" s="75"/>
      <c r="AOH265" s="81"/>
      <c r="AOI265" s="75"/>
      <c r="AOJ265" s="81"/>
      <c r="AOK265" s="75"/>
      <c r="AOL265" s="81"/>
      <c r="AOM265" s="75"/>
      <c r="AON265" s="81"/>
      <c r="AOO265" s="75"/>
      <c r="AOP265" s="81"/>
      <c r="AOQ265" s="75"/>
      <c r="AOR265" s="81"/>
      <c r="AOS265" s="75"/>
      <c r="AOT265" s="81"/>
      <c r="AOU265" s="75"/>
      <c r="AOV265" s="81"/>
      <c r="AOW265" s="75"/>
      <c r="AOX265" s="81"/>
      <c r="AOY265" s="75"/>
      <c r="AOZ265" s="81"/>
      <c r="APA265" s="75"/>
      <c r="APB265" s="81"/>
      <c r="APC265" s="75"/>
      <c r="APD265" s="81"/>
      <c r="APE265" s="75"/>
      <c r="APF265" s="81"/>
      <c r="APG265" s="75"/>
      <c r="APH265" s="81"/>
      <c r="API265" s="75"/>
      <c r="APJ265" s="81"/>
      <c r="APK265" s="75"/>
      <c r="APL265" s="81"/>
      <c r="APM265" s="75"/>
      <c r="APN265" s="81"/>
      <c r="APO265" s="75"/>
      <c r="APP265" s="81"/>
      <c r="APQ265" s="75"/>
      <c r="APR265" s="81"/>
      <c r="APS265" s="75"/>
      <c r="APT265" s="81"/>
      <c r="APU265" s="75"/>
      <c r="APV265" s="81"/>
      <c r="APW265" s="75"/>
      <c r="APX265" s="81"/>
      <c r="APY265" s="75"/>
      <c r="APZ265" s="81"/>
      <c r="AQA265" s="75"/>
      <c r="AQB265" s="81"/>
      <c r="AQC265" s="75"/>
      <c r="AQD265" s="81"/>
      <c r="AQE265" s="75"/>
      <c r="AQF265" s="81"/>
      <c r="AQG265" s="75"/>
      <c r="AQH265" s="81"/>
      <c r="AQI265" s="75"/>
      <c r="AQJ265" s="81"/>
      <c r="AQK265" s="75"/>
      <c r="AQL265" s="81"/>
      <c r="AQM265" s="75"/>
      <c r="AQN265" s="81"/>
      <c r="AQO265" s="75"/>
      <c r="AQP265" s="81"/>
      <c r="AQQ265" s="75"/>
      <c r="AQR265" s="81"/>
      <c r="AQS265" s="75"/>
      <c r="AQT265" s="81"/>
      <c r="AQU265" s="75"/>
      <c r="AQV265" s="81"/>
      <c r="AQW265" s="75"/>
      <c r="AQX265" s="81"/>
      <c r="AQY265" s="75"/>
      <c r="AQZ265" s="81"/>
      <c r="ARA265" s="75"/>
      <c r="ARB265" s="81"/>
      <c r="ARC265" s="75"/>
      <c r="ARD265" s="81"/>
      <c r="ARE265" s="75"/>
      <c r="ARF265" s="81"/>
      <c r="ARG265" s="75"/>
      <c r="ARH265" s="81"/>
      <c r="ARI265" s="75"/>
      <c r="ARJ265" s="81"/>
      <c r="ARK265" s="75"/>
      <c r="ARL265" s="81"/>
      <c r="ARM265" s="75"/>
      <c r="ARN265" s="81"/>
      <c r="ARO265" s="75"/>
      <c r="ARP265" s="81"/>
      <c r="ARQ265" s="75"/>
      <c r="ARR265" s="81"/>
      <c r="ARS265" s="75"/>
      <c r="ART265" s="81"/>
      <c r="ARU265" s="75"/>
      <c r="ARV265" s="81"/>
      <c r="ARW265" s="75"/>
      <c r="ARX265" s="81"/>
      <c r="ARY265" s="75"/>
      <c r="ARZ265" s="81"/>
      <c r="ASA265" s="75"/>
      <c r="ASB265" s="81"/>
      <c r="ASC265" s="75"/>
      <c r="ASD265" s="81"/>
      <c r="ASE265" s="75"/>
      <c r="ASF265" s="81"/>
      <c r="ASG265" s="75"/>
      <c r="ASH265" s="81"/>
      <c r="ASI265" s="75"/>
      <c r="ASJ265" s="81"/>
      <c r="ASK265" s="75"/>
      <c r="ASL265" s="81"/>
      <c r="ASM265" s="75"/>
      <c r="ASN265" s="81"/>
      <c r="ASO265" s="75"/>
      <c r="ASP265" s="81"/>
      <c r="ASQ265" s="75"/>
      <c r="ASR265" s="81"/>
      <c r="ASS265" s="75"/>
      <c r="AST265" s="81"/>
      <c r="ASU265" s="75"/>
      <c r="ASV265" s="81"/>
      <c r="ASW265" s="75"/>
      <c r="ASX265" s="81"/>
      <c r="ASY265" s="75"/>
      <c r="ASZ265" s="81"/>
      <c r="ATA265" s="75"/>
      <c r="ATB265" s="81"/>
      <c r="ATC265" s="75"/>
      <c r="ATD265" s="81"/>
      <c r="ATE265" s="75"/>
      <c r="ATF265" s="81"/>
      <c r="ATG265" s="75"/>
      <c r="ATH265" s="81"/>
      <c r="ATI265" s="75"/>
      <c r="ATJ265" s="81"/>
      <c r="ATK265" s="75"/>
      <c r="ATL265" s="81"/>
      <c r="ATM265" s="75"/>
      <c r="ATN265" s="81"/>
      <c r="ATO265" s="75"/>
      <c r="ATP265" s="81"/>
      <c r="ATQ265" s="75"/>
      <c r="ATR265" s="81"/>
      <c r="ATS265" s="75"/>
      <c r="ATT265" s="81"/>
      <c r="ATU265" s="75"/>
      <c r="ATV265" s="81"/>
      <c r="ATW265" s="75"/>
      <c r="ATX265" s="81"/>
      <c r="ATY265" s="75"/>
      <c r="ATZ265" s="81"/>
      <c r="AUA265" s="75"/>
      <c r="AUB265" s="81"/>
      <c r="AUC265" s="75"/>
      <c r="AUD265" s="81"/>
      <c r="AUE265" s="75"/>
      <c r="AUF265" s="81"/>
      <c r="AUG265" s="75"/>
      <c r="AUH265" s="81"/>
      <c r="AUI265" s="75"/>
      <c r="AUJ265" s="81"/>
      <c r="AUK265" s="75"/>
      <c r="AUL265" s="81"/>
      <c r="AUM265" s="75"/>
      <c r="AUN265" s="81"/>
      <c r="AUO265" s="75"/>
      <c r="AUP265" s="81"/>
      <c r="AUQ265" s="75"/>
      <c r="AUR265" s="81"/>
      <c r="AUS265" s="75"/>
      <c r="AUT265" s="81"/>
      <c r="AUU265" s="75"/>
      <c r="AUV265" s="81"/>
      <c r="AUW265" s="75"/>
      <c r="AUX265" s="81"/>
      <c r="AUY265" s="75"/>
      <c r="AUZ265" s="81"/>
      <c r="AVA265" s="75"/>
      <c r="AVB265" s="81"/>
      <c r="AVC265" s="75"/>
      <c r="AVD265" s="81"/>
      <c r="AVE265" s="75"/>
      <c r="AVF265" s="81"/>
      <c r="AVG265" s="75"/>
      <c r="AVH265" s="81"/>
      <c r="AVI265" s="75"/>
      <c r="AVJ265" s="81"/>
      <c r="AVK265" s="75"/>
      <c r="AVL265" s="81"/>
      <c r="AVM265" s="75"/>
      <c r="AVN265" s="81"/>
      <c r="AVO265" s="75"/>
      <c r="AVP265" s="81"/>
      <c r="AVQ265" s="75"/>
      <c r="AVR265" s="81"/>
      <c r="AVS265" s="75"/>
      <c r="AVT265" s="81"/>
      <c r="AVU265" s="75"/>
      <c r="AVV265" s="81"/>
      <c r="AVW265" s="75"/>
      <c r="AVX265" s="81"/>
      <c r="AVY265" s="75"/>
      <c r="AVZ265" s="81"/>
      <c r="AWA265" s="75"/>
      <c r="AWB265" s="81"/>
      <c r="AWC265" s="75"/>
      <c r="AWD265" s="81"/>
      <c r="AWE265" s="75"/>
      <c r="AWF265" s="81"/>
      <c r="AWG265" s="75"/>
      <c r="AWH265" s="81"/>
      <c r="AWI265" s="75"/>
      <c r="AWJ265" s="81"/>
      <c r="AWK265" s="75"/>
      <c r="AWL265" s="81"/>
      <c r="AWM265" s="75"/>
      <c r="AWN265" s="81"/>
      <c r="AWO265" s="75"/>
      <c r="AWP265" s="81"/>
      <c r="AWQ265" s="75"/>
      <c r="AWR265" s="81"/>
      <c r="AWS265" s="75"/>
      <c r="AWT265" s="81"/>
      <c r="AWU265" s="75"/>
      <c r="AWV265" s="81"/>
      <c r="AWW265" s="75"/>
      <c r="AWX265" s="81"/>
      <c r="AWY265" s="75"/>
      <c r="AWZ265" s="81"/>
      <c r="AXA265" s="75"/>
      <c r="AXB265" s="81"/>
      <c r="AXC265" s="75"/>
      <c r="AXD265" s="81"/>
      <c r="AXE265" s="75"/>
      <c r="AXF265" s="81"/>
      <c r="AXG265" s="75"/>
      <c r="AXH265" s="81"/>
      <c r="AXI265" s="75"/>
      <c r="AXJ265" s="81"/>
      <c r="AXK265" s="75"/>
      <c r="AXL265" s="81"/>
      <c r="AXM265" s="75"/>
      <c r="AXN265" s="81"/>
      <c r="AXO265" s="75"/>
      <c r="AXP265" s="81"/>
      <c r="AXQ265" s="75"/>
      <c r="AXR265" s="81"/>
      <c r="AXS265" s="75"/>
      <c r="AXT265" s="81"/>
      <c r="AXU265" s="75"/>
      <c r="AXV265" s="81"/>
      <c r="AXW265" s="75"/>
      <c r="AXX265" s="81"/>
      <c r="AXY265" s="75"/>
      <c r="AXZ265" s="81"/>
      <c r="AYA265" s="75"/>
      <c r="AYB265" s="81"/>
      <c r="AYC265" s="75"/>
      <c r="AYD265" s="81"/>
      <c r="AYE265" s="75"/>
      <c r="AYF265" s="81"/>
      <c r="AYG265" s="75"/>
      <c r="AYH265" s="81"/>
      <c r="AYI265" s="75"/>
      <c r="AYJ265" s="81"/>
      <c r="AYK265" s="75"/>
      <c r="AYL265" s="81"/>
      <c r="AYM265" s="75"/>
      <c r="AYN265" s="81"/>
      <c r="AYO265" s="75"/>
      <c r="AYP265" s="81"/>
      <c r="AYQ265" s="75"/>
      <c r="AYR265" s="81"/>
      <c r="AYS265" s="75"/>
      <c r="AYT265" s="81"/>
      <c r="AYU265" s="75"/>
      <c r="AYV265" s="81"/>
      <c r="AYW265" s="75"/>
      <c r="AYX265" s="81"/>
      <c r="AYY265" s="75"/>
      <c r="AYZ265" s="81"/>
      <c r="AZA265" s="75"/>
      <c r="AZB265" s="81"/>
      <c r="AZC265" s="75"/>
      <c r="AZD265" s="81"/>
      <c r="AZE265" s="75"/>
      <c r="AZF265" s="81"/>
      <c r="AZG265" s="75"/>
      <c r="AZH265" s="81"/>
      <c r="AZI265" s="75"/>
      <c r="AZJ265" s="81"/>
      <c r="AZK265" s="75"/>
      <c r="AZL265" s="81"/>
      <c r="AZM265" s="75"/>
      <c r="AZN265" s="81"/>
      <c r="AZO265" s="75"/>
      <c r="AZP265" s="81"/>
      <c r="AZQ265" s="75"/>
      <c r="AZR265" s="81"/>
      <c r="AZS265" s="75"/>
      <c r="AZT265" s="81"/>
      <c r="AZU265" s="75"/>
      <c r="AZV265" s="81"/>
      <c r="AZW265" s="75"/>
      <c r="AZX265" s="81"/>
      <c r="AZY265" s="75"/>
      <c r="AZZ265" s="81"/>
      <c r="BAA265" s="75"/>
      <c r="BAB265" s="81"/>
      <c r="BAC265" s="75"/>
      <c r="BAD265" s="81"/>
      <c r="BAE265" s="75"/>
      <c r="BAF265" s="81"/>
      <c r="BAG265" s="75"/>
      <c r="BAH265" s="81"/>
      <c r="BAI265" s="75"/>
      <c r="BAJ265" s="81"/>
      <c r="BAK265" s="75"/>
      <c r="BAL265" s="81"/>
      <c r="BAM265" s="75"/>
      <c r="BAN265" s="81"/>
      <c r="BAO265" s="75"/>
      <c r="BAP265" s="81"/>
      <c r="BAQ265" s="75"/>
      <c r="BAR265" s="81"/>
      <c r="BAS265" s="75"/>
      <c r="BAT265" s="81"/>
      <c r="BAU265" s="75"/>
      <c r="BAV265" s="81"/>
      <c r="BAW265" s="75"/>
      <c r="BAX265" s="81"/>
      <c r="BAY265" s="75"/>
      <c r="BAZ265" s="81"/>
      <c r="BBA265" s="75"/>
      <c r="BBB265" s="81"/>
      <c r="BBC265" s="75"/>
      <c r="BBD265" s="81"/>
      <c r="BBE265" s="75"/>
      <c r="BBF265" s="81"/>
      <c r="BBG265" s="75"/>
      <c r="BBH265" s="81"/>
      <c r="BBI265" s="75"/>
      <c r="BBJ265" s="81"/>
      <c r="BBK265" s="75"/>
      <c r="BBL265" s="81"/>
      <c r="BBM265" s="75"/>
      <c r="BBN265" s="81"/>
      <c r="BBO265" s="75"/>
      <c r="BBP265" s="81"/>
      <c r="BBQ265" s="75"/>
      <c r="BBR265" s="81"/>
      <c r="BBS265" s="75"/>
      <c r="BBT265" s="81"/>
      <c r="BBU265" s="75"/>
      <c r="BBV265" s="81"/>
      <c r="BBW265" s="75"/>
      <c r="BBX265" s="81"/>
      <c r="BBY265" s="75"/>
      <c r="BBZ265" s="81"/>
      <c r="BCA265" s="75"/>
      <c r="BCB265" s="81"/>
      <c r="BCC265" s="75"/>
      <c r="BCD265" s="81"/>
      <c r="BCE265" s="75"/>
      <c r="BCF265" s="81"/>
      <c r="BCG265" s="75"/>
      <c r="BCH265" s="81"/>
      <c r="BCI265" s="75"/>
      <c r="BCJ265" s="81"/>
      <c r="BCK265" s="75"/>
      <c r="BCL265" s="81"/>
      <c r="BCM265" s="75"/>
      <c r="BCN265" s="81"/>
      <c r="BCO265" s="75"/>
      <c r="BCP265" s="81"/>
      <c r="BCQ265" s="75"/>
      <c r="BCR265" s="81"/>
      <c r="BCS265" s="75"/>
      <c r="BCT265" s="81"/>
      <c r="BCU265" s="75"/>
      <c r="BCV265" s="81"/>
      <c r="BCW265" s="75"/>
      <c r="BCX265" s="81"/>
      <c r="BCY265" s="75"/>
      <c r="BCZ265" s="81"/>
      <c r="BDA265" s="75"/>
      <c r="BDB265" s="81"/>
      <c r="BDC265" s="75"/>
      <c r="BDD265" s="81"/>
      <c r="BDE265" s="75"/>
      <c r="BDF265" s="81"/>
      <c r="BDG265" s="75"/>
      <c r="BDH265" s="81"/>
      <c r="BDI265" s="75"/>
      <c r="BDJ265" s="81"/>
      <c r="BDK265" s="75"/>
      <c r="BDL265" s="81"/>
      <c r="BDM265" s="75"/>
      <c r="BDN265" s="81"/>
      <c r="BDO265" s="75"/>
      <c r="BDP265" s="81"/>
      <c r="BDQ265" s="75"/>
      <c r="BDR265" s="81"/>
      <c r="BDS265" s="75"/>
      <c r="BDT265" s="81"/>
      <c r="BDU265" s="75"/>
      <c r="BDV265" s="81"/>
      <c r="BDW265" s="75"/>
      <c r="BDX265" s="81"/>
      <c r="BDY265" s="75"/>
      <c r="BDZ265" s="81"/>
      <c r="BEA265" s="75"/>
      <c r="BEB265" s="81"/>
      <c r="BEC265" s="75"/>
      <c r="BED265" s="81"/>
      <c r="BEE265" s="75"/>
      <c r="BEF265" s="81"/>
      <c r="BEG265" s="75"/>
      <c r="BEH265" s="81"/>
      <c r="BEI265" s="75"/>
      <c r="BEJ265" s="81"/>
      <c r="BEK265" s="75"/>
      <c r="BEL265" s="81"/>
      <c r="BEM265" s="75"/>
      <c r="BEN265" s="81"/>
      <c r="BEO265" s="75"/>
      <c r="BEP265" s="81"/>
      <c r="BEQ265" s="75"/>
      <c r="BER265" s="81"/>
      <c r="BES265" s="75"/>
      <c r="BET265" s="81"/>
      <c r="BEU265" s="75"/>
      <c r="BEV265" s="81"/>
      <c r="BEW265" s="75"/>
      <c r="BEX265" s="81"/>
      <c r="BEY265" s="75"/>
      <c r="BEZ265" s="81"/>
      <c r="BFA265" s="75"/>
      <c r="BFB265" s="81"/>
      <c r="BFC265" s="75"/>
      <c r="BFD265" s="81"/>
      <c r="BFE265" s="75"/>
      <c r="BFF265" s="81"/>
      <c r="BFG265" s="75"/>
      <c r="BFH265" s="81"/>
      <c r="BFI265" s="75"/>
      <c r="BFJ265" s="81"/>
      <c r="BFK265" s="75"/>
      <c r="BFL265" s="81"/>
      <c r="BFM265" s="75"/>
      <c r="BFN265" s="81"/>
      <c r="BFO265" s="75"/>
      <c r="BFP265" s="81"/>
      <c r="BFQ265" s="75"/>
      <c r="BFR265" s="81"/>
      <c r="BFS265" s="75"/>
      <c r="BFT265" s="81"/>
      <c r="BFU265" s="75"/>
      <c r="BFV265" s="81"/>
      <c r="BFW265" s="75"/>
      <c r="BFX265" s="81"/>
      <c r="BFY265" s="75"/>
      <c r="BFZ265" s="81"/>
      <c r="BGA265" s="75"/>
      <c r="BGB265" s="81"/>
      <c r="BGC265" s="75"/>
      <c r="BGD265" s="81"/>
      <c r="BGE265" s="75"/>
      <c r="BGF265" s="81"/>
      <c r="BGG265" s="75"/>
      <c r="BGH265" s="81"/>
      <c r="BGI265" s="75"/>
      <c r="BGJ265" s="81"/>
      <c r="BGK265" s="75"/>
      <c r="BGL265" s="81"/>
      <c r="BGM265" s="75"/>
      <c r="BGN265" s="81"/>
      <c r="BGO265" s="75"/>
      <c r="BGP265" s="81"/>
      <c r="BGQ265" s="75"/>
      <c r="BGR265" s="81"/>
      <c r="BGS265" s="75"/>
      <c r="BGT265" s="81"/>
      <c r="BGU265" s="75"/>
      <c r="BGV265" s="81"/>
      <c r="BGW265" s="75"/>
      <c r="BGX265" s="81"/>
      <c r="BGY265" s="75"/>
      <c r="BGZ265" s="81"/>
      <c r="BHA265" s="75"/>
      <c r="BHB265" s="81"/>
      <c r="BHC265" s="75"/>
      <c r="BHD265" s="81"/>
      <c r="BHE265" s="75"/>
      <c r="BHF265" s="81"/>
      <c r="BHG265" s="75"/>
      <c r="BHH265" s="81"/>
      <c r="BHI265" s="75"/>
      <c r="BHJ265" s="81"/>
      <c r="BHK265" s="75"/>
      <c r="BHL265" s="81"/>
      <c r="BHM265" s="75"/>
      <c r="BHN265" s="81"/>
      <c r="BHO265" s="75"/>
      <c r="BHP265" s="81"/>
      <c r="BHQ265" s="75"/>
      <c r="BHR265" s="81"/>
      <c r="BHS265" s="75"/>
      <c r="BHT265" s="81"/>
      <c r="BHU265" s="75"/>
      <c r="BHV265" s="81"/>
      <c r="BHW265" s="75"/>
      <c r="BHX265" s="81"/>
      <c r="BHY265" s="75"/>
      <c r="BHZ265" s="81"/>
      <c r="BIA265" s="75"/>
      <c r="BIB265" s="81"/>
      <c r="BIC265" s="75"/>
      <c r="BID265" s="81"/>
      <c r="BIE265" s="75"/>
      <c r="BIF265" s="81"/>
      <c r="BIG265" s="75"/>
      <c r="BIH265" s="81"/>
      <c r="BII265" s="75"/>
      <c r="BIJ265" s="81"/>
      <c r="BIK265" s="75"/>
      <c r="BIL265" s="81"/>
      <c r="BIM265" s="75"/>
      <c r="BIN265" s="81"/>
      <c r="BIO265" s="75"/>
      <c r="BIP265" s="81"/>
      <c r="BIQ265" s="75"/>
      <c r="BIR265" s="81"/>
      <c r="BIS265" s="75"/>
      <c r="BIT265" s="81"/>
      <c r="BIU265" s="75"/>
      <c r="BIV265" s="81"/>
      <c r="BIW265" s="75"/>
      <c r="BIX265" s="81"/>
      <c r="BIY265" s="75"/>
      <c r="BIZ265" s="81"/>
      <c r="BJA265" s="75"/>
      <c r="BJB265" s="81"/>
      <c r="BJC265" s="75"/>
      <c r="BJD265" s="81"/>
      <c r="BJE265" s="75"/>
      <c r="BJF265" s="81"/>
      <c r="BJG265" s="75"/>
      <c r="BJH265" s="81"/>
      <c r="BJI265" s="75"/>
      <c r="BJJ265" s="81"/>
      <c r="BJK265" s="75"/>
      <c r="BJL265" s="81"/>
      <c r="BJM265" s="75"/>
      <c r="BJN265" s="81"/>
      <c r="BJO265" s="75"/>
      <c r="BJP265" s="81"/>
      <c r="BJQ265" s="75"/>
      <c r="BJR265" s="81"/>
      <c r="BJS265" s="75"/>
      <c r="BJT265" s="81"/>
      <c r="BJU265" s="75"/>
      <c r="BJV265" s="81"/>
      <c r="BJW265" s="75"/>
      <c r="BJX265" s="81"/>
      <c r="BJY265" s="75"/>
      <c r="BJZ265" s="81"/>
      <c r="BKA265" s="75"/>
      <c r="BKB265" s="81"/>
      <c r="BKC265" s="75"/>
      <c r="BKD265" s="81"/>
      <c r="BKE265" s="75"/>
      <c r="BKF265" s="81"/>
      <c r="BKG265" s="75"/>
      <c r="BKH265" s="81"/>
      <c r="BKI265" s="75"/>
      <c r="BKJ265" s="81"/>
      <c r="BKK265" s="75"/>
      <c r="BKL265" s="81"/>
      <c r="BKM265" s="75"/>
      <c r="BKN265" s="81"/>
      <c r="BKO265" s="75"/>
      <c r="BKP265" s="81"/>
      <c r="BKQ265" s="75"/>
      <c r="BKR265" s="81"/>
      <c r="BKS265" s="75"/>
      <c r="BKT265" s="81"/>
      <c r="BKU265" s="75"/>
      <c r="BKV265" s="81"/>
      <c r="BKW265" s="75"/>
      <c r="BKX265" s="81"/>
      <c r="BKY265" s="75"/>
      <c r="BKZ265" s="81"/>
      <c r="BLA265" s="75"/>
      <c r="BLB265" s="81"/>
      <c r="BLC265" s="75"/>
      <c r="BLD265" s="81"/>
      <c r="BLE265" s="75"/>
      <c r="BLF265" s="81"/>
      <c r="BLG265" s="75"/>
      <c r="BLH265" s="81"/>
      <c r="BLI265" s="75"/>
      <c r="BLJ265" s="81"/>
      <c r="BLK265" s="75"/>
      <c r="BLL265" s="81"/>
      <c r="BLM265" s="75"/>
      <c r="BLN265" s="81"/>
      <c r="BLO265" s="75"/>
      <c r="BLP265" s="81"/>
      <c r="BLQ265" s="75"/>
      <c r="BLR265" s="81"/>
      <c r="BLS265" s="75"/>
      <c r="BLT265" s="81"/>
      <c r="BLU265" s="75"/>
      <c r="BLV265" s="81"/>
      <c r="BLW265" s="75"/>
      <c r="BLX265" s="81"/>
      <c r="BLY265" s="75"/>
      <c r="BLZ265" s="81"/>
      <c r="BMA265" s="75"/>
      <c r="BMB265" s="81"/>
      <c r="BMC265" s="75"/>
      <c r="BMD265" s="81"/>
      <c r="BME265" s="75"/>
      <c r="BMF265" s="81"/>
      <c r="BMG265" s="75"/>
      <c r="BMH265" s="81"/>
      <c r="BMI265" s="75"/>
      <c r="BMJ265" s="81"/>
      <c r="BMK265" s="75"/>
      <c r="BML265" s="81"/>
      <c r="BMM265" s="75"/>
      <c r="BMN265" s="81"/>
      <c r="BMO265" s="75"/>
      <c r="BMP265" s="81"/>
      <c r="BMQ265" s="75"/>
      <c r="BMR265" s="81"/>
      <c r="BMS265" s="75"/>
      <c r="BMT265" s="81"/>
      <c r="BMU265" s="75"/>
      <c r="BMV265" s="81"/>
      <c r="BMW265" s="75"/>
      <c r="BMX265" s="81"/>
      <c r="BMY265" s="75"/>
      <c r="BMZ265" s="81"/>
      <c r="BNA265" s="75"/>
      <c r="BNB265" s="81"/>
      <c r="BNC265" s="75"/>
      <c r="BND265" s="81"/>
      <c r="BNE265" s="75"/>
      <c r="BNF265" s="81"/>
      <c r="BNG265" s="75"/>
      <c r="BNH265" s="81"/>
      <c r="BNI265" s="75"/>
      <c r="BNJ265" s="81"/>
      <c r="BNK265" s="75"/>
      <c r="BNL265" s="81"/>
      <c r="BNM265" s="75"/>
      <c r="BNN265" s="81"/>
      <c r="BNO265" s="75"/>
      <c r="BNP265" s="81"/>
      <c r="BNQ265" s="75"/>
      <c r="BNR265" s="81"/>
      <c r="BNS265" s="75"/>
      <c r="BNT265" s="81"/>
      <c r="BNU265" s="75"/>
      <c r="BNV265" s="81"/>
      <c r="BNW265" s="75"/>
      <c r="BNX265" s="81"/>
      <c r="BNY265" s="75"/>
      <c r="BNZ265" s="81"/>
      <c r="BOA265" s="75"/>
      <c r="BOB265" s="81"/>
      <c r="BOC265" s="75"/>
      <c r="BOD265" s="81"/>
      <c r="BOE265" s="75"/>
      <c r="BOF265" s="81"/>
      <c r="BOG265" s="75"/>
      <c r="BOH265" s="81"/>
      <c r="BOI265" s="75"/>
      <c r="BOJ265" s="81"/>
      <c r="BOK265" s="75"/>
      <c r="BOL265" s="81"/>
      <c r="BOM265" s="75"/>
      <c r="BON265" s="81"/>
      <c r="BOO265" s="75"/>
      <c r="BOP265" s="81"/>
      <c r="BOQ265" s="75"/>
      <c r="BOR265" s="81"/>
      <c r="BOS265" s="75"/>
      <c r="BOT265" s="81"/>
      <c r="BOU265" s="75"/>
      <c r="BOV265" s="81"/>
      <c r="BOW265" s="75"/>
      <c r="BOX265" s="81"/>
      <c r="BOY265" s="75"/>
      <c r="BOZ265" s="81"/>
      <c r="BPA265" s="75"/>
      <c r="BPB265" s="81"/>
      <c r="BPC265" s="75"/>
      <c r="BPD265" s="81"/>
      <c r="BPE265" s="75"/>
      <c r="BPF265" s="81"/>
      <c r="BPG265" s="75"/>
      <c r="BPH265" s="81"/>
      <c r="BPI265" s="75"/>
      <c r="BPJ265" s="81"/>
      <c r="BPK265" s="75"/>
      <c r="BPL265" s="81"/>
      <c r="BPM265" s="75"/>
      <c r="BPN265" s="81"/>
      <c r="BPO265" s="75"/>
      <c r="BPP265" s="81"/>
      <c r="BPQ265" s="75"/>
      <c r="BPR265" s="81"/>
      <c r="BPS265" s="75"/>
      <c r="BPT265" s="81"/>
      <c r="BPU265" s="75"/>
      <c r="BPV265" s="81"/>
      <c r="BPW265" s="75"/>
      <c r="BPX265" s="81"/>
      <c r="BPY265" s="75"/>
      <c r="BPZ265" s="81"/>
      <c r="BQA265" s="75"/>
      <c r="BQB265" s="81"/>
      <c r="BQC265" s="75"/>
      <c r="BQD265" s="81"/>
      <c r="BQE265" s="75"/>
      <c r="BQF265" s="81"/>
      <c r="BQG265" s="75"/>
      <c r="BQH265" s="81"/>
      <c r="BQI265" s="75"/>
      <c r="BQJ265" s="81"/>
      <c r="BQK265" s="75"/>
      <c r="BQL265" s="81"/>
      <c r="BQM265" s="75"/>
      <c r="BQN265" s="81"/>
      <c r="BQO265" s="75"/>
      <c r="BQP265" s="81"/>
      <c r="BQQ265" s="75"/>
      <c r="BQR265" s="81"/>
      <c r="BQS265" s="75"/>
      <c r="BQT265" s="81"/>
      <c r="BQU265" s="75"/>
      <c r="BQV265" s="81"/>
      <c r="BQW265" s="75"/>
      <c r="BQX265" s="81"/>
      <c r="BQY265" s="75"/>
      <c r="BQZ265" s="81"/>
      <c r="BRA265" s="75"/>
      <c r="BRB265" s="81"/>
      <c r="BRC265" s="75"/>
      <c r="BRD265" s="81"/>
      <c r="BRE265" s="75"/>
      <c r="BRF265" s="81"/>
      <c r="BRG265" s="75"/>
      <c r="BRH265" s="81"/>
      <c r="BRI265" s="75"/>
      <c r="BRJ265" s="81"/>
      <c r="BRK265" s="75"/>
      <c r="BRL265" s="81"/>
      <c r="BRM265" s="75"/>
      <c r="BRN265" s="81"/>
      <c r="BRO265" s="75"/>
      <c r="BRP265" s="81"/>
      <c r="BRQ265" s="75"/>
      <c r="BRR265" s="81"/>
      <c r="BRS265" s="75"/>
      <c r="BRT265" s="81"/>
      <c r="BRU265" s="75"/>
      <c r="BRV265" s="81"/>
      <c r="BRW265" s="75"/>
      <c r="BRX265" s="81"/>
      <c r="BRY265" s="75"/>
      <c r="BRZ265" s="81"/>
      <c r="BSA265" s="75"/>
      <c r="BSB265" s="81"/>
      <c r="BSC265" s="75"/>
      <c r="BSD265" s="81"/>
      <c r="BSE265" s="75"/>
      <c r="BSF265" s="81"/>
      <c r="BSG265" s="75"/>
      <c r="BSH265" s="81"/>
      <c r="BSI265" s="75"/>
      <c r="BSJ265" s="81"/>
      <c r="BSK265" s="75"/>
      <c r="BSL265" s="81"/>
      <c r="BSM265" s="75"/>
      <c r="BSN265" s="81"/>
      <c r="BSO265" s="75"/>
      <c r="BSP265" s="81"/>
      <c r="BSQ265" s="75"/>
      <c r="BSR265" s="81"/>
      <c r="BSS265" s="75"/>
      <c r="BST265" s="81"/>
      <c r="BSU265" s="75"/>
      <c r="BSV265" s="81"/>
      <c r="BSW265" s="75"/>
      <c r="BSX265" s="81"/>
      <c r="BSY265" s="75"/>
      <c r="BSZ265" s="81"/>
      <c r="BTA265" s="75"/>
      <c r="BTB265" s="81"/>
      <c r="BTC265" s="75"/>
      <c r="BTD265" s="81"/>
      <c r="BTE265" s="75"/>
      <c r="BTF265" s="81"/>
      <c r="BTG265" s="75"/>
      <c r="BTH265" s="81"/>
      <c r="BTI265" s="75"/>
      <c r="BTJ265" s="81"/>
      <c r="BTK265" s="75"/>
      <c r="BTL265" s="81"/>
      <c r="BTM265" s="75"/>
      <c r="BTN265" s="81"/>
      <c r="BTO265" s="75"/>
      <c r="BTP265" s="81"/>
      <c r="BTQ265" s="75"/>
      <c r="BTR265" s="81"/>
      <c r="BTS265" s="75"/>
      <c r="BTT265" s="81"/>
      <c r="BTU265" s="75"/>
      <c r="BTV265" s="81"/>
      <c r="BTW265" s="75"/>
      <c r="BTX265" s="81"/>
      <c r="BTY265" s="75"/>
      <c r="BTZ265" s="81"/>
      <c r="BUA265" s="75"/>
      <c r="BUB265" s="81"/>
      <c r="BUC265" s="75"/>
      <c r="BUD265" s="81"/>
      <c r="BUE265" s="75"/>
      <c r="BUF265" s="81"/>
      <c r="BUG265" s="75"/>
      <c r="BUH265" s="81"/>
      <c r="BUI265" s="75"/>
      <c r="BUJ265" s="81"/>
      <c r="BUK265" s="75"/>
      <c r="BUL265" s="81"/>
      <c r="BUM265" s="75"/>
      <c r="BUN265" s="81"/>
      <c r="BUO265" s="75"/>
      <c r="BUP265" s="81"/>
      <c r="BUQ265" s="75"/>
      <c r="BUR265" s="81"/>
      <c r="BUS265" s="75"/>
      <c r="BUT265" s="81"/>
      <c r="BUU265" s="75"/>
      <c r="BUV265" s="81"/>
      <c r="BUW265" s="75"/>
      <c r="BUX265" s="81"/>
      <c r="BUY265" s="75"/>
      <c r="BUZ265" s="81"/>
      <c r="BVA265" s="75"/>
      <c r="BVB265" s="81"/>
      <c r="BVC265" s="75"/>
      <c r="BVD265" s="81"/>
      <c r="BVE265" s="75"/>
      <c r="BVF265" s="81"/>
      <c r="BVG265" s="75"/>
      <c r="BVH265" s="81"/>
      <c r="BVI265" s="75"/>
      <c r="BVJ265" s="81"/>
      <c r="BVK265" s="75"/>
      <c r="BVL265" s="81"/>
      <c r="BVM265" s="75"/>
      <c r="BVN265" s="81"/>
      <c r="BVO265" s="75"/>
      <c r="BVP265" s="81"/>
      <c r="BVQ265" s="75"/>
      <c r="BVR265" s="81"/>
      <c r="BVS265" s="75"/>
      <c r="BVT265" s="81"/>
      <c r="BVU265" s="75"/>
      <c r="BVV265" s="81"/>
      <c r="BVW265" s="75"/>
      <c r="BVX265" s="81"/>
      <c r="BVY265" s="75"/>
      <c r="BVZ265" s="81"/>
      <c r="BWA265" s="75"/>
      <c r="BWB265" s="81"/>
      <c r="BWC265" s="75"/>
      <c r="BWD265" s="81"/>
      <c r="BWE265" s="75"/>
      <c r="BWF265" s="81"/>
      <c r="BWG265" s="75"/>
      <c r="BWH265" s="81"/>
      <c r="BWI265" s="75"/>
      <c r="BWJ265" s="81"/>
      <c r="BWK265" s="75"/>
      <c r="BWL265" s="81"/>
      <c r="BWM265" s="75"/>
      <c r="BWN265" s="81"/>
      <c r="BWO265" s="75"/>
      <c r="BWP265" s="81"/>
      <c r="BWQ265" s="75"/>
      <c r="BWR265" s="81"/>
      <c r="BWS265" s="75"/>
      <c r="BWT265" s="81"/>
      <c r="BWU265" s="75"/>
      <c r="BWV265" s="81"/>
      <c r="BWW265" s="75"/>
      <c r="BWX265" s="81"/>
      <c r="BWY265" s="75"/>
      <c r="BWZ265" s="81"/>
      <c r="BXA265" s="75"/>
      <c r="BXB265" s="81"/>
      <c r="BXC265" s="75"/>
      <c r="BXD265" s="81"/>
      <c r="BXE265" s="75"/>
      <c r="BXF265" s="81"/>
      <c r="BXG265" s="75"/>
      <c r="BXH265" s="81"/>
      <c r="BXI265" s="75"/>
      <c r="BXJ265" s="81"/>
      <c r="BXK265" s="75"/>
      <c r="BXL265" s="81"/>
      <c r="BXM265" s="75"/>
      <c r="BXN265" s="81"/>
      <c r="BXO265" s="75"/>
      <c r="BXP265" s="81"/>
      <c r="BXQ265" s="75"/>
      <c r="BXR265" s="81"/>
      <c r="BXS265" s="75"/>
      <c r="BXT265" s="81"/>
      <c r="BXU265" s="75"/>
      <c r="BXV265" s="81"/>
      <c r="BXW265" s="75"/>
      <c r="BXX265" s="81"/>
      <c r="BXY265" s="75"/>
      <c r="BXZ265" s="81"/>
      <c r="BYA265" s="75"/>
      <c r="BYB265" s="81"/>
      <c r="BYC265" s="75"/>
      <c r="BYD265" s="81"/>
      <c r="BYE265" s="75"/>
      <c r="BYF265" s="81"/>
      <c r="BYG265" s="75"/>
      <c r="BYH265" s="81"/>
      <c r="BYI265" s="75"/>
      <c r="BYJ265" s="81"/>
      <c r="BYK265" s="75"/>
      <c r="BYL265" s="81"/>
      <c r="BYM265" s="75"/>
      <c r="BYN265" s="81"/>
      <c r="BYO265" s="75"/>
      <c r="BYP265" s="81"/>
      <c r="BYQ265" s="75"/>
      <c r="BYR265" s="81"/>
      <c r="BYS265" s="75"/>
      <c r="BYT265" s="81"/>
      <c r="BYU265" s="75"/>
      <c r="BYV265" s="81"/>
      <c r="BYW265" s="75"/>
      <c r="BYX265" s="81"/>
      <c r="BYY265" s="75"/>
      <c r="BYZ265" s="81"/>
      <c r="BZA265" s="75"/>
      <c r="BZB265" s="81"/>
      <c r="BZC265" s="75"/>
      <c r="BZD265" s="81"/>
      <c r="BZE265" s="75"/>
      <c r="BZF265" s="81"/>
      <c r="BZG265" s="75"/>
      <c r="BZH265" s="81"/>
      <c r="BZI265" s="75"/>
      <c r="BZJ265" s="81"/>
      <c r="BZK265" s="75"/>
      <c r="BZL265" s="81"/>
      <c r="BZM265" s="75"/>
      <c r="BZN265" s="81"/>
      <c r="BZO265" s="75"/>
      <c r="BZP265" s="81"/>
      <c r="BZQ265" s="75"/>
      <c r="BZR265" s="81"/>
      <c r="BZS265" s="75"/>
      <c r="BZT265" s="81"/>
      <c r="BZU265" s="75"/>
      <c r="BZV265" s="81"/>
      <c r="BZW265" s="75"/>
      <c r="BZX265" s="81"/>
      <c r="BZY265" s="75"/>
      <c r="BZZ265" s="81"/>
      <c r="CAA265" s="75"/>
      <c r="CAB265" s="81"/>
      <c r="CAC265" s="75"/>
      <c r="CAD265" s="81"/>
      <c r="CAE265" s="75"/>
      <c r="CAF265" s="81"/>
      <c r="CAG265" s="75"/>
      <c r="CAH265" s="81"/>
      <c r="CAI265" s="75"/>
      <c r="CAJ265" s="81"/>
      <c r="CAK265" s="75"/>
      <c r="CAL265" s="81"/>
      <c r="CAM265" s="75"/>
      <c r="CAN265" s="81"/>
      <c r="CAO265" s="75"/>
      <c r="CAP265" s="81"/>
      <c r="CAQ265" s="75"/>
      <c r="CAR265" s="81"/>
      <c r="CAS265" s="75"/>
      <c r="CAT265" s="81"/>
      <c r="CAU265" s="75"/>
      <c r="CAV265" s="81"/>
      <c r="CAW265" s="75"/>
      <c r="CAX265" s="81"/>
      <c r="CAY265" s="75"/>
      <c r="CAZ265" s="81"/>
      <c r="CBA265" s="75"/>
      <c r="CBB265" s="81"/>
      <c r="CBC265" s="75"/>
      <c r="CBD265" s="81"/>
      <c r="CBE265" s="75"/>
      <c r="CBF265" s="81"/>
      <c r="CBG265" s="75"/>
      <c r="CBH265" s="81"/>
      <c r="CBI265" s="75"/>
      <c r="CBJ265" s="81"/>
      <c r="CBK265" s="75"/>
      <c r="CBL265" s="81"/>
      <c r="CBM265" s="75"/>
      <c r="CBN265" s="81"/>
      <c r="CBO265" s="75"/>
      <c r="CBP265" s="81"/>
      <c r="CBQ265" s="75"/>
      <c r="CBR265" s="81"/>
      <c r="CBS265" s="75"/>
      <c r="CBT265" s="81"/>
      <c r="CBU265" s="75"/>
      <c r="CBV265" s="81"/>
      <c r="CBW265" s="75"/>
      <c r="CBX265" s="81"/>
      <c r="CBY265" s="75"/>
      <c r="CBZ265" s="81"/>
      <c r="CCA265" s="75"/>
      <c r="CCB265" s="81"/>
      <c r="CCC265" s="75"/>
      <c r="CCD265" s="81"/>
      <c r="CCE265" s="75"/>
      <c r="CCF265" s="81"/>
      <c r="CCG265" s="75"/>
      <c r="CCH265" s="81"/>
      <c r="CCI265" s="75"/>
      <c r="CCJ265" s="81"/>
      <c r="CCK265" s="75"/>
      <c r="CCL265" s="81"/>
      <c r="CCM265" s="75"/>
      <c r="CCN265" s="81"/>
      <c r="CCO265" s="75"/>
      <c r="CCP265" s="81"/>
      <c r="CCQ265" s="75"/>
      <c r="CCR265" s="81"/>
      <c r="CCS265" s="75"/>
      <c r="CCT265" s="81"/>
      <c r="CCU265" s="75"/>
      <c r="CCV265" s="81"/>
      <c r="CCW265" s="75"/>
      <c r="CCX265" s="81"/>
      <c r="CCY265" s="75"/>
      <c r="CCZ265" s="81"/>
      <c r="CDA265" s="75"/>
      <c r="CDB265" s="81"/>
      <c r="CDC265" s="75"/>
      <c r="CDD265" s="81"/>
      <c r="CDE265" s="75"/>
      <c r="CDF265" s="81"/>
      <c r="CDG265" s="75"/>
      <c r="CDH265" s="81"/>
      <c r="CDI265" s="75"/>
      <c r="CDJ265" s="81"/>
      <c r="CDK265" s="75"/>
      <c r="CDL265" s="81"/>
      <c r="CDM265" s="75"/>
      <c r="CDN265" s="81"/>
      <c r="CDO265" s="75"/>
      <c r="CDP265" s="81"/>
      <c r="CDQ265" s="75"/>
      <c r="CDR265" s="81"/>
      <c r="CDS265" s="75"/>
      <c r="CDT265" s="81"/>
      <c r="CDU265" s="75"/>
      <c r="CDV265" s="81"/>
      <c r="CDW265" s="75"/>
      <c r="CDX265" s="81"/>
      <c r="CDY265" s="75"/>
      <c r="CDZ265" s="81"/>
      <c r="CEA265" s="75"/>
      <c r="CEB265" s="81"/>
      <c r="CEC265" s="75"/>
      <c r="CED265" s="81"/>
      <c r="CEE265" s="75"/>
      <c r="CEF265" s="81"/>
      <c r="CEG265" s="75"/>
      <c r="CEH265" s="81"/>
      <c r="CEI265" s="75"/>
      <c r="CEJ265" s="81"/>
      <c r="CEK265" s="75"/>
      <c r="CEL265" s="81"/>
      <c r="CEM265" s="75"/>
      <c r="CEN265" s="81"/>
      <c r="CEO265" s="75"/>
      <c r="CEP265" s="81"/>
      <c r="CEQ265" s="75"/>
      <c r="CER265" s="81"/>
      <c r="CES265" s="75"/>
      <c r="CET265" s="81"/>
      <c r="CEU265" s="75"/>
      <c r="CEV265" s="81"/>
      <c r="CEW265" s="75"/>
      <c r="CEX265" s="81"/>
      <c r="CEY265" s="75"/>
      <c r="CEZ265" s="81"/>
      <c r="CFA265" s="75"/>
      <c r="CFB265" s="81"/>
      <c r="CFC265" s="75"/>
      <c r="CFD265" s="81"/>
      <c r="CFE265" s="75"/>
      <c r="CFF265" s="81"/>
      <c r="CFG265" s="75"/>
      <c r="CFH265" s="81"/>
      <c r="CFI265" s="75"/>
      <c r="CFJ265" s="81"/>
      <c r="CFK265" s="75"/>
      <c r="CFL265" s="81"/>
      <c r="CFM265" s="75"/>
      <c r="CFN265" s="81"/>
      <c r="CFO265" s="75"/>
      <c r="CFP265" s="81"/>
      <c r="CFQ265" s="75"/>
      <c r="CFR265" s="81"/>
      <c r="CFS265" s="75"/>
      <c r="CFT265" s="81"/>
      <c r="CFU265" s="75"/>
      <c r="CFV265" s="81"/>
      <c r="CFW265" s="75"/>
      <c r="CFX265" s="81"/>
      <c r="CFY265" s="75"/>
      <c r="CFZ265" s="81"/>
      <c r="CGA265" s="75"/>
      <c r="CGB265" s="81"/>
      <c r="CGC265" s="75"/>
      <c r="CGD265" s="81"/>
      <c r="CGE265" s="75"/>
      <c r="CGF265" s="81"/>
      <c r="CGG265" s="75"/>
      <c r="CGH265" s="81"/>
      <c r="CGI265" s="75"/>
      <c r="CGJ265" s="81"/>
      <c r="CGK265" s="75"/>
      <c r="CGL265" s="81"/>
      <c r="CGM265" s="75"/>
      <c r="CGN265" s="81"/>
      <c r="CGO265" s="75"/>
      <c r="CGP265" s="81"/>
      <c r="CGQ265" s="75"/>
      <c r="CGR265" s="81"/>
      <c r="CGS265" s="75"/>
      <c r="CGT265" s="81"/>
      <c r="CGU265" s="75"/>
      <c r="CGV265" s="81"/>
      <c r="CGW265" s="75"/>
      <c r="CGX265" s="81"/>
      <c r="CGY265" s="75"/>
      <c r="CGZ265" s="81"/>
      <c r="CHA265" s="75"/>
      <c r="CHB265" s="81"/>
      <c r="CHC265" s="75"/>
      <c r="CHD265" s="81"/>
      <c r="CHE265" s="75"/>
      <c r="CHF265" s="81"/>
      <c r="CHG265" s="75"/>
      <c r="CHH265" s="81"/>
      <c r="CHI265" s="75"/>
      <c r="CHJ265" s="81"/>
      <c r="CHK265" s="75"/>
      <c r="CHL265" s="81"/>
      <c r="CHM265" s="75"/>
      <c r="CHN265" s="81"/>
      <c r="CHO265" s="75"/>
      <c r="CHP265" s="81"/>
      <c r="CHQ265" s="75"/>
      <c r="CHR265" s="81"/>
      <c r="CHS265" s="75"/>
      <c r="CHT265" s="81"/>
      <c r="CHU265" s="75"/>
      <c r="CHV265" s="81"/>
      <c r="CHW265" s="75"/>
      <c r="CHX265" s="81"/>
      <c r="CHY265" s="75"/>
      <c r="CHZ265" s="81"/>
      <c r="CIA265" s="75"/>
      <c r="CIB265" s="81"/>
      <c r="CIC265" s="75"/>
      <c r="CID265" s="81"/>
      <c r="CIE265" s="75"/>
      <c r="CIF265" s="81"/>
      <c r="CIG265" s="75"/>
      <c r="CIH265" s="81"/>
      <c r="CII265" s="75"/>
      <c r="CIJ265" s="81"/>
      <c r="CIK265" s="75"/>
      <c r="CIL265" s="81"/>
      <c r="CIM265" s="75"/>
      <c r="CIN265" s="81"/>
      <c r="CIO265" s="75"/>
      <c r="CIP265" s="81"/>
      <c r="CIQ265" s="75"/>
      <c r="CIR265" s="81"/>
      <c r="CIS265" s="75"/>
      <c r="CIT265" s="81"/>
      <c r="CIU265" s="75"/>
      <c r="CIV265" s="81"/>
      <c r="CIW265" s="75"/>
      <c r="CIX265" s="81"/>
      <c r="CIY265" s="75"/>
      <c r="CIZ265" s="81"/>
      <c r="CJA265" s="75"/>
      <c r="CJB265" s="81"/>
      <c r="CJC265" s="75"/>
      <c r="CJD265" s="81"/>
      <c r="CJE265" s="75"/>
      <c r="CJF265" s="81"/>
      <c r="CJG265" s="75"/>
      <c r="CJH265" s="81"/>
      <c r="CJI265" s="75"/>
      <c r="CJJ265" s="81"/>
      <c r="CJK265" s="75"/>
      <c r="CJL265" s="81"/>
      <c r="CJM265" s="75"/>
      <c r="CJN265" s="81"/>
      <c r="CJO265" s="75"/>
      <c r="CJP265" s="81"/>
      <c r="CJQ265" s="75"/>
      <c r="CJR265" s="81"/>
      <c r="CJS265" s="75"/>
      <c r="CJT265" s="81"/>
      <c r="CJU265" s="75"/>
      <c r="CJV265" s="81"/>
      <c r="CJW265" s="75"/>
      <c r="CJX265" s="81"/>
      <c r="CJY265" s="75"/>
      <c r="CJZ265" s="81"/>
      <c r="CKA265" s="75"/>
      <c r="CKB265" s="81"/>
      <c r="CKC265" s="75"/>
      <c r="CKD265" s="81"/>
      <c r="CKE265" s="75"/>
      <c r="CKF265" s="81"/>
      <c r="CKG265" s="75"/>
      <c r="CKH265" s="81"/>
      <c r="CKI265" s="75"/>
      <c r="CKJ265" s="81"/>
      <c r="CKK265" s="75"/>
      <c r="CKL265" s="81"/>
      <c r="CKM265" s="75"/>
      <c r="CKN265" s="81"/>
      <c r="CKO265" s="75"/>
      <c r="CKP265" s="81"/>
      <c r="CKQ265" s="75"/>
      <c r="CKR265" s="81"/>
      <c r="CKS265" s="75"/>
      <c r="CKT265" s="81"/>
      <c r="CKU265" s="75"/>
      <c r="CKV265" s="81"/>
      <c r="CKW265" s="75"/>
      <c r="CKX265" s="81"/>
      <c r="CKY265" s="75"/>
      <c r="CKZ265" s="81"/>
      <c r="CLA265" s="75"/>
      <c r="CLB265" s="81"/>
      <c r="CLC265" s="75"/>
      <c r="CLD265" s="81"/>
      <c r="CLE265" s="75"/>
      <c r="CLF265" s="81"/>
      <c r="CLG265" s="75"/>
      <c r="CLH265" s="81"/>
      <c r="CLI265" s="75"/>
      <c r="CLJ265" s="81"/>
      <c r="CLK265" s="75"/>
      <c r="CLL265" s="81"/>
      <c r="CLM265" s="75"/>
      <c r="CLN265" s="81"/>
      <c r="CLO265" s="75"/>
      <c r="CLP265" s="81"/>
      <c r="CLQ265" s="75"/>
      <c r="CLR265" s="81"/>
      <c r="CLS265" s="75"/>
      <c r="CLT265" s="81"/>
      <c r="CLU265" s="75"/>
      <c r="CLV265" s="81"/>
      <c r="CLW265" s="75"/>
      <c r="CLX265" s="81"/>
      <c r="CLY265" s="75"/>
      <c r="CLZ265" s="81"/>
      <c r="CMA265" s="75"/>
      <c r="CMB265" s="81"/>
      <c r="CMC265" s="75"/>
      <c r="CMD265" s="81"/>
      <c r="CME265" s="75"/>
      <c r="CMF265" s="81"/>
      <c r="CMG265" s="75"/>
      <c r="CMH265" s="81"/>
      <c r="CMI265" s="75"/>
      <c r="CMJ265" s="81"/>
      <c r="CMK265" s="75"/>
      <c r="CML265" s="81"/>
      <c r="CMM265" s="75"/>
      <c r="CMN265" s="81"/>
      <c r="CMO265" s="75"/>
      <c r="CMP265" s="81"/>
      <c r="CMQ265" s="75"/>
      <c r="CMR265" s="81"/>
      <c r="CMS265" s="75"/>
      <c r="CMT265" s="81"/>
      <c r="CMU265" s="75"/>
      <c r="CMV265" s="81"/>
      <c r="CMW265" s="75"/>
      <c r="CMX265" s="81"/>
      <c r="CMY265" s="75"/>
      <c r="CMZ265" s="81"/>
      <c r="CNA265" s="75"/>
      <c r="CNB265" s="81"/>
      <c r="CNC265" s="75"/>
      <c r="CND265" s="81"/>
      <c r="CNE265" s="75"/>
      <c r="CNF265" s="81"/>
      <c r="CNG265" s="75"/>
      <c r="CNH265" s="81"/>
      <c r="CNI265" s="75"/>
      <c r="CNJ265" s="81"/>
      <c r="CNK265" s="75"/>
      <c r="CNL265" s="81"/>
      <c r="CNM265" s="75"/>
      <c r="CNN265" s="81"/>
      <c r="CNO265" s="75"/>
      <c r="CNP265" s="81"/>
      <c r="CNQ265" s="75"/>
      <c r="CNR265" s="81"/>
      <c r="CNS265" s="75"/>
      <c r="CNT265" s="81"/>
      <c r="CNU265" s="75"/>
      <c r="CNV265" s="81"/>
      <c r="CNW265" s="75"/>
      <c r="CNX265" s="81"/>
      <c r="CNY265" s="75"/>
      <c r="CNZ265" s="81"/>
      <c r="COA265" s="75"/>
      <c r="COB265" s="81"/>
      <c r="COC265" s="75"/>
      <c r="COD265" s="81"/>
      <c r="COE265" s="75"/>
      <c r="COF265" s="81"/>
      <c r="COG265" s="75"/>
      <c r="COH265" s="81"/>
      <c r="COI265" s="75"/>
      <c r="COJ265" s="81"/>
      <c r="COK265" s="75"/>
      <c r="COL265" s="81"/>
      <c r="COM265" s="75"/>
      <c r="CON265" s="81"/>
      <c r="COO265" s="75"/>
      <c r="COP265" s="81"/>
      <c r="COQ265" s="75"/>
      <c r="COR265" s="81"/>
      <c r="COS265" s="75"/>
      <c r="COT265" s="81"/>
      <c r="COU265" s="75"/>
      <c r="COV265" s="81"/>
      <c r="COW265" s="75"/>
      <c r="COX265" s="81"/>
      <c r="COY265" s="75"/>
      <c r="COZ265" s="81"/>
      <c r="CPA265" s="75"/>
      <c r="CPB265" s="81"/>
      <c r="CPC265" s="75"/>
      <c r="CPD265" s="81"/>
      <c r="CPE265" s="75"/>
      <c r="CPF265" s="81"/>
      <c r="CPG265" s="75"/>
      <c r="CPH265" s="81"/>
      <c r="CPI265" s="75"/>
      <c r="CPJ265" s="81"/>
      <c r="CPK265" s="75"/>
      <c r="CPL265" s="81"/>
      <c r="CPM265" s="75"/>
      <c r="CPN265" s="81"/>
      <c r="CPO265" s="75"/>
      <c r="CPP265" s="81"/>
      <c r="CPQ265" s="75"/>
      <c r="CPR265" s="81"/>
      <c r="CPS265" s="75"/>
      <c r="CPT265" s="81"/>
      <c r="CPU265" s="75"/>
      <c r="CPV265" s="81"/>
      <c r="CPW265" s="75"/>
      <c r="CPX265" s="81"/>
      <c r="CPY265" s="75"/>
      <c r="CPZ265" s="81"/>
      <c r="CQA265" s="75"/>
      <c r="CQB265" s="81"/>
      <c r="CQC265" s="75"/>
      <c r="CQD265" s="81"/>
      <c r="CQE265" s="75"/>
      <c r="CQF265" s="81"/>
      <c r="CQG265" s="75"/>
      <c r="CQH265" s="81"/>
      <c r="CQI265" s="75"/>
      <c r="CQJ265" s="81"/>
      <c r="CQK265" s="75"/>
      <c r="CQL265" s="81"/>
      <c r="CQM265" s="75"/>
      <c r="CQN265" s="81"/>
      <c r="CQO265" s="75"/>
      <c r="CQP265" s="81"/>
      <c r="CQQ265" s="75"/>
      <c r="CQR265" s="81"/>
      <c r="CQS265" s="75"/>
      <c r="CQT265" s="81"/>
      <c r="CQU265" s="75"/>
      <c r="CQV265" s="81"/>
      <c r="CQW265" s="75"/>
      <c r="CQX265" s="81"/>
      <c r="CQY265" s="75"/>
      <c r="CQZ265" s="81"/>
      <c r="CRA265" s="75"/>
      <c r="CRB265" s="81"/>
      <c r="CRC265" s="75"/>
      <c r="CRD265" s="81"/>
      <c r="CRE265" s="75"/>
      <c r="CRF265" s="81"/>
      <c r="CRG265" s="75"/>
      <c r="CRH265" s="81"/>
      <c r="CRI265" s="75"/>
      <c r="CRJ265" s="81"/>
      <c r="CRK265" s="75"/>
      <c r="CRL265" s="81"/>
      <c r="CRM265" s="75"/>
      <c r="CRN265" s="81"/>
      <c r="CRO265" s="75"/>
      <c r="CRP265" s="81"/>
      <c r="CRQ265" s="75"/>
      <c r="CRR265" s="81"/>
      <c r="CRS265" s="75"/>
      <c r="CRT265" s="81"/>
      <c r="CRU265" s="75"/>
      <c r="CRV265" s="81"/>
      <c r="CRW265" s="75"/>
      <c r="CRX265" s="81"/>
      <c r="CRY265" s="75"/>
      <c r="CRZ265" s="81"/>
      <c r="CSA265" s="75"/>
      <c r="CSB265" s="81"/>
      <c r="CSC265" s="75"/>
      <c r="CSD265" s="81"/>
      <c r="CSE265" s="75"/>
      <c r="CSF265" s="81"/>
      <c r="CSG265" s="75"/>
      <c r="CSH265" s="81"/>
      <c r="CSI265" s="75"/>
      <c r="CSJ265" s="81"/>
      <c r="CSK265" s="75"/>
      <c r="CSL265" s="81"/>
      <c r="CSM265" s="75"/>
      <c r="CSN265" s="81"/>
      <c r="CSO265" s="75"/>
      <c r="CSP265" s="81"/>
      <c r="CSQ265" s="75"/>
      <c r="CSR265" s="81"/>
      <c r="CSS265" s="75"/>
      <c r="CST265" s="81"/>
      <c r="CSU265" s="75"/>
      <c r="CSV265" s="81"/>
      <c r="CSW265" s="75"/>
      <c r="CSX265" s="81"/>
      <c r="CSY265" s="75"/>
      <c r="CSZ265" s="81"/>
      <c r="CTA265" s="75"/>
      <c r="CTB265" s="81"/>
      <c r="CTC265" s="75"/>
      <c r="CTD265" s="81"/>
      <c r="CTE265" s="75"/>
      <c r="CTF265" s="81"/>
      <c r="CTG265" s="75"/>
      <c r="CTH265" s="81"/>
      <c r="CTI265" s="75"/>
      <c r="CTJ265" s="81"/>
      <c r="CTK265" s="75"/>
      <c r="CTL265" s="81"/>
      <c r="CTM265" s="75"/>
      <c r="CTN265" s="81"/>
      <c r="CTO265" s="75"/>
      <c r="CTP265" s="81"/>
      <c r="CTQ265" s="75"/>
      <c r="CTR265" s="81"/>
      <c r="CTS265" s="75"/>
      <c r="CTT265" s="81"/>
      <c r="CTU265" s="75"/>
      <c r="CTV265" s="81"/>
      <c r="CTW265" s="75"/>
      <c r="CTX265" s="81"/>
      <c r="CTY265" s="75"/>
      <c r="CTZ265" s="81"/>
      <c r="CUA265" s="75"/>
      <c r="CUB265" s="81"/>
      <c r="CUC265" s="75"/>
      <c r="CUD265" s="81"/>
      <c r="CUE265" s="75"/>
      <c r="CUF265" s="81"/>
      <c r="CUG265" s="75"/>
      <c r="CUH265" s="81"/>
      <c r="CUI265" s="75"/>
      <c r="CUJ265" s="81"/>
      <c r="CUK265" s="75"/>
      <c r="CUL265" s="81"/>
      <c r="CUM265" s="75"/>
      <c r="CUN265" s="81"/>
      <c r="CUO265" s="75"/>
      <c r="CUP265" s="81"/>
      <c r="CUQ265" s="75"/>
      <c r="CUR265" s="81"/>
      <c r="CUS265" s="75"/>
      <c r="CUT265" s="81"/>
      <c r="CUU265" s="75"/>
      <c r="CUV265" s="81"/>
      <c r="CUW265" s="75"/>
      <c r="CUX265" s="81"/>
      <c r="CUY265" s="75"/>
      <c r="CUZ265" s="81"/>
      <c r="CVA265" s="75"/>
      <c r="CVB265" s="81"/>
      <c r="CVC265" s="75"/>
      <c r="CVD265" s="81"/>
      <c r="CVE265" s="75"/>
      <c r="CVF265" s="81"/>
      <c r="CVG265" s="75"/>
      <c r="CVH265" s="81"/>
      <c r="CVI265" s="75"/>
      <c r="CVJ265" s="81"/>
      <c r="CVK265" s="75"/>
      <c r="CVL265" s="81"/>
      <c r="CVM265" s="75"/>
      <c r="CVN265" s="81"/>
      <c r="CVO265" s="75"/>
      <c r="CVP265" s="81"/>
      <c r="CVQ265" s="75"/>
      <c r="CVR265" s="81"/>
      <c r="CVS265" s="75"/>
      <c r="CVT265" s="81"/>
      <c r="CVU265" s="75"/>
      <c r="CVV265" s="81"/>
      <c r="CVW265" s="75"/>
      <c r="CVX265" s="81"/>
      <c r="CVY265" s="75"/>
      <c r="CVZ265" s="81"/>
      <c r="CWA265" s="75"/>
      <c r="CWB265" s="81"/>
      <c r="CWC265" s="75"/>
      <c r="CWD265" s="81"/>
      <c r="CWE265" s="75"/>
      <c r="CWF265" s="81"/>
      <c r="CWG265" s="75"/>
      <c r="CWH265" s="81"/>
      <c r="CWI265" s="75"/>
      <c r="CWJ265" s="81"/>
      <c r="CWK265" s="75"/>
      <c r="CWL265" s="81"/>
      <c r="CWM265" s="75"/>
      <c r="CWN265" s="81"/>
      <c r="CWO265" s="75"/>
      <c r="CWP265" s="81"/>
      <c r="CWQ265" s="75"/>
      <c r="CWR265" s="81"/>
      <c r="CWS265" s="75"/>
      <c r="CWT265" s="81"/>
      <c r="CWU265" s="75"/>
      <c r="CWV265" s="81"/>
      <c r="CWW265" s="75"/>
      <c r="CWX265" s="81"/>
      <c r="CWY265" s="75"/>
      <c r="CWZ265" s="81"/>
      <c r="CXA265" s="75"/>
      <c r="CXB265" s="81"/>
      <c r="CXC265" s="75"/>
      <c r="CXD265" s="81"/>
      <c r="CXE265" s="75"/>
      <c r="CXF265" s="81"/>
      <c r="CXG265" s="75"/>
      <c r="CXH265" s="81"/>
      <c r="CXI265" s="75"/>
      <c r="CXJ265" s="81"/>
      <c r="CXK265" s="75"/>
      <c r="CXL265" s="81"/>
      <c r="CXM265" s="75"/>
      <c r="CXN265" s="81"/>
      <c r="CXO265" s="75"/>
      <c r="CXP265" s="81"/>
      <c r="CXQ265" s="75"/>
      <c r="CXR265" s="81"/>
      <c r="CXS265" s="75"/>
      <c r="CXT265" s="81"/>
      <c r="CXU265" s="75"/>
      <c r="CXV265" s="81"/>
      <c r="CXW265" s="75"/>
      <c r="CXX265" s="81"/>
      <c r="CXY265" s="75"/>
      <c r="CXZ265" s="81"/>
      <c r="CYA265" s="75"/>
      <c r="CYB265" s="81"/>
      <c r="CYC265" s="75"/>
      <c r="CYD265" s="81"/>
      <c r="CYE265" s="75"/>
      <c r="CYF265" s="81"/>
      <c r="CYG265" s="75"/>
      <c r="CYH265" s="81"/>
      <c r="CYI265" s="75"/>
      <c r="CYJ265" s="81"/>
      <c r="CYK265" s="75"/>
      <c r="CYL265" s="81"/>
      <c r="CYM265" s="75"/>
      <c r="CYN265" s="81"/>
      <c r="CYO265" s="75"/>
      <c r="CYP265" s="81"/>
      <c r="CYQ265" s="75"/>
      <c r="CYR265" s="81"/>
      <c r="CYS265" s="75"/>
      <c r="CYT265" s="81"/>
      <c r="CYU265" s="75"/>
      <c r="CYV265" s="81"/>
      <c r="CYW265" s="75"/>
      <c r="CYX265" s="81"/>
      <c r="CYY265" s="75"/>
      <c r="CYZ265" s="81"/>
      <c r="CZA265" s="75"/>
      <c r="CZB265" s="81"/>
      <c r="CZC265" s="75"/>
      <c r="CZD265" s="81"/>
      <c r="CZE265" s="75"/>
      <c r="CZF265" s="81"/>
      <c r="CZG265" s="75"/>
      <c r="CZH265" s="81"/>
      <c r="CZI265" s="75"/>
      <c r="CZJ265" s="81"/>
      <c r="CZK265" s="75"/>
      <c r="CZL265" s="81"/>
      <c r="CZM265" s="75"/>
      <c r="CZN265" s="81"/>
      <c r="CZO265" s="75"/>
      <c r="CZP265" s="81"/>
      <c r="CZQ265" s="75"/>
      <c r="CZR265" s="81"/>
      <c r="CZS265" s="75"/>
      <c r="CZT265" s="81"/>
      <c r="CZU265" s="75"/>
      <c r="CZV265" s="81"/>
      <c r="CZW265" s="75"/>
      <c r="CZX265" s="81"/>
      <c r="CZY265" s="75"/>
      <c r="CZZ265" s="81"/>
      <c r="DAA265" s="75"/>
      <c r="DAB265" s="81"/>
      <c r="DAC265" s="75"/>
      <c r="DAD265" s="81"/>
      <c r="DAE265" s="75"/>
      <c r="DAF265" s="81"/>
      <c r="DAG265" s="75"/>
      <c r="DAH265" s="81"/>
      <c r="DAI265" s="75"/>
      <c r="DAJ265" s="81"/>
      <c r="DAK265" s="75"/>
      <c r="DAL265" s="81"/>
      <c r="DAM265" s="75"/>
      <c r="DAN265" s="81"/>
      <c r="DAO265" s="75"/>
      <c r="DAP265" s="81"/>
      <c r="DAQ265" s="75"/>
      <c r="DAR265" s="81"/>
      <c r="DAS265" s="75"/>
      <c r="DAT265" s="81"/>
      <c r="DAU265" s="75"/>
      <c r="DAV265" s="81"/>
      <c r="DAW265" s="75"/>
      <c r="DAX265" s="81"/>
      <c r="DAY265" s="75"/>
      <c r="DAZ265" s="81"/>
      <c r="DBA265" s="75"/>
      <c r="DBB265" s="81"/>
      <c r="DBC265" s="75"/>
      <c r="DBD265" s="81"/>
      <c r="DBE265" s="75"/>
      <c r="DBF265" s="81"/>
      <c r="DBG265" s="75"/>
      <c r="DBH265" s="81"/>
      <c r="DBI265" s="75"/>
      <c r="DBJ265" s="81"/>
      <c r="DBK265" s="75"/>
      <c r="DBL265" s="81"/>
      <c r="DBM265" s="75"/>
      <c r="DBN265" s="81"/>
      <c r="DBO265" s="75"/>
      <c r="DBP265" s="81"/>
      <c r="DBQ265" s="75"/>
      <c r="DBR265" s="81"/>
      <c r="DBS265" s="75"/>
      <c r="DBT265" s="81"/>
      <c r="DBU265" s="75"/>
      <c r="DBV265" s="81"/>
      <c r="DBW265" s="75"/>
      <c r="DBX265" s="81"/>
      <c r="DBY265" s="75"/>
      <c r="DBZ265" s="81"/>
      <c r="DCA265" s="75"/>
      <c r="DCB265" s="81"/>
      <c r="DCC265" s="75"/>
      <c r="DCD265" s="81"/>
      <c r="DCE265" s="75"/>
      <c r="DCF265" s="81"/>
      <c r="DCG265" s="75"/>
      <c r="DCH265" s="81"/>
      <c r="DCI265" s="75"/>
      <c r="DCJ265" s="81"/>
      <c r="DCK265" s="75"/>
      <c r="DCL265" s="81"/>
      <c r="DCM265" s="75"/>
      <c r="DCN265" s="81"/>
      <c r="DCO265" s="75"/>
      <c r="DCP265" s="81"/>
      <c r="DCQ265" s="75"/>
      <c r="DCR265" s="81"/>
      <c r="DCS265" s="75"/>
      <c r="DCT265" s="81"/>
      <c r="DCU265" s="75"/>
      <c r="DCV265" s="81"/>
      <c r="DCW265" s="75"/>
      <c r="DCX265" s="81"/>
      <c r="DCY265" s="75"/>
      <c r="DCZ265" s="81"/>
      <c r="DDA265" s="75"/>
      <c r="DDB265" s="81"/>
      <c r="DDC265" s="75"/>
      <c r="DDD265" s="81"/>
      <c r="DDE265" s="75"/>
      <c r="DDF265" s="81"/>
      <c r="DDG265" s="75"/>
      <c r="DDH265" s="81"/>
      <c r="DDI265" s="75"/>
      <c r="DDJ265" s="81"/>
      <c r="DDK265" s="75"/>
      <c r="DDL265" s="81"/>
      <c r="DDM265" s="75"/>
      <c r="DDN265" s="81"/>
      <c r="DDO265" s="75"/>
      <c r="DDP265" s="81"/>
      <c r="DDQ265" s="75"/>
      <c r="DDR265" s="81"/>
      <c r="DDS265" s="75"/>
      <c r="DDT265" s="81"/>
      <c r="DDU265" s="75"/>
      <c r="DDV265" s="81"/>
      <c r="DDW265" s="75"/>
      <c r="DDX265" s="81"/>
      <c r="DDY265" s="75"/>
      <c r="DDZ265" s="81"/>
      <c r="DEA265" s="75"/>
      <c r="DEB265" s="81"/>
      <c r="DEC265" s="75"/>
      <c r="DED265" s="81"/>
      <c r="DEE265" s="75"/>
      <c r="DEF265" s="81"/>
      <c r="DEG265" s="75"/>
      <c r="DEH265" s="81"/>
      <c r="DEI265" s="75"/>
      <c r="DEJ265" s="81"/>
      <c r="DEK265" s="75"/>
      <c r="DEL265" s="81"/>
      <c r="DEM265" s="75"/>
      <c r="DEN265" s="81"/>
      <c r="DEO265" s="75"/>
      <c r="DEP265" s="81"/>
      <c r="DEQ265" s="75"/>
      <c r="DER265" s="81"/>
      <c r="DES265" s="75"/>
      <c r="DET265" s="81"/>
      <c r="DEU265" s="75"/>
      <c r="DEV265" s="81"/>
      <c r="DEW265" s="75"/>
      <c r="DEX265" s="81"/>
      <c r="DEY265" s="75"/>
      <c r="DEZ265" s="81"/>
      <c r="DFA265" s="75"/>
      <c r="DFB265" s="81"/>
      <c r="DFC265" s="75"/>
      <c r="DFD265" s="81"/>
      <c r="DFE265" s="75"/>
      <c r="DFF265" s="81"/>
      <c r="DFG265" s="75"/>
      <c r="DFH265" s="81"/>
      <c r="DFI265" s="75"/>
      <c r="DFJ265" s="81"/>
      <c r="DFK265" s="75"/>
      <c r="DFL265" s="81"/>
      <c r="DFM265" s="75"/>
      <c r="DFN265" s="81"/>
      <c r="DFO265" s="75"/>
      <c r="DFP265" s="81"/>
      <c r="DFQ265" s="75"/>
      <c r="DFR265" s="81"/>
      <c r="DFS265" s="75"/>
      <c r="DFT265" s="81"/>
      <c r="DFU265" s="75"/>
      <c r="DFV265" s="81"/>
      <c r="DFW265" s="75"/>
      <c r="DFX265" s="81"/>
      <c r="DFY265" s="75"/>
      <c r="DFZ265" s="81"/>
      <c r="DGA265" s="75"/>
      <c r="DGB265" s="81"/>
      <c r="DGC265" s="75"/>
      <c r="DGD265" s="81"/>
      <c r="DGE265" s="75"/>
      <c r="DGF265" s="81"/>
      <c r="DGG265" s="75"/>
      <c r="DGH265" s="81"/>
      <c r="DGI265" s="75"/>
      <c r="DGJ265" s="81"/>
      <c r="DGK265" s="75"/>
      <c r="DGL265" s="81"/>
      <c r="DGM265" s="75"/>
      <c r="DGN265" s="81"/>
      <c r="DGO265" s="75"/>
      <c r="DGP265" s="81"/>
      <c r="DGQ265" s="75"/>
      <c r="DGR265" s="81"/>
      <c r="DGS265" s="75"/>
      <c r="DGT265" s="81"/>
      <c r="DGU265" s="75"/>
      <c r="DGV265" s="81"/>
      <c r="DGW265" s="75"/>
      <c r="DGX265" s="81"/>
      <c r="DGY265" s="75"/>
      <c r="DGZ265" s="81"/>
      <c r="DHA265" s="75"/>
      <c r="DHB265" s="81"/>
      <c r="DHC265" s="75"/>
      <c r="DHD265" s="81"/>
      <c r="DHE265" s="75"/>
      <c r="DHF265" s="81"/>
      <c r="DHG265" s="75"/>
      <c r="DHH265" s="81"/>
      <c r="DHI265" s="75"/>
      <c r="DHJ265" s="81"/>
      <c r="DHK265" s="75"/>
      <c r="DHL265" s="81"/>
      <c r="DHM265" s="75"/>
      <c r="DHN265" s="81"/>
      <c r="DHO265" s="75"/>
      <c r="DHP265" s="81"/>
      <c r="DHQ265" s="75"/>
      <c r="DHR265" s="81"/>
      <c r="DHS265" s="75"/>
      <c r="DHT265" s="81"/>
      <c r="DHU265" s="75"/>
      <c r="DHV265" s="81"/>
      <c r="DHW265" s="75"/>
      <c r="DHX265" s="81"/>
      <c r="DHY265" s="75"/>
      <c r="DHZ265" s="81"/>
      <c r="DIA265" s="75"/>
      <c r="DIB265" s="81"/>
      <c r="DIC265" s="75"/>
      <c r="DID265" s="81"/>
      <c r="DIE265" s="75"/>
      <c r="DIF265" s="81"/>
      <c r="DIG265" s="75"/>
      <c r="DIH265" s="81"/>
      <c r="DII265" s="75"/>
      <c r="DIJ265" s="81"/>
      <c r="DIK265" s="75"/>
      <c r="DIL265" s="81"/>
      <c r="DIM265" s="75"/>
      <c r="DIN265" s="81"/>
      <c r="DIO265" s="75"/>
      <c r="DIP265" s="81"/>
      <c r="DIQ265" s="75"/>
      <c r="DIR265" s="81"/>
      <c r="DIS265" s="75"/>
      <c r="DIT265" s="81"/>
      <c r="DIU265" s="75"/>
      <c r="DIV265" s="81"/>
      <c r="DIW265" s="75"/>
      <c r="DIX265" s="81"/>
      <c r="DIY265" s="75"/>
      <c r="DIZ265" s="81"/>
      <c r="DJA265" s="75"/>
      <c r="DJB265" s="81"/>
      <c r="DJC265" s="75"/>
      <c r="DJD265" s="81"/>
      <c r="DJE265" s="75"/>
      <c r="DJF265" s="81"/>
      <c r="DJG265" s="75"/>
      <c r="DJH265" s="81"/>
      <c r="DJI265" s="75"/>
      <c r="DJJ265" s="81"/>
      <c r="DJK265" s="75"/>
      <c r="DJL265" s="81"/>
      <c r="DJM265" s="75"/>
      <c r="DJN265" s="81"/>
      <c r="DJO265" s="75"/>
      <c r="DJP265" s="81"/>
      <c r="DJQ265" s="75"/>
      <c r="DJR265" s="81"/>
      <c r="DJS265" s="75"/>
      <c r="DJT265" s="81"/>
      <c r="DJU265" s="75"/>
      <c r="DJV265" s="81"/>
      <c r="DJW265" s="75"/>
      <c r="DJX265" s="81"/>
      <c r="DJY265" s="75"/>
      <c r="DJZ265" s="81"/>
      <c r="DKA265" s="75"/>
      <c r="DKB265" s="81"/>
      <c r="DKC265" s="75"/>
      <c r="DKD265" s="81"/>
      <c r="DKE265" s="75"/>
      <c r="DKF265" s="81"/>
      <c r="DKG265" s="75"/>
      <c r="DKH265" s="81"/>
      <c r="DKI265" s="75"/>
      <c r="DKJ265" s="81"/>
      <c r="DKK265" s="75"/>
      <c r="DKL265" s="81"/>
      <c r="DKM265" s="75"/>
      <c r="DKN265" s="81"/>
      <c r="DKO265" s="75"/>
      <c r="DKP265" s="81"/>
      <c r="DKQ265" s="75"/>
      <c r="DKR265" s="81"/>
      <c r="DKS265" s="75"/>
      <c r="DKT265" s="81"/>
      <c r="DKU265" s="75"/>
      <c r="DKV265" s="81"/>
      <c r="DKW265" s="75"/>
      <c r="DKX265" s="81"/>
      <c r="DKY265" s="75"/>
      <c r="DKZ265" s="81"/>
      <c r="DLA265" s="75"/>
      <c r="DLB265" s="81"/>
      <c r="DLC265" s="75"/>
      <c r="DLD265" s="81"/>
      <c r="DLE265" s="75"/>
      <c r="DLF265" s="81"/>
      <c r="DLG265" s="75"/>
      <c r="DLH265" s="81"/>
      <c r="DLI265" s="75"/>
      <c r="DLJ265" s="81"/>
      <c r="DLK265" s="75"/>
      <c r="DLL265" s="81"/>
      <c r="DLM265" s="75"/>
      <c r="DLN265" s="81"/>
      <c r="DLO265" s="75"/>
      <c r="DLP265" s="81"/>
      <c r="DLQ265" s="75"/>
      <c r="DLR265" s="81"/>
      <c r="DLS265" s="75"/>
      <c r="DLT265" s="81"/>
      <c r="DLU265" s="75"/>
      <c r="DLV265" s="81"/>
      <c r="DLW265" s="75"/>
      <c r="DLX265" s="81"/>
      <c r="DLY265" s="75"/>
      <c r="DLZ265" s="81"/>
      <c r="DMA265" s="75"/>
      <c r="DMB265" s="81"/>
      <c r="DMC265" s="75"/>
      <c r="DMD265" s="81"/>
      <c r="DME265" s="75"/>
      <c r="DMF265" s="81"/>
      <c r="DMG265" s="75"/>
      <c r="DMH265" s="81"/>
      <c r="DMI265" s="75"/>
      <c r="DMJ265" s="81"/>
      <c r="DMK265" s="75"/>
      <c r="DML265" s="81"/>
      <c r="DMM265" s="75"/>
      <c r="DMN265" s="81"/>
      <c r="DMO265" s="75"/>
      <c r="DMP265" s="81"/>
      <c r="DMQ265" s="75"/>
      <c r="DMR265" s="81"/>
      <c r="DMS265" s="75"/>
      <c r="DMT265" s="81"/>
      <c r="DMU265" s="75"/>
      <c r="DMV265" s="81"/>
      <c r="DMW265" s="75"/>
      <c r="DMX265" s="81"/>
      <c r="DMY265" s="75"/>
      <c r="DMZ265" s="81"/>
      <c r="DNA265" s="75"/>
      <c r="DNB265" s="81"/>
      <c r="DNC265" s="75"/>
      <c r="DND265" s="81"/>
      <c r="DNE265" s="75"/>
      <c r="DNF265" s="81"/>
      <c r="DNG265" s="75"/>
      <c r="DNH265" s="81"/>
      <c r="DNI265" s="75"/>
      <c r="DNJ265" s="81"/>
      <c r="DNK265" s="75"/>
      <c r="DNL265" s="81"/>
      <c r="DNM265" s="75"/>
      <c r="DNN265" s="81"/>
      <c r="DNO265" s="75"/>
      <c r="DNP265" s="81"/>
      <c r="DNQ265" s="75"/>
      <c r="DNR265" s="81"/>
      <c r="DNS265" s="75"/>
      <c r="DNT265" s="81"/>
      <c r="DNU265" s="75"/>
      <c r="DNV265" s="81"/>
      <c r="DNW265" s="75"/>
      <c r="DNX265" s="81"/>
      <c r="DNY265" s="75"/>
      <c r="DNZ265" s="81"/>
      <c r="DOA265" s="75"/>
      <c r="DOB265" s="81"/>
      <c r="DOC265" s="75"/>
      <c r="DOD265" s="81"/>
      <c r="DOE265" s="75"/>
      <c r="DOF265" s="81"/>
      <c r="DOG265" s="75"/>
      <c r="DOH265" s="81"/>
      <c r="DOI265" s="75"/>
      <c r="DOJ265" s="81"/>
      <c r="DOK265" s="75"/>
      <c r="DOL265" s="81"/>
      <c r="DOM265" s="75"/>
      <c r="DON265" s="81"/>
      <c r="DOO265" s="75"/>
      <c r="DOP265" s="81"/>
      <c r="DOQ265" s="75"/>
      <c r="DOR265" s="81"/>
      <c r="DOS265" s="75"/>
      <c r="DOT265" s="81"/>
      <c r="DOU265" s="75"/>
      <c r="DOV265" s="81"/>
      <c r="DOW265" s="75"/>
      <c r="DOX265" s="81"/>
      <c r="DOY265" s="75"/>
      <c r="DOZ265" s="81"/>
      <c r="DPA265" s="75"/>
      <c r="DPB265" s="81"/>
      <c r="DPC265" s="75"/>
      <c r="DPD265" s="81"/>
      <c r="DPE265" s="75"/>
      <c r="DPF265" s="81"/>
      <c r="DPG265" s="75"/>
      <c r="DPH265" s="81"/>
      <c r="DPI265" s="75"/>
      <c r="DPJ265" s="81"/>
      <c r="DPK265" s="75"/>
      <c r="DPL265" s="81"/>
      <c r="DPM265" s="75"/>
      <c r="DPN265" s="81"/>
      <c r="DPO265" s="75"/>
      <c r="DPP265" s="81"/>
      <c r="DPQ265" s="75"/>
      <c r="DPR265" s="81"/>
      <c r="DPS265" s="75"/>
      <c r="DPT265" s="81"/>
      <c r="DPU265" s="75"/>
      <c r="DPV265" s="81"/>
      <c r="DPW265" s="75"/>
      <c r="DPX265" s="81"/>
      <c r="DPY265" s="75"/>
      <c r="DPZ265" s="81"/>
      <c r="DQA265" s="75"/>
      <c r="DQB265" s="81"/>
      <c r="DQC265" s="75"/>
      <c r="DQD265" s="81"/>
      <c r="DQE265" s="75"/>
      <c r="DQF265" s="81"/>
      <c r="DQG265" s="75"/>
      <c r="DQH265" s="81"/>
      <c r="DQI265" s="75"/>
      <c r="DQJ265" s="81"/>
      <c r="DQK265" s="75"/>
      <c r="DQL265" s="81"/>
      <c r="DQM265" s="75"/>
      <c r="DQN265" s="81"/>
      <c r="DQO265" s="75"/>
      <c r="DQP265" s="81"/>
      <c r="DQQ265" s="75"/>
      <c r="DQR265" s="81"/>
      <c r="DQS265" s="75"/>
      <c r="DQT265" s="81"/>
      <c r="DQU265" s="75"/>
      <c r="DQV265" s="81"/>
      <c r="DQW265" s="75"/>
      <c r="DQX265" s="81"/>
      <c r="DQY265" s="75"/>
      <c r="DQZ265" s="81"/>
      <c r="DRA265" s="75"/>
      <c r="DRB265" s="81"/>
      <c r="DRC265" s="75"/>
      <c r="DRD265" s="81"/>
      <c r="DRE265" s="75"/>
      <c r="DRF265" s="81"/>
      <c r="DRG265" s="75"/>
      <c r="DRH265" s="81"/>
      <c r="DRI265" s="75"/>
      <c r="DRJ265" s="81"/>
      <c r="DRK265" s="75"/>
      <c r="DRL265" s="81"/>
      <c r="DRM265" s="75"/>
      <c r="DRN265" s="81"/>
      <c r="DRO265" s="75"/>
      <c r="DRP265" s="81"/>
      <c r="DRQ265" s="75"/>
      <c r="DRR265" s="81"/>
      <c r="DRS265" s="75"/>
      <c r="DRT265" s="81"/>
      <c r="DRU265" s="75"/>
      <c r="DRV265" s="81"/>
      <c r="DRW265" s="75"/>
      <c r="DRX265" s="81"/>
      <c r="DRY265" s="75"/>
      <c r="DRZ265" s="81"/>
      <c r="DSA265" s="75"/>
      <c r="DSB265" s="81"/>
      <c r="DSC265" s="75"/>
      <c r="DSD265" s="81"/>
      <c r="DSE265" s="75"/>
      <c r="DSF265" s="81"/>
      <c r="DSG265" s="75"/>
      <c r="DSH265" s="81"/>
      <c r="DSI265" s="75"/>
      <c r="DSJ265" s="81"/>
      <c r="DSK265" s="75"/>
      <c r="DSL265" s="81"/>
      <c r="DSM265" s="75"/>
      <c r="DSN265" s="81"/>
      <c r="DSO265" s="75"/>
      <c r="DSP265" s="81"/>
      <c r="DSQ265" s="75"/>
      <c r="DSR265" s="81"/>
      <c r="DSS265" s="75"/>
      <c r="DST265" s="81"/>
      <c r="DSU265" s="75"/>
      <c r="DSV265" s="81"/>
      <c r="DSW265" s="75"/>
      <c r="DSX265" s="81"/>
      <c r="DSY265" s="75"/>
      <c r="DSZ265" s="81"/>
      <c r="DTA265" s="75"/>
      <c r="DTB265" s="81"/>
      <c r="DTC265" s="75"/>
      <c r="DTD265" s="81"/>
      <c r="DTE265" s="75"/>
      <c r="DTF265" s="81"/>
      <c r="DTG265" s="75"/>
      <c r="DTH265" s="81"/>
      <c r="DTI265" s="75"/>
      <c r="DTJ265" s="81"/>
      <c r="DTK265" s="75"/>
      <c r="DTL265" s="81"/>
      <c r="DTM265" s="75"/>
      <c r="DTN265" s="81"/>
      <c r="DTO265" s="75"/>
      <c r="DTP265" s="81"/>
      <c r="DTQ265" s="75"/>
      <c r="DTR265" s="81"/>
      <c r="DTS265" s="75"/>
      <c r="DTT265" s="81"/>
      <c r="DTU265" s="75"/>
      <c r="DTV265" s="81"/>
      <c r="DTW265" s="75"/>
      <c r="DTX265" s="81"/>
      <c r="DTY265" s="75"/>
      <c r="DTZ265" s="81"/>
      <c r="DUA265" s="75"/>
      <c r="DUB265" s="81"/>
      <c r="DUC265" s="75"/>
      <c r="DUD265" s="81"/>
      <c r="DUE265" s="75"/>
      <c r="DUF265" s="81"/>
      <c r="DUG265" s="75"/>
      <c r="DUH265" s="81"/>
      <c r="DUI265" s="75"/>
      <c r="DUJ265" s="81"/>
      <c r="DUK265" s="75"/>
      <c r="DUL265" s="81"/>
      <c r="DUM265" s="75"/>
      <c r="DUN265" s="81"/>
      <c r="DUO265" s="75"/>
      <c r="DUP265" s="81"/>
      <c r="DUQ265" s="75"/>
      <c r="DUR265" s="81"/>
      <c r="DUS265" s="75"/>
      <c r="DUT265" s="81"/>
      <c r="DUU265" s="75"/>
      <c r="DUV265" s="81"/>
      <c r="DUW265" s="75"/>
      <c r="DUX265" s="81"/>
      <c r="DUY265" s="75"/>
      <c r="DUZ265" s="81"/>
      <c r="DVA265" s="75"/>
      <c r="DVB265" s="81"/>
      <c r="DVC265" s="75"/>
      <c r="DVD265" s="81"/>
      <c r="DVE265" s="75"/>
      <c r="DVF265" s="81"/>
      <c r="DVG265" s="75"/>
      <c r="DVH265" s="81"/>
      <c r="DVI265" s="75"/>
      <c r="DVJ265" s="81"/>
      <c r="DVK265" s="75"/>
      <c r="DVL265" s="81"/>
      <c r="DVM265" s="75"/>
      <c r="DVN265" s="81"/>
      <c r="DVO265" s="75"/>
      <c r="DVP265" s="81"/>
      <c r="DVQ265" s="75"/>
      <c r="DVR265" s="81"/>
      <c r="DVS265" s="75"/>
      <c r="DVT265" s="81"/>
      <c r="DVU265" s="75"/>
      <c r="DVV265" s="81"/>
      <c r="DVW265" s="75"/>
      <c r="DVX265" s="81"/>
      <c r="DVY265" s="75"/>
      <c r="DVZ265" s="81"/>
      <c r="DWA265" s="75"/>
      <c r="DWB265" s="81"/>
      <c r="DWC265" s="75"/>
      <c r="DWD265" s="81"/>
      <c r="DWE265" s="75"/>
      <c r="DWF265" s="81"/>
      <c r="DWG265" s="75"/>
      <c r="DWH265" s="81"/>
      <c r="DWI265" s="75"/>
      <c r="DWJ265" s="81"/>
      <c r="DWK265" s="75"/>
      <c r="DWL265" s="81"/>
      <c r="DWM265" s="75"/>
      <c r="DWN265" s="81"/>
      <c r="DWO265" s="75"/>
      <c r="DWP265" s="81"/>
      <c r="DWQ265" s="75"/>
      <c r="DWR265" s="81"/>
      <c r="DWS265" s="75"/>
      <c r="DWT265" s="81"/>
      <c r="DWU265" s="75"/>
      <c r="DWV265" s="81"/>
      <c r="DWW265" s="75"/>
      <c r="DWX265" s="81"/>
      <c r="DWY265" s="75"/>
      <c r="DWZ265" s="81"/>
      <c r="DXA265" s="75"/>
      <c r="DXB265" s="81"/>
      <c r="DXC265" s="75"/>
      <c r="DXD265" s="81"/>
      <c r="DXE265" s="75"/>
      <c r="DXF265" s="81"/>
      <c r="DXG265" s="75"/>
      <c r="DXH265" s="81"/>
      <c r="DXI265" s="75"/>
      <c r="DXJ265" s="81"/>
      <c r="DXK265" s="75"/>
      <c r="DXL265" s="81"/>
      <c r="DXM265" s="75"/>
      <c r="DXN265" s="81"/>
      <c r="DXO265" s="75"/>
      <c r="DXP265" s="81"/>
      <c r="DXQ265" s="75"/>
      <c r="DXR265" s="81"/>
      <c r="DXS265" s="75"/>
      <c r="DXT265" s="81"/>
      <c r="DXU265" s="75"/>
      <c r="DXV265" s="81"/>
      <c r="DXW265" s="75"/>
      <c r="DXX265" s="81"/>
      <c r="DXY265" s="75"/>
      <c r="DXZ265" s="81"/>
      <c r="DYA265" s="75"/>
      <c r="DYB265" s="81"/>
      <c r="DYC265" s="75"/>
      <c r="DYD265" s="81"/>
      <c r="DYE265" s="75"/>
      <c r="DYF265" s="81"/>
      <c r="DYG265" s="75"/>
      <c r="DYH265" s="81"/>
      <c r="DYI265" s="75"/>
      <c r="DYJ265" s="81"/>
      <c r="DYK265" s="75"/>
      <c r="DYL265" s="81"/>
      <c r="DYM265" s="75"/>
      <c r="DYN265" s="81"/>
      <c r="DYO265" s="75"/>
      <c r="DYP265" s="81"/>
      <c r="DYQ265" s="75"/>
      <c r="DYR265" s="81"/>
      <c r="DYS265" s="75"/>
      <c r="DYT265" s="81"/>
      <c r="DYU265" s="75"/>
      <c r="DYV265" s="81"/>
      <c r="DYW265" s="75"/>
      <c r="DYX265" s="81"/>
      <c r="DYY265" s="75"/>
      <c r="DYZ265" s="81"/>
      <c r="DZA265" s="75"/>
      <c r="DZB265" s="81"/>
      <c r="DZC265" s="75"/>
      <c r="DZD265" s="81"/>
      <c r="DZE265" s="75"/>
      <c r="DZF265" s="81"/>
      <c r="DZG265" s="75"/>
      <c r="DZH265" s="81"/>
      <c r="DZI265" s="75"/>
      <c r="DZJ265" s="81"/>
      <c r="DZK265" s="75"/>
      <c r="DZL265" s="81"/>
      <c r="DZM265" s="75"/>
      <c r="DZN265" s="81"/>
      <c r="DZO265" s="75"/>
      <c r="DZP265" s="81"/>
      <c r="DZQ265" s="75"/>
      <c r="DZR265" s="81"/>
      <c r="DZS265" s="75"/>
      <c r="DZT265" s="81"/>
      <c r="DZU265" s="75"/>
      <c r="DZV265" s="81"/>
      <c r="DZW265" s="75"/>
      <c r="DZX265" s="81"/>
      <c r="DZY265" s="75"/>
      <c r="DZZ265" s="81"/>
      <c r="EAA265" s="75"/>
      <c r="EAB265" s="81"/>
      <c r="EAC265" s="75"/>
      <c r="EAD265" s="81"/>
      <c r="EAE265" s="75"/>
      <c r="EAF265" s="81"/>
      <c r="EAG265" s="75"/>
      <c r="EAH265" s="81"/>
      <c r="EAI265" s="75"/>
      <c r="EAJ265" s="81"/>
      <c r="EAK265" s="75"/>
      <c r="EAL265" s="81"/>
      <c r="EAM265" s="75"/>
      <c r="EAN265" s="81"/>
      <c r="EAO265" s="75"/>
      <c r="EAP265" s="81"/>
      <c r="EAQ265" s="75"/>
      <c r="EAR265" s="81"/>
      <c r="EAS265" s="75"/>
      <c r="EAT265" s="81"/>
      <c r="EAU265" s="75"/>
      <c r="EAV265" s="81"/>
      <c r="EAW265" s="75"/>
      <c r="EAX265" s="81"/>
      <c r="EAY265" s="75"/>
      <c r="EAZ265" s="81"/>
      <c r="EBA265" s="75"/>
      <c r="EBB265" s="81"/>
      <c r="EBC265" s="75"/>
      <c r="EBD265" s="81"/>
      <c r="EBE265" s="75"/>
      <c r="EBF265" s="81"/>
      <c r="EBG265" s="75"/>
      <c r="EBH265" s="81"/>
      <c r="EBI265" s="75"/>
      <c r="EBJ265" s="81"/>
      <c r="EBK265" s="75"/>
      <c r="EBL265" s="81"/>
      <c r="EBM265" s="75"/>
      <c r="EBN265" s="81"/>
      <c r="EBO265" s="75"/>
      <c r="EBP265" s="81"/>
      <c r="EBQ265" s="75"/>
      <c r="EBR265" s="81"/>
      <c r="EBS265" s="75"/>
      <c r="EBT265" s="81"/>
      <c r="EBU265" s="75"/>
      <c r="EBV265" s="81"/>
      <c r="EBW265" s="75"/>
      <c r="EBX265" s="81"/>
      <c r="EBY265" s="75"/>
      <c r="EBZ265" s="81"/>
      <c r="ECA265" s="75"/>
      <c r="ECB265" s="81"/>
      <c r="ECC265" s="75"/>
      <c r="ECD265" s="81"/>
      <c r="ECE265" s="75"/>
      <c r="ECF265" s="81"/>
      <c r="ECG265" s="75"/>
      <c r="ECH265" s="81"/>
      <c r="ECI265" s="75"/>
      <c r="ECJ265" s="81"/>
      <c r="ECK265" s="75"/>
      <c r="ECL265" s="81"/>
      <c r="ECM265" s="75"/>
      <c r="ECN265" s="81"/>
      <c r="ECO265" s="75"/>
      <c r="ECP265" s="81"/>
      <c r="ECQ265" s="75"/>
      <c r="ECR265" s="81"/>
      <c r="ECS265" s="75"/>
      <c r="ECT265" s="81"/>
      <c r="ECU265" s="75"/>
      <c r="ECV265" s="81"/>
      <c r="ECW265" s="75"/>
      <c r="ECX265" s="81"/>
      <c r="ECY265" s="75"/>
      <c r="ECZ265" s="81"/>
      <c r="EDA265" s="75"/>
      <c r="EDB265" s="81"/>
      <c r="EDC265" s="75"/>
      <c r="EDD265" s="81"/>
      <c r="EDE265" s="75"/>
      <c r="EDF265" s="81"/>
      <c r="EDG265" s="75"/>
      <c r="EDH265" s="81"/>
      <c r="EDI265" s="75"/>
      <c r="EDJ265" s="81"/>
      <c r="EDK265" s="75"/>
      <c r="EDL265" s="81"/>
      <c r="EDM265" s="75"/>
      <c r="EDN265" s="81"/>
      <c r="EDO265" s="75"/>
      <c r="EDP265" s="81"/>
      <c r="EDQ265" s="75"/>
      <c r="EDR265" s="81"/>
      <c r="EDS265" s="75"/>
      <c r="EDT265" s="81"/>
      <c r="EDU265" s="75"/>
      <c r="EDV265" s="81"/>
      <c r="EDW265" s="75"/>
      <c r="EDX265" s="81"/>
      <c r="EDY265" s="75"/>
      <c r="EDZ265" s="81"/>
      <c r="EEA265" s="75"/>
      <c r="EEB265" s="81"/>
      <c r="EEC265" s="75"/>
      <c r="EED265" s="81"/>
      <c r="EEE265" s="75"/>
      <c r="EEF265" s="81"/>
      <c r="EEG265" s="75"/>
      <c r="EEH265" s="81"/>
      <c r="EEI265" s="75"/>
      <c r="EEJ265" s="81"/>
      <c r="EEK265" s="75"/>
      <c r="EEL265" s="81"/>
      <c r="EEM265" s="75"/>
      <c r="EEN265" s="81"/>
      <c r="EEO265" s="75"/>
      <c r="EEP265" s="81"/>
      <c r="EEQ265" s="75"/>
      <c r="EER265" s="81"/>
      <c r="EES265" s="75"/>
      <c r="EET265" s="81"/>
      <c r="EEU265" s="75"/>
      <c r="EEV265" s="81"/>
      <c r="EEW265" s="75"/>
      <c r="EEX265" s="81"/>
      <c r="EEY265" s="75"/>
      <c r="EEZ265" s="81"/>
      <c r="EFA265" s="75"/>
      <c r="EFB265" s="81"/>
      <c r="EFC265" s="75"/>
      <c r="EFD265" s="81"/>
      <c r="EFE265" s="75"/>
      <c r="EFF265" s="81"/>
      <c r="EFG265" s="75"/>
      <c r="EFH265" s="81"/>
      <c r="EFI265" s="75"/>
      <c r="EFJ265" s="81"/>
      <c r="EFK265" s="75"/>
      <c r="EFL265" s="81"/>
      <c r="EFM265" s="75"/>
      <c r="EFN265" s="81"/>
      <c r="EFO265" s="75"/>
      <c r="EFP265" s="81"/>
      <c r="EFQ265" s="75"/>
      <c r="EFR265" s="81"/>
      <c r="EFS265" s="75"/>
      <c r="EFT265" s="81"/>
      <c r="EFU265" s="75"/>
      <c r="EFV265" s="81"/>
      <c r="EFW265" s="75"/>
      <c r="EFX265" s="81"/>
      <c r="EFY265" s="75"/>
      <c r="EFZ265" s="81"/>
      <c r="EGA265" s="75"/>
      <c r="EGB265" s="81"/>
      <c r="EGC265" s="75"/>
      <c r="EGD265" s="81"/>
      <c r="EGE265" s="75"/>
      <c r="EGF265" s="81"/>
      <c r="EGG265" s="75"/>
      <c r="EGH265" s="81"/>
      <c r="EGI265" s="75"/>
      <c r="EGJ265" s="81"/>
      <c r="EGK265" s="75"/>
      <c r="EGL265" s="81"/>
      <c r="EGM265" s="75"/>
      <c r="EGN265" s="81"/>
      <c r="EGO265" s="75"/>
      <c r="EGP265" s="81"/>
      <c r="EGQ265" s="75"/>
      <c r="EGR265" s="81"/>
      <c r="EGS265" s="75"/>
      <c r="EGT265" s="81"/>
      <c r="EGU265" s="75"/>
      <c r="EGV265" s="81"/>
      <c r="EGW265" s="75"/>
      <c r="EGX265" s="81"/>
      <c r="EGY265" s="75"/>
      <c r="EGZ265" s="81"/>
      <c r="EHA265" s="75"/>
      <c r="EHB265" s="81"/>
      <c r="EHC265" s="75"/>
      <c r="EHD265" s="81"/>
      <c r="EHE265" s="75"/>
      <c r="EHF265" s="81"/>
      <c r="EHG265" s="75"/>
      <c r="EHH265" s="81"/>
      <c r="EHI265" s="75"/>
      <c r="EHJ265" s="81"/>
      <c r="EHK265" s="75"/>
      <c r="EHL265" s="81"/>
      <c r="EHM265" s="75"/>
      <c r="EHN265" s="81"/>
      <c r="EHO265" s="75"/>
      <c r="EHP265" s="81"/>
      <c r="EHQ265" s="75"/>
      <c r="EHR265" s="81"/>
      <c r="EHS265" s="75"/>
      <c r="EHT265" s="81"/>
      <c r="EHU265" s="75"/>
      <c r="EHV265" s="81"/>
      <c r="EHW265" s="75"/>
      <c r="EHX265" s="81"/>
      <c r="EHY265" s="75"/>
      <c r="EHZ265" s="81"/>
      <c r="EIA265" s="75"/>
      <c r="EIB265" s="81"/>
      <c r="EIC265" s="75"/>
      <c r="EID265" s="81"/>
      <c r="EIE265" s="75"/>
      <c r="EIF265" s="81"/>
      <c r="EIG265" s="75"/>
      <c r="EIH265" s="81"/>
      <c r="EII265" s="75"/>
      <c r="EIJ265" s="81"/>
      <c r="EIK265" s="75"/>
      <c r="EIL265" s="81"/>
      <c r="EIM265" s="75"/>
      <c r="EIN265" s="81"/>
      <c r="EIO265" s="75"/>
      <c r="EIP265" s="81"/>
      <c r="EIQ265" s="75"/>
      <c r="EIR265" s="81"/>
      <c r="EIS265" s="75"/>
      <c r="EIT265" s="81"/>
      <c r="EIU265" s="75"/>
      <c r="EIV265" s="81"/>
      <c r="EIW265" s="75"/>
      <c r="EIX265" s="81"/>
      <c r="EIY265" s="75"/>
      <c r="EIZ265" s="81"/>
      <c r="EJA265" s="75"/>
      <c r="EJB265" s="81"/>
      <c r="EJC265" s="75"/>
      <c r="EJD265" s="81"/>
      <c r="EJE265" s="75"/>
      <c r="EJF265" s="81"/>
      <c r="EJG265" s="75"/>
      <c r="EJH265" s="81"/>
      <c r="EJI265" s="75"/>
      <c r="EJJ265" s="81"/>
      <c r="EJK265" s="75"/>
      <c r="EJL265" s="81"/>
      <c r="EJM265" s="75"/>
      <c r="EJN265" s="81"/>
      <c r="EJO265" s="75"/>
      <c r="EJP265" s="81"/>
      <c r="EJQ265" s="75"/>
      <c r="EJR265" s="81"/>
      <c r="EJS265" s="75"/>
      <c r="EJT265" s="81"/>
      <c r="EJU265" s="75"/>
      <c r="EJV265" s="81"/>
      <c r="EJW265" s="75"/>
      <c r="EJX265" s="81"/>
      <c r="EJY265" s="75"/>
      <c r="EJZ265" s="81"/>
      <c r="EKA265" s="75"/>
      <c r="EKB265" s="81"/>
      <c r="EKC265" s="75"/>
      <c r="EKD265" s="81"/>
      <c r="EKE265" s="75"/>
      <c r="EKF265" s="81"/>
      <c r="EKG265" s="75"/>
      <c r="EKH265" s="81"/>
      <c r="EKI265" s="75"/>
      <c r="EKJ265" s="81"/>
      <c r="EKK265" s="75"/>
      <c r="EKL265" s="81"/>
      <c r="EKM265" s="75"/>
      <c r="EKN265" s="81"/>
      <c r="EKO265" s="75"/>
      <c r="EKP265" s="81"/>
      <c r="EKQ265" s="75"/>
      <c r="EKR265" s="81"/>
      <c r="EKS265" s="75"/>
      <c r="EKT265" s="81"/>
      <c r="EKU265" s="75"/>
      <c r="EKV265" s="81"/>
      <c r="EKW265" s="75"/>
      <c r="EKX265" s="81"/>
      <c r="EKY265" s="75"/>
      <c r="EKZ265" s="81"/>
      <c r="ELA265" s="75"/>
      <c r="ELB265" s="81"/>
      <c r="ELC265" s="75"/>
      <c r="ELD265" s="81"/>
      <c r="ELE265" s="75"/>
      <c r="ELF265" s="81"/>
      <c r="ELG265" s="75"/>
      <c r="ELH265" s="81"/>
      <c r="ELI265" s="75"/>
      <c r="ELJ265" s="81"/>
      <c r="ELK265" s="75"/>
      <c r="ELL265" s="81"/>
      <c r="ELM265" s="75"/>
      <c r="ELN265" s="81"/>
      <c r="ELO265" s="75"/>
      <c r="ELP265" s="81"/>
      <c r="ELQ265" s="75"/>
      <c r="ELR265" s="81"/>
      <c r="ELS265" s="75"/>
      <c r="ELT265" s="81"/>
      <c r="ELU265" s="75"/>
      <c r="ELV265" s="81"/>
      <c r="ELW265" s="75"/>
      <c r="ELX265" s="81"/>
      <c r="ELY265" s="75"/>
      <c r="ELZ265" s="81"/>
      <c r="EMA265" s="75"/>
      <c r="EMB265" s="81"/>
      <c r="EMC265" s="75"/>
      <c r="EMD265" s="81"/>
      <c r="EME265" s="75"/>
      <c r="EMF265" s="81"/>
      <c r="EMG265" s="75"/>
      <c r="EMH265" s="81"/>
      <c r="EMI265" s="75"/>
      <c r="EMJ265" s="81"/>
      <c r="EMK265" s="75"/>
      <c r="EML265" s="81"/>
      <c r="EMM265" s="75"/>
      <c r="EMN265" s="81"/>
      <c r="EMO265" s="75"/>
      <c r="EMP265" s="81"/>
      <c r="EMQ265" s="75"/>
      <c r="EMR265" s="81"/>
      <c r="EMS265" s="75"/>
      <c r="EMT265" s="81"/>
      <c r="EMU265" s="75"/>
      <c r="EMV265" s="81"/>
      <c r="EMW265" s="75"/>
      <c r="EMX265" s="81"/>
      <c r="EMY265" s="75"/>
      <c r="EMZ265" s="81"/>
      <c r="ENA265" s="75"/>
      <c r="ENB265" s="81"/>
      <c r="ENC265" s="75"/>
      <c r="END265" s="81"/>
      <c r="ENE265" s="75"/>
      <c r="ENF265" s="81"/>
      <c r="ENG265" s="75"/>
      <c r="ENH265" s="81"/>
      <c r="ENI265" s="75"/>
      <c r="ENJ265" s="81"/>
      <c r="ENK265" s="75"/>
      <c r="ENL265" s="81"/>
      <c r="ENM265" s="75"/>
      <c r="ENN265" s="81"/>
      <c r="ENO265" s="75"/>
      <c r="ENP265" s="81"/>
      <c r="ENQ265" s="75"/>
      <c r="ENR265" s="81"/>
      <c r="ENS265" s="75"/>
      <c r="ENT265" s="81"/>
      <c r="ENU265" s="75"/>
      <c r="ENV265" s="81"/>
      <c r="ENW265" s="75"/>
      <c r="ENX265" s="81"/>
      <c r="ENY265" s="75"/>
      <c r="ENZ265" s="81"/>
      <c r="EOA265" s="75"/>
      <c r="EOB265" s="81"/>
      <c r="EOC265" s="75"/>
      <c r="EOD265" s="81"/>
      <c r="EOE265" s="75"/>
      <c r="EOF265" s="81"/>
      <c r="EOG265" s="75"/>
      <c r="EOH265" s="81"/>
      <c r="EOI265" s="75"/>
      <c r="EOJ265" s="81"/>
      <c r="EOK265" s="75"/>
      <c r="EOL265" s="81"/>
      <c r="EOM265" s="75"/>
      <c r="EON265" s="81"/>
      <c r="EOO265" s="75"/>
      <c r="EOP265" s="81"/>
      <c r="EOQ265" s="75"/>
      <c r="EOR265" s="81"/>
      <c r="EOS265" s="75"/>
      <c r="EOT265" s="81"/>
      <c r="EOU265" s="75"/>
      <c r="EOV265" s="81"/>
      <c r="EOW265" s="75"/>
      <c r="EOX265" s="81"/>
      <c r="EOY265" s="75"/>
      <c r="EOZ265" s="81"/>
      <c r="EPA265" s="75"/>
      <c r="EPB265" s="81"/>
      <c r="EPC265" s="75"/>
      <c r="EPD265" s="81"/>
      <c r="EPE265" s="75"/>
      <c r="EPF265" s="81"/>
      <c r="EPG265" s="75"/>
      <c r="EPH265" s="81"/>
      <c r="EPI265" s="75"/>
      <c r="EPJ265" s="81"/>
      <c r="EPK265" s="75"/>
      <c r="EPL265" s="81"/>
      <c r="EPM265" s="75"/>
      <c r="EPN265" s="81"/>
      <c r="EPO265" s="75"/>
      <c r="EPP265" s="81"/>
      <c r="EPQ265" s="75"/>
      <c r="EPR265" s="81"/>
      <c r="EPS265" s="75"/>
      <c r="EPT265" s="81"/>
      <c r="EPU265" s="75"/>
      <c r="EPV265" s="81"/>
      <c r="EPW265" s="75"/>
      <c r="EPX265" s="81"/>
      <c r="EPY265" s="75"/>
      <c r="EPZ265" s="81"/>
      <c r="EQA265" s="75"/>
      <c r="EQB265" s="81"/>
      <c r="EQC265" s="75"/>
      <c r="EQD265" s="81"/>
      <c r="EQE265" s="75"/>
      <c r="EQF265" s="81"/>
      <c r="EQG265" s="75"/>
      <c r="EQH265" s="81"/>
      <c r="EQI265" s="75"/>
      <c r="EQJ265" s="81"/>
      <c r="EQK265" s="75"/>
      <c r="EQL265" s="81"/>
      <c r="EQM265" s="75"/>
      <c r="EQN265" s="81"/>
      <c r="EQO265" s="75"/>
      <c r="EQP265" s="81"/>
      <c r="EQQ265" s="75"/>
      <c r="EQR265" s="81"/>
      <c r="EQS265" s="75"/>
      <c r="EQT265" s="81"/>
      <c r="EQU265" s="75"/>
      <c r="EQV265" s="81"/>
      <c r="EQW265" s="75"/>
      <c r="EQX265" s="81"/>
      <c r="EQY265" s="75"/>
      <c r="EQZ265" s="81"/>
      <c r="ERA265" s="75"/>
      <c r="ERB265" s="81"/>
      <c r="ERC265" s="75"/>
      <c r="ERD265" s="81"/>
      <c r="ERE265" s="75"/>
      <c r="ERF265" s="81"/>
      <c r="ERG265" s="75"/>
      <c r="ERH265" s="81"/>
      <c r="ERI265" s="75"/>
      <c r="ERJ265" s="81"/>
      <c r="ERK265" s="75"/>
      <c r="ERL265" s="81"/>
      <c r="ERM265" s="75"/>
      <c r="ERN265" s="81"/>
      <c r="ERO265" s="75"/>
      <c r="ERP265" s="81"/>
      <c r="ERQ265" s="75"/>
      <c r="ERR265" s="81"/>
      <c r="ERS265" s="75"/>
      <c r="ERT265" s="81"/>
      <c r="ERU265" s="75"/>
      <c r="ERV265" s="81"/>
      <c r="ERW265" s="75"/>
      <c r="ERX265" s="81"/>
      <c r="ERY265" s="75"/>
      <c r="ERZ265" s="81"/>
      <c r="ESA265" s="75"/>
      <c r="ESB265" s="81"/>
      <c r="ESC265" s="75"/>
      <c r="ESD265" s="81"/>
      <c r="ESE265" s="75"/>
      <c r="ESF265" s="81"/>
      <c r="ESG265" s="75"/>
      <c r="ESH265" s="81"/>
      <c r="ESI265" s="75"/>
      <c r="ESJ265" s="81"/>
      <c r="ESK265" s="75"/>
      <c r="ESL265" s="81"/>
      <c r="ESM265" s="75"/>
      <c r="ESN265" s="81"/>
      <c r="ESO265" s="75"/>
      <c r="ESP265" s="81"/>
      <c r="ESQ265" s="75"/>
      <c r="ESR265" s="81"/>
      <c r="ESS265" s="75"/>
      <c r="EST265" s="81"/>
      <c r="ESU265" s="75"/>
      <c r="ESV265" s="81"/>
      <c r="ESW265" s="75"/>
      <c r="ESX265" s="81"/>
      <c r="ESY265" s="75"/>
      <c r="ESZ265" s="81"/>
      <c r="ETA265" s="75"/>
      <c r="ETB265" s="81"/>
      <c r="ETC265" s="75"/>
      <c r="ETD265" s="81"/>
      <c r="ETE265" s="75"/>
      <c r="ETF265" s="81"/>
      <c r="ETG265" s="75"/>
      <c r="ETH265" s="81"/>
      <c r="ETI265" s="75"/>
      <c r="ETJ265" s="81"/>
      <c r="ETK265" s="75"/>
      <c r="ETL265" s="81"/>
      <c r="ETM265" s="75"/>
      <c r="ETN265" s="81"/>
      <c r="ETO265" s="75"/>
      <c r="ETP265" s="81"/>
      <c r="ETQ265" s="75"/>
      <c r="ETR265" s="81"/>
      <c r="ETS265" s="75"/>
      <c r="ETT265" s="81"/>
      <c r="ETU265" s="75"/>
      <c r="ETV265" s="81"/>
      <c r="ETW265" s="75"/>
      <c r="ETX265" s="81"/>
      <c r="ETY265" s="75"/>
      <c r="ETZ265" s="81"/>
      <c r="EUA265" s="75"/>
      <c r="EUB265" s="81"/>
      <c r="EUC265" s="75"/>
      <c r="EUD265" s="81"/>
      <c r="EUE265" s="75"/>
      <c r="EUF265" s="81"/>
      <c r="EUG265" s="75"/>
      <c r="EUH265" s="81"/>
      <c r="EUI265" s="75"/>
      <c r="EUJ265" s="81"/>
      <c r="EUK265" s="75"/>
      <c r="EUL265" s="81"/>
      <c r="EUM265" s="75"/>
      <c r="EUN265" s="81"/>
      <c r="EUO265" s="75"/>
      <c r="EUP265" s="81"/>
      <c r="EUQ265" s="75"/>
      <c r="EUR265" s="81"/>
      <c r="EUS265" s="75"/>
      <c r="EUT265" s="81"/>
      <c r="EUU265" s="75"/>
      <c r="EUV265" s="81"/>
      <c r="EUW265" s="75"/>
      <c r="EUX265" s="81"/>
      <c r="EUY265" s="75"/>
      <c r="EUZ265" s="81"/>
      <c r="EVA265" s="75"/>
      <c r="EVB265" s="81"/>
      <c r="EVC265" s="75"/>
      <c r="EVD265" s="81"/>
      <c r="EVE265" s="75"/>
      <c r="EVF265" s="81"/>
      <c r="EVG265" s="75"/>
      <c r="EVH265" s="81"/>
      <c r="EVI265" s="75"/>
      <c r="EVJ265" s="81"/>
      <c r="EVK265" s="75"/>
      <c r="EVL265" s="81"/>
      <c r="EVM265" s="75"/>
      <c r="EVN265" s="81"/>
      <c r="EVO265" s="75"/>
      <c r="EVP265" s="81"/>
      <c r="EVQ265" s="75"/>
      <c r="EVR265" s="81"/>
      <c r="EVS265" s="75"/>
      <c r="EVT265" s="81"/>
      <c r="EVU265" s="75"/>
      <c r="EVV265" s="81"/>
      <c r="EVW265" s="75"/>
      <c r="EVX265" s="81"/>
      <c r="EVY265" s="75"/>
      <c r="EVZ265" s="81"/>
      <c r="EWA265" s="75"/>
      <c r="EWB265" s="81"/>
      <c r="EWC265" s="75"/>
      <c r="EWD265" s="81"/>
      <c r="EWE265" s="75"/>
      <c r="EWF265" s="81"/>
      <c r="EWG265" s="75"/>
      <c r="EWH265" s="81"/>
      <c r="EWI265" s="75"/>
      <c r="EWJ265" s="81"/>
      <c r="EWK265" s="75"/>
      <c r="EWL265" s="81"/>
      <c r="EWM265" s="75"/>
      <c r="EWN265" s="81"/>
      <c r="EWO265" s="75"/>
      <c r="EWP265" s="81"/>
      <c r="EWQ265" s="75"/>
      <c r="EWR265" s="81"/>
      <c r="EWS265" s="75"/>
      <c r="EWT265" s="81"/>
      <c r="EWU265" s="75"/>
      <c r="EWV265" s="81"/>
      <c r="EWW265" s="75"/>
      <c r="EWX265" s="81"/>
      <c r="EWY265" s="75"/>
      <c r="EWZ265" s="81"/>
      <c r="EXA265" s="75"/>
      <c r="EXB265" s="81"/>
      <c r="EXC265" s="75"/>
      <c r="EXD265" s="81"/>
      <c r="EXE265" s="75"/>
      <c r="EXF265" s="81"/>
      <c r="EXG265" s="75"/>
      <c r="EXH265" s="81"/>
      <c r="EXI265" s="75"/>
      <c r="EXJ265" s="81"/>
      <c r="EXK265" s="75"/>
      <c r="EXL265" s="81"/>
      <c r="EXM265" s="75"/>
      <c r="EXN265" s="81"/>
      <c r="EXO265" s="75"/>
      <c r="EXP265" s="81"/>
      <c r="EXQ265" s="75"/>
      <c r="EXR265" s="81"/>
      <c r="EXS265" s="75"/>
      <c r="EXT265" s="81"/>
      <c r="EXU265" s="75"/>
      <c r="EXV265" s="81"/>
      <c r="EXW265" s="75"/>
      <c r="EXX265" s="81"/>
      <c r="EXY265" s="75"/>
      <c r="EXZ265" s="81"/>
      <c r="EYA265" s="75"/>
      <c r="EYB265" s="81"/>
      <c r="EYC265" s="75"/>
      <c r="EYD265" s="81"/>
      <c r="EYE265" s="75"/>
      <c r="EYF265" s="81"/>
      <c r="EYG265" s="75"/>
      <c r="EYH265" s="81"/>
      <c r="EYI265" s="75"/>
      <c r="EYJ265" s="81"/>
      <c r="EYK265" s="75"/>
      <c r="EYL265" s="81"/>
      <c r="EYM265" s="75"/>
      <c r="EYN265" s="81"/>
      <c r="EYO265" s="75"/>
      <c r="EYP265" s="81"/>
      <c r="EYQ265" s="75"/>
      <c r="EYR265" s="81"/>
      <c r="EYS265" s="75"/>
      <c r="EYT265" s="81"/>
      <c r="EYU265" s="75"/>
      <c r="EYV265" s="81"/>
      <c r="EYW265" s="75"/>
      <c r="EYX265" s="81"/>
      <c r="EYY265" s="75"/>
      <c r="EYZ265" s="81"/>
      <c r="EZA265" s="75"/>
      <c r="EZB265" s="81"/>
      <c r="EZC265" s="75"/>
      <c r="EZD265" s="81"/>
      <c r="EZE265" s="75"/>
      <c r="EZF265" s="81"/>
      <c r="EZG265" s="75"/>
      <c r="EZH265" s="81"/>
      <c r="EZI265" s="75"/>
      <c r="EZJ265" s="81"/>
      <c r="EZK265" s="75"/>
      <c r="EZL265" s="81"/>
      <c r="EZM265" s="75"/>
      <c r="EZN265" s="81"/>
      <c r="EZO265" s="75"/>
      <c r="EZP265" s="81"/>
      <c r="EZQ265" s="75"/>
      <c r="EZR265" s="81"/>
      <c r="EZS265" s="75"/>
      <c r="EZT265" s="81"/>
      <c r="EZU265" s="75"/>
      <c r="EZV265" s="81"/>
      <c r="EZW265" s="75"/>
      <c r="EZX265" s="81"/>
      <c r="EZY265" s="75"/>
      <c r="EZZ265" s="81"/>
      <c r="FAA265" s="75"/>
      <c r="FAB265" s="81"/>
      <c r="FAC265" s="75"/>
      <c r="FAD265" s="81"/>
      <c r="FAE265" s="75"/>
      <c r="FAF265" s="81"/>
      <c r="FAG265" s="75"/>
      <c r="FAH265" s="81"/>
      <c r="FAI265" s="75"/>
      <c r="FAJ265" s="81"/>
      <c r="FAK265" s="75"/>
      <c r="FAL265" s="81"/>
      <c r="FAM265" s="75"/>
      <c r="FAN265" s="81"/>
      <c r="FAO265" s="75"/>
      <c r="FAP265" s="81"/>
      <c r="FAQ265" s="75"/>
      <c r="FAR265" s="81"/>
      <c r="FAS265" s="75"/>
      <c r="FAT265" s="81"/>
      <c r="FAU265" s="75"/>
      <c r="FAV265" s="81"/>
      <c r="FAW265" s="75"/>
      <c r="FAX265" s="81"/>
      <c r="FAY265" s="75"/>
      <c r="FAZ265" s="81"/>
      <c r="FBA265" s="75"/>
      <c r="FBB265" s="81"/>
      <c r="FBC265" s="75"/>
      <c r="FBD265" s="81"/>
      <c r="FBE265" s="75"/>
      <c r="FBF265" s="81"/>
      <c r="FBG265" s="75"/>
      <c r="FBH265" s="81"/>
      <c r="FBI265" s="75"/>
      <c r="FBJ265" s="81"/>
      <c r="FBK265" s="75"/>
      <c r="FBL265" s="81"/>
      <c r="FBM265" s="75"/>
      <c r="FBN265" s="81"/>
      <c r="FBO265" s="75"/>
      <c r="FBP265" s="81"/>
      <c r="FBQ265" s="75"/>
      <c r="FBR265" s="81"/>
      <c r="FBS265" s="75"/>
      <c r="FBT265" s="81"/>
      <c r="FBU265" s="75"/>
      <c r="FBV265" s="81"/>
      <c r="FBW265" s="75"/>
      <c r="FBX265" s="81"/>
      <c r="FBY265" s="75"/>
      <c r="FBZ265" s="81"/>
      <c r="FCA265" s="75"/>
      <c r="FCB265" s="81"/>
      <c r="FCC265" s="75"/>
      <c r="FCD265" s="81"/>
      <c r="FCE265" s="75"/>
      <c r="FCF265" s="81"/>
      <c r="FCG265" s="75"/>
      <c r="FCH265" s="81"/>
      <c r="FCI265" s="75"/>
      <c r="FCJ265" s="81"/>
      <c r="FCK265" s="75"/>
      <c r="FCL265" s="81"/>
      <c r="FCM265" s="75"/>
      <c r="FCN265" s="81"/>
      <c r="FCO265" s="75"/>
      <c r="FCP265" s="81"/>
      <c r="FCQ265" s="75"/>
      <c r="FCR265" s="81"/>
      <c r="FCS265" s="75"/>
      <c r="FCT265" s="81"/>
      <c r="FCU265" s="75"/>
      <c r="FCV265" s="81"/>
      <c r="FCW265" s="75"/>
      <c r="FCX265" s="81"/>
      <c r="FCY265" s="75"/>
      <c r="FCZ265" s="81"/>
      <c r="FDA265" s="75"/>
      <c r="FDB265" s="81"/>
      <c r="FDC265" s="75"/>
      <c r="FDD265" s="81"/>
      <c r="FDE265" s="75"/>
      <c r="FDF265" s="81"/>
      <c r="FDG265" s="75"/>
      <c r="FDH265" s="81"/>
      <c r="FDI265" s="75"/>
      <c r="FDJ265" s="81"/>
      <c r="FDK265" s="75"/>
      <c r="FDL265" s="81"/>
      <c r="FDM265" s="75"/>
      <c r="FDN265" s="81"/>
      <c r="FDO265" s="75"/>
      <c r="FDP265" s="81"/>
      <c r="FDQ265" s="75"/>
      <c r="FDR265" s="81"/>
      <c r="FDS265" s="75"/>
      <c r="FDT265" s="81"/>
      <c r="FDU265" s="75"/>
      <c r="FDV265" s="81"/>
      <c r="FDW265" s="75"/>
      <c r="FDX265" s="81"/>
      <c r="FDY265" s="75"/>
      <c r="FDZ265" s="81"/>
      <c r="FEA265" s="75"/>
      <c r="FEB265" s="81"/>
      <c r="FEC265" s="75"/>
      <c r="FED265" s="81"/>
      <c r="FEE265" s="75"/>
      <c r="FEF265" s="81"/>
      <c r="FEG265" s="75"/>
      <c r="FEH265" s="81"/>
      <c r="FEI265" s="75"/>
      <c r="FEJ265" s="81"/>
      <c r="FEK265" s="75"/>
      <c r="FEL265" s="81"/>
      <c r="FEM265" s="75"/>
      <c r="FEN265" s="81"/>
      <c r="FEO265" s="75"/>
      <c r="FEP265" s="81"/>
      <c r="FEQ265" s="75"/>
      <c r="FER265" s="81"/>
      <c r="FES265" s="75"/>
      <c r="FET265" s="81"/>
      <c r="FEU265" s="75"/>
      <c r="FEV265" s="81"/>
      <c r="FEW265" s="75"/>
      <c r="FEX265" s="81"/>
      <c r="FEY265" s="75"/>
      <c r="FEZ265" s="81"/>
      <c r="FFA265" s="75"/>
      <c r="FFB265" s="81"/>
      <c r="FFC265" s="75"/>
      <c r="FFD265" s="81"/>
      <c r="FFE265" s="75"/>
      <c r="FFF265" s="81"/>
      <c r="FFG265" s="75"/>
      <c r="FFH265" s="81"/>
      <c r="FFI265" s="75"/>
      <c r="FFJ265" s="81"/>
      <c r="FFK265" s="75"/>
      <c r="FFL265" s="81"/>
      <c r="FFM265" s="75"/>
      <c r="FFN265" s="81"/>
      <c r="FFO265" s="75"/>
      <c r="FFP265" s="81"/>
      <c r="FFQ265" s="75"/>
      <c r="FFR265" s="81"/>
      <c r="FFS265" s="75"/>
      <c r="FFT265" s="81"/>
      <c r="FFU265" s="75"/>
      <c r="FFV265" s="81"/>
      <c r="FFW265" s="75"/>
      <c r="FFX265" s="81"/>
      <c r="FFY265" s="75"/>
      <c r="FFZ265" s="81"/>
      <c r="FGA265" s="75"/>
      <c r="FGB265" s="81"/>
      <c r="FGC265" s="75"/>
      <c r="FGD265" s="81"/>
      <c r="FGE265" s="75"/>
      <c r="FGF265" s="81"/>
      <c r="FGG265" s="75"/>
      <c r="FGH265" s="81"/>
      <c r="FGI265" s="75"/>
      <c r="FGJ265" s="81"/>
      <c r="FGK265" s="75"/>
      <c r="FGL265" s="81"/>
      <c r="FGM265" s="75"/>
      <c r="FGN265" s="81"/>
      <c r="FGO265" s="75"/>
      <c r="FGP265" s="81"/>
      <c r="FGQ265" s="75"/>
      <c r="FGR265" s="81"/>
      <c r="FGS265" s="75"/>
      <c r="FGT265" s="81"/>
      <c r="FGU265" s="75"/>
      <c r="FGV265" s="81"/>
      <c r="FGW265" s="75"/>
      <c r="FGX265" s="81"/>
      <c r="FGY265" s="75"/>
      <c r="FGZ265" s="81"/>
      <c r="FHA265" s="75"/>
      <c r="FHB265" s="81"/>
      <c r="FHC265" s="75"/>
      <c r="FHD265" s="81"/>
      <c r="FHE265" s="75"/>
      <c r="FHF265" s="81"/>
      <c r="FHG265" s="75"/>
      <c r="FHH265" s="81"/>
      <c r="FHI265" s="75"/>
      <c r="FHJ265" s="81"/>
      <c r="FHK265" s="75"/>
      <c r="FHL265" s="81"/>
      <c r="FHM265" s="75"/>
      <c r="FHN265" s="81"/>
      <c r="FHO265" s="75"/>
      <c r="FHP265" s="81"/>
      <c r="FHQ265" s="75"/>
      <c r="FHR265" s="81"/>
      <c r="FHS265" s="75"/>
      <c r="FHT265" s="81"/>
      <c r="FHU265" s="75"/>
      <c r="FHV265" s="81"/>
      <c r="FHW265" s="75"/>
      <c r="FHX265" s="81"/>
      <c r="FHY265" s="75"/>
      <c r="FHZ265" s="81"/>
      <c r="FIA265" s="75"/>
      <c r="FIB265" s="81"/>
      <c r="FIC265" s="75"/>
      <c r="FID265" s="81"/>
      <c r="FIE265" s="75"/>
      <c r="FIF265" s="81"/>
      <c r="FIG265" s="75"/>
      <c r="FIH265" s="81"/>
      <c r="FII265" s="75"/>
      <c r="FIJ265" s="81"/>
      <c r="FIK265" s="75"/>
      <c r="FIL265" s="81"/>
      <c r="FIM265" s="75"/>
      <c r="FIN265" s="81"/>
      <c r="FIO265" s="75"/>
      <c r="FIP265" s="81"/>
      <c r="FIQ265" s="75"/>
      <c r="FIR265" s="81"/>
      <c r="FIS265" s="75"/>
      <c r="FIT265" s="81"/>
      <c r="FIU265" s="75"/>
      <c r="FIV265" s="81"/>
      <c r="FIW265" s="75"/>
      <c r="FIX265" s="81"/>
      <c r="FIY265" s="75"/>
      <c r="FIZ265" s="81"/>
      <c r="FJA265" s="75"/>
      <c r="FJB265" s="81"/>
      <c r="FJC265" s="75"/>
      <c r="FJD265" s="81"/>
      <c r="FJE265" s="75"/>
      <c r="FJF265" s="81"/>
      <c r="FJG265" s="75"/>
      <c r="FJH265" s="81"/>
      <c r="FJI265" s="75"/>
      <c r="FJJ265" s="81"/>
      <c r="FJK265" s="75"/>
      <c r="FJL265" s="81"/>
      <c r="FJM265" s="75"/>
      <c r="FJN265" s="81"/>
      <c r="FJO265" s="75"/>
      <c r="FJP265" s="81"/>
      <c r="FJQ265" s="75"/>
      <c r="FJR265" s="81"/>
      <c r="FJS265" s="75"/>
      <c r="FJT265" s="81"/>
      <c r="FJU265" s="75"/>
      <c r="FJV265" s="81"/>
      <c r="FJW265" s="75"/>
      <c r="FJX265" s="81"/>
      <c r="FJY265" s="75"/>
      <c r="FJZ265" s="81"/>
      <c r="FKA265" s="75"/>
      <c r="FKB265" s="81"/>
      <c r="FKC265" s="75"/>
      <c r="FKD265" s="81"/>
      <c r="FKE265" s="75"/>
      <c r="FKF265" s="81"/>
      <c r="FKG265" s="75"/>
      <c r="FKH265" s="81"/>
      <c r="FKI265" s="75"/>
      <c r="FKJ265" s="81"/>
      <c r="FKK265" s="75"/>
      <c r="FKL265" s="81"/>
      <c r="FKM265" s="75"/>
      <c r="FKN265" s="81"/>
      <c r="FKO265" s="75"/>
      <c r="FKP265" s="81"/>
      <c r="FKQ265" s="75"/>
      <c r="FKR265" s="81"/>
      <c r="FKS265" s="75"/>
      <c r="FKT265" s="81"/>
      <c r="FKU265" s="75"/>
      <c r="FKV265" s="81"/>
      <c r="FKW265" s="75"/>
      <c r="FKX265" s="81"/>
      <c r="FKY265" s="75"/>
      <c r="FKZ265" s="81"/>
      <c r="FLA265" s="75"/>
      <c r="FLB265" s="81"/>
      <c r="FLC265" s="75"/>
      <c r="FLD265" s="81"/>
      <c r="FLE265" s="75"/>
      <c r="FLF265" s="81"/>
      <c r="FLG265" s="75"/>
      <c r="FLH265" s="81"/>
      <c r="FLI265" s="75"/>
      <c r="FLJ265" s="81"/>
      <c r="FLK265" s="75"/>
      <c r="FLL265" s="81"/>
      <c r="FLM265" s="75"/>
      <c r="FLN265" s="81"/>
      <c r="FLO265" s="75"/>
      <c r="FLP265" s="81"/>
      <c r="FLQ265" s="75"/>
      <c r="FLR265" s="81"/>
      <c r="FLS265" s="75"/>
      <c r="FLT265" s="81"/>
      <c r="FLU265" s="75"/>
      <c r="FLV265" s="81"/>
      <c r="FLW265" s="75"/>
      <c r="FLX265" s="81"/>
      <c r="FLY265" s="75"/>
      <c r="FLZ265" s="81"/>
      <c r="FMA265" s="75"/>
      <c r="FMB265" s="81"/>
      <c r="FMC265" s="75"/>
      <c r="FMD265" s="81"/>
      <c r="FME265" s="75"/>
      <c r="FMF265" s="81"/>
      <c r="FMG265" s="75"/>
      <c r="FMH265" s="81"/>
      <c r="FMI265" s="75"/>
      <c r="FMJ265" s="81"/>
      <c r="FMK265" s="75"/>
      <c r="FML265" s="81"/>
      <c r="FMM265" s="75"/>
      <c r="FMN265" s="81"/>
      <c r="FMO265" s="75"/>
      <c r="FMP265" s="81"/>
      <c r="FMQ265" s="75"/>
      <c r="FMR265" s="81"/>
      <c r="FMS265" s="75"/>
      <c r="FMT265" s="81"/>
      <c r="FMU265" s="75"/>
      <c r="FMV265" s="81"/>
      <c r="FMW265" s="75"/>
      <c r="FMX265" s="81"/>
      <c r="FMY265" s="75"/>
      <c r="FMZ265" s="81"/>
      <c r="FNA265" s="75"/>
      <c r="FNB265" s="81"/>
      <c r="FNC265" s="75"/>
      <c r="FND265" s="81"/>
      <c r="FNE265" s="75"/>
      <c r="FNF265" s="81"/>
      <c r="FNG265" s="75"/>
      <c r="FNH265" s="81"/>
      <c r="FNI265" s="75"/>
      <c r="FNJ265" s="81"/>
      <c r="FNK265" s="75"/>
      <c r="FNL265" s="81"/>
      <c r="FNM265" s="75"/>
      <c r="FNN265" s="81"/>
      <c r="FNO265" s="75"/>
      <c r="FNP265" s="81"/>
      <c r="FNQ265" s="75"/>
      <c r="FNR265" s="81"/>
      <c r="FNS265" s="75"/>
      <c r="FNT265" s="81"/>
      <c r="FNU265" s="75"/>
      <c r="FNV265" s="81"/>
      <c r="FNW265" s="75"/>
      <c r="FNX265" s="81"/>
      <c r="FNY265" s="75"/>
      <c r="FNZ265" s="81"/>
      <c r="FOA265" s="75"/>
      <c r="FOB265" s="81"/>
      <c r="FOC265" s="75"/>
      <c r="FOD265" s="81"/>
      <c r="FOE265" s="75"/>
      <c r="FOF265" s="81"/>
      <c r="FOG265" s="75"/>
      <c r="FOH265" s="81"/>
      <c r="FOI265" s="75"/>
      <c r="FOJ265" s="81"/>
      <c r="FOK265" s="75"/>
      <c r="FOL265" s="81"/>
      <c r="FOM265" s="75"/>
      <c r="FON265" s="81"/>
      <c r="FOO265" s="75"/>
      <c r="FOP265" s="81"/>
      <c r="FOQ265" s="75"/>
      <c r="FOR265" s="81"/>
      <c r="FOS265" s="75"/>
      <c r="FOT265" s="81"/>
      <c r="FOU265" s="75"/>
      <c r="FOV265" s="81"/>
      <c r="FOW265" s="75"/>
      <c r="FOX265" s="81"/>
      <c r="FOY265" s="75"/>
      <c r="FOZ265" s="81"/>
      <c r="FPA265" s="75"/>
      <c r="FPB265" s="81"/>
      <c r="FPC265" s="75"/>
      <c r="FPD265" s="81"/>
      <c r="FPE265" s="75"/>
      <c r="FPF265" s="81"/>
      <c r="FPG265" s="75"/>
      <c r="FPH265" s="81"/>
      <c r="FPI265" s="75"/>
      <c r="FPJ265" s="81"/>
      <c r="FPK265" s="75"/>
      <c r="FPL265" s="81"/>
      <c r="FPM265" s="75"/>
      <c r="FPN265" s="81"/>
      <c r="FPO265" s="75"/>
      <c r="FPP265" s="81"/>
      <c r="FPQ265" s="75"/>
      <c r="FPR265" s="81"/>
      <c r="FPS265" s="75"/>
      <c r="FPT265" s="81"/>
      <c r="FPU265" s="75"/>
      <c r="FPV265" s="81"/>
      <c r="FPW265" s="75"/>
      <c r="FPX265" s="81"/>
      <c r="FPY265" s="75"/>
      <c r="FPZ265" s="81"/>
      <c r="FQA265" s="75"/>
      <c r="FQB265" s="81"/>
      <c r="FQC265" s="75"/>
      <c r="FQD265" s="81"/>
      <c r="FQE265" s="75"/>
      <c r="FQF265" s="81"/>
      <c r="FQG265" s="75"/>
      <c r="FQH265" s="81"/>
      <c r="FQI265" s="75"/>
      <c r="FQJ265" s="81"/>
      <c r="FQK265" s="75"/>
      <c r="FQL265" s="81"/>
      <c r="FQM265" s="75"/>
      <c r="FQN265" s="81"/>
      <c r="FQO265" s="75"/>
      <c r="FQP265" s="81"/>
      <c r="FQQ265" s="75"/>
      <c r="FQR265" s="81"/>
      <c r="FQS265" s="75"/>
      <c r="FQT265" s="81"/>
      <c r="FQU265" s="75"/>
      <c r="FQV265" s="81"/>
      <c r="FQW265" s="75"/>
      <c r="FQX265" s="81"/>
      <c r="FQY265" s="75"/>
      <c r="FQZ265" s="81"/>
      <c r="FRA265" s="75"/>
      <c r="FRB265" s="81"/>
      <c r="FRC265" s="75"/>
      <c r="FRD265" s="81"/>
      <c r="FRE265" s="75"/>
      <c r="FRF265" s="81"/>
      <c r="FRG265" s="75"/>
      <c r="FRH265" s="81"/>
      <c r="FRI265" s="75"/>
      <c r="FRJ265" s="81"/>
      <c r="FRK265" s="75"/>
      <c r="FRL265" s="81"/>
      <c r="FRM265" s="75"/>
      <c r="FRN265" s="81"/>
      <c r="FRO265" s="75"/>
      <c r="FRP265" s="81"/>
      <c r="FRQ265" s="75"/>
      <c r="FRR265" s="81"/>
      <c r="FRS265" s="75"/>
      <c r="FRT265" s="81"/>
      <c r="FRU265" s="75"/>
      <c r="FRV265" s="81"/>
      <c r="FRW265" s="75"/>
      <c r="FRX265" s="81"/>
      <c r="FRY265" s="75"/>
      <c r="FRZ265" s="81"/>
      <c r="FSA265" s="75"/>
      <c r="FSB265" s="81"/>
      <c r="FSC265" s="75"/>
      <c r="FSD265" s="81"/>
      <c r="FSE265" s="75"/>
      <c r="FSF265" s="81"/>
      <c r="FSG265" s="75"/>
      <c r="FSH265" s="81"/>
      <c r="FSI265" s="75"/>
      <c r="FSJ265" s="81"/>
      <c r="FSK265" s="75"/>
      <c r="FSL265" s="81"/>
      <c r="FSM265" s="75"/>
      <c r="FSN265" s="81"/>
      <c r="FSO265" s="75"/>
      <c r="FSP265" s="81"/>
      <c r="FSQ265" s="75"/>
      <c r="FSR265" s="81"/>
      <c r="FSS265" s="75"/>
      <c r="FST265" s="81"/>
      <c r="FSU265" s="75"/>
      <c r="FSV265" s="81"/>
      <c r="FSW265" s="75"/>
      <c r="FSX265" s="81"/>
      <c r="FSY265" s="75"/>
      <c r="FSZ265" s="81"/>
      <c r="FTA265" s="75"/>
      <c r="FTB265" s="81"/>
      <c r="FTC265" s="75"/>
      <c r="FTD265" s="81"/>
      <c r="FTE265" s="75"/>
      <c r="FTF265" s="81"/>
      <c r="FTG265" s="75"/>
      <c r="FTH265" s="81"/>
      <c r="FTI265" s="75"/>
      <c r="FTJ265" s="81"/>
      <c r="FTK265" s="75"/>
      <c r="FTL265" s="81"/>
      <c r="FTM265" s="75"/>
      <c r="FTN265" s="81"/>
      <c r="FTO265" s="75"/>
      <c r="FTP265" s="81"/>
      <c r="FTQ265" s="75"/>
      <c r="FTR265" s="81"/>
      <c r="FTS265" s="75"/>
      <c r="FTT265" s="81"/>
      <c r="FTU265" s="75"/>
      <c r="FTV265" s="81"/>
      <c r="FTW265" s="75"/>
      <c r="FTX265" s="81"/>
      <c r="FTY265" s="75"/>
      <c r="FTZ265" s="81"/>
      <c r="FUA265" s="75"/>
      <c r="FUB265" s="81"/>
      <c r="FUC265" s="75"/>
      <c r="FUD265" s="81"/>
      <c r="FUE265" s="75"/>
      <c r="FUF265" s="81"/>
      <c r="FUG265" s="75"/>
      <c r="FUH265" s="81"/>
      <c r="FUI265" s="75"/>
      <c r="FUJ265" s="81"/>
      <c r="FUK265" s="75"/>
      <c r="FUL265" s="81"/>
      <c r="FUM265" s="75"/>
      <c r="FUN265" s="81"/>
      <c r="FUO265" s="75"/>
      <c r="FUP265" s="81"/>
      <c r="FUQ265" s="75"/>
      <c r="FUR265" s="81"/>
      <c r="FUS265" s="75"/>
      <c r="FUT265" s="81"/>
      <c r="FUU265" s="75"/>
      <c r="FUV265" s="81"/>
      <c r="FUW265" s="75"/>
      <c r="FUX265" s="81"/>
      <c r="FUY265" s="75"/>
      <c r="FUZ265" s="81"/>
      <c r="FVA265" s="75"/>
      <c r="FVB265" s="81"/>
      <c r="FVC265" s="75"/>
      <c r="FVD265" s="81"/>
      <c r="FVE265" s="75"/>
      <c r="FVF265" s="81"/>
      <c r="FVG265" s="75"/>
      <c r="FVH265" s="81"/>
      <c r="FVI265" s="75"/>
      <c r="FVJ265" s="81"/>
      <c r="FVK265" s="75"/>
      <c r="FVL265" s="81"/>
      <c r="FVM265" s="75"/>
      <c r="FVN265" s="81"/>
      <c r="FVO265" s="75"/>
      <c r="FVP265" s="81"/>
      <c r="FVQ265" s="75"/>
      <c r="FVR265" s="81"/>
      <c r="FVS265" s="75"/>
      <c r="FVT265" s="81"/>
      <c r="FVU265" s="75"/>
      <c r="FVV265" s="81"/>
      <c r="FVW265" s="75"/>
      <c r="FVX265" s="81"/>
      <c r="FVY265" s="75"/>
      <c r="FVZ265" s="81"/>
      <c r="FWA265" s="75"/>
      <c r="FWB265" s="81"/>
      <c r="FWC265" s="75"/>
      <c r="FWD265" s="81"/>
      <c r="FWE265" s="75"/>
      <c r="FWF265" s="81"/>
      <c r="FWG265" s="75"/>
      <c r="FWH265" s="81"/>
      <c r="FWI265" s="75"/>
      <c r="FWJ265" s="81"/>
      <c r="FWK265" s="75"/>
      <c r="FWL265" s="81"/>
      <c r="FWM265" s="75"/>
      <c r="FWN265" s="81"/>
      <c r="FWO265" s="75"/>
      <c r="FWP265" s="81"/>
      <c r="FWQ265" s="75"/>
      <c r="FWR265" s="81"/>
      <c r="FWS265" s="75"/>
      <c r="FWT265" s="81"/>
      <c r="FWU265" s="75"/>
      <c r="FWV265" s="81"/>
      <c r="FWW265" s="75"/>
      <c r="FWX265" s="81"/>
      <c r="FWY265" s="75"/>
      <c r="FWZ265" s="81"/>
      <c r="FXA265" s="75"/>
      <c r="FXB265" s="81"/>
      <c r="FXC265" s="75"/>
      <c r="FXD265" s="81"/>
      <c r="FXE265" s="75"/>
      <c r="FXF265" s="81"/>
      <c r="FXG265" s="75"/>
      <c r="FXH265" s="81"/>
      <c r="FXI265" s="75"/>
      <c r="FXJ265" s="81"/>
      <c r="FXK265" s="75"/>
      <c r="FXL265" s="81"/>
      <c r="FXM265" s="75"/>
      <c r="FXN265" s="81"/>
      <c r="FXO265" s="75"/>
      <c r="FXP265" s="81"/>
      <c r="FXQ265" s="75"/>
      <c r="FXR265" s="81"/>
      <c r="FXS265" s="75"/>
      <c r="FXT265" s="81"/>
      <c r="FXU265" s="75"/>
      <c r="FXV265" s="81"/>
      <c r="FXW265" s="75"/>
      <c r="FXX265" s="81"/>
      <c r="FXY265" s="75"/>
      <c r="FXZ265" s="81"/>
      <c r="FYA265" s="75"/>
      <c r="FYB265" s="81"/>
      <c r="FYC265" s="75"/>
      <c r="FYD265" s="81"/>
      <c r="FYE265" s="75"/>
      <c r="FYF265" s="81"/>
      <c r="FYG265" s="75"/>
      <c r="FYH265" s="81"/>
      <c r="FYI265" s="75"/>
      <c r="FYJ265" s="81"/>
      <c r="FYK265" s="75"/>
      <c r="FYL265" s="81"/>
      <c r="FYM265" s="75"/>
      <c r="FYN265" s="81"/>
      <c r="FYO265" s="75"/>
      <c r="FYP265" s="81"/>
      <c r="FYQ265" s="75"/>
      <c r="FYR265" s="81"/>
      <c r="FYS265" s="75"/>
      <c r="FYT265" s="81"/>
      <c r="FYU265" s="75"/>
      <c r="FYV265" s="81"/>
      <c r="FYW265" s="75"/>
      <c r="FYX265" s="81"/>
      <c r="FYY265" s="75"/>
      <c r="FYZ265" s="81"/>
      <c r="FZA265" s="75"/>
      <c r="FZB265" s="81"/>
      <c r="FZC265" s="75"/>
      <c r="FZD265" s="81"/>
      <c r="FZE265" s="75"/>
      <c r="FZF265" s="81"/>
      <c r="FZG265" s="75"/>
      <c r="FZH265" s="81"/>
      <c r="FZI265" s="75"/>
      <c r="FZJ265" s="81"/>
      <c r="FZK265" s="75"/>
      <c r="FZL265" s="81"/>
      <c r="FZM265" s="75"/>
      <c r="FZN265" s="81"/>
      <c r="FZO265" s="75"/>
      <c r="FZP265" s="81"/>
      <c r="FZQ265" s="75"/>
      <c r="FZR265" s="81"/>
      <c r="FZS265" s="75"/>
      <c r="FZT265" s="81"/>
      <c r="FZU265" s="75"/>
      <c r="FZV265" s="81"/>
      <c r="FZW265" s="75"/>
      <c r="FZX265" s="81"/>
      <c r="FZY265" s="75"/>
      <c r="FZZ265" s="81"/>
      <c r="GAA265" s="75"/>
      <c r="GAB265" s="81"/>
      <c r="GAC265" s="75"/>
      <c r="GAD265" s="81"/>
      <c r="GAE265" s="75"/>
      <c r="GAF265" s="81"/>
      <c r="GAG265" s="75"/>
      <c r="GAH265" s="81"/>
      <c r="GAI265" s="75"/>
      <c r="GAJ265" s="81"/>
      <c r="GAK265" s="75"/>
      <c r="GAL265" s="81"/>
      <c r="GAM265" s="75"/>
      <c r="GAN265" s="81"/>
      <c r="GAO265" s="75"/>
      <c r="GAP265" s="81"/>
      <c r="GAQ265" s="75"/>
      <c r="GAR265" s="81"/>
      <c r="GAS265" s="75"/>
      <c r="GAT265" s="81"/>
      <c r="GAU265" s="75"/>
      <c r="GAV265" s="81"/>
      <c r="GAW265" s="75"/>
      <c r="GAX265" s="81"/>
      <c r="GAY265" s="75"/>
      <c r="GAZ265" s="81"/>
      <c r="GBA265" s="75"/>
      <c r="GBB265" s="81"/>
      <c r="GBC265" s="75"/>
      <c r="GBD265" s="81"/>
      <c r="GBE265" s="75"/>
      <c r="GBF265" s="81"/>
      <c r="GBG265" s="75"/>
      <c r="GBH265" s="81"/>
      <c r="GBI265" s="75"/>
      <c r="GBJ265" s="81"/>
      <c r="GBK265" s="75"/>
      <c r="GBL265" s="81"/>
      <c r="GBM265" s="75"/>
      <c r="GBN265" s="81"/>
      <c r="GBO265" s="75"/>
      <c r="GBP265" s="81"/>
      <c r="GBQ265" s="75"/>
      <c r="GBR265" s="81"/>
      <c r="GBS265" s="75"/>
      <c r="GBT265" s="81"/>
      <c r="GBU265" s="75"/>
      <c r="GBV265" s="81"/>
      <c r="GBW265" s="75"/>
      <c r="GBX265" s="81"/>
      <c r="GBY265" s="75"/>
      <c r="GBZ265" s="81"/>
      <c r="GCA265" s="75"/>
      <c r="GCB265" s="81"/>
      <c r="GCC265" s="75"/>
      <c r="GCD265" s="81"/>
      <c r="GCE265" s="75"/>
      <c r="GCF265" s="81"/>
      <c r="GCG265" s="75"/>
      <c r="GCH265" s="81"/>
      <c r="GCI265" s="75"/>
      <c r="GCJ265" s="81"/>
      <c r="GCK265" s="75"/>
      <c r="GCL265" s="81"/>
      <c r="GCM265" s="75"/>
      <c r="GCN265" s="81"/>
      <c r="GCO265" s="75"/>
      <c r="GCP265" s="81"/>
      <c r="GCQ265" s="75"/>
      <c r="GCR265" s="81"/>
      <c r="GCS265" s="75"/>
      <c r="GCT265" s="81"/>
      <c r="GCU265" s="75"/>
      <c r="GCV265" s="81"/>
      <c r="GCW265" s="75"/>
      <c r="GCX265" s="81"/>
      <c r="GCY265" s="75"/>
      <c r="GCZ265" s="81"/>
      <c r="GDA265" s="75"/>
      <c r="GDB265" s="81"/>
      <c r="GDC265" s="75"/>
      <c r="GDD265" s="81"/>
      <c r="GDE265" s="75"/>
      <c r="GDF265" s="81"/>
      <c r="GDG265" s="75"/>
      <c r="GDH265" s="81"/>
      <c r="GDI265" s="75"/>
      <c r="GDJ265" s="81"/>
      <c r="GDK265" s="75"/>
      <c r="GDL265" s="81"/>
      <c r="GDM265" s="75"/>
      <c r="GDN265" s="81"/>
      <c r="GDO265" s="75"/>
      <c r="GDP265" s="81"/>
      <c r="GDQ265" s="75"/>
      <c r="GDR265" s="81"/>
      <c r="GDS265" s="75"/>
      <c r="GDT265" s="81"/>
      <c r="GDU265" s="75"/>
      <c r="GDV265" s="81"/>
      <c r="GDW265" s="75"/>
      <c r="GDX265" s="81"/>
      <c r="GDY265" s="75"/>
      <c r="GDZ265" s="81"/>
      <c r="GEA265" s="75"/>
      <c r="GEB265" s="81"/>
      <c r="GEC265" s="75"/>
      <c r="GED265" s="81"/>
      <c r="GEE265" s="75"/>
      <c r="GEF265" s="81"/>
      <c r="GEG265" s="75"/>
      <c r="GEH265" s="81"/>
      <c r="GEI265" s="75"/>
      <c r="GEJ265" s="81"/>
      <c r="GEK265" s="75"/>
      <c r="GEL265" s="81"/>
      <c r="GEM265" s="75"/>
      <c r="GEN265" s="81"/>
      <c r="GEO265" s="75"/>
      <c r="GEP265" s="81"/>
      <c r="GEQ265" s="75"/>
      <c r="GER265" s="81"/>
      <c r="GES265" s="75"/>
      <c r="GET265" s="81"/>
      <c r="GEU265" s="75"/>
      <c r="GEV265" s="81"/>
      <c r="GEW265" s="75"/>
      <c r="GEX265" s="81"/>
      <c r="GEY265" s="75"/>
      <c r="GEZ265" s="81"/>
      <c r="GFA265" s="75"/>
      <c r="GFB265" s="81"/>
      <c r="GFC265" s="75"/>
      <c r="GFD265" s="81"/>
      <c r="GFE265" s="75"/>
      <c r="GFF265" s="81"/>
      <c r="GFG265" s="75"/>
      <c r="GFH265" s="81"/>
      <c r="GFI265" s="75"/>
      <c r="GFJ265" s="81"/>
      <c r="GFK265" s="75"/>
      <c r="GFL265" s="81"/>
      <c r="GFM265" s="75"/>
      <c r="GFN265" s="81"/>
      <c r="GFO265" s="75"/>
      <c r="GFP265" s="81"/>
      <c r="GFQ265" s="75"/>
      <c r="GFR265" s="81"/>
      <c r="GFS265" s="75"/>
      <c r="GFT265" s="81"/>
      <c r="GFU265" s="75"/>
      <c r="GFV265" s="81"/>
      <c r="GFW265" s="75"/>
      <c r="GFX265" s="81"/>
      <c r="GFY265" s="75"/>
      <c r="GFZ265" s="81"/>
      <c r="GGA265" s="75"/>
      <c r="GGB265" s="81"/>
      <c r="GGC265" s="75"/>
      <c r="GGD265" s="81"/>
      <c r="GGE265" s="75"/>
      <c r="GGF265" s="81"/>
      <c r="GGG265" s="75"/>
      <c r="GGH265" s="81"/>
      <c r="GGI265" s="75"/>
      <c r="GGJ265" s="81"/>
      <c r="GGK265" s="75"/>
      <c r="GGL265" s="81"/>
      <c r="GGM265" s="75"/>
      <c r="GGN265" s="81"/>
      <c r="GGO265" s="75"/>
      <c r="GGP265" s="81"/>
      <c r="GGQ265" s="75"/>
      <c r="GGR265" s="81"/>
      <c r="GGS265" s="75"/>
      <c r="GGT265" s="81"/>
      <c r="GGU265" s="75"/>
      <c r="GGV265" s="81"/>
      <c r="GGW265" s="75"/>
      <c r="GGX265" s="81"/>
      <c r="GGY265" s="75"/>
      <c r="GGZ265" s="81"/>
      <c r="GHA265" s="75"/>
      <c r="GHB265" s="81"/>
      <c r="GHC265" s="75"/>
      <c r="GHD265" s="81"/>
      <c r="GHE265" s="75"/>
      <c r="GHF265" s="81"/>
      <c r="GHG265" s="75"/>
      <c r="GHH265" s="81"/>
      <c r="GHI265" s="75"/>
      <c r="GHJ265" s="81"/>
      <c r="GHK265" s="75"/>
      <c r="GHL265" s="81"/>
      <c r="GHM265" s="75"/>
      <c r="GHN265" s="81"/>
      <c r="GHO265" s="75"/>
      <c r="GHP265" s="81"/>
      <c r="GHQ265" s="75"/>
      <c r="GHR265" s="81"/>
      <c r="GHS265" s="75"/>
      <c r="GHT265" s="81"/>
      <c r="GHU265" s="75"/>
      <c r="GHV265" s="81"/>
      <c r="GHW265" s="75"/>
      <c r="GHX265" s="81"/>
      <c r="GHY265" s="75"/>
      <c r="GHZ265" s="81"/>
      <c r="GIA265" s="75"/>
      <c r="GIB265" s="81"/>
      <c r="GIC265" s="75"/>
      <c r="GID265" s="81"/>
      <c r="GIE265" s="75"/>
      <c r="GIF265" s="81"/>
      <c r="GIG265" s="75"/>
      <c r="GIH265" s="81"/>
      <c r="GII265" s="75"/>
      <c r="GIJ265" s="81"/>
      <c r="GIK265" s="75"/>
      <c r="GIL265" s="81"/>
      <c r="GIM265" s="75"/>
      <c r="GIN265" s="81"/>
      <c r="GIO265" s="75"/>
      <c r="GIP265" s="81"/>
      <c r="GIQ265" s="75"/>
      <c r="GIR265" s="81"/>
      <c r="GIS265" s="75"/>
      <c r="GIT265" s="81"/>
      <c r="GIU265" s="75"/>
      <c r="GIV265" s="81"/>
      <c r="GIW265" s="75"/>
      <c r="GIX265" s="81"/>
      <c r="GIY265" s="75"/>
      <c r="GIZ265" s="81"/>
      <c r="GJA265" s="75"/>
      <c r="GJB265" s="81"/>
      <c r="GJC265" s="75"/>
      <c r="GJD265" s="81"/>
      <c r="GJE265" s="75"/>
      <c r="GJF265" s="81"/>
      <c r="GJG265" s="75"/>
      <c r="GJH265" s="81"/>
      <c r="GJI265" s="75"/>
      <c r="GJJ265" s="81"/>
      <c r="GJK265" s="75"/>
      <c r="GJL265" s="81"/>
      <c r="GJM265" s="75"/>
      <c r="GJN265" s="81"/>
      <c r="GJO265" s="75"/>
      <c r="GJP265" s="81"/>
      <c r="GJQ265" s="75"/>
      <c r="GJR265" s="81"/>
      <c r="GJS265" s="75"/>
      <c r="GJT265" s="81"/>
      <c r="GJU265" s="75"/>
      <c r="GJV265" s="81"/>
      <c r="GJW265" s="75"/>
      <c r="GJX265" s="81"/>
      <c r="GJY265" s="75"/>
      <c r="GJZ265" s="81"/>
      <c r="GKA265" s="75"/>
      <c r="GKB265" s="81"/>
      <c r="GKC265" s="75"/>
      <c r="GKD265" s="81"/>
      <c r="GKE265" s="75"/>
      <c r="GKF265" s="81"/>
      <c r="GKG265" s="75"/>
      <c r="GKH265" s="81"/>
      <c r="GKI265" s="75"/>
      <c r="GKJ265" s="81"/>
      <c r="GKK265" s="75"/>
      <c r="GKL265" s="81"/>
      <c r="GKM265" s="75"/>
      <c r="GKN265" s="81"/>
      <c r="GKO265" s="75"/>
      <c r="GKP265" s="81"/>
      <c r="GKQ265" s="75"/>
      <c r="GKR265" s="81"/>
      <c r="GKS265" s="75"/>
      <c r="GKT265" s="81"/>
      <c r="GKU265" s="75"/>
      <c r="GKV265" s="81"/>
      <c r="GKW265" s="75"/>
      <c r="GKX265" s="81"/>
      <c r="GKY265" s="75"/>
      <c r="GKZ265" s="81"/>
      <c r="GLA265" s="75"/>
      <c r="GLB265" s="81"/>
      <c r="GLC265" s="75"/>
      <c r="GLD265" s="81"/>
      <c r="GLE265" s="75"/>
      <c r="GLF265" s="81"/>
      <c r="GLG265" s="75"/>
      <c r="GLH265" s="81"/>
      <c r="GLI265" s="75"/>
      <c r="GLJ265" s="81"/>
      <c r="GLK265" s="75"/>
      <c r="GLL265" s="81"/>
      <c r="GLM265" s="75"/>
      <c r="GLN265" s="81"/>
      <c r="GLO265" s="75"/>
      <c r="GLP265" s="81"/>
      <c r="GLQ265" s="75"/>
      <c r="GLR265" s="81"/>
      <c r="GLS265" s="75"/>
      <c r="GLT265" s="81"/>
      <c r="GLU265" s="75"/>
      <c r="GLV265" s="81"/>
      <c r="GLW265" s="75"/>
      <c r="GLX265" s="81"/>
      <c r="GLY265" s="75"/>
      <c r="GLZ265" s="81"/>
      <c r="GMA265" s="75"/>
      <c r="GMB265" s="81"/>
      <c r="GMC265" s="75"/>
      <c r="GMD265" s="81"/>
      <c r="GME265" s="75"/>
      <c r="GMF265" s="81"/>
      <c r="GMG265" s="75"/>
      <c r="GMH265" s="81"/>
      <c r="GMI265" s="75"/>
      <c r="GMJ265" s="81"/>
      <c r="GMK265" s="75"/>
      <c r="GML265" s="81"/>
      <c r="GMM265" s="75"/>
      <c r="GMN265" s="81"/>
      <c r="GMO265" s="75"/>
      <c r="GMP265" s="81"/>
      <c r="GMQ265" s="75"/>
      <c r="GMR265" s="81"/>
      <c r="GMS265" s="75"/>
      <c r="GMT265" s="81"/>
      <c r="GMU265" s="75"/>
      <c r="GMV265" s="81"/>
      <c r="GMW265" s="75"/>
      <c r="GMX265" s="81"/>
      <c r="GMY265" s="75"/>
      <c r="GMZ265" s="81"/>
      <c r="GNA265" s="75"/>
      <c r="GNB265" s="81"/>
      <c r="GNC265" s="75"/>
      <c r="GND265" s="81"/>
      <c r="GNE265" s="75"/>
      <c r="GNF265" s="81"/>
      <c r="GNG265" s="75"/>
      <c r="GNH265" s="81"/>
      <c r="GNI265" s="75"/>
      <c r="GNJ265" s="81"/>
      <c r="GNK265" s="75"/>
      <c r="GNL265" s="81"/>
      <c r="GNM265" s="75"/>
      <c r="GNN265" s="81"/>
      <c r="GNO265" s="75"/>
      <c r="GNP265" s="81"/>
      <c r="GNQ265" s="75"/>
      <c r="GNR265" s="81"/>
      <c r="GNS265" s="75"/>
      <c r="GNT265" s="81"/>
      <c r="GNU265" s="75"/>
      <c r="GNV265" s="81"/>
      <c r="GNW265" s="75"/>
      <c r="GNX265" s="81"/>
      <c r="GNY265" s="75"/>
      <c r="GNZ265" s="81"/>
      <c r="GOA265" s="75"/>
      <c r="GOB265" s="81"/>
      <c r="GOC265" s="75"/>
      <c r="GOD265" s="81"/>
      <c r="GOE265" s="75"/>
      <c r="GOF265" s="81"/>
      <c r="GOG265" s="75"/>
      <c r="GOH265" s="81"/>
      <c r="GOI265" s="75"/>
      <c r="GOJ265" s="81"/>
      <c r="GOK265" s="75"/>
      <c r="GOL265" s="81"/>
      <c r="GOM265" s="75"/>
      <c r="GON265" s="81"/>
      <c r="GOO265" s="75"/>
      <c r="GOP265" s="81"/>
      <c r="GOQ265" s="75"/>
      <c r="GOR265" s="81"/>
      <c r="GOS265" s="75"/>
      <c r="GOT265" s="81"/>
      <c r="GOU265" s="75"/>
      <c r="GOV265" s="81"/>
      <c r="GOW265" s="75"/>
      <c r="GOX265" s="81"/>
      <c r="GOY265" s="75"/>
      <c r="GOZ265" s="81"/>
      <c r="GPA265" s="75"/>
      <c r="GPB265" s="81"/>
      <c r="GPC265" s="75"/>
      <c r="GPD265" s="81"/>
      <c r="GPE265" s="75"/>
      <c r="GPF265" s="81"/>
      <c r="GPG265" s="75"/>
      <c r="GPH265" s="81"/>
      <c r="GPI265" s="75"/>
      <c r="GPJ265" s="81"/>
      <c r="GPK265" s="75"/>
      <c r="GPL265" s="81"/>
      <c r="GPM265" s="75"/>
      <c r="GPN265" s="81"/>
      <c r="GPO265" s="75"/>
      <c r="GPP265" s="81"/>
      <c r="GPQ265" s="75"/>
      <c r="GPR265" s="81"/>
      <c r="GPS265" s="75"/>
      <c r="GPT265" s="81"/>
      <c r="GPU265" s="75"/>
      <c r="GPV265" s="81"/>
      <c r="GPW265" s="75"/>
      <c r="GPX265" s="81"/>
      <c r="GPY265" s="75"/>
      <c r="GPZ265" s="81"/>
      <c r="GQA265" s="75"/>
      <c r="GQB265" s="81"/>
      <c r="GQC265" s="75"/>
      <c r="GQD265" s="81"/>
      <c r="GQE265" s="75"/>
      <c r="GQF265" s="81"/>
      <c r="GQG265" s="75"/>
      <c r="GQH265" s="81"/>
      <c r="GQI265" s="75"/>
      <c r="GQJ265" s="81"/>
      <c r="GQK265" s="75"/>
      <c r="GQL265" s="81"/>
      <c r="GQM265" s="75"/>
      <c r="GQN265" s="81"/>
      <c r="GQO265" s="75"/>
      <c r="GQP265" s="81"/>
      <c r="GQQ265" s="75"/>
      <c r="GQR265" s="81"/>
      <c r="GQS265" s="75"/>
      <c r="GQT265" s="81"/>
      <c r="GQU265" s="75"/>
      <c r="GQV265" s="81"/>
      <c r="GQW265" s="75"/>
      <c r="GQX265" s="81"/>
      <c r="GQY265" s="75"/>
      <c r="GQZ265" s="81"/>
      <c r="GRA265" s="75"/>
      <c r="GRB265" s="81"/>
      <c r="GRC265" s="75"/>
      <c r="GRD265" s="81"/>
      <c r="GRE265" s="75"/>
      <c r="GRF265" s="81"/>
      <c r="GRG265" s="75"/>
      <c r="GRH265" s="81"/>
      <c r="GRI265" s="75"/>
      <c r="GRJ265" s="81"/>
      <c r="GRK265" s="75"/>
      <c r="GRL265" s="81"/>
      <c r="GRM265" s="75"/>
      <c r="GRN265" s="81"/>
      <c r="GRO265" s="75"/>
      <c r="GRP265" s="81"/>
      <c r="GRQ265" s="75"/>
      <c r="GRR265" s="81"/>
      <c r="GRS265" s="75"/>
      <c r="GRT265" s="81"/>
      <c r="GRU265" s="75"/>
      <c r="GRV265" s="81"/>
      <c r="GRW265" s="75"/>
      <c r="GRX265" s="81"/>
      <c r="GRY265" s="75"/>
      <c r="GRZ265" s="81"/>
      <c r="GSA265" s="75"/>
      <c r="GSB265" s="81"/>
      <c r="GSC265" s="75"/>
      <c r="GSD265" s="81"/>
      <c r="GSE265" s="75"/>
      <c r="GSF265" s="81"/>
      <c r="GSG265" s="75"/>
      <c r="GSH265" s="81"/>
      <c r="GSI265" s="75"/>
      <c r="GSJ265" s="81"/>
      <c r="GSK265" s="75"/>
      <c r="GSL265" s="81"/>
      <c r="GSM265" s="75"/>
      <c r="GSN265" s="81"/>
      <c r="GSO265" s="75"/>
      <c r="GSP265" s="81"/>
      <c r="GSQ265" s="75"/>
      <c r="GSR265" s="81"/>
      <c r="GSS265" s="75"/>
      <c r="GST265" s="81"/>
      <c r="GSU265" s="75"/>
      <c r="GSV265" s="81"/>
      <c r="GSW265" s="75"/>
      <c r="GSX265" s="81"/>
      <c r="GSY265" s="75"/>
      <c r="GSZ265" s="81"/>
      <c r="GTA265" s="75"/>
      <c r="GTB265" s="81"/>
      <c r="GTC265" s="75"/>
      <c r="GTD265" s="81"/>
      <c r="GTE265" s="75"/>
      <c r="GTF265" s="81"/>
      <c r="GTG265" s="75"/>
      <c r="GTH265" s="81"/>
      <c r="GTI265" s="75"/>
      <c r="GTJ265" s="81"/>
      <c r="GTK265" s="75"/>
      <c r="GTL265" s="81"/>
      <c r="GTM265" s="75"/>
      <c r="GTN265" s="81"/>
      <c r="GTO265" s="75"/>
      <c r="GTP265" s="81"/>
      <c r="GTQ265" s="75"/>
      <c r="GTR265" s="81"/>
      <c r="GTS265" s="75"/>
      <c r="GTT265" s="81"/>
      <c r="GTU265" s="75"/>
      <c r="GTV265" s="81"/>
      <c r="GTW265" s="75"/>
      <c r="GTX265" s="81"/>
      <c r="GTY265" s="75"/>
      <c r="GTZ265" s="81"/>
      <c r="GUA265" s="75"/>
      <c r="GUB265" s="81"/>
      <c r="GUC265" s="75"/>
      <c r="GUD265" s="81"/>
      <c r="GUE265" s="75"/>
      <c r="GUF265" s="81"/>
      <c r="GUG265" s="75"/>
      <c r="GUH265" s="81"/>
      <c r="GUI265" s="75"/>
      <c r="GUJ265" s="81"/>
      <c r="GUK265" s="75"/>
      <c r="GUL265" s="81"/>
      <c r="GUM265" s="75"/>
      <c r="GUN265" s="81"/>
      <c r="GUO265" s="75"/>
      <c r="GUP265" s="81"/>
      <c r="GUQ265" s="75"/>
      <c r="GUR265" s="81"/>
      <c r="GUS265" s="75"/>
      <c r="GUT265" s="81"/>
      <c r="GUU265" s="75"/>
      <c r="GUV265" s="81"/>
      <c r="GUW265" s="75"/>
      <c r="GUX265" s="81"/>
      <c r="GUY265" s="75"/>
      <c r="GUZ265" s="81"/>
      <c r="GVA265" s="75"/>
      <c r="GVB265" s="81"/>
      <c r="GVC265" s="75"/>
      <c r="GVD265" s="81"/>
      <c r="GVE265" s="75"/>
      <c r="GVF265" s="81"/>
      <c r="GVG265" s="75"/>
      <c r="GVH265" s="81"/>
      <c r="GVI265" s="75"/>
      <c r="GVJ265" s="81"/>
      <c r="GVK265" s="75"/>
      <c r="GVL265" s="81"/>
      <c r="GVM265" s="75"/>
      <c r="GVN265" s="81"/>
      <c r="GVO265" s="75"/>
      <c r="GVP265" s="81"/>
      <c r="GVQ265" s="75"/>
      <c r="GVR265" s="81"/>
      <c r="GVS265" s="75"/>
      <c r="GVT265" s="81"/>
      <c r="GVU265" s="75"/>
      <c r="GVV265" s="81"/>
      <c r="GVW265" s="75"/>
      <c r="GVX265" s="81"/>
      <c r="GVY265" s="75"/>
      <c r="GVZ265" s="81"/>
      <c r="GWA265" s="75"/>
      <c r="GWB265" s="81"/>
      <c r="GWC265" s="75"/>
      <c r="GWD265" s="81"/>
      <c r="GWE265" s="75"/>
      <c r="GWF265" s="81"/>
      <c r="GWG265" s="75"/>
      <c r="GWH265" s="81"/>
      <c r="GWI265" s="75"/>
      <c r="GWJ265" s="81"/>
      <c r="GWK265" s="75"/>
      <c r="GWL265" s="81"/>
      <c r="GWM265" s="75"/>
      <c r="GWN265" s="81"/>
      <c r="GWO265" s="75"/>
      <c r="GWP265" s="81"/>
      <c r="GWQ265" s="75"/>
      <c r="GWR265" s="81"/>
      <c r="GWS265" s="75"/>
      <c r="GWT265" s="81"/>
      <c r="GWU265" s="75"/>
      <c r="GWV265" s="81"/>
      <c r="GWW265" s="75"/>
      <c r="GWX265" s="81"/>
      <c r="GWY265" s="75"/>
      <c r="GWZ265" s="81"/>
      <c r="GXA265" s="75"/>
      <c r="GXB265" s="81"/>
      <c r="GXC265" s="75"/>
      <c r="GXD265" s="81"/>
      <c r="GXE265" s="75"/>
      <c r="GXF265" s="81"/>
      <c r="GXG265" s="75"/>
      <c r="GXH265" s="81"/>
      <c r="GXI265" s="75"/>
      <c r="GXJ265" s="81"/>
      <c r="GXK265" s="75"/>
      <c r="GXL265" s="81"/>
      <c r="GXM265" s="75"/>
      <c r="GXN265" s="81"/>
      <c r="GXO265" s="75"/>
      <c r="GXP265" s="81"/>
      <c r="GXQ265" s="75"/>
      <c r="GXR265" s="81"/>
      <c r="GXS265" s="75"/>
      <c r="GXT265" s="81"/>
      <c r="GXU265" s="75"/>
      <c r="GXV265" s="81"/>
      <c r="GXW265" s="75"/>
      <c r="GXX265" s="81"/>
      <c r="GXY265" s="75"/>
      <c r="GXZ265" s="81"/>
      <c r="GYA265" s="75"/>
      <c r="GYB265" s="81"/>
      <c r="GYC265" s="75"/>
      <c r="GYD265" s="81"/>
      <c r="GYE265" s="75"/>
      <c r="GYF265" s="81"/>
      <c r="GYG265" s="75"/>
      <c r="GYH265" s="81"/>
      <c r="GYI265" s="75"/>
      <c r="GYJ265" s="81"/>
      <c r="GYK265" s="75"/>
      <c r="GYL265" s="81"/>
      <c r="GYM265" s="75"/>
      <c r="GYN265" s="81"/>
      <c r="GYO265" s="75"/>
      <c r="GYP265" s="81"/>
      <c r="GYQ265" s="75"/>
      <c r="GYR265" s="81"/>
      <c r="GYS265" s="75"/>
      <c r="GYT265" s="81"/>
      <c r="GYU265" s="75"/>
      <c r="GYV265" s="81"/>
      <c r="GYW265" s="75"/>
      <c r="GYX265" s="81"/>
      <c r="GYY265" s="75"/>
      <c r="GYZ265" s="81"/>
      <c r="GZA265" s="75"/>
      <c r="GZB265" s="81"/>
      <c r="GZC265" s="75"/>
      <c r="GZD265" s="81"/>
      <c r="GZE265" s="75"/>
      <c r="GZF265" s="81"/>
      <c r="GZG265" s="75"/>
      <c r="GZH265" s="81"/>
      <c r="GZI265" s="75"/>
      <c r="GZJ265" s="81"/>
      <c r="GZK265" s="75"/>
      <c r="GZL265" s="81"/>
      <c r="GZM265" s="75"/>
      <c r="GZN265" s="81"/>
      <c r="GZO265" s="75"/>
      <c r="GZP265" s="81"/>
      <c r="GZQ265" s="75"/>
      <c r="GZR265" s="81"/>
      <c r="GZS265" s="75"/>
      <c r="GZT265" s="81"/>
      <c r="GZU265" s="75"/>
      <c r="GZV265" s="81"/>
      <c r="GZW265" s="75"/>
      <c r="GZX265" s="81"/>
      <c r="GZY265" s="75"/>
      <c r="GZZ265" s="81"/>
      <c r="HAA265" s="75"/>
      <c r="HAB265" s="81"/>
      <c r="HAC265" s="75"/>
      <c r="HAD265" s="81"/>
      <c r="HAE265" s="75"/>
      <c r="HAF265" s="81"/>
      <c r="HAG265" s="75"/>
      <c r="HAH265" s="81"/>
      <c r="HAI265" s="75"/>
      <c r="HAJ265" s="81"/>
      <c r="HAK265" s="75"/>
      <c r="HAL265" s="81"/>
      <c r="HAM265" s="75"/>
      <c r="HAN265" s="81"/>
      <c r="HAO265" s="75"/>
      <c r="HAP265" s="81"/>
      <c r="HAQ265" s="75"/>
      <c r="HAR265" s="81"/>
      <c r="HAS265" s="75"/>
      <c r="HAT265" s="81"/>
      <c r="HAU265" s="75"/>
      <c r="HAV265" s="81"/>
      <c r="HAW265" s="75"/>
      <c r="HAX265" s="81"/>
      <c r="HAY265" s="75"/>
      <c r="HAZ265" s="81"/>
      <c r="HBA265" s="75"/>
      <c r="HBB265" s="81"/>
      <c r="HBC265" s="75"/>
      <c r="HBD265" s="81"/>
      <c r="HBE265" s="75"/>
      <c r="HBF265" s="81"/>
      <c r="HBG265" s="75"/>
      <c r="HBH265" s="81"/>
      <c r="HBI265" s="75"/>
      <c r="HBJ265" s="81"/>
      <c r="HBK265" s="75"/>
      <c r="HBL265" s="81"/>
      <c r="HBM265" s="75"/>
      <c r="HBN265" s="81"/>
      <c r="HBO265" s="75"/>
      <c r="HBP265" s="81"/>
      <c r="HBQ265" s="75"/>
      <c r="HBR265" s="81"/>
      <c r="HBS265" s="75"/>
      <c r="HBT265" s="81"/>
      <c r="HBU265" s="75"/>
      <c r="HBV265" s="81"/>
      <c r="HBW265" s="75"/>
      <c r="HBX265" s="81"/>
      <c r="HBY265" s="75"/>
      <c r="HBZ265" s="81"/>
      <c r="HCA265" s="75"/>
      <c r="HCB265" s="81"/>
      <c r="HCC265" s="75"/>
      <c r="HCD265" s="81"/>
      <c r="HCE265" s="75"/>
      <c r="HCF265" s="81"/>
      <c r="HCG265" s="75"/>
      <c r="HCH265" s="81"/>
      <c r="HCI265" s="75"/>
      <c r="HCJ265" s="81"/>
      <c r="HCK265" s="75"/>
      <c r="HCL265" s="81"/>
      <c r="HCM265" s="75"/>
      <c r="HCN265" s="81"/>
      <c r="HCO265" s="75"/>
      <c r="HCP265" s="81"/>
      <c r="HCQ265" s="75"/>
      <c r="HCR265" s="81"/>
      <c r="HCS265" s="75"/>
      <c r="HCT265" s="81"/>
      <c r="HCU265" s="75"/>
      <c r="HCV265" s="81"/>
      <c r="HCW265" s="75"/>
      <c r="HCX265" s="81"/>
      <c r="HCY265" s="75"/>
      <c r="HCZ265" s="81"/>
      <c r="HDA265" s="75"/>
      <c r="HDB265" s="81"/>
      <c r="HDC265" s="75"/>
      <c r="HDD265" s="81"/>
      <c r="HDE265" s="75"/>
      <c r="HDF265" s="81"/>
      <c r="HDG265" s="75"/>
      <c r="HDH265" s="81"/>
      <c r="HDI265" s="75"/>
      <c r="HDJ265" s="81"/>
      <c r="HDK265" s="75"/>
      <c r="HDL265" s="81"/>
      <c r="HDM265" s="75"/>
      <c r="HDN265" s="81"/>
      <c r="HDO265" s="75"/>
      <c r="HDP265" s="81"/>
      <c r="HDQ265" s="75"/>
      <c r="HDR265" s="81"/>
      <c r="HDS265" s="75"/>
      <c r="HDT265" s="81"/>
      <c r="HDU265" s="75"/>
      <c r="HDV265" s="81"/>
      <c r="HDW265" s="75"/>
      <c r="HDX265" s="81"/>
      <c r="HDY265" s="75"/>
      <c r="HDZ265" s="81"/>
      <c r="HEA265" s="75"/>
      <c r="HEB265" s="81"/>
      <c r="HEC265" s="75"/>
      <c r="HED265" s="81"/>
      <c r="HEE265" s="75"/>
      <c r="HEF265" s="81"/>
      <c r="HEG265" s="75"/>
      <c r="HEH265" s="81"/>
      <c r="HEI265" s="75"/>
      <c r="HEJ265" s="81"/>
      <c r="HEK265" s="75"/>
      <c r="HEL265" s="81"/>
      <c r="HEM265" s="75"/>
      <c r="HEN265" s="81"/>
      <c r="HEO265" s="75"/>
      <c r="HEP265" s="81"/>
      <c r="HEQ265" s="75"/>
      <c r="HER265" s="81"/>
      <c r="HES265" s="75"/>
      <c r="HET265" s="81"/>
      <c r="HEU265" s="75"/>
      <c r="HEV265" s="81"/>
      <c r="HEW265" s="75"/>
      <c r="HEX265" s="81"/>
      <c r="HEY265" s="75"/>
      <c r="HEZ265" s="81"/>
      <c r="HFA265" s="75"/>
      <c r="HFB265" s="81"/>
      <c r="HFC265" s="75"/>
      <c r="HFD265" s="81"/>
      <c r="HFE265" s="75"/>
      <c r="HFF265" s="81"/>
      <c r="HFG265" s="75"/>
      <c r="HFH265" s="81"/>
      <c r="HFI265" s="75"/>
      <c r="HFJ265" s="81"/>
      <c r="HFK265" s="75"/>
      <c r="HFL265" s="81"/>
      <c r="HFM265" s="75"/>
      <c r="HFN265" s="81"/>
      <c r="HFO265" s="75"/>
      <c r="HFP265" s="81"/>
      <c r="HFQ265" s="75"/>
      <c r="HFR265" s="81"/>
      <c r="HFS265" s="75"/>
      <c r="HFT265" s="81"/>
      <c r="HFU265" s="75"/>
      <c r="HFV265" s="81"/>
      <c r="HFW265" s="75"/>
      <c r="HFX265" s="81"/>
      <c r="HFY265" s="75"/>
      <c r="HFZ265" s="81"/>
      <c r="HGA265" s="75"/>
      <c r="HGB265" s="81"/>
      <c r="HGC265" s="75"/>
      <c r="HGD265" s="81"/>
      <c r="HGE265" s="75"/>
      <c r="HGF265" s="81"/>
      <c r="HGG265" s="75"/>
      <c r="HGH265" s="81"/>
      <c r="HGI265" s="75"/>
      <c r="HGJ265" s="81"/>
      <c r="HGK265" s="75"/>
      <c r="HGL265" s="81"/>
      <c r="HGM265" s="75"/>
      <c r="HGN265" s="81"/>
      <c r="HGO265" s="75"/>
      <c r="HGP265" s="81"/>
      <c r="HGQ265" s="75"/>
      <c r="HGR265" s="81"/>
      <c r="HGS265" s="75"/>
      <c r="HGT265" s="81"/>
      <c r="HGU265" s="75"/>
      <c r="HGV265" s="81"/>
      <c r="HGW265" s="75"/>
      <c r="HGX265" s="81"/>
      <c r="HGY265" s="75"/>
      <c r="HGZ265" s="81"/>
      <c r="HHA265" s="75"/>
      <c r="HHB265" s="81"/>
      <c r="HHC265" s="75"/>
      <c r="HHD265" s="81"/>
      <c r="HHE265" s="75"/>
      <c r="HHF265" s="81"/>
      <c r="HHG265" s="75"/>
      <c r="HHH265" s="81"/>
      <c r="HHI265" s="75"/>
      <c r="HHJ265" s="81"/>
      <c r="HHK265" s="75"/>
      <c r="HHL265" s="81"/>
      <c r="HHM265" s="75"/>
      <c r="HHN265" s="81"/>
      <c r="HHO265" s="75"/>
      <c r="HHP265" s="81"/>
      <c r="HHQ265" s="75"/>
      <c r="HHR265" s="81"/>
      <c r="HHS265" s="75"/>
      <c r="HHT265" s="81"/>
      <c r="HHU265" s="75"/>
      <c r="HHV265" s="81"/>
      <c r="HHW265" s="75"/>
      <c r="HHX265" s="81"/>
      <c r="HHY265" s="75"/>
      <c r="HHZ265" s="81"/>
      <c r="HIA265" s="75"/>
      <c r="HIB265" s="81"/>
      <c r="HIC265" s="75"/>
      <c r="HID265" s="81"/>
      <c r="HIE265" s="75"/>
      <c r="HIF265" s="81"/>
      <c r="HIG265" s="75"/>
      <c r="HIH265" s="81"/>
      <c r="HII265" s="75"/>
      <c r="HIJ265" s="81"/>
      <c r="HIK265" s="75"/>
      <c r="HIL265" s="81"/>
      <c r="HIM265" s="75"/>
      <c r="HIN265" s="81"/>
      <c r="HIO265" s="75"/>
      <c r="HIP265" s="81"/>
      <c r="HIQ265" s="75"/>
      <c r="HIR265" s="81"/>
      <c r="HIS265" s="75"/>
      <c r="HIT265" s="81"/>
      <c r="HIU265" s="75"/>
      <c r="HIV265" s="81"/>
      <c r="HIW265" s="75"/>
      <c r="HIX265" s="81"/>
      <c r="HIY265" s="75"/>
      <c r="HIZ265" s="81"/>
      <c r="HJA265" s="75"/>
      <c r="HJB265" s="81"/>
      <c r="HJC265" s="75"/>
      <c r="HJD265" s="81"/>
      <c r="HJE265" s="75"/>
      <c r="HJF265" s="81"/>
      <c r="HJG265" s="75"/>
      <c r="HJH265" s="81"/>
      <c r="HJI265" s="75"/>
      <c r="HJJ265" s="81"/>
      <c r="HJK265" s="75"/>
      <c r="HJL265" s="81"/>
      <c r="HJM265" s="75"/>
      <c r="HJN265" s="81"/>
      <c r="HJO265" s="75"/>
      <c r="HJP265" s="81"/>
      <c r="HJQ265" s="75"/>
      <c r="HJR265" s="81"/>
      <c r="HJS265" s="75"/>
      <c r="HJT265" s="81"/>
      <c r="HJU265" s="75"/>
      <c r="HJV265" s="81"/>
      <c r="HJW265" s="75"/>
      <c r="HJX265" s="81"/>
      <c r="HJY265" s="75"/>
      <c r="HJZ265" s="81"/>
      <c r="HKA265" s="75"/>
      <c r="HKB265" s="81"/>
      <c r="HKC265" s="75"/>
      <c r="HKD265" s="81"/>
      <c r="HKE265" s="75"/>
      <c r="HKF265" s="81"/>
      <c r="HKG265" s="75"/>
      <c r="HKH265" s="81"/>
      <c r="HKI265" s="75"/>
      <c r="HKJ265" s="81"/>
      <c r="HKK265" s="75"/>
      <c r="HKL265" s="81"/>
      <c r="HKM265" s="75"/>
      <c r="HKN265" s="81"/>
      <c r="HKO265" s="75"/>
      <c r="HKP265" s="81"/>
      <c r="HKQ265" s="75"/>
      <c r="HKR265" s="81"/>
      <c r="HKS265" s="75"/>
      <c r="HKT265" s="81"/>
      <c r="HKU265" s="75"/>
      <c r="HKV265" s="81"/>
      <c r="HKW265" s="75"/>
      <c r="HKX265" s="81"/>
      <c r="HKY265" s="75"/>
      <c r="HKZ265" s="81"/>
      <c r="HLA265" s="75"/>
      <c r="HLB265" s="81"/>
      <c r="HLC265" s="75"/>
      <c r="HLD265" s="81"/>
      <c r="HLE265" s="75"/>
      <c r="HLF265" s="81"/>
      <c r="HLG265" s="75"/>
      <c r="HLH265" s="81"/>
      <c r="HLI265" s="75"/>
      <c r="HLJ265" s="81"/>
      <c r="HLK265" s="75"/>
      <c r="HLL265" s="81"/>
      <c r="HLM265" s="75"/>
      <c r="HLN265" s="81"/>
      <c r="HLO265" s="75"/>
      <c r="HLP265" s="81"/>
      <c r="HLQ265" s="75"/>
      <c r="HLR265" s="81"/>
      <c r="HLS265" s="75"/>
      <c r="HLT265" s="81"/>
      <c r="HLU265" s="75"/>
      <c r="HLV265" s="81"/>
      <c r="HLW265" s="75"/>
      <c r="HLX265" s="81"/>
      <c r="HLY265" s="75"/>
      <c r="HLZ265" s="81"/>
      <c r="HMA265" s="75"/>
      <c r="HMB265" s="81"/>
      <c r="HMC265" s="75"/>
      <c r="HMD265" s="81"/>
      <c r="HME265" s="75"/>
      <c r="HMF265" s="81"/>
      <c r="HMG265" s="75"/>
      <c r="HMH265" s="81"/>
      <c r="HMI265" s="75"/>
      <c r="HMJ265" s="81"/>
      <c r="HMK265" s="75"/>
      <c r="HML265" s="81"/>
      <c r="HMM265" s="75"/>
      <c r="HMN265" s="81"/>
      <c r="HMO265" s="75"/>
      <c r="HMP265" s="81"/>
      <c r="HMQ265" s="75"/>
      <c r="HMR265" s="81"/>
      <c r="HMS265" s="75"/>
      <c r="HMT265" s="81"/>
      <c r="HMU265" s="75"/>
      <c r="HMV265" s="81"/>
      <c r="HMW265" s="75"/>
      <c r="HMX265" s="81"/>
      <c r="HMY265" s="75"/>
      <c r="HMZ265" s="81"/>
      <c r="HNA265" s="75"/>
      <c r="HNB265" s="81"/>
      <c r="HNC265" s="75"/>
      <c r="HND265" s="81"/>
      <c r="HNE265" s="75"/>
      <c r="HNF265" s="81"/>
      <c r="HNG265" s="75"/>
      <c r="HNH265" s="81"/>
      <c r="HNI265" s="75"/>
      <c r="HNJ265" s="81"/>
      <c r="HNK265" s="75"/>
      <c r="HNL265" s="81"/>
      <c r="HNM265" s="75"/>
      <c r="HNN265" s="81"/>
      <c r="HNO265" s="75"/>
      <c r="HNP265" s="81"/>
      <c r="HNQ265" s="75"/>
      <c r="HNR265" s="81"/>
      <c r="HNS265" s="75"/>
      <c r="HNT265" s="81"/>
      <c r="HNU265" s="75"/>
      <c r="HNV265" s="81"/>
      <c r="HNW265" s="75"/>
      <c r="HNX265" s="81"/>
      <c r="HNY265" s="75"/>
      <c r="HNZ265" s="81"/>
      <c r="HOA265" s="75"/>
      <c r="HOB265" s="81"/>
      <c r="HOC265" s="75"/>
      <c r="HOD265" s="81"/>
      <c r="HOE265" s="75"/>
      <c r="HOF265" s="81"/>
      <c r="HOG265" s="75"/>
      <c r="HOH265" s="81"/>
      <c r="HOI265" s="75"/>
      <c r="HOJ265" s="81"/>
      <c r="HOK265" s="75"/>
      <c r="HOL265" s="81"/>
      <c r="HOM265" s="75"/>
      <c r="HON265" s="81"/>
      <c r="HOO265" s="75"/>
      <c r="HOP265" s="81"/>
      <c r="HOQ265" s="75"/>
      <c r="HOR265" s="81"/>
      <c r="HOS265" s="75"/>
      <c r="HOT265" s="81"/>
      <c r="HOU265" s="75"/>
      <c r="HOV265" s="81"/>
      <c r="HOW265" s="75"/>
      <c r="HOX265" s="81"/>
      <c r="HOY265" s="75"/>
      <c r="HOZ265" s="81"/>
      <c r="HPA265" s="75"/>
      <c r="HPB265" s="81"/>
      <c r="HPC265" s="75"/>
      <c r="HPD265" s="81"/>
      <c r="HPE265" s="75"/>
      <c r="HPF265" s="81"/>
      <c r="HPG265" s="75"/>
      <c r="HPH265" s="81"/>
      <c r="HPI265" s="75"/>
      <c r="HPJ265" s="81"/>
      <c r="HPK265" s="75"/>
      <c r="HPL265" s="81"/>
      <c r="HPM265" s="75"/>
      <c r="HPN265" s="81"/>
      <c r="HPO265" s="75"/>
      <c r="HPP265" s="81"/>
      <c r="HPQ265" s="75"/>
      <c r="HPR265" s="81"/>
      <c r="HPS265" s="75"/>
      <c r="HPT265" s="81"/>
      <c r="HPU265" s="75"/>
      <c r="HPV265" s="81"/>
      <c r="HPW265" s="75"/>
      <c r="HPX265" s="81"/>
      <c r="HPY265" s="75"/>
      <c r="HPZ265" s="81"/>
      <c r="HQA265" s="75"/>
      <c r="HQB265" s="81"/>
      <c r="HQC265" s="75"/>
      <c r="HQD265" s="81"/>
      <c r="HQE265" s="75"/>
      <c r="HQF265" s="81"/>
      <c r="HQG265" s="75"/>
      <c r="HQH265" s="81"/>
      <c r="HQI265" s="75"/>
      <c r="HQJ265" s="81"/>
      <c r="HQK265" s="75"/>
      <c r="HQL265" s="81"/>
      <c r="HQM265" s="75"/>
      <c r="HQN265" s="81"/>
      <c r="HQO265" s="75"/>
      <c r="HQP265" s="81"/>
      <c r="HQQ265" s="75"/>
      <c r="HQR265" s="81"/>
      <c r="HQS265" s="75"/>
      <c r="HQT265" s="81"/>
      <c r="HQU265" s="75"/>
      <c r="HQV265" s="81"/>
      <c r="HQW265" s="75"/>
      <c r="HQX265" s="81"/>
      <c r="HQY265" s="75"/>
      <c r="HQZ265" s="81"/>
      <c r="HRA265" s="75"/>
      <c r="HRB265" s="81"/>
      <c r="HRC265" s="75"/>
      <c r="HRD265" s="81"/>
      <c r="HRE265" s="75"/>
      <c r="HRF265" s="81"/>
      <c r="HRG265" s="75"/>
      <c r="HRH265" s="81"/>
      <c r="HRI265" s="75"/>
      <c r="HRJ265" s="81"/>
      <c r="HRK265" s="75"/>
      <c r="HRL265" s="81"/>
      <c r="HRM265" s="75"/>
      <c r="HRN265" s="81"/>
      <c r="HRO265" s="75"/>
      <c r="HRP265" s="81"/>
      <c r="HRQ265" s="75"/>
      <c r="HRR265" s="81"/>
      <c r="HRS265" s="75"/>
      <c r="HRT265" s="81"/>
      <c r="HRU265" s="75"/>
      <c r="HRV265" s="81"/>
      <c r="HRW265" s="75"/>
      <c r="HRX265" s="81"/>
      <c r="HRY265" s="75"/>
      <c r="HRZ265" s="81"/>
      <c r="HSA265" s="75"/>
      <c r="HSB265" s="81"/>
      <c r="HSC265" s="75"/>
      <c r="HSD265" s="81"/>
      <c r="HSE265" s="75"/>
      <c r="HSF265" s="81"/>
      <c r="HSG265" s="75"/>
      <c r="HSH265" s="81"/>
      <c r="HSI265" s="75"/>
      <c r="HSJ265" s="81"/>
      <c r="HSK265" s="75"/>
      <c r="HSL265" s="81"/>
      <c r="HSM265" s="75"/>
      <c r="HSN265" s="81"/>
      <c r="HSO265" s="75"/>
      <c r="HSP265" s="81"/>
      <c r="HSQ265" s="75"/>
      <c r="HSR265" s="81"/>
      <c r="HSS265" s="75"/>
      <c r="HST265" s="81"/>
      <c r="HSU265" s="75"/>
      <c r="HSV265" s="81"/>
      <c r="HSW265" s="75"/>
      <c r="HSX265" s="81"/>
      <c r="HSY265" s="75"/>
      <c r="HSZ265" s="81"/>
      <c r="HTA265" s="75"/>
      <c r="HTB265" s="81"/>
      <c r="HTC265" s="75"/>
      <c r="HTD265" s="81"/>
      <c r="HTE265" s="75"/>
      <c r="HTF265" s="81"/>
      <c r="HTG265" s="75"/>
      <c r="HTH265" s="81"/>
      <c r="HTI265" s="75"/>
      <c r="HTJ265" s="81"/>
      <c r="HTK265" s="75"/>
      <c r="HTL265" s="81"/>
      <c r="HTM265" s="75"/>
      <c r="HTN265" s="81"/>
      <c r="HTO265" s="75"/>
      <c r="HTP265" s="81"/>
      <c r="HTQ265" s="75"/>
      <c r="HTR265" s="81"/>
      <c r="HTS265" s="75"/>
      <c r="HTT265" s="81"/>
      <c r="HTU265" s="75"/>
      <c r="HTV265" s="81"/>
      <c r="HTW265" s="75"/>
      <c r="HTX265" s="81"/>
      <c r="HTY265" s="75"/>
      <c r="HTZ265" s="81"/>
      <c r="HUA265" s="75"/>
      <c r="HUB265" s="81"/>
      <c r="HUC265" s="75"/>
      <c r="HUD265" s="81"/>
      <c r="HUE265" s="75"/>
      <c r="HUF265" s="81"/>
      <c r="HUG265" s="75"/>
      <c r="HUH265" s="81"/>
      <c r="HUI265" s="75"/>
      <c r="HUJ265" s="81"/>
      <c r="HUK265" s="75"/>
      <c r="HUL265" s="81"/>
      <c r="HUM265" s="75"/>
      <c r="HUN265" s="81"/>
      <c r="HUO265" s="75"/>
      <c r="HUP265" s="81"/>
      <c r="HUQ265" s="75"/>
      <c r="HUR265" s="81"/>
      <c r="HUS265" s="75"/>
      <c r="HUT265" s="81"/>
      <c r="HUU265" s="75"/>
      <c r="HUV265" s="81"/>
      <c r="HUW265" s="75"/>
      <c r="HUX265" s="81"/>
      <c r="HUY265" s="75"/>
      <c r="HUZ265" s="81"/>
      <c r="HVA265" s="75"/>
      <c r="HVB265" s="81"/>
      <c r="HVC265" s="75"/>
      <c r="HVD265" s="81"/>
      <c r="HVE265" s="75"/>
      <c r="HVF265" s="81"/>
      <c r="HVG265" s="75"/>
      <c r="HVH265" s="81"/>
      <c r="HVI265" s="75"/>
      <c r="HVJ265" s="81"/>
      <c r="HVK265" s="75"/>
      <c r="HVL265" s="81"/>
      <c r="HVM265" s="75"/>
      <c r="HVN265" s="81"/>
      <c r="HVO265" s="75"/>
      <c r="HVP265" s="81"/>
      <c r="HVQ265" s="75"/>
      <c r="HVR265" s="81"/>
      <c r="HVS265" s="75"/>
      <c r="HVT265" s="81"/>
      <c r="HVU265" s="75"/>
      <c r="HVV265" s="81"/>
      <c r="HVW265" s="75"/>
      <c r="HVX265" s="81"/>
      <c r="HVY265" s="75"/>
      <c r="HVZ265" s="81"/>
      <c r="HWA265" s="75"/>
      <c r="HWB265" s="81"/>
      <c r="HWC265" s="75"/>
      <c r="HWD265" s="81"/>
      <c r="HWE265" s="75"/>
      <c r="HWF265" s="81"/>
      <c r="HWG265" s="75"/>
      <c r="HWH265" s="81"/>
      <c r="HWI265" s="75"/>
      <c r="HWJ265" s="81"/>
      <c r="HWK265" s="75"/>
      <c r="HWL265" s="81"/>
      <c r="HWM265" s="75"/>
      <c r="HWN265" s="81"/>
      <c r="HWO265" s="75"/>
      <c r="HWP265" s="81"/>
      <c r="HWQ265" s="75"/>
      <c r="HWR265" s="81"/>
      <c r="HWS265" s="75"/>
      <c r="HWT265" s="81"/>
      <c r="HWU265" s="75"/>
      <c r="HWV265" s="81"/>
      <c r="HWW265" s="75"/>
      <c r="HWX265" s="81"/>
      <c r="HWY265" s="75"/>
      <c r="HWZ265" s="81"/>
      <c r="HXA265" s="75"/>
      <c r="HXB265" s="81"/>
      <c r="HXC265" s="75"/>
      <c r="HXD265" s="81"/>
      <c r="HXE265" s="75"/>
      <c r="HXF265" s="81"/>
      <c r="HXG265" s="75"/>
      <c r="HXH265" s="81"/>
      <c r="HXI265" s="75"/>
      <c r="HXJ265" s="81"/>
      <c r="HXK265" s="75"/>
      <c r="HXL265" s="81"/>
      <c r="HXM265" s="75"/>
      <c r="HXN265" s="81"/>
      <c r="HXO265" s="75"/>
      <c r="HXP265" s="81"/>
      <c r="HXQ265" s="75"/>
      <c r="HXR265" s="81"/>
      <c r="HXS265" s="75"/>
      <c r="HXT265" s="81"/>
      <c r="HXU265" s="75"/>
      <c r="HXV265" s="81"/>
      <c r="HXW265" s="75"/>
      <c r="HXX265" s="81"/>
      <c r="HXY265" s="75"/>
      <c r="HXZ265" s="81"/>
      <c r="HYA265" s="75"/>
      <c r="HYB265" s="81"/>
      <c r="HYC265" s="75"/>
      <c r="HYD265" s="81"/>
      <c r="HYE265" s="75"/>
      <c r="HYF265" s="81"/>
      <c r="HYG265" s="75"/>
      <c r="HYH265" s="81"/>
      <c r="HYI265" s="75"/>
      <c r="HYJ265" s="81"/>
      <c r="HYK265" s="75"/>
      <c r="HYL265" s="81"/>
      <c r="HYM265" s="75"/>
      <c r="HYN265" s="81"/>
      <c r="HYO265" s="75"/>
      <c r="HYP265" s="81"/>
      <c r="HYQ265" s="75"/>
      <c r="HYR265" s="81"/>
      <c r="HYS265" s="75"/>
      <c r="HYT265" s="81"/>
      <c r="HYU265" s="75"/>
      <c r="HYV265" s="81"/>
      <c r="HYW265" s="75"/>
      <c r="HYX265" s="81"/>
      <c r="HYY265" s="75"/>
      <c r="HYZ265" s="81"/>
      <c r="HZA265" s="75"/>
      <c r="HZB265" s="81"/>
      <c r="HZC265" s="75"/>
      <c r="HZD265" s="81"/>
      <c r="HZE265" s="75"/>
      <c r="HZF265" s="81"/>
      <c r="HZG265" s="75"/>
      <c r="HZH265" s="81"/>
      <c r="HZI265" s="75"/>
      <c r="HZJ265" s="81"/>
      <c r="HZK265" s="75"/>
      <c r="HZL265" s="81"/>
      <c r="HZM265" s="75"/>
      <c r="HZN265" s="81"/>
      <c r="HZO265" s="75"/>
      <c r="HZP265" s="81"/>
      <c r="HZQ265" s="75"/>
      <c r="HZR265" s="81"/>
      <c r="HZS265" s="75"/>
      <c r="HZT265" s="81"/>
      <c r="HZU265" s="75"/>
      <c r="HZV265" s="81"/>
      <c r="HZW265" s="75"/>
      <c r="HZX265" s="81"/>
      <c r="HZY265" s="75"/>
      <c r="HZZ265" s="81"/>
      <c r="IAA265" s="75"/>
      <c r="IAB265" s="81"/>
      <c r="IAC265" s="75"/>
      <c r="IAD265" s="81"/>
      <c r="IAE265" s="75"/>
      <c r="IAF265" s="81"/>
      <c r="IAG265" s="75"/>
      <c r="IAH265" s="81"/>
      <c r="IAI265" s="75"/>
      <c r="IAJ265" s="81"/>
      <c r="IAK265" s="75"/>
      <c r="IAL265" s="81"/>
      <c r="IAM265" s="75"/>
      <c r="IAN265" s="81"/>
      <c r="IAO265" s="75"/>
      <c r="IAP265" s="81"/>
      <c r="IAQ265" s="75"/>
      <c r="IAR265" s="81"/>
      <c r="IAS265" s="75"/>
      <c r="IAT265" s="81"/>
      <c r="IAU265" s="75"/>
      <c r="IAV265" s="81"/>
      <c r="IAW265" s="75"/>
      <c r="IAX265" s="81"/>
      <c r="IAY265" s="75"/>
      <c r="IAZ265" s="81"/>
      <c r="IBA265" s="75"/>
      <c r="IBB265" s="81"/>
      <c r="IBC265" s="75"/>
      <c r="IBD265" s="81"/>
      <c r="IBE265" s="75"/>
      <c r="IBF265" s="81"/>
      <c r="IBG265" s="75"/>
      <c r="IBH265" s="81"/>
      <c r="IBI265" s="75"/>
      <c r="IBJ265" s="81"/>
      <c r="IBK265" s="75"/>
      <c r="IBL265" s="81"/>
      <c r="IBM265" s="75"/>
      <c r="IBN265" s="81"/>
      <c r="IBO265" s="75"/>
      <c r="IBP265" s="81"/>
      <c r="IBQ265" s="75"/>
      <c r="IBR265" s="81"/>
      <c r="IBS265" s="75"/>
      <c r="IBT265" s="81"/>
      <c r="IBU265" s="75"/>
      <c r="IBV265" s="81"/>
      <c r="IBW265" s="75"/>
      <c r="IBX265" s="81"/>
      <c r="IBY265" s="75"/>
      <c r="IBZ265" s="81"/>
      <c r="ICA265" s="75"/>
      <c r="ICB265" s="81"/>
      <c r="ICC265" s="75"/>
      <c r="ICD265" s="81"/>
      <c r="ICE265" s="75"/>
      <c r="ICF265" s="81"/>
      <c r="ICG265" s="75"/>
      <c r="ICH265" s="81"/>
      <c r="ICI265" s="75"/>
      <c r="ICJ265" s="81"/>
      <c r="ICK265" s="75"/>
      <c r="ICL265" s="81"/>
      <c r="ICM265" s="75"/>
      <c r="ICN265" s="81"/>
      <c r="ICO265" s="75"/>
      <c r="ICP265" s="81"/>
      <c r="ICQ265" s="75"/>
      <c r="ICR265" s="81"/>
      <c r="ICS265" s="75"/>
      <c r="ICT265" s="81"/>
      <c r="ICU265" s="75"/>
      <c r="ICV265" s="81"/>
      <c r="ICW265" s="75"/>
      <c r="ICX265" s="81"/>
      <c r="ICY265" s="75"/>
      <c r="ICZ265" s="81"/>
      <c r="IDA265" s="75"/>
      <c r="IDB265" s="81"/>
      <c r="IDC265" s="75"/>
      <c r="IDD265" s="81"/>
      <c r="IDE265" s="75"/>
      <c r="IDF265" s="81"/>
      <c r="IDG265" s="75"/>
      <c r="IDH265" s="81"/>
      <c r="IDI265" s="75"/>
      <c r="IDJ265" s="81"/>
      <c r="IDK265" s="75"/>
      <c r="IDL265" s="81"/>
      <c r="IDM265" s="75"/>
      <c r="IDN265" s="81"/>
      <c r="IDO265" s="75"/>
      <c r="IDP265" s="81"/>
      <c r="IDQ265" s="75"/>
      <c r="IDR265" s="81"/>
      <c r="IDS265" s="75"/>
      <c r="IDT265" s="81"/>
      <c r="IDU265" s="75"/>
      <c r="IDV265" s="81"/>
      <c r="IDW265" s="75"/>
      <c r="IDX265" s="81"/>
      <c r="IDY265" s="75"/>
      <c r="IDZ265" s="81"/>
      <c r="IEA265" s="75"/>
      <c r="IEB265" s="81"/>
      <c r="IEC265" s="75"/>
      <c r="IED265" s="81"/>
      <c r="IEE265" s="75"/>
      <c r="IEF265" s="81"/>
      <c r="IEG265" s="75"/>
      <c r="IEH265" s="81"/>
      <c r="IEI265" s="75"/>
      <c r="IEJ265" s="81"/>
      <c r="IEK265" s="75"/>
      <c r="IEL265" s="81"/>
      <c r="IEM265" s="75"/>
      <c r="IEN265" s="81"/>
      <c r="IEO265" s="75"/>
      <c r="IEP265" s="81"/>
      <c r="IEQ265" s="75"/>
      <c r="IER265" s="81"/>
      <c r="IES265" s="75"/>
      <c r="IET265" s="81"/>
      <c r="IEU265" s="75"/>
      <c r="IEV265" s="81"/>
      <c r="IEW265" s="75"/>
      <c r="IEX265" s="81"/>
      <c r="IEY265" s="75"/>
      <c r="IEZ265" s="81"/>
      <c r="IFA265" s="75"/>
      <c r="IFB265" s="81"/>
      <c r="IFC265" s="75"/>
      <c r="IFD265" s="81"/>
      <c r="IFE265" s="75"/>
      <c r="IFF265" s="81"/>
      <c r="IFG265" s="75"/>
      <c r="IFH265" s="81"/>
      <c r="IFI265" s="75"/>
      <c r="IFJ265" s="81"/>
      <c r="IFK265" s="75"/>
      <c r="IFL265" s="81"/>
      <c r="IFM265" s="75"/>
      <c r="IFN265" s="81"/>
      <c r="IFO265" s="75"/>
      <c r="IFP265" s="81"/>
      <c r="IFQ265" s="75"/>
      <c r="IFR265" s="81"/>
      <c r="IFS265" s="75"/>
      <c r="IFT265" s="81"/>
      <c r="IFU265" s="75"/>
      <c r="IFV265" s="81"/>
      <c r="IFW265" s="75"/>
      <c r="IFX265" s="81"/>
      <c r="IFY265" s="75"/>
      <c r="IFZ265" s="81"/>
      <c r="IGA265" s="75"/>
      <c r="IGB265" s="81"/>
      <c r="IGC265" s="75"/>
      <c r="IGD265" s="81"/>
      <c r="IGE265" s="75"/>
      <c r="IGF265" s="81"/>
      <c r="IGG265" s="75"/>
      <c r="IGH265" s="81"/>
      <c r="IGI265" s="75"/>
      <c r="IGJ265" s="81"/>
      <c r="IGK265" s="75"/>
      <c r="IGL265" s="81"/>
      <c r="IGM265" s="75"/>
      <c r="IGN265" s="81"/>
      <c r="IGO265" s="75"/>
      <c r="IGP265" s="81"/>
      <c r="IGQ265" s="75"/>
      <c r="IGR265" s="81"/>
      <c r="IGS265" s="75"/>
      <c r="IGT265" s="81"/>
      <c r="IGU265" s="75"/>
      <c r="IGV265" s="81"/>
      <c r="IGW265" s="75"/>
      <c r="IGX265" s="81"/>
      <c r="IGY265" s="75"/>
      <c r="IGZ265" s="81"/>
      <c r="IHA265" s="75"/>
      <c r="IHB265" s="81"/>
      <c r="IHC265" s="75"/>
      <c r="IHD265" s="81"/>
      <c r="IHE265" s="75"/>
      <c r="IHF265" s="81"/>
      <c r="IHG265" s="75"/>
      <c r="IHH265" s="81"/>
      <c r="IHI265" s="75"/>
      <c r="IHJ265" s="81"/>
      <c r="IHK265" s="75"/>
      <c r="IHL265" s="81"/>
      <c r="IHM265" s="75"/>
      <c r="IHN265" s="81"/>
      <c r="IHO265" s="75"/>
      <c r="IHP265" s="81"/>
      <c r="IHQ265" s="75"/>
      <c r="IHR265" s="81"/>
      <c r="IHS265" s="75"/>
      <c r="IHT265" s="81"/>
      <c r="IHU265" s="75"/>
      <c r="IHV265" s="81"/>
      <c r="IHW265" s="75"/>
      <c r="IHX265" s="81"/>
      <c r="IHY265" s="75"/>
      <c r="IHZ265" s="81"/>
      <c r="IIA265" s="75"/>
      <c r="IIB265" s="81"/>
      <c r="IIC265" s="75"/>
      <c r="IID265" s="81"/>
      <c r="IIE265" s="75"/>
      <c r="IIF265" s="81"/>
      <c r="IIG265" s="75"/>
      <c r="IIH265" s="81"/>
      <c r="III265" s="75"/>
      <c r="IIJ265" s="81"/>
      <c r="IIK265" s="75"/>
      <c r="IIL265" s="81"/>
      <c r="IIM265" s="75"/>
      <c r="IIN265" s="81"/>
      <c r="IIO265" s="75"/>
      <c r="IIP265" s="81"/>
      <c r="IIQ265" s="75"/>
      <c r="IIR265" s="81"/>
      <c r="IIS265" s="75"/>
      <c r="IIT265" s="81"/>
      <c r="IIU265" s="75"/>
      <c r="IIV265" s="81"/>
      <c r="IIW265" s="75"/>
      <c r="IIX265" s="81"/>
      <c r="IIY265" s="75"/>
      <c r="IIZ265" s="81"/>
      <c r="IJA265" s="75"/>
      <c r="IJB265" s="81"/>
      <c r="IJC265" s="75"/>
      <c r="IJD265" s="81"/>
      <c r="IJE265" s="75"/>
      <c r="IJF265" s="81"/>
      <c r="IJG265" s="75"/>
      <c r="IJH265" s="81"/>
      <c r="IJI265" s="75"/>
      <c r="IJJ265" s="81"/>
      <c r="IJK265" s="75"/>
      <c r="IJL265" s="81"/>
      <c r="IJM265" s="75"/>
      <c r="IJN265" s="81"/>
      <c r="IJO265" s="75"/>
      <c r="IJP265" s="81"/>
      <c r="IJQ265" s="75"/>
      <c r="IJR265" s="81"/>
      <c r="IJS265" s="75"/>
      <c r="IJT265" s="81"/>
      <c r="IJU265" s="75"/>
      <c r="IJV265" s="81"/>
      <c r="IJW265" s="75"/>
      <c r="IJX265" s="81"/>
      <c r="IJY265" s="75"/>
      <c r="IJZ265" s="81"/>
      <c r="IKA265" s="75"/>
      <c r="IKB265" s="81"/>
      <c r="IKC265" s="75"/>
      <c r="IKD265" s="81"/>
      <c r="IKE265" s="75"/>
      <c r="IKF265" s="81"/>
      <c r="IKG265" s="75"/>
      <c r="IKH265" s="81"/>
      <c r="IKI265" s="75"/>
      <c r="IKJ265" s="81"/>
      <c r="IKK265" s="75"/>
      <c r="IKL265" s="81"/>
      <c r="IKM265" s="75"/>
      <c r="IKN265" s="81"/>
      <c r="IKO265" s="75"/>
      <c r="IKP265" s="81"/>
      <c r="IKQ265" s="75"/>
      <c r="IKR265" s="81"/>
      <c r="IKS265" s="75"/>
      <c r="IKT265" s="81"/>
      <c r="IKU265" s="75"/>
      <c r="IKV265" s="81"/>
      <c r="IKW265" s="75"/>
      <c r="IKX265" s="81"/>
      <c r="IKY265" s="75"/>
      <c r="IKZ265" s="81"/>
      <c r="ILA265" s="75"/>
      <c r="ILB265" s="81"/>
      <c r="ILC265" s="75"/>
      <c r="ILD265" s="81"/>
      <c r="ILE265" s="75"/>
      <c r="ILF265" s="81"/>
      <c r="ILG265" s="75"/>
      <c r="ILH265" s="81"/>
      <c r="ILI265" s="75"/>
      <c r="ILJ265" s="81"/>
      <c r="ILK265" s="75"/>
      <c r="ILL265" s="81"/>
      <c r="ILM265" s="75"/>
      <c r="ILN265" s="81"/>
      <c r="ILO265" s="75"/>
      <c r="ILP265" s="81"/>
      <c r="ILQ265" s="75"/>
      <c r="ILR265" s="81"/>
      <c r="ILS265" s="75"/>
      <c r="ILT265" s="81"/>
      <c r="ILU265" s="75"/>
      <c r="ILV265" s="81"/>
      <c r="ILW265" s="75"/>
      <c r="ILX265" s="81"/>
      <c r="ILY265" s="75"/>
      <c r="ILZ265" s="81"/>
      <c r="IMA265" s="75"/>
      <c r="IMB265" s="81"/>
      <c r="IMC265" s="75"/>
      <c r="IMD265" s="81"/>
      <c r="IME265" s="75"/>
      <c r="IMF265" s="81"/>
      <c r="IMG265" s="75"/>
      <c r="IMH265" s="81"/>
      <c r="IMI265" s="75"/>
      <c r="IMJ265" s="81"/>
      <c r="IMK265" s="75"/>
      <c r="IML265" s="81"/>
      <c r="IMM265" s="75"/>
      <c r="IMN265" s="81"/>
      <c r="IMO265" s="75"/>
      <c r="IMP265" s="81"/>
      <c r="IMQ265" s="75"/>
      <c r="IMR265" s="81"/>
      <c r="IMS265" s="75"/>
      <c r="IMT265" s="81"/>
      <c r="IMU265" s="75"/>
      <c r="IMV265" s="81"/>
      <c r="IMW265" s="75"/>
      <c r="IMX265" s="81"/>
      <c r="IMY265" s="75"/>
      <c r="IMZ265" s="81"/>
      <c r="INA265" s="75"/>
      <c r="INB265" s="81"/>
      <c r="INC265" s="75"/>
      <c r="IND265" s="81"/>
      <c r="INE265" s="75"/>
      <c r="INF265" s="81"/>
      <c r="ING265" s="75"/>
      <c r="INH265" s="81"/>
      <c r="INI265" s="75"/>
      <c r="INJ265" s="81"/>
      <c r="INK265" s="75"/>
      <c r="INL265" s="81"/>
      <c r="INM265" s="75"/>
      <c r="INN265" s="81"/>
      <c r="INO265" s="75"/>
      <c r="INP265" s="81"/>
      <c r="INQ265" s="75"/>
      <c r="INR265" s="81"/>
      <c r="INS265" s="75"/>
      <c r="INT265" s="81"/>
      <c r="INU265" s="75"/>
      <c r="INV265" s="81"/>
      <c r="INW265" s="75"/>
      <c r="INX265" s="81"/>
      <c r="INY265" s="75"/>
      <c r="INZ265" s="81"/>
      <c r="IOA265" s="75"/>
      <c r="IOB265" s="81"/>
      <c r="IOC265" s="75"/>
      <c r="IOD265" s="81"/>
      <c r="IOE265" s="75"/>
      <c r="IOF265" s="81"/>
      <c r="IOG265" s="75"/>
      <c r="IOH265" s="81"/>
      <c r="IOI265" s="75"/>
      <c r="IOJ265" s="81"/>
      <c r="IOK265" s="75"/>
      <c r="IOL265" s="81"/>
      <c r="IOM265" s="75"/>
      <c r="ION265" s="81"/>
      <c r="IOO265" s="75"/>
      <c r="IOP265" s="81"/>
      <c r="IOQ265" s="75"/>
      <c r="IOR265" s="81"/>
      <c r="IOS265" s="75"/>
      <c r="IOT265" s="81"/>
      <c r="IOU265" s="75"/>
      <c r="IOV265" s="81"/>
      <c r="IOW265" s="75"/>
      <c r="IOX265" s="81"/>
      <c r="IOY265" s="75"/>
      <c r="IOZ265" s="81"/>
      <c r="IPA265" s="75"/>
      <c r="IPB265" s="81"/>
      <c r="IPC265" s="75"/>
      <c r="IPD265" s="81"/>
      <c r="IPE265" s="75"/>
      <c r="IPF265" s="81"/>
      <c r="IPG265" s="75"/>
      <c r="IPH265" s="81"/>
      <c r="IPI265" s="75"/>
      <c r="IPJ265" s="81"/>
      <c r="IPK265" s="75"/>
      <c r="IPL265" s="81"/>
      <c r="IPM265" s="75"/>
      <c r="IPN265" s="81"/>
      <c r="IPO265" s="75"/>
      <c r="IPP265" s="81"/>
      <c r="IPQ265" s="75"/>
      <c r="IPR265" s="81"/>
      <c r="IPS265" s="75"/>
      <c r="IPT265" s="81"/>
      <c r="IPU265" s="75"/>
      <c r="IPV265" s="81"/>
      <c r="IPW265" s="75"/>
      <c r="IPX265" s="81"/>
      <c r="IPY265" s="75"/>
      <c r="IPZ265" s="81"/>
      <c r="IQA265" s="75"/>
      <c r="IQB265" s="81"/>
      <c r="IQC265" s="75"/>
      <c r="IQD265" s="81"/>
      <c r="IQE265" s="75"/>
      <c r="IQF265" s="81"/>
      <c r="IQG265" s="75"/>
      <c r="IQH265" s="81"/>
      <c r="IQI265" s="75"/>
      <c r="IQJ265" s="81"/>
      <c r="IQK265" s="75"/>
      <c r="IQL265" s="81"/>
      <c r="IQM265" s="75"/>
      <c r="IQN265" s="81"/>
      <c r="IQO265" s="75"/>
      <c r="IQP265" s="81"/>
      <c r="IQQ265" s="75"/>
      <c r="IQR265" s="81"/>
      <c r="IQS265" s="75"/>
      <c r="IQT265" s="81"/>
      <c r="IQU265" s="75"/>
      <c r="IQV265" s="81"/>
      <c r="IQW265" s="75"/>
      <c r="IQX265" s="81"/>
      <c r="IQY265" s="75"/>
      <c r="IQZ265" s="81"/>
      <c r="IRA265" s="75"/>
      <c r="IRB265" s="81"/>
      <c r="IRC265" s="75"/>
      <c r="IRD265" s="81"/>
      <c r="IRE265" s="75"/>
      <c r="IRF265" s="81"/>
      <c r="IRG265" s="75"/>
      <c r="IRH265" s="81"/>
      <c r="IRI265" s="75"/>
      <c r="IRJ265" s="81"/>
      <c r="IRK265" s="75"/>
      <c r="IRL265" s="81"/>
      <c r="IRM265" s="75"/>
      <c r="IRN265" s="81"/>
      <c r="IRO265" s="75"/>
      <c r="IRP265" s="81"/>
      <c r="IRQ265" s="75"/>
      <c r="IRR265" s="81"/>
      <c r="IRS265" s="75"/>
      <c r="IRT265" s="81"/>
      <c r="IRU265" s="75"/>
      <c r="IRV265" s="81"/>
      <c r="IRW265" s="75"/>
      <c r="IRX265" s="81"/>
      <c r="IRY265" s="75"/>
      <c r="IRZ265" s="81"/>
      <c r="ISA265" s="75"/>
      <c r="ISB265" s="81"/>
      <c r="ISC265" s="75"/>
      <c r="ISD265" s="81"/>
      <c r="ISE265" s="75"/>
      <c r="ISF265" s="81"/>
      <c r="ISG265" s="75"/>
      <c r="ISH265" s="81"/>
      <c r="ISI265" s="75"/>
      <c r="ISJ265" s="81"/>
      <c r="ISK265" s="75"/>
      <c r="ISL265" s="81"/>
      <c r="ISM265" s="75"/>
      <c r="ISN265" s="81"/>
      <c r="ISO265" s="75"/>
      <c r="ISP265" s="81"/>
      <c r="ISQ265" s="75"/>
      <c r="ISR265" s="81"/>
      <c r="ISS265" s="75"/>
      <c r="IST265" s="81"/>
      <c r="ISU265" s="75"/>
      <c r="ISV265" s="81"/>
      <c r="ISW265" s="75"/>
      <c r="ISX265" s="81"/>
      <c r="ISY265" s="75"/>
      <c r="ISZ265" s="81"/>
      <c r="ITA265" s="75"/>
      <c r="ITB265" s="81"/>
      <c r="ITC265" s="75"/>
      <c r="ITD265" s="81"/>
      <c r="ITE265" s="75"/>
      <c r="ITF265" s="81"/>
      <c r="ITG265" s="75"/>
      <c r="ITH265" s="81"/>
      <c r="ITI265" s="75"/>
      <c r="ITJ265" s="81"/>
      <c r="ITK265" s="75"/>
      <c r="ITL265" s="81"/>
      <c r="ITM265" s="75"/>
      <c r="ITN265" s="81"/>
      <c r="ITO265" s="75"/>
      <c r="ITP265" s="81"/>
      <c r="ITQ265" s="75"/>
      <c r="ITR265" s="81"/>
      <c r="ITS265" s="75"/>
      <c r="ITT265" s="81"/>
      <c r="ITU265" s="75"/>
      <c r="ITV265" s="81"/>
      <c r="ITW265" s="75"/>
      <c r="ITX265" s="81"/>
      <c r="ITY265" s="75"/>
      <c r="ITZ265" s="81"/>
      <c r="IUA265" s="75"/>
      <c r="IUB265" s="81"/>
      <c r="IUC265" s="75"/>
      <c r="IUD265" s="81"/>
      <c r="IUE265" s="75"/>
      <c r="IUF265" s="81"/>
      <c r="IUG265" s="75"/>
      <c r="IUH265" s="81"/>
      <c r="IUI265" s="75"/>
      <c r="IUJ265" s="81"/>
      <c r="IUK265" s="75"/>
      <c r="IUL265" s="81"/>
      <c r="IUM265" s="75"/>
      <c r="IUN265" s="81"/>
      <c r="IUO265" s="75"/>
      <c r="IUP265" s="81"/>
      <c r="IUQ265" s="75"/>
      <c r="IUR265" s="81"/>
      <c r="IUS265" s="75"/>
      <c r="IUT265" s="81"/>
      <c r="IUU265" s="75"/>
      <c r="IUV265" s="81"/>
      <c r="IUW265" s="75"/>
      <c r="IUX265" s="81"/>
      <c r="IUY265" s="75"/>
      <c r="IUZ265" s="81"/>
      <c r="IVA265" s="75"/>
      <c r="IVB265" s="81"/>
      <c r="IVC265" s="75"/>
      <c r="IVD265" s="81"/>
      <c r="IVE265" s="75"/>
      <c r="IVF265" s="81"/>
      <c r="IVG265" s="75"/>
      <c r="IVH265" s="81"/>
      <c r="IVI265" s="75"/>
      <c r="IVJ265" s="81"/>
      <c r="IVK265" s="75"/>
      <c r="IVL265" s="81"/>
      <c r="IVM265" s="75"/>
      <c r="IVN265" s="81"/>
      <c r="IVO265" s="75"/>
      <c r="IVP265" s="81"/>
      <c r="IVQ265" s="75"/>
      <c r="IVR265" s="81"/>
      <c r="IVS265" s="75"/>
      <c r="IVT265" s="81"/>
      <c r="IVU265" s="75"/>
      <c r="IVV265" s="81"/>
      <c r="IVW265" s="75"/>
      <c r="IVX265" s="81"/>
      <c r="IVY265" s="75"/>
      <c r="IVZ265" s="81"/>
      <c r="IWA265" s="75"/>
      <c r="IWB265" s="81"/>
      <c r="IWC265" s="75"/>
      <c r="IWD265" s="81"/>
      <c r="IWE265" s="75"/>
      <c r="IWF265" s="81"/>
      <c r="IWG265" s="75"/>
      <c r="IWH265" s="81"/>
      <c r="IWI265" s="75"/>
      <c r="IWJ265" s="81"/>
      <c r="IWK265" s="75"/>
      <c r="IWL265" s="81"/>
      <c r="IWM265" s="75"/>
      <c r="IWN265" s="81"/>
      <c r="IWO265" s="75"/>
      <c r="IWP265" s="81"/>
      <c r="IWQ265" s="75"/>
      <c r="IWR265" s="81"/>
      <c r="IWS265" s="75"/>
      <c r="IWT265" s="81"/>
      <c r="IWU265" s="75"/>
      <c r="IWV265" s="81"/>
      <c r="IWW265" s="75"/>
      <c r="IWX265" s="81"/>
      <c r="IWY265" s="75"/>
      <c r="IWZ265" s="81"/>
      <c r="IXA265" s="75"/>
      <c r="IXB265" s="81"/>
      <c r="IXC265" s="75"/>
      <c r="IXD265" s="81"/>
      <c r="IXE265" s="75"/>
      <c r="IXF265" s="81"/>
      <c r="IXG265" s="75"/>
      <c r="IXH265" s="81"/>
      <c r="IXI265" s="75"/>
      <c r="IXJ265" s="81"/>
      <c r="IXK265" s="75"/>
      <c r="IXL265" s="81"/>
      <c r="IXM265" s="75"/>
      <c r="IXN265" s="81"/>
      <c r="IXO265" s="75"/>
      <c r="IXP265" s="81"/>
      <c r="IXQ265" s="75"/>
      <c r="IXR265" s="81"/>
      <c r="IXS265" s="75"/>
      <c r="IXT265" s="81"/>
      <c r="IXU265" s="75"/>
      <c r="IXV265" s="81"/>
      <c r="IXW265" s="75"/>
      <c r="IXX265" s="81"/>
      <c r="IXY265" s="75"/>
      <c r="IXZ265" s="81"/>
      <c r="IYA265" s="75"/>
      <c r="IYB265" s="81"/>
      <c r="IYC265" s="75"/>
      <c r="IYD265" s="81"/>
      <c r="IYE265" s="75"/>
      <c r="IYF265" s="81"/>
      <c r="IYG265" s="75"/>
      <c r="IYH265" s="81"/>
      <c r="IYI265" s="75"/>
      <c r="IYJ265" s="81"/>
      <c r="IYK265" s="75"/>
      <c r="IYL265" s="81"/>
      <c r="IYM265" s="75"/>
      <c r="IYN265" s="81"/>
      <c r="IYO265" s="75"/>
      <c r="IYP265" s="81"/>
      <c r="IYQ265" s="75"/>
      <c r="IYR265" s="81"/>
      <c r="IYS265" s="75"/>
      <c r="IYT265" s="81"/>
      <c r="IYU265" s="75"/>
      <c r="IYV265" s="81"/>
      <c r="IYW265" s="75"/>
      <c r="IYX265" s="81"/>
      <c r="IYY265" s="75"/>
      <c r="IYZ265" s="81"/>
      <c r="IZA265" s="75"/>
      <c r="IZB265" s="81"/>
      <c r="IZC265" s="75"/>
      <c r="IZD265" s="81"/>
      <c r="IZE265" s="75"/>
      <c r="IZF265" s="81"/>
      <c r="IZG265" s="75"/>
      <c r="IZH265" s="81"/>
      <c r="IZI265" s="75"/>
      <c r="IZJ265" s="81"/>
      <c r="IZK265" s="75"/>
      <c r="IZL265" s="81"/>
      <c r="IZM265" s="75"/>
      <c r="IZN265" s="81"/>
      <c r="IZO265" s="75"/>
      <c r="IZP265" s="81"/>
      <c r="IZQ265" s="75"/>
      <c r="IZR265" s="81"/>
      <c r="IZS265" s="75"/>
      <c r="IZT265" s="81"/>
      <c r="IZU265" s="75"/>
      <c r="IZV265" s="81"/>
      <c r="IZW265" s="75"/>
      <c r="IZX265" s="81"/>
      <c r="IZY265" s="75"/>
      <c r="IZZ265" s="81"/>
      <c r="JAA265" s="75"/>
      <c r="JAB265" s="81"/>
      <c r="JAC265" s="75"/>
      <c r="JAD265" s="81"/>
      <c r="JAE265" s="75"/>
      <c r="JAF265" s="81"/>
      <c r="JAG265" s="75"/>
      <c r="JAH265" s="81"/>
      <c r="JAI265" s="75"/>
      <c r="JAJ265" s="81"/>
      <c r="JAK265" s="75"/>
      <c r="JAL265" s="81"/>
      <c r="JAM265" s="75"/>
      <c r="JAN265" s="81"/>
      <c r="JAO265" s="75"/>
      <c r="JAP265" s="81"/>
      <c r="JAQ265" s="75"/>
      <c r="JAR265" s="81"/>
      <c r="JAS265" s="75"/>
      <c r="JAT265" s="81"/>
      <c r="JAU265" s="75"/>
      <c r="JAV265" s="81"/>
      <c r="JAW265" s="75"/>
      <c r="JAX265" s="81"/>
      <c r="JAY265" s="75"/>
      <c r="JAZ265" s="81"/>
      <c r="JBA265" s="75"/>
      <c r="JBB265" s="81"/>
      <c r="JBC265" s="75"/>
      <c r="JBD265" s="81"/>
      <c r="JBE265" s="75"/>
      <c r="JBF265" s="81"/>
      <c r="JBG265" s="75"/>
      <c r="JBH265" s="81"/>
      <c r="JBI265" s="75"/>
      <c r="JBJ265" s="81"/>
      <c r="JBK265" s="75"/>
      <c r="JBL265" s="81"/>
      <c r="JBM265" s="75"/>
      <c r="JBN265" s="81"/>
      <c r="JBO265" s="75"/>
      <c r="JBP265" s="81"/>
      <c r="JBQ265" s="75"/>
      <c r="JBR265" s="81"/>
      <c r="JBS265" s="75"/>
      <c r="JBT265" s="81"/>
      <c r="JBU265" s="75"/>
      <c r="JBV265" s="81"/>
      <c r="JBW265" s="75"/>
      <c r="JBX265" s="81"/>
      <c r="JBY265" s="75"/>
      <c r="JBZ265" s="81"/>
      <c r="JCA265" s="75"/>
      <c r="JCB265" s="81"/>
      <c r="JCC265" s="75"/>
      <c r="JCD265" s="81"/>
      <c r="JCE265" s="75"/>
      <c r="JCF265" s="81"/>
      <c r="JCG265" s="75"/>
      <c r="JCH265" s="81"/>
      <c r="JCI265" s="75"/>
      <c r="JCJ265" s="81"/>
      <c r="JCK265" s="75"/>
      <c r="JCL265" s="81"/>
      <c r="JCM265" s="75"/>
      <c r="JCN265" s="81"/>
      <c r="JCO265" s="75"/>
      <c r="JCP265" s="81"/>
      <c r="JCQ265" s="75"/>
      <c r="JCR265" s="81"/>
      <c r="JCS265" s="75"/>
      <c r="JCT265" s="81"/>
      <c r="JCU265" s="75"/>
      <c r="JCV265" s="81"/>
      <c r="JCW265" s="75"/>
      <c r="JCX265" s="81"/>
      <c r="JCY265" s="75"/>
      <c r="JCZ265" s="81"/>
      <c r="JDA265" s="75"/>
      <c r="JDB265" s="81"/>
      <c r="JDC265" s="75"/>
      <c r="JDD265" s="81"/>
      <c r="JDE265" s="75"/>
      <c r="JDF265" s="81"/>
      <c r="JDG265" s="75"/>
      <c r="JDH265" s="81"/>
      <c r="JDI265" s="75"/>
      <c r="JDJ265" s="81"/>
      <c r="JDK265" s="75"/>
      <c r="JDL265" s="81"/>
      <c r="JDM265" s="75"/>
      <c r="JDN265" s="81"/>
      <c r="JDO265" s="75"/>
      <c r="JDP265" s="81"/>
      <c r="JDQ265" s="75"/>
      <c r="JDR265" s="81"/>
      <c r="JDS265" s="75"/>
      <c r="JDT265" s="81"/>
      <c r="JDU265" s="75"/>
      <c r="JDV265" s="81"/>
      <c r="JDW265" s="75"/>
      <c r="JDX265" s="81"/>
      <c r="JDY265" s="75"/>
      <c r="JDZ265" s="81"/>
      <c r="JEA265" s="75"/>
      <c r="JEB265" s="81"/>
      <c r="JEC265" s="75"/>
      <c r="JED265" s="81"/>
      <c r="JEE265" s="75"/>
      <c r="JEF265" s="81"/>
      <c r="JEG265" s="75"/>
      <c r="JEH265" s="81"/>
      <c r="JEI265" s="75"/>
      <c r="JEJ265" s="81"/>
      <c r="JEK265" s="75"/>
      <c r="JEL265" s="81"/>
      <c r="JEM265" s="75"/>
      <c r="JEN265" s="81"/>
      <c r="JEO265" s="75"/>
      <c r="JEP265" s="81"/>
      <c r="JEQ265" s="75"/>
      <c r="JER265" s="81"/>
      <c r="JES265" s="75"/>
      <c r="JET265" s="81"/>
      <c r="JEU265" s="75"/>
      <c r="JEV265" s="81"/>
      <c r="JEW265" s="75"/>
      <c r="JEX265" s="81"/>
      <c r="JEY265" s="75"/>
      <c r="JEZ265" s="81"/>
      <c r="JFA265" s="75"/>
      <c r="JFB265" s="81"/>
      <c r="JFC265" s="75"/>
      <c r="JFD265" s="81"/>
      <c r="JFE265" s="75"/>
      <c r="JFF265" s="81"/>
      <c r="JFG265" s="75"/>
      <c r="JFH265" s="81"/>
      <c r="JFI265" s="75"/>
      <c r="JFJ265" s="81"/>
      <c r="JFK265" s="75"/>
      <c r="JFL265" s="81"/>
      <c r="JFM265" s="75"/>
      <c r="JFN265" s="81"/>
      <c r="JFO265" s="75"/>
      <c r="JFP265" s="81"/>
      <c r="JFQ265" s="75"/>
      <c r="JFR265" s="81"/>
      <c r="JFS265" s="75"/>
      <c r="JFT265" s="81"/>
      <c r="JFU265" s="75"/>
      <c r="JFV265" s="81"/>
      <c r="JFW265" s="75"/>
      <c r="JFX265" s="81"/>
      <c r="JFY265" s="75"/>
      <c r="JFZ265" s="81"/>
      <c r="JGA265" s="75"/>
      <c r="JGB265" s="81"/>
      <c r="JGC265" s="75"/>
      <c r="JGD265" s="81"/>
      <c r="JGE265" s="75"/>
      <c r="JGF265" s="81"/>
      <c r="JGG265" s="75"/>
      <c r="JGH265" s="81"/>
      <c r="JGI265" s="75"/>
      <c r="JGJ265" s="81"/>
      <c r="JGK265" s="75"/>
      <c r="JGL265" s="81"/>
      <c r="JGM265" s="75"/>
      <c r="JGN265" s="81"/>
      <c r="JGO265" s="75"/>
      <c r="JGP265" s="81"/>
      <c r="JGQ265" s="75"/>
      <c r="JGR265" s="81"/>
      <c r="JGS265" s="75"/>
      <c r="JGT265" s="81"/>
      <c r="JGU265" s="75"/>
      <c r="JGV265" s="81"/>
      <c r="JGW265" s="75"/>
      <c r="JGX265" s="81"/>
      <c r="JGY265" s="75"/>
      <c r="JGZ265" s="81"/>
      <c r="JHA265" s="75"/>
      <c r="JHB265" s="81"/>
      <c r="JHC265" s="75"/>
      <c r="JHD265" s="81"/>
      <c r="JHE265" s="75"/>
      <c r="JHF265" s="81"/>
      <c r="JHG265" s="75"/>
      <c r="JHH265" s="81"/>
      <c r="JHI265" s="75"/>
      <c r="JHJ265" s="81"/>
      <c r="JHK265" s="75"/>
      <c r="JHL265" s="81"/>
      <c r="JHM265" s="75"/>
      <c r="JHN265" s="81"/>
      <c r="JHO265" s="75"/>
      <c r="JHP265" s="81"/>
      <c r="JHQ265" s="75"/>
      <c r="JHR265" s="81"/>
      <c r="JHS265" s="75"/>
      <c r="JHT265" s="81"/>
      <c r="JHU265" s="75"/>
      <c r="JHV265" s="81"/>
      <c r="JHW265" s="75"/>
      <c r="JHX265" s="81"/>
      <c r="JHY265" s="75"/>
      <c r="JHZ265" s="81"/>
      <c r="JIA265" s="75"/>
      <c r="JIB265" s="81"/>
      <c r="JIC265" s="75"/>
      <c r="JID265" s="81"/>
      <c r="JIE265" s="75"/>
      <c r="JIF265" s="81"/>
      <c r="JIG265" s="75"/>
      <c r="JIH265" s="81"/>
      <c r="JII265" s="75"/>
      <c r="JIJ265" s="81"/>
      <c r="JIK265" s="75"/>
      <c r="JIL265" s="81"/>
      <c r="JIM265" s="75"/>
      <c r="JIN265" s="81"/>
      <c r="JIO265" s="75"/>
      <c r="JIP265" s="81"/>
      <c r="JIQ265" s="75"/>
      <c r="JIR265" s="81"/>
      <c r="JIS265" s="75"/>
      <c r="JIT265" s="81"/>
      <c r="JIU265" s="75"/>
      <c r="JIV265" s="81"/>
      <c r="JIW265" s="75"/>
      <c r="JIX265" s="81"/>
      <c r="JIY265" s="75"/>
      <c r="JIZ265" s="81"/>
      <c r="JJA265" s="75"/>
      <c r="JJB265" s="81"/>
      <c r="JJC265" s="75"/>
      <c r="JJD265" s="81"/>
      <c r="JJE265" s="75"/>
      <c r="JJF265" s="81"/>
      <c r="JJG265" s="75"/>
      <c r="JJH265" s="81"/>
      <c r="JJI265" s="75"/>
      <c r="JJJ265" s="81"/>
      <c r="JJK265" s="75"/>
      <c r="JJL265" s="81"/>
      <c r="JJM265" s="75"/>
      <c r="JJN265" s="81"/>
      <c r="JJO265" s="75"/>
      <c r="JJP265" s="81"/>
      <c r="JJQ265" s="75"/>
      <c r="JJR265" s="81"/>
      <c r="JJS265" s="75"/>
      <c r="JJT265" s="81"/>
      <c r="JJU265" s="75"/>
      <c r="JJV265" s="81"/>
      <c r="JJW265" s="75"/>
      <c r="JJX265" s="81"/>
      <c r="JJY265" s="75"/>
      <c r="JJZ265" s="81"/>
      <c r="JKA265" s="75"/>
      <c r="JKB265" s="81"/>
      <c r="JKC265" s="75"/>
      <c r="JKD265" s="81"/>
      <c r="JKE265" s="75"/>
      <c r="JKF265" s="81"/>
      <c r="JKG265" s="75"/>
      <c r="JKH265" s="81"/>
      <c r="JKI265" s="75"/>
      <c r="JKJ265" s="81"/>
      <c r="JKK265" s="75"/>
      <c r="JKL265" s="81"/>
      <c r="JKM265" s="75"/>
      <c r="JKN265" s="81"/>
      <c r="JKO265" s="75"/>
      <c r="JKP265" s="81"/>
      <c r="JKQ265" s="75"/>
      <c r="JKR265" s="81"/>
      <c r="JKS265" s="75"/>
      <c r="JKT265" s="81"/>
      <c r="JKU265" s="75"/>
      <c r="JKV265" s="81"/>
      <c r="JKW265" s="75"/>
      <c r="JKX265" s="81"/>
      <c r="JKY265" s="75"/>
      <c r="JKZ265" s="81"/>
      <c r="JLA265" s="75"/>
      <c r="JLB265" s="81"/>
      <c r="JLC265" s="75"/>
      <c r="JLD265" s="81"/>
      <c r="JLE265" s="75"/>
      <c r="JLF265" s="81"/>
      <c r="JLG265" s="75"/>
      <c r="JLH265" s="81"/>
      <c r="JLI265" s="75"/>
      <c r="JLJ265" s="81"/>
      <c r="JLK265" s="75"/>
      <c r="JLL265" s="81"/>
      <c r="JLM265" s="75"/>
      <c r="JLN265" s="81"/>
      <c r="JLO265" s="75"/>
      <c r="JLP265" s="81"/>
      <c r="JLQ265" s="75"/>
      <c r="JLR265" s="81"/>
      <c r="JLS265" s="75"/>
      <c r="JLT265" s="81"/>
      <c r="JLU265" s="75"/>
      <c r="JLV265" s="81"/>
      <c r="JLW265" s="75"/>
      <c r="JLX265" s="81"/>
      <c r="JLY265" s="75"/>
      <c r="JLZ265" s="81"/>
      <c r="JMA265" s="75"/>
      <c r="JMB265" s="81"/>
      <c r="JMC265" s="75"/>
      <c r="JMD265" s="81"/>
      <c r="JME265" s="75"/>
      <c r="JMF265" s="81"/>
      <c r="JMG265" s="75"/>
      <c r="JMH265" s="81"/>
      <c r="JMI265" s="75"/>
      <c r="JMJ265" s="81"/>
      <c r="JMK265" s="75"/>
      <c r="JML265" s="81"/>
      <c r="JMM265" s="75"/>
      <c r="JMN265" s="81"/>
      <c r="JMO265" s="75"/>
      <c r="JMP265" s="81"/>
      <c r="JMQ265" s="75"/>
      <c r="JMR265" s="81"/>
      <c r="JMS265" s="75"/>
      <c r="JMT265" s="81"/>
      <c r="JMU265" s="75"/>
      <c r="JMV265" s="81"/>
      <c r="JMW265" s="75"/>
      <c r="JMX265" s="81"/>
      <c r="JMY265" s="75"/>
      <c r="JMZ265" s="81"/>
      <c r="JNA265" s="75"/>
      <c r="JNB265" s="81"/>
      <c r="JNC265" s="75"/>
      <c r="JND265" s="81"/>
      <c r="JNE265" s="75"/>
      <c r="JNF265" s="81"/>
      <c r="JNG265" s="75"/>
      <c r="JNH265" s="81"/>
      <c r="JNI265" s="75"/>
      <c r="JNJ265" s="81"/>
      <c r="JNK265" s="75"/>
      <c r="JNL265" s="81"/>
      <c r="JNM265" s="75"/>
      <c r="JNN265" s="81"/>
      <c r="JNO265" s="75"/>
      <c r="JNP265" s="81"/>
      <c r="JNQ265" s="75"/>
      <c r="JNR265" s="81"/>
      <c r="JNS265" s="75"/>
      <c r="JNT265" s="81"/>
      <c r="JNU265" s="75"/>
      <c r="JNV265" s="81"/>
      <c r="JNW265" s="75"/>
      <c r="JNX265" s="81"/>
      <c r="JNY265" s="75"/>
      <c r="JNZ265" s="81"/>
      <c r="JOA265" s="75"/>
      <c r="JOB265" s="81"/>
      <c r="JOC265" s="75"/>
      <c r="JOD265" s="81"/>
      <c r="JOE265" s="75"/>
      <c r="JOF265" s="81"/>
      <c r="JOG265" s="75"/>
      <c r="JOH265" s="81"/>
      <c r="JOI265" s="75"/>
      <c r="JOJ265" s="81"/>
      <c r="JOK265" s="75"/>
      <c r="JOL265" s="81"/>
      <c r="JOM265" s="75"/>
      <c r="JON265" s="81"/>
      <c r="JOO265" s="75"/>
      <c r="JOP265" s="81"/>
      <c r="JOQ265" s="75"/>
      <c r="JOR265" s="81"/>
      <c r="JOS265" s="75"/>
      <c r="JOT265" s="81"/>
      <c r="JOU265" s="75"/>
      <c r="JOV265" s="81"/>
      <c r="JOW265" s="75"/>
      <c r="JOX265" s="81"/>
      <c r="JOY265" s="75"/>
      <c r="JOZ265" s="81"/>
      <c r="JPA265" s="75"/>
      <c r="JPB265" s="81"/>
      <c r="JPC265" s="75"/>
      <c r="JPD265" s="81"/>
      <c r="JPE265" s="75"/>
      <c r="JPF265" s="81"/>
      <c r="JPG265" s="75"/>
      <c r="JPH265" s="81"/>
      <c r="JPI265" s="75"/>
      <c r="JPJ265" s="81"/>
      <c r="JPK265" s="75"/>
      <c r="JPL265" s="81"/>
      <c r="JPM265" s="75"/>
      <c r="JPN265" s="81"/>
      <c r="JPO265" s="75"/>
      <c r="JPP265" s="81"/>
      <c r="JPQ265" s="75"/>
      <c r="JPR265" s="81"/>
      <c r="JPS265" s="75"/>
      <c r="JPT265" s="81"/>
      <c r="JPU265" s="75"/>
      <c r="JPV265" s="81"/>
      <c r="JPW265" s="75"/>
      <c r="JPX265" s="81"/>
      <c r="JPY265" s="75"/>
      <c r="JPZ265" s="81"/>
      <c r="JQA265" s="75"/>
      <c r="JQB265" s="81"/>
      <c r="JQC265" s="75"/>
      <c r="JQD265" s="81"/>
      <c r="JQE265" s="75"/>
      <c r="JQF265" s="81"/>
      <c r="JQG265" s="75"/>
      <c r="JQH265" s="81"/>
      <c r="JQI265" s="75"/>
      <c r="JQJ265" s="81"/>
      <c r="JQK265" s="75"/>
      <c r="JQL265" s="81"/>
      <c r="JQM265" s="75"/>
      <c r="JQN265" s="81"/>
      <c r="JQO265" s="75"/>
      <c r="JQP265" s="81"/>
      <c r="JQQ265" s="75"/>
      <c r="JQR265" s="81"/>
      <c r="JQS265" s="75"/>
      <c r="JQT265" s="81"/>
      <c r="JQU265" s="75"/>
      <c r="JQV265" s="81"/>
      <c r="JQW265" s="75"/>
      <c r="JQX265" s="81"/>
      <c r="JQY265" s="75"/>
      <c r="JQZ265" s="81"/>
      <c r="JRA265" s="75"/>
      <c r="JRB265" s="81"/>
      <c r="JRC265" s="75"/>
      <c r="JRD265" s="81"/>
      <c r="JRE265" s="75"/>
      <c r="JRF265" s="81"/>
      <c r="JRG265" s="75"/>
      <c r="JRH265" s="81"/>
      <c r="JRI265" s="75"/>
      <c r="JRJ265" s="81"/>
      <c r="JRK265" s="75"/>
      <c r="JRL265" s="81"/>
      <c r="JRM265" s="75"/>
      <c r="JRN265" s="81"/>
      <c r="JRO265" s="75"/>
      <c r="JRP265" s="81"/>
      <c r="JRQ265" s="75"/>
      <c r="JRR265" s="81"/>
      <c r="JRS265" s="75"/>
      <c r="JRT265" s="81"/>
      <c r="JRU265" s="75"/>
      <c r="JRV265" s="81"/>
      <c r="JRW265" s="75"/>
      <c r="JRX265" s="81"/>
      <c r="JRY265" s="75"/>
      <c r="JRZ265" s="81"/>
      <c r="JSA265" s="75"/>
      <c r="JSB265" s="81"/>
      <c r="JSC265" s="75"/>
      <c r="JSD265" s="81"/>
      <c r="JSE265" s="75"/>
      <c r="JSF265" s="81"/>
      <c r="JSG265" s="75"/>
      <c r="JSH265" s="81"/>
      <c r="JSI265" s="75"/>
      <c r="JSJ265" s="81"/>
      <c r="JSK265" s="75"/>
      <c r="JSL265" s="81"/>
      <c r="JSM265" s="75"/>
      <c r="JSN265" s="81"/>
      <c r="JSO265" s="75"/>
      <c r="JSP265" s="81"/>
      <c r="JSQ265" s="75"/>
      <c r="JSR265" s="81"/>
      <c r="JSS265" s="75"/>
      <c r="JST265" s="81"/>
      <c r="JSU265" s="75"/>
      <c r="JSV265" s="81"/>
      <c r="JSW265" s="75"/>
      <c r="JSX265" s="81"/>
      <c r="JSY265" s="75"/>
      <c r="JSZ265" s="81"/>
      <c r="JTA265" s="75"/>
      <c r="JTB265" s="81"/>
      <c r="JTC265" s="75"/>
      <c r="JTD265" s="81"/>
      <c r="JTE265" s="75"/>
      <c r="JTF265" s="81"/>
      <c r="JTG265" s="75"/>
      <c r="JTH265" s="81"/>
      <c r="JTI265" s="75"/>
      <c r="JTJ265" s="81"/>
      <c r="JTK265" s="75"/>
      <c r="JTL265" s="81"/>
      <c r="JTM265" s="75"/>
      <c r="JTN265" s="81"/>
      <c r="JTO265" s="75"/>
      <c r="JTP265" s="81"/>
      <c r="JTQ265" s="75"/>
      <c r="JTR265" s="81"/>
      <c r="JTS265" s="75"/>
      <c r="JTT265" s="81"/>
      <c r="JTU265" s="75"/>
      <c r="JTV265" s="81"/>
      <c r="JTW265" s="75"/>
      <c r="JTX265" s="81"/>
      <c r="JTY265" s="75"/>
      <c r="JTZ265" s="81"/>
      <c r="JUA265" s="75"/>
      <c r="JUB265" s="81"/>
      <c r="JUC265" s="75"/>
      <c r="JUD265" s="81"/>
      <c r="JUE265" s="75"/>
      <c r="JUF265" s="81"/>
      <c r="JUG265" s="75"/>
      <c r="JUH265" s="81"/>
      <c r="JUI265" s="75"/>
      <c r="JUJ265" s="81"/>
      <c r="JUK265" s="75"/>
      <c r="JUL265" s="81"/>
      <c r="JUM265" s="75"/>
      <c r="JUN265" s="81"/>
      <c r="JUO265" s="75"/>
      <c r="JUP265" s="81"/>
      <c r="JUQ265" s="75"/>
      <c r="JUR265" s="81"/>
      <c r="JUS265" s="75"/>
      <c r="JUT265" s="81"/>
      <c r="JUU265" s="75"/>
      <c r="JUV265" s="81"/>
      <c r="JUW265" s="75"/>
      <c r="JUX265" s="81"/>
      <c r="JUY265" s="75"/>
      <c r="JUZ265" s="81"/>
      <c r="JVA265" s="75"/>
      <c r="JVB265" s="81"/>
      <c r="JVC265" s="75"/>
      <c r="JVD265" s="81"/>
      <c r="JVE265" s="75"/>
      <c r="JVF265" s="81"/>
      <c r="JVG265" s="75"/>
      <c r="JVH265" s="81"/>
      <c r="JVI265" s="75"/>
      <c r="JVJ265" s="81"/>
      <c r="JVK265" s="75"/>
      <c r="JVL265" s="81"/>
      <c r="JVM265" s="75"/>
      <c r="JVN265" s="81"/>
      <c r="JVO265" s="75"/>
      <c r="JVP265" s="81"/>
      <c r="JVQ265" s="75"/>
      <c r="JVR265" s="81"/>
      <c r="JVS265" s="75"/>
      <c r="JVT265" s="81"/>
      <c r="JVU265" s="75"/>
      <c r="JVV265" s="81"/>
      <c r="JVW265" s="75"/>
      <c r="JVX265" s="81"/>
      <c r="JVY265" s="75"/>
      <c r="JVZ265" s="81"/>
      <c r="JWA265" s="75"/>
      <c r="JWB265" s="81"/>
      <c r="JWC265" s="75"/>
      <c r="JWD265" s="81"/>
      <c r="JWE265" s="75"/>
      <c r="JWF265" s="81"/>
      <c r="JWG265" s="75"/>
      <c r="JWH265" s="81"/>
      <c r="JWI265" s="75"/>
      <c r="JWJ265" s="81"/>
      <c r="JWK265" s="75"/>
      <c r="JWL265" s="81"/>
      <c r="JWM265" s="75"/>
      <c r="JWN265" s="81"/>
      <c r="JWO265" s="75"/>
      <c r="JWP265" s="81"/>
      <c r="JWQ265" s="75"/>
      <c r="JWR265" s="81"/>
      <c r="JWS265" s="75"/>
      <c r="JWT265" s="81"/>
      <c r="JWU265" s="75"/>
      <c r="JWV265" s="81"/>
      <c r="JWW265" s="75"/>
      <c r="JWX265" s="81"/>
      <c r="JWY265" s="75"/>
      <c r="JWZ265" s="81"/>
      <c r="JXA265" s="75"/>
      <c r="JXB265" s="81"/>
      <c r="JXC265" s="75"/>
      <c r="JXD265" s="81"/>
      <c r="JXE265" s="75"/>
      <c r="JXF265" s="81"/>
      <c r="JXG265" s="75"/>
      <c r="JXH265" s="81"/>
      <c r="JXI265" s="75"/>
      <c r="JXJ265" s="81"/>
      <c r="JXK265" s="75"/>
      <c r="JXL265" s="81"/>
      <c r="JXM265" s="75"/>
      <c r="JXN265" s="81"/>
      <c r="JXO265" s="75"/>
      <c r="JXP265" s="81"/>
      <c r="JXQ265" s="75"/>
      <c r="JXR265" s="81"/>
      <c r="JXS265" s="75"/>
      <c r="JXT265" s="81"/>
      <c r="JXU265" s="75"/>
      <c r="JXV265" s="81"/>
      <c r="JXW265" s="75"/>
      <c r="JXX265" s="81"/>
      <c r="JXY265" s="75"/>
      <c r="JXZ265" s="81"/>
      <c r="JYA265" s="75"/>
      <c r="JYB265" s="81"/>
      <c r="JYC265" s="75"/>
      <c r="JYD265" s="81"/>
      <c r="JYE265" s="75"/>
      <c r="JYF265" s="81"/>
      <c r="JYG265" s="75"/>
      <c r="JYH265" s="81"/>
      <c r="JYI265" s="75"/>
      <c r="JYJ265" s="81"/>
      <c r="JYK265" s="75"/>
      <c r="JYL265" s="81"/>
      <c r="JYM265" s="75"/>
      <c r="JYN265" s="81"/>
      <c r="JYO265" s="75"/>
      <c r="JYP265" s="81"/>
      <c r="JYQ265" s="75"/>
      <c r="JYR265" s="81"/>
      <c r="JYS265" s="75"/>
      <c r="JYT265" s="81"/>
      <c r="JYU265" s="75"/>
      <c r="JYV265" s="81"/>
      <c r="JYW265" s="75"/>
      <c r="JYX265" s="81"/>
      <c r="JYY265" s="75"/>
      <c r="JYZ265" s="81"/>
      <c r="JZA265" s="75"/>
      <c r="JZB265" s="81"/>
      <c r="JZC265" s="75"/>
      <c r="JZD265" s="81"/>
      <c r="JZE265" s="75"/>
      <c r="JZF265" s="81"/>
      <c r="JZG265" s="75"/>
      <c r="JZH265" s="81"/>
      <c r="JZI265" s="75"/>
      <c r="JZJ265" s="81"/>
      <c r="JZK265" s="75"/>
      <c r="JZL265" s="81"/>
      <c r="JZM265" s="75"/>
      <c r="JZN265" s="81"/>
      <c r="JZO265" s="75"/>
      <c r="JZP265" s="81"/>
      <c r="JZQ265" s="75"/>
      <c r="JZR265" s="81"/>
      <c r="JZS265" s="75"/>
      <c r="JZT265" s="81"/>
      <c r="JZU265" s="75"/>
      <c r="JZV265" s="81"/>
      <c r="JZW265" s="75"/>
      <c r="JZX265" s="81"/>
      <c r="JZY265" s="75"/>
      <c r="JZZ265" s="81"/>
      <c r="KAA265" s="75"/>
      <c r="KAB265" s="81"/>
      <c r="KAC265" s="75"/>
      <c r="KAD265" s="81"/>
      <c r="KAE265" s="75"/>
      <c r="KAF265" s="81"/>
      <c r="KAG265" s="75"/>
      <c r="KAH265" s="81"/>
      <c r="KAI265" s="75"/>
      <c r="KAJ265" s="81"/>
      <c r="KAK265" s="75"/>
      <c r="KAL265" s="81"/>
      <c r="KAM265" s="75"/>
      <c r="KAN265" s="81"/>
      <c r="KAO265" s="75"/>
      <c r="KAP265" s="81"/>
      <c r="KAQ265" s="75"/>
      <c r="KAR265" s="81"/>
      <c r="KAS265" s="75"/>
      <c r="KAT265" s="81"/>
      <c r="KAU265" s="75"/>
      <c r="KAV265" s="81"/>
      <c r="KAW265" s="75"/>
      <c r="KAX265" s="81"/>
      <c r="KAY265" s="75"/>
      <c r="KAZ265" s="81"/>
      <c r="KBA265" s="75"/>
      <c r="KBB265" s="81"/>
      <c r="KBC265" s="75"/>
      <c r="KBD265" s="81"/>
      <c r="KBE265" s="75"/>
      <c r="KBF265" s="81"/>
      <c r="KBG265" s="75"/>
      <c r="KBH265" s="81"/>
      <c r="KBI265" s="75"/>
      <c r="KBJ265" s="81"/>
      <c r="KBK265" s="75"/>
      <c r="KBL265" s="81"/>
      <c r="KBM265" s="75"/>
      <c r="KBN265" s="81"/>
      <c r="KBO265" s="75"/>
      <c r="KBP265" s="81"/>
      <c r="KBQ265" s="75"/>
      <c r="KBR265" s="81"/>
      <c r="KBS265" s="75"/>
      <c r="KBT265" s="81"/>
      <c r="KBU265" s="75"/>
      <c r="KBV265" s="81"/>
      <c r="KBW265" s="75"/>
      <c r="KBX265" s="81"/>
      <c r="KBY265" s="75"/>
      <c r="KBZ265" s="81"/>
      <c r="KCA265" s="75"/>
      <c r="KCB265" s="81"/>
      <c r="KCC265" s="75"/>
      <c r="KCD265" s="81"/>
      <c r="KCE265" s="75"/>
      <c r="KCF265" s="81"/>
      <c r="KCG265" s="75"/>
      <c r="KCH265" s="81"/>
      <c r="KCI265" s="75"/>
      <c r="KCJ265" s="81"/>
      <c r="KCK265" s="75"/>
      <c r="KCL265" s="81"/>
      <c r="KCM265" s="75"/>
      <c r="KCN265" s="81"/>
      <c r="KCO265" s="75"/>
      <c r="KCP265" s="81"/>
      <c r="KCQ265" s="75"/>
      <c r="KCR265" s="81"/>
      <c r="KCS265" s="75"/>
      <c r="KCT265" s="81"/>
      <c r="KCU265" s="75"/>
      <c r="KCV265" s="81"/>
      <c r="KCW265" s="75"/>
      <c r="KCX265" s="81"/>
      <c r="KCY265" s="75"/>
      <c r="KCZ265" s="81"/>
      <c r="KDA265" s="75"/>
      <c r="KDB265" s="81"/>
      <c r="KDC265" s="75"/>
      <c r="KDD265" s="81"/>
      <c r="KDE265" s="75"/>
      <c r="KDF265" s="81"/>
      <c r="KDG265" s="75"/>
      <c r="KDH265" s="81"/>
      <c r="KDI265" s="75"/>
      <c r="KDJ265" s="81"/>
      <c r="KDK265" s="75"/>
      <c r="KDL265" s="81"/>
      <c r="KDM265" s="75"/>
      <c r="KDN265" s="81"/>
      <c r="KDO265" s="75"/>
      <c r="KDP265" s="81"/>
      <c r="KDQ265" s="75"/>
      <c r="KDR265" s="81"/>
      <c r="KDS265" s="75"/>
      <c r="KDT265" s="81"/>
      <c r="KDU265" s="75"/>
      <c r="KDV265" s="81"/>
      <c r="KDW265" s="75"/>
      <c r="KDX265" s="81"/>
      <c r="KDY265" s="75"/>
      <c r="KDZ265" s="81"/>
      <c r="KEA265" s="75"/>
      <c r="KEB265" s="81"/>
      <c r="KEC265" s="75"/>
      <c r="KED265" s="81"/>
      <c r="KEE265" s="75"/>
      <c r="KEF265" s="81"/>
      <c r="KEG265" s="75"/>
      <c r="KEH265" s="81"/>
      <c r="KEI265" s="75"/>
      <c r="KEJ265" s="81"/>
      <c r="KEK265" s="75"/>
      <c r="KEL265" s="81"/>
      <c r="KEM265" s="75"/>
      <c r="KEN265" s="81"/>
      <c r="KEO265" s="75"/>
      <c r="KEP265" s="81"/>
      <c r="KEQ265" s="75"/>
      <c r="KER265" s="81"/>
      <c r="KES265" s="75"/>
      <c r="KET265" s="81"/>
      <c r="KEU265" s="75"/>
      <c r="KEV265" s="81"/>
      <c r="KEW265" s="75"/>
      <c r="KEX265" s="81"/>
      <c r="KEY265" s="75"/>
      <c r="KEZ265" s="81"/>
      <c r="KFA265" s="75"/>
      <c r="KFB265" s="81"/>
      <c r="KFC265" s="75"/>
      <c r="KFD265" s="81"/>
      <c r="KFE265" s="75"/>
      <c r="KFF265" s="81"/>
      <c r="KFG265" s="75"/>
      <c r="KFH265" s="81"/>
      <c r="KFI265" s="75"/>
      <c r="KFJ265" s="81"/>
      <c r="KFK265" s="75"/>
      <c r="KFL265" s="81"/>
      <c r="KFM265" s="75"/>
      <c r="KFN265" s="81"/>
      <c r="KFO265" s="75"/>
      <c r="KFP265" s="81"/>
      <c r="KFQ265" s="75"/>
      <c r="KFR265" s="81"/>
      <c r="KFS265" s="75"/>
      <c r="KFT265" s="81"/>
      <c r="KFU265" s="75"/>
      <c r="KFV265" s="81"/>
      <c r="KFW265" s="75"/>
      <c r="KFX265" s="81"/>
      <c r="KFY265" s="75"/>
      <c r="KFZ265" s="81"/>
      <c r="KGA265" s="75"/>
      <c r="KGB265" s="81"/>
      <c r="KGC265" s="75"/>
      <c r="KGD265" s="81"/>
      <c r="KGE265" s="75"/>
      <c r="KGF265" s="81"/>
      <c r="KGG265" s="75"/>
      <c r="KGH265" s="81"/>
      <c r="KGI265" s="75"/>
      <c r="KGJ265" s="81"/>
      <c r="KGK265" s="75"/>
      <c r="KGL265" s="81"/>
      <c r="KGM265" s="75"/>
      <c r="KGN265" s="81"/>
      <c r="KGO265" s="75"/>
      <c r="KGP265" s="81"/>
      <c r="KGQ265" s="75"/>
      <c r="KGR265" s="81"/>
      <c r="KGS265" s="75"/>
      <c r="KGT265" s="81"/>
      <c r="KGU265" s="75"/>
      <c r="KGV265" s="81"/>
      <c r="KGW265" s="75"/>
      <c r="KGX265" s="81"/>
      <c r="KGY265" s="75"/>
      <c r="KGZ265" s="81"/>
      <c r="KHA265" s="75"/>
      <c r="KHB265" s="81"/>
      <c r="KHC265" s="75"/>
      <c r="KHD265" s="81"/>
      <c r="KHE265" s="75"/>
      <c r="KHF265" s="81"/>
      <c r="KHG265" s="75"/>
      <c r="KHH265" s="81"/>
      <c r="KHI265" s="75"/>
      <c r="KHJ265" s="81"/>
      <c r="KHK265" s="75"/>
      <c r="KHL265" s="81"/>
      <c r="KHM265" s="75"/>
      <c r="KHN265" s="81"/>
      <c r="KHO265" s="75"/>
      <c r="KHP265" s="81"/>
      <c r="KHQ265" s="75"/>
      <c r="KHR265" s="81"/>
      <c r="KHS265" s="75"/>
      <c r="KHT265" s="81"/>
      <c r="KHU265" s="75"/>
      <c r="KHV265" s="81"/>
      <c r="KHW265" s="75"/>
      <c r="KHX265" s="81"/>
      <c r="KHY265" s="75"/>
      <c r="KHZ265" s="81"/>
      <c r="KIA265" s="75"/>
      <c r="KIB265" s="81"/>
      <c r="KIC265" s="75"/>
      <c r="KID265" s="81"/>
      <c r="KIE265" s="75"/>
      <c r="KIF265" s="81"/>
      <c r="KIG265" s="75"/>
      <c r="KIH265" s="81"/>
      <c r="KII265" s="75"/>
      <c r="KIJ265" s="81"/>
      <c r="KIK265" s="75"/>
      <c r="KIL265" s="81"/>
      <c r="KIM265" s="75"/>
      <c r="KIN265" s="81"/>
      <c r="KIO265" s="75"/>
      <c r="KIP265" s="81"/>
      <c r="KIQ265" s="75"/>
      <c r="KIR265" s="81"/>
      <c r="KIS265" s="75"/>
      <c r="KIT265" s="81"/>
      <c r="KIU265" s="75"/>
      <c r="KIV265" s="81"/>
      <c r="KIW265" s="75"/>
      <c r="KIX265" s="81"/>
      <c r="KIY265" s="75"/>
      <c r="KIZ265" s="81"/>
      <c r="KJA265" s="75"/>
      <c r="KJB265" s="81"/>
      <c r="KJC265" s="75"/>
      <c r="KJD265" s="81"/>
      <c r="KJE265" s="75"/>
      <c r="KJF265" s="81"/>
      <c r="KJG265" s="75"/>
      <c r="KJH265" s="81"/>
      <c r="KJI265" s="75"/>
      <c r="KJJ265" s="81"/>
      <c r="KJK265" s="75"/>
      <c r="KJL265" s="81"/>
      <c r="KJM265" s="75"/>
      <c r="KJN265" s="81"/>
      <c r="KJO265" s="75"/>
      <c r="KJP265" s="81"/>
      <c r="KJQ265" s="75"/>
      <c r="KJR265" s="81"/>
      <c r="KJS265" s="75"/>
      <c r="KJT265" s="81"/>
      <c r="KJU265" s="75"/>
      <c r="KJV265" s="81"/>
      <c r="KJW265" s="75"/>
      <c r="KJX265" s="81"/>
      <c r="KJY265" s="75"/>
      <c r="KJZ265" s="81"/>
      <c r="KKA265" s="75"/>
      <c r="KKB265" s="81"/>
      <c r="KKC265" s="75"/>
      <c r="KKD265" s="81"/>
      <c r="KKE265" s="75"/>
      <c r="KKF265" s="81"/>
      <c r="KKG265" s="75"/>
      <c r="KKH265" s="81"/>
      <c r="KKI265" s="75"/>
      <c r="KKJ265" s="81"/>
      <c r="KKK265" s="75"/>
      <c r="KKL265" s="81"/>
      <c r="KKM265" s="75"/>
      <c r="KKN265" s="81"/>
      <c r="KKO265" s="75"/>
      <c r="KKP265" s="81"/>
      <c r="KKQ265" s="75"/>
      <c r="KKR265" s="81"/>
      <c r="KKS265" s="75"/>
      <c r="KKT265" s="81"/>
      <c r="KKU265" s="75"/>
      <c r="KKV265" s="81"/>
      <c r="KKW265" s="75"/>
      <c r="KKX265" s="81"/>
      <c r="KKY265" s="75"/>
      <c r="KKZ265" s="81"/>
      <c r="KLA265" s="75"/>
      <c r="KLB265" s="81"/>
      <c r="KLC265" s="75"/>
      <c r="KLD265" s="81"/>
      <c r="KLE265" s="75"/>
      <c r="KLF265" s="81"/>
      <c r="KLG265" s="75"/>
      <c r="KLH265" s="81"/>
      <c r="KLI265" s="75"/>
      <c r="KLJ265" s="81"/>
      <c r="KLK265" s="75"/>
      <c r="KLL265" s="81"/>
      <c r="KLM265" s="75"/>
      <c r="KLN265" s="81"/>
      <c r="KLO265" s="75"/>
      <c r="KLP265" s="81"/>
      <c r="KLQ265" s="75"/>
      <c r="KLR265" s="81"/>
      <c r="KLS265" s="75"/>
      <c r="KLT265" s="81"/>
      <c r="KLU265" s="75"/>
      <c r="KLV265" s="81"/>
      <c r="KLW265" s="75"/>
      <c r="KLX265" s="81"/>
      <c r="KLY265" s="75"/>
      <c r="KLZ265" s="81"/>
      <c r="KMA265" s="75"/>
      <c r="KMB265" s="81"/>
      <c r="KMC265" s="75"/>
      <c r="KMD265" s="81"/>
      <c r="KME265" s="75"/>
      <c r="KMF265" s="81"/>
      <c r="KMG265" s="75"/>
      <c r="KMH265" s="81"/>
      <c r="KMI265" s="75"/>
      <c r="KMJ265" s="81"/>
      <c r="KMK265" s="75"/>
      <c r="KML265" s="81"/>
      <c r="KMM265" s="75"/>
      <c r="KMN265" s="81"/>
      <c r="KMO265" s="75"/>
      <c r="KMP265" s="81"/>
      <c r="KMQ265" s="75"/>
      <c r="KMR265" s="81"/>
      <c r="KMS265" s="75"/>
      <c r="KMT265" s="81"/>
      <c r="KMU265" s="75"/>
      <c r="KMV265" s="81"/>
      <c r="KMW265" s="75"/>
      <c r="KMX265" s="81"/>
      <c r="KMY265" s="75"/>
      <c r="KMZ265" s="81"/>
      <c r="KNA265" s="75"/>
      <c r="KNB265" s="81"/>
      <c r="KNC265" s="75"/>
      <c r="KND265" s="81"/>
      <c r="KNE265" s="75"/>
      <c r="KNF265" s="81"/>
      <c r="KNG265" s="75"/>
      <c r="KNH265" s="81"/>
      <c r="KNI265" s="75"/>
      <c r="KNJ265" s="81"/>
      <c r="KNK265" s="75"/>
      <c r="KNL265" s="81"/>
      <c r="KNM265" s="75"/>
      <c r="KNN265" s="81"/>
      <c r="KNO265" s="75"/>
      <c r="KNP265" s="81"/>
      <c r="KNQ265" s="75"/>
      <c r="KNR265" s="81"/>
      <c r="KNS265" s="75"/>
      <c r="KNT265" s="81"/>
      <c r="KNU265" s="75"/>
      <c r="KNV265" s="81"/>
      <c r="KNW265" s="75"/>
      <c r="KNX265" s="81"/>
      <c r="KNY265" s="75"/>
      <c r="KNZ265" s="81"/>
      <c r="KOA265" s="75"/>
      <c r="KOB265" s="81"/>
      <c r="KOC265" s="75"/>
      <c r="KOD265" s="81"/>
      <c r="KOE265" s="75"/>
      <c r="KOF265" s="81"/>
      <c r="KOG265" s="75"/>
      <c r="KOH265" s="81"/>
      <c r="KOI265" s="75"/>
      <c r="KOJ265" s="81"/>
      <c r="KOK265" s="75"/>
      <c r="KOL265" s="81"/>
      <c r="KOM265" s="75"/>
      <c r="KON265" s="81"/>
      <c r="KOO265" s="75"/>
      <c r="KOP265" s="81"/>
      <c r="KOQ265" s="75"/>
      <c r="KOR265" s="81"/>
      <c r="KOS265" s="75"/>
      <c r="KOT265" s="81"/>
      <c r="KOU265" s="75"/>
      <c r="KOV265" s="81"/>
      <c r="KOW265" s="75"/>
      <c r="KOX265" s="81"/>
      <c r="KOY265" s="75"/>
      <c r="KOZ265" s="81"/>
      <c r="KPA265" s="75"/>
      <c r="KPB265" s="81"/>
      <c r="KPC265" s="75"/>
      <c r="KPD265" s="81"/>
      <c r="KPE265" s="75"/>
      <c r="KPF265" s="81"/>
      <c r="KPG265" s="75"/>
      <c r="KPH265" s="81"/>
      <c r="KPI265" s="75"/>
      <c r="KPJ265" s="81"/>
      <c r="KPK265" s="75"/>
      <c r="KPL265" s="81"/>
      <c r="KPM265" s="75"/>
      <c r="KPN265" s="81"/>
      <c r="KPO265" s="75"/>
      <c r="KPP265" s="81"/>
      <c r="KPQ265" s="75"/>
      <c r="KPR265" s="81"/>
      <c r="KPS265" s="75"/>
      <c r="KPT265" s="81"/>
      <c r="KPU265" s="75"/>
      <c r="KPV265" s="81"/>
      <c r="KPW265" s="75"/>
      <c r="KPX265" s="81"/>
      <c r="KPY265" s="75"/>
      <c r="KPZ265" s="81"/>
      <c r="KQA265" s="75"/>
      <c r="KQB265" s="81"/>
      <c r="KQC265" s="75"/>
      <c r="KQD265" s="81"/>
      <c r="KQE265" s="75"/>
      <c r="KQF265" s="81"/>
      <c r="KQG265" s="75"/>
      <c r="KQH265" s="81"/>
      <c r="KQI265" s="75"/>
      <c r="KQJ265" s="81"/>
      <c r="KQK265" s="75"/>
      <c r="KQL265" s="81"/>
      <c r="KQM265" s="75"/>
      <c r="KQN265" s="81"/>
      <c r="KQO265" s="75"/>
      <c r="KQP265" s="81"/>
      <c r="KQQ265" s="75"/>
      <c r="KQR265" s="81"/>
      <c r="KQS265" s="75"/>
      <c r="KQT265" s="81"/>
      <c r="KQU265" s="75"/>
      <c r="KQV265" s="81"/>
      <c r="KQW265" s="75"/>
      <c r="KQX265" s="81"/>
      <c r="KQY265" s="75"/>
      <c r="KQZ265" s="81"/>
      <c r="KRA265" s="75"/>
      <c r="KRB265" s="81"/>
      <c r="KRC265" s="75"/>
      <c r="KRD265" s="81"/>
      <c r="KRE265" s="75"/>
      <c r="KRF265" s="81"/>
      <c r="KRG265" s="75"/>
      <c r="KRH265" s="81"/>
      <c r="KRI265" s="75"/>
      <c r="KRJ265" s="81"/>
      <c r="KRK265" s="75"/>
      <c r="KRL265" s="81"/>
      <c r="KRM265" s="75"/>
      <c r="KRN265" s="81"/>
      <c r="KRO265" s="75"/>
      <c r="KRP265" s="81"/>
      <c r="KRQ265" s="75"/>
      <c r="KRR265" s="81"/>
      <c r="KRS265" s="75"/>
      <c r="KRT265" s="81"/>
      <c r="KRU265" s="75"/>
      <c r="KRV265" s="81"/>
      <c r="KRW265" s="75"/>
      <c r="KRX265" s="81"/>
      <c r="KRY265" s="75"/>
      <c r="KRZ265" s="81"/>
      <c r="KSA265" s="75"/>
      <c r="KSB265" s="81"/>
      <c r="KSC265" s="75"/>
      <c r="KSD265" s="81"/>
      <c r="KSE265" s="75"/>
      <c r="KSF265" s="81"/>
      <c r="KSG265" s="75"/>
      <c r="KSH265" s="81"/>
      <c r="KSI265" s="75"/>
      <c r="KSJ265" s="81"/>
      <c r="KSK265" s="75"/>
      <c r="KSL265" s="81"/>
      <c r="KSM265" s="75"/>
      <c r="KSN265" s="81"/>
      <c r="KSO265" s="75"/>
      <c r="KSP265" s="81"/>
      <c r="KSQ265" s="75"/>
      <c r="KSR265" s="81"/>
      <c r="KSS265" s="75"/>
      <c r="KST265" s="81"/>
      <c r="KSU265" s="75"/>
      <c r="KSV265" s="81"/>
      <c r="KSW265" s="75"/>
      <c r="KSX265" s="81"/>
      <c r="KSY265" s="75"/>
      <c r="KSZ265" s="81"/>
      <c r="KTA265" s="75"/>
      <c r="KTB265" s="81"/>
      <c r="KTC265" s="75"/>
      <c r="KTD265" s="81"/>
      <c r="KTE265" s="75"/>
      <c r="KTF265" s="81"/>
      <c r="KTG265" s="75"/>
      <c r="KTH265" s="81"/>
      <c r="KTI265" s="75"/>
      <c r="KTJ265" s="81"/>
      <c r="KTK265" s="75"/>
      <c r="KTL265" s="81"/>
      <c r="KTM265" s="75"/>
      <c r="KTN265" s="81"/>
      <c r="KTO265" s="75"/>
      <c r="KTP265" s="81"/>
      <c r="KTQ265" s="75"/>
      <c r="KTR265" s="81"/>
      <c r="KTS265" s="75"/>
      <c r="KTT265" s="81"/>
      <c r="KTU265" s="75"/>
      <c r="KTV265" s="81"/>
      <c r="KTW265" s="75"/>
      <c r="KTX265" s="81"/>
      <c r="KTY265" s="75"/>
      <c r="KTZ265" s="81"/>
      <c r="KUA265" s="75"/>
      <c r="KUB265" s="81"/>
      <c r="KUC265" s="75"/>
      <c r="KUD265" s="81"/>
      <c r="KUE265" s="75"/>
      <c r="KUF265" s="81"/>
      <c r="KUG265" s="75"/>
      <c r="KUH265" s="81"/>
      <c r="KUI265" s="75"/>
      <c r="KUJ265" s="81"/>
      <c r="KUK265" s="75"/>
      <c r="KUL265" s="81"/>
      <c r="KUM265" s="75"/>
      <c r="KUN265" s="81"/>
      <c r="KUO265" s="75"/>
      <c r="KUP265" s="81"/>
      <c r="KUQ265" s="75"/>
      <c r="KUR265" s="81"/>
      <c r="KUS265" s="75"/>
      <c r="KUT265" s="81"/>
      <c r="KUU265" s="75"/>
      <c r="KUV265" s="81"/>
      <c r="KUW265" s="75"/>
      <c r="KUX265" s="81"/>
      <c r="KUY265" s="75"/>
      <c r="KUZ265" s="81"/>
      <c r="KVA265" s="75"/>
      <c r="KVB265" s="81"/>
      <c r="KVC265" s="75"/>
      <c r="KVD265" s="81"/>
      <c r="KVE265" s="75"/>
      <c r="KVF265" s="81"/>
      <c r="KVG265" s="75"/>
      <c r="KVH265" s="81"/>
      <c r="KVI265" s="75"/>
      <c r="KVJ265" s="81"/>
      <c r="KVK265" s="75"/>
      <c r="KVL265" s="81"/>
      <c r="KVM265" s="75"/>
      <c r="KVN265" s="81"/>
      <c r="KVO265" s="75"/>
      <c r="KVP265" s="81"/>
      <c r="KVQ265" s="75"/>
      <c r="KVR265" s="81"/>
      <c r="KVS265" s="75"/>
      <c r="KVT265" s="81"/>
      <c r="KVU265" s="75"/>
      <c r="KVV265" s="81"/>
      <c r="KVW265" s="75"/>
      <c r="KVX265" s="81"/>
      <c r="KVY265" s="75"/>
      <c r="KVZ265" s="81"/>
      <c r="KWA265" s="75"/>
      <c r="KWB265" s="81"/>
      <c r="KWC265" s="75"/>
      <c r="KWD265" s="81"/>
      <c r="KWE265" s="75"/>
      <c r="KWF265" s="81"/>
      <c r="KWG265" s="75"/>
      <c r="KWH265" s="81"/>
      <c r="KWI265" s="75"/>
      <c r="KWJ265" s="81"/>
      <c r="KWK265" s="75"/>
      <c r="KWL265" s="81"/>
      <c r="KWM265" s="75"/>
      <c r="KWN265" s="81"/>
      <c r="KWO265" s="75"/>
      <c r="KWP265" s="81"/>
      <c r="KWQ265" s="75"/>
      <c r="KWR265" s="81"/>
      <c r="KWS265" s="75"/>
      <c r="KWT265" s="81"/>
      <c r="KWU265" s="75"/>
      <c r="KWV265" s="81"/>
      <c r="KWW265" s="75"/>
      <c r="KWX265" s="81"/>
      <c r="KWY265" s="75"/>
      <c r="KWZ265" s="81"/>
      <c r="KXA265" s="75"/>
      <c r="KXB265" s="81"/>
      <c r="KXC265" s="75"/>
      <c r="KXD265" s="81"/>
      <c r="KXE265" s="75"/>
      <c r="KXF265" s="81"/>
      <c r="KXG265" s="75"/>
      <c r="KXH265" s="81"/>
      <c r="KXI265" s="75"/>
      <c r="KXJ265" s="81"/>
      <c r="KXK265" s="75"/>
      <c r="KXL265" s="81"/>
      <c r="KXM265" s="75"/>
      <c r="KXN265" s="81"/>
      <c r="KXO265" s="75"/>
      <c r="KXP265" s="81"/>
      <c r="KXQ265" s="75"/>
      <c r="KXR265" s="81"/>
      <c r="KXS265" s="75"/>
      <c r="KXT265" s="81"/>
      <c r="KXU265" s="75"/>
      <c r="KXV265" s="81"/>
      <c r="KXW265" s="75"/>
      <c r="KXX265" s="81"/>
      <c r="KXY265" s="75"/>
      <c r="KXZ265" s="81"/>
      <c r="KYA265" s="75"/>
      <c r="KYB265" s="81"/>
      <c r="KYC265" s="75"/>
      <c r="KYD265" s="81"/>
      <c r="KYE265" s="75"/>
      <c r="KYF265" s="81"/>
      <c r="KYG265" s="75"/>
      <c r="KYH265" s="81"/>
      <c r="KYI265" s="75"/>
      <c r="KYJ265" s="81"/>
      <c r="KYK265" s="75"/>
      <c r="KYL265" s="81"/>
      <c r="KYM265" s="75"/>
      <c r="KYN265" s="81"/>
      <c r="KYO265" s="75"/>
      <c r="KYP265" s="81"/>
      <c r="KYQ265" s="75"/>
      <c r="KYR265" s="81"/>
      <c r="KYS265" s="75"/>
      <c r="KYT265" s="81"/>
      <c r="KYU265" s="75"/>
      <c r="KYV265" s="81"/>
      <c r="KYW265" s="75"/>
      <c r="KYX265" s="81"/>
      <c r="KYY265" s="75"/>
      <c r="KYZ265" s="81"/>
      <c r="KZA265" s="75"/>
      <c r="KZB265" s="81"/>
      <c r="KZC265" s="75"/>
      <c r="KZD265" s="81"/>
      <c r="KZE265" s="75"/>
      <c r="KZF265" s="81"/>
      <c r="KZG265" s="75"/>
      <c r="KZH265" s="81"/>
      <c r="KZI265" s="75"/>
      <c r="KZJ265" s="81"/>
      <c r="KZK265" s="75"/>
      <c r="KZL265" s="81"/>
      <c r="KZM265" s="75"/>
      <c r="KZN265" s="81"/>
      <c r="KZO265" s="75"/>
      <c r="KZP265" s="81"/>
      <c r="KZQ265" s="75"/>
      <c r="KZR265" s="81"/>
      <c r="KZS265" s="75"/>
      <c r="KZT265" s="81"/>
      <c r="KZU265" s="75"/>
      <c r="KZV265" s="81"/>
      <c r="KZW265" s="75"/>
      <c r="KZX265" s="81"/>
      <c r="KZY265" s="75"/>
      <c r="KZZ265" s="81"/>
      <c r="LAA265" s="75"/>
      <c r="LAB265" s="81"/>
      <c r="LAC265" s="75"/>
      <c r="LAD265" s="81"/>
      <c r="LAE265" s="75"/>
      <c r="LAF265" s="81"/>
      <c r="LAG265" s="75"/>
      <c r="LAH265" s="81"/>
      <c r="LAI265" s="75"/>
      <c r="LAJ265" s="81"/>
      <c r="LAK265" s="75"/>
      <c r="LAL265" s="81"/>
      <c r="LAM265" s="75"/>
      <c r="LAN265" s="81"/>
      <c r="LAO265" s="75"/>
      <c r="LAP265" s="81"/>
      <c r="LAQ265" s="75"/>
      <c r="LAR265" s="81"/>
      <c r="LAS265" s="75"/>
      <c r="LAT265" s="81"/>
      <c r="LAU265" s="75"/>
      <c r="LAV265" s="81"/>
      <c r="LAW265" s="75"/>
      <c r="LAX265" s="81"/>
      <c r="LAY265" s="75"/>
      <c r="LAZ265" s="81"/>
      <c r="LBA265" s="75"/>
      <c r="LBB265" s="81"/>
      <c r="LBC265" s="75"/>
      <c r="LBD265" s="81"/>
      <c r="LBE265" s="75"/>
      <c r="LBF265" s="81"/>
      <c r="LBG265" s="75"/>
      <c r="LBH265" s="81"/>
      <c r="LBI265" s="75"/>
      <c r="LBJ265" s="81"/>
      <c r="LBK265" s="75"/>
      <c r="LBL265" s="81"/>
      <c r="LBM265" s="75"/>
      <c r="LBN265" s="81"/>
      <c r="LBO265" s="75"/>
      <c r="LBP265" s="81"/>
      <c r="LBQ265" s="75"/>
      <c r="LBR265" s="81"/>
      <c r="LBS265" s="75"/>
      <c r="LBT265" s="81"/>
      <c r="LBU265" s="75"/>
      <c r="LBV265" s="81"/>
      <c r="LBW265" s="75"/>
      <c r="LBX265" s="81"/>
      <c r="LBY265" s="75"/>
      <c r="LBZ265" s="81"/>
      <c r="LCA265" s="75"/>
      <c r="LCB265" s="81"/>
      <c r="LCC265" s="75"/>
      <c r="LCD265" s="81"/>
      <c r="LCE265" s="75"/>
      <c r="LCF265" s="81"/>
      <c r="LCG265" s="75"/>
      <c r="LCH265" s="81"/>
      <c r="LCI265" s="75"/>
      <c r="LCJ265" s="81"/>
      <c r="LCK265" s="75"/>
      <c r="LCL265" s="81"/>
      <c r="LCM265" s="75"/>
      <c r="LCN265" s="81"/>
      <c r="LCO265" s="75"/>
      <c r="LCP265" s="81"/>
      <c r="LCQ265" s="75"/>
      <c r="LCR265" s="81"/>
      <c r="LCS265" s="75"/>
      <c r="LCT265" s="81"/>
      <c r="LCU265" s="75"/>
      <c r="LCV265" s="81"/>
      <c r="LCW265" s="75"/>
      <c r="LCX265" s="81"/>
      <c r="LCY265" s="75"/>
      <c r="LCZ265" s="81"/>
      <c r="LDA265" s="75"/>
      <c r="LDB265" s="81"/>
      <c r="LDC265" s="75"/>
      <c r="LDD265" s="81"/>
      <c r="LDE265" s="75"/>
      <c r="LDF265" s="81"/>
      <c r="LDG265" s="75"/>
      <c r="LDH265" s="81"/>
      <c r="LDI265" s="75"/>
      <c r="LDJ265" s="81"/>
      <c r="LDK265" s="75"/>
      <c r="LDL265" s="81"/>
      <c r="LDM265" s="75"/>
      <c r="LDN265" s="81"/>
      <c r="LDO265" s="75"/>
      <c r="LDP265" s="81"/>
      <c r="LDQ265" s="75"/>
      <c r="LDR265" s="81"/>
      <c r="LDS265" s="75"/>
      <c r="LDT265" s="81"/>
      <c r="LDU265" s="75"/>
      <c r="LDV265" s="81"/>
      <c r="LDW265" s="75"/>
      <c r="LDX265" s="81"/>
      <c r="LDY265" s="75"/>
      <c r="LDZ265" s="81"/>
      <c r="LEA265" s="75"/>
      <c r="LEB265" s="81"/>
      <c r="LEC265" s="75"/>
      <c r="LED265" s="81"/>
      <c r="LEE265" s="75"/>
      <c r="LEF265" s="81"/>
      <c r="LEG265" s="75"/>
      <c r="LEH265" s="81"/>
      <c r="LEI265" s="75"/>
      <c r="LEJ265" s="81"/>
      <c r="LEK265" s="75"/>
      <c r="LEL265" s="81"/>
      <c r="LEM265" s="75"/>
      <c r="LEN265" s="81"/>
      <c r="LEO265" s="75"/>
      <c r="LEP265" s="81"/>
      <c r="LEQ265" s="75"/>
      <c r="LER265" s="81"/>
      <c r="LES265" s="75"/>
      <c r="LET265" s="81"/>
      <c r="LEU265" s="75"/>
      <c r="LEV265" s="81"/>
      <c r="LEW265" s="75"/>
      <c r="LEX265" s="81"/>
      <c r="LEY265" s="75"/>
      <c r="LEZ265" s="81"/>
      <c r="LFA265" s="75"/>
      <c r="LFB265" s="81"/>
      <c r="LFC265" s="75"/>
      <c r="LFD265" s="81"/>
      <c r="LFE265" s="75"/>
      <c r="LFF265" s="81"/>
      <c r="LFG265" s="75"/>
      <c r="LFH265" s="81"/>
      <c r="LFI265" s="75"/>
      <c r="LFJ265" s="81"/>
      <c r="LFK265" s="75"/>
      <c r="LFL265" s="81"/>
      <c r="LFM265" s="75"/>
      <c r="LFN265" s="81"/>
      <c r="LFO265" s="75"/>
      <c r="LFP265" s="81"/>
      <c r="LFQ265" s="75"/>
      <c r="LFR265" s="81"/>
      <c r="LFS265" s="75"/>
      <c r="LFT265" s="81"/>
      <c r="LFU265" s="75"/>
      <c r="LFV265" s="81"/>
      <c r="LFW265" s="75"/>
      <c r="LFX265" s="81"/>
      <c r="LFY265" s="75"/>
      <c r="LFZ265" s="81"/>
      <c r="LGA265" s="75"/>
      <c r="LGB265" s="81"/>
      <c r="LGC265" s="75"/>
      <c r="LGD265" s="81"/>
      <c r="LGE265" s="75"/>
      <c r="LGF265" s="81"/>
      <c r="LGG265" s="75"/>
      <c r="LGH265" s="81"/>
      <c r="LGI265" s="75"/>
      <c r="LGJ265" s="81"/>
      <c r="LGK265" s="75"/>
      <c r="LGL265" s="81"/>
      <c r="LGM265" s="75"/>
      <c r="LGN265" s="81"/>
      <c r="LGO265" s="75"/>
      <c r="LGP265" s="81"/>
      <c r="LGQ265" s="75"/>
      <c r="LGR265" s="81"/>
      <c r="LGS265" s="75"/>
      <c r="LGT265" s="81"/>
      <c r="LGU265" s="75"/>
      <c r="LGV265" s="81"/>
      <c r="LGW265" s="75"/>
      <c r="LGX265" s="81"/>
      <c r="LGY265" s="75"/>
      <c r="LGZ265" s="81"/>
      <c r="LHA265" s="75"/>
      <c r="LHB265" s="81"/>
      <c r="LHC265" s="75"/>
      <c r="LHD265" s="81"/>
      <c r="LHE265" s="75"/>
      <c r="LHF265" s="81"/>
      <c r="LHG265" s="75"/>
      <c r="LHH265" s="81"/>
      <c r="LHI265" s="75"/>
      <c r="LHJ265" s="81"/>
      <c r="LHK265" s="75"/>
      <c r="LHL265" s="81"/>
      <c r="LHM265" s="75"/>
      <c r="LHN265" s="81"/>
      <c r="LHO265" s="75"/>
      <c r="LHP265" s="81"/>
      <c r="LHQ265" s="75"/>
      <c r="LHR265" s="81"/>
      <c r="LHS265" s="75"/>
      <c r="LHT265" s="81"/>
      <c r="LHU265" s="75"/>
      <c r="LHV265" s="81"/>
      <c r="LHW265" s="75"/>
      <c r="LHX265" s="81"/>
      <c r="LHY265" s="75"/>
      <c r="LHZ265" s="81"/>
      <c r="LIA265" s="75"/>
      <c r="LIB265" s="81"/>
      <c r="LIC265" s="75"/>
      <c r="LID265" s="81"/>
      <c r="LIE265" s="75"/>
      <c r="LIF265" s="81"/>
      <c r="LIG265" s="75"/>
      <c r="LIH265" s="81"/>
      <c r="LII265" s="75"/>
      <c r="LIJ265" s="81"/>
      <c r="LIK265" s="75"/>
      <c r="LIL265" s="81"/>
      <c r="LIM265" s="75"/>
      <c r="LIN265" s="81"/>
      <c r="LIO265" s="75"/>
      <c r="LIP265" s="81"/>
      <c r="LIQ265" s="75"/>
      <c r="LIR265" s="81"/>
      <c r="LIS265" s="75"/>
      <c r="LIT265" s="81"/>
      <c r="LIU265" s="75"/>
      <c r="LIV265" s="81"/>
      <c r="LIW265" s="75"/>
      <c r="LIX265" s="81"/>
      <c r="LIY265" s="75"/>
      <c r="LIZ265" s="81"/>
      <c r="LJA265" s="75"/>
      <c r="LJB265" s="81"/>
      <c r="LJC265" s="75"/>
      <c r="LJD265" s="81"/>
      <c r="LJE265" s="75"/>
      <c r="LJF265" s="81"/>
      <c r="LJG265" s="75"/>
      <c r="LJH265" s="81"/>
      <c r="LJI265" s="75"/>
      <c r="LJJ265" s="81"/>
      <c r="LJK265" s="75"/>
      <c r="LJL265" s="81"/>
      <c r="LJM265" s="75"/>
      <c r="LJN265" s="81"/>
      <c r="LJO265" s="75"/>
      <c r="LJP265" s="81"/>
      <c r="LJQ265" s="75"/>
      <c r="LJR265" s="81"/>
      <c r="LJS265" s="75"/>
      <c r="LJT265" s="81"/>
      <c r="LJU265" s="75"/>
      <c r="LJV265" s="81"/>
      <c r="LJW265" s="75"/>
      <c r="LJX265" s="81"/>
      <c r="LJY265" s="75"/>
      <c r="LJZ265" s="81"/>
      <c r="LKA265" s="75"/>
      <c r="LKB265" s="81"/>
      <c r="LKC265" s="75"/>
      <c r="LKD265" s="81"/>
      <c r="LKE265" s="75"/>
      <c r="LKF265" s="81"/>
      <c r="LKG265" s="75"/>
      <c r="LKH265" s="81"/>
      <c r="LKI265" s="75"/>
      <c r="LKJ265" s="81"/>
      <c r="LKK265" s="75"/>
      <c r="LKL265" s="81"/>
      <c r="LKM265" s="75"/>
      <c r="LKN265" s="81"/>
      <c r="LKO265" s="75"/>
      <c r="LKP265" s="81"/>
      <c r="LKQ265" s="75"/>
      <c r="LKR265" s="81"/>
      <c r="LKS265" s="75"/>
      <c r="LKT265" s="81"/>
      <c r="LKU265" s="75"/>
      <c r="LKV265" s="81"/>
      <c r="LKW265" s="75"/>
      <c r="LKX265" s="81"/>
      <c r="LKY265" s="75"/>
      <c r="LKZ265" s="81"/>
      <c r="LLA265" s="75"/>
      <c r="LLB265" s="81"/>
      <c r="LLC265" s="75"/>
      <c r="LLD265" s="81"/>
      <c r="LLE265" s="75"/>
      <c r="LLF265" s="81"/>
      <c r="LLG265" s="75"/>
      <c r="LLH265" s="81"/>
      <c r="LLI265" s="75"/>
      <c r="LLJ265" s="81"/>
      <c r="LLK265" s="75"/>
      <c r="LLL265" s="81"/>
      <c r="LLM265" s="75"/>
      <c r="LLN265" s="81"/>
      <c r="LLO265" s="75"/>
      <c r="LLP265" s="81"/>
      <c r="LLQ265" s="75"/>
      <c r="LLR265" s="81"/>
      <c r="LLS265" s="75"/>
      <c r="LLT265" s="81"/>
      <c r="LLU265" s="75"/>
      <c r="LLV265" s="81"/>
      <c r="LLW265" s="75"/>
      <c r="LLX265" s="81"/>
      <c r="LLY265" s="75"/>
      <c r="LLZ265" s="81"/>
      <c r="LMA265" s="75"/>
      <c r="LMB265" s="81"/>
      <c r="LMC265" s="75"/>
      <c r="LMD265" s="81"/>
      <c r="LME265" s="75"/>
      <c r="LMF265" s="81"/>
      <c r="LMG265" s="75"/>
      <c r="LMH265" s="81"/>
      <c r="LMI265" s="75"/>
      <c r="LMJ265" s="81"/>
      <c r="LMK265" s="75"/>
      <c r="LML265" s="81"/>
      <c r="LMM265" s="75"/>
      <c r="LMN265" s="81"/>
      <c r="LMO265" s="75"/>
      <c r="LMP265" s="81"/>
      <c r="LMQ265" s="75"/>
      <c r="LMR265" s="81"/>
      <c r="LMS265" s="75"/>
      <c r="LMT265" s="81"/>
      <c r="LMU265" s="75"/>
      <c r="LMV265" s="81"/>
      <c r="LMW265" s="75"/>
      <c r="LMX265" s="81"/>
      <c r="LMY265" s="75"/>
      <c r="LMZ265" s="81"/>
      <c r="LNA265" s="75"/>
      <c r="LNB265" s="81"/>
      <c r="LNC265" s="75"/>
      <c r="LND265" s="81"/>
      <c r="LNE265" s="75"/>
      <c r="LNF265" s="81"/>
      <c r="LNG265" s="75"/>
      <c r="LNH265" s="81"/>
      <c r="LNI265" s="75"/>
      <c r="LNJ265" s="81"/>
      <c r="LNK265" s="75"/>
      <c r="LNL265" s="81"/>
      <c r="LNM265" s="75"/>
      <c r="LNN265" s="81"/>
      <c r="LNO265" s="75"/>
      <c r="LNP265" s="81"/>
      <c r="LNQ265" s="75"/>
      <c r="LNR265" s="81"/>
      <c r="LNS265" s="75"/>
      <c r="LNT265" s="81"/>
      <c r="LNU265" s="75"/>
      <c r="LNV265" s="81"/>
      <c r="LNW265" s="75"/>
      <c r="LNX265" s="81"/>
      <c r="LNY265" s="75"/>
      <c r="LNZ265" s="81"/>
      <c r="LOA265" s="75"/>
      <c r="LOB265" s="81"/>
      <c r="LOC265" s="75"/>
      <c r="LOD265" s="81"/>
      <c r="LOE265" s="75"/>
      <c r="LOF265" s="81"/>
      <c r="LOG265" s="75"/>
      <c r="LOH265" s="81"/>
      <c r="LOI265" s="75"/>
      <c r="LOJ265" s="81"/>
      <c r="LOK265" s="75"/>
      <c r="LOL265" s="81"/>
      <c r="LOM265" s="75"/>
      <c r="LON265" s="81"/>
      <c r="LOO265" s="75"/>
      <c r="LOP265" s="81"/>
      <c r="LOQ265" s="75"/>
      <c r="LOR265" s="81"/>
      <c r="LOS265" s="75"/>
      <c r="LOT265" s="81"/>
      <c r="LOU265" s="75"/>
      <c r="LOV265" s="81"/>
      <c r="LOW265" s="75"/>
      <c r="LOX265" s="81"/>
      <c r="LOY265" s="75"/>
      <c r="LOZ265" s="81"/>
      <c r="LPA265" s="75"/>
      <c r="LPB265" s="81"/>
      <c r="LPC265" s="75"/>
      <c r="LPD265" s="81"/>
      <c r="LPE265" s="75"/>
      <c r="LPF265" s="81"/>
      <c r="LPG265" s="75"/>
      <c r="LPH265" s="81"/>
      <c r="LPI265" s="75"/>
      <c r="LPJ265" s="81"/>
      <c r="LPK265" s="75"/>
      <c r="LPL265" s="81"/>
      <c r="LPM265" s="75"/>
      <c r="LPN265" s="81"/>
      <c r="LPO265" s="75"/>
      <c r="LPP265" s="81"/>
      <c r="LPQ265" s="75"/>
      <c r="LPR265" s="81"/>
      <c r="LPS265" s="75"/>
      <c r="LPT265" s="81"/>
      <c r="LPU265" s="75"/>
      <c r="LPV265" s="81"/>
      <c r="LPW265" s="75"/>
      <c r="LPX265" s="81"/>
      <c r="LPY265" s="75"/>
      <c r="LPZ265" s="81"/>
      <c r="LQA265" s="75"/>
      <c r="LQB265" s="81"/>
      <c r="LQC265" s="75"/>
      <c r="LQD265" s="81"/>
      <c r="LQE265" s="75"/>
      <c r="LQF265" s="81"/>
      <c r="LQG265" s="75"/>
      <c r="LQH265" s="81"/>
      <c r="LQI265" s="75"/>
      <c r="LQJ265" s="81"/>
      <c r="LQK265" s="75"/>
      <c r="LQL265" s="81"/>
      <c r="LQM265" s="75"/>
      <c r="LQN265" s="81"/>
      <c r="LQO265" s="75"/>
      <c r="LQP265" s="81"/>
      <c r="LQQ265" s="75"/>
      <c r="LQR265" s="81"/>
      <c r="LQS265" s="75"/>
      <c r="LQT265" s="81"/>
      <c r="LQU265" s="75"/>
      <c r="LQV265" s="81"/>
      <c r="LQW265" s="75"/>
      <c r="LQX265" s="81"/>
      <c r="LQY265" s="75"/>
      <c r="LQZ265" s="81"/>
      <c r="LRA265" s="75"/>
      <c r="LRB265" s="81"/>
      <c r="LRC265" s="75"/>
      <c r="LRD265" s="81"/>
      <c r="LRE265" s="75"/>
      <c r="LRF265" s="81"/>
      <c r="LRG265" s="75"/>
      <c r="LRH265" s="81"/>
      <c r="LRI265" s="75"/>
      <c r="LRJ265" s="81"/>
      <c r="LRK265" s="75"/>
      <c r="LRL265" s="81"/>
      <c r="LRM265" s="75"/>
      <c r="LRN265" s="81"/>
      <c r="LRO265" s="75"/>
      <c r="LRP265" s="81"/>
      <c r="LRQ265" s="75"/>
      <c r="LRR265" s="81"/>
      <c r="LRS265" s="75"/>
      <c r="LRT265" s="81"/>
      <c r="LRU265" s="75"/>
      <c r="LRV265" s="81"/>
      <c r="LRW265" s="75"/>
      <c r="LRX265" s="81"/>
      <c r="LRY265" s="75"/>
      <c r="LRZ265" s="81"/>
      <c r="LSA265" s="75"/>
      <c r="LSB265" s="81"/>
      <c r="LSC265" s="75"/>
      <c r="LSD265" s="81"/>
      <c r="LSE265" s="75"/>
      <c r="LSF265" s="81"/>
      <c r="LSG265" s="75"/>
      <c r="LSH265" s="81"/>
      <c r="LSI265" s="75"/>
      <c r="LSJ265" s="81"/>
      <c r="LSK265" s="75"/>
      <c r="LSL265" s="81"/>
      <c r="LSM265" s="75"/>
      <c r="LSN265" s="81"/>
      <c r="LSO265" s="75"/>
      <c r="LSP265" s="81"/>
      <c r="LSQ265" s="75"/>
      <c r="LSR265" s="81"/>
      <c r="LSS265" s="75"/>
      <c r="LST265" s="81"/>
      <c r="LSU265" s="75"/>
      <c r="LSV265" s="81"/>
      <c r="LSW265" s="75"/>
      <c r="LSX265" s="81"/>
      <c r="LSY265" s="75"/>
      <c r="LSZ265" s="81"/>
      <c r="LTA265" s="75"/>
      <c r="LTB265" s="81"/>
      <c r="LTC265" s="75"/>
      <c r="LTD265" s="81"/>
      <c r="LTE265" s="75"/>
      <c r="LTF265" s="81"/>
      <c r="LTG265" s="75"/>
      <c r="LTH265" s="81"/>
      <c r="LTI265" s="75"/>
      <c r="LTJ265" s="81"/>
      <c r="LTK265" s="75"/>
      <c r="LTL265" s="81"/>
      <c r="LTM265" s="75"/>
      <c r="LTN265" s="81"/>
      <c r="LTO265" s="75"/>
      <c r="LTP265" s="81"/>
      <c r="LTQ265" s="75"/>
      <c r="LTR265" s="81"/>
      <c r="LTS265" s="75"/>
      <c r="LTT265" s="81"/>
      <c r="LTU265" s="75"/>
      <c r="LTV265" s="81"/>
      <c r="LTW265" s="75"/>
      <c r="LTX265" s="81"/>
      <c r="LTY265" s="75"/>
      <c r="LTZ265" s="81"/>
      <c r="LUA265" s="75"/>
      <c r="LUB265" s="81"/>
      <c r="LUC265" s="75"/>
      <c r="LUD265" s="81"/>
      <c r="LUE265" s="75"/>
      <c r="LUF265" s="81"/>
      <c r="LUG265" s="75"/>
      <c r="LUH265" s="81"/>
      <c r="LUI265" s="75"/>
      <c r="LUJ265" s="81"/>
      <c r="LUK265" s="75"/>
      <c r="LUL265" s="81"/>
      <c r="LUM265" s="75"/>
      <c r="LUN265" s="81"/>
      <c r="LUO265" s="75"/>
      <c r="LUP265" s="81"/>
      <c r="LUQ265" s="75"/>
      <c r="LUR265" s="81"/>
      <c r="LUS265" s="75"/>
      <c r="LUT265" s="81"/>
      <c r="LUU265" s="75"/>
      <c r="LUV265" s="81"/>
      <c r="LUW265" s="75"/>
      <c r="LUX265" s="81"/>
      <c r="LUY265" s="75"/>
      <c r="LUZ265" s="81"/>
      <c r="LVA265" s="75"/>
      <c r="LVB265" s="81"/>
      <c r="LVC265" s="75"/>
      <c r="LVD265" s="81"/>
      <c r="LVE265" s="75"/>
      <c r="LVF265" s="81"/>
      <c r="LVG265" s="75"/>
      <c r="LVH265" s="81"/>
      <c r="LVI265" s="75"/>
      <c r="LVJ265" s="81"/>
      <c r="LVK265" s="75"/>
      <c r="LVL265" s="81"/>
      <c r="LVM265" s="75"/>
      <c r="LVN265" s="81"/>
      <c r="LVO265" s="75"/>
      <c r="LVP265" s="81"/>
      <c r="LVQ265" s="75"/>
      <c r="LVR265" s="81"/>
      <c r="LVS265" s="75"/>
      <c r="LVT265" s="81"/>
      <c r="LVU265" s="75"/>
      <c r="LVV265" s="81"/>
      <c r="LVW265" s="75"/>
      <c r="LVX265" s="81"/>
      <c r="LVY265" s="75"/>
      <c r="LVZ265" s="81"/>
      <c r="LWA265" s="75"/>
      <c r="LWB265" s="81"/>
      <c r="LWC265" s="75"/>
      <c r="LWD265" s="81"/>
      <c r="LWE265" s="75"/>
      <c r="LWF265" s="81"/>
      <c r="LWG265" s="75"/>
      <c r="LWH265" s="81"/>
      <c r="LWI265" s="75"/>
      <c r="LWJ265" s="81"/>
      <c r="LWK265" s="75"/>
      <c r="LWL265" s="81"/>
      <c r="LWM265" s="75"/>
      <c r="LWN265" s="81"/>
      <c r="LWO265" s="75"/>
      <c r="LWP265" s="81"/>
      <c r="LWQ265" s="75"/>
      <c r="LWR265" s="81"/>
      <c r="LWS265" s="75"/>
      <c r="LWT265" s="81"/>
      <c r="LWU265" s="75"/>
      <c r="LWV265" s="81"/>
      <c r="LWW265" s="75"/>
      <c r="LWX265" s="81"/>
      <c r="LWY265" s="75"/>
      <c r="LWZ265" s="81"/>
      <c r="LXA265" s="75"/>
      <c r="LXB265" s="81"/>
      <c r="LXC265" s="75"/>
      <c r="LXD265" s="81"/>
      <c r="LXE265" s="75"/>
      <c r="LXF265" s="81"/>
      <c r="LXG265" s="75"/>
      <c r="LXH265" s="81"/>
      <c r="LXI265" s="75"/>
      <c r="LXJ265" s="81"/>
      <c r="LXK265" s="75"/>
      <c r="LXL265" s="81"/>
      <c r="LXM265" s="75"/>
      <c r="LXN265" s="81"/>
      <c r="LXO265" s="75"/>
      <c r="LXP265" s="81"/>
      <c r="LXQ265" s="75"/>
      <c r="LXR265" s="81"/>
      <c r="LXS265" s="75"/>
      <c r="LXT265" s="81"/>
      <c r="LXU265" s="75"/>
      <c r="LXV265" s="81"/>
      <c r="LXW265" s="75"/>
      <c r="LXX265" s="81"/>
      <c r="LXY265" s="75"/>
      <c r="LXZ265" s="81"/>
      <c r="LYA265" s="75"/>
      <c r="LYB265" s="81"/>
      <c r="LYC265" s="75"/>
      <c r="LYD265" s="81"/>
      <c r="LYE265" s="75"/>
      <c r="LYF265" s="81"/>
      <c r="LYG265" s="75"/>
      <c r="LYH265" s="81"/>
      <c r="LYI265" s="75"/>
      <c r="LYJ265" s="81"/>
      <c r="LYK265" s="75"/>
      <c r="LYL265" s="81"/>
      <c r="LYM265" s="75"/>
      <c r="LYN265" s="81"/>
      <c r="LYO265" s="75"/>
      <c r="LYP265" s="81"/>
      <c r="LYQ265" s="75"/>
      <c r="LYR265" s="81"/>
      <c r="LYS265" s="75"/>
      <c r="LYT265" s="81"/>
      <c r="LYU265" s="75"/>
      <c r="LYV265" s="81"/>
      <c r="LYW265" s="75"/>
      <c r="LYX265" s="81"/>
      <c r="LYY265" s="75"/>
      <c r="LYZ265" s="81"/>
      <c r="LZA265" s="75"/>
      <c r="LZB265" s="81"/>
      <c r="LZC265" s="75"/>
      <c r="LZD265" s="81"/>
      <c r="LZE265" s="75"/>
      <c r="LZF265" s="81"/>
      <c r="LZG265" s="75"/>
      <c r="LZH265" s="81"/>
      <c r="LZI265" s="75"/>
      <c r="LZJ265" s="81"/>
      <c r="LZK265" s="75"/>
      <c r="LZL265" s="81"/>
      <c r="LZM265" s="75"/>
      <c r="LZN265" s="81"/>
      <c r="LZO265" s="75"/>
      <c r="LZP265" s="81"/>
      <c r="LZQ265" s="75"/>
      <c r="LZR265" s="81"/>
      <c r="LZS265" s="75"/>
      <c r="LZT265" s="81"/>
      <c r="LZU265" s="75"/>
      <c r="LZV265" s="81"/>
      <c r="LZW265" s="75"/>
      <c r="LZX265" s="81"/>
      <c r="LZY265" s="75"/>
      <c r="LZZ265" s="81"/>
      <c r="MAA265" s="75"/>
      <c r="MAB265" s="81"/>
      <c r="MAC265" s="75"/>
      <c r="MAD265" s="81"/>
      <c r="MAE265" s="75"/>
      <c r="MAF265" s="81"/>
      <c r="MAG265" s="75"/>
      <c r="MAH265" s="81"/>
      <c r="MAI265" s="75"/>
      <c r="MAJ265" s="81"/>
      <c r="MAK265" s="75"/>
      <c r="MAL265" s="81"/>
      <c r="MAM265" s="75"/>
      <c r="MAN265" s="81"/>
      <c r="MAO265" s="75"/>
      <c r="MAP265" s="81"/>
      <c r="MAQ265" s="75"/>
      <c r="MAR265" s="81"/>
      <c r="MAS265" s="75"/>
      <c r="MAT265" s="81"/>
      <c r="MAU265" s="75"/>
      <c r="MAV265" s="81"/>
      <c r="MAW265" s="75"/>
      <c r="MAX265" s="81"/>
      <c r="MAY265" s="75"/>
      <c r="MAZ265" s="81"/>
      <c r="MBA265" s="75"/>
      <c r="MBB265" s="81"/>
      <c r="MBC265" s="75"/>
      <c r="MBD265" s="81"/>
      <c r="MBE265" s="75"/>
      <c r="MBF265" s="81"/>
      <c r="MBG265" s="75"/>
      <c r="MBH265" s="81"/>
      <c r="MBI265" s="75"/>
      <c r="MBJ265" s="81"/>
      <c r="MBK265" s="75"/>
      <c r="MBL265" s="81"/>
      <c r="MBM265" s="75"/>
      <c r="MBN265" s="81"/>
      <c r="MBO265" s="75"/>
      <c r="MBP265" s="81"/>
      <c r="MBQ265" s="75"/>
      <c r="MBR265" s="81"/>
      <c r="MBS265" s="75"/>
      <c r="MBT265" s="81"/>
      <c r="MBU265" s="75"/>
      <c r="MBV265" s="81"/>
      <c r="MBW265" s="75"/>
      <c r="MBX265" s="81"/>
      <c r="MBY265" s="75"/>
      <c r="MBZ265" s="81"/>
      <c r="MCA265" s="75"/>
      <c r="MCB265" s="81"/>
      <c r="MCC265" s="75"/>
      <c r="MCD265" s="81"/>
      <c r="MCE265" s="75"/>
      <c r="MCF265" s="81"/>
      <c r="MCG265" s="75"/>
      <c r="MCH265" s="81"/>
      <c r="MCI265" s="75"/>
      <c r="MCJ265" s="81"/>
      <c r="MCK265" s="75"/>
      <c r="MCL265" s="81"/>
      <c r="MCM265" s="75"/>
      <c r="MCN265" s="81"/>
      <c r="MCO265" s="75"/>
      <c r="MCP265" s="81"/>
      <c r="MCQ265" s="75"/>
      <c r="MCR265" s="81"/>
      <c r="MCS265" s="75"/>
      <c r="MCT265" s="81"/>
      <c r="MCU265" s="75"/>
      <c r="MCV265" s="81"/>
      <c r="MCW265" s="75"/>
      <c r="MCX265" s="81"/>
      <c r="MCY265" s="75"/>
      <c r="MCZ265" s="81"/>
      <c r="MDA265" s="75"/>
      <c r="MDB265" s="81"/>
      <c r="MDC265" s="75"/>
      <c r="MDD265" s="81"/>
      <c r="MDE265" s="75"/>
      <c r="MDF265" s="81"/>
      <c r="MDG265" s="75"/>
      <c r="MDH265" s="81"/>
      <c r="MDI265" s="75"/>
      <c r="MDJ265" s="81"/>
      <c r="MDK265" s="75"/>
      <c r="MDL265" s="81"/>
      <c r="MDM265" s="75"/>
      <c r="MDN265" s="81"/>
      <c r="MDO265" s="75"/>
      <c r="MDP265" s="81"/>
      <c r="MDQ265" s="75"/>
      <c r="MDR265" s="81"/>
      <c r="MDS265" s="75"/>
      <c r="MDT265" s="81"/>
      <c r="MDU265" s="75"/>
      <c r="MDV265" s="81"/>
      <c r="MDW265" s="75"/>
      <c r="MDX265" s="81"/>
      <c r="MDY265" s="75"/>
      <c r="MDZ265" s="81"/>
      <c r="MEA265" s="75"/>
      <c r="MEB265" s="81"/>
      <c r="MEC265" s="75"/>
      <c r="MED265" s="81"/>
      <c r="MEE265" s="75"/>
      <c r="MEF265" s="81"/>
      <c r="MEG265" s="75"/>
      <c r="MEH265" s="81"/>
      <c r="MEI265" s="75"/>
      <c r="MEJ265" s="81"/>
      <c r="MEK265" s="75"/>
      <c r="MEL265" s="81"/>
      <c r="MEM265" s="75"/>
      <c r="MEN265" s="81"/>
      <c r="MEO265" s="75"/>
      <c r="MEP265" s="81"/>
      <c r="MEQ265" s="75"/>
      <c r="MER265" s="81"/>
      <c r="MES265" s="75"/>
      <c r="MET265" s="81"/>
      <c r="MEU265" s="75"/>
      <c r="MEV265" s="81"/>
      <c r="MEW265" s="75"/>
      <c r="MEX265" s="81"/>
      <c r="MEY265" s="75"/>
      <c r="MEZ265" s="81"/>
      <c r="MFA265" s="75"/>
      <c r="MFB265" s="81"/>
      <c r="MFC265" s="75"/>
      <c r="MFD265" s="81"/>
      <c r="MFE265" s="75"/>
      <c r="MFF265" s="81"/>
      <c r="MFG265" s="75"/>
      <c r="MFH265" s="81"/>
      <c r="MFI265" s="75"/>
      <c r="MFJ265" s="81"/>
      <c r="MFK265" s="75"/>
      <c r="MFL265" s="81"/>
      <c r="MFM265" s="75"/>
      <c r="MFN265" s="81"/>
      <c r="MFO265" s="75"/>
      <c r="MFP265" s="81"/>
      <c r="MFQ265" s="75"/>
      <c r="MFR265" s="81"/>
      <c r="MFS265" s="75"/>
      <c r="MFT265" s="81"/>
      <c r="MFU265" s="75"/>
      <c r="MFV265" s="81"/>
      <c r="MFW265" s="75"/>
      <c r="MFX265" s="81"/>
      <c r="MFY265" s="75"/>
      <c r="MFZ265" s="81"/>
      <c r="MGA265" s="75"/>
      <c r="MGB265" s="81"/>
      <c r="MGC265" s="75"/>
      <c r="MGD265" s="81"/>
      <c r="MGE265" s="75"/>
      <c r="MGF265" s="81"/>
      <c r="MGG265" s="75"/>
      <c r="MGH265" s="81"/>
      <c r="MGI265" s="75"/>
      <c r="MGJ265" s="81"/>
      <c r="MGK265" s="75"/>
      <c r="MGL265" s="81"/>
      <c r="MGM265" s="75"/>
      <c r="MGN265" s="81"/>
      <c r="MGO265" s="75"/>
      <c r="MGP265" s="81"/>
      <c r="MGQ265" s="75"/>
      <c r="MGR265" s="81"/>
      <c r="MGS265" s="75"/>
      <c r="MGT265" s="81"/>
      <c r="MGU265" s="75"/>
      <c r="MGV265" s="81"/>
      <c r="MGW265" s="75"/>
      <c r="MGX265" s="81"/>
      <c r="MGY265" s="75"/>
      <c r="MGZ265" s="81"/>
      <c r="MHA265" s="75"/>
      <c r="MHB265" s="81"/>
      <c r="MHC265" s="75"/>
      <c r="MHD265" s="81"/>
      <c r="MHE265" s="75"/>
      <c r="MHF265" s="81"/>
      <c r="MHG265" s="75"/>
      <c r="MHH265" s="81"/>
      <c r="MHI265" s="75"/>
      <c r="MHJ265" s="81"/>
      <c r="MHK265" s="75"/>
      <c r="MHL265" s="81"/>
      <c r="MHM265" s="75"/>
      <c r="MHN265" s="81"/>
      <c r="MHO265" s="75"/>
      <c r="MHP265" s="81"/>
      <c r="MHQ265" s="75"/>
      <c r="MHR265" s="81"/>
      <c r="MHS265" s="75"/>
      <c r="MHT265" s="81"/>
      <c r="MHU265" s="75"/>
      <c r="MHV265" s="81"/>
      <c r="MHW265" s="75"/>
      <c r="MHX265" s="81"/>
      <c r="MHY265" s="75"/>
      <c r="MHZ265" s="81"/>
      <c r="MIA265" s="75"/>
      <c r="MIB265" s="81"/>
      <c r="MIC265" s="75"/>
      <c r="MID265" s="81"/>
      <c r="MIE265" s="75"/>
      <c r="MIF265" s="81"/>
      <c r="MIG265" s="75"/>
      <c r="MIH265" s="81"/>
      <c r="MII265" s="75"/>
      <c r="MIJ265" s="81"/>
      <c r="MIK265" s="75"/>
      <c r="MIL265" s="81"/>
      <c r="MIM265" s="75"/>
      <c r="MIN265" s="81"/>
      <c r="MIO265" s="75"/>
      <c r="MIP265" s="81"/>
      <c r="MIQ265" s="75"/>
      <c r="MIR265" s="81"/>
      <c r="MIS265" s="75"/>
      <c r="MIT265" s="81"/>
      <c r="MIU265" s="75"/>
      <c r="MIV265" s="81"/>
      <c r="MIW265" s="75"/>
      <c r="MIX265" s="81"/>
      <c r="MIY265" s="75"/>
      <c r="MIZ265" s="81"/>
      <c r="MJA265" s="75"/>
      <c r="MJB265" s="81"/>
      <c r="MJC265" s="75"/>
      <c r="MJD265" s="81"/>
      <c r="MJE265" s="75"/>
      <c r="MJF265" s="81"/>
      <c r="MJG265" s="75"/>
      <c r="MJH265" s="81"/>
      <c r="MJI265" s="75"/>
      <c r="MJJ265" s="81"/>
      <c r="MJK265" s="75"/>
      <c r="MJL265" s="81"/>
      <c r="MJM265" s="75"/>
      <c r="MJN265" s="81"/>
      <c r="MJO265" s="75"/>
      <c r="MJP265" s="81"/>
      <c r="MJQ265" s="75"/>
      <c r="MJR265" s="81"/>
      <c r="MJS265" s="75"/>
      <c r="MJT265" s="81"/>
      <c r="MJU265" s="75"/>
      <c r="MJV265" s="81"/>
      <c r="MJW265" s="75"/>
      <c r="MJX265" s="81"/>
      <c r="MJY265" s="75"/>
      <c r="MJZ265" s="81"/>
      <c r="MKA265" s="75"/>
      <c r="MKB265" s="81"/>
      <c r="MKC265" s="75"/>
      <c r="MKD265" s="81"/>
      <c r="MKE265" s="75"/>
      <c r="MKF265" s="81"/>
      <c r="MKG265" s="75"/>
      <c r="MKH265" s="81"/>
      <c r="MKI265" s="75"/>
      <c r="MKJ265" s="81"/>
      <c r="MKK265" s="75"/>
      <c r="MKL265" s="81"/>
      <c r="MKM265" s="75"/>
      <c r="MKN265" s="81"/>
      <c r="MKO265" s="75"/>
      <c r="MKP265" s="81"/>
      <c r="MKQ265" s="75"/>
      <c r="MKR265" s="81"/>
      <c r="MKS265" s="75"/>
      <c r="MKT265" s="81"/>
      <c r="MKU265" s="75"/>
      <c r="MKV265" s="81"/>
      <c r="MKW265" s="75"/>
      <c r="MKX265" s="81"/>
      <c r="MKY265" s="75"/>
      <c r="MKZ265" s="81"/>
      <c r="MLA265" s="75"/>
      <c r="MLB265" s="81"/>
      <c r="MLC265" s="75"/>
      <c r="MLD265" s="81"/>
      <c r="MLE265" s="75"/>
      <c r="MLF265" s="81"/>
      <c r="MLG265" s="75"/>
      <c r="MLH265" s="81"/>
      <c r="MLI265" s="75"/>
      <c r="MLJ265" s="81"/>
      <c r="MLK265" s="75"/>
      <c r="MLL265" s="81"/>
      <c r="MLM265" s="75"/>
      <c r="MLN265" s="81"/>
      <c r="MLO265" s="75"/>
      <c r="MLP265" s="81"/>
      <c r="MLQ265" s="75"/>
      <c r="MLR265" s="81"/>
      <c r="MLS265" s="75"/>
      <c r="MLT265" s="81"/>
      <c r="MLU265" s="75"/>
      <c r="MLV265" s="81"/>
      <c r="MLW265" s="75"/>
      <c r="MLX265" s="81"/>
      <c r="MLY265" s="75"/>
      <c r="MLZ265" s="81"/>
      <c r="MMA265" s="75"/>
      <c r="MMB265" s="81"/>
      <c r="MMC265" s="75"/>
      <c r="MMD265" s="81"/>
      <c r="MME265" s="75"/>
      <c r="MMF265" s="81"/>
      <c r="MMG265" s="75"/>
      <c r="MMH265" s="81"/>
      <c r="MMI265" s="75"/>
      <c r="MMJ265" s="81"/>
      <c r="MMK265" s="75"/>
      <c r="MML265" s="81"/>
      <c r="MMM265" s="75"/>
      <c r="MMN265" s="81"/>
      <c r="MMO265" s="75"/>
      <c r="MMP265" s="81"/>
      <c r="MMQ265" s="75"/>
      <c r="MMR265" s="81"/>
      <c r="MMS265" s="75"/>
      <c r="MMT265" s="81"/>
      <c r="MMU265" s="75"/>
      <c r="MMV265" s="81"/>
      <c r="MMW265" s="75"/>
      <c r="MMX265" s="81"/>
      <c r="MMY265" s="75"/>
      <c r="MMZ265" s="81"/>
      <c r="MNA265" s="75"/>
      <c r="MNB265" s="81"/>
      <c r="MNC265" s="75"/>
      <c r="MND265" s="81"/>
      <c r="MNE265" s="75"/>
      <c r="MNF265" s="81"/>
      <c r="MNG265" s="75"/>
      <c r="MNH265" s="81"/>
      <c r="MNI265" s="75"/>
      <c r="MNJ265" s="81"/>
      <c r="MNK265" s="75"/>
      <c r="MNL265" s="81"/>
      <c r="MNM265" s="75"/>
      <c r="MNN265" s="81"/>
      <c r="MNO265" s="75"/>
      <c r="MNP265" s="81"/>
      <c r="MNQ265" s="75"/>
      <c r="MNR265" s="81"/>
      <c r="MNS265" s="75"/>
      <c r="MNT265" s="81"/>
      <c r="MNU265" s="75"/>
      <c r="MNV265" s="81"/>
      <c r="MNW265" s="75"/>
      <c r="MNX265" s="81"/>
      <c r="MNY265" s="75"/>
      <c r="MNZ265" s="81"/>
      <c r="MOA265" s="75"/>
      <c r="MOB265" s="81"/>
      <c r="MOC265" s="75"/>
      <c r="MOD265" s="81"/>
      <c r="MOE265" s="75"/>
      <c r="MOF265" s="81"/>
      <c r="MOG265" s="75"/>
      <c r="MOH265" s="81"/>
      <c r="MOI265" s="75"/>
      <c r="MOJ265" s="81"/>
      <c r="MOK265" s="75"/>
      <c r="MOL265" s="81"/>
      <c r="MOM265" s="75"/>
      <c r="MON265" s="81"/>
      <c r="MOO265" s="75"/>
      <c r="MOP265" s="81"/>
      <c r="MOQ265" s="75"/>
      <c r="MOR265" s="81"/>
      <c r="MOS265" s="75"/>
      <c r="MOT265" s="81"/>
      <c r="MOU265" s="75"/>
      <c r="MOV265" s="81"/>
      <c r="MOW265" s="75"/>
      <c r="MOX265" s="81"/>
      <c r="MOY265" s="75"/>
      <c r="MOZ265" s="81"/>
      <c r="MPA265" s="75"/>
      <c r="MPB265" s="81"/>
      <c r="MPC265" s="75"/>
      <c r="MPD265" s="81"/>
      <c r="MPE265" s="75"/>
      <c r="MPF265" s="81"/>
      <c r="MPG265" s="75"/>
      <c r="MPH265" s="81"/>
      <c r="MPI265" s="75"/>
      <c r="MPJ265" s="81"/>
      <c r="MPK265" s="75"/>
      <c r="MPL265" s="81"/>
      <c r="MPM265" s="75"/>
      <c r="MPN265" s="81"/>
      <c r="MPO265" s="75"/>
      <c r="MPP265" s="81"/>
      <c r="MPQ265" s="75"/>
      <c r="MPR265" s="81"/>
      <c r="MPS265" s="75"/>
      <c r="MPT265" s="81"/>
      <c r="MPU265" s="75"/>
      <c r="MPV265" s="81"/>
      <c r="MPW265" s="75"/>
      <c r="MPX265" s="81"/>
      <c r="MPY265" s="75"/>
      <c r="MPZ265" s="81"/>
      <c r="MQA265" s="75"/>
      <c r="MQB265" s="81"/>
      <c r="MQC265" s="75"/>
      <c r="MQD265" s="81"/>
      <c r="MQE265" s="75"/>
      <c r="MQF265" s="81"/>
      <c r="MQG265" s="75"/>
      <c r="MQH265" s="81"/>
      <c r="MQI265" s="75"/>
      <c r="MQJ265" s="81"/>
      <c r="MQK265" s="75"/>
      <c r="MQL265" s="81"/>
      <c r="MQM265" s="75"/>
      <c r="MQN265" s="81"/>
      <c r="MQO265" s="75"/>
      <c r="MQP265" s="81"/>
      <c r="MQQ265" s="75"/>
      <c r="MQR265" s="81"/>
      <c r="MQS265" s="75"/>
      <c r="MQT265" s="81"/>
      <c r="MQU265" s="75"/>
      <c r="MQV265" s="81"/>
      <c r="MQW265" s="75"/>
      <c r="MQX265" s="81"/>
      <c r="MQY265" s="75"/>
      <c r="MQZ265" s="81"/>
      <c r="MRA265" s="75"/>
      <c r="MRB265" s="81"/>
      <c r="MRC265" s="75"/>
      <c r="MRD265" s="81"/>
      <c r="MRE265" s="75"/>
      <c r="MRF265" s="81"/>
      <c r="MRG265" s="75"/>
      <c r="MRH265" s="81"/>
      <c r="MRI265" s="75"/>
      <c r="MRJ265" s="81"/>
      <c r="MRK265" s="75"/>
      <c r="MRL265" s="81"/>
      <c r="MRM265" s="75"/>
      <c r="MRN265" s="81"/>
      <c r="MRO265" s="75"/>
      <c r="MRP265" s="81"/>
      <c r="MRQ265" s="75"/>
      <c r="MRR265" s="81"/>
      <c r="MRS265" s="75"/>
      <c r="MRT265" s="81"/>
      <c r="MRU265" s="75"/>
      <c r="MRV265" s="81"/>
      <c r="MRW265" s="75"/>
      <c r="MRX265" s="81"/>
      <c r="MRY265" s="75"/>
      <c r="MRZ265" s="81"/>
      <c r="MSA265" s="75"/>
      <c r="MSB265" s="81"/>
      <c r="MSC265" s="75"/>
      <c r="MSD265" s="81"/>
      <c r="MSE265" s="75"/>
      <c r="MSF265" s="81"/>
      <c r="MSG265" s="75"/>
      <c r="MSH265" s="81"/>
      <c r="MSI265" s="75"/>
      <c r="MSJ265" s="81"/>
      <c r="MSK265" s="75"/>
      <c r="MSL265" s="81"/>
      <c r="MSM265" s="75"/>
      <c r="MSN265" s="81"/>
      <c r="MSO265" s="75"/>
      <c r="MSP265" s="81"/>
      <c r="MSQ265" s="75"/>
      <c r="MSR265" s="81"/>
      <c r="MSS265" s="75"/>
      <c r="MST265" s="81"/>
      <c r="MSU265" s="75"/>
      <c r="MSV265" s="81"/>
      <c r="MSW265" s="75"/>
      <c r="MSX265" s="81"/>
      <c r="MSY265" s="75"/>
      <c r="MSZ265" s="81"/>
      <c r="MTA265" s="75"/>
      <c r="MTB265" s="81"/>
      <c r="MTC265" s="75"/>
      <c r="MTD265" s="81"/>
      <c r="MTE265" s="75"/>
      <c r="MTF265" s="81"/>
      <c r="MTG265" s="75"/>
      <c r="MTH265" s="81"/>
      <c r="MTI265" s="75"/>
      <c r="MTJ265" s="81"/>
      <c r="MTK265" s="75"/>
      <c r="MTL265" s="81"/>
      <c r="MTM265" s="75"/>
      <c r="MTN265" s="81"/>
      <c r="MTO265" s="75"/>
      <c r="MTP265" s="81"/>
      <c r="MTQ265" s="75"/>
      <c r="MTR265" s="81"/>
      <c r="MTS265" s="75"/>
      <c r="MTT265" s="81"/>
      <c r="MTU265" s="75"/>
      <c r="MTV265" s="81"/>
      <c r="MTW265" s="75"/>
      <c r="MTX265" s="81"/>
      <c r="MTY265" s="75"/>
      <c r="MTZ265" s="81"/>
      <c r="MUA265" s="75"/>
      <c r="MUB265" s="81"/>
      <c r="MUC265" s="75"/>
      <c r="MUD265" s="81"/>
      <c r="MUE265" s="75"/>
      <c r="MUF265" s="81"/>
      <c r="MUG265" s="75"/>
      <c r="MUH265" s="81"/>
      <c r="MUI265" s="75"/>
      <c r="MUJ265" s="81"/>
      <c r="MUK265" s="75"/>
      <c r="MUL265" s="81"/>
      <c r="MUM265" s="75"/>
      <c r="MUN265" s="81"/>
      <c r="MUO265" s="75"/>
      <c r="MUP265" s="81"/>
      <c r="MUQ265" s="75"/>
      <c r="MUR265" s="81"/>
      <c r="MUS265" s="75"/>
      <c r="MUT265" s="81"/>
      <c r="MUU265" s="75"/>
      <c r="MUV265" s="81"/>
      <c r="MUW265" s="75"/>
      <c r="MUX265" s="81"/>
      <c r="MUY265" s="75"/>
      <c r="MUZ265" s="81"/>
      <c r="MVA265" s="75"/>
      <c r="MVB265" s="81"/>
      <c r="MVC265" s="75"/>
      <c r="MVD265" s="81"/>
      <c r="MVE265" s="75"/>
      <c r="MVF265" s="81"/>
      <c r="MVG265" s="75"/>
      <c r="MVH265" s="81"/>
      <c r="MVI265" s="75"/>
      <c r="MVJ265" s="81"/>
      <c r="MVK265" s="75"/>
      <c r="MVL265" s="81"/>
      <c r="MVM265" s="75"/>
      <c r="MVN265" s="81"/>
      <c r="MVO265" s="75"/>
      <c r="MVP265" s="81"/>
      <c r="MVQ265" s="75"/>
      <c r="MVR265" s="81"/>
      <c r="MVS265" s="75"/>
      <c r="MVT265" s="81"/>
      <c r="MVU265" s="75"/>
      <c r="MVV265" s="81"/>
      <c r="MVW265" s="75"/>
      <c r="MVX265" s="81"/>
      <c r="MVY265" s="75"/>
      <c r="MVZ265" s="81"/>
      <c r="MWA265" s="75"/>
      <c r="MWB265" s="81"/>
      <c r="MWC265" s="75"/>
      <c r="MWD265" s="81"/>
      <c r="MWE265" s="75"/>
      <c r="MWF265" s="81"/>
      <c r="MWG265" s="75"/>
      <c r="MWH265" s="81"/>
      <c r="MWI265" s="75"/>
      <c r="MWJ265" s="81"/>
      <c r="MWK265" s="75"/>
      <c r="MWL265" s="81"/>
      <c r="MWM265" s="75"/>
      <c r="MWN265" s="81"/>
      <c r="MWO265" s="75"/>
      <c r="MWP265" s="81"/>
      <c r="MWQ265" s="75"/>
      <c r="MWR265" s="81"/>
      <c r="MWS265" s="75"/>
      <c r="MWT265" s="81"/>
      <c r="MWU265" s="75"/>
      <c r="MWV265" s="81"/>
      <c r="MWW265" s="75"/>
      <c r="MWX265" s="81"/>
      <c r="MWY265" s="75"/>
      <c r="MWZ265" s="81"/>
      <c r="MXA265" s="75"/>
      <c r="MXB265" s="81"/>
      <c r="MXC265" s="75"/>
      <c r="MXD265" s="81"/>
      <c r="MXE265" s="75"/>
      <c r="MXF265" s="81"/>
      <c r="MXG265" s="75"/>
      <c r="MXH265" s="81"/>
      <c r="MXI265" s="75"/>
      <c r="MXJ265" s="81"/>
      <c r="MXK265" s="75"/>
      <c r="MXL265" s="81"/>
      <c r="MXM265" s="75"/>
      <c r="MXN265" s="81"/>
      <c r="MXO265" s="75"/>
      <c r="MXP265" s="81"/>
      <c r="MXQ265" s="75"/>
      <c r="MXR265" s="81"/>
      <c r="MXS265" s="75"/>
      <c r="MXT265" s="81"/>
      <c r="MXU265" s="75"/>
      <c r="MXV265" s="81"/>
      <c r="MXW265" s="75"/>
      <c r="MXX265" s="81"/>
      <c r="MXY265" s="75"/>
      <c r="MXZ265" s="81"/>
      <c r="MYA265" s="75"/>
      <c r="MYB265" s="81"/>
      <c r="MYC265" s="75"/>
      <c r="MYD265" s="81"/>
      <c r="MYE265" s="75"/>
      <c r="MYF265" s="81"/>
      <c r="MYG265" s="75"/>
      <c r="MYH265" s="81"/>
      <c r="MYI265" s="75"/>
      <c r="MYJ265" s="81"/>
      <c r="MYK265" s="75"/>
      <c r="MYL265" s="81"/>
      <c r="MYM265" s="75"/>
      <c r="MYN265" s="81"/>
      <c r="MYO265" s="75"/>
      <c r="MYP265" s="81"/>
      <c r="MYQ265" s="75"/>
      <c r="MYR265" s="81"/>
      <c r="MYS265" s="75"/>
      <c r="MYT265" s="81"/>
      <c r="MYU265" s="75"/>
      <c r="MYV265" s="81"/>
      <c r="MYW265" s="75"/>
      <c r="MYX265" s="81"/>
      <c r="MYY265" s="75"/>
      <c r="MYZ265" s="81"/>
      <c r="MZA265" s="75"/>
      <c r="MZB265" s="81"/>
      <c r="MZC265" s="75"/>
      <c r="MZD265" s="81"/>
      <c r="MZE265" s="75"/>
      <c r="MZF265" s="81"/>
      <c r="MZG265" s="75"/>
      <c r="MZH265" s="81"/>
      <c r="MZI265" s="75"/>
      <c r="MZJ265" s="81"/>
      <c r="MZK265" s="75"/>
      <c r="MZL265" s="81"/>
      <c r="MZM265" s="75"/>
      <c r="MZN265" s="81"/>
      <c r="MZO265" s="75"/>
      <c r="MZP265" s="81"/>
      <c r="MZQ265" s="75"/>
      <c r="MZR265" s="81"/>
      <c r="MZS265" s="75"/>
      <c r="MZT265" s="81"/>
      <c r="MZU265" s="75"/>
      <c r="MZV265" s="81"/>
      <c r="MZW265" s="75"/>
      <c r="MZX265" s="81"/>
      <c r="MZY265" s="75"/>
      <c r="MZZ265" s="81"/>
      <c r="NAA265" s="75"/>
      <c r="NAB265" s="81"/>
      <c r="NAC265" s="75"/>
      <c r="NAD265" s="81"/>
      <c r="NAE265" s="75"/>
      <c r="NAF265" s="81"/>
      <c r="NAG265" s="75"/>
      <c r="NAH265" s="81"/>
      <c r="NAI265" s="75"/>
      <c r="NAJ265" s="81"/>
      <c r="NAK265" s="75"/>
      <c r="NAL265" s="81"/>
      <c r="NAM265" s="75"/>
      <c r="NAN265" s="81"/>
      <c r="NAO265" s="75"/>
      <c r="NAP265" s="81"/>
      <c r="NAQ265" s="75"/>
      <c r="NAR265" s="81"/>
      <c r="NAS265" s="75"/>
      <c r="NAT265" s="81"/>
      <c r="NAU265" s="75"/>
      <c r="NAV265" s="81"/>
      <c r="NAW265" s="75"/>
      <c r="NAX265" s="81"/>
      <c r="NAY265" s="75"/>
      <c r="NAZ265" s="81"/>
      <c r="NBA265" s="75"/>
      <c r="NBB265" s="81"/>
      <c r="NBC265" s="75"/>
      <c r="NBD265" s="81"/>
      <c r="NBE265" s="75"/>
      <c r="NBF265" s="81"/>
      <c r="NBG265" s="75"/>
      <c r="NBH265" s="81"/>
      <c r="NBI265" s="75"/>
      <c r="NBJ265" s="81"/>
      <c r="NBK265" s="75"/>
      <c r="NBL265" s="81"/>
      <c r="NBM265" s="75"/>
      <c r="NBN265" s="81"/>
      <c r="NBO265" s="75"/>
      <c r="NBP265" s="81"/>
      <c r="NBQ265" s="75"/>
      <c r="NBR265" s="81"/>
      <c r="NBS265" s="75"/>
      <c r="NBT265" s="81"/>
      <c r="NBU265" s="75"/>
      <c r="NBV265" s="81"/>
      <c r="NBW265" s="75"/>
      <c r="NBX265" s="81"/>
      <c r="NBY265" s="75"/>
      <c r="NBZ265" s="81"/>
      <c r="NCA265" s="75"/>
      <c r="NCB265" s="81"/>
      <c r="NCC265" s="75"/>
      <c r="NCD265" s="81"/>
      <c r="NCE265" s="75"/>
      <c r="NCF265" s="81"/>
      <c r="NCG265" s="75"/>
      <c r="NCH265" s="81"/>
      <c r="NCI265" s="75"/>
      <c r="NCJ265" s="81"/>
      <c r="NCK265" s="75"/>
      <c r="NCL265" s="81"/>
      <c r="NCM265" s="75"/>
      <c r="NCN265" s="81"/>
      <c r="NCO265" s="75"/>
      <c r="NCP265" s="81"/>
      <c r="NCQ265" s="75"/>
      <c r="NCR265" s="81"/>
      <c r="NCS265" s="75"/>
      <c r="NCT265" s="81"/>
      <c r="NCU265" s="75"/>
      <c r="NCV265" s="81"/>
      <c r="NCW265" s="75"/>
      <c r="NCX265" s="81"/>
      <c r="NCY265" s="75"/>
      <c r="NCZ265" s="81"/>
      <c r="NDA265" s="75"/>
      <c r="NDB265" s="81"/>
      <c r="NDC265" s="75"/>
      <c r="NDD265" s="81"/>
      <c r="NDE265" s="75"/>
      <c r="NDF265" s="81"/>
      <c r="NDG265" s="75"/>
      <c r="NDH265" s="81"/>
      <c r="NDI265" s="75"/>
      <c r="NDJ265" s="81"/>
      <c r="NDK265" s="75"/>
      <c r="NDL265" s="81"/>
      <c r="NDM265" s="75"/>
      <c r="NDN265" s="81"/>
      <c r="NDO265" s="75"/>
      <c r="NDP265" s="81"/>
      <c r="NDQ265" s="75"/>
      <c r="NDR265" s="81"/>
      <c r="NDS265" s="75"/>
      <c r="NDT265" s="81"/>
      <c r="NDU265" s="75"/>
      <c r="NDV265" s="81"/>
      <c r="NDW265" s="75"/>
      <c r="NDX265" s="81"/>
      <c r="NDY265" s="75"/>
      <c r="NDZ265" s="81"/>
      <c r="NEA265" s="75"/>
      <c r="NEB265" s="81"/>
      <c r="NEC265" s="75"/>
      <c r="NED265" s="81"/>
      <c r="NEE265" s="75"/>
      <c r="NEF265" s="81"/>
      <c r="NEG265" s="75"/>
      <c r="NEH265" s="81"/>
      <c r="NEI265" s="75"/>
      <c r="NEJ265" s="81"/>
      <c r="NEK265" s="75"/>
      <c r="NEL265" s="81"/>
      <c r="NEM265" s="75"/>
      <c r="NEN265" s="81"/>
      <c r="NEO265" s="75"/>
      <c r="NEP265" s="81"/>
      <c r="NEQ265" s="75"/>
      <c r="NER265" s="81"/>
      <c r="NES265" s="75"/>
      <c r="NET265" s="81"/>
      <c r="NEU265" s="75"/>
      <c r="NEV265" s="81"/>
      <c r="NEW265" s="75"/>
      <c r="NEX265" s="81"/>
      <c r="NEY265" s="75"/>
      <c r="NEZ265" s="81"/>
      <c r="NFA265" s="75"/>
      <c r="NFB265" s="81"/>
      <c r="NFC265" s="75"/>
      <c r="NFD265" s="81"/>
      <c r="NFE265" s="75"/>
      <c r="NFF265" s="81"/>
      <c r="NFG265" s="75"/>
      <c r="NFH265" s="81"/>
      <c r="NFI265" s="75"/>
      <c r="NFJ265" s="81"/>
      <c r="NFK265" s="75"/>
      <c r="NFL265" s="81"/>
      <c r="NFM265" s="75"/>
      <c r="NFN265" s="81"/>
      <c r="NFO265" s="75"/>
      <c r="NFP265" s="81"/>
      <c r="NFQ265" s="75"/>
      <c r="NFR265" s="81"/>
      <c r="NFS265" s="75"/>
      <c r="NFT265" s="81"/>
      <c r="NFU265" s="75"/>
      <c r="NFV265" s="81"/>
      <c r="NFW265" s="75"/>
      <c r="NFX265" s="81"/>
      <c r="NFY265" s="75"/>
      <c r="NFZ265" s="81"/>
      <c r="NGA265" s="75"/>
      <c r="NGB265" s="81"/>
      <c r="NGC265" s="75"/>
      <c r="NGD265" s="81"/>
      <c r="NGE265" s="75"/>
      <c r="NGF265" s="81"/>
      <c r="NGG265" s="75"/>
      <c r="NGH265" s="81"/>
      <c r="NGI265" s="75"/>
      <c r="NGJ265" s="81"/>
      <c r="NGK265" s="75"/>
      <c r="NGL265" s="81"/>
      <c r="NGM265" s="75"/>
      <c r="NGN265" s="81"/>
      <c r="NGO265" s="75"/>
      <c r="NGP265" s="81"/>
      <c r="NGQ265" s="75"/>
      <c r="NGR265" s="81"/>
      <c r="NGS265" s="75"/>
      <c r="NGT265" s="81"/>
      <c r="NGU265" s="75"/>
      <c r="NGV265" s="81"/>
      <c r="NGW265" s="75"/>
      <c r="NGX265" s="81"/>
      <c r="NGY265" s="75"/>
      <c r="NGZ265" s="81"/>
      <c r="NHA265" s="75"/>
      <c r="NHB265" s="81"/>
      <c r="NHC265" s="75"/>
      <c r="NHD265" s="81"/>
      <c r="NHE265" s="75"/>
      <c r="NHF265" s="81"/>
      <c r="NHG265" s="75"/>
      <c r="NHH265" s="81"/>
      <c r="NHI265" s="75"/>
      <c r="NHJ265" s="81"/>
      <c r="NHK265" s="75"/>
      <c r="NHL265" s="81"/>
      <c r="NHM265" s="75"/>
      <c r="NHN265" s="81"/>
      <c r="NHO265" s="75"/>
      <c r="NHP265" s="81"/>
      <c r="NHQ265" s="75"/>
      <c r="NHR265" s="81"/>
      <c r="NHS265" s="75"/>
      <c r="NHT265" s="81"/>
      <c r="NHU265" s="75"/>
      <c r="NHV265" s="81"/>
      <c r="NHW265" s="75"/>
      <c r="NHX265" s="81"/>
      <c r="NHY265" s="75"/>
      <c r="NHZ265" s="81"/>
      <c r="NIA265" s="75"/>
      <c r="NIB265" s="81"/>
      <c r="NIC265" s="75"/>
      <c r="NID265" s="81"/>
      <c r="NIE265" s="75"/>
      <c r="NIF265" s="81"/>
      <c r="NIG265" s="75"/>
      <c r="NIH265" s="81"/>
      <c r="NII265" s="75"/>
      <c r="NIJ265" s="81"/>
      <c r="NIK265" s="75"/>
      <c r="NIL265" s="81"/>
      <c r="NIM265" s="75"/>
      <c r="NIN265" s="81"/>
      <c r="NIO265" s="75"/>
      <c r="NIP265" s="81"/>
      <c r="NIQ265" s="75"/>
      <c r="NIR265" s="81"/>
      <c r="NIS265" s="75"/>
      <c r="NIT265" s="81"/>
      <c r="NIU265" s="75"/>
      <c r="NIV265" s="81"/>
      <c r="NIW265" s="75"/>
      <c r="NIX265" s="81"/>
      <c r="NIY265" s="75"/>
      <c r="NIZ265" s="81"/>
      <c r="NJA265" s="75"/>
      <c r="NJB265" s="81"/>
      <c r="NJC265" s="75"/>
      <c r="NJD265" s="81"/>
      <c r="NJE265" s="75"/>
      <c r="NJF265" s="81"/>
      <c r="NJG265" s="75"/>
      <c r="NJH265" s="81"/>
      <c r="NJI265" s="75"/>
      <c r="NJJ265" s="81"/>
      <c r="NJK265" s="75"/>
      <c r="NJL265" s="81"/>
      <c r="NJM265" s="75"/>
      <c r="NJN265" s="81"/>
      <c r="NJO265" s="75"/>
      <c r="NJP265" s="81"/>
      <c r="NJQ265" s="75"/>
      <c r="NJR265" s="81"/>
      <c r="NJS265" s="75"/>
      <c r="NJT265" s="81"/>
      <c r="NJU265" s="75"/>
      <c r="NJV265" s="81"/>
      <c r="NJW265" s="75"/>
      <c r="NJX265" s="81"/>
      <c r="NJY265" s="75"/>
      <c r="NJZ265" s="81"/>
      <c r="NKA265" s="75"/>
      <c r="NKB265" s="81"/>
      <c r="NKC265" s="75"/>
      <c r="NKD265" s="81"/>
      <c r="NKE265" s="75"/>
      <c r="NKF265" s="81"/>
      <c r="NKG265" s="75"/>
      <c r="NKH265" s="81"/>
      <c r="NKI265" s="75"/>
      <c r="NKJ265" s="81"/>
      <c r="NKK265" s="75"/>
      <c r="NKL265" s="81"/>
      <c r="NKM265" s="75"/>
      <c r="NKN265" s="81"/>
      <c r="NKO265" s="75"/>
      <c r="NKP265" s="81"/>
      <c r="NKQ265" s="75"/>
      <c r="NKR265" s="81"/>
      <c r="NKS265" s="75"/>
      <c r="NKT265" s="81"/>
      <c r="NKU265" s="75"/>
      <c r="NKV265" s="81"/>
      <c r="NKW265" s="75"/>
      <c r="NKX265" s="81"/>
      <c r="NKY265" s="75"/>
      <c r="NKZ265" s="81"/>
      <c r="NLA265" s="75"/>
      <c r="NLB265" s="81"/>
      <c r="NLC265" s="75"/>
      <c r="NLD265" s="81"/>
      <c r="NLE265" s="75"/>
      <c r="NLF265" s="81"/>
      <c r="NLG265" s="75"/>
      <c r="NLH265" s="81"/>
      <c r="NLI265" s="75"/>
      <c r="NLJ265" s="81"/>
      <c r="NLK265" s="75"/>
      <c r="NLL265" s="81"/>
      <c r="NLM265" s="75"/>
      <c r="NLN265" s="81"/>
      <c r="NLO265" s="75"/>
      <c r="NLP265" s="81"/>
      <c r="NLQ265" s="75"/>
      <c r="NLR265" s="81"/>
      <c r="NLS265" s="75"/>
      <c r="NLT265" s="81"/>
      <c r="NLU265" s="75"/>
      <c r="NLV265" s="81"/>
      <c r="NLW265" s="75"/>
      <c r="NLX265" s="81"/>
      <c r="NLY265" s="75"/>
      <c r="NLZ265" s="81"/>
      <c r="NMA265" s="75"/>
      <c r="NMB265" s="81"/>
      <c r="NMC265" s="75"/>
      <c r="NMD265" s="81"/>
      <c r="NME265" s="75"/>
      <c r="NMF265" s="81"/>
      <c r="NMG265" s="75"/>
      <c r="NMH265" s="81"/>
      <c r="NMI265" s="75"/>
      <c r="NMJ265" s="81"/>
      <c r="NMK265" s="75"/>
      <c r="NML265" s="81"/>
      <c r="NMM265" s="75"/>
      <c r="NMN265" s="81"/>
      <c r="NMO265" s="75"/>
      <c r="NMP265" s="81"/>
      <c r="NMQ265" s="75"/>
      <c r="NMR265" s="81"/>
      <c r="NMS265" s="75"/>
      <c r="NMT265" s="81"/>
      <c r="NMU265" s="75"/>
      <c r="NMV265" s="81"/>
      <c r="NMW265" s="75"/>
      <c r="NMX265" s="81"/>
      <c r="NMY265" s="75"/>
      <c r="NMZ265" s="81"/>
      <c r="NNA265" s="75"/>
      <c r="NNB265" s="81"/>
      <c r="NNC265" s="75"/>
      <c r="NND265" s="81"/>
      <c r="NNE265" s="75"/>
      <c r="NNF265" s="81"/>
      <c r="NNG265" s="75"/>
      <c r="NNH265" s="81"/>
      <c r="NNI265" s="75"/>
      <c r="NNJ265" s="81"/>
      <c r="NNK265" s="75"/>
      <c r="NNL265" s="81"/>
      <c r="NNM265" s="75"/>
      <c r="NNN265" s="81"/>
      <c r="NNO265" s="75"/>
      <c r="NNP265" s="81"/>
      <c r="NNQ265" s="75"/>
      <c r="NNR265" s="81"/>
      <c r="NNS265" s="75"/>
      <c r="NNT265" s="81"/>
      <c r="NNU265" s="75"/>
      <c r="NNV265" s="81"/>
      <c r="NNW265" s="75"/>
      <c r="NNX265" s="81"/>
      <c r="NNY265" s="75"/>
      <c r="NNZ265" s="81"/>
      <c r="NOA265" s="75"/>
      <c r="NOB265" s="81"/>
      <c r="NOC265" s="75"/>
      <c r="NOD265" s="81"/>
      <c r="NOE265" s="75"/>
      <c r="NOF265" s="81"/>
      <c r="NOG265" s="75"/>
      <c r="NOH265" s="81"/>
      <c r="NOI265" s="75"/>
      <c r="NOJ265" s="81"/>
      <c r="NOK265" s="75"/>
      <c r="NOL265" s="81"/>
      <c r="NOM265" s="75"/>
      <c r="NON265" s="81"/>
      <c r="NOO265" s="75"/>
      <c r="NOP265" s="81"/>
      <c r="NOQ265" s="75"/>
      <c r="NOR265" s="81"/>
      <c r="NOS265" s="75"/>
      <c r="NOT265" s="81"/>
      <c r="NOU265" s="75"/>
      <c r="NOV265" s="81"/>
      <c r="NOW265" s="75"/>
      <c r="NOX265" s="81"/>
      <c r="NOY265" s="75"/>
      <c r="NOZ265" s="81"/>
      <c r="NPA265" s="75"/>
      <c r="NPB265" s="81"/>
      <c r="NPC265" s="75"/>
      <c r="NPD265" s="81"/>
      <c r="NPE265" s="75"/>
      <c r="NPF265" s="81"/>
      <c r="NPG265" s="75"/>
      <c r="NPH265" s="81"/>
      <c r="NPI265" s="75"/>
      <c r="NPJ265" s="81"/>
      <c r="NPK265" s="75"/>
      <c r="NPL265" s="81"/>
      <c r="NPM265" s="75"/>
      <c r="NPN265" s="81"/>
      <c r="NPO265" s="75"/>
      <c r="NPP265" s="81"/>
      <c r="NPQ265" s="75"/>
      <c r="NPR265" s="81"/>
      <c r="NPS265" s="75"/>
      <c r="NPT265" s="81"/>
      <c r="NPU265" s="75"/>
      <c r="NPV265" s="81"/>
      <c r="NPW265" s="75"/>
      <c r="NPX265" s="81"/>
      <c r="NPY265" s="75"/>
      <c r="NPZ265" s="81"/>
      <c r="NQA265" s="75"/>
      <c r="NQB265" s="81"/>
      <c r="NQC265" s="75"/>
      <c r="NQD265" s="81"/>
      <c r="NQE265" s="75"/>
      <c r="NQF265" s="81"/>
      <c r="NQG265" s="75"/>
      <c r="NQH265" s="81"/>
      <c r="NQI265" s="75"/>
      <c r="NQJ265" s="81"/>
      <c r="NQK265" s="75"/>
      <c r="NQL265" s="81"/>
      <c r="NQM265" s="75"/>
      <c r="NQN265" s="81"/>
      <c r="NQO265" s="75"/>
      <c r="NQP265" s="81"/>
      <c r="NQQ265" s="75"/>
      <c r="NQR265" s="81"/>
      <c r="NQS265" s="75"/>
      <c r="NQT265" s="81"/>
      <c r="NQU265" s="75"/>
      <c r="NQV265" s="81"/>
      <c r="NQW265" s="75"/>
      <c r="NQX265" s="81"/>
      <c r="NQY265" s="75"/>
      <c r="NQZ265" s="81"/>
      <c r="NRA265" s="75"/>
      <c r="NRB265" s="81"/>
      <c r="NRC265" s="75"/>
      <c r="NRD265" s="81"/>
      <c r="NRE265" s="75"/>
      <c r="NRF265" s="81"/>
      <c r="NRG265" s="75"/>
      <c r="NRH265" s="81"/>
      <c r="NRI265" s="75"/>
      <c r="NRJ265" s="81"/>
      <c r="NRK265" s="75"/>
      <c r="NRL265" s="81"/>
      <c r="NRM265" s="75"/>
      <c r="NRN265" s="81"/>
      <c r="NRO265" s="75"/>
      <c r="NRP265" s="81"/>
      <c r="NRQ265" s="75"/>
      <c r="NRR265" s="81"/>
      <c r="NRS265" s="75"/>
      <c r="NRT265" s="81"/>
      <c r="NRU265" s="75"/>
      <c r="NRV265" s="81"/>
      <c r="NRW265" s="75"/>
      <c r="NRX265" s="81"/>
      <c r="NRY265" s="75"/>
      <c r="NRZ265" s="81"/>
      <c r="NSA265" s="75"/>
      <c r="NSB265" s="81"/>
      <c r="NSC265" s="75"/>
      <c r="NSD265" s="81"/>
      <c r="NSE265" s="75"/>
      <c r="NSF265" s="81"/>
      <c r="NSG265" s="75"/>
      <c r="NSH265" s="81"/>
      <c r="NSI265" s="75"/>
      <c r="NSJ265" s="81"/>
      <c r="NSK265" s="75"/>
      <c r="NSL265" s="81"/>
      <c r="NSM265" s="75"/>
      <c r="NSN265" s="81"/>
      <c r="NSO265" s="75"/>
      <c r="NSP265" s="81"/>
      <c r="NSQ265" s="75"/>
      <c r="NSR265" s="81"/>
      <c r="NSS265" s="75"/>
      <c r="NST265" s="81"/>
      <c r="NSU265" s="75"/>
      <c r="NSV265" s="81"/>
      <c r="NSW265" s="75"/>
      <c r="NSX265" s="81"/>
      <c r="NSY265" s="75"/>
      <c r="NSZ265" s="81"/>
      <c r="NTA265" s="75"/>
      <c r="NTB265" s="81"/>
      <c r="NTC265" s="75"/>
      <c r="NTD265" s="81"/>
      <c r="NTE265" s="75"/>
      <c r="NTF265" s="81"/>
      <c r="NTG265" s="75"/>
      <c r="NTH265" s="81"/>
      <c r="NTI265" s="75"/>
      <c r="NTJ265" s="81"/>
      <c r="NTK265" s="75"/>
      <c r="NTL265" s="81"/>
      <c r="NTM265" s="75"/>
      <c r="NTN265" s="81"/>
      <c r="NTO265" s="75"/>
      <c r="NTP265" s="81"/>
      <c r="NTQ265" s="75"/>
      <c r="NTR265" s="81"/>
      <c r="NTS265" s="75"/>
      <c r="NTT265" s="81"/>
      <c r="NTU265" s="75"/>
      <c r="NTV265" s="81"/>
      <c r="NTW265" s="75"/>
      <c r="NTX265" s="81"/>
      <c r="NTY265" s="75"/>
      <c r="NTZ265" s="81"/>
      <c r="NUA265" s="75"/>
      <c r="NUB265" s="81"/>
      <c r="NUC265" s="75"/>
      <c r="NUD265" s="81"/>
      <c r="NUE265" s="75"/>
      <c r="NUF265" s="81"/>
      <c r="NUG265" s="75"/>
      <c r="NUH265" s="81"/>
      <c r="NUI265" s="75"/>
      <c r="NUJ265" s="81"/>
      <c r="NUK265" s="75"/>
      <c r="NUL265" s="81"/>
      <c r="NUM265" s="75"/>
      <c r="NUN265" s="81"/>
      <c r="NUO265" s="75"/>
      <c r="NUP265" s="81"/>
      <c r="NUQ265" s="75"/>
      <c r="NUR265" s="81"/>
      <c r="NUS265" s="75"/>
      <c r="NUT265" s="81"/>
      <c r="NUU265" s="75"/>
      <c r="NUV265" s="81"/>
      <c r="NUW265" s="75"/>
      <c r="NUX265" s="81"/>
      <c r="NUY265" s="75"/>
      <c r="NUZ265" s="81"/>
      <c r="NVA265" s="75"/>
      <c r="NVB265" s="81"/>
      <c r="NVC265" s="75"/>
      <c r="NVD265" s="81"/>
      <c r="NVE265" s="75"/>
      <c r="NVF265" s="81"/>
      <c r="NVG265" s="75"/>
      <c r="NVH265" s="81"/>
      <c r="NVI265" s="75"/>
      <c r="NVJ265" s="81"/>
      <c r="NVK265" s="75"/>
      <c r="NVL265" s="81"/>
      <c r="NVM265" s="75"/>
      <c r="NVN265" s="81"/>
      <c r="NVO265" s="75"/>
      <c r="NVP265" s="81"/>
      <c r="NVQ265" s="75"/>
      <c r="NVR265" s="81"/>
      <c r="NVS265" s="75"/>
      <c r="NVT265" s="81"/>
      <c r="NVU265" s="75"/>
      <c r="NVV265" s="81"/>
      <c r="NVW265" s="75"/>
      <c r="NVX265" s="81"/>
      <c r="NVY265" s="75"/>
      <c r="NVZ265" s="81"/>
      <c r="NWA265" s="75"/>
      <c r="NWB265" s="81"/>
      <c r="NWC265" s="75"/>
      <c r="NWD265" s="81"/>
      <c r="NWE265" s="75"/>
      <c r="NWF265" s="81"/>
      <c r="NWG265" s="75"/>
      <c r="NWH265" s="81"/>
      <c r="NWI265" s="75"/>
      <c r="NWJ265" s="81"/>
      <c r="NWK265" s="75"/>
      <c r="NWL265" s="81"/>
      <c r="NWM265" s="75"/>
      <c r="NWN265" s="81"/>
      <c r="NWO265" s="75"/>
      <c r="NWP265" s="81"/>
      <c r="NWQ265" s="75"/>
      <c r="NWR265" s="81"/>
      <c r="NWS265" s="75"/>
      <c r="NWT265" s="81"/>
      <c r="NWU265" s="75"/>
      <c r="NWV265" s="81"/>
      <c r="NWW265" s="75"/>
      <c r="NWX265" s="81"/>
      <c r="NWY265" s="75"/>
      <c r="NWZ265" s="81"/>
      <c r="NXA265" s="75"/>
      <c r="NXB265" s="81"/>
      <c r="NXC265" s="75"/>
      <c r="NXD265" s="81"/>
      <c r="NXE265" s="75"/>
      <c r="NXF265" s="81"/>
      <c r="NXG265" s="75"/>
      <c r="NXH265" s="81"/>
      <c r="NXI265" s="75"/>
      <c r="NXJ265" s="81"/>
      <c r="NXK265" s="75"/>
      <c r="NXL265" s="81"/>
      <c r="NXM265" s="75"/>
      <c r="NXN265" s="81"/>
      <c r="NXO265" s="75"/>
      <c r="NXP265" s="81"/>
      <c r="NXQ265" s="75"/>
      <c r="NXR265" s="81"/>
      <c r="NXS265" s="75"/>
      <c r="NXT265" s="81"/>
      <c r="NXU265" s="75"/>
      <c r="NXV265" s="81"/>
      <c r="NXW265" s="75"/>
      <c r="NXX265" s="81"/>
      <c r="NXY265" s="75"/>
      <c r="NXZ265" s="81"/>
      <c r="NYA265" s="75"/>
      <c r="NYB265" s="81"/>
      <c r="NYC265" s="75"/>
      <c r="NYD265" s="81"/>
      <c r="NYE265" s="75"/>
      <c r="NYF265" s="81"/>
      <c r="NYG265" s="75"/>
      <c r="NYH265" s="81"/>
      <c r="NYI265" s="75"/>
      <c r="NYJ265" s="81"/>
      <c r="NYK265" s="75"/>
      <c r="NYL265" s="81"/>
      <c r="NYM265" s="75"/>
      <c r="NYN265" s="81"/>
      <c r="NYO265" s="75"/>
      <c r="NYP265" s="81"/>
      <c r="NYQ265" s="75"/>
      <c r="NYR265" s="81"/>
      <c r="NYS265" s="75"/>
      <c r="NYT265" s="81"/>
      <c r="NYU265" s="75"/>
      <c r="NYV265" s="81"/>
      <c r="NYW265" s="75"/>
      <c r="NYX265" s="81"/>
      <c r="NYY265" s="75"/>
      <c r="NYZ265" s="81"/>
      <c r="NZA265" s="75"/>
      <c r="NZB265" s="81"/>
      <c r="NZC265" s="75"/>
      <c r="NZD265" s="81"/>
      <c r="NZE265" s="75"/>
      <c r="NZF265" s="81"/>
      <c r="NZG265" s="75"/>
      <c r="NZH265" s="81"/>
      <c r="NZI265" s="75"/>
      <c r="NZJ265" s="81"/>
      <c r="NZK265" s="75"/>
      <c r="NZL265" s="81"/>
      <c r="NZM265" s="75"/>
      <c r="NZN265" s="81"/>
      <c r="NZO265" s="75"/>
      <c r="NZP265" s="81"/>
      <c r="NZQ265" s="75"/>
      <c r="NZR265" s="81"/>
      <c r="NZS265" s="75"/>
      <c r="NZT265" s="81"/>
      <c r="NZU265" s="75"/>
      <c r="NZV265" s="81"/>
      <c r="NZW265" s="75"/>
      <c r="NZX265" s="81"/>
      <c r="NZY265" s="75"/>
      <c r="NZZ265" s="81"/>
      <c r="OAA265" s="75"/>
      <c r="OAB265" s="81"/>
      <c r="OAC265" s="75"/>
      <c r="OAD265" s="81"/>
      <c r="OAE265" s="75"/>
      <c r="OAF265" s="81"/>
      <c r="OAG265" s="75"/>
      <c r="OAH265" s="81"/>
      <c r="OAI265" s="75"/>
      <c r="OAJ265" s="81"/>
      <c r="OAK265" s="75"/>
      <c r="OAL265" s="81"/>
      <c r="OAM265" s="75"/>
      <c r="OAN265" s="81"/>
      <c r="OAO265" s="75"/>
      <c r="OAP265" s="81"/>
      <c r="OAQ265" s="75"/>
      <c r="OAR265" s="81"/>
      <c r="OAS265" s="75"/>
      <c r="OAT265" s="81"/>
      <c r="OAU265" s="75"/>
      <c r="OAV265" s="81"/>
      <c r="OAW265" s="75"/>
      <c r="OAX265" s="81"/>
      <c r="OAY265" s="75"/>
      <c r="OAZ265" s="81"/>
      <c r="OBA265" s="75"/>
      <c r="OBB265" s="81"/>
      <c r="OBC265" s="75"/>
      <c r="OBD265" s="81"/>
      <c r="OBE265" s="75"/>
      <c r="OBF265" s="81"/>
      <c r="OBG265" s="75"/>
      <c r="OBH265" s="81"/>
      <c r="OBI265" s="75"/>
      <c r="OBJ265" s="81"/>
      <c r="OBK265" s="75"/>
      <c r="OBL265" s="81"/>
      <c r="OBM265" s="75"/>
      <c r="OBN265" s="81"/>
      <c r="OBO265" s="75"/>
      <c r="OBP265" s="81"/>
      <c r="OBQ265" s="75"/>
      <c r="OBR265" s="81"/>
      <c r="OBS265" s="75"/>
      <c r="OBT265" s="81"/>
      <c r="OBU265" s="75"/>
      <c r="OBV265" s="81"/>
      <c r="OBW265" s="75"/>
      <c r="OBX265" s="81"/>
      <c r="OBY265" s="75"/>
      <c r="OBZ265" s="81"/>
      <c r="OCA265" s="75"/>
      <c r="OCB265" s="81"/>
      <c r="OCC265" s="75"/>
      <c r="OCD265" s="81"/>
      <c r="OCE265" s="75"/>
      <c r="OCF265" s="81"/>
      <c r="OCG265" s="75"/>
      <c r="OCH265" s="81"/>
      <c r="OCI265" s="75"/>
      <c r="OCJ265" s="81"/>
      <c r="OCK265" s="75"/>
      <c r="OCL265" s="81"/>
      <c r="OCM265" s="75"/>
      <c r="OCN265" s="81"/>
      <c r="OCO265" s="75"/>
      <c r="OCP265" s="81"/>
      <c r="OCQ265" s="75"/>
      <c r="OCR265" s="81"/>
      <c r="OCS265" s="75"/>
      <c r="OCT265" s="81"/>
      <c r="OCU265" s="75"/>
      <c r="OCV265" s="81"/>
      <c r="OCW265" s="75"/>
      <c r="OCX265" s="81"/>
      <c r="OCY265" s="75"/>
      <c r="OCZ265" s="81"/>
      <c r="ODA265" s="75"/>
      <c r="ODB265" s="81"/>
      <c r="ODC265" s="75"/>
      <c r="ODD265" s="81"/>
      <c r="ODE265" s="75"/>
      <c r="ODF265" s="81"/>
      <c r="ODG265" s="75"/>
      <c r="ODH265" s="81"/>
      <c r="ODI265" s="75"/>
      <c r="ODJ265" s="81"/>
      <c r="ODK265" s="75"/>
      <c r="ODL265" s="81"/>
      <c r="ODM265" s="75"/>
      <c r="ODN265" s="81"/>
      <c r="ODO265" s="75"/>
      <c r="ODP265" s="81"/>
      <c r="ODQ265" s="75"/>
      <c r="ODR265" s="81"/>
      <c r="ODS265" s="75"/>
      <c r="ODT265" s="81"/>
      <c r="ODU265" s="75"/>
      <c r="ODV265" s="81"/>
      <c r="ODW265" s="75"/>
      <c r="ODX265" s="81"/>
      <c r="ODY265" s="75"/>
      <c r="ODZ265" s="81"/>
      <c r="OEA265" s="75"/>
      <c r="OEB265" s="81"/>
      <c r="OEC265" s="75"/>
      <c r="OED265" s="81"/>
      <c r="OEE265" s="75"/>
      <c r="OEF265" s="81"/>
      <c r="OEG265" s="75"/>
      <c r="OEH265" s="81"/>
      <c r="OEI265" s="75"/>
      <c r="OEJ265" s="81"/>
      <c r="OEK265" s="75"/>
      <c r="OEL265" s="81"/>
      <c r="OEM265" s="75"/>
      <c r="OEN265" s="81"/>
      <c r="OEO265" s="75"/>
      <c r="OEP265" s="81"/>
      <c r="OEQ265" s="75"/>
      <c r="OER265" s="81"/>
      <c r="OES265" s="75"/>
      <c r="OET265" s="81"/>
      <c r="OEU265" s="75"/>
      <c r="OEV265" s="81"/>
      <c r="OEW265" s="75"/>
      <c r="OEX265" s="81"/>
      <c r="OEY265" s="75"/>
      <c r="OEZ265" s="81"/>
      <c r="OFA265" s="75"/>
      <c r="OFB265" s="81"/>
      <c r="OFC265" s="75"/>
      <c r="OFD265" s="81"/>
      <c r="OFE265" s="75"/>
      <c r="OFF265" s="81"/>
      <c r="OFG265" s="75"/>
      <c r="OFH265" s="81"/>
      <c r="OFI265" s="75"/>
      <c r="OFJ265" s="81"/>
      <c r="OFK265" s="75"/>
      <c r="OFL265" s="81"/>
      <c r="OFM265" s="75"/>
      <c r="OFN265" s="81"/>
      <c r="OFO265" s="75"/>
      <c r="OFP265" s="81"/>
      <c r="OFQ265" s="75"/>
      <c r="OFR265" s="81"/>
      <c r="OFS265" s="75"/>
      <c r="OFT265" s="81"/>
      <c r="OFU265" s="75"/>
      <c r="OFV265" s="81"/>
      <c r="OFW265" s="75"/>
      <c r="OFX265" s="81"/>
      <c r="OFY265" s="75"/>
      <c r="OFZ265" s="81"/>
      <c r="OGA265" s="75"/>
      <c r="OGB265" s="81"/>
      <c r="OGC265" s="75"/>
      <c r="OGD265" s="81"/>
      <c r="OGE265" s="75"/>
      <c r="OGF265" s="81"/>
      <c r="OGG265" s="75"/>
      <c r="OGH265" s="81"/>
      <c r="OGI265" s="75"/>
      <c r="OGJ265" s="81"/>
      <c r="OGK265" s="75"/>
      <c r="OGL265" s="81"/>
      <c r="OGM265" s="75"/>
      <c r="OGN265" s="81"/>
      <c r="OGO265" s="75"/>
      <c r="OGP265" s="81"/>
      <c r="OGQ265" s="75"/>
      <c r="OGR265" s="81"/>
      <c r="OGS265" s="75"/>
      <c r="OGT265" s="81"/>
      <c r="OGU265" s="75"/>
      <c r="OGV265" s="81"/>
      <c r="OGW265" s="75"/>
      <c r="OGX265" s="81"/>
      <c r="OGY265" s="75"/>
      <c r="OGZ265" s="81"/>
      <c r="OHA265" s="75"/>
      <c r="OHB265" s="81"/>
      <c r="OHC265" s="75"/>
      <c r="OHD265" s="81"/>
      <c r="OHE265" s="75"/>
      <c r="OHF265" s="81"/>
      <c r="OHG265" s="75"/>
      <c r="OHH265" s="81"/>
      <c r="OHI265" s="75"/>
      <c r="OHJ265" s="81"/>
      <c r="OHK265" s="75"/>
      <c r="OHL265" s="81"/>
      <c r="OHM265" s="75"/>
      <c r="OHN265" s="81"/>
      <c r="OHO265" s="75"/>
      <c r="OHP265" s="81"/>
      <c r="OHQ265" s="75"/>
      <c r="OHR265" s="81"/>
      <c r="OHS265" s="75"/>
      <c r="OHT265" s="81"/>
      <c r="OHU265" s="75"/>
      <c r="OHV265" s="81"/>
      <c r="OHW265" s="75"/>
      <c r="OHX265" s="81"/>
      <c r="OHY265" s="75"/>
      <c r="OHZ265" s="81"/>
      <c r="OIA265" s="75"/>
      <c r="OIB265" s="81"/>
      <c r="OIC265" s="75"/>
      <c r="OID265" s="81"/>
      <c r="OIE265" s="75"/>
      <c r="OIF265" s="81"/>
      <c r="OIG265" s="75"/>
      <c r="OIH265" s="81"/>
      <c r="OII265" s="75"/>
      <c r="OIJ265" s="81"/>
      <c r="OIK265" s="75"/>
      <c r="OIL265" s="81"/>
      <c r="OIM265" s="75"/>
      <c r="OIN265" s="81"/>
      <c r="OIO265" s="75"/>
      <c r="OIP265" s="81"/>
      <c r="OIQ265" s="75"/>
      <c r="OIR265" s="81"/>
      <c r="OIS265" s="75"/>
      <c r="OIT265" s="81"/>
      <c r="OIU265" s="75"/>
      <c r="OIV265" s="81"/>
      <c r="OIW265" s="75"/>
      <c r="OIX265" s="81"/>
      <c r="OIY265" s="75"/>
      <c r="OIZ265" s="81"/>
      <c r="OJA265" s="75"/>
      <c r="OJB265" s="81"/>
      <c r="OJC265" s="75"/>
      <c r="OJD265" s="81"/>
      <c r="OJE265" s="75"/>
      <c r="OJF265" s="81"/>
      <c r="OJG265" s="75"/>
      <c r="OJH265" s="81"/>
      <c r="OJI265" s="75"/>
      <c r="OJJ265" s="81"/>
      <c r="OJK265" s="75"/>
      <c r="OJL265" s="81"/>
      <c r="OJM265" s="75"/>
      <c r="OJN265" s="81"/>
      <c r="OJO265" s="75"/>
      <c r="OJP265" s="81"/>
      <c r="OJQ265" s="75"/>
      <c r="OJR265" s="81"/>
      <c r="OJS265" s="75"/>
      <c r="OJT265" s="81"/>
      <c r="OJU265" s="75"/>
      <c r="OJV265" s="81"/>
      <c r="OJW265" s="75"/>
      <c r="OJX265" s="81"/>
      <c r="OJY265" s="75"/>
      <c r="OJZ265" s="81"/>
      <c r="OKA265" s="75"/>
      <c r="OKB265" s="81"/>
      <c r="OKC265" s="75"/>
      <c r="OKD265" s="81"/>
      <c r="OKE265" s="75"/>
      <c r="OKF265" s="81"/>
      <c r="OKG265" s="75"/>
      <c r="OKH265" s="81"/>
      <c r="OKI265" s="75"/>
      <c r="OKJ265" s="81"/>
      <c r="OKK265" s="75"/>
      <c r="OKL265" s="81"/>
      <c r="OKM265" s="75"/>
      <c r="OKN265" s="81"/>
      <c r="OKO265" s="75"/>
      <c r="OKP265" s="81"/>
      <c r="OKQ265" s="75"/>
      <c r="OKR265" s="81"/>
      <c r="OKS265" s="75"/>
      <c r="OKT265" s="81"/>
      <c r="OKU265" s="75"/>
      <c r="OKV265" s="81"/>
      <c r="OKW265" s="75"/>
      <c r="OKX265" s="81"/>
      <c r="OKY265" s="75"/>
      <c r="OKZ265" s="81"/>
      <c r="OLA265" s="75"/>
      <c r="OLB265" s="81"/>
      <c r="OLC265" s="75"/>
      <c r="OLD265" s="81"/>
      <c r="OLE265" s="75"/>
      <c r="OLF265" s="81"/>
      <c r="OLG265" s="75"/>
      <c r="OLH265" s="81"/>
      <c r="OLI265" s="75"/>
      <c r="OLJ265" s="81"/>
      <c r="OLK265" s="75"/>
      <c r="OLL265" s="81"/>
      <c r="OLM265" s="75"/>
      <c r="OLN265" s="81"/>
      <c r="OLO265" s="75"/>
      <c r="OLP265" s="81"/>
      <c r="OLQ265" s="75"/>
      <c r="OLR265" s="81"/>
      <c r="OLS265" s="75"/>
      <c r="OLT265" s="81"/>
      <c r="OLU265" s="75"/>
      <c r="OLV265" s="81"/>
      <c r="OLW265" s="75"/>
      <c r="OLX265" s="81"/>
      <c r="OLY265" s="75"/>
      <c r="OLZ265" s="81"/>
      <c r="OMA265" s="75"/>
      <c r="OMB265" s="81"/>
      <c r="OMC265" s="75"/>
      <c r="OMD265" s="81"/>
      <c r="OME265" s="75"/>
      <c r="OMF265" s="81"/>
      <c r="OMG265" s="75"/>
      <c r="OMH265" s="81"/>
      <c r="OMI265" s="75"/>
      <c r="OMJ265" s="81"/>
      <c r="OMK265" s="75"/>
      <c r="OML265" s="81"/>
      <c r="OMM265" s="75"/>
      <c r="OMN265" s="81"/>
      <c r="OMO265" s="75"/>
      <c r="OMP265" s="81"/>
      <c r="OMQ265" s="75"/>
      <c r="OMR265" s="81"/>
      <c r="OMS265" s="75"/>
      <c r="OMT265" s="81"/>
      <c r="OMU265" s="75"/>
      <c r="OMV265" s="81"/>
      <c r="OMW265" s="75"/>
      <c r="OMX265" s="81"/>
      <c r="OMY265" s="75"/>
      <c r="OMZ265" s="81"/>
      <c r="ONA265" s="75"/>
      <c r="ONB265" s="81"/>
      <c r="ONC265" s="75"/>
      <c r="OND265" s="81"/>
      <c r="ONE265" s="75"/>
      <c r="ONF265" s="81"/>
      <c r="ONG265" s="75"/>
      <c r="ONH265" s="81"/>
      <c r="ONI265" s="75"/>
      <c r="ONJ265" s="81"/>
      <c r="ONK265" s="75"/>
      <c r="ONL265" s="81"/>
      <c r="ONM265" s="75"/>
      <c r="ONN265" s="81"/>
      <c r="ONO265" s="75"/>
      <c r="ONP265" s="81"/>
      <c r="ONQ265" s="75"/>
      <c r="ONR265" s="81"/>
      <c r="ONS265" s="75"/>
      <c r="ONT265" s="81"/>
      <c r="ONU265" s="75"/>
      <c r="ONV265" s="81"/>
      <c r="ONW265" s="75"/>
      <c r="ONX265" s="81"/>
      <c r="ONY265" s="75"/>
      <c r="ONZ265" s="81"/>
      <c r="OOA265" s="75"/>
      <c r="OOB265" s="81"/>
      <c r="OOC265" s="75"/>
      <c r="OOD265" s="81"/>
      <c r="OOE265" s="75"/>
      <c r="OOF265" s="81"/>
      <c r="OOG265" s="75"/>
      <c r="OOH265" s="81"/>
      <c r="OOI265" s="75"/>
      <c r="OOJ265" s="81"/>
      <c r="OOK265" s="75"/>
      <c r="OOL265" s="81"/>
      <c r="OOM265" s="75"/>
      <c r="OON265" s="81"/>
      <c r="OOO265" s="75"/>
      <c r="OOP265" s="81"/>
      <c r="OOQ265" s="75"/>
      <c r="OOR265" s="81"/>
      <c r="OOS265" s="75"/>
      <c r="OOT265" s="81"/>
      <c r="OOU265" s="75"/>
      <c r="OOV265" s="81"/>
      <c r="OOW265" s="75"/>
      <c r="OOX265" s="81"/>
      <c r="OOY265" s="75"/>
      <c r="OOZ265" s="81"/>
      <c r="OPA265" s="75"/>
      <c r="OPB265" s="81"/>
      <c r="OPC265" s="75"/>
      <c r="OPD265" s="81"/>
      <c r="OPE265" s="75"/>
      <c r="OPF265" s="81"/>
      <c r="OPG265" s="75"/>
      <c r="OPH265" s="81"/>
      <c r="OPI265" s="75"/>
      <c r="OPJ265" s="81"/>
      <c r="OPK265" s="75"/>
      <c r="OPL265" s="81"/>
      <c r="OPM265" s="75"/>
      <c r="OPN265" s="81"/>
      <c r="OPO265" s="75"/>
      <c r="OPP265" s="81"/>
      <c r="OPQ265" s="75"/>
      <c r="OPR265" s="81"/>
      <c r="OPS265" s="75"/>
      <c r="OPT265" s="81"/>
      <c r="OPU265" s="75"/>
      <c r="OPV265" s="81"/>
      <c r="OPW265" s="75"/>
      <c r="OPX265" s="81"/>
      <c r="OPY265" s="75"/>
      <c r="OPZ265" s="81"/>
      <c r="OQA265" s="75"/>
      <c r="OQB265" s="81"/>
      <c r="OQC265" s="75"/>
      <c r="OQD265" s="81"/>
      <c r="OQE265" s="75"/>
      <c r="OQF265" s="81"/>
      <c r="OQG265" s="75"/>
      <c r="OQH265" s="81"/>
      <c r="OQI265" s="75"/>
      <c r="OQJ265" s="81"/>
      <c r="OQK265" s="75"/>
      <c r="OQL265" s="81"/>
      <c r="OQM265" s="75"/>
      <c r="OQN265" s="81"/>
      <c r="OQO265" s="75"/>
      <c r="OQP265" s="81"/>
      <c r="OQQ265" s="75"/>
      <c r="OQR265" s="81"/>
      <c r="OQS265" s="75"/>
      <c r="OQT265" s="81"/>
      <c r="OQU265" s="75"/>
      <c r="OQV265" s="81"/>
      <c r="OQW265" s="75"/>
      <c r="OQX265" s="81"/>
      <c r="OQY265" s="75"/>
      <c r="OQZ265" s="81"/>
      <c r="ORA265" s="75"/>
      <c r="ORB265" s="81"/>
      <c r="ORC265" s="75"/>
      <c r="ORD265" s="81"/>
      <c r="ORE265" s="75"/>
      <c r="ORF265" s="81"/>
      <c r="ORG265" s="75"/>
      <c r="ORH265" s="81"/>
      <c r="ORI265" s="75"/>
      <c r="ORJ265" s="81"/>
      <c r="ORK265" s="75"/>
      <c r="ORL265" s="81"/>
      <c r="ORM265" s="75"/>
      <c r="ORN265" s="81"/>
      <c r="ORO265" s="75"/>
      <c r="ORP265" s="81"/>
      <c r="ORQ265" s="75"/>
      <c r="ORR265" s="81"/>
      <c r="ORS265" s="75"/>
      <c r="ORT265" s="81"/>
      <c r="ORU265" s="75"/>
      <c r="ORV265" s="81"/>
      <c r="ORW265" s="75"/>
      <c r="ORX265" s="81"/>
      <c r="ORY265" s="75"/>
      <c r="ORZ265" s="81"/>
      <c r="OSA265" s="75"/>
      <c r="OSB265" s="81"/>
      <c r="OSC265" s="75"/>
      <c r="OSD265" s="81"/>
      <c r="OSE265" s="75"/>
      <c r="OSF265" s="81"/>
      <c r="OSG265" s="75"/>
      <c r="OSH265" s="81"/>
      <c r="OSI265" s="75"/>
      <c r="OSJ265" s="81"/>
      <c r="OSK265" s="75"/>
      <c r="OSL265" s="81"/>
      <c r="OSM265" s="75"/>
      <c r="OSN265" s="81"/>
      <c r="OSO265" s="75"/>
      <c r="OSP265" s="81"/>
      <c r="OSQ265" s="75"/>
      <c r="OSR265" s="81"/>
      <c r="OSS265" s="75"/>
      <c r="OST265" s="81"/>
      <c r="OSU265" s="75"/>
      <c r="OSV265" s="81"/>
      <c r="OSW265" s="75"/>
      <c r="OSX265" s="81"/>
      <c r="OSY265" s="75"/>
      <c r="OSZ265" s="81"/>
      <c r="OTA265" s="75"/>
      <c r="OTB265" s="81"/>
      <c r="OTC265" s="75"/>
      <c r="OTD265" s="81"/>
      <c r="OTE265" s="75"/>
      <c r="OTF265" s="81"/>
      <c r="OTG265" s="75"/>
      <c r="OTH265" s="81"/>
      <c r="OTI265" s="75"/>
      <c r="OTJ265" s="81"/>
      <c r="OTK265" s="75"/>
      <c r="OTL265" s="81"/>
      <c r="OTM265" s="75"/>
      <c r="OTN265" s="81"/>
      <c r="OTO265" s="75"/>
      <c r="OTP265" s="81"/>
      <c r="OTQ265" s="75"/>
      <c r="OTR265" s="81"/>
      <c r="OTS265" s="75"/>
      <c r="OTT265" s="81"/>
      <c r="OTU265" s="75"/>
      <c r="OTV265" s="81"/>
      <c r="OTW265" s="75"/>
      <c r="OTX265" s="81"/>
      <c r="OTY265" s="75"/>
      <c r="OTZ265" s="81"/>
      <c r="OUA265" s="75"/>
      <c r="OUB265" s="81"/>
      <c r="OUC265" s="75"/>
      <c r="OUD265" s="81"/>
      <c r="OUE265" s="75"/>
      <c r="OUF265" s="81"/>
      <c r="OUG265" s="75"/>
      <c r="OUH265" s="81"/>
      <c r="OUI265" s="75"/>
      <c r="OUJ265" s="81"/>
      <c r="OUK265" s="75"/>
      <c r="OUL265" s="81"/>
      <c r="OUM265" s="75"/>
      <c r="OUN265" s="81"/>
      <c r="OUO265" s="75"/>
      <c r="OUP265" s="81"/>
      <c r="OUQ265" s="75"/>
      <c r="OUR265" s="81"/>
      <c r="OUS265" s="75"/>
      <c r="OUT265" s="81"/>
      <c r="OUU265" s="75"/>
      <c r="OUV265" s="81"/>
      <c r="OUW265" s="75"/>
      <c r="OUX265" s="81"/>
      <c r="OUY265" s="75"/>
      <c r="OUZ265" s="81"/>
      <c r="OVA265" s="75"/>
      <c r="OVB265" s="81"/>
      <c r="OVC265" s="75"/>
      <c r="OVD265" s="81"/>
      <c r="OVE265" s="75"/>
      <c r="OVF265" s="81"/>
      <c r="OVG265" s="75"/>
      <c r="OVH265" s="81"/>
      <c r="OVI265" s="75"/>
      <c r="OVJ265" s="81"/>
      <c r="OVK265" s="75"/>
      <c r="OVL265" s="81"/>
      <c r="OVM265" s="75"/>
      <c r="OVN265" s="81"/>
      <c r="OVO265" s="75"/>
      <c r="OVP265" s="81"/>
      <c r="OVQ265" s="75"/>
      <c r="OVR265" s="81"/>
      <c r="OVS265" s="75"/>
      <c r="OVT265" s="81"/>
      <c r="OVU265" s="75"/>
      <c r="OVV265" s="81"/>
      <c r="OVW265" s="75"/>
      <c r="OVX265" s="81"/>
      <c r="OVY265" s="75"/>
      <c r="OVZ265" s="81"/>
      <c r="OWA265" s="75"/>
      <c r="OWB265" s="81"/>
      <c r="OWC265" s="75"/>
      <c r="OWD265" s="81"/>
      <c r="OWE265" s="75"/>
      <c r="OWF265" s="81"/>
      <c r="OWG265" s="75"/>
      <c r="OWH265" s="81"/>
      <c r="OWI265" s="75"/>
      <c r="OWJ265" s="81"/>
      <c r="OWK265" s="75"/>
      <c r="OWL265" s="81"/>
      <c r="OWM265" s="75"/>
      <c r="OWN265" s="81"/>
      <c r="OWO265" s="75"/>
      <c r="OWP265" s="81"/>
      <c r="OWQ265" s="75"/>
      <c r="OWR265" s="81"/>
      <c r="OWS265" s="75"/>
      <c r="OWT265" s="81"/>
      <c r="OWU265" s="75"/>
      <c r="OWV265" s="81"/>
      <c r="OWW265" s="75"/>
      <c r="OWX265" s="81"/>
      <c r="OWY265" s="75"/>
      <c r="OWZ265" s="81"/>
      <c r="OXA265" s="75"/>
      <c r="OXB265" s="81"/>
      <c r="OXC265" s="75"/>
      <c r="OXD265" s="81"/>
      <c r="OXE265" s="75"/>
      <c r="OXF265" s="81"/>
      <c r="OXG265" s="75"/>
      <c r="OXH265" s="81"/>
      <c r="OXI265" s="75"/>
      <c r="OXJ265" s="81"/>
      <c r="OXK265" s="75"/>
      <c r="OXL265" s="81"/>
      <c r="OXM265" s="75"/>
      <c r="OXN265" s="81"/>
      <c r="OXO265" s="75"/>
      <c r="OXP265" s="81"/>
      <c r="OXQ265" s="75"/>
      <c r="OXR265" s="81"/>
      <c r="OXS265" s="75"/>
      <c r="OXT265" s="81"/>
      <c r="OXU265" s="75"/>
      <c r="OXV265" s="81"/>
      <c r="OXW265" s="75"/>
      <c r="OXX265" s="81"/>
      <c r="OXY265" s="75"/>
      <c r="OXZ265" s="81"/>
      <c r="OYA265" s="75"/>
      <c r="OYB265" s="81"/>
      <c r="OYC265" s="75"/>
      <c r="OYD265" s="81"/>
      <c r="OYE265" s="75"/>
      <c r="OYF265" s="81"/>
      <c r="OYG265" s="75"/>
      <c r="OYH265" s="81"/>
      <c r="OYI265" s="75"/>
      <c r="OYJ265" s="81"/>
      <c r="OYK265" s="75"/>
      <c r="OYL265" s="81"/>
      <c r="OYM265" s="75"/>
      <c r="OYN265" s="81"/>
      <c r="OYO265" s="75"/>
      <c r="OYP265" s="81"/>
      <c r="OYQ265" s="75"/>
      <c r="OYR265" s="81"/>
      <c r="OYS265" s="75"/>
      <c r="OYT265" s="81"/>
      <c r="OYU265" s="75"/>
      <c r="OYV265" s="81"/>
      <c r="OYW265" s="75"/>
      <c r="OYX265" s="81"/>
      <c r="OYY265" s="75"/>
      <c r="OYZ265" s="81"/>
      <c r="OZA265" s="75"/>
      <c r="OZB265" s="81"/>
      <c r="OZC265" s="75"/>
      <c r="OZD265" s="81"/>
      <c r="OZE265" s="75"/>
      <c r="OZF265" s="81"/>
      <c r="OZG265" s="75"/>
      <c r="OZH265" s="81"/>
      <c r="OZI265" s="75"/>
      <c r="OZJ265" s="81"/>
      <c r="OZK265" s="75"/>
      <c r="OZL265" s="81"/>
      <c r="OZM265" s="75"/>
      <c r="OZN265" s="81"/>
      <c r="OZO265" s="75"/>
      <c r="OZP265" s="81"/>
      <c r="OZQ265" s="75"/>
      <c r="OZR265" s="81"/>
      <c r="OZS265" s="75"/>
      <c r="OZT265" s="81"/>
      <c r="OZU265" s="75"/>
      <c r="OZV265" s="81"/>
      <c r="OZW265" s="75"/>
      <c r="OZX265" s="81"/>
      <c r="OZY265" s="75"/>
      <c r="OZZ265" s="81"/>
      <c r="PAA265" s="75"/>
      <c r="PAB265" s="81"/>
      <c r="PAC265" s="75"/>
      <c r="PAD265" s="81"/>
      <c r="PAE265" s="75"/>
      <c r="PAF265" s="81"/>
      <c r="PAG265" s="75"/>
      <c r="PAH265" s="81"/>
      <c r="PAI265" s="75"/>
      <c r="PAJ265" s="81"/>
      <c r="PAK265" s="75"/>
      <c r="PAL265" s="81"/>
      <c r="PAM265" s="75"/>
      <c r="PAN265" s="81"/>
      <c r="PAO265" s="75"/>
      <c r="PAP265" s="81"/>
      <c r="PAQ265" s="75"/>
      <c r="PAR265" s="81"/>
      <c r="PAS265" s="75"/>
      <c r="PAT265" s="81"/>
      <c r="PAU265" s="75"/>
      <c r="PAV265" s="81"/>
      <c r="PAW265" s="75"/>
      <c r="PAX265" s="81"/>
      <c r="PAY265" s="75"/>
      <c r="PAZ265" s="81"/>
      <c r="PBA265" s="75"/>
      <c r="PBB265" s="81"/>
      <c r="PBC265" s="75"/>
      <c r="PBD265" s="81"/>
      <c r="PBE265" s="75"/>
      <c r="PBF265" s="81"/>
      <c r="PBG265" s="75"/>
      <c r="PBH265" s="81"/>
      <c r="PBI265" s="75"/>
      <c r="PBJ265" s="81"/>
      <c r="PBK265" s="75"/>
      <c r="PBL265" s="81"/>
      <c r="PBM265" s="75"/>
      <c r="PBN265" s="81"/>
      <c r="PBO265" s="75"/>
      <c r="PBP265" s="81"/>
      <c r="PBQ265" s="75"/>
      <c r="PBR265" s="81"/>
      <c r="PBS265" s="75"/>
      <c r="PBT265" s="81"/>
      <c r="PBU265" s="75"/>
      <c r="PBV265" s="81"/>
      <c r="PBW265" s="75"/>
      <c r="PBX265" s="81"/>
      <c r="PBY265" s="75"/>
      <c r="PBZ265" s="81"/>
      <c r="PCA265" s="75"/>
      <c r="PCB265" s="81"/>
      <c r="PCC265" s="75"/>
      <c r="PCD265" s="81"/>
      <c r="PCE265" s="75"/>
      <c r="PCF265" s="81"/>
      <c r="PCG265" s="75"/>
      <c r="PCH265" s="81"/>
      <c r="PCI265" s="75"/>
      <c r="PCJ265" s="81"/>
      <c r="PCK265" s="75"/>
      <c r="PCL265" s="81"/>
      <c r="PCM265" s="75"/>
      <c r="PCN265" s="81"/>
      <c r="PCO265" s="75"/>
      <c r="PCP265" s="81"/>
      <c r="PCQ265" s="75"/>
      <c r="PCR265" s="81"/>
      <c r="PCS265" s="75"/>
      <c r="PCT265" s="81"/>
      <c r="PCU265" s="75"/>
      <c r="PCV265" s="81"/>
      <c r="PCW265" s="75"/>
      <c r="PCX265" s="81"/>
      <c r="PCY265" s="75"/>
      <c r="PCZ265" s="81"/>
      <c r="PDA265" s="75"/>
      <c r="PDB265" s="81"/>
      <c r="PDC265" s="75"/>
      <c r="PDD265" s="81"/>
      <c r="PDE265" s="75"/>
      <c r="PDF265" s="81"/>
      <c r="PDG265" s="75"/>
      <c r="PDH265" s="81"/>
      <c r="PDI265" s="75"/>
      <c r="PDJ265" s="81"/>
      <c r="PDK265" s="75"/>
      <c r="PDL265" s="81"/>
      <c r="PDM265" s="75"/>
      <c r="PDN265" s="81"/>
      <c r="PDO265" s="75"/>
      <c r="PDP265" s="81"/>
      <c r="PDQ265" s="75"/>
      <c r="PDR265" s="81"/>
      <c r="PDS265" s="75"/>
      <c r="PDT265" s="81"/>
      <c r="PDU265" s="75"/>
      <c r="PDV265" s="81"/>
      <c r="PDW265" s="75"/>
      <c r="PDX265" s="81"/>
      <c r="PDY265" s="75"/>
      <c r="PDZ265" s="81"/>
      <c r="PEA265" s="75"/>
      <c r="PEB265" s="81"/>
      <c r="PEC265" s="75"/>
      <c r="PED265" s="81"/>
      <c r="PEE265" s="75"/>
      <c r="PEF265" s="81"/>
      <c r="PEG265" s="75"/>
      <c r="PEH265" s="81"/>
      <c r="PEI265" s="75"/>
      <c r="PEJ265" s="81"/>
      <c r="PEK265" s="75"/>
      <c r="PEL265" s="81"/>
      <c r="PEM265" s="75"/>
      <c r="PEN265" s="81"/>
      <c r="PEO265" s="75"/>
      <c r="PEP265" s="81"/>
      <c r="PEQ265" s="75"/>
      <c r="PER265" s="81"/>
      <c r="PES265" s="75"/>
      <c r="PET265" s="81"/>
      <c r="PEU265" s="75"/>
      <c r="PEV265" s="81"/>
      <c r="PEW265" s="75"/>
      <c r="PEX265" s="81"/>
      <c r="PEY265" s="75"/>
      <c r="PEZ265" s="81"/>
      <c r="PFA265" s="75"/>
      <c r="PFB265" s="81"/>
      <c r="PFC265" s="75"/>
      <c r="PFD265" s="81"/>
      <c r="PFE265" s="75"/>
      <c r="PFF265" s="81"/>
      <c r="PFG265" s="75"/>
      <c r="PFH265" s="81"/>
      <c r="PFI265" s="75"/>
      <c r="PFJ265" s="81"/>
      <c r="PFK265" s="75"/>
      <c r="PFL265" s="81"/>
      <c r="PFM265" s="75"/>
      <c r="PFN265" s="81"/>
      <c r="PFO265" s="75"/>
      <c r="PFP265" s="81"/>
      <c r="PFQ265" s="75"/>
      <c r="PFR265" s="81"/>
      <c r="PFS265" s="75"/>
      <c r="PFT265" s="81"/>
      <c r="PFU265" s="75"/>
      <c r="PFV265" s="81"/>
      <c r="PFW265" s="75"/>
      <c r="PFX265" s="81"/>
      <c r="PFY265" s="75"/>
      <c r="PFZ265" s="81"/>
      <c r="PGA265" s="75"/>
      <c r="PGB265" s="81"/>
      <c r="PGC265" s="75"/>
      <c r="PGD265" s="81"/>
      <c r="PGE265" s="75"/>
      <c r="PGF265" s="81"/>
      <c r="PGG265" s="75"/>
      <c r="PGH265" s="81"/>
      <c r="PGI265" s="75"/>
      <c r="PGJ265" s="81"/>
      <c r="PGK265" s="75"/>
      <c r="PGL265" s="81"/>
      <c r="PGM265" s="75"/>
      <c r="PGN265" s="81"/>
      <c r="PGO265" s="75"/>
      <c r="PGP265" s="81"/>
      <c r="PGQ265" s="75"/>
      <c r="PGR265" s="81"/>
      <c r="PGS265" s="75"/>
      <c r="PGT265" s="81"/>
      <c r="PGU265" s="75"/>
      <c r="PGV265" s="81"/>
      <c r="PGW265" s="75"/>
      <c r="PGX265" s="81"/>
      <c r="PGY265" s="75"/>
      <c r="PGZ265" s="81"/>
      <c r="PHA265" s="75"/>
      <c r="PHB265" s="81"/>
      <c r="PHC265" s="75"/>
      <c r="PHD265" s="81"/>
      <c r="PHE265" s="75"/>
      <c r="PHF265" s="81"/>
      <c r="PHG265" s="75"/>
      <c r="PHH265" s="81"/>
      <c r="PHI265" s="75"/>
      <c r="PHJ265" s="81"/>
      <c r="PHK265" s="75"/>
      <c r="PHL265" s="81"/>
      <c r="PHM265" s="75"/>
      <c r="PHN265" s="81"/>
      <c r="PHO265" s="75"/>
      <c r="PHP265" s="81"/>
      <c r="PHQ265" s="75"/>
      <c r="PHR265" s="81"/>
      <c r="PHS265" s="75"/>
      <c r="PHT265" s="81"/>
      <c r="PHU265" s="75"/>
      <c r="PHV265" s="81"/>
      <c r="PHW265" s="75"/>
      <c r="PHX265" s="81"/>
      <c r="PHY265" s="75"/>
      <c r="PHZ265" s="81"/>
      <c r="PIA265" s="75"/>
      <c r="PIB265" s="81"/>
      <c r="PIC265" s="75"/>
      <c r="PID265" s="81"/>
      <c r="PIE265" s="75"/>
      <c r="PIF265" s="81"/>
      <c r="PIG265" s="75"/>
      <c r="PIH265" s="81"/>
      <c r="PII265" s="75"/>
      <c r="PIJ265" s="81"/>
      <c r="PIK265" s="75"/>
      <c r="PIL265" s="81"/>
      <c r="PIM265" s="75"/>
      <c r="PIN265" s="81"/>
      <c r="PIO265" s="75"/>
      <c r="PIP265" s="81"/>
      <c r="PIQ265" s="75"/>
      <c r="PIR265" s="81"/>
      <c r="PIS265" s="75"/>
      <c r="PIT265" s="81"/>
      <c r="PIU265" s="75"/>
      <c r="PIV265" s="81"/>
      <c r="PIW265" s="75"/>
      <c r="PIX265" s="81"/>
      <c r="PIY265" s="75"/>
      <c r="PIZ265" s="81"/>
      <c r="PJA265" s="75"/>
      <c r="PJB265" s="81"/>
      <c r="PJC265" s="75"/>
      <c r="PJD265" s="81"/>
      <c r="PJE265" s="75"/>
      <c r="PJF265" s="81"/>
      <c r="PJG265" s="75"/>
      <c r="PJH265" s="81"/>
      <c r="PJI265" s="75"/>
      <c r="PJJ265" s="81"/>
      <c r="PJK265" s="75"/>
      <c r="PJL265" s="81"/>
      <c r="PJM265" s="75"/>
      <c r="PJN265" s="81"/>
      <c r="PJO265" s="75"/>
      <c r="PJP265" s="81"/>
      <c r="PJQ265" s="75"/>
      <c r="PJR265" s="81"/>
      <c r="PJS265" s="75"/>
      <c r="PJT265" s="81"/>
      <c r="PJU265" s="75"/>
      <c r="PJV265" s="81"/>
      <c r="PJW265" s="75"/>
      <c r="PJX265" s="81"/>
      <c r="PJY265" s="75"/>
      <c r="PJZ265" s="81"/>
      <c r="PKA265" s="75"/>
      <c r="PKB265" s="81"/>
      <c r="PKC265" s="75"/>
      <c r="PKD265" s="81"/>
      <c r="PKE265" s="75"/>
      <c r="PKF265" s="81"/>
      <c r="PKG265" s="75"/>
      <c r="PKH265" s="81"/>
      <c r="PKI265" s="75"/>
      <c r="PKJ265" s="81"/>
      <c r="PKK265" s="75"/>
      <c r="PKL265" s="81"/>
      <c r="PKM265" s="75"/>
      <c r="PKN265" s="81"/>
      <c r="PKO265" s="75"/>
      <c r="PKP265" s="81"/>
      <c r="PKQ265" s="75"/>
      <c r="PKR265" s="81"/>
      <c r="PKS265" s="75"/>
      <c r="PKT265" s="81"/>
      <c r="PKU265" s="75"/>
      <c r="PKV265" s="81"/>
      <c r="PKW265" s="75"/>
      <c r="PKX265" s="81"/>
      <c r="PKY265" s="75"/>
      <c r="PKZ265" s="81"/>
      <c r="PLA265" s="75"/>
      <c r="PLB265" s="81"/>
      <c r="PLC265" s="75"/>
      <c r="PLD265" s="81"/>
      <c r="PLE265" s="75"/>
      <c r="PLF265" s="81"/>
      <c r="PLG265" s="75"/>
      <c r="PLH265" s="81"/>
      <c r="PLI265" s="75"/>
      <c r="PLJ265" s="81"/>
      <c r="PLK265" s="75"/>
      <c r="PLL265" s="81"/>
      <c r="PLM265" s="75"/>
      <c r="PLN265" s="81"/>
      <c r="PLO265" s="75"/>
      <c r="PLP265" s="81"/>
      <c r="PLQ265" s="75"/>
      <c r="PLR265" s="81"/>
      <c r="PLS265" s="75"/>
      <c r="PLT265" s="81"/>
      <c r="PLU265" s="75"/>
      <c r="PLV265" s="81"/>
      <c r="PLW265" s="75"/>
      <c r="PLX265" s="81"/>
      <c r="PLY265" s="75"/>
      <c r="PLZ265" s="81"/>
      <c r="PMA265" s="75"/>
      <c r="PMB265" s="81"/>
      <c r="PMC265" s="75"/>
      <c r="PMD265" s="81"/>
      <c r="PME265" s="75"/>
      <c r="PMF265" s="81"/>
      <c r="PMG265" s="75"/>
      <c r="PMH265" s="81"/>
      <c r="PMI265" s="75"/>
      <c r="PMJ265" s="81"/>
      <c r="PMK265" s="75"/>
      <c r="PML265" s="81"/>
      <c r="PMM265" s="75"/>
      <c r="PMN265" s="81"/>
      <c r="PMO265" s="75"/>
      <c r="PMP265" s="81"/>
      <c r="PMQ265" s="75"/>
      <c r="PMR265" s="81"/>
      <c r="PMS265" s="75"/>
      <c r="PMT265" s="81"/>
      <c r="PMU265" s="75"/>
      <c r="PMV265" s="81"/>
      <c r="PMW265" s="75"/>
      <c r="PMX265" s="81"/>
      <c r="PMY265" s="75"/>
      <c r="PMZ265" s="81"/>
      <c r="PNA265" s="75"/>
      <c r="PNB265" s="81"/>
      <c r="PNC265" s="75"/>
      <c r="PND265" s="81"/>
      <c r="PNE265" s="75"/>
      <c r="PNF265" s="81"/>
      <c r="PNG265" s="75"/>
      <c r="PNH265" s="81"/>
      <c r="PNI265" s="75"/>
      <c r="PNJ265" s="81"/>
      <c r="PNK265" s="75"/>
      <c r="PNL265" s="81"/>
      <c r="PNM265" s="75"/>
      <c r="PNN265" s="81"/>
      <c r="PNO265" s="75"/>
      <c r="PNP265" s="81"/>
      <c r="PNQ265" s="75"/>
      <c r="PNR265" s="81"/>
      <c r="PNS265" s="75"/>
      <c r="PNT265" s="81"/>
      <c r="PNU265" s="75"/>
      <c r="PNV265" s="81"/>
      <c r="PNW265" s="75"/>
      <c r="PNX265" s="81"/>
      <c r="PNY265" s="75"/>
      <c r="PNZ265" s="81"/>
      <c r="POA265" s="75"/>
      <c r="POB265" s="81"/>
      <c r="POC265" s="75"/>
      <c r="POD265" s="81"/>
      <c r="POE265" s="75"/>
      <c r="POF265" s="81"/>
      <c r="POG265" s="75"/>
      <c r="POH265" s="81"/>
      <c r="POI265" s="75"/>
      <c r="POJ265" s="81"/>
      <c r="POK265" s="75"/>
      <c r="POL265" s="81"/>
      <c r="POM265" s="75"/>
      <c r="PON265" s="81"/>
      <c r="POO265" s="75"/>
      <c r="POP265" s="81"/>
      <c r="POQ265" s="75"/>
      <c r="POR265" s="81"/>
      <c r="POS265" s="75"/>
      <c r="POT265" s="81"/>
      <c r="POU265" s="75"/>
      <c r="POV265" s="81"/>
      <c r="POW265" s="75"/>
      <c r="POX265" s="81"/>
      <c r="POY265" s="75"/>
      <c r="POZ265" s="81"/>
      <c r="PPA265" s="75"/>
      <c r="PPB265" s="81"/>
      <c r="PPC265" s="75"/>
      <c r="PPD265" s="81"/>
      <c r="PPE265" s="75"/>
      <c r="PPF265" s="81"/>
      <c r="PPG265" s="75"/>
      <c r="PPH265" s="81"/>
      <c r="PPI265" s="75"/>
      <c r="PPJ265" s="81"/>
      <c r="PPK265" s="75"/>
      <c r="PPL265" s="81"/>
      <c r="PPM265" s="75"/>
      <c r="PPN265" s="81"/>
      <c r="PPO265" s="75"/>
      <c r="PPP265" s="81"/>
      <c r="PPQ265" s="75"/>
      <c r="PPR265" s="81"/>
      <c r="PPS265" s="75"/>
      <c r="PPT265" s="81"/>
      <c r="PPU265" s="75"/>
      <c r="PPV265" s="81"/>
      <c r="PPW265" s="75"/>
      <c r="PPX265" s="81"/>
      <c r="PPY265" s="75"/>
      <c r="PPZ265" s="81"/>
      <c r="PQA265" s="75"/>
      <c r="PQB265" s="81"/>
      <c r="PQC265" s="75"/>
      <c r="PQD265" s="81"/>
      <c r="PQE265" s="75"/>
      <c r="PQF265" s="81"/>
      <c r="PQG265" s="75"/>
      <c r="PQH265" s="81"/>
      <c r="PQI265" s="75"/>
      <c r="PQJ265" s="81"/>
      <c r="PQK265" s="75"/>
      <c r="PQL265" s="81"/>
      <c r="PQM265" s="75"/>
      <c r="PQN265" s="81"/>
      <c r="PQO265" s="75"/>
      <c r="PQP265" s="81"/>
      <c r="PQQ265" s="75"/>
      <c r="PQR265" s="81"/>
      <c r="PQS265" s="75"/>
      <c r="PQT265" s="81"/>
      <c r="PQU265" s="75"/>
      <c r="PQV265" s="81"/>
      <c r="PQW265" s="75"/>
      <c r="PQX265" s="81"/>
      <c r="PQY265" s="75"/>
      <c r="PQZ265" s="81"/>
      <c r="PRA265" s="75"/>
      <c r="PRB265" s="81"/>
      <c r="PRC265" s="75"/>
      <c r="PRD265" s="81"/>
      <c r="PRE265" s="75"/>
      <c r="PRF265" s="81"/>
      <c r="PRG265" s="75"/>
      <c r="PRH265" s="81"/>
      <c r="PRI265" s="75"/>
      <c r="PRJ265" s="81"/>
      <c r="PRK265" s="75"/>
      <c r="PRL265" s="81"/>
      <c r="PRM265" s="75"/>
      <c r="PRN265" s="81"/>
      <c r="PRO265" s="75"/>
      <c r="PRP265" s="81"/>
      <c r="PRQ265" s="75"/>
      <c r="PRR265" s="81"/>
      <c r="PRS265" s="75"/>
      <c r="PRT265" s="81"/>
      <c r="PRU265" s="75"/>
      <c r="PRV265" s="81"/>
      <c r="PRW265" s="75"/>
      <c r="PRX265" s="81"/>
      <c r="PRY265" s="75"/>
      <c r="PRZ265" s="81"/>
      <c r="PSA265" s="75"/>
      <c r="PSB265" s="81"/>
      <c r="PSC265" s="75"/>
      <c r="PSD265" s="81"/>
      <c r="PSE265" s="75"/>
      <c r="PSF265" s="81"/>
      <c r="PSG265" s="75"/>
      <c r="PSH265" s="81"/>
      <c r="PSI265" s="75"/>
      <c r="PSJ265" s="81"/>
      <c r="PSK265" s="75"/>
      <c r="PSL265" s="81"/>
      <c r="PSM265" s="75"/>
      <c r="PSN265" s="81"/>
      <c r="PSO265" s="75"/>
      <c r="PSP265" s="81"/>
      <c r="PSQ265" s="75"/>
      <c r="PSR265" s="81"/>
      <c r="PSS265" s="75"/>
      <c r="PST265" s="81"/>
      <c r="PSU265" s="75"/>
      <c r="PSV265" s="81"/>
      <c r="PSW265" s="75"/>
      <c r="PSX265" s="81"/>
      <c r="PSY265" s="75"/>
      <c r="PSZ265" s="81"/>
      <c r="PTA265" s="75"/>
      <c r="PTB265" s="81"/>
      <c r="PTC265" s="75"/>
      <c r="PTD265" s="81"/>
      <c r="PTE265" s="75"/>
      <c r="PTF265" s="81"/>
      <c r="PTG265" s="75"/>
      <c r="PTH265" s="81"/>
      <c r="PTI265" s="75"/>
      <c r="PTJ265" s="81"/>
      <c r="PTK265" s="75"/>
      <c r="PTL265" s="81"/>
      <c r="PTM265" s="75"/>
      <c r="PTN265" s="81"/>
      <c r="PTO265" s="75"/>
      <c r="PTP265" s="81"/>
      <c r="PTQ265" s="75"/>
      <c r="PTR265" s="81"/>
      <c r="PTS265" s="75"/>
      <c r="PTT265" s="81"/>
      <c r="PTU265" s="75"/>
      <c r="PTV265" s="81"/>
      <c r="PTW265" s="75"/>
      <c r="PTX265" s="81"/>
      <c r="PTY265" s="75"/>
      <c r="PTZ265" s="81"/>
      <c r="PUA265" s="75"/>
      <c r="PUB265" s="81"/>
      <c r="PUC265" s="75"/>
      <c r="PUD265" s="81"/>
      <c r="PUE265" s="75"/>
      <c r="PUF265" s="81"/>
      <c r="PUG265" s="75"/>
      <c r="PUH265" s="81"/>
      <c r="PUI265" s="75"/>
      <c r="PUJ265" s="81"/>
      <c r="PUK265" s="75"/>
      <c r="PUL265" s="81"/>
      <c r="PUM265" s="75"/>
      <c r="PUN265" s="81"/>
      <c r="PUO265" s="75"/>
      <c r="PUP265" s="81"/>
      <c r="PUQ265" s="75"/>
      <c r="PUR265" s="81"/>
      <c r="PUS265" s="75"/>
      <c r="PUT265" s="81"/>
      <c r="PUU265" s="75"/>
      <c r="PUV265" s="81"/>
      <c r="PUW265" s="75"/>
      <c r="PUX265" s="81"/>
      <c r="PUY265" s="75"/>
      <c r="PUZ265" s="81"/>
      <c r="PVA265" s="75"/>
      <c r="PVB265" s="81"/>
      <c r="PVC265" s="75"/>
      <c r="PVD265" s="81"/>
      <c r="PVE265" s="75"/>
      <c r="PVF265" s="81"/>
      <c r="PVG265" s="75"/>
      <c r="PVH265" s="81"/>
      <c r="PVI265" s="75"/>
      <c r="PVJ265" s="81"/>
      <c r="PVK265" s="75"/>
      <c r="PVL265" s="81"/>
      <c r="PVM265" s="75"/>
      <c r="PVN265" s="81"/>
      <c r="PVO265" s="75"/>
      <c r="PVP265" s="81"/>
      <c r="PVQ265" s="75"/>
      <c r="PVR265" s="81"/>
      <c r="PVS265" s="75"/>
      <c r="PVT265" s="81"/>
      <c r="PVU265" s="75"/>
      <c r="PVV265" s="81"/>
      <c r="PVW265" s="75"/>
      <c r="PVX265" s="81"/>
      <c r="PVY265" s="75"/>
      <c r="PVZ265" s="81"/>
      <c r="PWA265" s="75"/>
      <c r="PWB265" s="81"/>
      <c r="PWC265" s="75"/>
      <c r="PWD265" s="81"/>
      <c r="PWE265" s="75"/>
      <c r="PWF265" s="81"/>
      <c r="PWG265" s="75"/>
      <c r="PWH265" s="81"/>
      <c r="PWI265" s="75"/>
      <c r="PWJ265" s="81"/>
      <c r="PWK265" s="75"/>
      <c r="PWL265" s="81"/>
      <c r="PWM265" s="75"/>
      <c r="PWN265" s="81"/>
      <c r="PWO265" s="75"/>
      <c r="PWP265" s="81"/>
      <c r="PWQ265" s="75"/>
      <c r="PWR265" s="81"/>
      <c r="PWS265" s="75"/>
      <c r="PWT265" s="81"/>
      <c r="PWU265" s="75"/>
      <c r="PWV265" s="81"/>
      <c r="PWW265" s="75"/>
      <c r="PWX265" s="81"/>
      <c r="PWY265" s="75"/>
      <c r="PWZ265" s="81"/>
      <c r="PXA265" s="75"/>
      <c r="PXB265" s="81"/>
      <c r="PXC265" s="75"/>
      <c r="PXD265" s="81"/>
      <c r="PXE265" s="75"/>
      <c r="PXF265" s="81"/>
      <c r="PXG265" s="75"/>
      <c r="PXH265" s="81"/>
      <c r="PXI265" s="75"/>
      <c r="PXJ265" s="81"/>
      <c r="PXK265" s="75"/>
      <c r="PXL265" s="81"/>
      <c r="PXM265" s="75"/>
      <c r="PXN265" s="81"/>
      <c r="PXO265" s="75"/>
      <c r="PXP265" s="81"/>
      <c r="PXQ265" s="75"/>
      <c r="PXR265" s="81"/>
      <c r="PXS265" s="75"/>
      <c r="PXT265" s="81"/>
      <c r="PXU265" s="75"/>
      <c r="PXV265" s="81"/>
      <c r="PXW265" s="75"/>
      <c r="PXX265" s="81"/>
      <c r="PXY265" s="75"/>
      <c r="PXZ265" s="81"/>
      <c r="PYA265" s="75"/>
      <c r="PYB265" s="81"/>
      <c r="PYC265" s="75"/>
      <c r="PYD265" s="81"/>
      <c r="PYE265" s="75"/>
      <c r="PYF265" s="81"/>
      <c r="PYG265" s="75"/>
      <c r="PYH265" s="81"/>
      <c r="PYI265" s="75"/>
      <c r="PYJ265" s="81"/>
      <c r="PYK265" s="75"/>
      <c r="PYL265" s="81"/>
      <c r="PYM265" s="75"/>
      <c r="PYN265" s="81"/>
      <c r="PYO265" s="75"/>
      <c r="PYP265" s="81"/>
      <c r="PYQ265" s="75"/>
      <c r="PYR265" s="81"/>
      <c r="PYS265" s="75"/>
      <c r="PYT265" s="81"/>
      <c r="PYU265" s="75"/>
      <c r="PYV265" s="81"/>
      <c r="PYW265" s="75"/>
      <c r="PYX265" s="81"/>
      <c r="PYY265" s="75"/>
      <c r="PYZ265" s="81"/>
      <c r="PZA265" s="75"/>
      <c r="PZB265" s="81"/>
      <c r="PZC265" s="75"/>
      <c r="PZD265" s="81"/>
      <c r="PZE265" s="75"/>
      <c r="PZF265" s="81"/>
      <c r="PZG265" s="75"/>
      <c r="PZH265" s="81"/>
      <c r="PZI265" s="75"/>
      <c r="PZJ265" s="81"/>
      <c r="PZK265" s="75"/>
      <c r="PZL265" s="81"/>
      <c r="PZM265" s="75"/>
      <c r="PZN265" s="81"/>
      <c r="PZO265" s="75"/>
      <c r="PZP265" s="81"/>
      <c r="PZQ265" s="75"/>
      <c r="PZR265" s="81"/>
      <c r="PZS265" s="75"/>
      <c r="PZT265" s="81"/>
      <c r="PZU265" s="75"/>
      <c r="PZV265" s="81"/>
      <c r="PZW265" s="75"/>
      <c r="PZX265" s="81"/>
      <c r="PZY265" s="75"/>
      <c r="PZZ265" s="81"/>
      <c r="QAA265" s="75"/>
      <c r="QAB265" s="81"/>
      <c r="QAC265" s="75"/>
      <c r="QAD265" s="81"/>
      <c r="QAE265" s="75"/>
      <c r="QAF265" s="81"/>
      <c r="QAG265" s="75"/>
      <c r="QAH265" s="81"/>
      <c r="QAI265" s="75"/>
      <c r="QAJ265" s="81"/>
      <c r="QAK265" s="75"/>
      <c r="QAL265" s="81"/>
      <c r="QAM265" s="75"/>
      <c r="QAN265" s="81"/>
      <c r="QAO265" s="75"/>
      <c r="QAP265" s="81"/>
      <c r="QAQ265" s="75"/>
      <c r="QAR265" s="81"/>
      <c r="QAS265" s="75"/>
      <c r="QAT265" s="81"/>
      <c r="QAU265" s="75"/>
      <c r="QAV265" s="81"/>
      <c r="QAW265" s="75"/>
      <c r="QAX265" s="81"/>
      <c r="QAY265" s="75"/>
      <c r="QAZ265" s="81"/>
      <c r="QBA265" s="75"/>
      <c r="QBB265" s="81"/>
      <c r="QBC265" s="75"/>
      <c r="QBD265" s="81"/>
      <c r="QBE265" s="75"/>
      <c r="QBF265" s="81"/>
      <c r="QBG265" s="75"/>
      <c r="QBH265" s="81"/>
      <c r="QBI265" s="75"/>
      <c r="QBJ265" s="81"/>
      <c r="QBK265" s="75"/>
      <c r="QBL265" s="81"/>
      <c r="QBM265" s="75"/>
      <c r="QBN265" s="81"/>
      <c r="QBO265" s="75"/>
      <c r="QBP265" s="81"/>
      <c r="QBQ265" s="75"/>
      <c r="QBR265" s="81"/>
      <c r="QBS265" s="75"/>
      <c r="QBT265" s="81"/>
      <c r="QBU265" s="75"/>
      <c r="QBV265" s="81"/>
      <c r="QBW265" s="75"/>
      <c r="QBX265" s="81"/>
      <c r="QBY265" s="75"/>
      <c r="QBZ265" s="81"/>
      <c r="QCA265" s="75"/>
      <c r="QCB265" s="81"/>
      <c r="QCC265" s="75"/>
      <c r="QCD265" s="81"/>
      <c r="QCE265" s="75"/>
      <c r="QCF265" s="81"/>
      <c r="QCG265" s="75"/>
      <c r="QCH265" s="81"/>
      <c r="QCI265" s="75"/>
      <c r="QCJ265" s="81"/>
      <c r="QCK265" s="75"/>
      <c r="QCL265" s="81"/>
      <c r="QCM265" s="75"/>
      <c r="QCN265" s="81"/>
      <c r="QCO265" s="75"/>
      <c r="QCP265" s="81"/>
      <c r="QCQ265" s="75"/>
      <c r="QCR265" s="81"/>
      <c r="QCS265" s="75"/>
      <c r="QCT265" s="81"/>
      <c r="QCU265" s="75"/>
      <c r="QCV265" s="81"/>
      <c r="QCW265" s="75"/>
      <c r="QCX265" s="81"/>
      <c r="QCY265" s="75"/>
      <c r="QCZ265" s="81"/>
      <c r="QDA265" s="75"/>
      <c r="QDB265" s="81"/>
      <c r="QDC265" s="75"/>
      <c r="QDD265" s="81"/>
      <c r="QDE265" s="75"/>
      <c r="QDF265" s="81"/>
      <c r="QDG265" s="75"/>
      <c r="QDH265" s="81"/>
      <c r="QDI265" s="75"/>
      <c r="QDJ265" s="81"/>
      <c r="QDK265" s="75"/>
      <c r="QDL265" s="81"/>
      <c r="QDM265" s="75"/>
      <c r="QDN265" s="81"/>
      <c r="QDO265" s="75"/>
      <c r="QDP265" s="81"/>
      <c r="QDQ265" s="75"/>
      <c r="QDR265" s="81"/>
      <c r="QDS265" s="75"/>
      <c r="QDT265" s="81"/>
      <c r="QDU265" s="75"/>
      <c r="QDV265" s="81"/>
      <c r="QDW265" s="75"/>
      <c r="QDX265" s="81"/>
      <c r="QDY265" s="75"/>
      <c r="QDZ265" s="81"/>
      <c r="QEA265" s="75"/>
      <c r="QEB265" s="81"/>
      <c r="QEC265" s="75"/>
      <c r="QED265" s="81"/>
      <c r="QEE265" s="75"/>
      <c r="QEF265" s="81"/>
      <c r="QEG265" s="75"/>
      <c r="QEH265" s="81"/>
      <c r="QEI265" s="75"/>
      <c r="QEJ265" s="81"/>
      <c r="QEK265" s="75"/>
      <c r="QEL265" s="81"/>
      <c r="QEM265" s="75"/>
      <c r="QEN265" s="81"/>
      <c r="QEO265" s="75"/>
      <c r="QEP265" s="81"/>
      <c r="QEQ265" s="75"/>
      <c r="QER265" s="81"/>
      <c r="QES265" s="75"/>
      <c r="QET265" s="81"/>
      <c r="QEU265" s="75"/>
      <c r="QEV265" s="81"/>
      <c r="QEW265" s="75"/>
      <c r="QEX265" s="81"/>
      <c r="QEY265" s="75"/>
      <c r="QEZ265" s="81"/>
      <c r="QFA265" s="75"/>
      <c r="QFB265" s="81"/>
      <c r="QFC265" s="75"/>
      <c r="QFD265" s="81"/>
      <c r="QFE265" s="75"/>
      <c r="QFF265" s="81"/>
      <c r="QFG265" s="75"/>
      <c r="QFH265" s="81"/>
      <c r="QFI265" s="75"/>
      <c r="QFJ265" s="81"/>
      <c r="QFK265" s="75"/>
      <c r="QFL265" s="81"/>
      <c r="QFM265" s="75"/>
      <c r="QFN265" s="81"/>
      <c r="QFO265" s="75"/>
      <c r="QFP265" s="81"/>
      <c r="QFQ265" s="75"/>
      <c r="QFR265" s="81"/>
      <c r="QFS265" s="75"/>
      <c r="QFT265" s="81"/>
      <c r="QFU265" s="75"/>
      <c r="QFV265" s="81"/>
      <c r="QFW265" s="75"/>
      <c r="QFX265" s="81"/>
      <c r="QFY265" s="75"/>
      <c r="QFZ265" s="81"/>
      <c r="QGA265" s="75"/>
      <c r="QGB265" s="81"/>
      <c r="QGC265" s="75"/>
      <c r="QGD265" s="81"/>
      <c r="QGE265" s="75"/>
      <c r="QGF265" s="81"/>
      <c r="QGG265" s="75"/>
      <c r="QGH265" s="81"/>
      <c r="QGI265" s="75"/>
      <c r="QGJ265" s="81"/>
      <c r="QGK265" s="75"/>
      <c r="QGL265" s="81"/>
      <c r="QGM265" s="75"/>
      <c r="QGN265" s="81"/>
      <c r="QGO265" s="75"/>
      <c r="QGP265" s="81"/>
      <c r="QGQ265" s="75"/>
      <c r="QGR265" s="81"/>
      <c r="QGS265" s="75"/>
      <c r="QGT265" s="81"/>
      <c r="QGU265" s="75"/>
      <c r="QGV265" s="81"/>
      <c r="QGW265" s="75"/>
      <c r="QGX265" s="81"/>
      <c r="QGY265" s="75"/>
      <c r="QGZ265" s="81"/>
      <c r="QHA265" s="75"/>
      <c r="QHB265" s="81"/>
      <c r="QHC265" s="75"/>
      <c r="QHD265" s="81"/>
      <c r="QHE265" s="75"/>
      <c r="QHF265" s="81"/>
      <c r="QHG265" s="75"/>
      <c r="QHH265" s="81"/>
      <c r="QHI265" s="75"/>
      <c r="QHJ265" s="81"/>
      <c r="QHK265" s="75"/>
      <c r="QHL265" s="81"/>
      <c r="QHM265" s="75"/>
      <c r="QHN265" s="81"/>
      <c r="QHO265" s="75"/>
      <c r="QHP265" s="81"/>
      <c r="QHQ265" s="75"/>
      <c r="QHR265" s="81"/>
      <c r="QHS265" s="75"/>
      <c r="QHT265" s="81"/>
      <c r="QHU265" s="75"/>
      <c r="QHV265" s="81"/>
      <c r="QHW265" s="75"/>
      <c r="QHX265" s="81"/>
      <c r="QHY265" s="75"/>
      <c r="QHZ265" s="81"/>
      <c r="QIA265" s="75"/>
      <c r="QIB265" s="81"/>
      <c r="QIC265" s="75"/>
      <c r="QID265" s="81"/>
      <c r="QIE265" s="75"/>
      <c r="QIF265" s="81"/>
      <c r="QIG265" s="75"/>
      <c r="QIH265" s="81"/>
      <c r="QII265" s="75"/>
      <c r="QIJ265" s="81"/>
      <c r="QIK265" s="75"/>
      <c r="QIL265" s="81"/>
      <c r="QIM265" s="75"/>
      <c r="QIN265" s="81"/>
      <c r="QIO265" s="75"/>
      <c r="QIP265" s="81"/>
      <c r="QIQ265" s="75"/>
      <c r="QIR265" s="81"/>
      <c r="QIS265" s="75"/>
      <c r="QIT265" s="81"/>
      <c r="QIU265" s="75"/>
      <c r="QIV265" s="81"/>
      <c r="QIW265" s="75"/>
      <c r="QIX265" s="81"/>
      <c r="QIY265" s="75"/>
      <c r="QIZ265" s="81"/>
      <c r="QJA265" s="75"/>
      <c r="QJB265" s="81"/>
      <c r="QJC265" s="75"/>
      <c r="QJD265" s="81"/>
      <c r="QJE265" s="75"/>
      <c r="QJF265" s="81"/>
      <c r="QJG265" s="75"/>
      <c r="QJH265" s="81"/>
      <c r="QJI265" s="75"/>
      <c r="QJJ265" s="81"/>
      <c r="QJK265" s="75"/>
      <c r="QJL265" s="81"/>
      <c r="QJM265" s="75"/>
      <c r="QJN265" s="81"/>
      <c r="QJO265" s="75"/>
      <c r="QJP265" s="81"/>
      <c r="QJQ265" s="75"/>
      <c r="QJR265" s="81"/>
      <c r="QJS265" s="75"/>
      <c r="QJT265" s="81"/>
      <c r="QJU265" s="75"/>
      <c r="QJV265" s="81"/>
      <c r="QJW265" s="75"/>
      <c r="QJX265" s="81"/>
      <c r="QJY265" s="75"/>
      <c r="QJZ265" s="81"/>
      <c r="QKA265" s="75"/>
      <c r="QKB265" s="81"/>
      <c r="QKC265" s="75"/>
      <c r="QKD265" s="81"/>
      <c r="QKE265" s="75"/>
      <c r="QKF265" s="81"/>
      <c r="QKG265" s="75"/>
      <c r="QKH265" s="81"/>
      <c r="QKI265" s="75"/>
      <c r="QKJ265" s="81"/>
      <c r="QKK265" s="75"/>
      <c r="QKL265" s="81"/>
      <c r="QKM265" s="75"/>
      <c r="QKN265" s="81"/>
      <c r="QKO265" s="75"/>
      <c r="QKP265" s="81"/>
      <c r="QKQ265" s="75"/>
      <c r="QKR265" s="81"/>
      <c r="QKS265" s="75"/>
      <c r="QKT265" s="81"/>
      <c r="QKU265" s="75"/>
      <c r="QKV265" s="81"/>
      <c r="QKW265" s="75"/>
      <c r="QKX265" s="81"/>
      <c r="QKY265" s="75"/>
      <c r="QKZ265" s="81"/>
      <c r="QLA265" s="75"/>
      <c r="QLB265" s="81"/>
      <c r="QLC265" s="75"/>
      <c r="QLD265" s="81"/>
      <c r="QLE265" s="75"/>
      <c r="QLF265" s="81"/>
      <c r="QLG265" s="75"/>
      <c r="QLH265" s="81"/>
      <c r="QLI265" s="75"/>
      <c r="QLJ265" s="81"/>
      <c r="QLK265" s="75"/>
      <c r="QLL265" s="81"/>
      <c r="QLM265" s="75"/>
      <c r="QLN265" s="81"/>
      <c r="QLO265" s="75"/>
      <c r="QLP265" s="81"/>
      <c r="QLQ265" s="75"/>
      <c r="QLR265" s="81"/>
      <c r="QLS265" s="75"/>
      <c r="QLT265" s="81"/>
      <c r="QLU265" s="75"/>
      <c r="QLV265" s="81"/>
      <c r="QLW265" s="75"/>
      <c r="QLX265" s="81"/>
      <c r="QLY265" s="75"/>
      <c r="QLZ265" s="81"/>
      <c r="QMA265" s="75"/>
      <c r="QMB265" s="81"/>
      <c r="QMC265" s="75"/>
      <c r="QMD265" s="81"/>
      <c r="QME265" s="75"/>
      <c r="QMF265" s="81"/>
      <c r="QMG265" s="75"/>
      <c r="QMH265" s="81"/>
      <c r="QMI265" s="75"/>
      <c r="QMJ265" s="81"/>
      <c r="QMK265" s="75"/>
      <c r="QML265" s="81"/>
      <c r="QMM265" s="75"/>
      <c r="QMN265" s="81"/>
      <c r="QMO265" s="75"/>
      <c r="QMP265" s="81"/>
      <c r="QMQ265" s="75"/>
      <c r="QMR265" s="81"/>
      <c r="QMS265" s="75"/>
      <c r="QMT265" s="81"/>
      <c r="QMU265" s="75"/>
      <c r="QMV265" s="81"/>
      <c r="QMW265" s="75"/>
      <c r="QMX265" s="81"/>
      <c r="QMY265" s="75"/>
      <c r="QMZ265" s="81"/>
      <c r="QNA265" s="75"/>
      <c r="QNB265" s="81"/>
      <c r="QNC265" s="75"/>
      <c r="QND265" s="81"/>
      <c r="QNE265" s="75"/>
      <c r="QNF265" s="81"/>
      <c r="QNG265" s="75"/>
      <c r="QNH265" s="81"/>
      <c r="QNI265" s="75"/>
      <c r="QNJ265" s="81"/>
      <c r="QNK265" s="75"/>
      <c r="QNL265" s="81"/>
      <c r="QNM265" s="75"/>
      <c r="QNN265" s="81"/>
      <c r="QNO265" s="75"/>
      <c r="QNP265" s="81"/>
      <c r="QNQ265" s="75"/>
      <c r="QNR265" s="81"/>
      <c r="QNS265" s="75"/>
      <c r="QNT265" s="81"/>
      <c r="QNU265" s="75"/>
      <c r="QNV265" s="81"/>
      <c r="QNW265" s="75"/>
      <c r="QNX265" s="81"/>
      <c r="QNY265" s="75"/>
      <c r="QNZ265" s="81"/>
      <c r="QOA265" s="75"/>
      <c r="QOB265" s="81"/>
      <c r="QOC265" s="75"/>
      <c r="QOD265" s="81"/>
      <c r="QOE265" s="75"/>
      <c r="QOF265" s="81"/>
      <c r="QOG265" s="75"/>
      <c r="QOH265" s="81"/>
      <c r="QOI265" s="75"/>
      <c r="QOJ265" s="81"/>
      <c r="QOK265" s="75"/>
      <c r="QOL265" s="81"/>
      <c r="QOM265" s="75"/>
      <c r="QON265" s="81"/>
      <c r="QOO265" s="75"/>
      <c r="QOP265" s="81"/>
      <c r="QOQ265" s="75"/>
      <c r="QOR265" s="81"/>
      <c r="QOS265" s="75"/>
      <c r="QOT265" s="81"/>
      <c r="QOU265" s="75"/>
      <c r="QOV265" s="81"/>
      <c r="QOW265" s="75"/>
      <c r="QOX265" s="81"/>
      <c r="QOY265" s="75"/>
      <c r="QOZ265" s="81"/>
      <c r="QPA265" s="75"/>
      <c r="QPB265" s="81"/>
      <c r="QPC265" s="75"/>
      <c r="QPD265" s="81"/>
      <c r="QPE265" s="75"/>
      <c r="QPF265" s="81"/>
      <c r="QPG265" s="75"/>
      <c r="QPH265" s="81"/>
      <c r="QPI265" s="75"/>
      <c r="QPJ265" s="81"/>
      <c r="QPK265" s="75"/>
      <c r="QPL265" s="81"/>
      <c r="QPM265" s="75"/>
      <c r="QPN265" s="81"/>
      <c r="QPO265" s="75"/>
      <c r="QPP265" s="81"/>
      <c r="QPQ265" s="75"/>
      <c r="QPR265" s="81"/>
      <c r="QPS265" s="75"/>
      <c r="QPT265" s="81"/>
      <c r="QPU265" s="75"/>
      <c r="QPV265" s="81"/>
      <c r="QPW265" s="75"/>
      <c r="QPX265" s="81"/>
      <c r="QPY265" s="75"/>
      <c r="QPZ265" s="81"/>
      <c r="QQA265" s="75"/>
      <c r="QQB265" s="81"/>
      <c r="QQC265" s="75"/>
      <c r="QQD265" s="81"/>
      <c r="QQE265" s="75"/>
      <c r="QQF265" s="81"/>
      <c r="QQG265" s="75"/>
      <c r="QQH265" s="81"/>
      <c r="QQI265" s="75"/>
      <c r="QQJ265" s="81"/>
      <c r="QQK265" s="75"/>
      <c r="QQL265" s="81"/>
      <c r="QQM265" s="75"/>
      <c r="QQN265" s="81"/>
      <c r="QQO265" s="75"/>
      <c r="QQP265" s="81"/>
      <c r="QQQ265" s="75"/>
      <c r="QQR265" s="81"/>
      <c r="QQS265" s="75"/>
      <c r="QQT265" s="81"/>
      <c r="QQU265" s="75"/>
      <c r="QQV265" s="81"/>
      <c r="QQW265" s="75"/>
      <c r="QQX265" s="81"/>
      <c r="QQY265" s="75"/>
      <c r="QQZ265" s="81"/>
      <c r="QRA265" s="75"/>
      <c r="QRB265" s="81"/>
      <c r="QRC265" s="75"/>
      <c r="QRD265" s="81"/>
      <c r="QRE265" s="75"/>
      <c r="QRF265" s="81"/>
      <c r="QRG265" s="75"/>
      <c r="QRH265" s="81"/>
      <c r="QRI265" s="75"/>
      <c r="QRJ265" s="81"/>
      <c r="QRK265" s="75"/>
      <c r="QRL265" s="81"/>
      <c r="QRM265" s="75"/>
      <c r="QRN265" s="81"/>
      <c r="QRO265" s="75"/>
      <c r="QRP265" s="81"/>
      <c r="QRQ265" s="75"/>
      <c r="QRR265" s="81"/>
      <c r="QRS265" s="75"/>
      <c r="QRT265" s="81"/>
      <c r="QRU265" s="75"/>
      <c r="QRV265" s="81"/>
      <c r="QRW265" s="75"/>
      <c r="QRX265" s="81"/>
      <c r="QRY265" s="75"/>
      <c r="QRZ265" s="81"/>
      <c r="QSA265" s="75"/>
      <c r="QSB265" s="81"/>
      <c r="QSC265" s="75"/>
      <c r="QSD265" s="81"/>
      <c r="QSE265" s="75"/>
      <c r="QSF265" s="81"/>
      <c r="QSG265" s="75"/>
      <c r="QSH265" s="81"/>
      <c r="QSI265" s="75"/>
      <c r="QSJ265" s="81"/>
      <c r="QSK265" s="75"/>
      <c r="QSL265" s="81"/>
      <c r="QSM265" s="75"/>
      <c r="QSN265" s="81"/>
      <c r="QSO265" s="75"/>
      <c r="QSP265" s="81"/>
      <c r="QSQ265" s="75"/>
      <c r="QSR265" s="81"/>
      <c r="QSS265" s="75"/>
      <c r="QST265" s="81"/>
      <c r="QSU265" s="75"/>
      <c r="QSV265" s="81"/>
      <c r="QSW265" s="75"/>
      <c r="QSX265" s="81"/>
      <c r="QSY265" s="75"/>
      <c r="QSZ265" s="81"/>
      <c r="QTA265" s="75"/>
      <c r="QTB265" s="81"/>
      <c r="QTC265" s="75"/>
      <c r="QTD265" s="81"/>
      <c r="QTE265" s="75"/>
      <c r="QTF265" s="81"/>
      <c r="QTG265" s="75"/>
      <c r="QTH265" s="81"/>
      <c r="QTI265" s="75"/>
      <c r="QTJ265" s="81"/>
      <c r="QTK265" s="75"/>
      <c r="QTL265" s="81"/>
      <c r="QTM265" s="75"/>
      <c r="QTN265" s="81"/>
      <c r="QTO265" s="75"/>
      <c r="QTP265" s="81"/>
      <c r="QTQ265" s="75"/>
      <c r="QTR265" s="81"/>
      <c r="QTS265" s="75"/>
      <c r="QTT265" s="81"/>
      <c r="QTU265" s="75"/>
      <c r="QTV265" s="81"/>
      <c r="QTW265" s="75"/>
      <c r="QTX265" s="81"/>
      <c r="QTY265" s="75"/>
      <c r="QTZ265" s="81"/>
      <c r="QUA265" s="75"/>
      <c r="QUB265" s="81"/>
      <c r="QUC265" s="75"/>
      <c r="QUD265" s="81"/>
      <c r="QUE265" s="75"/>
      <c r="QUF265" s="81"/>
      <c r="QUG265" s="75"/>
      <c r="QUH265" s="81"/>
      <c r="QUI265" s="75"/>
      <c r="QUJ265" s="81"/>
      <c r="QUK265" s="75"/>
      <c r="QUL265" s="81"/>
      <c r="QUM265" s="75"/>
      <c r="QUN265" s="81"/>
      <c r="QUO265" s="75"/>
      <c r="QUP265" s="81"/>
      <c r="QUQ265" s="75"/>
      <c r="QUR265" s="81"/>
      <c r="QUS265" s="75"/>
      <c r="QUT265" s="81"/>
      <c r="QUU265" s="75"/>
      <c r="QUV265" s="81"/>
      <c r="QUW265" s="75"/>
      <c r="QUX265" s="81"/>
      <c r="QUY265" s="75"/>
      <c r="QUZ265" s="81"/>
      <c r="QVA265" s="75"/>
      <c r="QVB265" s="81"/>
      <c r="QVC265" s="75"/>
      <c r="QVD265" s="81"/>
      <c r="QVE265" s="75"/>
      <c r="QVF265" s="81"/>
      <c r="QVG265" s="75"/>
      <c r="QVH265" s="81"/>
      <c r="QVI265" s="75"/>
      <c r="QVJ265" s="81"/>
      <c r="QVK265" s="75"/>
      <c r="QVL265" s="81"/>
      <c r="QVM265" s="75"/>
      <c r="QVN265" s="81"/>
      <c r="QVO265" s="75"/>
      <c r="QVP265" s="81"/>
      <c r="QVQ265" s="75"/>
      <c r="QVR265" s="81"/>
      <c r="QVS265" s="75"/>
      <c r="QVT265" s="81"/>
      <c r="QVU265" s="75"/>
      <c r="QVV265" s="81"/>
      <c r="QVW265" s="75"/>
      <c r="QVX265" s="81"/>
      <c r="QVY265" s="75"/>
      <c r="QVZ265" s="81"/>
      <c r="QWA265" s="75"/>
      <c r="QWB265" s="81"/>
      <c r="QWC265" s="75"/>
      <c r="QWD265" s="81"/>
      <c r="QWE265" s="75"/>
      <c r="QWF265" s="81"/>
      <c r="QWG265" s="75"/>
      <c r="QWH265" s="81"/>
      <c r="QWI265" s="75"/>
      <c r="QWJ265" s="81"/>
      <c r="QWK265" s="75"/>
      <c r="QWL265" s="81"/>
      <c r="QWM265" s="75"/>
      <c r="QWN265" s="81"/>
      <c r="QWO265" s="75"/>
      <c r="QWP265" s="81"/>
      <c r="QWQ265" s="75"/>
      <c r="QWR265" s="81"/>
      <c r="QWS265" s="75"/>
      <c r="QWT265" s="81"/>
      <c r="QWU265" s="75"/>
      <c r="QWV265" s="81"/>
      <c r="QWW265" s="75"/>
      <c r="QWX265" s="81"/>
      <c r="QWY265" s="75"/>
      <c r="QWZ265" s="81"/>
      <c r="QXA265" s="75"/>
      <c r="QXB265" s="81"/>
      <c r="QXC265" s="75"/>
      <c r="QXD265" s="81"/>
      <c r="QXE265" s="75"/>
      <c r="QXF265" s="81"/>
      <c r="QXG265" s="75"/>
      <c r="QXH265" s="81"/>
      <c r="QXI265" s="75"/>
      <c r="QXJ265" s="81"/>
      <c r="QXK265" s="75"/>
      <c r="QXL265" s="81"/>
      <c r="QXM265" s="75"/>
      <c r="QXN265" s="81"/>
      <c r="QXO265" s="75"/>
      <c r="QXP265" s="81"/>
      <c r="QXQ265" s="75"/>
      <c r="QXR265" s="81"/>
      <c r="QXS265" s="75"/>
      <c r="QXT265" s="81"/>
      <c r="QXU265" s="75"/>
      <c r="QXV265" s="81"/>
      <c r="QXW265" s="75"/>
      <c r="QXX265" s="81"/>
      <c r="QXY265" s="75"/>
      <c r="QXZ265" s="81"/>
      <c r="QYA265" s="75"/>
      <c r="QYB265" s="81"/>
      <c r="QYC265" s="75"/>
      <c r="QYD265" s="81"/>
      <c r="QYE265" s="75"/>
      <c r="QYF265" s="81"/>
      <c r="QYG265" s="75"/>
      <c r="QYH265" s="81"/>
      <c r="QYI265" s="75"/>
      <c r="QYJ265" s="81"/>
      <c r="QYK265" s="75"/>
      <c r="QYL265" s="81"/>
      <c r="QYM265" s="75"/>
      <c r="QYN265" s="81"/>
      <c r="QYO265" s="75"/>
      <c r="QYP265" s="81"/>
      <c r="QYQ265" s="75"/>
      <c r="QYR265" s="81"/>
      <c r="QYS265" s="75"/>
      <c r="QYT265" s="81"/>
      <c r="QYU265" s="75"/>
      <c r="QYV265" s="81"/>
      <c r="QYW265" s="75"/>
      <c r="QYX265" s="81"/>
      <c r="QYY265" s="75"/>
      <c r="QYZ265" s="81"/>
      <c r="QZA265" s="75"/>
      <c r="QZB265" s="81"/>
      <c r="QZC265" s="75"/>
      <c r="QZD265" s="81"/>
      <c r="QZE265" s="75"/>
      <c r="QZF265" s="81"/>
      <c r="QZG265" s="75"/>
      <c r="QZH265" s="81"/>
      <c r="QZI265" s="75"/>
      <c r="QZJ265" s="81"/>
      <c r="QZK265" s="75"/>
      <c r="QZL265" s="81"/>
      <c r="QZM265" s="75"/>
      <c r="QZN265" s="81"/>
      <c r="QZO265" s="75"/>
      <c r="QZP265" s="81"/>
      <c r="QZQ265" s="75"/>
      <c r="QZR265" s="81"/>
      <c r="QZS265" s="75"/>
      <c r="QZT265" s="81"/>
      <c r="QZU265" s="75"/>
      <c r="QZV265" s="81"/>
      <c r="QZW265" s="75"/>
      <c r="QZX265" s="81"/>
      <c r="QZY265" s="75"/>
      <c r="QZZ265" s="81"/>
      <c r="RAA265" s="75"/>
      <c r="RAB265" s="81"/>
      <c r="RAC265" s="75"/>
      <c r="RAD265" s="81"/>
      <c r="RAE265" s="75"/>
      <c r="RAF265" s="81"/>
      <c r="RAG265" s="75"/>
      <c r="RAH265" s="81"/>
      <c r="RAI265" s="75"/>
      <c r="RAJ265" s="81"/>
      <c r="RAK265" s="75"/>
      <c r="RAL265" s="81"/>
      <c r="RAM265" s="75"/>
      <c r="RAN265" s="81"/>
      <c r="RAO265" s="75"/>
      <c r="RAP265" s="81"/>
      <c r="RAQ265" s="75"/>
      <c r="RAR265" s="81"/>
      <c r="RAS265" s="75"/>
      <c r="RAT265" s="81"/>
      <c r="RAU265" s="75"/>
      <c r="RAV265" s="81"/>
      <c r="RAW265" s="75"/>
      <c r="RAX265" s="81"/>
      <c r="RAY265" s="75"/>
      <c r="RAZ265" s="81"/>
      <c r="RBA265" s="75"/>
      <c r="RBB265" s="81"/>
      <c r="RBC265" s="75"/>
      <c r="RBD265" s="81"/>
      <c r="RBE265" s="75"/>
      <c r="RBF265" s="81"/>
      <c r="RBG265" s="75"/>
      <c r="RBH265" s="81"/>
      <c r="RBI265" s="75"/>
      <c r="RBJ265" s="81"/>
      <c r="RBK265" s="75"/>
      <c r="RBL265" s="81"/>
      <c r="RBM265" s="75"/>
      <c r="RBN265" s="81"/>
      <c r="RBO265" s="75"/>
      <c r="RBP265" s="81"/>
      <c r="RBQ265" s="75"/>
      <c r="RBR265" s="81"/>
      <c r="RBS265" s="75"/>
      <c r="RBT265" s="81"/>
      <c r="RBU265" s="75"/>
      <c r="RBV265" s="81"/>
      <c r="RBW265" s="75"/>
      <c r="RBX265" s="81"/>
      <c r="RBY265" s="75"/>
      <c r="RBZ265" s="81"/>
      <c r="RCA265" s="75"/>
      <c r="RCB265" s="81"/>
      <c r="RCC265" s="75"/>
      <c r="RCD265" s="81"/>
      <c r="RCE265" s="75"/>
      <c r="RCF265" s="81"/>
      <c r="RCG265" s="75"/>
      <c r="RCH265" s="81"/>
      <c r="RCI265" s="75"/>
      <c r="RCJ265" s="81"/>
      <c r="RCK265" s="75"/>
      <c r="RCL265" s="81"/>
      <c r="RCM265" s="75"/>
      <c r="RCN265" s="81"/>
      <c r="RCO265" s="75"/>
      <c r="RCP265" s="81"/>
      <c r="RCQ265" s="75"/>
      <c r="RCR265" s="81"/>
      <c r="RCS265" s="75"/>
      <c r="RCT265" s="81"/>
      <c r="RCU265" s="75"/>
      <c r="RCV265" s="81"/>
      <c r="RCW265" s="75"/>
      <c r="RCX265" s="81"/>
      <c r="RCY265" s="75"/>
      <c r="RCZ265" s="81"/>
      <c r="RDA265" s="75"/>
      <c r="RDB265" s="81"/>
      <c r="RDC265" s="75"/>
      <c r="RDD265" s="81"/>
      <c r="RDE265" s="75"/>
      <c r="RDF265" s="81"/>
      <c r="RDG265" s="75"/>
      <c r="RDH265" s="81"/>
      <c r="RDI265" s="75"/>
      <c r="RDJ265" s="81"/>
      <c r="RDK265" s="75"/>
      <c r="RDL265" s="81"/>
      <c r="RDM265" s="75"/>
      <c r="RDN265" s="81"/>
      <c r="RDO265" s="75"/>
      <c r="RDP265" s="81"/>
      <c r="RDQ265" s="75"/>
      <c r="RDR265" s="81"/>
      <c r="RDS265" s="75"/>
      <c r="RDT265" s="81"/>
      <c r="RDU265" s="75"/>
      <c r="RDV265" s="81"/>
      <c r="RDW265" s="75"/>
      <c r="RDX265" s="81"/>
      <c r="RDY265" s="75"/>
      <c r="RDZ265" s="81"/>
      <c r="REA265" s="75"/>
      <c r="REB265" s="81"/>
      <c r="REC265" s="75"/>
      <c r="RED265" s="81"/>
      <c r="REE265" s="75"/>
      <c r="REF265" s="81"/>
      <c r="REG265" s="75"/>
      <c r="REH265" s="81"/>
      <c r="REI265" s="75"/>
      <c r="REJ265" s="81"/>
      <c r="REK265" s="75"/>
      <c r="REL265" s="81"/>
      <c r="REM265" s="75"/>
      <c r="REN265" s="81"/>
      <c r="REO265" s="75"/>
      <c r="REP265" s="81"/>
      <c r="REQ265" s="75"/>
      <c r="RER265" s="81"/>
      <c r="RES265" s="75"/>
      <c r="RET265" s="81"/>
      <c r="REU265" s="75"/>
      <c r="REV265" s="81"/>
      <c r="REW265" s="75"/>
      <c r="REX265" s="81"/>
      <c r="REY265" s="75"/>
      <c r="REZ265" s="81"/>
      <c r="RFA265" s="75"/>
      <c r="RFB265" s="81"/>
      <c r="RFC265" s="75"/>
      <c r="RFD265" s="81"/>
      <c r="RFE265" s="75"/>
      <c r="RFF265" s="81"/>
      <c r="RFG265" s="75"/>
      <c r="RFH265" s="81"/>
      <c r="RFI265" s="75"/>
      <c r="RFJ265" s="81"/>
      <c r="RFK265" s="75"/>
      <c r="RFL265" s="81"/>
      <c r="RFM265" s="75"/>
      <c r="RFN265" s="81"/>
      <c r="RFO265" s="75"/>
      <c r="RFP265" s="81"/>
      <c r="RFQ265" s="75"/>
      <c r="RFR265" s="81"/>
      <c r="RFS265" s="75"/>
      <c r="RFT265" s="81"/>
      <c r="RFU265" s="75"/>
      <c r="RFV265" s="81"/>
      <c r="RFW265" s="75"/>
      <c r="RFX265" s="81"/>
      <c r="RFY265" s="75"/>
      <c r="RFZ265" s="81"/>
      <c r="RGA265" s="75"/>
      <c r="RGB265" s="81"/>
      <c r="RGC265" s="75"/>
      <c r="RGD265" s="81"/>
      <c r="RGE265" s="75"/>
      <c r="RGF265" s="81"/>
      <c r="RGG265" s="75"/>
      <c r="RGH265" s="81"/>
      <c r="RGI265" s="75"/>
      <c r="RGJ265" s="81"/>
      <c r="RGK265" s="75"/>
      <c r="RGL265" s="81"/>
      <c r="RGM265" s="75"/>
      <c r="RGN265" s="81"/>
      <c r="RGO265" s="75"/>
      <c r="RGP265" s="81"/>
      <c r="RGQ265" s="75"/>
      <c r="RGR265" s="81"/>
      <c r="RGS265" s="75"/>
      <c r="RGT265" s="81"/>
      <c r="RGU265" s="75"/>
      <c r="RGV265" s="81"/>
      <c r="RGW265" s="75"/>
      <c r="RGX265" s="81"/>
      <c r="RGY265" s="75"/>
      <c r="RGZ265" s="81"/>
      <c r="RHA265" s="75"/>
      <c r="RHB265" s="81"/>
      <c r="RHC265" s="75"/>
      <c r="RHD265" s="81"/>
      <c r="RHE265" s="75"/>
      <c r="RHF265" s="81"/>
      <c r="RHG265" s="75"/>
      <c r="RHH265" s="81"/>
      <c r="RHI265" s="75"/>
      <c r="RHJ265" s="81"/>
      <c r="RHK265" s="75"/>
      <c r="RHL265" s="81"/>
      <c r="RHM265" s="75"/>
      <c r="RHN265" s="81"/>
      <c r="RHO265" s="75"/>
      <c r="RHP265" s="81"/>
      <c r="RHQ265" s="75"/>
      <c r="RHR265" s="81"/>
      <c r="RHS265" s="75"/>
      <c r="RHT265" s="81"/>
      <c r="RHU265" s="75"/>
      <c r="RHV265" s="81"/>
      <c r="RHW265" s="75"/>
      <c r="RHX265" s="81"/>
      <c r="RHY265" s="75"/>
      <c r="RHZ265" s="81"/>
      <c r="RIA265" s="75"/>
      <c r="RIB265" s="81"/>
      <c r="RIC265" s="75"/>
      <c r="RID265" s="81"/>
      <c r="RIE265" s="75"/>
      <c r="RIF265" s="81"/>
      <c r="RIG265" s="75"/>
      <c r="RIH265" s="81"/>
      <c r="RII265" s="75"/>
      <c r="RIJ265" s="81"/>
      <c r="RIK265" s="75"/>
      <c r="RIL265" s="81"/>
      <c r="RIM265" s="75"/>
      <c r="RIN265" s="81"/>
      <c r="RIO265" s="75"/>
      <c r="RIP265" s="81"/>
      <c r="RIQ265" s="75"/>
      <c r="RIR265" s="81"/>
      <c r="RIS265" s="75"/>
      <c r="RIT265" s="81"/>
      <c r="RIU265" s="75"/>
      <c r="RIV265" s="81"/>
      <c r="RIW265" s="75"/>
      <c r="RIX265" s="81"/>
      <c r="RIY265" s="75"/>
      <c r="RIZ265" s="81"/>
      <c r="RJA265" s="75"/>
      <c r="RJB265" s="81"/>
      <c r="RJC265" s="75"/>
      <c r="RJD265" s="81"/>
      <c r="RJE265" s="75"/>
      <c r="RJF265" s="81"/>
      <c r="RJG265" s="75"/>
      <c r="RJH265" s="81"/>
      <c r="RJI265" s="75"/>
      <c r="RJJ265" s="81"/>
      <c r="RJK265" s="75"/>
      <c r="RJL265" s="81"/>
      <c r="RJM265" s="75"/>
      <c r="RJN265" s="81"/>
      <c r="RJO265" s="75"/>
      <c r="RJP265" s="81"/>
      <c r="RJQ265" s="75"/>
      <c r="RJR265" s="81"/>
      <c r="RJS265" s="75"/>
      <c r="RJT265" s="81"/>
      <c r="RJU265" s="75"/>
      <c r="RJV265" s="81"/>
      <c r="RJW265" s="75"/>
      <c r="RJX265" s="81"/>
      <c r="RJY265" s="75"/>
      <c r="RJZ265" s="81"/>
      <c r="RKA265" s="75"/>
      <c r="RKB265" s="81"/>
      <c r="RKC265" s="75"/>
      <c r="RKD265" s="81"/>
      <c r="RKE265" s="75"/>
      <c r="RKF265" s="81"/>
      <c r="RKG265" s="75"/>
      <c r="RKH265" s="81"/>
      <c r="RKI265" s="75"/>
      <c r="RKJ265" s="81"/>
      <c r="RKK265" s="75"/>
      <c r="RKL265" s="81"/>
      <c r="RKM265" s="75"/>
      <c r="RKN265" s="81"/>
      <c r="RKO265" s="75"/>
      <c r="RKP265" s="81"/>
      <c r="RKQ265" s="75"/>
      <c r="RKR265" s="81"/>
      <c r="RKS265" s="75"/>
      <c r="RKT265" s="81"/>
      <c r="RKU265" s="75"/>
      <c r="RKV265" s="81"/>
      <c r="RKW265" s="75"/>
      <c r="RKX265" s="81"/>
      <c r="RKY265" s="75"/>
      <c r="RKZ265" s="81"/>
      <c r="RLA265" s="75"/>
      <c r="RLB265" s="81"/>
      <c r="RLC265" s="75"/>
      <c r="RLD265" s="81"/>
      <c r="RLE265" s="75"/>
      <c r="RLF265" s="81"/>
      <c r="RLG265" s="75"/>
      <c r="RLH265" s="81"/>
      <c r="RLI265" s="75"/>
      <c r="RLJ265" s="81"/>
      <c r="RLK265" s="75"/>
      <c r="RLL265" s="81"/>
      <c r="RLM265" s="75"/>
      <c r="RLN265" s="81"/>
      <c r="RLO265" s="75"/>
      <c r="RLP265" s="81"/>
      <c r="RLQ265" s="75"/>
      <c r="RLR265" s="81"/>
      <c r="RLS265" s="75"/>
      <c r="RLT265" s="81"/>
      <c r="RLU265" s="75"/>
      <c r="RLV265" s="81"/>
      <c r="RLW265" s="75"/>
      <c r="RLX265" s="81"/>
      <c r="RLY265" s="75"/>
      <c r="RLZ265" s="81"/>
      <c r="RMA265" s="75"/>
      <c r="RMB265" s="81"/>
      <c r="RMC265" s="75"/>
      <c r="RMD265" s="81"/>
      <c r="RME265" s="75"/>
      <c r="RMF265" s="81"/>
      <c r="RMG265" s="75"/>
      <c r="RMH265" s="81"/>
      <c r="RMI265" s="75"/>
      <c r="RMJ265" s="81"/>
      <c r="RMK265" s="75"/>
      <c r="RML265" s="81"/>
      <c r="RMM265" s="75"/>
      <c r="RMN265" s="81"/>
      <c r="RMO265" s="75"/>
      <c r="RMP265" s="81"/>
      <c r="RMQ265" s="75"/>
      <c r="RMR265" s="81"/>
      <c r="RMS265" s="75"/>
      <c r="RMT265" s="81"/>
      <c r="RMU265" s="75"/>
      <c r="RMV265" s="81"/>
      <c r="RMW265" s="75"/>
      <c r="RMX265" s="81"/>
      <c r="RMY265" s="75"/>
      <c r="RMZ265" s="81"/>
      <c r="RNA265" s="75"/>
      <c r="RNB265" s="81"/>
      <c r="RNC265" s="75"/>
      <c r="RND265" s="81"/>
      <c r="RNE265" s="75"/>
      <c r="RNF265" s="81"/>
      <c r="RNG265" s="75"/>
      <c r="RNH265" s="81"/>
      <c r="RNI265" s="75"/>
      <c r="RNJ265" s="81"/>
      <c r="RNK265" s="75"/>
      <c r="RNL265" s="81"/>
      <c r="RNM265" s="75"/>
      <c r="RNN265" s="81"/>
      <c r="RNO265" s="75"/>
      <c r="RNP265" s="81"/>
      <c r="RNQ265" s="75"/>
      <c r="RNR265" s="81"/>
      <c r="RNS265" s="75"/>
      <c r="RNT265" s="81"/>
      <c r="RNU265" s="75"/>
      <c r="RNV265" s="81"/>
      <c r="RNW265" s="75"/>
      <c r="RNX265" s="81"/>
      <c r="RNY265" s="75"/>
      <c r="RNZ265" s="81"/>
      <c r="ROA265" s="75"/>
      <c r="ROB265" s="81"/>
      <c r="ROC265" s="75"/>
      <c r="ROD265" s="81"/>
      <c r="ROE265" s="75"/>
      <c r="ROF265" s="81"/>
      <c r="ROG265" s="75"/>
      <c r="ROH265" s="81"/>
      <c r="ROI265" s="75"/>
      <c r="ROJ265" s="81"/>
      <c r="ROK265" s="75"/>
      <c r="ROL265" s="81"/>
      <c r="ROM265" s="75"/>
      <c r="RON265" s="81"/>
      <c r="ROO265" s="75"/>
      <c r="ROP265" s="81"/>
      <c r="ROQ265" s="75"/>
      <c r="ROR265" s="81"/>
      <c r="ROS265" s="75"/>
      <c r="ROT265" s="81"/>
      <c r="ROU265" s="75"/>
      <c r="ROV265" s="81"/>
      <c r="ROW265" s="75"/>
      <c r="ROX265" s="81"/>
      <c r="ROY265" s="75"/>
      <c r="ROZ265" s="81"/>
      <c r="RPA265" s="75"/>
      <c r="RPB265" s="81"/>
      <c r="RPC265" s="75"/>
      <c r="RPD265" s="81"/>
      <c r="RPE265" s="75"/>
      <c r="RPF265" s="81"/>
      <c r="RPG265" s="75"/>
      <c r="RPH265" s="81"/>
      <c r="RPI265" s="75"/>
      <c r="RPJ265" s="81"/>
      <c r="RPK265" s="75"/>
      <c r="RPL265" s="81"/>
      <c r="RPM265" s="75"/>
      <c r="RPN265" s="81"/>
      <c r="RPO265" s="75"/>
      <c r="RPP265" s="81"/>
      <c r="RPQ265" s="75"/>
      <c r="RPR265" s="81"/>
      <c r="RPS265" s="75"/>
      <c r="RPT265" s="81"/>
      <c r="RPU265" s="75"/>
      <c r="RPV265" s="81"/>
      <c r="RPW265" s="75"/>
      <c r="RPX265" s="81"/>
      <c r="RPY265" s="75"/>
      <c r="RPZ265" s="81"/>
      <c r="RQA265" s="75"/>
      <c r="RQB265" s="81"/>
      <c r="RQC265" s="75"/>
      <c r="RQD265" s="81"/>
      <c r="RQE265" s="75"/>
      <c r="RQF265" s="81"/>
      <c r="RQG265" s="75"/>
      <c r="RQH265" s="81"/>
      <c r="RQI265" s="75"/>
      <c r="RQJ265" s="81"/>
      <c r="RQK265" s="75"/>
      <c r="RQL265" s="81"/>
      <c r="RQM265" s="75"/>
      <c r="RQN265" s="81"/>
      <c r="RQO265" s="75"/>
      <c r="RQP265" s="81"/>
      <c r="RQQ265" s="75"/>
      <c r="RQR265" s="81"/>
      <c r="RQS265" s="75"/>
      <c r="RQT265" s="81"/>
      <c r="RQU265" s="75"/>
      <c r="RQV265" s="81"/>
      <c r="RQW265" s="75"/>
      <c r="RQX265" s="81"/>
      <c r="RQY265" s="75"/>
      <c r="RQZ265" s="81"/>
      <c r="RRA265" s="75"/>
      <c r="RRB265" s="81"/>
      <c r="RRC265" s="75"/>
      <c r="RRD265" s="81"/>
      <c r="RRE265" s="75"/>
      <c r="RRF265" s="81"/>
      <c r="RRG265" s="75"/>
      <c r="RRH265" s="81"/>
      <c r="RRI265" s="75"/>
      <c r="RRJ265" s="81"/>
      <c r="RRK265" s="75"/>
      <c r="RRL265" s="81"/>
      <c r="RRM265" s="75"/>
      <c r="RRN265" s="81"/>
      <c r="RRO265" s="75"/>
      <c r="RRP265" s="81"/>
      <c r="RRQ265" s="75"/>
      <c r="RRR265" s="81"/>
      <c r="RRS265" s="75"/>
      <c r="RRT265" s="81"/>
      <c r="RRU265" s="75"/>
      <c r="RRV265" s="81"/>
      <c r="RRW265" s="75"/>
      <c r="RRX265" s="81"/>
      <c r="RRY265" s="75"/>
      <c r="RRZ265" s="81"/>
      <c r="RSA265" s="75"/>
      <c r="RSB265" s="81"/>
      <c r="RSC265" s="75"/>
      <c r="RSD265" s="81"/>
      <c r="RSE265" s="75"/>
      <c r="RSF265" s="81"/>
      <c r="RSG265" s="75"/>
      <c r="RSH265" s="81"/>
      <c r="RSI265" s="75"/>
      <c r="RSJ265" s="81"/>
      <c r="RSK265" s="75"/>
      <c r="RSL265" s="81"/>
      <c r="RSM265" s="75"/>
      <c r="RSN265" s="81"/>
      <c r="RSO265" s="75"/>
      <c r="RSP265" s="81"/>
      <c r="RSQ265" s="75"/>
      <c r="RSR265" s="81"/>
      <c r="RSS265" s="75"/>
      <c r="RST265" s="81"/>
      <c r="RSU265" s="75"/>
      <c r="RSV265" s="81"/>
      <c r="RSW265" s="75"/>
      <c r="RSX265" s="81"/>
      <c r="RSY265" s="75"/>
      <c r="RSZ265" s="81"/>
      <c r="RTA265" s="75"/>
      <c r="RTB265" s="81"/>
      <c r="RTC265" s="75"/>
      <c r="RTD265" s="81"/>
      <c r="RTE265" s="75"/>
      <c r="RTF265" s="81"/>
      <c r="RTG265" s="75"/>
      <c r="RTH265" s="81"/>
      <c r="RTI265" s="75"/>
      <c r="RTJ265" s="81"/>
      <c r="RTK265" s="75"/>
      <c r="RTL265" s="81"/>
      <c r="RTM265" s="75"/>
      <c r="RTN265" s="81"/>
      <c r="RTO265" s="75"/>
      <c r="RTP265" s="81"/>
      <c r="RTQ265" s="75"/>
      <c r="RTR265" s="81"/>
      <c r="RTS265" s="75"/>
      <c r="RTT265" s="81"/>
      <c r="RTU265" s="75"/>
      <c r="RTV265" s="81"/>
      <c r="RTW265" s="75"/>
      <c r="RTX265" s="81"/>
      <c r="RTY265" s="75"/>
      <c r="RTZ265" s="81"/>
      <c r="RUA265" s="75"/>
      <c r="RUB265" s="81"/>
      <c r="RUC265" s="75"/>
      <c r="RUD265" s="81"/>
      <c r="RUE265" s="75"/>
      <c r="RUF265" s="81"/>
      <c r="RUG265" s="75"/>
      <c r="RUH265" s="81"/>
      <c r="RUI265" s="75"/>
      <c r="RUJ265" s="81"/>
      <c r="RUK265" s="75"/>
      <c r="RUL265" s="81"/>
      <c r="RUM265" s="75"/>
      <c r="RUN265" s="81"/>
      <c r="RUO265" s="75"/>
      <c r="RUP265" s="81"/>
      <c r="RUQ265" s="75"/>
      <c r="RUR265" s="81"/>
      <c r="RUS265" s="75"/>
      <c r="RUT265" s="81"/>
      <c r="RUU265" s="75"/>
      <c r="RUV265" s="81"/>
      <c r="RUW265" s="75"/>
      <c r="RUX265" s="81"/>
      <c r="RUY265" s="75"/>
      <c r="RUZ265" s="81"/>
      <c r="RVA265" s="75"/>
      <c r="RVB265" s="81"/>
      <c r="RVC265" s="75"/>
      <c r="RVD265" s="81"/>
      <c r="RVE265" s="75"/>
      <c r="RVF265" s="81"/>
      <c r="RVG265" s="75"/>
      <c r="RVH265" s="81"/>
      <c r="RVI265" s="75"/>
      <c r="RVJ265" s="81"/>
      <c r="RVK265" s="75"/>
      <c r="RVL265" s="81"/>
      <c r="RVM265" s="75"/>
      <c r="RVN265" s="81"/>
      <c r="RVO265" s="75"/>
      <c r="RVP265" s="81"/>
      <c r="RVQ265" s="75"/>
      <c r="RVR265" s="81"/>
      <c r="RVS265" s="75"/>
      <c r="RVT265" s="81"/>
      <c r="RVU265" s="75"/>
      <c r="RVV265" s="81"/>
      <c r="RVW265" s="75"/>
      <c r="RVX265" s="81"/>
      <c r="RVY265" s="75"/>
      <c r="RVZ265" s="81"/>
      <c r="RWA265" s="75"/>
      <c r="RWB265" s="81"/>
      <c r="RWC265" s="75"/>
      <c r="RWD265" s="81"/>
      <c r="RWE265" s="75"/>
      <c r="RWF265" s="81"/>
      <c r="RWG265" s="75"/>
      <c r="RWH265" s="81"/>
      <c r="RWI265" s="75"/>
      <c r="RWJ265" s="81"/>
      <c r="RWK265" s="75"/>
      <c r="RWL265" s="81"/>
      <c r="RWM265" s="75"/>
      <c r="RWN265" s="81"/>
      <c r="RWO265" s="75"/>
      <c r="RWP265" s="81"/>
      <c r="RWQ265" s="75"/>
      <c r="RWR265" s="81"/>
      <c r="RWS265" s="75"/>
      <c r="RWT265" s="81"/>
      <c r="RWU265" s="75"/>
      <c r="RWV265" s="81"/>
      <c r="RWW265" s="75"/>
      <c r="RWX265" s="81"/>
      <c r="RWY265" s="75"/>
      <c r="RWZ265" s="81"/>
      <c r="RXA265" s="75"/>
      <c r="RXB265" s="81"/>
      <c r="RXC265" s="75"/>
      <c r="RXD265" s="81"/>
      <c r="RXE265" s="75"/>
      <c r="RXF265" s="81"/>
      <c r="RXG265" s="75"/>
      <c r="RXH265" s="81"/>
      <c r="RXI265" s="75"/>
      <c r="RXJ265" s="81"/>
      <c r="RXK265" s="75"/>
      <c r="RXL265" s="81"/>
      <c r="RXM265" s="75"/>
      <c r="RXN265" s="81"/>
      <c r="RXO265" s="75"/>
      <c r="RXP265" s="81"/>
      <c r="RXQ265" s="75"/>
      <c r="RXR265" s="81"/>
      <c r="RXS265" s="75"/>
      <c r="RXT265" s="81"/>
      <c r="RXU265" s="75"/>
      <c r="RXV265" s="81"/>
      <c r="RXW265" s="75"/>
      <c r="RXX265" s="81"/>
      <c r="RXY265" s="75"/>
      <c r="RXZ265" s="81"/>
      <c r="RYA265" s="75"/>
      <c r="RYB265" s="81"/>
      <c r="RYC265" s="75"/>
      <c r="RYD265" s="81"/>
      <c r="RYE265" s="75"/>
      <c r="RYF265" s="81"/>
      <c r="RYG265" s="75"/>
      <c r="RYH265" s="81"/>
      <c r="RYI265" s="75"/>
      <c r="RYJ265" s="81"/>
      <c r="RYK265" s="75"/>
      <c r="RYL265" s="81"/>
      <c r="RYM265" s="75"/>
      <c r="RYN265" s="81"/>
      <c r="RYO265" s="75"/>
      <c r="RYP265" s="81"/>
      <c r="RYQ265" s="75"/>
      <c r="RYR265" s="81"/>
      <c r="RYS265" s="75"/>
      <c r="RYT265" s="81"/>
      <c r="RYU265" s="75"/>
      <c r="RYV265" s="81"/>
      <c r="RYW265" s="75"/>
      <c r="RYX265" s="81"/>
      <c r="RYY265" s="75"/>
      <c r="RYZ265" s="81"/>
      <c r="RZA265" s="75"/>
      <c r="RZB265" s="81"/>
      <c r="RZC265" s="75"/>
      <c r="RZD265" s="81"/>
      <c r="RZE265" s="75"/>
      <c r="RZF265" s="81"/>
      <c r="RZG265" s="75"/>
      <c r="RZH265" s="81"/>
      <c r="RZI265" s="75"/>
      <c r="RZJ265" s="81"/>
      <c r="RZK265" s="75"/>
      <c r="RZL265" s="81"/>
      <c r="RZM265" s="75"/>
      <c r="RZN265" s="81"/>
      <c r="RZO265" s="75"/>
      <c r="RZP265" s="81"/>
      <c r="RZQ265" s="75"/>
      <c r="RZR265" s="81"/>
      <c r="RZS265" s="75"/>
      <c r="RZT265" s="81"/>
      <c r="RZU265" s="75"/>
      <c r="RZV265" s="81"/>
      <c r="RZW265" s="75"/>
      <c r="RZX265" s="81"/>
      <c r="RZY265" s="75"/>
      <c r="RZZ265" s="81"/>
      <c r="SAA265" s="75"/>
      <c r="SAB265" s="81"/>
      <c r="SAC265" s="75"/>
      <c r="SAD265" s="81"/>
      <c r="SAE265" s="75"/>
      <c r="SAF265" s="81"/>
      <c r="SAG265" s="75"/>
      <c r="SAH265" s="81"/>
      <c r="SAI265" s="75"/>
      <c r="SAJ265" s="81"/>
      <c r="SAK265" s="75"/>
      <c r="SAL265" s="81"/>
      <c r="SAM265" s="75"/>
      <c r="SAN265" s="81"/>
      <c r="SAO265" s="75"/>
      <c r="SAP265" s="81"/>
      <c r="SAQ265" s="75"/>
      <c r="SAR265" s="81"/>
      <c r="SAS265" s="75"/>
      <c r="SAT265" s="81"/>
      <c r="SAU265" s="75"/>
      <c r="SAV265" s="81"/>
      <c r="SAW265" s="75"/>
      <c r="SAX265" s="81"/>
      <c r="SAY265" s="75"/>
      <c r="SAZ265" s="81"/>
      <c r="SBA265" s="75"/>
      <c r="SBB265" s="81"/>
      <c r="SBC265" s="75"/>
      <c r="SBD265" s="81"/>
      <c r="SBE265" s="75"/>
      <c r="SBF265" s="81"/>
      <c r="SBG265" s="75"/>
      <c r="SBH265" s="81"/>
      <c r="SBI265" s="75"/>
      <c r="SBJ265" s="81"/>
      <c r="SBK265" s="75"/>
      <c r="SBL265" s="81"/>
      <c r="SBM265" s="75"/>
      <c r="SBN265" s="81"/>
      <c r="SBO265" s="75"/>
      <c r="SBP265" s="81"/>
      <c r="SBQ265" s="75"/>
      <c r="SBR265" s="81"/>
      <c r="SBS265" s="75"/>
      <c r="SBT265" s="81"/>
      <c r="SBU265" s="75"/>
      <c r="SBV265" s="81"/>
      <c r="SBW265" s="75"/>
      <c r="SBX265" s="81"/>
      <c r="SBY265" s="75"/>
      <c r="SBZ265" s="81"/>
      <c r="SCA265" s="75"/>
      <c r="SCB265" s="81"/>
      <c r="SCC265" s="75"/>
      <c r="SCD265" s="81"/>
      <c r="SCE265" s="75"/>
      <c r="SCF265" s="81"/>
      <c r="SCG265" s="75"/>
      <c r="SCH265" s="81"/>
      <c r="SCI265" s="75"/>
      <c r="SCJ265" s="81"/>
      <c r="SCK265" s="75"/>
      <c r="SCL265" s="81"/>
      <c r="SCM265" s="75"/>
      <c r="SCN265" s="81"/>
      <c r="SCO265" s="75"/>
      <c r="SCP265" s="81"/>
      <c r="SCQ265" s="75"/>
      <c r="SCR265" s="81"/>
      <c r="SCS265" s="75"/>
      <c r="SCT265" s="81"/>
      <c r="SCU265" s="75"/>
      <c r="SCV265" s="81"/>
      <c r="SCW265" s="75"/>
      <c r="SCX265" s="81"/>
      <c r="SCY265" s="75"/>
      <c r="SCZ265" s="81"/>
      <c r="SDA265" s="75"/>
      <c r="SDB265" s="81"/>
      <c r="SDC265" s="75"/>
      <c r="SDD265" s="81"/>
      <c r="SDE265" s="75"/>
      <c r="SDF265" s="81"/>
      <c r="SDG265" s="75"/>
      <c r="SDH265" s="81"/>
      <c r="SDI265" s="75"/>
      <c r="SDJ265" s="81"/>
      <c r="SDK265" s="75"/>
      <c r="SDL265" s="81"/>
      <c r="SDM265" s="75"/>
      <c r="SDN265" s="81"/>
      <c r="SDO265" s="75"/>
      <c r="SDP265" s="81"/>
      <c r="SDQ265" s="75"/>
      <c r="SDR265" s="81"/>
      <c r="SDS265" s="75"/>
      <c r="SDT265" s="81"/>
      <c r="SDU265" s="75"/>
      <c r="SDV265" s="81"/>
      <c r="SDW265" s="75"/>
      <c r="SDX265" s="81"/>
      <c r="SDY265" s="75"/>
      <c r="SDZ265" s="81"/>
      <c r="SEA265" s="75"/>
      <c r="SEB265" s="81"/>
      <c r="SEC265" s="75"/>
      <c r="SED265" s="81"/>
      <c r="SEE265" s="75"/>
      <c r="SEF265" s="81"/>
      <c r="SEG265" s="75"/>
      <c r="SEH265" s="81"/>
      <c r="SEI265" s="75"/>
      <c r="SEJ265" s="81"/>
      <c r="SEK265" s="75"/>
      <c r="SEL265" s="81"/>
      <c r="SEM265" s="75"/>
      <c r="SEN265" s="81"/>
      <c r="SEO265" s="75"/>
      <c r="SEP265" s="81"/>
      <c r="SEQ265" s="75"/>
      <c r="SER265" s="81"/>
      <c r="SES265" s="75"/>
      <c r="SET265" s="81"/>
      <c r="SEU265" s="75"/>
      <c r="SEV265" s="81"/>
      <c r="SEW265" s="75"/>
      <c r="SEX265" s="81"/>
      <c r="SEY265" s="75"/>
      <c r="SEZ265" s="81"/>
      <c r="SFA265" s="75"/>
      <c r="SFB265" s="81"/>
      <c r="SFC265" s="75"/>
      <c r="SFD265" s="81"/>
      <c r="SFE265" s="75"/>
      <c r="SFF265" s="81"/>
      <c r="SFG265" s="75"/>
      <c r="SFH265" s="81"/>
      <c r="SFI265" s="75"/>
      <c r="SFJ265" s="81"/>
      <c r="SFK265" s="75"/>
      <c r="SFL265" s="81"/>
      <c r="SFM265" s="75"/>
      <c r="SFN265" s="81"/>
      <c r="SFO265" s="75"/>
      <c r="SFP265" s="81"/>
      <c r="SFQ265" s="75"/>
      <c r="SFR265" s="81"/>
      <c r="SFS265" s="75"/>
      <c r="SFT265" s="81"/>
      <c r="SFU265" s="75"/>
      <c r="SFV265" s="81"/>
      <c r="SFW265" s="75"/>
      <c r="SFX265" s="81"/>
      <c r="SFY265" s="75"/>
      <c r="SFZ265" s="81"/>
      <c r="SGA265" s="75"/>
      <c r="SGB265" s="81"/>
      <c r="SGC265" s="75"/>
      <c r="SGD265" s="81"/>
      <c r="SGE265" s="75"/>
      <c r="SGF265" s="81"/>
      <c r="SGG265" s="75"/>
      <c r="SGH265" s="81"/>
      <c r="SGI265" s="75"/>
      <c r="SGJ265" s="81"/>
      <c r="SGK265" s="75"/>
      <c r="SGL265" s="81"/>
      <c r="SGM265" s="75"/>
      <c r="SGN265" s="81"/>
      <c r="SGO265" s="75"/>
      <c r="SGP265" s="81"/>
      <c r="SGQ265" s="75"/>
      <c r="SGR265" s="81"/>
      <c r="SGS265" s="75"/>
      <c r="SGT265" s="81"/>
      <c r="SGU265" s="75"/>
      <c r="SGV265" s="81"/>
      <c r="SGW265" s="75"/>
      <c r="SGX265" s="81"/>
      <c r="SGY265" s="75"/>
      <c r="SGZ265" s="81"/>
      <c r="SHA265" s="75"/>
      <c r="SHB265" s="81"/>
      <c r="SHC265" s="75"/>
      <c r="SHD265" s="81"/>
      <c r="SHE265" s="75"/>
      <c r="SHF265" s="81"/>
      <c r="SHG265" s="75"/>
      <c r="SHH265" s="81"/>
      <c r="SHI265" s="75"/>
      <c r="SHJ265" s="81"/>
      <c r="SHK265" s="75"/>
      <c r="SHL265" s="81"/>
      <c r="SHM265" s="75"/>
      <c r="SHN265" s="81"/>
      <c r="SHO265" s="75"/>
      <c r="SHP265" s="81"/>
      <c r="SHQ265" s="75"/>
      <c r="SHR265" s="81"/>
      <c r="SHS265" s="75"/>
      <c r="SHT265" s="81"/>
      <c r="SHU265" s="75"/>
      <c r="SHV265" s="81"/>
      <c r="SHW265" s="75"/>
      <c r="SHX265" s="81"/>
      <c r="SHY265" s="75"/>
      <c r="SHZ265" s="81"/>
      <c r="SIA265" s="75"/>
      <c r="SIB265" s="81"/>
      <c r="SIC265" s="75"/>
      <c r="SID265" s="81"/>
      <c r="SIE265" s="75"/>
      <c r="SIF265" s="81"/>
      <c r="SIG265" s="75"/>
      <c r="SIH265" s="81"/>
      <c r="SII265" s="75"/>
      <c r="SIJ265" s="81"/>
      <c r="SIK265" s="75"/>
      <c r="SIL265" s="81"/>
      <c r="SIM265" s="75"/>
      <c r="SIN265" s="81"/>
      <c r="SIO265" s="75"/>
      <c r="SIP265" s="81"/>
      <c r="SIQ265" s="75"/>
      <c r="SIR265" s="81"/>
      <c r="SIS265" s="75"/>
      <c r="SIT265" s="81"/>
      <c r="SIU265" s="75"/>
      <c r="SIV265" s="81"/>
      <c r="SIW265" s="75"/>
      <c r="SIX265" s="81"/>
      <c r="SIY265" s="75"/>
      <c r="SIZ265" s="81"/>
      <c r="SJA265" s="75"/>
      <c r="SJB265" s="81"/>
      <c r="SJC265" s="75"/>
      <c r="SJD265" s="81"/>
      <c r="SJE265" s="75"/>
      <c r="SJF265" s="81"/>
      <c r="SJG265" s="75"/>
      <c r="SJH265" s="81"/>
      <c r="SJI265" s="75"/>
      <c r="SJJ265" s="81"/>
      <c r="SJK265" s="75"/>
      <c r="SJL265" s="81"/>
      <c r="SJM265" s="75"/>
      <c r="SJN265" s="81"/>
      <c r="SJO265" s="75"/>
      <c r="SJP265" s="81"/>
      <c r="SJQ265" s="75"/>
      <c r="SJR265" s="81"/>
      <c r="SJS265" s="75"/>
      <c r="SJT265" s="81"/>
      <c r="SJU265" s="75"/>
      <c r="SJV265" s="81"/>
      <c r="SJW265" s="75"/>
      <c r="SJX265" s="81"/>
      <c r="SJY265" s="75"/>
      <c r="SJZ265" s="81"/>
      <c r="SKA265" s="75"/>
      <c r="SKB265" s="81"/>
      <c r="SKC265" s="75"/>
      <c r="SKD265" s="81"/>
      <c r="SKE265" s="75"/>
      <c r="SKF265" s="81"/>
      <c r="SKG265" s="75"/>
      <c r="SKH265" s="81"/>
      <c r="SKI265" s="75"/>
      <c r="SKJ265" s="81"/>
      <c r="SKK265" s="75"/>
      <c r="SKL265" s="81"/>
      <c r="SKM265" s="75"/>
      <c r="SKN265" s="81"/>
      <c r="SKO265" s="75"/>
      <c r="SKP265" s="81"/>
      <c r="SKQ265" s="75"/>
      <c r="SKR265" s="81"/>
      <c r="SKS265" s="75"/>
      <c r="SKT265" s="81"/>
      <c r="SKU265" s="75"/>
      <c r="SKV265" s="81"/>
      <c r="SKW265" s="75"/>
      <c r="SKX265" s="81"/>
      <c r="SKY265" s="75"/>
      <c r="SKZ265" s="81"/>
      <c r="SLA265" s="75"/>
      <c r="SLB265" s="81"/>
      <c r="SLC265" s="75"/>
      <c r="SLD265" s="81"/>
      <c r="SLE265" s="75"/>
      <c r="SLF265" s="81"/>
      <c r="SLG265" s="75"/>
      <c r="SLH265" s="81"/>
      <c r="SLI265" s="75"/>
      <c r="SLJ265" s="81"/>
      <c r="SLK265" s="75"/>
      <c r="SLL265" s="81"/>
      <c r="SLM265" s="75"/>
      <c r="SLN265" s="81"/>
      <c r="SLO265" s="75"/>
      <c r="SLP265" s="81"/>
      <c r="SLQ265" s="75"/>
      <c r="SLR265" s="81"/>
      <c r="SLS265" s="75"/>
      <c r="SLT265" s="81"/>
      <c r="SLU265" s="75"/>
      <c r="SLV265" s="81"/>
      <c r="SLW265" s="75"/>
      <c r="SLX265" s="81"/>
      <c r="SLY265" s="75"/>
      <c r="SLZ265" s="81"/>
      <c r="SMA265" s="75"/>
      <c r="SMB265" s="81"/>
      <c r="SMC265" s="75"/>
      <c r="SMD265" s="81"/>
      <c r="SME265" s="75"/>
      <c r="SMF265" s="81"/>
      <c r="SMG265" s="75"/>
      <c r="SMH265" s="81"/>
      <c r="SMI265" s="75"/>
      <c r="SMJ265" s="81"/>
      <c r="SMK265" s="75"/>
      <c r="SML265" s="81"/>
      <c r="SMM265" s="75"/>
      <c r="SMN265" s="81"/>
      <c r="SMO265" s="75"/>
      <c r="SMP265" s="81"/>
      <c r="SMQ265" s="75"/>
      <c r="SMR265" s="81"/>
      <c r="SMS265" s="75"/>
      <c r="SMT265" s="81"/>
      <c r="SMU265" s="75"/>
      <c r="SMV265" s="81"/>
      <c r="SMW265" s="75"/>
      <c r="SMX265" s="81"/>
      <c r="SMY265" s="75"/>
      <c r="SMZ265" s="81"/>
      <c r="SNA265" s="75"/>
      <c r="SNB265" s="81"/>
      <c r="SNC265" s="75"/>
      <c r="SND265" s="81"/>
      <c r="SNE265" s="75"/>
      <c r="SNF265" s="81"/>
      <c r="SNG265" s="75"/>
      <c r="SNH265" s="81"/>
      <c r="SNI265" s="75"/>
      <c r="SNJ265" s="81"/>
      <c r="SNK265" s="75"/>
      <c r="SNL265" s="81"/>
      <c r="SNM265" s="75"/>
      <c r="SNN265" s="81"/>
      <c r="SNO265" s="75"/>
      <c r="SNP265" s="81"/>
      <c r="SNQ265" s="75"/>
      <c r="SNR265" s="81"/>
      <c r="SNS265" s="75"/>
      <c r="SNT265" s="81"/>
      <c r="SNU265" s="75"/>
      <c r="SNV265" s="81"/>
      <c r="SNW265" s="75"/>
      <c r="SNX265" s="81"/>
      <c r="SNY265" s="75"/>
      <c r="SNZ265" s="81"/>
      <c r="SOA265" s="75"/>
      <c r="SOB265" s="81"/>
      <c r="SOC265" s="75"/>
      <c r="SOD265" s="81"/>
      <c r="SOE265" s="75"/>
      <c r="SOF265" s="81"/>
      <c r="SOG265" s="75"/>
      <c r="SOH265" s="81"/>
      <c r="SOI265" s="75"/>
      <c r="SOJ265" s="81"/>
      <c r="SOK265" s="75"/>
      <c r="SOL265" s="81"/>
      <c r="SOM265" s="75"/>
      <c r="SON265" s="81"/>
      <c r="SOO265" s="75"/>
      <c r="SOP265" s="81"/>
      <c r="SOQ265" s="75"/>
      <c r="SOR265" s="81"/>
      <c r="SOS265" s="75"/>
      <c r="SOT265" s="81"/>
      <c r="SOU265" s="75"/>
      <c r="SOV265" s="81"/>
      <c r="SOW265" s="75"/>
      <c r="SOX265" s="81"/>
      <c r="SOY265" s="75"/>
      <c r="SOZ265" s="81"/>
      <c r="SPA265" s="75"/>
      <c r="SPB265" s="81"/>
      <c r="SPC265" s="75"/>
      <c r="SPD265" s="81"/>
      <c r="SPE265" s="75"/>
      <c r="SPF265" s="81"/>
      <c r="SPG265" s="75"/>
      <c r="SPH265" s="81"/>
      <c r="SPI265" s="75"/>
      <c r="SPJ265" s="81"/>
      <c r="SPK265" s="75"/>
      <c r="SPL265" s="81"/>
      <c r="SPM265" s="75"/>
      <c r="SPN265" s="81"/>
      <c r="SPO265" s="75"/>
      <c r="SPP265" s="81"/>
      <c r="SPQ265" s="75"/>
      <c r="SPR265" s="81"/>
      <c r="SPS265" s="75"/>
      <c r="SPT265" s="81"/>
      <c r="SPU265" s="75"/>
      <c r="SPV265" s="81"/>
      <c r="SPW265" s="75"/>
      <c r="SPX265" s="81"/>
      <c r="SPY265" s="75"/>
      <c r="SPZ265" s="81"/>
      <c r="SQA265" s="75"/>
      <c r="SQB265" s="81"/>
      <c r="SQC265" s="75"/>
      <c r="SQD265" s="81"/>
      <c r="SQE265" s="75"/>
      <c r="SQF265" s="81"/>
      <c r="SQG265" s="75"/>
      <c r="SQH265" s="81"/>
      <c r="SQI265" s="75"/>
      <c r="SQJ265" s="81"/>
      <c r="SQK265" s="75"/>
      <c r="SQL265" s="81"/>
      <c r="SQM265" s="75"/>
      <c r="SQN265" s="81"/>
      <c r="SQO265" s="75"/>
      <c r="SQP265" s="81"/>
      <c r="SQQ265" s="75"/>
      <c r="SQR265" s="81"/>
      <c r="SQS265" s="75"/>
      <c r="SQT265" s="81"/>
      <c r="SQU265" s="75"/>
      <c r="SQV265" s="81"/>
      <c r="SQW265" s="75"/>
      <c r="SQX265" s="81"/>
      <c r="SQY265" s="75"/>
      <c r="SQZ265" s="81"/>
      <c r="SRA265" s="75"/>
      <c r="SRB265" s="81"/>
      <c r="SRC265" s="75"/>
      <c r="SRD265" s="81"/>
      <c r="SRE265" s="75"/>
      <c r="SRF265" s="81"/>
      <c r="SRG265" s="75"/>
      <c r="SRH265" s="81"/>
      <c r="SRI265" s="75"/>
      <c r="SRJ265" s="81"/>
      <c r="SRK265" s="75"/>
      <c r="SRL265" s="81"/>
      <c r="SRM265" s="75"/>
      <c r="SRN265" s="81"/>
      <c r="SRO265" s="75"/>
      <c r="SRP265" s="81"/>
      <c r="SRQ265" s="75"/>
      <c r="SRR265" s="81"/>
      <c r="SRS265" s="75"/>
      <c r="SRT265" s="81"/>
      <c r="SRU265" s="75"/>
      <c r="SRV265" s="81"/>
      <c r="SRW265" s="75"/>
      <c r="SRX265" s="81"/>
      <c r="SRY265" s="75"/>
      <c r="SRZ265" s="81"/>
      <c r="SSA265" s="75"/>
      <c r="SSB265" s="81"/>
      <c r="SSC265" s="75"/>
      <c r="SSD265" s="81"/>
      <c r="SSE265" s="75"/>
      <c r="SSF265" s="81"/>
      <c r="SSG265" s="75"/>
      <c r="SSH265" s="81"/>
      <c r="SSI265" s="75"/>
      <c r="SSJ265" s="81"/>
      <c r="SSK265" s="75"/>
      <c r="SSL265" s="81"/>
      <c r="SSM265" s="75"/>
      <c r="SSN265" s="81"/>
      <c r="SSO265" s="75"/>
      <c r="SSP265" s="81"/>
      <c r="SSQ265" s="75"/>
      <c r="SSR265" s="81"/>
      <c r="SSS265" s="75"/>
      <c r="SST265" s="81"/>
      <c r="SSU265" s="75"/>
      <c r="SSV265" s="81"/>
      <c r="SSW265" s="75"/>
      <c r="SSX265" s="81"/>
      <c r="SSY265" s="75"/>
      <c r="SSZ265" s="81"/>
      <c r="STA265" s="75"/>
      <c r="STB265" s="81"/>
      <c r="STC265" s="75"/>
      <c r="STD265" s="81"/>
      <c r="STE265" s="75"/>
      <c r="STF265" s="81"/>
      <c r="STG265" s="75"/>
      <c r="STH265" s="81"/>
      <c r="STI265" s="75"/>
      <c r="STJ265" s="81"/>
      <c r="STK265" s="75"/>
      <c r="STL265" s="81"/>
      <c r="STM265" s="75"/>
      <c r="STN265" s="81"/>
      <c r="STO265" s="75"/>
      <c r="STP265" s="81"/>
      <c r="STQ265" s="75"/>
      <c r="STR265" s="81"/>
      <c r="STS265" s="75"/>
      <c r="STT265" s="81"/>
      <c r="STU265" s="75"/>
      <c r="STV265" s="81"/>
      <c r="STW265" s="75"/>
      <c r="STX265" s="81"/>
      <c r="STY265" s="75"/>
      <c r="STZ265" s="81"/>
      <c r="SUA265" s="75"/>
      <c r="SUB265" s="81"/>
      <c r="SUC265" s="75"/>
      <c r="SUD265" s="81"/>
      <c r="SUE265" s="75"/>
      <c r="SUF265" s="81"/>
      <c r="SUG265" s="75"/>
      <c r="SUH265" s="81"/>
      <c r="SUI265" s="75"/>
      <c r="SUJ265" s="81"/>
      <c r="SUK265" s="75"/>
      <c r="SUL265" s="81"/>
      <c r="SUM265" s="75"/>
      <c r="SUN265" s="81"/>
      <c r="SUO265" s="75"/>
      <c r="SUP265" s="81"/>
      <c r="SUQ265" s="75"/>
      <c r="SUR265" s="81"/>
      <c r="SUS265" s="75"/>
      <c r="SUT265" s="81"/>
      <c r="SUU265" s="75"/>
      <c r="SUV265" s="81"/>
      <c r="SUW265" s="75"/>
      <c r="SUX265" s="81"/>
      <c r="SUY265" s="75"/>
      <c r="SUZ265" s="81"/>
      <c r="SVA265" s="75"/>
      <c r="SVB265" s="81"/>
      <c r="SVC265" s="75"/>
      <c r="SVD265" s="81"/>
      <c r="SVE265" s="75"/>
      <c r="SVF265" s="81"/>
      <c r="SVG265" s="75"/>
      <c r="SVH265" s="81"/>
      <c r="SVI265" s="75"/>
      <c r="SVJ265" s="81"/>
      <c r="SVK265" s="75"/>
      <c r="SVL265" s="81"/>
      <c r="SVM265" s="75"/>
      <c r="SVN265" s="81"/>
      <c r="SVO265" s="75"/>
      <c r="SVP265" s="81"/>
      <c r="SVQ265" s="75"/>
      <c r="SVR265" s="81"/>
      <c r="SVS265" s="75"/>
      <c r="SVT265" s="81"/>
      <c r="SVU265" s="75"/>
      <c r="SVV265" s="81"/>
      <c r="SVW265" s="75"/>
      <c r="SVX265" s="81"/>
      <c r="SVY265" s="75"/>
      <c r="SVZ265" s="81"/>
      <c r="SWA265" s="75"/>
      <c r="SWB265" s="81"/>
      <c r="SWC265" s="75"/>
      <c r="SWD265" s="81"/>
      <c r="SWE265" s="75"/>
      <c r="SWF265" s="81"/>
      <c r="SWG265" s="75"/>
      <c r="SWH265" s="81"/>
      <c r="SWI265" s="75"/>
      <c r="SWJ265" s="81"/>
      <c r="SWK265" s="75"/>
      <c r="SWL265" s="81"/>
      <c r="SWM265" s="75"/>
      <c r="SWN265" s="81"/>
      <c r="SWO265" s="75"/>
      <c r="SWP265" s="81"/>
      <c r="SWQ265" s="75"/>
      <c r="SWR265" s="81"/>
      <c r="SWS265" s="75"/>
      <c r="SWT265" s="81"/>
      <c r="SWU265" s="75"/>
      <c r="SWV265" s="81"/>
      <c r="SWW265" s="75"/>
      <c r="SWX265" s="81"/>
      <c r="SWY265" s="75"/>
      <c r="SWZ265" s="81"/>
      <c r="SXA265" s="75"/>
      <c r="SXB265" s="81"/>
      <c r="SXC265" s="75"/>
      <c r="SXD265" s="81"/>
      <c r="SXE265" s="75"/>
      <c r="SXF265" s="81"/>
      <c r="SXG265" s="75"/>
      <c r="SXH265" s="81"/>
      <c r="SXI265" s="75"/>
      <c r="SXJ265" s="81"/>
      <c r="SXK265" s="75"/>
      <c r="SXL265" s="81"/>
      <c r="SXM265" s="75"/>
      <c r="SXN265" s="81"/>
      <c r="SXO265" s="75"/>
      <c r="SXP265" s="81"/>
      <c r="SXQ265" s="75"/>
      <c r="SXR265" s="81"/>
      <c r="SXS265" s="75"/>
      <c r="SXT265" s="81"/>
      <c r="SXU265" s="75"/>
      <c r="SXV265" s="81"/>
      <c r="SXW265" s="75"/>
      <c r="SXX265" s="81"/>
      <c r="SXY265" s="75"/>
      <c r="SXZ265" s="81"/>
      <c r="SYA265" s="75"/>
      <c r="SYB265" s="81"/>
      <c r="SYC265" s="75"/>
      <c r="SYD265" s="81"/>
      <c r="SYE265" s="75"/>
      <c r="SYF265" s="81"/>
      <c r="SYG265" s="75"/>
      <c r="SYH265" s="81"/>
      <c r="SYI265" s="75"/>
      <c r="SYJ265" s="81"/>
      <c r="SYK265" s="75"/>
      <c r="SYL265" s="81"/>
      <c r="SYM265" s="75"/>
      <c r="SYN265" s="81"/>
      <c r="SYO265" s="75"/>
      <c r="SYP265" s="81"/>
      <c r="SYQ265" s="75"/>
      <c r="SYR265" s="81"/>
      <c r="SYS265" s="75"/>
      <c r="SYT265" s="81"/>
      <c r="SYU265" s="75"/>
      <c r="SYV265" s="81"/>
      <c r="SYW265" s="75"/>
      <c r="SYX265" s="81"/>
      <c r="SYY265" s="75"/>
      <c r="SYZ265" s="81"/>
      <c r="SZA265" s="75"/>
      <c r="SZB265" s="81"/>
      <c r="SZC265" s="75"/>
      <c r="SZD265" s="81"/>
      <c r="SZE265" s="75"/>
      <c r="SZF265" s="81"/>
      <c r="SZG265" s="75"/>
      <c r="SZH265" s="81"/>
      <c r="SZI265" s="75"/>
      <c r="SZJ265" s="81"/>
      <c r="SZK265" s="75"/>
      <c r="SZL265" s="81"/>
      <c r="SZM265" s="75"/>
      <c r="SZN265" s="81"/>
      <c r="SZO265" s="75"/>
      <c r="SZP265" s="81"/>
      <c r="SZQ265" s="75"/>
      <c r="SZR265" s="81"/>
      <c r="SZS265" s="75"/>
      <c r="SZT265" s="81"/>
      <c r="SZU265" s="75"/>
      <c r="SZV265" s="81"/>
      <c r="SZW265" s="75"/>
      <c r="SZX265" s="81"/>
      <c r="SZY265" s="75"/>
      <c r="SZZ265" s="81"/>
      <c r="TAA265" s="75"/>
      <c r="TAB265" s="81"/>
      <c r="TAC265" s="75"/>
      <c r="TAD265" s="81"/>
      <c r="TAE265" s="75"/>
      <c r="TAF265" s="81"/>
      <c r="TAG265" s="75"/>
      <c r="TAH265" s="81"/>
      <c r="TAI265" s="75"/>
      <c r="TAJ265" s="81"/>
      <c r="TAK265" s="75"/>
      <c r="TAL265" s="81"/>
      <c r="TAM265" s="75"/>
      <c r="TAN265" s="81"/>
      <c r="TAO265" s="75"/>
      <c r="TAP265" s="81"/>
      <c r="TAQ265" s="75"/>
      <c r="TAR265" s="81"/>
      <c r="TAS265" s="75"/>
      <c r="TAT265" s="81"/>
      <c r="TAU265" s="75"/>
      <c r="TAV265" s="81"/>
      <c r="TAW265" s="75"/>
      <c r="TAX265" s="81"/>
      <c r="TAY265" s="75"/>
      <c r="TAZ265" s="81"/>
      <c r="TBA265" s="75"/>
      <c r="TBB265" s="81"/>
      <c r="TBC265" s="75"/>
      <c r="TBD265" s="81"/>
      <c r="TBE265" s="75"/>
      <c r="TBF265" s="81"/>
      <c r="TBG265" s="75"/>
      <c r="TBH265" s="81"/>
      <c r="TBI265" s="75"/>
      <c r="TBJ265" s="81"/>
      <c r="TBK265" s="75"/>
      <c r="TBL265" s="81"/>
      <c r="TBM265" s="75"/>
      <c r="TBN265" s="81"/>
      <c r="TBO265" s="75"/>
      <c r="TBP265" s="81"/>
      <c r="TBQ265" s="75"/>
      <c r="TBR265" s="81"/>
      <c r="TBS265" s="75"/>
      <c r="TBT265" s="81"/>
      <c r="TBU265" s="75"/>
      <c r="TBV265" s="81"/>
      <c r="TBW265" s="75"/>
      <c r="TBX265" s="81"/>
      <c r="TBY265" s="75"/>
      <c r="TBZ265" s="81"/>
      <c r="TCA265" s="75"/>
      <c r="TCB265" s="81"/>
      <c r="TCC265" s="75"/>
      <c r="TCD265" s="81"/>
      <c r="TCE265" s="75"/>
      <c r="TCF265" s="81"/>
      <c r="TCG265" s="75"/>
      <c r="TCH265" s="81"/>
      <c r="TCI265" s="75"/>
      <c r="TCJ265" s="81"/>
      <c r="TCK265" s="75"/>
      <c r="TCL265" s="81"/>
      <c r="TCM265" s="75"/>
      <c r="TCN265" s="81"/>
      <c r="TCO265" s="75"/>
      <c r="TCP265" s="81"/>
      <c r="TCQ265" s="75"/>
      <c r="TCR265" s="81"/>
      <c r="TCS265" s="75"/>
      <c r="TCT265" s="81"/>
      <c r="TCU265" s="75"/>
      <c r="TCV265" s="81"/>
      <c r="TCW265" s="75"/>
      <c r="TCX265" s="81"/>
      <c r="TCY265" s="75"/>
      <c r="TCZ265" s="81"/>
      <c r="TDA265" s="75"/>
      <c r="TDB265" s="81"/>
      <c r="TDC265" s="75"/>
      <c r="TDD265" s="81"/>
      <c r="TDE265" s="75"/>
      <c r="TDF265" s="81"/>
      <c r="TDG265" s="75"/>
      <c r="TDH265" s="81"/>
      <c r="TDI265" s="75"/>
      <c r="TDJ265" s="81"/>
      <c r="TDK265" s="75"/>
      <c r="TDL265" s="81"/>
      <c r="TDM265" s="75"/>
      <c r="TDN265" s="81"/>
      <c r="TDO265" s="75"/>
      <c r="TDP265" s="81"/>
      <c r="TDQ265" s="75"/>
      <c r="TDR265" s="81"/>
      <c r="TDS265" s="75"/>
      <c r="TDT265" s="81"/>
      <c r="TDU265" s="75"/>
      <c r="TDV265" s="81"/>
      <c r="TDW265" s="75"/>
      <c r="TDX265" s="81"/>
      <c r="TDY265" s="75"/>
      <c r="TDZ265" s="81"/>
      <c r="TEA265" s="75"/>
      <c r="TEB265" s="81"/>
      <c r="TEC265" s="75"/>
      <c r="TED265" s="81"/>
      <c r="TEE265" s="75"/>
      <c r="TEF265" s="81"/>
      <c r="TEG265" s="75"/>
      <c r="TEH265" s="81"/>
      <c r="TEI265" s="75"/>
      <c r="TEJ265" s="81"/>
      <c r="TEK265" s="75"/>
      <c r="TEL265" s="81"/>
      <c r="TEM265" s="75"/>
      <c r="TEN265" s="81"/>
      <c r="TEO265" s="75"/>
      <c r="TEP265" s="81"/>
      <c r="TEQ265" s="75"/>
      <c r="TER265" s="81"/>
      <c r="TES265" s="75"/>
      <c r="TET265" s="81"/>
      <c r="TEU265" s="75"/>
      <c r="TEV265" s="81"/>
      <c r="TEW265" s="75"/>
      <c r="TEX265" s="81"/>
      <c r="TEY265" s="75"/>
      <c r="TEZ265" s="81"/>
      <c r="TFA265" s="75"/>
      <c r="TFB265" s="81"/>
      <c r="TFC265" s="75"/>
      <c r="TFD265" s="81"/>
      <c r="TFE265" s="75"/>
      <c r="TFF265" s="81"/>
      <c r="TFG265" s="75"/>
      <c r="TFH265" s="81"/>
      <c r="TFI265" s="75"/>
      <c r="TFJ265" s="81"/>
      <c r="TFK265" s="75"/>
      <c r="TFL265" s="81"/>
      <c r="TFM265" s="75"/>
      <c r="TFN265" s="81"/>
      <c r="TFO265" s="75"/>
      <c r="TFP265" s="81"/>
      <c r="TFQ265" s="75"/>
      <c r="TFR265" s="81"/>
      <c r="TFS265" s="75"/>
      <c r="TFT265" s="81"/>
      <c r="TFU265" s="75"/>
      <c r="TFV265" s="81"/>
      <c r="TFW265" s="75"/>
      <c r="TFX265" s="81"/>
      <c r="TFY265" s="75"/>
      <c r="TFZ265" s="81"/>
      <c r="TGA265" s="75"/>
      <c r="TGB265" s="81"/>
      <c r="TGC265" s="75"/>
      <c r="TGD265" s="81"/>
      <c r="TGE265" s="75"/>
      <c r="TGF265" s="81"/>
      <c r="TGG265" s="75"/>
      <c r="TGH265" s="81"/>
      <c r="TGI265" s="75"/>
      <c r="TGJ265" s="81"/>
      <c r="TGK265" s="75"/>
      <c r="TGL265" s="81"/>
      <c r="TGM265" s="75"/>
      <c r="TGN265" s="81"/>
      <c r="TGO265" s="75"/>
      <c r="TGP265" s="81"/>
      <c r="TGQ265" s="75"/>
      <c r="TGR265" s="81"/>
      <c r="TGS265" s="75"/>
      <c r="TGT265" s="81"/>
      <c r="TGU265" s="75"/>
      <c r="TGV265" s="81"/>
      <c r="TGW265" s="75"/>
      <c r="TGX265" s="81"/>
      <c r="TGY265" s="75"/>
      <c r="TGZ265" s="81"/>
      <c r="THA265" s="75"/>
      <c r="THB265" s="81"/>
      <c r="THC265" s="75"/>
      <c r="THD265" s="81"/>
      <c r="THE265" s="75"/>
      <c r="THF265" s="81"/>
      <c r="THG265" s="75"/>
      <c r="THH265" s="81"/>
      <c r="THI265" s="75"/>
      <c r="THJ265" s="81"/>
      <c r="THK265" s="75"/>
      <c r="THL265" s="81"/>
      <c r="THM265" s="75"/>
      <c r="THN265" s="81"/>
      <c r="THO265" s="75"/>
      <c r="THP265" s="81"/>
      <c r="THQ265" s="75"/>
      <c r="THR265" s="81"/>
      <c r="THS265" s="75"/>
      <c r="THT265" s="81"/>
      <c r="THU265" s="75"/>
      <c r="THV265" s="81"/>
      <c r="THW265" s="75"/>
      <c r="THX265" s="81"/>
      <c r="THY265" s="75"/>
      <c r="THZ265" s="81"/>
      <c r="TIA265" s="75"/>
      <c r="TIB265" s="81"/>
      <c r="TIC265" s="75"/>
      <c r="TID265" s="81"/>
      <c r="TIE265" s="75"/>
      <c r="TIF265" s="81"/>
      <c r="TIG265" s="75"/>
      <c r="TIH265" s="81"/>
      <c r="TII265" s="75"/>
      <c r="TIJ265" s="81"/>
      <c r="TIK265" s="75"/>
      <c r="TIL265" s="81"/>
      <c r="TIM265" s="75"/>
      <c r="TIN265" s="81"/>
      <c r="TIO265" s="75"/>
      <c r="TIP265" s="81"/>
      <c r="TIQ265" s="75"/>
      <c r="TIR265" s="81"/>
      <c r="TIS265" s="75"/>
      <c r="TIT265" s="81"/>
      <c r="TIU265" s="75"/>
      <c r="TIV265" s="81"/>
      <c r="TIW265" s="75"/>
      <c r="TIX265" s="81"/>
      <c r="TIY265" s="75"/>
      <c r="TIZ265" s="81"/>
      <c r="TJA265" s="75"/>
      <c r="TJB265" s="81"/>
      <c r="TJC265" s="75"/>
      <c r="TJD265" s="81"/>
      <c r="TJE265" s="75"/>
      <c r="TJF265" s="81"/>
      <c r="TJG265" s="75"/>
      <c r="TJH265" s="81"/>
      <c r="TJI265" s="75"/>
      <c r="TJJ265" s="81"/>
      <c r="TJK265" s="75"/>
      <c r="TJL265" s="81"/>
      <c r="TJM265" s="75"/>
      <c r="TJN265" s="81"/>
      <c r="TJO265" s="75"/>
      <c r="TJP265" s="81"/>
      <c r="TJQ265" s="75"/>
      <c r="TJR265" s="81"/>
      <c r="TJS265" s="75"/>
      <c r="TJT265" s="81"/>
      <c r="TJU265" s="75"/>
      <c r="TJV265" s="81"/>
      <c r="TJW265" s="75"/>
      <c r="TJX265" s="81"/>
      <c r="TJY265" s="75"/>
      <c r="TJZ265" s="81"/>
      <c r="TKA265" s="75"/>
      <c r="TKB265" s="81"/>
      <c r="TKC265" s="75"/>
      <c r="TKD265" s="81"/>
      <c r="TKE265" s="75"/>
      <c r="TKF265" s="81"/>
      <c r="TKG265" s="75"/>
      <c r="TKH265" s="81"/>
      <c r="TKI265" s="75"/>
      <c r="TKJ265" s="81"/>
      <c r="TKK265" s="75"/>
      <c r="TKL265" s="81"/>
      <c r="TKM265" s="75"/>
      <c r="TKN265" s="81"/>
      <c r="TKO265" s="75"/>
      <c r="TKP265" s="81"/>
      <c r="TKQ265" s="75"/>
      <c r="TKR265" s="81"/>
      <c r="TKS265" s="75"/>
      <c r="TKT265" s="81"/>
      <c r="TKU265" s="75"/>
      <c r="TKV265" s="81"/>
      <c r="TKW265" s="75"/>
      <c r="TKX265" s="81"/>
      <c r="TKY265" s="75"/>
      <c r="TKZ265" s="81"/>
      <c r="TLA265" s="75"/>
      <c r="TLB265" s="81"/>
      <c r="TLC265" s="75"/>
      <c r="TLD265" s="81"/>
      <c r="TLE265" s="75"/>
      <c r="TLF265" s="81"/>
      <c r="TLG265" s="75"/>
      <c r="TLH265" s="81"/>
      <c r="TLI265" s="75"/>
      <c r="TLJ265" s="81"/>
      <c r="TLK265" s="75"/>
      <c r="TLL265" s="81"/>
      <c r="TLM265" s="75"/>
      <c r="TLN265" s="81"/>
      <c r="TLO265" s="75"/>
      <c r="TLP265" s="81"/>
      <c r="TLQ265" s="75"/>
      <c r="TLR265" s="81"/>
      <c r="TLS265" s="75"/>
      <c r="TLT265" s="81"/>
      <c r="TLU265" s="75"/>
      <c r="TLV265" s="81"/>
      <c r="TLW265" s="75"/>
      <c r="TLX265" s="81"/>
      <c r="TLY265" s="75"/>
      <c r="TLZ265" s="81"/>
      <c r="TMA265" s="75"/>
      <c r="TMB265" s="81"/>
      <c r="TMC265" s="75"/>
      <c r="TMD265" s="81"/>
      <c r="TME265" s="75"/>
      <c r="TMF265" s="81"/>
      <c r="TMG265" s="75"/>
      <c r="TMH265" s="81"/>
      <c r="TMI265" s="75"/>
      <c r="TMJ265" s="81"/>
      <c r="TMK265" s="75"/>
      <c r="TML265" s="81"/>
      <c r="TMM265" s="75"/>
      <c r="TMN265" s="81"/>
      <c r="TMO265" s="75"/>
      <c r="TMP265" s="81"/>
      <c r="TMQ265" s="75"/>
      <c r="TMR265" s="81"/>
      <c r="TMS265" s="75"/>
      <c r="TMT265" s="81"/>
      <c r="TMU265" s="75"/>
      <c r="TMV265" s="81"/>
      <c r="TMW265" s="75"/>
      <c r="TMX265" s="81"/>
      <c r="TMY265" s="75"/>
      <c r="TMZ265" s="81"/>
      <c r="TNA265" s="75"/>
      <c r="TNB265" s="81"/>
      <c r="TNC265" s="75"/>
      <c r="TND265" s="81"/>
      <c r="TNE265" s="75"/>
      <c r="TNF265" s="81"/>
      <c r="TNG265" s="75"/>
      <c r="TNH265" s="81"/>
      <c r="TNI265" s="75"/>
      <c r="TNJ265" s="81"/>
      <c r="TNK265" s="75"/>
      <c r="TNL265" s="81"/>
      <c r="TNM265" s="75"/>
      <c r="TNN265" s="81"/>
      <c r="TNO265" s="75"/>
      <c r="TNP265" s="81"/>
      <c r="TNQ265" s="75"/>
      <c r="TNR265" s="81"/>
      <c r="TNS265" s="75"/>
      <c r="TNT265" s="81"/>
      <c r="TNU265" s="75"/>
      <c r="TNV265" s="81"/>
      <c r="TNW265" s="75"/>
      <c r="TNX265" s="81"/>
      <c r="TNY265" s="75"/>
      <c r="TNZ265" s="81"/>
      <c r="TOA265" s="75"/>
      <c r="TOB265" s="81"/>
      <c r="TOC265" s="75"/>
      <c r="TOD265" s="81"/>
      <c r="TOE265" s="75"/>
      <c r="TOF265" s="81"/>
      <c r="TOG265" s="75"/>
      <c r="TOH265" s="81"/>
      <c r="TOI265" s="75"/>
      <c r="TOJ265" s="81"/>
      <c r="TOK265" s="75"/>
      <c r="TOL265" s="81"/>
      <c r="TOM265" s="75"/>
      <c r="TON265" s="81"/>
      <c r="TOO265" s="75"/>
      <c r="TOP265" s="81"/>
      <c r="TOQ265" s="75"/>
      <c r="TOR265" s="81"/>
      <c r="TOS265" s="75"/>
      <c r="TOT265" s="81"/>
      <c r="TOU265" s="75"/>
      <c r="TOV265" s="81"/>
      <c r="TOW265" s="75"/>
      <c r="TOX265" s="81"/>
      <c r="TOY265" s="75"/>
      <c r="TOZ265" s="81"/>
      <c r="TPA265" s="75"/>
      <c r="TPB265" s="81"/>
      <c r="TPC265" s="75"/>
      <c r="TPD265" s="81"/>
      <c r="TPE265" s="75"/>
      <c r="TPF265" s="81"/>
      <c r="TPG265" s="75"/>
      <c r="TPH265" s="81"/>
      <c r="TPI265" s="75"/>
      <c r="TPJ265" s="81"/>
      <c r="TPK265" s="75"/>
      <c r="TPL265" s="81"/>
      <c r="TPM265" s="75"/>
      <c r="TPN265" s="81"/>
      <c r="TPO265" s="75"/>
      <c r="TPP265" s="81"/>
      <c r="TPQ265" s="75"/>
      <c r="TPR265" s="81"/>
      <c r="TPS265" s="75"/>
      <c r="TPT265" s="81"/>
      <c r="TPU265" s="75"/>
      <c r="TPV265" s="81"/>
      <c r="TPW265" s="75"/>
      <c r="TPX265" s="81"/>
      <c r="TPY265" s="75"/>
      <c r="TPZ265" s="81"/>
      <c r="TQA265" s="75"/>
      <c r="TQB265" s="81"/>
      <c r="TQC265" s="75"/>
      <c r="TQD265" s="81"/>
      <c r="TQE265" s="75"/>
      <c r="TQF265" s="81"/>
      <c r="TQG265" s="75"/>
      <c r="TQH265" s="81"/>
      <c r="TQI265" s="75"/>
      <c r="TQJ265" s="81"/>
      <c r="TQK265" s="75"/>
      <c r="TQL265" s="81"/>
      <c r="TQM265" s="75"/>
      <c r="TQN265" s="81"/>
      <c r="TQO265" s="75"/>
      <c r="TQP265" s="81"/>
      <c r="TQQ265" s="75"/>
      <c r="TQR265" s="81"/>
      <c r="TQS265" s="75"/>
      <c r="TQT265" s="81"/>
      <c r="TQU265" s="75"/>
      <c r="TQV265" s="81"/>
      <c r="TQW265" s="75"/>
      <c r="TQX265" s="81"/>
      <c r="TQY265" s="75"/>
      <c r="TQZ265" s="81"/>
      <c r="TRA265" s="75"/>
      <c r="TRB265" s="81"/>
      <c r="TRC265" s="75"/>
      <c r="TRD265" s="81"/>
      <c r="TRE265" s="75"/>
      <c r="TRF265" s="81"/>
      <c r="TRG265" s="75"/>
      <c r="TRH265" s="81"/>
      <c r="TRI265" s="75"/>
      <c r="TRJ265" s="81"/>
      <c r="TRK265" s="75"/>
      <c r="TRL265" s="81"/>
      <c r="TRM265" s="75"/>
      <c r="TRN265" s="81"/>
      <c r="TRO265" s="75"/>
      <c r="TRP265" s="81"/>
      <c r="TRQ265" s="75"/>
      <c r="TRR265" s="81"/>
      <c r="TRS265" s="75"/>
      <c r="TRT265" s="81"/>
      <c r="TRU265" s="75"/>
      <c r="TRV265" s="81"/>
      <c r="TRW265" s="75"/>
      <c r="TRX265" s="81"/>
      <c r="TRY265" s="75"/>
      <c r="TRZ265" s="81"/>
      <c r="TSA265" s="75"/>
      <c r="TSB265" s="81"/>
      <c r="TSC265" s="75"/>
      <c r="TSD265" s="81"/>
      <c r="TSE265" s="75"/>
      <c r="TSF265" s="81"/>
      <c r="TSG265" s="75"/>
      <c r="TSH265" s="81"/>
      <c r="TSI265" s="75"/>
      <c r="TSJ265" s="81"/>
      <c r="TSK265" s="75"/>
      <c r="TSL265" s="81"/>
      <c r="TSM265" s="75"/>
      <c r="TSN265" s="81"/>
      <c r="TSO265" s="75"/>
      <c r="TSP265" s="81"/>
      <c r="TSQ265" s="75"/>
      <c r="TSR265" s="81"/>
      <c r="TSS265" s="75"/>
      <c r="TST265" s="81"/>
      <c r="TSU265" s="75"/>
      <c r="TSV265" s="81"/>
      <c r="TSW265" s="75"/>
      <c r="TSX265" s="81"/>
      <c r="TSY265" s="75"/>
      <c r="TSZ265" s="81"/>
      <c r="TTA265" s="75"/>
      <c r="TTB265" s="81"/>
      <c r="TTC265" s="75"/>
      <c r="TTD265" s="81"/>
      <c r="TTE265" s="75"/>
      <c r="TTF265" s="81"/>
      <c r="TTG265" s="75"/>
      <c r="TTH265" s="81"/>
      <c r="TTI265" s="75"/>
      <c r="TTJ265" s="81"/>
      <c r="TTK265" s="75"/>
      <c r="TTL265" s="81"/>
      <c r="TTM265" s="75"/>
      <c r="TTN265" s="81"/>
      <c r="TTO265" s="75"/>
      <c r="TTP265" s="81"/>
      <c r="TTQ265" s="75"/>
      <c r="TTR265" s="81"/>
      <c r="TTS265" s="75"/>
      <c r="TTT265" s="81"/>
      <c r="TTU265" s="75"/>
      <c r="TTV265" s="81"/>
      <c r="TTW265" s="75"/>
      <c r="TTX265" s="81"/>
      <c r="TTY265" s="75"/>
      <c r="TTZ265" s="81"/>
      <c r="TUA265" s="75"/>
      <c r="TUB265" s="81"/>
      <c r="TUC265" s="75"/>
      <c r="TUD265" s="81"/>
      <c r="TUE265" s="75"/>
      <c r="TUF265" s="81"/>
      <c r="TUG265" s="75"/>
      <c r="TUH265" s="81"/>
      <c r="TUI265" s="75"/>
      <c r="TUJ265" s="81"/>
      <c r="TUK265" s="75"/>
      <c r="TUL265" s="81"/>
      <c r="TUM265" s="75"/>
      <c r="TUN265" s="81"/>
      <c r="TUO265" s="75"/>
      <c r="TUP265" s="81"/>
      <c r="TUQ265" s="75"/>
      <c r="TUR265" s="81"/>
      <c r="TUS265" s="75"/>
      <c r="TUT265" s="81"/>
      <c r="TUU265" s="75"/>
      <c r="TUV265" s="81"/>
      <c r="TUW265" s="75"/>
      <c r="TUX265" s="81"/>
      <c r="TUY265" s="75"/>
      <c r="TUZ265" s="81"/>
      <c r="TVA265" s="75"/>
      <c r="TVB265" s="81"/>
      <c r="TVC265" s="75"/>
      <c r="TVD265" s="81"/>
      <c r="TVE265" s="75"/>
      <c r="TVF265" s="81"/>
      <c r="TVG265" s="75"/>
      <c r="TVH265" s="81"/>
      <c r="TVI265" s="75"/>
      <c r="TVJ265" s="81"/>
      <c r="TVK265" s="75"/>
      <c r="TVL265" s="81"/>
      <c r="TVM265" s="75"/>
      <c r="TVN265" s="81"/>
      <c r="TVO265" s="75"/>
      <c r="TVP265" s="81"/>
      <c r="TVQ265" s="75"/>
      <c r="TVR265" s="81"/>
      <c r="TVS265" s="75"/>
      <c r="TVT265" s="81"/>
      <c r="TVU265" s="75"/>
      <c r="TVV265" s="81"/>
      <c r="TVW265" s="75"/>
      <c r="TVX265" s="81"/>
      <c r="TVY265" s="75"/>
      <c r="TVZ265" s="81"/>
      <c r="TWA265" s="75"/>
      <c r="TWB265" s="81"/>
      <c r="TWC265" s="75"/>
      <c r="TWD265" s="81"/>
      <c r="TWE265" s="75"/>
      <c r="TWF265" s="81"/>
      <c r="TWG265" s="75"/>
      <c r="TWH265" s="81"/>
      <c r="TWI265" s="75"/>
      <c r="TWJ265" s="81"/>
      <c r="TWK265" s="75"/>
      <c r="TWL265" s="81"/>
      <c r="TWM265" s="75"/>
      <c r="TWN265" s="81"/>
      <c r="TWO265" s="75"/>
      <c r="TWP265" s="81"/>
      <c r="TWQ265" s="75"/>
      <c r="TWR265" s="81"/>
      <c r="TWS265" s="75"/>
      <c r="TWT265" s="81"/>
      <c r="TWU265" s="75"/>
      <c r="TWV265" s="81"/>
      <c r="TWW265" s="75"/>
      <c r="TWX265" s="81"/>
      <c r="TWY265" s="75"/>
      <c r="TWZ265" s="81"/>
      <c r="TXA265" s="75"/>
      <c r="TXB265" s="81"/>
      <c r="TXC265" s="75"/>
      <c r="TXD265" s="81"/>
      <c r="TXE265" s="75"/>
      <c r="TXF265" s="81"/>
      <c r="TXG265" s="75"/>
      <c r="TXH265" s="81"/>
      <c r="TXI265" s="75"/>
      <c r="TXJ265" s="81"/>
      <c r="TXK265" s="75"/>
      <c r="TXL265" s="81"/>
      <c r="TXM265" s="75"/>
      <c r="TXN265" s="81"/>
      <c r="TXO265" s="75"/>
      <c r="TXP265" s="81"/>
      <c r="TXQ265" s="75"/>
      <c r="TXR265" s="81"/>
      <c r="TXS265" s="75"/>
      <c r="TXT265" s="81"/>
      <c r="TXU265" s="75"/>
      <c r="TXV265" s="81"/>
      <c r="TXW265" s="75"/>
      <c r="TXX265" s="81"/>
      <c r="TXY265" s="75"/>
      <c r="TXZ265" s="81"/>
      <c r="TYA265" s="75"/>
      <c r="TYB265" s="81"/>
      <c r="TYC265" s="75"/>
      <c r="TYD265" s="81"/>
      <c r="TYE265" s="75"/>
      <c r="TYF265" s="81"/>
      <c r="TYG265" s="75"/>
      <c r="TYH265" s="81"/>
      <c r="TYI265" s="75"/>
      <c r="TYJ265" s="81"/>
      <c r="TYK265" s="75"/>
      <c r="TYL265" s="81"/>
      <c r="TYM265" s="75"/>
      <c r="TYN265" s="81"/>
      <c r="TYO265" s="75"/>
      <c r="TYP265" s="81"/>
      <c r="TYQ265" s="75"/>
      <c r="TYR265" s="81"/>
      <c r="TYS265" s="75"/>
      <c r="TYT265" s="81"/>
      <c r="TYU265" s="75"/>
      <c r="TYV265" s="81"/>
      <c r="TYW265" s="75"/>
      <c r="TYX265" s="81"/>
      <c r="TYY265" s="75"/>
      <c r="TYZ265" s="81"/>
      <c r="TZA265" s="75"/>
      <c r="TZB265" s="81"/>
      <c r="TZC265" s="75"/>
      <c r="TZD265" s="81"/>
      <c r="TZE265" s="75"/>
      <c r="TZF265" s="81"/>
      <c r="TZG265" s="75"/>
      <c r="TZH265" s="81"/>
      <c r="TZI265" s="75"/>
      <c r="TZJ265" s="81"/>
      <c r="TZK265" s="75"/>
      <c r="TZL265" s="81"/>
      <c r="TZM265" s="75"/>
      <c r="TZN265" s="81"/>
      <c r="TZO265" s="75"/>
      <c r="TZP265" s="81"/>
      <c r="TZQ265" s="75"/>
      <c r="TZR265" s="81"/>
      <c r="TZS265" s="75"/>
      <c r="TZT265" s="81"/>
      <c r="TZU265" s="75"/>
      <c r="TZV265" s="81"/>
      <c r="TZW265" s="75"/>
      <c r="TZX265" s="81"/>
      <c r="TZY265" s="75"/>
      <c r="TZZ265" s="81"/>
      <c r="UAA265" s="75"/>
      <c r="UAB265" s="81"/>
      <c r="UAC265" s="75"/>
      <c r="UAD265" s="81"/>
      <c r="UAE265" s="75"/>
      <c r="UAF265" s="81"/>
      <c r="UAG265" s="75"/>
      <c r="UAH265" s="81"/>
      <c r="UAI265" s="75"/>
      <c r="UAJ265" s="81"/>
      <c r="UAK265" s="75"/>
      <c r="UAL265" s="81"/>
      <c r="UAM265" s="75"/>
      <c r="UAN265" s="81"/>
      <c r="UAO265" s="75"/>
      <c r="UAP265" s="81"/>
      <c r="UAQ265" s="75"/>
      <c r="UAR265" s="81"/>
      <c r="UAS265" s="75"/>
      <c r="UAT265" s="81"/>
      <c r="UAU265" s="75"/>
      <c r="UAV265" s="81"/>
      <c r="UAW265" s="75"/>
      <c r="UAX265" s="81"/>
      <c r="UAY265" s="75"/>
      <c r="UAZ265" s="81"/>
      <c r="UBA265" s="75"/>
      <c r="UBB265" s="81"/>
      <c r="UBC265" s="75"/>
      <c r="UBD265" s="81"/>
      <c r="UBE265" s="75"/>
      <c r="UBF265" s="81"/>
      <c r="UBG265" s="75"/>
      <c r="UBH265" s="81"/>
      <c r="UBI265" s="75"/>
      <c r="UBJ265" s="81"/>
      <c r="UBK265" s="75"/>
      <c r="UBL265" s="81"/>
      <c r="UBM265" s="75"/>
      <c r="UBN265" s="81"/>
      <c r="UBO265" s="75"/>
      <c r="UBP265" s="81"/>
      <c r="UBQ265" s="75"/>
      <c r="UBR265" s="81"/>
      <c r="UBS265" s="75"/>
      <c r="UBT265" s="81"/>
      <c r="UBU265" s="75"/>
      <c r="UBV265" s="81"/>
      <c r="UBW265" s="75"/>
      <c r="UBX265" s="81"/>
      <c r="UBY265" s="75"/>
      <c r="UBZ265" s="81"/>
      <c r="UCA265" s="75"/>
      <c r="UCB265" s="81"/>
      <c r="UCC265" s="75"/>
      <c r="UCD265" s="81"/>
      <c r="UCE265" s="75"/>
      <c r="UCF265" s="81"/>
      <c r="UCG265" s="75"/>
      <c r="UCH265" s="81"/>
      <c r="UCI265" s="75"/>
      <c r="UCJ265" s="81"/>
      <c r="UCK265" s="75"/>
      <c r="UCL265" s="81"/>
      <c r="UCM265" s="75"/>
      <c r="UCN265" s="81"/>
      <c r="UCO265" s="75"/>
      <c r="UCP265" s="81"/>
      <c r="UCQ265" s="75"/>
      <c r="UCR265" s="81"/>
      <c r="UCS265" s="75"/>
      <c r="UCT265" s="81"/>
      <c r="UCU265" s="75"/>
      <c r="UCV265" s="81"/>
      <c r="UCW265" s="75"/>
      <c r="UCX265" s="81"/>
      <c r="UCY265" s="75"/>
      <c r="UCZ265" s="81"/>
      <c r="UDA265" s="75"/>
      <c r="UDB265" s="81"/>
      <c r="UDC265" s="75"/>
      <c r="UDD265" s="81"/>
      <c r="UDE265" s="75"/>
      <c r="UDF265" s="81"/>
      <c r="UDG265" s="75"/>
      <c r="UDH265" s="81"/>
      <c r="UDI265" s="75"/>
      <c r="UDJ265" s="81"/>
      <c r="UDK265" s="75"/>
      <c r="UDL265" s="81"/>
      <c r="UDM265" s="75"/>
      <c r="UDN265" s="81"/>
      <c r="UDO265" s="75"/>
      <c r="UDP265" s="81"/>
      <c r="UDQ265" s="75"/>
      <c r="UDR265" s="81"/>
      <c r="UDS265" s="75"/>
      <c r="UDT265" s="81"/>
      <c r="UDU265" s="75"/>
      <c r="UDV265" s="81"/>
      <c r="UDW265" s="75"/>
      <c r="UDX265" s="81"/>
      <c r="UDY265" s="75"/>
      <c r="UDZ265" s="81"/>
      <c r="UEA265" s="75"/>
      <c r="UEB265" s="81"/>
      <c r="UEC265" s="75"/>
      <c r="UED265" s="81"/>
      <c r="UEE265" s="75"/>
      <c r="UEF265" s="81"/>
      <c r="UEG265" s="75"/>
      <c r="UEH265" s="81"/>
      <c r="UEI265" s="75"/>
      <c r="UEJ265" s="81"/>
      <c r="UEK265" s="75"/>
      <c r="UEL265" s="81"/>
      <c r="UEM265" s="75"/>
      <c r="UEN265" s="81"/>
      <c r="UEO265" s="75"/>
      <c r="UEP265" s="81"/>
      <c r="UEQ265" s="75"/>
      <c r="UER265" s="81"/>
      <c r="UES265" s="75"/>
      <c r="UET265" s="81"/>
      <c r="UEU265" s="75"/>
      <c r="UEV265" s="81"/>
      <c r="UEW265" s="75"/>
      <c r="UEX265" s="81"/>
      <c r="UEY265" s="75"/>
      <c r="UEZ265" s="81"/>
      <c r="UFA265" s="75"/>
      <c r="UFB265" s="81"/>
      <c r="UFC265" s="75"/>
      <c r="UFD265" s="81"/>
      <c r="UFE265" s="75"/>
      <c r="UFF265" s="81"/>
      <c r="UFG265" s="75"/>
      <c r="UFH265" s="81"/>
      <c r="UFI265" s="75"/>
      <c r="UFJ265" s="81"/>
      <c r="UFK265" s="75"/>
      <c r="UFL265" s="81"/>
      <c r="UFM265" s="75"/>
      <c r="UFN265" s="81"/>
      <c r="UFO265" s="75"/>
      <c r="UFP265" s="81"/>
      <c r="UFQ265" s="75"/>
      <c r="UFR265" s="81"/>
      <c r="UFS265" s="75"/>
      <c r="UFT265" s="81"/>
      <c r="UFU265" s="75"/>
      <c r="UFV265" s="81"/>
      <c r="UFW265" s="75"/>
      <c r="UFX265" s="81"/>
      <c r="UFY265" s="75"/>
      <c r="UFZ265" s="81"/>
      <c r="UGA265" s="75"/>
      <c r="UGB265" s="81"/>
      <c r="UGC265" s="75"/>
      <c r="UGD265" s="81"/>
      <c r="UGE265" s="75"/>
      <c r="UGF265" s="81"/>
      <c r="UGG265" s="75"/>
      <c r="UGH265" s="81"/>
      <c r="UGI265" s="75"/>
      <c r="UGJ265" s="81"/>
      <c r="UGK265" s="75"/>
      <c r="UGL265" s="81"/>
      <c r="UGM265" s="75"/>
      <c r="UGN265" s="81"/>
      <c r="UGO265" s="75"/>
      <c r="UGP265" s="81"/>
      <c r="UGQ265" s="75"/>
      <c r="UGR265" s="81"/>
      <c r="UGS265" s="75"/>
      <c r="UGT265" s="81"/>
      <c r="UGU265" s="75"/>
      <c r="UGV265" s="81"/>
      <c r="UGW265" s="75"/>
      <c r="UGX265" s="81"/>
      <c r="UGY265" s="75"/>
      <c r="UGZ265" s="81"/>
      <c r="UHA265" s="75"/>
      <c r="UHB265" s="81"/>
      <c r="UHC265" s="75"/>
      <c r="UHD265" s="81"/>
      <c r="UHE265" s="75"/>
      <c r="UHF265" s="81"/>
      <c r="UHG265" s="75"/>
      <c r="UHH265" s="81"/>
      <c r="UHI265" s="75"/>
      <c r="UHJ265" s="81"/>
      <c r="UHK265" s="75"/>
      <c r="UHL265" s="81"/>
      <c r="UHM265" s="75"/>
      <c r="UHN265" s="81"/>
      <c r="UHO265" s="75"/>
      <c r="UHP265" s="81"/>
      <c r="UHQ265" s="75"/>
      <c r="UHR265" s="81"/>
      <c r="UHS265" s="75"/>
      <c r="UHT265" s="81"/>
      <c r="UHU265" s="75"/>
      <c r="UHV265" s="81"/>
      <c r="UHW265" s="75"/>
      <c r="UHX265" s="81"/>
      <c r="UHY265" s="75"/>
      <c r="UHZ265" s="81"/>
      <c r="UIA265" s="75"/>
      <c r="UIB265" s="81"/>
      <c r="UIC265" s="75"/>
      <c r="UID265" s="81"/>
      <c r="UIE265" s="75"/>
      <c r="UIF265" s="81"/>
      <c r="UIG265" s="75"/>
      <c r="UIH265" s="81"/>
      <c r="UII265" s="75"/>
      <c r="UIJ265" s="81"/>
      <c r="UIK265" s="75"/>
      <c r="UIL265" s="81"/>
      <c r="UIM265" s="75"/>
      <c r="UIN265" s="81"/>
      <c r="UIO265" s="75"/>
      <c r="UIP265" s="81"/>
      <c r="UIQ265" s="75"/>
      <c r="UIR265" s="81"/>
      <c r="UIS265" s="75"/>
      <c r="UIT265" s="81"/>
      <c r="UIU265" s="75"/>
      <c r="UIV265" s="81"/>
      <c r="UIW265" s="75"/>
      <c r="UIX265" s="81"/>
      <c r="UIY265" s="75"/>
      <c r="UIZ265" s="81"/>
      <c r="UJA265" s="75"/>
      <c r="UJB265" s="81"/>
      <c r="UJC265" s="75"/>
      <c r="UJD265" s="81"/>
      <c r="UJE265" s="75"/>
      <c r="UJF265" s="81"/>
      <c r="UJG265" s="75"/>
      <c r="UJH265" s="81"/>
      <c r="UJI265" s="75"/>
      <c r="UJJ265" s="81"/>
      <c r="UJK265" s="75"/>
      <c r="UJL265" s="81"/>
      <c r="UJM265" s="75"/>
      <c r="UJN265" s="81"/>
      <c r="UJO265" s="75"/>
      <c r="UJP265" s="81"/>
      <c r="UJQ265" s="75"/>
      <c r="UJR265" s="81"/>
      <c r="UJS265" s="75"/>
      <c r="UJT265" s="81"/>
      <c r="UJU265" s="75"/>
      <c r="UJV265" s="81"/>
      <c r="UJW265" s="75"/>
      <c r="UJX265" s="81"/>
      <c r="UJY265" s="75"/>
      <c r="UJZ265" s="81"/>
      <c r="UKA265" s="75"/>
      <c r="UKB265" s="81"/>
      <c r="UKC265" s="75"/>
      <c r="UKD265" s="81"/>
      <c r="UKE265" s="75"/>
      <c r="UKF265" s="81"/>
      <c r="UKG265" s="75"/>
      <c r="UKH265" s="81"/>
      <c r="UKI265" s="75"/>
      <c r="UKJ265" s="81"/>
      <c r="UKK265" s="75"/>
      <c r="UKL265" s="81"/>
      <c r="UKM265" s="75"/>
      <c r="UKN265" s="81"/>
      <c r="UKO265" s="75"/>
      <c r="UKP265" s="81"/>
      <c r="UKQ265" s="75"/>
      <c r="UKR265" s="81"/>
      <c r="UKS265" s="75"/>
      <c r="UKT265" s="81"/>
      <c r="UKU265" s="75"/>
      <c r="UKV265" s="81"/>
      <c r="UKW265" s="75"/>
      <c r="UKX265" s="81"/>
      <c r="UKY265" s="75"/>
      <c r="UKZ265" s="81"/>
      <c r="ULA265" s="75"/>
      <c r="ULB265" s="81"/>
      <c r="ULC265" s="75"/>
      <c r="ULD265" s="81"/>
      <c r="ULE265" s="75"/>
      <c r="ULF265" s="81"/>
      <c r="ULG265" s="75"/>
      <c r="ULH265" s="81"/>
      <c r="ULI265" s="75"/>
      <c r="ULJ265" s="81"/>
      <c r="ULK265" s="75"/>
      <c r="ULL265" s="81"/>
      <c r="ULM265" s="75"/>
      <c r="ULN265" s="81"/>
      <c r="ULO265" s="75"/>
      <c r="ULP265" s="81"/>
      <c r="ULQ265" s="75"/>
      <c r="ULR265" s="81"/>
      <c r="ULS265" s="75"/>
      <c r="ULT265" s="81"/>
      <c r="ULU265" s="75"/>
      <c r="ULV265" s="81"/>
      <c r="ULW265" s="75"/>
      <c r="ULX265" s="81"/>
      <c r="ULY265" s="75"/>
      <c r="ULZ265" s="81"/>
      <c r="UMA265" s="75"/>
      <c r="UMB265" s="81"/>
      <c r="UMC265" s="75"/>
      <c r="UMD265" s="81"/>
      <c r="UME265" s="75"/>
      <c r="UMF265" s="81"/>
      <c r="UMG265" s="75"/>
      <c r="UMH265" s="81"/>
      <c r="UMI265" s="75"/>
      <c r="UMJ265" s="81"/>
      <c r="UMK265" s="75"/>
      <c r="UML265" s="81"/>
      <c r="UMM265" s="75"/>
      <c r="UMN265" s="81"/>
      <c r="UMO265" s="75"/>
      <c r="UMP265" s="81"/>
      <c r="UMQ265" s="75"/>
      <c r="UMR265" s="81"/>
      <c r="UMS265" s="75"/>
      <c r="UMT265" s="81"/>
      <c r="UMU265" s="75"/>
      <c r="UMV265" s="81"/>
      <c r="UMW265" s="75"/>
      <c r="UMX265" s="81"/>
      <c r="UMY265" s="75"/>
      <c r="UMZ265" s="81"/>
      <c r="UNA265" s="75"/>
      <c r="UNB265" s="81"/>
      <c r="UNC265" s="75"/>
      <c r="UND265" s="81"/>
      <c r="UNE265" s="75"/>
      <c r="UNF265" s="81"/>
      <c r="UNG265" s="75"/>
      <c r="UNH265" s="81"/>
      <c r="UNI265" s="75"/>
      <c r="UNJ265" s="81"/>
      <c r="UNK265" s="75"/>
      <c r="UNL265" s="81"/>
      <c r="UNM265" s="75"/>
      <c r="UNN265" s="81"/>
      <c r="UNO265" s="75"/>
      <c r="UNP265" s="81"/>
      <c r="UNQ265" s="75"/>
      <c r="UNR265" s="81"/>
      <c r="UNS265" s="75"/>
      <c r="UNT265" s="81"/>
      <c r="UNU265" s="75"/>
      <c r="UNV265" s="81"/>
      <c r="UNW265" s="75"/>
      <c r="UNX265" s="81"/>
      <c r="UNY265" s="75"/>
      <c r="UNZ265" s="81"/>
      <c r="UOA265" s="75"/>
      <c r="UOB265" s="81"/>
      <c r="UOC265" s="75"/>
      <c r="UOD265" s="81"/>
      <c r="UOE265" s="75"/>
      <c r="UOF265" s="81"/>
      <c r="UOG265" s="75"/>
      <c r="UOH265" s="81"/>
      <c r="UOI265" s="75"/>
      <c r="UOJ265" s="81"/>
      <c r="UOK265" s="75"/>
      <c r="UOL265" s="81"/>
      <c r="UOM265" s="75"/>
      <c r="UON265" s="81"/>
      <c r="UOO265" s="75"/>
      <c r="UOP265" s="81"/>
      <c r="UOQ265" s="75"/>
      <c r="UOR265" s="81"/>
      <c r="UOS265" s="75"/>
      <c r="UOT265" s="81"/>
      <c r="UOU265" s="75"/>
      <c r="UOV265" s="81"/>
      <c r="UOW265" s="75"/>
      <c r="UOX265" s="81"/>
      <c r="UOY265" s="75"/>
      <c r="UOZ265" s="81"/>
      <c r="UPA265" s="75"/>
      <c r="UPB265" s="81"/>
      <c r="UPC265" s="75"/>
      <c r="UPD265" s="81"/>
      <c r="UPE265" s="75"/>
      <c r="UPF265" s="81"/>
      <c r="UPG265" s="75"/>
      <c r="UPH265" s="81"/>
      <c r="UPI265" s="75"/>
      <c r="UPJ265" s="81"/>
      <c r="UPK265" s="75"/>
      <c r="UPL265" s="81"/>
      <c r="UPM265" s="75"/>
      <c r="UPN265" s="81"/>
      <c r="UPO265" s="75"/>
      <c r="UPP265" s="81"/>
      <c r="UPQ265" s="75"/>
      <c r="UPR265" s="81"/>
      <c r="UPS265" s="75"/>
      <c r="UPT265" s="81"/>
      <c r="UPU265" s="75"/>
      <c r="UPV265" s="81"/>
      <c r="UPW265" s="75"/>
      <c r="UPX265" s="81"/>
      <c r="UPY265" s="75"/>
      <c r="UPZ265" s="81"/>
      <c r="UQA265" s="75"/>
      <c r="UQB265" s="81"/>
      <c r="UQC265" s="75"/>
      <c r="UQD265" s="81"/>
      <c r="UQE265" s="75"/>
      <c r="UQF265" s="81"/>
      <c r="UQG265" s="75"/>
      <c r="UQH265" s="81"/>
      <c r="UQI265" s="75"/>
      <c r="UQJ265" s="81"/>
      <c r="UQK265" s="75"/>
      <c r="UQL265" s="81"/>
      <c r="UQM265" s="75"/>
      <c r="UQN265" s="81"/>
      <c r="UQO265" s="75"/>
      <c r="UQP265" s="81"/>
      <c r="UQQ265" s="75"/>
      <c r="UQR265" s="81"/>
      <c r="UQS265" s="75"/>
      <c r="UQT265" s="81"/>
      <c r="UQU265" s="75"/>
      <c r="UQV265" s="81"/>
      <c r="UQW265" s="75"/>
      <c r="UQX265" s="81"/>
      <c r="UQY265" s="75"/>
      <c r="UQZ265" s="81"/>
      <c r="URA265" s="75"/>
      <c r="URB265" s="81"/>
      <c r="URC265" s="75"/>
      <c r="URD265" s="81"/>
      <c r="URE265" s="75"/>
      <c r="URF265" s="81"/>
      <c r="URG265" s="75"/>
      <c r="URH265" s="81"/>
      <c r="URI265" s="75"/>
      <c r="URJ265" s="81"/>
      <c r="URK265" s="75"/>
      <c r="URL265" s="81"/>
      <c r="URM265" s="75"/>
      <c r="URN265" s="81"/>
      <c r="URO265" s="75"/>
      <c r="URP265" s="81"/>
      <c r="URQ265" s="75"/>
      <c r="URR265" s="81"/>
      <c r="URS265" s="75"/>
      <c r="URT265" s="81"/>
      <c r="URU265" s="75"/>
      <c r="URV265" s="81"/>
      <c r="URW265" s="75"/>
      <c r="URX265" s="81"/>
      <c r="URY265" s="75"/>
      <c r="URZ265" s="81"/>
      <c r="USA265" s="75"/>
      <c r="USB265" s="81"/>
      <c r="USC265" s="75"/>
      <c r="USD265" s="81"/>
      <c r="USE265" s="75"/>
      <c r="USF265" s="81"/>
      <c r="USG265" s="75"/>
      <c r="USH265" s="81"/>
      <c r="USI265" s="75"/>
      <c r="USJ265" s="81"/>
      <c r="USK265" s="75"/>
      <c r="USL265" s="81"/>
      <c r="USM265" s="75"/>
      <c r="USN265" s="81"/>
      <c r="USO265" s="75"/>
      <c r="USP265" s="81"/>
      <c r="USQ265" s="75"/>
      <c r="USR265" s="81"/>
      <c r="USS265" s="75"/>
      <c r="UST265" s="81"/>
      <c r="USU265" s="75"/>
      <c r="USV265" s="81"/>
      <c r="USW265" s="75"/>
      <c r="USX265" s="81"/>
      <c r="USY265" s="75"/>
      <c r="USZ265" s="81"/>
      <c r="UTA265" s="75"/>
      <c r="UTB265" s="81"/>
      <c r="UTC265" s="75"/>
      <c r="UTD265" s="81"/>
      <c r="UTE265" s="75"/>
      <c r="UTF265" s="81"/>
      <c r="UTG265" s="75"/>
      <c r="UTH265" s="81"/>
      <c r="UTI265" s="75"/>
      <c r="UTJ265" s="81"/>
      <c r="UTK265" s="75"/>
      <c r="UTL265" s="81"/>
      <c r="UTM265" s="75"/>
      <c r="UTN265" s="81"/>
      <c r="UTO265" s="75"/>
      <c r="UTP265" s="81"/>
      <c r="UTQ265" s="75"/>
      <c r="UTR265" s="81"/>
      <c r="UTS265" s="75"/>
      <c r="UTT265" s="81"/>
      <c r="UTU265" s="75"/>
      <c r="UTV265" s="81"/>
      <c r="UTW265" s="75"/>
      <c r="UTX265" s="81"/>
      <c r="UTY265" s="75"/>
      <c r="UTZ265" s="81"/>
      <c r="UUA265" s="75"/>
      <c r="UUB265" s="81"/>
      <c r="UUC265" s="75"/>
      <c r="UUD265" s="81"/>
      <c r="UUE265" s="75"/>
      <c r="UUF265" s="81"/>
      <c r="UUG265" s="75"/>
      <c r="UUH265" s="81"/>
      <c r="UUI265" s="75"/>
      <c r="UUJ265" s="81"/>
      <c r="UUK265" s="75"/>
      <c r="UUL265" s="81"/>
      <c r="UUM265" s="75"/>
      <c r="UUN265" s="81"/>
      <c r="UUO265" s="75"/>
      <c r="UUP265" s="81"/>
      <c r="UUQ265" s="75"/>
      <c r="UUR265" s="81"/>
      <c r="UUS265" s="75"/>
      <c r="UUT265" s="81"/>
      <c r="UUU265" s="75"/>
      <c r="UUV265" s="81"/>
      <c r="UUW265" s="75"/>
      <c r="UUX265" s="81"/>
      <c r="UUY265" s="75"/>
      <c r="UUZ265" s="81"/>
      <c r="UVA265" s="75"/>
      <c r="UVB265" s="81"/>
      <c r="UVC265" s="75"/>
      <c r="UVD265" s="81"/>
      <c r="UVE265" s="75"/>
      <c r="UVF265" s="81"/>
      <c r="UVG265" s="75"/>
      <c r="UVH265" s="81"/>
      <c r="UVI265" s="75"/>
      <c r="UVJ265" s="81"/>
      <c r="UVK265" s="75"/>
      <c r="UVL265" s="81"/>
      <c r="UVM265" s="75"/>
      <c r="UVN265" s="81"/>
      <c r="UVO265" s="75"/>
      <c r="UVP265" s="81"/>
      <c r="UVQ265" s="75"/>
      <c r="UVR265" s="81"/>
      <c r="UVS265" s="75"/>
      <c r="UVT265" s="81"/>
      <c r="UVU265" s="75"/>
      <c r="UVV265" s="81"/>
      <c r="UVW265" s="75"/>
      <c r="UVX265" s="81"/>
      <c r="UVY265" s="75"/>
      <c r="UVZ265" s="81"/>
      <c r="UWA265" s="75"/>
      <c r="UWB265" s="81"/>
      <c r="UWC265" s="75"/>
      <c r="UWD265" s="81"/>
      <c r="UWE265" s="75"/>
      <c r="UWF265" s="81"/>
      <c r="UWG265" s="75"/>
      <c r="UWH265" s="81"/>
      <c r="UWI265" s="75"/>
      <c r="UWJ265" s="81"/>
      <c r="UWK265" s="75"/>
      <c r="UWL265" s="81"/>
      <c r="UWM265" s="75"/>
      <c r="UWN265" s="81"/>
      <c r="UWO265" s="75"/>
      <c r="UWP265" s="81"/>
      <c r="UWQ265" s="75"/>
      <c r="UWR265" s="81"/>
      <c r="UWS265" s="75"/>
      <c r="UWT265" s="81"/>
      <c r="UWU265" s="75"/>
      <c r="UWV265" s="81"/>
      <c r="UWW265" s="75"/>
      <c r="UWX265" s="81"/>
      <c r="UWY265" s="75"/>
      <c r="UWZ265" s="81"/>
      <c r="UXA265" s="75"/>
      <c r="UXB265" s="81"/>
      <c r="UXC265" s="75"/>
      <c r="UXD265" s="81"/>
      <c r="UXE265" s="75"/>
      <c r="UXF265" s="81"/>
      <c r="UXG265" s="75"/>
      <c r="UXH265" s="81"/>
      <c r="UXI265" s="75"/>
      <c r="UXJ265" s="81"/>
      <c r="UXK265" s="75"/>
      <c r="UXL265" s="81"/>
      <c r="UXM265" s="75"/>
      <c r="UXN265" s="81"/>
      <c r="UXO265" s="75"/>
      <c r="UXP265" s="81"/>
      <c r="UXQ265" s="75"/>
      <c r="UXR265" s="81"/>
      <c r="UXS265" s="75"/>
      <c r="UXT265" s="81"/>
      <c r="UXU265" s="75"/>
      <c r="UXV265" s="81"/>
      <c r="UXW265" s="75"/>
      <c r="UXX265" s="81"/>
      <c r="UXY265" s="75"/>
      <c r="UXZ265" s="81"/>
      <c r="UYA265" s="75"/>
      <c r="UYB265" s="81"/>
      <c r="UYC265" s="75"/>
      <c r="UYD265" s="81"/>
      <c r="UYE265" s="75"/>
      <c r="UYF265" s="81"/>
      <c r="UYG265" s="75"/>
      <c r="UYH265" s="81"/>
      <c r="UYI265" s="75"/>
      <c r="UYJ265" s="81"/>
      <c r="UYK265" s="75"/>
      <c r="UYL265" s="81"/>
      <c r="UYM265" s="75"/>
      <c r="UYN265" s="81"/>
      <c r="UYO265" s="75"/>
      <c r="UYP265" s="81"/>
      <c r="UYQ265" s="75"/>
      <c r="UYR265" s="81"/>
      <c r="UYS265" s="75"/>
      <c r="UYT265" s="81"/>
      <c r="UYU265" s="75"/>
      <c r="UYV265" s="81"/>
      <c r="UYW265" s="75"/>
      <c r="UYX265" s="81"/>
      <c r="UYY265" s="75"/>
      <c r="UYZ265" s="81"/>
      <c r="UZA265" s="75"/>
      <c r="UZB265" s="81"/>
      <c r="UZC265" s="75"/>
      <c r="UZD265" s="81"/>
      <c r="UZE265" s="75"/>
      <c r="UZF265" s="81"/>
      <c r="UZG265" s="75"/>
      <c r="UZH265" s="81"/>
      <c r="UZI265" s="75"/>
      <c r="UZJ265" s="81"/>
      <c r="UZK265" s="75"/>
      <c r="UZL265" s="81"/>
      <c r="UZM265" s="75"/>
      <c r="UZN265" s="81"/>
      <c r="UZO265" s="75"/>
      <c r="UZP265" s="81"/>
      <c r="UZQ265" s="75"/>
      <c r="UZR265" s="81"/>
      <c r="UZS265" s="75"/>
      <c r="UZT265" s="81"/>
      <c r="UZU265" s="75"/>
      <c r="UZV265" s="81"/>
      <c r="UZW265" s="75"/>
      <c r="UZX265" s="81"/>
      <c r="UZY265" s="75"/>
      <c r="UZZ265" s="81"/>
      <c r="VAA265" s="75"/>
      <c r="VAB265" s="81"/>
      <c r="VAC265" s="75"/>
      <c r="VAD265" s="81"/>
      <c r="VAE265" s="75"/>
      <c r="VAF265" s="81"/>
      <c r="VAG265" s="75"/>
      <c r="VAH265" s="81"/>
      <c r="VAI265" s="75"/>
      <c r="VAJ265" s="81"/>
      <c r="VAK265" s="75"/>
      <c r="VAL265" s="81"/>
      <c r="VAM265" s="75"/>
      <c r="VAN265" s="81"/>
      <c r="VAO265" s="75"/>
      <c r="VAP265" s="81"/>
      <c r="VAQ265" s="75"/>
      <c r="VAR265" s="81"/>
      <c r="VAS265" s="75"/>
      <c r="VAT265" s="81"/>
      <c r="VAU265" s="75"/>
      <c r="VAV265" s="81"/>
      <c r="VAW265" s="75"/>
      <c r="VAX265" s="81"/>
      <c r="VAY265" s="75"/>
      <c r="VAZ265" s="81"/>
      <c r="VBA265" s="75"/>
      <c r="VBB265" s="81"/>
      <c r="VBC265" s="75"/>
      <c r="VBD265" s="81"/>
      <c r="VBE265" s="75"/>
      <c r="VBF265" s="81"/>
      <c r="VBG265" s="75"/>
      <c r="VBH265" s="81"/>
      <c r="VBI265" s="75"/>
      <c r="VBJ265" s="81"/>
      <c r="VBK265" s="75"/>
      <c r="VBL265" s="81"/>
      <c r="VBM265" s="75"/>
      <c r="VBN265" s="81"/>
      <c r="VBO265" s="75"/>
      <c r="VBP265" s="81"/>
      <c r="VBQ265" s="75"/>
      <c r="VBR265" s="81"/>
      <c r="VBS265" s="75"/>
      <c r="VBT265" s="81"/>
      <c r="VBU265" s="75"/>
      <c r="VBV265" s="81"/>
      <c r="VBW265" s="75"/>
      <c r="VBX265" s="81"/>
      <c r="VBY265" s="75"/>
      <c r="VBZ265" s="81"/>
      <c r="VCA265" s="75"/>
      <c r="VCB265" s="81"/>
      <c r="VCC265" s="75"/>
      <c r="VCD265" s="81"/>
      <c r="VCE265" s="75"/>
      <c r="VCF265" s="81"/>
      <c r="VCG265" s="75"/>
      <c r="VCH265" s="81"/>
      <c r="VCI265" s="75"/>
      <c r="VCJ265" s="81"/>
      <c r="VCK265" s="75"/>
      <c r="VCL265" s="81"/>
      <c r="VCM265" s="75"/>
      <c r="VCN265" s="81"/>
      <c r="VCO265" s="75"/>
      <c r="VCP265" s="81"/>
      <c r="VCQ265" s="75"/>
      <c r="VCR265" s="81"/>
      <c r="VCS265" s="75"/>
      <c r="VCT265" s="81"/>
      <c r="VCU265" s="75"/>
      <c r="VCV265" s="81"/>
      <c r="VCW265" s="75"/>
      <c r="VCX265" s="81"/>
      <c r="VCY265" s="75"/>
      <c r="VCZ265" s="81"/>
      <c r="VDA265" s="75"/>
      <c r="VDB265" s="81"/>
      <c r="VDC265" s="75"/>
      <c r="VDD265" s="81"/>
      <c r="VDE265" s="75"/>
      <c r="VDF265" s="81"/>
      <c r="VDG265" s="75"/>
      <c r="VDH265" s="81"/>
      <c r="VDI265" s="75"/>
      <c r="VDJ265" s="81"/>
      <c r="VDK265" s="75"/>
      <c r="VDL265" s="81"/>
      <c r="VDM265" s="75"/>
      <c r="VDN265" s="81"/>
      <c r="VDO265" s="75"/>
      <c r="VDP265" s="81"/>
      <c r="VDQ265" s="75"/>
      <c r="VDR265" s="81"/>
      <c r="VDS265" s="75"/>
      <c r="VDT265" s="81"/>
      <c r="VDU265" s="75"/>
      <c r="VDV265" s="81"/>
      <c r="VDW265" s="75"/>
      <c r="VDX265" s="81"/>
      <c r="VDY265" s="75"/>
      <c r="VDZ265" s="81"/>
      <c r="VEA265" s="75"/>
      <c r="VEB265" s="81"/>
      <c r="VEC265" s="75"/>
      <c r="VED265" s="81"/>
      <c r="VEE265" s="75"/>
      <c r="VEF265" s="81"/>
      <c r="VEG265" s="75"/>
      <c r="VEH265" s="81"/>
      <c r="VEI265" s="75"/>
      <c r="VEJ265" s="81"/>
      <c r="VEK265" s="75"/>
      <c r="VEL265" s="81"/>
      <c r="VEM265" s="75"/>
      <c r="VEN265" s="81"/>
      <c r="VEO265" s="75"/>
      <c r="VEP265" s="81"/>
      <c r="VEQ265" s="75"/>
      <c r="VER265" s="81"/>
      <c r="VES265" s="75"/>
      <c r="VET265" s="81"/>
      <c r="VEU265" s="75"/>
      <c r="VEV265" s="81"/>
      <c r="VEW265" s="75"/>
      <c r="VEX265" s="81"/>
      <c r="VEY265" s="75"/>
      <c r="VEZ265" s="81"/>
      <c r="VFA265" s="75"/>
      <c r="VFB265" s="81"/>
      <c r="VFC265" s="75"/>
      <c r="VFD265" s="81"/>
      <c r="VFE265" s="75"/>
      <c r="VFF265" s="81"/>
      <c r="VFG265" s="75"/>
      <c r="VFH265" s="81"/>
      <c r="VFI265" s="75"/>
      <c r="VFJ265" s="81"/>
      <c r="VFK265" s="75"/>
      <c r="VFL265" s="81"/>
      <c r="VFM265" s="75"/>
      <c r="VFN265" s="81"/>
      <c r="VFO265" s="75"/>
      <c r="VFP265" s="81"/>
      <c r="VFQ265" s="75"/>
      <c r="VFR265" s="81"/>
      <c r="VFS265" s="75"/>
      <c r="VFT265" s="81"/>
      <c r="VFU265" s="75"/>
      <c r="VFV265" s="81"/>
      <c r="VFW265" s="75"/>
      <c r="VFX265" s="81"/>
      <c r="VFY265" s="75"/>
      <c r="VFZ265" s="81"/>
      <c r="VGA265" s="75"/>
      <c r="VGB265" s="81"/>
      <c r="VGC265" s="75"/>
      <c r="VGD265" s="81"/>
      <c r="VGE265" s="75"/>
      <c r="VGF265" s="81"/>
      <c r="VGG265" s="75"/>
      <c r="VGH265" s="81"/>
      <c r="VGI265" s="75"/>
      <c r="VGJ265" s="81"/>
      <c r="VGK265" s="75"/>
      <c r="VGL265" s="81"/>
      <c r="VGM265" s="75"/>
      <c r="VGN265" s="81"/>
      <c r="VGO265" s="75"/>
      <c r="VGP265" s="81"/>
      <c r="VGQ265" s="75"/>
      <c r="VGR265" s="81"/>
      <c r="VGS265" s="75"/>
      <c r="VGT265" s="81"/>
      <c r="VGU265" s="75"/>
      <c r="VGV265" s="81"/>
      <c r="VGW265" s="75"/>
      <c r="VGX265" s="81"/>
      <c r="VGY265" s="75"/>
      <c r="VGZ265" s="81"/>
      <c r="VHA265" s="75"/>
      <c r="VHB265" s="81"/>
      <c r="VHC265" s="75"/>
      <c r="VHD265" s="81"/>
      <c r="VHE265" s="75"/>
      <c r="VHF265" s="81"/>
      <c r="VHG265" s="75"/>
      <c r="VHH265" s="81"/>
      <c r="VHI265" s="75"/>
      <c r="VHJ265" s="81"/>
      <c r="VHK265" s="75"/>
      <c r="VHL265" s="81"/>
      <c r="VHM265" s="75"/>
      <c r="VHN265" s="81"/>
      <c r="VHO265" s="75"/>
      <c r="VHP265" s="81"/>
      <c r="VHQ265" s="75"/>
      <c r="VHR265" s="81"/>
      <c r="VHS265" s="75"/>
      <c r="VHT265" s="81"/>
      <c r="VHU265" s="75"/>
      <c r="VHV265" s="81"/>
      <c r="VHW265" s="75"/>
      <c r="VHX265" s="81"/>
      <c r="VHY265" s="75"/>
      <c r="VHZ265" s="81"/>
      <c r="VIA265" s="75"/>
      <c r="VIB265" s="81"/>
      <c r="VIC265" s="75"/>
      <c r="VID265" s="81"/>
      <c r="VIE265" s="75"/>
      <c r="VIF265" s="81"/>
      <c r="VIG265" s="75"/>
      <c r="VIH265" s="81"/>
      <c r="VII265" s="75"/>
      <c r="VIJ265" s="81"/>
      <c r="VIK265" s="75"/>
      <c r="VIL265" s="81"/>
      <c r="VIM265" s="75"/>
      <c r="VIN265" s="81"/>
      <c r="VIO265" s="75"/>
      <c r="VIP265" s="81"/>
      <c r="VIQ265" s="75"/>
      <c r="VIR265" s="81"/>
      <c r="VIS265" s="75"/>
      <c r="VIT265" s="81"/>
      <c r="VIU265" s="75"/>
      <c r="VIV265" s="81"/>
      <c r="VIW265" s="75"/>
      <c r="VIX265" s="81"/>
      <c r="VIY265" s="75"/>
      <c r="VIZ265" s="81"/>
      <c r="VJA265" s="75"/>
      <c r="VJB265" s="81"/>
      <c r="VJC265" s="75"/>
      <c r="VJD265" s="81"/>
      <c r="VJE265" s="75"/>
      <c r="VJF265" s="81"/>
      <c r="VJG265" s="75"/>
      <c r="VJH265" s="81"/>
      <c r="VJI265" s="75"/>
      <c r="VJJ265" s="81"/>
      <c r="VJK265" s="75"/>
      <c r="VJL265" s="81"/>
      <c r="VJM265" s="75"/>
      <c r="VJN265" s="81"/>
      <c r="VJO265" s="75"/>
      <c r="VJP265" s="81"/>
      <c r="VJQ265" s="75"/>
      <c r="VJR265" s="81"/>
      <c r="VJS265" s="75"/>
      <c r="VJT265" s="81"/>
      <c r="VJU265" s="75"/>
      <c r="VJV265" s="81"/>
      <c r="VJW265" s="75"/>
      <c r="VJX265" s="81"/>
      <c r="VJY265" s="75"/>
      <c r="VJZ265" s="81"/>
      <c r="VKA265" s="75"/>
      <c r="VKB265" s="81"/>
      <c r="VKC265" s="75"/>
      <c r="VKD265" s="81"/>
      <c r="VKE265" s="75"/>
      <c r="VKF265" s="81"/>
      <c r="VKG265" s="75"/>
      <c r="VKH265" s="81"/>
      <c r="VKI265" s="75"/>
      <c r="VKJ265" s="81"/>
      <c r="VKK265" s="75"/>
      <c r="VKL265" s="81"/>
      <c r="VKM265" s="75"/>
      <c r="VKN265" s="81"/>
      <c r="VKO265" s="75"/>
      <c r="VKP265" s="81"/>
      <c r="VKQ265" s="75"/>
      <c r="VKR265" s="81"/>
      <c r="VKS265" s="75"/>
      <c r="VKT265" s="81"/>
      <c r="VKU265" s="75"/>
      <c r="VKV265" s="81"/>
      <c r="VKW265" s="75"/>
      <c r="VKX265" s="81"/>
      <c r="VKY265" s="75"/>
      <c r="VKZ265" s="81"/>
      <c r="VLA265" s="75"/>
      <c r="VLB265" s="81"/>
      <c r="VLC265" s="75"/>
      <c r="VLD265" s="81"/>
      <c r="VLE265" s="75"/>
      <c r="VLF265" s="81"/>
      <c r="VLG265" s="75"/>
      <c r="VLH265" s="81"/>
      <c r="VLI265" s="75"/>
      <c r="VLJ265" s="81"/>
      <c r="VLK265" s="75"/>
      <c r="VLL265" s="81"/>
      <c r="VLM265" s="75"/>
      <c r="VLN265" s="81"/>
      <c r="VLO265" s="75"/>
      <c r="VLP265" s="81"/>
      <c r="VLQ265" s="75"/>
      <c r="VLR265" s="81"/>
      <c r="VLS265" s="75"/>
      <c r="VLT265" s="81"/>
      <c r="VLU265" s="75"/>
      <c r="VLV265" s="81"/>
      <c r="VLW265" s="75"/>
      <c r="VLX265" s="81"/>
      <c r="VLY265" s="75"/>
      <c r="VLZ265" s="81"/>
      <c r="VMA265" s="75"/>
      <c r="VMB265" s="81"/>
      <c r="VMC265" s="75"/>
      <c r="VMD265" s="81"/>
      <c r="VME265" s="75"/>
      <c r="VMF265" s="81"/>
      <c r="VMG265" s="75"/>
      <c r="VMH265" s="81"/>
      <c r="VMI265" s="75"/>
      <c r="VMJ265" s="81"/>
      <c r="VMK265" s="75"/>
      <c r="VML265" s="81"/>
      <c r="VMM265" s="75"/>
      <c r="VMN265" s="81"/>
      <c r="VMO265" s="75"/>
      <c r="VMP265" s="81"/>
      <c r="VMQ265" s="75"/>
      <c r="VMR265" s="81"/>
      <c r="VMS265" s="75"/>
      <c r="VMT265" s="81"/>
      <c r="VMU265" s="75"/>
      <c r="VMV265" s="81"/>
      <c r="VMW265" s="75"/>
      <c r="VMX265" s="81"/>
      <c r="VMY265" s="75"/>
      <c r="VMZ265" s="81"/>
      <c r="VNA265" s="75"/>
      <c r="VNB265" s="81"/>
      <c r="VNC265" s="75"/>
      <c r="VND265" s="81"/>
      <c r="VNE265" s="75"/>
      <c r="VNF265" s="81"/>
      <c r="VNG265" s="75"/>
      <c r="VNH265" s="81"/>
      <c r="VNI265" s="75"/>
      <c r="VNJ265" s="81"/>
      <c r="VNK265" s="75"/>
      <c r="VNL265" s="81"/>
      <c r="VNM265" s="75"/>
      <c r="VNN265" s="81"/>
      <c r="VNO265" s="75"/>
      <c r="VNP265" s="81"/>
      <c r="VNQ265" s="75"/>
      <c r="VNR265" s="81"/>
      <c r="VNS265" s="75"/>
      <c r="VNT265" s="81"/>
      <c r="VNU265" s="75"/>
      <c r="VNV265" s="81"/>
      <c r="VNW265" s="75"/>
      <c r="VNX265" s="81"/>
      <c r="VNY265" s="75"/>
      <c r="VNZ265" s="81"/>
      <c r="VOA265" s="75"/>
      <c r="VOB265" s="81"/>
      <c r="VOC265" s="75"/>
      <c r="VOD265" s="81"/>
      <c r="VOE265" s="75"/>
      <c r="VOF265" s="81"/>
      <c r="VOG265" s="75"/>
      <c r="VOH265" s="81"/>
      <c r="VOI265" s="75"/>
      <c r="VOJ265" s="81"/>
      <c r="VOK265" s="75"/>
      <c r="VOL265" s="81"/>
      <c r="VOM265" s="75"/>
      <c r="VON265" s="81"/>
      <c r="VOO265" s="75"/>
      <c r="VOP265" s="81"/>
      <c r="VOQ265" s="75"/>
      <c r="VOR265" s="81"/>
      <c r="VOS265" s="75"/>
      <c r="VOT265" s="81"/>
      <c r="VOU265" s="75"/>
      <c r="VOV265" s="81"/>
      <c r="VOW265" s="75"/>
      <c r="VOX265" s="81"/>
      <c r="VOY265" s="75"/>
      <c r="VOZ265" s="81"/>
      <c r="VPA265" s="75"/>
      <c r="VPB265" s="81"/>
      <c r="VPC265" s="75"/>
      <c r="VPD265" s="81"/>
      <c r="VPE265" s="75"/>
      <c r="VPF265" s="81"/>
      <c r="VPG265" s="75"/>
      <c r="VPH265" s="81"/>
      <c r="VPI265" s="75"/>
      <c r="VPJ265" s="81"/>
      <c r="VPK265" s="75"/>
      <c r="VPL265" s="81"/>
      <c r="VPM265" s="75"/>
      <c r="VPN265" s="81"/>
      <c r="VPO265" s="75"/>
      <c r="VPP265" s="81"/>
      <c r="VPQ265" s="75"/>
      <c r="VPR265" s="81"/>
      <c r="VPS265" s="75"/>
      <c r="VPT265" s="81"/>
      <c r="VPU265" s="75"/>
      <c r="VPV265" s="81"/>
      <c r="VPW265" s="75"/>
      <c r="VPX265" s="81"/>
      <c r="VPY265" s="75"/>
      <c r="VPZ265" s="81"/>
      <c r="VQA265" s="75"/>
      <c r="VQB265" s="81"/>
      <c r="VQC265" s="75"/>
      <c r="VQD265" s="81"/>
      <c r="VQE265" s="75"/>
      <c r="VQF265" s="81"/>
      <c r="VQG265" s="75"/>
      <c r="VQH265" s="81"/>
      <c r="VQI265" s="75"/>
      <c r="VQJ265" s="81"/>
      <c r="VQK265" s="75"/>
      <c r="VQL265" s="81"/>
      <c r="VQM265" s="75"/>
      <c r="VQN265" s="81"/>
      <c r="VQO265" s="75"/>
      <c r="VQP265" s="81"/>
      <c r="VQQ265" s="75"/>
      <c r="VQR265" s="81"/>
      <c r="VQS265" s="75"/>
      <c r="VQT265" s="81"/>
      <c r="VQU265" s="75"/>
      <c r="VQV265" s="81"/>
      <c r="VQW265" s="75"/>
      <c r="VQX265" s="81"/>
      <c r="VQY265" s="75"/>
      <c r="VQZ265" s="81"/>
      <c r="VRA265" s="75"/>
      <c r="VRB265" s="81"/>
      <c r="VRC265" s="75"/>
      <c r="VRD265" s="81"/>
      <c r="VRE265" s="75"/>
      <c r="VRF265" s="81"/>
      <c r="VRG265" s="75"/>
      <c r="VRH265" s="81"/>
      <c r="VRI265" s="75"/>
      <c r="VRJ265" s="81"/>
      <c r="VRK265" s="75"/>
      <c r="VRL265" s="81"/>
      <c r="VRM265" s="75"/>
      <c r="VRN265" s="81"/>
      <c r="VRO265" s="75"/>
      <c r="VRP265" s="81"/>
      <c r="VRQ265" s="75"/>
      <c r="VRR265" s="81"/>
      <c r="VRS265" s="75"/>
      <c r="VRT265" s="81"/>
      <c r="VRU265" s="75"/>
      <c r="VRV265" s="81"/>
      <c r="VRW265" s="75"/>
      <c r="VRX265" s="81"/>
      <c r="VRY265" s="75"/>
      <c r="VRZ265" s="81"/>
      <c r="VSA265" s="75"/>
      <c r="VSB265" s="81"/>
      <c r="VSC265" s="75"/>
      <c r="VSD265" s="81"/>
      <c r="VSE265" s="75"/>
      <c r="VSF265" s="81"/>
      <c r="VSG265" s="75"/>
      <c r="VSH265" s="81"/>
      <c r="VSI265" s="75"/>
      <c r="VSJ265" s="81"/>
      <c r="VSK265" s="75"/>
      <c r="VSL265" s="81"/>
      <c r="VSM265" s="75"/>
      <c r="VSN265" s="81"/>
      <c r="VSO265" s="75"/>
      <c r="VSP265" s="81"/>
      <c r="VSQ265" s="75"/>
      <c r="VSR265" s="81"/>
      <c r="VSS265" s="75"/>
      <c r="VST265" s="81"/>
      <c r="VSU265" s="75"/>
      <c r="VSV265" s="81"/>
      <c r="VSW265" s="75"/>
      <c r="VSX265" s="81"/>
      <c r="VSY265" s="75"/>
      <c r="VSZ265" s="81"/>
      <c r="VTA265" s="75"/>
      <c r="VTB265" s="81"/>
      <c r="VTC265" s="75"/>
      <c r="VTD265" s="81"/>
      <c r="VTE265" s="75"/>
      <c r="VTF265" s="81"/>
      <c r="VTG265" s="75"/>
      <c r="VTH265" s="81"/>
      <c r="VTI265" s="75"/>
      <c r="VTJ265" s="81"/>
      <c r="VTK265" s="75"/>
      <c r="VTL265" s="81"/>
      <c r="VTM265" s="75"/>
      <c r="VTN265" s="81"/>
      <c r="VTO265" s="75"/>
      <c r="VTP265" s="81"/>
      <c r="VTQ265" s="75"/>
      <c r="VTR265" s="81"/>
      <c r="VTS265" s="75"/>
      <c r="VTT265" s="81"/>
      <c r="VTU265" s="75"/>
      <c r="VTV265" s="81"/>
      <c r="VTW265" s="75"/>
      <c r="VTX265" s="81"/>
      <c r="VTY265" s="75"/>
      <c r="VTZ265" s="81"/>
      <c r="VUA265" s="75"/>
      <c r="VUB265" s="81"/>
      <c r="VUC265" s="75"/>
      <c r="VUD265" s="81"/>
      <c r="VUE265" s="75"/>
      <c r="VUF265" s="81"/>
      <c r="VUG265" s="75"/>
      <c r="VUH265" s="81"/>
      <c r="VUI265" s="75"/>
      <c r="VUJ265" s="81"/>
      <c r="VUK265" s="75"/>
      <c r="VUL265" s="81"/>
      <c r="VUM265" s="75"/>
      <c r="VUN265" s="81"/>
      <c r="VUO265" s="75"/>
      <c r="VUP265" s="81"/>
      <c r="VUQ265" s="75"/>
      <c r="VUR265" s="81"/>
      <c r="VUS265" s="75"/>
      <c r="VUT265" s="81"/>
      <c r="VUU265" s="75"/>
      <c r="VUV265" s="81"/>
      <c r="VUW265" s="75"/>
      <c r="VUX265" s="81"/>
      <c r="VUY265" s="75"/>
      <c r="VUZ265" s="81"/>
      <c r="VVA265" s="75"/>
      <c r="VVB265" s="81"/>
      <c r="VVC265" s="75"/>
      <c r="VVD265" s="81"/>
      <c r="VVE265" s="75"/>
      <c r="VVF265" s="81"/>
      <c r="VVG265" s="75"/>
      <c r="VVH265" s="81"/>
      <c r="VVI265" s="75"/>
      <c r="VVJ265" s="81"/>
      <c r="VVK265" s="75"/>
      <c r="VVL265" s="81"/>
      <c r="VVM265" s="75"/>
      <c r="VVN265" s="81"/>
      <c r="VVO265" s="75"/>
      <c r="VVP265" s="81"/>
      <c r="VVQ265" s="75"/>
      <c r="VVR265" s="81"/>
      <c r="VVS265" s="75"/>
      <c r="VVT265" s="81"/>
      <c r="VVU265" s="75"/>
      <c r="VVV265" s="81"/>
      <c r="VVW265" s="75"/>
      <c r="VVX265" s="81"/>
      <c r="VVY265" s="75"/>
      <c r="VVZ265" s="81"/>
      <c r="VWA265" s="75"/>
      <c r="VWB265" s="81"/>
      <c r="VWC265" s="75"/>
      <c r="VWD265" s="81"/>
      <c r="VWE265" s="75"/>
      <c r="VWF265" s="81"/>
      <c r="VWG265" s="75"/>
      <c r="VWH265" s="81"/>
      <c r="VWI265" s="75"/>
      <c r="VWJ265" s="81"/>
      <c r="VWK265" s="75"/>
      <c r="VWL265" s="81"/>
      <c r="VWM265" s="75"/>
      <c r="VWN265" s="81"/>
      <c r="VWO265" s="75"/>
      <c r="VWP265" s="81"/>
      <c r="VWQ265" s="75"/>
      <c r="VWR265" s="81"/>
      <c r="VWS265" s="75"/>
      <c r="VWT265" s="81"/>
      <c r="VWU265" s="75"/>
      <c r="VWV265" s="81"/>
      <c r="VWW265" s="75"/>
      <c r="VWX265" s="81"/>
      <c r="VWY265" s="75"/>
      <c r="VWZ265" s="81"/>
      <c r="VXA265" s="75"/>
      <c r="VXB265" s="81"/>
      <c r="VXC265" s="75"/>
      <c r="VXD265" s="81"/>
      <c r="VXE265" s="75"/>
      <c r="VXF265" s="81"/>
      <c r="VXG265" s="75"/>
      <c r="VXH265" s="81"/>
      <c r="VXI265" s="75"/>
      <c r="VXJ265" s="81"/>
      <c r="VXK265" s="75"/>
      <c r="VXL265" s="81"/>
      <c r="VXM265" s="75"/>
      <c r="VXN265" s="81"/>
      <c r="VXO265" s="75"/>
      <c r="VXP265" s="81"/>
      <c r="VXQ265" s="75"/>
      <c r="VXR265" s="81"/>
      <c r="VXS265" s="75"/>
      <c r="VXT265" s="81"/>
      <c r="VXU265" s="75"/>
      <c r="VXV265" s="81"/>
      <c r="VXW265" s="75"/>
      <c r="VXX265" s="81"/>
      <c r="VXY265" s="75"/>
      <c r="VXZ265" s="81"/>
      <c r="VYA265" s="75"/>
      <c r="VYB265" s="81"/>
      <c r="VYC265" s="75"/>
      <c r="VYD265" s="81"/>
      <c r="VYE265" s="75"/>
      <c r="VYF265" s="81"/>
      <c r="VYG265" s="75"/>
      <c r="VYH265" s="81"/>
      <c r="VYI265" s="75"/>
      <c r="VYJ265" s="81"/>
      <c r="VYK265" s="75"/>
      <c r="VYL265" s="81"/>
      <c r="VYM265" s="75"/>
      <c r="VYN265" s="81"/>
      <c r="VYO265" s="75"/>
      <c r="VYP265" s="81"/>
      <c r="VYQ265" s="75"/>
      <c r="VYR265" s="81"/>
      <c r="VYS265" s="75"/>
      <c r="VYT265" s="81"/>
      <c r="VYU265" s="75"/>
      <c r="VYV265" s="81"/>
      <c r="VYW265" s="75"/>
      <c r="VYX265" s="81"/>
      <c r="VYY265" s="75"/>
      <c r="VYZ265" s="81"/>
      <c r="VZA265" s="75"/>
      <c r="VZB265" s="81"/>
      <c r="VZC265" s="75"/>
      <c r="VZD265" s="81"/>
      <c r="VZE265" s="75"/>
      <c r="VZF265" s="81"/>
      <c r="VZG265" s="75"/>
      <c r="VZH265" s="81"/>
      <c r="VZI265" s="75"/>
      <c r="VZJ265" s="81"/>
      <c r="VZK265" s="75"/>
      <c r="VZL265" s="81"/>
      <c r="VZM265" s="75"/>
      <c r="VZN265" s="81"/>
      <c r="VZO265" s="75"/>
      <c r="VZP265" s="81"/>
      <c r="VZQ265" s="75"/>
      <c r="VZR265" s="81"/>
      <c r="VZS265" s="75"/>
      <c r="VZT265" s="81"/>
      <c r="VZU265" s="75"/>
      <c r="VZV265" s="81"/>
      <c r="VZW265" s="75"/>
      <c r="VZX265" s="81"/>
      <c r="VZY265" s="75"/>
      <c r="VZZ265" s="81"/>
      <c r="WAA265" s="75"/>
      <c r="WAB265" s="81"/>
      <c r="WAC265" s="75"/>
      <c r="WAD265" s="81"/>
      <c r="WAE265" s="75"/>
      <c r="WAF265" s="81"/>
      <c r="WAG265" s="75"/>
      <c r="WAH265" s="81"/>
      <c r="WAI265" s="75"/>
      <c r="WAJ265" s="81"/>
      <c r="WAK265" s="75"/>
      <c r="WAL265" s="81"/>
      <c r="WAM265" s="75"/>
      <c r="WAN265" s="81"/>
      <c r="WAO265" s="75"/>
      <c r="WAP265" s="81"/>
      <c r="WAQ265" s="75"/>
      <c r="WAR265" s="81"/>
      <c r="WAS265" s="75"/>
      <c r="WAT265" s="81"/>
      <c r="WAU265" s="75"/>
      <c r="WAV265" s="81"/>
      <c r="WAW265" s="75"/>
      <c r="WAX265" s="81"/>
      <c r="WAY265" s="75"/>
      <c r="WAZ265" s="81"/>
      <c r="WBA265" s="75"/>
      <c r="WBB265" s="81"/>
      <c r="WBC265" s="75"/>
      <c r="WBD265" s="81"/>
      <c r="WBE265" s="75"/>
      <c r="WBF265" s="81"/>
      <c r="WBG265" s="75"/>
      <c r="WBH265" s="81"/>
      <c r="WBI265" s="75"/>
      <c r="WBJ265" s="81"/>
      <c r="WBK265" s="75"/>
      <c r="WBL265" s="81"/>
      <c r="WBM265" s="75"/>
      <c r="WBN265" s="81"/>
      <c r="WBO265" s="75"/>
      <c r="WBP265" s="81"/>
      <c r="WBQ265" s="75"/>
      <c r="WBR265" s="81"/>
      <c r="WBS265" s="75"/>
      <c r="WBT265" s="81"/>
      <c r="WBU265" s="75"/>
      <c r="WBV265" s="81"/>
      <c r="WBW265" s="75"/>
      <c r="WBX265" s="81"/>
      <c r="WBY265" s="75"/>
      <c r="WBZ265" s="81"/>
      <c r="WCA265" s="75"/>
      <c r="WCB265" s="81"/>
      <c r="WCC265" s="75"/>
      <c r="WCD265" s="81"/>
      <c r="WCE265" s="75"/>
      <c r="WCF265" s="81"/>
      <c r="WCG265" s="75"/>
      <c r="WCH265" s="81"/>
      <c r="WCI265" s="75"/>
      <c r="WCJ265" s="81"/>
      <c r="WCK265" s="75"/>
      <c r="WCL265" s="81"/>
      <c r="WCM265" s="75"/>
      <c r="WCN265" s="81"/>
      <c r="WCO265" s="75"/>
      <c r="WCP265" s="81"/>
      <c r="WCQ265" s="75"/>
      <c r="WCR265" s="81"/>
      <c r="WCS265" s="75"/>
      <c r="WCT265" s="81"/>
      <c r="WCU265" s="75"/>
      <c r="WCV265" s="81"/>
      <c r="WCW265" s="75"/>
      <c r="WCX265" s="81"/>
      <c r="WCY265" s="75"/>
      <c r="WCZ265" s="81"/>
      <c r="WDA265" s="75"/>
      <c r="WDB265" s="81"/>
      <c r="WDC265" s="75"/>
      <c r="WDD265" s="81"/>
      <c r="WDE265" s="75"/>
      <c r="WDF265" s="81"/>
      <c r="WDG265" s="75"/>
      <c r="WDH265" s="81"/>
      <c r="WDI265" s="75"/>
      <c r="WDJ265" s="81"/>
      <c r="WDK265" s="75"/>
      <c r="WDL265" s="81"/>
      <c r="WDM265" s="75"/>
      <c r="WDN265" s="81"/>
      <c r="WDO265" s="75"/>
      <c r="WDP265" s="81"/>
      <c r="WDQ265" s="75"/>
      <c r="WDR265" s="81"/>
      <c r="WDS265" s="75"/>
      <c r="WDT265" s="81"/>
      <c r="WDU265" s="75"/>
      <c r="WDV265" s="81"/>
      <c r="WDW265" s="75"/>
      <c r="WDX265" s="81"/>
      <c r="WDY265" s="75"/>
      <c r="WDZ265" s="81"/>
      <c r="WEA265" s="75"/>
      <c r="WEB265" s="81"/>
      <c r="WEC265" s="75"/>
      <c r="WED265" s="81"/>
      <c r="WEE265" s="75"/>
      <c r="WEF265" s="81"/>
      <c r="WEG265" s="75"/>
      <c r="WEH265" s="81"/>
      <c r="WEI265" s="75"/>
      <c r="WEJ265" s="81"/>
      <c r="WEK265" s="75"/>
      <c r="WEL265" s="81"/>
      <c r="WEM265" s="75"/>
      <c r="WEN265" s="81"/>
      <c r="WEO265" s="75"/>
      <c r="WEP265" s="81"/>
      <c r="WEQ265" s="75"/>
      <c r="WER265" s="81"/>
      <c r="WES265" s="75"/>
      <c r="WET265" s="81"/>
      <c r="WEU265" s="75"/>
      <c r="WEV265" s="81"/>
      <c r="WEW265" s="75"/>
      <c r="WEX265" s="81"/>
      <c r="WEY265" s="75"/>
      <c r="WEZ265" s="81"/>
      <c r="WFA265" s="75"/>
      <c r="WFB265" s="81"/>
      <c r="WFC265" s="75"/>
      <c r="WFD265" s="81"/>
      <c r="WFE265" s="75"/>
      <c r="WFF265" s="81"/>
      <c r="WFG265" s="75"/>
      <c r="WFH265" s="81"/>
      <c r="WFI265" s="75"/>
      <c r="WFJ265" s="81"/>
      <c r="WFK265" s="75"/>
      <c r="WFL265" s="81"/>
      <c r="WFM265" s="75"/>
      <c r="WFN265" s="81"/>
      <c r="WFO265" s="75"/>
      <c r="WFP265" s="81"/>
      <c r="WFQ265" s="75"/>
      <c r="WFR265" s="81"/>
      <c r="WFS265" s="75"/>
      <c r="WFT265" s="81"/>
      <c r="WFU265" s="75"/>
      <c r="WFV265" s="81"/>
      <c r="WFW265" s="75"/>
      <c r="WFX265" s="81"/>
      <c r="WFY265" s="75"/>
      <c r="WFZ265" s="81"/>
      <c r="WGA265" s="75"/>
      <c r="WGB265" s="81"/>
      <c r="WGC265" s="75"/>
      <c r="WGD265" s="81"/>
      <c r="WGE265" s="75"/>
      <c r="WGF265" s="81"/>
      <c r="WGG265" s="75"/>
      <c r="WGH265" s="81"/>
      <c r="WGI265" s="75"/>
      <c r="WGJ265" s="81"/>
      <c r="WGK265" s="75"/>
      <c r="WGL265" s="81"/>
      <c r="WGM265" s="75"/>
      <c r="WGN265" s="81"/>
      <c r="WGO265" s="75"/>
      <c r="WGP265" s="81"/>
      <c r="WGQ265" s="75"/>
      <c r="WGR265" s="81"/>
      <c r="WGS265" s="75"/>
      <c r="WGT265" s="81"/>
      <c r="WGU265" s="75"/>
      <c r="WGV265" s="81"/>
      <c r="WGW265" s="75"/>
      <c r="WGX265" s="81"/>
      <c r="WGY265" s="75"/>
      <c r="WGZ265" s="81"/>
      <c r="WHA265" s="75"/>
      <c r="WHB265" s="81"/>
      <c r="WHC265" s="75"/>
      <c r="WHD265" s="81"/>
      <c r="WHE265" s="75"/>
      <c r="WHF265" s="81"/>
      <c r="WHG265" s="75"/>
      <c r="WHH265" s="81"/>
      <c r="WHI265" s="75"/>
      <c r="WHJ265" s="81"/>
      <c r="WHK265" s="75"/>
      <c r="WHL265" s="81"/>
      <c r="WHM265" s="75"/>
      <c r="WHN265" s="81"/>
      <c r="WHO265" s="75"/>
      <c r="WHP265" s="81"/>
      <c r="WHQ265" s="75"/>
      <c r="WHR265" s="81"/>
      <c r="WHS265" s="75"/>
      <c r="WHT265" s="81"/>
      <c r="WHU265" s="75"/>
      <c r="WHV265" s="81"/>
      <c r="WHW265" s="75"/>
      <c r="WHX265" s="81"/>
      <c r="WHY265" s="75"/>
      <c r="WHZ265" s="81"/>
      <c r="WIA265" s="75"/>
      <c r="WIB265" s="81"/>
      <c r="WIC265" s="75"/>
      <c r="WID265" s="81"/>
      <c r="WIE265" s="75"/>
      <c r="WIF265" s="81"/>
      <c r="WIG265" s="75"/>
      <c r="WIH265" s="81"/>
      <c r="WII265" s="75"/>
      <c r="WIJ265" s="81"/>
      <c r="WIK265" s="75"/>
      <c r="WIL265" s="81"/>
      <c r="WIM265" s="75"/>
      <c r="WIN265" s="81"/>
      <c r="WIO265" s="75"/>
      <c r="WIP265" s="81"/>
      <c r="WIQ265" s="75"/>
      <c r="WIR265" s="81"/>
      <c r="WIS265" s="75"/>
      <c r="WIT265" s="81"/>
      <c r="WIU265" s="75"/>
      <c r="WIV265" s="81"/>
      <c r="WIW265" s="75"/>
      <c r="WIX265" s="81"/>
      <c r="WIY265" s="75"/>
      <c r="WIZ265" s="81"/>
      <c r="WJA265" s="75"/>
      <c r="WJB265" s="81"/>
      <c r="WJC265" s="75"/>
      <c r="WJD265" s="81"/>
      <c r="WJE265" s="75"/>
      <c r="WJF265" s="81"/>
      <c r="WJG265" s="75"/>
      <c r="WJH265" s="81"/>
      <c r="WJI265" s="75"/>
      <c r="WJJ265" s="81"/>
      <c r="WJK265" s="75"/>
      <c r="WJL265" s="81"/>
      <c r="WJM265" s="75"/>
      <c r="WJN265" s="81"/>
      <c r="WJO265" s="75"/>
      <c r="WJP265" s="81"/>
      <c r="WJQ265" s="75"/>
      <c r="WJR265" s="81"/>
      <c r="WJS265" s="75"/>
      <c r="WJT265" s="81"/>
      <c r="WJU265" s="75"/>
      <c r="WJV265" s="81"/>
      <c r="WJW265" s="75"/>
      <c r="WJX265" s="81"/>
      <c r="WJY265" s="75"/>
      <c r="WJZ265" s="81"/>
      <c r="WKA265" s="75"/>
      <c r="WKB265" s="81"/>
      <c r="WKC265" s="75"/>
      <c r="WKD265" s="81"/>
      <c r="WKE265" s="75"/>
      <c r="WKF265" s="81"/>
      <c r="WKG265" s="75"/>
      <c r="WKH265" s="81"/>
      <c r="WKI265" s="75"/>
      <c r="WKJ265" s="81"/>
      <c r="WKK265" s="75"/>
      <c r="WKL265" s="81"/>
      <c r="WKM265" s="75"/>
      <c r="WKN265" s="81"/>
      <c r="WKO265" s="75"/>
      <c r="WKP265" s="81"/>
      <c r="WKQ265" s="75"/>
      <c r="WKR265" s="81"/>
      <c r="WKS265" s="75"/>
      <c r="WKT265" s="81"/>
      <c r="WKU265" s="75"/>
      <c r="WKV265" s="81"/>
      <c r="WKW265" s="75"/>
      <c r="WKX265" s="81"/>
      <c r="WKY265" s="75"/>
      <c r="WKZ265" s="81"/>
      <c r="WLA265" s="75"/>
      <c r="WLB265" s="81"/>
      <c r="WLC265" s="75"/>
      <c r="WLD265" s="81"/>
      <c r="WLE265" s="75"/>
      <c r="WLF265" s="81"/>
      <c r="WLG265" s="75"/>
      <c r="WLH265" s="81"/>
      <c r="WLI265" s="75"/>
      <c r="WLJ265" s="81"/>
      <c r="WLK265" s="75"/>
      <c r="WLL265" s="81"/>
      <c r="WLM265" s="75"/>
      <c r="WLN265" s="81"/>
      <c r="WLO265" s="75"/>
      <c r="WLP265" s="81"/>
      <c r="WLQ265" s="75"/>
      <c r="WLR265" s="81"/>
      <c r="WLS265" s="75"/>
      <c r="WLT265" s="81"/>
      <c r="WLU265" s="75"/>
      <c r="WLV265" s="81"/>
      <c r="WLW265" s="75"/>
      <c r="WLX265" s="81"/>
      <c r="WLY265" s="75"/>
      <c r="WLZ265" s="81"/>
      <c r="WMA265" s="75"/>
      <c r="WMB265" s="81"/>
      <c r="WMC265" s="75"/>
      <c r="WMD265" s="81"/>
      <c r="WME265" s="75"/>
      <c r="WMF265" s="81"/>
      <c r="WMG265" s="75"/>
      <c r="WMH265" s="81"/>
      <c r="WMI265" s="75"/>
      <c r="WMJ265" s="81"/>
      <c r="WMK265" s="75"/>
      <c r="WML265" s="81"/>
      <c r="WMM265" s="75"/>
      <c r="WMN265" s="81"/>
      <c r="WMO265" s="75"/>
      <c r="WMP265" s="81"/>
      <c r="WMQ265" s="75"/>
      <c r="WMR265" s="81"/>
      <c r="WMS265" s="75"/>
      <c r="WMT265" s="81"/>
      <c r="WMU265" s="75"/>
      <c r="WMV265" s="81"/>
      <c r="WMW265" s="75"/>
      <c r="WMX265" s="81"/>
      <c r="WMY265" s="75"/>
      <c r="WMZ265" s="81"/>
      <c r="WNA265" s="75"/>
      <c r="WNB265" s="81"/>
      <c r="WNC265" s="75"/>
      <c r="WND265" s="81"/>
      <c r="WNE265" s="75"/>
      <c r="WNF265" s="81"/>
      <c r="WNG265" s="75"/>
      <c r="WNH265" s="81"/>
      <c r="WNI265" s="75"/>
      <c r="WNJ265" s="81"/>
      <c r="WNK265" s="75"/>
      <c r="WNL265" s="81"/>
      <c r="WNM265" s="75"/>
      <c r="WNN265" s="81"/>
      <c r="WNO265" s="75"/>
      <c r="WNP265" s="81"/>
      <c r="WNQ265" s="75"/>
      <c r="WNR265" s="81"/>
      <c r="WNS265" s="75"/>
      <c r="WNT265" s="81"/>
      <c r="WNU265" s="75"/>
      <c r="WNV265" s="81"/>
      <c r="WNW265" s="75"/>
      <c r="WNX265" s="81"/>
      <c r="WNY265" s="75"/>
      <c r="WNZ265" s="81"/>
      <c r="WOA265" s="75"/>
      <c r="WOB265" s="81"/>
      <c r="WOC265" s="75"/>
      <c r="WOD265" s="81"/>
      <c r="WOE265" s="75"/>
      <c r="WOF265" s="81"/>
      <c r="WOG265" s="75"/>
      <c r="WOH265" s="81"/>
      <c r="WOI265" s="75"/>
      <c r="WOJ265" s="81"/>
      <c r="WOK265" s="75"/>
      <c r="WOL265" s="81"/>
      <c r="WOM265" s="75"/>
      <c r="WON265" s="81"/>
      <c r="WOO265" s="75"/>
      <c r="WOP265" s="81"/>
      <c r="WOQ265" s="75"/>
      <c r="WOR265" s="81"/>
      <c r="WOS265" s="75"/>
      <c r="WOT265" s="81"/>
      <c r="WOU265" s="75"/>
      <c r="WOV265" s="81"/>
      <c r="WOW265" s="75"/>
      <c r="WOX265" s="81"/>
      <c r="WOY265" s="75"/>
      <c r="WOZ265" s="81"/>
      <c r="WPA265" s="75"/>
      <c r="WPB265" s="81"/>
      <c r="WPC265" s="75"/>
      <c r="WPD265" s="81"/>
      <c r="WPE265" s="75"/>
      <c r="WPF265" s="81"/>
      <c r="WPG265" s="75"/>
      <c r="WPH265" s="81"/>
      <c r="WPI265" s="75"/>
      <c r="WPJ265" s="81"/>
      <c r="WPK265" s="75"/>
      <c r="WPL265" s="81"/>
      <c r="WPM265" s="75"/>
      <c r="WPN265" s="81"/>
      <c r="WPO265" s="75"/>
      <c r="WPP265" s="81"/>
      <c r="WPQ265" s="75"/>
      <c r="WPR265" s="81"/>
      <c r="WPS265" s="75"/>
      <c r="WPT265" s="81"/>
      <c r="WPU265" s="75"/>
      <c r="WPV265" s="81"/>
      <c r="WPW265" s="75"/>
      <c r="WPX265" s="81"/>
      <c r="WPY265" s="75"/>
      <c r="WPZ265" s="81"/>
      <c r="WQA265" s="75"/>
      <c r="WQB265" s="81"/>
      <c r="WQC265" s="75"/>
      <c r="WQD265" s="81"/>
      <c r="WQE265" s="75"/>
      <c r="WQF265" s="81"/>
      <c r="WQG265" s="75"/>
      <c r="WQH265" s="81"/>
      <c r="WQI265" s="75"/>
      <c r="WQJ265" s="81"/>
      <c r="WQK265" s="75"/>
      <c r="WQL265" s="81"/>
      <c r="WQM265" s="75"/>
      <c r="WQN265" s="81"/>
      <c r="WQO265" s="75"/>
      <c r="WQP265" s="81"/>
      <c r="WQQ265" s="75"/>
      <c r="WQR265" s="81"/>
      <c r="WQS265" s="75"/>
      <c r="WQT265" s="81"/>
      <c r="WQU265" s="75"/>
      <c r="WQV265" s="81"/>
      <c r="WQW265" s="75"/>
      <c r="WQX265" s="81"/>
      <c r="WQY265" s="75"/>
      <c r="WQZ265" s="81"/>
      <c r="WRA265" s="75"/>
      <c r="WRB265" s="81"/>
      <c r="WRC265" s="75"/>
      <c r="WRD265" s="81"/>
      <c r="WRE265" s="75"/>
      <c r="WRF265" s="81"/>
      <c r="WRG265" s="75"/>
      <c r="WRH265" s="81"/>
      <c r="WRI265" s="75"/>
      <c r="WRJ265" s="81"/>
      <c r="WRK265" s="75"/>
      <c r="WRL265" s="81"/>
      <c r="WRM265" s="75"/>
      <c r="WRN265" s="81"/>
      <c r="WRO265" s="75"/>
      <c r="WRP265" s="81"/>
      <c r="WRQ265" s="75"/>
      <c r="WRR265" s="81"/>
      <c r="WRS265" s="75"/>
      <c r="WRT265" s="81"/>
      <c r="WRU265" s="75"/>
      <c r="WRV265" s="81"/>
      <c r="WRW265" s="75"/>
      <c r="WRX265" s="81"/>
      <c r="WRY265" s="75"/>
      <c r="WRZ265" s="81"/>
      <c r="WSA265" s="75"/>
      <c r="WSB265" s="81"/>
      <c r="WSC265" s="75"/>
      <c r="WSD265" s="81"/>
      <c r="WSE265" s="75"/>
      <c r="WSF265" s="81"/>
      <c r="WSG265" s="75"/>
      <c r="WSH265" s="81"/>
      <c r="WSI265" s="75"/>
      <c r="WSJ265" s="81"/>
      <c r="WSK265" s="75"/>
      <c r="WSL265" s="81"/>
      <c r="WSM265" s="75"/>
      <c r="WSN265" s="81"/>
      <c r="WSO265" s="75"/>
      <c r="WSP265" s="81"/>
      <c r="WSQ265" s="75"/>
      <c r="WSR265" s="81"/>
      <c r="WSS265" s="75"/>
      <c r="WST265" s="81"/>
      <c r="WSU265" s="75"/>
      <c r="WSV265" s="81"/>
      <c r="WSW265" s="75"/>
      <c r="WSX265" s="81"/>
      <c r="WSY265" s="75"/>
      <c r="WSZ265" s="81"/>
      <c r="WTA265" s="75"/>
      <c r="WTB265" s="81"/>
      <c r="WTC265" s="75"/>
      <c r="WTD265" s="81"/>
      <c r="WTE265" s="75"/>
      <c r="WTF265" s="81"/>
      <c r="WTG265" s="75"/>
      <c r="WTH265" s="81"/>
      <c r="WTI265" s="75"/>
      <c r="WTJ265" s="81"/>
      <c r="WTK265" s="75"/>
      <c r="WTL265" s="81"/>
      <c r="WTM265" s="75"/>
      <c r="WTN265" s="81"/>
      <c r="WTO265" s="75"/>
      <c r="WTP265" s="81"/>
      <c r="WTQ265" s="75"/>
      <c r="WTR265" s="81"/>
      <c r="WTS265" s="75"/>
      <c r="WTT265" s="81"/>
      <c r="WTU265" s="75"/>
      <c r="WTV265" s="81"/>
      <c r="WTW265" s="75"/>
      <c r="WTX265" s="81"/>
      <c r="WTY265" s="75"/>
      <c r="WTZ265" s="81"/>
      <c r="WUA265" s="75"/>
      <c r="WUB265" s="81"/>
      <c r="WUC265" s="75"/>
      <c r="WUD265" s="81"/>
      <c r="WUE265" s="75"/>
      <c r="WUF265" s="81"/>
      <c r="WUG265" s="75"/>
      <c r="WUH265" s="81"/>
      <c r="WUI265" s="75"/>
      <c r="WUJ265" s="81"/>
      <c r="WUK265" s="75"/>
      <c r="WUL265" s="81"/>
      <c r="WUM265" s="75"/>
      <c r="WUN265" s="81"/>
      <c r="WUO265" s="75"/>
      <c r="WUP265" s="81"/>
      <c r="WUQ265" s="75"/>
      <c r="WUR265" s="81"/>
      <c r="WUS265" s="75"/>
      <c r="WUT265" s="81"/>
      <c r="WUU265" s="75"/>
      <c r="WUV265" s="81"/>
      <c r="WUW265" s="75"/>
      <c r="WUX265" s="81"/>
      <c r="WUY265" s="75"/>
      <c r="WUZ265" s="81"/>
      <c r="WVA265" s="75"/>
      <c r="WVB265" s="81"/>
      <c r="WVC265" s="75"/>
      <c r="WVD265" s="81"/>
      <c r="WVE265" s="75"/>
      <c r="WVF265" s="81"/>
      <c r="WVG265" s="75"/>
      <c r="WVH265" s="81"/>
      <c r="WVI265" s="75"/>
      <c r="WVJ265" s="81"/>
      <c r="WVK265" s="75"/>
      <c r="WVL265" s="81"/>
      <c r="WVM265" s="75"/>
      <c r="WVN265" s="81"/>
      <c r="WVO265" s="75"/>
      <c r="WVP265" s="81"/>
      <c r="WVQ265" s="75"/>
      <c r="WVR265" s="81"/>
      <c r="WVS265" s="75"/>
      <c r="WVT265" s="81"/>
      <c r="WVU265" s="75"/>
      <c r="WVV265" s="81"/>
      <c r="WVW265" s="75"/>
      <c r="WVX265" s="81"/>
      <c r="WVY265" s="75"/>
      <c r="WVZ265" s="81"/>
      <c r="WWA265" s="75"/>
      <c r="WWB265" s="81"/>
      <c r="WWC265" s="75"/>
      <c r="WWD265" s="81"/>
      <c r="WWE265" s="75"/>
      <c r="WWF265" s="81"/>
      <c r="WWG265" s="75"/>
      <c r="WWH265" s="81"/>
      <c r="WWI265" s="75"/>
      <c r="WWJ265" s="81"/>
      <c r="WWK265" s="75"/>
      <c r="WWL265" s="81"/>
      <c r="WWM265" s="75"/>
      <c r="WWN265" s="81"/>
      <c r="WWO265" s="75"/>
      <c r="WWP265" s="81"/>
      <c r="WWQ265" s="75"/>
      <c r="WWR265" s="81"/>
      <c r="WWS265" s="75"/>
      <c r="WWT265" s="81"/>
      <c r="WWU265" s="75"/>
      <c r="WWV265" s="81"/>
      <c r="WWW265" s="75"/>
      <c r="WWX265" s="81"/>
      <c r="WWY265" s="75"/>
      <c r="WWZ265" s="81"/>
      <c r="WXA265" s="75"/>
      <c r="WXB265" s="81"/>
      <c r="WXC265" s="75"/>
      <c r="WXD265" s="81"/>
      <c r="WXE265" s="75"/>
      <c r="WXF265" s="81"/>
      <c r="WXG265" s="75"/>
      <c r="WXH265" s="81"/>
      <c r="WXI265" s="75"/>
      <c r="WXJ265" s="81"/>
      <c r="WXK265" s="75"/>
      <c r="WXL265" s="81"/>
      <c r="WXM265" s="75"/>
      <c r="WXN265" s="81"/>
      <c r="WXO265" s="75"/>
      <c r="WXP265" s="81"/>
      <c r="WXQ265" s="75"/>
      <c r="WXR265" s="81"/>
      <c r="WXS265" s="75"/>
      <c r="WXT265" s="81"/>
      <c r="WXU265" s="75"/>
      <c r="WXV265" s="81"/>
      <c r="WXW265" s="75"/>
      <c r="WXX265" s="81"/>
      <c r="WXY265" s="75"/>
      <c r="WXZ265" s="81"/>
      <c r="WYA265" s="75"/>
      <c r="WYB265" s="81"/>
      <c r="WYC265" s="75"/>
      <c r="WYD265" s="81"/>
      <c r="WYE265" s="75"/>
      <c r="WYF265" s="81"/>
      <c r="WYG265" s="75"/>
      <c r="WYH265" s="81"/>
      <c r="WYI265" s="75"/>
      <c r="WYJ265" s="81"/>
      <c r="WYK265" s="75"/>
      <c r="WYL265" s="81"/>
      <c r="WYM265" s="75"/>
      <c r="WYN265" s="81"/>
      <c r="WYO265" s="75"/>
      <c r="WYP265" s="81"/>
      <c r="WYQ265" s="75"/>
      <c r="WYR265" s="81"/>
      <c r="WYS265" s="75"/>
      <c r="WYT265" s="81"/>
      <c r="WYU265" s="75"/>
      <c r="WYV265" s="81"/>
      <c r="WYW265" s="75"/>
      <c r="WYX265" s="81"/>
      <c r="WYY265" s="75"/>
      <c r="WYZ265" s="81"/>
      <c r="WZA265" s="75"/>
      <c r="WZB265" s="81"/>
      <c r="WZC265" s="75"/>
      <c r="WZD265" s="81"/>
      <c r="WZE265" s="75"/>
      <c r="WZF265" s="81"/>
      <c r="WZG265" s="75"/>
      <c r="WZH265" s="81"/>
      <c r="WZI265" s="75"/>
      <c r="WZJ265" s="81"/>
      <c r="WZK265" s="75"/>
      <c r="WZL265" s="81"/>
      <c r="WZM265" s="75"/>
      <c r="WZN265" s="81"/>
      <c r="WZO265" s="75"/>
      <c r="WZP265" s="81"/>
      <c r="WZQ265" s="75"/>
      <c r="WZR265" s="81"/>
      <c r="WZS265" s="75"/>
      <c r="WZT265" s="81"/>
      <c r="WZU265" s="75"/>
      <c r="WZV265" s="81"/>
      <c r="WZW265" s="75"/>
      <c r="WZX265" s="81"/>
      <c r="WZY265" s="75"/>
      <c r="WZZ265" s="81"/>
      <c r="XAA265" s="75"/>
      <c r="XAB265" s="81"/>
      <c r="XAC265" s="75"/>
      <c r="XAD265" s="81"/>
      <c r="XAE265" s="75"/>
      <c r="XAF265" s="81"/>
      <c r="XAG265" s="75"/>
      <c r="XAH265" s="81"/>
      <c r="XAI265" s="75"/>
      <c r="XAJ265" s="81"/>
      <c r="XAK265" s="75"/>
      <c r="XAL265" s="81"/>
      <c r="XAM265" s="75"/>
      <c r="XAN265" s="81"/>
      <c r="XAO265" s="75"/>
      <c r="XAP265" s="81"/>
      <c r="XAQ265" s="75"/>
      <c r="XAR265" s="81"/>
      <c r="XAS265" s="75"/>
      <c r="XAT265" s="81"/>
      <c r="XAU265" s="75"/>
      <c r="XAV265" s="81"/>
      <c r="XAW265" s="75"/>
      <c r="XAX265" s="81"/>
      <c r="XAY265" s="75"/>
      <c r="XAZ265" s="81"/>
      <c r="XBA265" s="75"/>
      <c r="XBB265" s="81"/>
      <c r="XBC265" s="75"/>
      <c r="XBD265" s="81"/>
      <c r="XBE265" s="75"/>
      <c r="XBF265" s="81"/>
      <c r="XBG265" s="75"/>
      <c r="XBH265" s="81"/>
      <c r="XBI265" s="75"/>
      <c r="XBJ265" s="81"/>
      <c r="XBK265" s="75"/>
      <c r="XBL265" s="81"/>
      <c r="XBM265" s="75"/>
      <c r="XBN265" s="81"/>
      <c r="XBO265" s="75"/>
      <c r="XBP265" s="81"/>
      <c r="XBQ265" s="75"/>
      <c r="XBR265" s="81"/>
      <c r="XBS265" s="75"/>
      <c r="XBT265" s="81"/>
      <c r="XBU265" s="75"/>
      <c r="XBV265" s="81"/>
      <c r="XBW265" s="75"/>
      <c r="XBX265" s="81"/>
      <c r="XBY265" s="75"/>
      <c r="XBZ265" s="81"/>
      <c r="XCA265" s="75"/>
      <c r="XCB265" s="81"/>
      <c r="XCC265" s="75"/>
      <c r="XCD265" s="81"/>
      <c r="XCE265" s="75"/>
      <c r="XCF265" s="81"/>
      <c r="XCG265" s="75"/>
      <c r="XCH265" s="81"/>
      <c r="XCI265" s="75"/>
      <c r="XCJ265" s="81"/>
      <c r="XCK265" s="75"/>
      <c r="XCL265" s="81"/>
      <c r="XCM265" s="75"/>
      <c r="XCN265" s="81"/>
      <c r="XCO265" s="75"/>
      <c r="XCP265" s="81"/>
      <c r="XCQ265" s="75"/>
      <c r="XCR265" s="81"/>
      <c r="XCS265" s="75"/>
      <c r="XCT265" s="81"/>
      <c r="XCU265" s="75"/>
      <c r="XCV265" s="81"/>
      <c r="XCW265" s="75"/>
      <c r="XCX265" s="81"/>
      <c r="XCY265" s="75"/>
      <c r="XCZ265" s="81"/>
      <c r="XDA265" s="75"/>
      <c r="XDB265" s="81"/>
      <c r="XDC265" s="75"/>
      <c r="XDD265" s="81"/>
      <c r="XDE265" s="75"/>
      <c r="XDF265" s="81"/>
      <c r="XDG265" s="75"/>
      <c r="XDH265" s="81"/>
      <c r="XDI265" s="75"/>
      <c r="XDJ265" s="81"/>
      <c r="XDK265" s="75"/>
      <c r="XDL265" s="81"/>
      <c r="XDM265" s="75"/>
      <c r="XDN265" s="81"/>
      <c r="XDO265" s="75"/>
      <c r="XDP265" s="81"/>
      <c r="XDQ265" s="75"/>
      <c r="XDR265" s="81"/>
      <c r="XDS265" s="75"/>
      <c r="XDT265" s="81"/>
      <c r="XDU265" s="75"/>
      <c r="XDV265" s="81"/>
      <c r="XDW265" s="75"/>
      <c r="XDX265" s="81"/>
      <c r="XDY265" s="75"/>
      <c r="XDZ265" s="81"/>
      <c r="XEA265" s="75"/>
      <c r="XEB265" s="81"/>
      <c r="XEC265" s="75"/>
      <c r="XED265" s="81"/>
      <c r="XEE265" s="75"/>
      <c r="XEF265" s="81"/>
      <c r="XEG265" s="75"/>
      <c r="XEH265" s="81"/>
      <c r="XEI265" s="75"/>
      <c r="XEJ265" s="81"/>
      <c r="XEK265" s="75"/>
      <c r="XEL265" s="81"/>
      <c r="XEM265" s="75"/>
      <c r="XEN265" s="81"/>
      <c r="XEO265" s="75"/>
      <c r="XEP265" s="81"/>
      <c r="XEQ265" s="75"/>
      <c r="XER265" s="81"/>
      <c r="XES265" s="75"/>
      <c r="XET265" s="81"/>
      <c r="XEU265" s="75"/>
      <c r="XEV265" s="81"/>
      <c r="XEW265" s="75"/>
      <c r="XEX265" s="81"/>
      <c r="XEY265" s="75"/>
      <c r="XEZ265" s="81"/>
      <c r="XFA265" s="75"/>
      <c r="XFB265" s="81"/>
      <c r="XFC265" s="75"/>
      <c r="XFD265" s="81"/>
    </row>
    <row r="266" spans="1:16384" s="75" customFormat="1" hidden="1" x14ac:dyDescent="0.3">
      <c r="C266" s="75" t="s">
        <v>68</v>
      </c>
      <c r="AE266" s="79">
        <f>IF($C$8="0 days",AE$8,IF($C$8="10 days",AE$8*0.7,IF($C$8="30 days",0,IF($C$8="45 days",0,"Fel"))))*($D$8+1)</f>
        <v>0</v>
      </c>
      <c r="AF266" s="79">
        <f>IF($C$8="0 days",0,IF($C$8="10 days",AE$8*0.3,IF($C$8="30 days",AE$8,IF($C$8="45 days",(AE$8*0.56),"Fel"))))*($D$8+1)</f>
        <v>0</v>
      </c>
      <c r="AG266" s="79">
        <f>IF($C$8="0 days",0,IF($C$8="10 days",0,IF($C$8="30 days",0,IF($C$8="45 days",(AE$8*0.44),"Fel"))))*($D$8+1)</f>
        <v>0</v>
      </c>
      <c r="AH266" s="79">
        <f>IF($C$8="0 days",0,IF($C$8="10 days",0,IF($C$8="30 days",0,IF($C$8="45 days",(AE$8*0.44),"Fel"))))*($D$8+1)</f>
        <v>0</v>
      </c>
      <c r="AI266" s="81"/>
      <c r="AK266" s="81"/>
      <c r="AM266" s="81"/>
      <c r="AO266" s="81"/>
      <c r="AQ266" s="81"/>
    </row>
    <row r="267" spans="1:16384" s="75" customFormat="1" hidden="1" x14ac:dyDescent="0.3">
      <c r="C267" s="75" t="s">
        <v>69</v>
      </c>
      <c r="AD267" s="79"/>
      <c r="AF267" s="79">
        <f>IF($C$8="0 days",AF$8,IF($C$8="10 days",AF$8*0.7,IF($C$8="30 days",0,IF($C$8="45 days",0,"Fel"))))*($D$8+1)</f>
        <v>0</v>
      </c>
      <c r="AG267" s="79">
        <f>IF($C$8="0 days",0,IF($C$8="10 days",AF$8*0.3,IF($C$8="30 days",AF$8,IF($C$8="45 days",(AF$8*0.56),"Fel"))))*($D$8+1)</f>
        <v>0</v>
      </c>
      <c r="AH267" s="79">
        <f>IF($C$8="0 days",0,IF($C$8="10 days",0,IF($C$8="30 days",0,IF($C$8="45 days",(AF$8*0.44),"Fel"))))*($D$8+1)</f>
        <v>0</v>
      </c>
    </row>
    <row r="268" spans="1:16384" s="75" customFormat="1" hidden="1" x14ac:dyDescent="0.3">
      <c r="C268" s="75" t="s">
        <v>70</v>
      </c>
      <c r="AG268" s="79">
        <f>IF($C$8="0 days",AG$8,IF($C$8="10 days",AG$8*0.7,IF($C$8="30 days",0,IF($C$8="45 days",0,"Fel"))))*($D$8+1)</f>
        <v>0</v>
      </c>
      <c r="AH268" s="79">
        <f>IF($C$8="0 days",0,IF($C$8="10 days",AG$8*0.3,IF($C$8="30 days",AG$8,IF($C$8="45 days",(AG$8*0.56),"Fel"))))*($D$8+1)</f>
        <v>0</v>
      </c>
      <c r="AI268" s="79">
        <f>IF($C$8="0 days",0,IF($C$8="10 days",0,IF($C$8="30 days",0,IF($C$8="45 days",(AG$8*0.44),"Fel"))))*($D$8+1)</f>
        <v>0</v>
      </c>
    </row>
    <row r="269" spans="1:16384" s="75" customFormat="1" hidden="1" x14ac:dyDescent="0.3">
      <c r="C269" s="75" t="s">
        <v>71</v>
      </c>
      <c r="AH269" s="79">
        <f>IF($C$8="0 days",AH$8,IF($C$8="10 days",AH$8*0.7,IF($C$8="30 days",0,IF($C$8="45 days",0,"Fel"))))*($D$8+1)</f>
        <v>0</v>
      </c>
      <c r="AI269" s="79">
        <f>IF($C$8="0 days",0,IF($C$8="10 days",AH$8*0.3,IF($C$8="30 days",AH$8,IF($C$8="45 days",(AH$8*0.56),"Fel"))))*($D$8+1)</f>
        <v>0</v>
      </c>
      <c r="AJ269" s="79">
        <f>IF($C$8="0 days",0,IF($C$8="10 days",0,IF($C$8="30 days",0,IF($C$8="45 days",(AH$8*0.44),"Fel"))))*($D$8+1)</f>
        <v>0</v>
      </c>
      <c r="AT269" s="79"/>
    </row>
    <row r="270" spans="1:16384" s="79" customFormat="1" hidden="1" x14ac:dyDescent="0.3">
      <c r="C270" s="79" t="s">
        <v>72</v>
      </c>
      <c r="AD270" s="75"/>
      <c r="AE270" s="75"/>
      <c r="AF270" s="75"/>
      <c r="AG270" s="75"/>
      <c r="AH270" s="75"/>
      <c r="AI270" s="79">
        <f>IF($C$8="0 days",AI$8,IF($C$8="10 days",AI$8*0.7,IF($C$8="30 days",0,IF($C$8="45 days",0,"Fel"))))*($D$8+1)</f>
        <v>0</v>
      </c>
      <c r="AJ270" s="79">
        <f>IF($C$8="0 days",0,IF($C$8="10 days",AI$8*0.3,IF($C$8="30 days",AI$8,IF($C$8="45 days",(AI$8*0.56),"Fel"))))*($D$8+1)</f>
        <v>0</v>
      </c>
      <c r="AK270" s="79">
        <f>IF($C$8="0 days",0,IF($C$8="10 days",0,IF($C$8="30 days",0,IF($C$8="45 days",(AI$8*0.44),"Fel"))))*($D$8+1)</f>
        <v>0</v>
      </c>
      <c r="AL270" s="75"/>
      <c r="AM270" s="75"/>
      <c r="AN270" s="75"/>
      <c r="AO270" s="75"/>
      <c r="AP270" s="75"/>
      <c r="AQ270" s="75"/>
    </row>
    <row r="271" spans="1:16384" s="79" customFormat="1" hidden="1" x14ac:dyDescent="0.3">
      <c r="C271" s="79" t="s">
        <v>73</v>
      </c>
      <c r="AD271" s="75"/>
      <c r="AJ271" s="79">
        <f>IF($C$8="0 days",AJ$8,IF($C$8="10 days",AJ$8*0.7,IF($C$8="30 days",0,IF($C$8="45 days",0,"Fel"))))*($D$8+1)</f>
        <v>0</v>
      </c>
      <c r="AK271" s="79">
        <f>IF($C$8="0 days",0,IF($C$8="10 days",AJ$8*0.3,IF($C$8="30 days",AJ$8,IF($C$8="45 days",(AJ$8*0.56),"Fel"))))*($D$8+1)</f>
        <v>0</v>
      </c>
      <c r="AL271" s="79">
        <f>IF($C$8="0 days",0,IF($C$8="10 days",0,IF($C$8="30 days",0,IF($C$8="45 days",(AJ$8*0.44),"Fel"))))*($D$8+1)</f>
        <v>0</v>
      </c>
    </row>
    <row r="272" spans="1:16384" s="79" customFormat="1" hidden="1" x14ac:dyDescent="0.3">
      <c r="C272" s="79" t="s">
        <v>74</v>
      </c>
      <c r="AK272" s="79">
        <f>IF($C$8="0 days",AK$8,IF($C$8="10 days",AK$8*0.7,IF($C$8="30 days",0,IF($C$8="45 days",0,"Fel"))))*($D$8+1)</f>
        <v>0</v>
      </c>
      <c r="AL272" s="79">
        <f>IF($C$8="0 days",0,IF($C$8="10 days",AK$8*0.3,IF($C$8="30 days",AK$8,IF($C$8="45 days",(AK$8*0.56),"Fel"))))*($D$8+1)</f>
        <v>0</v>
      </c>
      <c r="AM272" s="79">
        <f>IF($C$8="0 days",0,IF($C$8="10 days",0,IF($C$8="30 days",0,IF($C$8="45 days",(AK$8*0.44),"Fel"))))*($D$8+1)</f>
        <v>0</v>
      </c>
    </row>
    <row r="273" spans="2:54" s="79" customFormat="1" hidden="1" x14ac:dyDescent="0.3">
      <c r="C273" s="79" t="s">
        <v>75</v>
      </c>
      <c r="AL273" s="79">
        <f>IF($C$8="0 days",AL$8,IF($C$8="10 days",AL$8*0.7,IF($C$8="30 days",0,IF($C$8="45 days",0,"Fel"))))*($D$8+1)</f>
        <v>0</v>
      </c>
      <c r="AM273" s="79">
        <f>IF($C$8="0 days",0,IF($C$8="10 days",AL$8*0.3,IF($C$8="30 days",AL$8,IF($C$8="45 days",(AL$8*0.56),"Fel"))))*($D$8+1)</f>
        <v>0</v>
      </c>
      <c r="AN273" s="79">
        <f>IF($C$8="0 days",0,IF($C$8="10 days",0,IF($C$8="30 days",0,IF($C$8="45 days",(AL$8*0.44),"Fel"))))*($D$8+1)</f>
        <v>0</v>
      </c>
    </row>
    <row r="274" spans="2:54" s="79" customFormat="1" hidden="1" x14ac:dyDescent="0.3">
      <c r="C274" s="79" t="s">
        <v>76</v>
      </c>
      <c r="AM274" s="79">
        <f>IF($C$8="0 days",AM$8,IF($C$8="10 days",AM$8*0.7,IF($C$8="30 days",0,IF($C$8="45 days",0,"Fel"))))*($D$8+1)</f>
        <v>0</v>
      </c>
      <c r="AN274" s="79">
        <f>IF($C$8="0 days",0,IF($C$8="10 days",AM$8*0.3,IF($C$8="30 days",AM$8,IF($C$8="45 days",(AM$8*0.56),"Fel"))))*($D$8+1)</f>
        <v>0</v>
      </c>
      <c r="AO274" s="79">
        <f>IF($C$8="0 days",0,IF($C$8="10 days",0,IF($C$8="30 days",0,IF($C$8="45 days",(AM$8*0.44),"Fel"))))*($D$8+1)</f>
        <v>0</v>
      </c>
    </row>
    <row r="275" spans="2:54" s="79" customFormat="1" hidden="1" x14ac:dyDescent="0.3">
      <c r="C275" s="79" t="s">
        <v>77</v>
      </c>
      <c r="AN275" s="79">
        <f>IF($C$8="0 days",AN$8,IF($C$8="10 days",AN$8*0.7,IF($C$8="30 days",0,IF($C$8="45 days",0,"Fel"))))*($D$8+1)</f>
        <v>0</v>
      </c>
      <c r="AO275" s="79">
        <f>IF($C$8="0 days",0,IF($C$8="10 days",AN$8*0.3,IF($C$8="30 days",AN$8,IF($C$8="45 days",(AN$8*0.56),"Fel"))))*($D$8+1)</f>
        <v>0</v>
      </c>
      <c r="AP275" s="79">
        <f>IF($C$8="0 days",0,IF($C$8="10 days",0,IF($C$8="30 days",0,IF($C$8="45 days",(AN$8*0.44),"Fel"))))*($D$8+1)</f>
        <v>0</v>
      </c>
    </row>
    <row r="276" spans="2:54" s="79" customFormat="1" hidden="1" x14ac:dyDescent="0.3">
      <c r="C276" s="79" t="s">
        <v>78</v>
      </c>
      <c r="AO276" s="79">
        <f>IF($C$8="0 days",AO$8,IF($C$8="10 days",AO$8*0.7,IF($C$8="30 days",0,IF($C$8="45 days",0,"Fel"))))*($D$8+1)</f>
        <v>0</v>
      </c>
      <c r="AP276" s="79">
        <f>IF($C$8="0 days",0,IF($C$8="10 days",AO$8*0.3,IF($C$8="30 days",AO$8,IF($C$8="45 days",(AO$8*0.56),"Fel"))))*($D$8+1)</f>
        <v>0</v>
      </c>
    </row>
    <row r="277" spans="2:54" s="79" customFormat="1" hidden="1" x14ac:dyDescent="0.3">
      <c r="C277" s="79" t="s">
        <v>79</v>
      </c>
      <c r="AP277" s="79">
        <f>IF($C$8="0 days",AP$8,IF($C$8="10 days",AP$8*0.7,IF($C$8="30 days",0,IF($C$8="45 days",0,"Fel"))))*($D$8+1)</f>
        <v>0</v>
      </c>
    </row>
    <row r="278" spans="2:54" s="79" customFormat="1" hidden="1" x14ac:dyDescent="0.3">
      <c r="B278" s="79" t="str">
        <f>+B9</f>
        <v>Units sold, 6</v>
      </c>
      <c r="C278" s="75" t="s">
        <v>68</v>
      </c>
      <c r="E278" s="75">
        <f>IF($C$9="0 days",E$9,IF($C$9="10 days",E$9*0.7,IF($C$9="30 days",0,IF($C$9="45 days",0,"Fel"))))*($D$9+1)</f>
        <v>0</v>
      </c>
      <c r="F278" s="75">
        <f>IF($C$9="0 days",0,IF($C$9="10 days",E$9*0.3,IF($C$9="30 days",E$9,IF($C$9="45 days",(E$9*0.56),"Fel"))))*($D$9+1)</f>
        <v>0</v>
      </c>
      <c r="G278" s="75">
        <f>IF($C$9="0 days",0,IF($C$9="10 days",0,IF($C$9="30 days",0,IF($C$9="45 days",(E$9*0.44),"Fel"))))*($D$9+1)</f>
        <v>0</v>
      </c>
    </row>
    <row r="279" spans="2:54" s="79" customFormat="1" hidden="1" x14ac:dyDescent="0.3">
      <c r="C279" s="75" t="s">
        <v>69</v>
      </c>
      <c r="F279" s="75">
        <f>IF($C$9="0 days",F$9,IF($C$9="10 days",F$9*0.7,IF($C$9="30 days",0,IF($C$9="45 days",0,"Fel"))))*($D$9+1)</f>
        <v>0</v>
      </c>
      <c r="G279" s="75">
        <f>IF($C$9="0 days",0,IF($C$9="10 days",F$9*0.3,IF($C$9="30 days",F$9,IF($C$9="45 days",(F$9*0.56),"Fel"))))*($D$9+1)</f>
        <v>0</v>
      </c>
      <c r="H279" s="75">
        <f>IF($C$9="0 days",0,IF($C$9="10 days",0,IF($C$9="30 days",0,IF($C$9="45 days",(F$9*0.44),"Fel"))))*($D$9+1)</f>
        <v>0</v>
      </c>
    </row>
    <row r="280" spans="2:54" s="79" customFormat="1" hidden="1" x14ac:dyDescent="0.3">
      <c r="C280" s="75" t="s">
        <v>70</v>
      </c>
      <c r="G280" s="75">
        <f>IF($C$9="0 days",G$9,IF($C$9="10 days",G$9*0.7,IF($C$9="30 days",0,IF($C$9="45 days",0,"Fel"))))*($D$9+1)</f>
        <v>0</v>
      </c>
      <c r="H280" s="75">
        <f>IF($C$9="0 days",0,IF($C$9="10 days",G$9*0.3,IF($C$9="30 days",G$9,IF($C$9="45 days",(G$9*0.56),"Fel"))))*($D$9+1)</f>
        <v>0</v>
      </c>
      <c r="I280" s="75">
        <f>IF($C$9="0 days",0,IF($C$9="10 days",0,IF($C$9="30 days",0,IF($C$9="45 days",(G$9*0.44),"Fel"))))*($D$9+1)</f>
        <v>0</v>
      </c>
    </row>
    <row r="281" spans="2:54" s="79" customFormat="1" hidden="1" x14ac:dyDescent="0.3">
      <c r="C281" s="75" t="s">
        <v>71</v>
      </c>
      <c r="H281" s="75">
        <f>IF($C$9="0 days",H$9,IF($C$9="10 days",H$9*0.7,IF($C$9="30 days",0,IF($C$9="45 days",0,"Fel"))))*($D$9+1)</f>
        <v>0</v>
      </c>
      <c r="I281" s="75">
        <f>IF($C$9="0 days",0,IF($C$9="10 days",H$9*0.3,IF($C$9="30 days",H$9,IF($C$9="45 days",(H$9*0.56),"Fel"))))*($D$9+1)</f>
        <v>0</v>
      </c>
      <c r="J281" s="75">
        <f>IF($C$9="0 days",0,IF($C$9="10 days",0,IF($C$9="30 days",0,IF($C$9="45 days",(H$9*0.44),"Fel"))))*($D$9+1)</f>
        <v>0</v>
      </c>
    </row>
    <row r="282" spans="2:54" s="79" customFormat="1" hidden="1" x14ac:dyDescent="0.3">
      <c r="C282" s="79" t="s">
        <v>72</v>
      </c>
      <c r="I282" s="75">
        <f>IF($C$9="0 days",I$9,IF($C$9="10 days",I$9*0.7,IF($C$9="30 days",0,IF($C$9="45 days",0,"Fel"))))*($D$9+1)</f>
        <v>0</v>
      </c>
      <c r="J282" s="75">
        <f>IF($C$9="0 days",0,IF($C$9="10 days",I$9*0.3,IF($C$9="30 days",I$9,IF($C$9="45 days",(I$9*0.56),"Fel"))))*($D$9+1)</f>
        <v>0</v>
      </c>
      <c r="K282" s="75">
        <f>IF($C$9="0 days",0,IF($C$9="10 days",0,IF($C$9="30 days",0,IF($C$9="45 days",(I$9*0.44),"Fel"))))*($D$9+1)</f>
        <v>0</v>
      </c>
    </row>
    <row r="283" spans="2:54" s="79" customFormat="1" hidden="1" x14ac:dyDescent="0.3">
      <c r="C283" s="79" t="s">
        <v>73</v>
      </c>
      <c r="J283" s="79">
        <f>IF($C$9="0 days",J$9,IF($C$9="10 days",J$9*0.7,IF($C$9="30 days",0,IF($C$9="45 days",0,"Fel"))))*($D$9+1)</f>
        <v>0</v>
      </c>
      <c r="K283" s="79">
        <f>IF($C$9="0 days",0,IF($C$9="10 days",J$9*0.3,IF($C$9="30 days",J$9,IF($C$9="45 days",(J$9*0.56),"Fel"))))*($D$9+1)</f>
        <v>0</v>
      </c>
      <c r="L283" s="79">
        <f>IF($C$9="0 days",0,IF($C$9="10 days",0,IF($C$9="30 days",0,IF($C$9="45 days",(J$9*0.44),"Fel"))))*($D$9+1)</f>
        <v>0</v>
      </c>
      <c r="AR283" s="89"/>
      <c r="AS283" s="89"/>
      <c r="AT283" s="89"/>
      <c r="AU283" s="89"/>
      <c r="AV283" s="89"/>
      <c r="AW283" s="89"/>
      <c r="AX283" s="89"/>
      <c r="AY283" s="89"/>
      <c r="AZ283" s="89"/>
      <c r="BA283" s="89"/>
      <c r="BB283" s="89"/>
    </row>
    <row r="284" spans="2:54" s="79" customFormat="1" hidden="1" x14ac:dyDescent="0.3">
      <c r="C284" s="79" t="s">
        <v>74</v>
      </c>
      <c r="K284" s="79">
        <f>IF($C$9="0 days",K$9,IF($C$9="10 days",K$9*0.7,IF($C$9="30 days",0,IF($C$9="45 days",0,"Fel"))))*($D$9+1)</f>
        <v>0</v>
      </c>
      <c r="L284" s="79">
        <f>IF($C$9="0 days",0,IF($C$9="10 days",K$9*0.3,IF($C$9="30 days",K$9,IF($C$9="45 days",(K$9*0.56),"Fel"))))*($D$9+1)</f>
        <v>0</v>
      </c>
      <c r="M284" s="79">
        <f>IF($C$9="0 days",0,IF($C$9="10 days",0,IF($C$9="30 days",0,IF($C$9="45 days",(K$9*0.44),"Fel"))))*($D$9+1)</f>
        <v>0</v>
      </c>
    </row>
    <row r="285" spans="2:54" s="79" customFormat="1" hidden="1" x14ac:dyDescent="0.3">
      <c r="C285" s="79" t="s">
        <v>75</v>
      </c>
      <c r="L285" s="79">
        <f>IF($C$9="0 days",L$9,IF($C$9="10 days",L$9*0.7,IF($C$9="30 days",0,IF($C$9="45 days",0,"Fel"))))*($D$9+1)</f>
        <v>0</v>
      </c>
      <c r="M285" s="79">
        <f>IF($C$9="0 days",0,IF($C$9="10 days",L$9*0.3,IF($C$9="30 days",L$9,IF($C$9="45 days",(L$9*0.56),"Fel"))))*($D$9+1)</f>
        <v>0</v>
      </c>
      <c r="N285" s="79">
        <f>IF($C$9="0 days",0,IF($C$9="10 days",0,IF($C$9="30 days",0,IF($C$9="45 days",(L$9*0.44),"Fel"))))*($D$9+1)</f>
        <v>0</v>
      </c>
    </row>
    <row r="286" spans="2:54" s="79" customFormat="1" hidden="1" x14ac:dyDescent="0.3">
      <c r="C286" s="79" t="s">
        <v>76</v>
      </c>
      <c r="M286" s="79">
        <f>IF($C$9="0 days",M$9,IF($C$9="10 days",M$9*0.7,IF($C$9="30 days",0,IF($C$9="45 days",0,"Fel"))))*($D$9+1)</f>
        <v>0</v>
      </c>
      <c r="N286" s="79">
        <f>IF($C$9="0 days",0,IF($C$9="10 days",M$9*0.3,IF($C$9="30 days",M$9,IF($C$9="45 days",(M$9*0.56),"Fel"))))*($D$9+1)</f>
        <v>0</v>
      </c>
      <c r="O286" s="79">
        <f>IF($C$9="0 days",0,IF($C$9="10 days",0,IF($C$9="30 days",0,IF($C$9="45 days",(M$9*0.44),"Fel"))))*($D$9+1)</f>
        <v>0</v>
      </c>
    </row>
    <row r="287" spans="2:54" s="79" customFormat="1" hidden="1" x14ac:dyDescent="0.3">
      <c r="C287" s="79" t="s">
        <v>77</v>
      </c>
      <c r="N287" s="79">
        <f>IF($C$9="0 days",N$9,IF($C$9="10 days",N$9*0.7,IF($C$9="30 days",0,IF($C$9="45 days",0,"Fel"))))*($D$9+1)</f>
        <v>0</v>
      </c>
      <c r="O287" s="79">
        <f>IF($C$9="0 days",0,IF($C$9="10 days",N$9*0.3,IF($C$9="30 days",N$9,IF($C$9="45 days",(N$9*0.56),"Fel"))))*($D$9+1)</f>
        <v>0</v>
      </c>
      <c r="P287" s="79">
        <f>IF($C$9="0 days",0,IF($C$9="10 days",0,IF($C$9="30 days",0,IF($C$9="45 days",(N$9*0.44),"Fel"))))*($D$9+1)</f>
        <v>0</v>
      </c>
    </row>
    <row r="288" spans="2:54" s="79" customFormat="1" hidden="1" x14ac:dyDescent="0.3">
      <c r="C288" s="79" t="s">
        <v>78</v>
      </c>
      <c r="O288" s="79">
        <f>IF($C$9="0 days",O$9,IF($C$9="10 days",O$9*0.7,IF($C$9="30 days",0,IF($C$9="45 days",0,"Fel"))))*($D$9+1)</f>
        <v>0</v>
      </c>
      <c r="P288" s="79">
        <f>IF($C$9="0 days",0,IF($C$9="10 days",O$9*0.3,IF($C$9="30 days",O$9,IF($C$9="45 days",(O$9*0.56),"Fel"))))*($D$9+1)</f>
        <v>0</v>
      </c>
      <c r="R288" s="79">
        <f>IF($C$9="0 days",0,IF($C$9="10 days",0,IF($C$9="30 days",0,IF($C$9="45 days",(O$9*0.44),"Fel"))))*($D$9+1)</f>
        <v>0</v>
      </c>
    </row>
    <row r="289" spans="1:43" s="79" customFormat="1" hidden="1" x14ac:dyDescent="0.3">
      <c r="C289" s="79" t="s">
        <v>79</v>
      </c>
      <c r="P289" s="79">
        <f>IF($C$9="0 days",P$9,IF($C$9="10 days",P$9*0.7,IF($C$9="30 days",0,IF($C$9="45 days",0,"Fel"))))*($D$9+1)</f>
        <v>0</v>
      </c>
      <c r="R289" s="79">
        <f>IF($C$9="0 days",0,IF($C$9="10 days",P$9*0.3,IF($C$9="30 days",P$9,IF($C$9="45 days",(P$9*0.56),"Fel"))))*($D$9+1)</f>
        <v>0</v>
      </c>
      <c r="S289" s="79">
        <f>IF($C$9="0 days",0,IF($C$9="10 days",0,IF($C$9="30 days",0,IF($C$9="45 days",(P$9*0.44),"Fel"))))*($D$9+1)</f>
        <v>0</v>
      </c>
    </row>
    <row r="290" spans="1:43" s="79" customFormat="1" hidden="1" x14ac:dyDescent="0.3">
      <c r="A290" s="75"/>
      <c r="B290" s="75">
        <v>2025</v>
      </c>
      <c r="C290" s="81">
        <v>2025</v>
      </c>
      <c r="D290" s="81"/>
      <c r="E290" s="82"/>
      <c r="F290" s="82"/>
      <c r="G290" s="82"/>
      <c r="H290" s="82"/>
      <c r="I290" s="82"/>
      <c r="J290" s="82"/>
      <c r="K290" s="82"/>
      <c r="L290" s="82"/>
      <c r="M290" s="82"/>
      <c r="N290" s="82"/>
      <c r="O290" s="82"/>
      <c r="P290" s="82"/>
      <c r="Q290" s="75"/>
      <c r="R290" s="82"/>
      <c r="S290" s="82"/>
      <c r="T290" s="81"/>
      <c r="U290" s="81"/>
      <c r="V290" s="81"/>
      <c r="W290" s="81"/>
      <c r="X290" s="81"/>
      <c r="Y290" s="81"/>
      <c r="Z290" s="75"/>
      <c r="AA290" s="75"/>
      <c r="AB290" s="75"/>
      <c r="AC290" s="75"/>
      <c r="AD290" s="75"/>
      <c r="AE290" s="75"/>
      <c r="AF290" s="75"/>
      <c r="AG290" s="75"/>
      <c r="AH290" s="75"/>
      <c r="AI290" s="75"/>
      <c r="AJ290" s="75"/>
      <c r="AK290" s="75"/>
      <c r="AL290" s="75"/>
      <c r="AM290" s="75"/>
      <c r="AN290" s="75"/>
      <c r="AO290" s="75"/>
      <c r="AP290" s="75"/>
      <c r="AQ290" s="75"/>
    </row>
    <row r="291" spans="1:43" s="79" customFormat="1" hidden="1" x14ac:dyDescent="0.3">
      <c r="A291" s="75"/>
      <c r="B291" s="75"/>
      <c r="C291" s="75" t="s">
        <v>68</v>
      </c>
      <c r="D291" s="75"/>
      <c r="E291" s="75"/>
      <c r="F291" s="75"/>
      <c r="G291" s="75"/>
      <c r="H291" s="75"/>
      <c r="I291" s="75"/>
      <c r="J291" s="75"/>
      <c r="K291" s="75"/>
      <c r="L291" s="75"/>
      <c r="M291" s="75"/>
      <c r="N291" s="75"/>
      <c r="O291" s="75"/>
      <c r="P291" s="75"/>
      <c r="Q291" s="75"/>
      <c r="R291" s="79">
        <f>IF($C$9="0 days",R$9,IF($C$9="10 days",R$9*0.7,IF($C$9="30 days",0,IF($C$9="45 days",0,"Fel"))))*($D$9+1)</f>
        <v>0</v>
      </c>
      <c r="S291" s="79">
        <f>IF($C$9="0 days",0,IF($C$9="10 days",R$9*0.3,IF($C$9="30 days",R$9,IF($C$9="45 days",(R$9*0.56),"Fel"))))*($D$9+1)</f>
        <v>0</v>
      </c>
      <c r="T291" s="79">
        <f>IF($C$9="0 days",0,IF($C$9="10 days",0,IF($C$9="30 days",0,IF($C$9="45 days",(R$9*0.44),"Fel"))))*($D$9+1)</f>
        <v>0</v>
      </c>
      <c r="U291" s="75"/>
      <c r="V291" s="75"/>
      <c r="W291" s="75"/>
      <c r="X291" s="75"/>
      <c r="Y291" s="75"/>
      <c r="Z291" s="75"/>
      <c r="AA291" s="75"/>
      <c r="AB291" s="75"/>
      <c r="AC291" s="75"/>
      <c r="AD291" s="75"/>
      <c r="AE291" s="75"/>
      <c r="AF291" s="75"/>
      <c r="AG291" s="75"/>
      <c r="AH291" s="75"/>
      <c r="AI291" s="75"/>
      <c r="AJ291" s="75"/>
      <c r="AK291" s="75"/>
      <c r="AL291" s="75"/>
      <c r="AM291" s="75"/>
      <c r="AN291" s="75"/>
      <c r="AO291" s="75"/>
      <c r="AP291" s="75"/>
      <c r="AQ291" s="75"/>
    </row>
    <row r="292" spans="1:43" s="79" customFormat="1" hidden="1" x14ac:dyDescent="0.3">
      <c r="A292" s="75"/>
      <c r="B292" s="75"/>
      <c r="C292" s="75" t="s">
        <v>69</v>
      </c>
      <c r="D292" s="75"/>
      <c r="E292" s="75"/>
      <c r="F292" s="75"/>
      <c r="G292" s="75"/>
      <c r="H292" s="75"/>
      <c r="I292" s="75"/>
      <c r="J292" s="75"/>
      <c r="K292" s="75"/>
      <c r="L292" s="75"/>
      <c r="M292" s="75"/>
      <c r="N292" s="75"/>
      <c r="O292" s="75"/>
      <c r="P292" s="75"/>
      <c r="Q292" s="75"/>
      <c r="R292" s="75"/>
      <c r="S292" s="79">
        <f>IF($C$9="0 days",S$9,IF($C$9="10 days",S$9*0.7,IF($C$9="30 days",0,IF($C$9="45 days",0,"Fel"))))*($D$9+1)</f>
        <v>0</v>
      </c>
      <c r="T292" s="79">
        <f>IF($C$9="0 days",0,IF($C$9="10 days",S$9*0.3,IF($C$9="30 days",S$9,IF($C$9="45 days",(S$9*0.56),"Fel"))))*($D$9+1)</f>
        <v>0</v>
      </c>
      <c r="U292" s="79">
        <f>IF($C$9="0 days",0,IF($C$9="10 days",0,IF($C$9="30 days",0,IF($C$9="45 days",(S$9*0.44),"Fel"))))*($D$9+1)</f>
        <v>0</v>
      </c>
      <c r="V292" s="75"/>
      <c r="W292" s="75"/>
      <c r="X292" s="75"/>
      <c r="Y292" s="75"/>
      <c r="Z292" s="75"/>
      <c r="AA292" s="75"/>
      <c r="AB292" s="75"/>
      <c r="AC292" s="75"/>
      <c r="AD292" s="75"/>
      <c r="AE292" s="75"/>
      <c r="AF292" s="75"/>
      <c r="AG292" s="75"/>
      <c r="AH292" s="75"/>
      <c r="AI292" s="75"/>
      <c r="AJ292" s="75"/>
      <c r="AK292" s="75"/>
      <c r="AL292" s="75"/>
      <c r="AM292" s="75"/>
      <c r="AN292" s="75"/>
      <c r="AO292" s="75"/>
      <c r="AP292" s="75"/>
      <c r="AQ292" s="75"/>
    </row>
    <row r="293" spans="1:43" s="79" customFormat="1" hidden="1" x14ac:dyDescent="0.3">
      <c r="A293" s="75"/>
      <c r="B293" s="75"/>
      <c r="C293" s="75" t="s">
        <v>70</v>
      </c>
      <c r="D293" s="75"/>
      <c r="E293" s="75"/>
      <c r="F293" s="75"/>
      <c r="G293" s="75"/>
      <c r="H293" s="75"/>
      <c r="I293" s="75"/>
      <c r="J293" s="75"/>
      <c r="K293" s="75"/>
      <c r="L293" s="75"/>
      <c r="M293" s="75"/>
      <c r="N293" s="75"/>
      <c r="O293" s="75"/>
      <c r="P293" s="75"/>
      <c r="Q293" s="75"/>
      <c r="R293" s="75"/>
      <c r="S293" s="75"/>
      <c r="T293" s="79">
        <f>IF($C$9="0 days",T$9,IF($C$9="10 days",T$9*0.7,IF($C$9="30 days",0,IF($C$9="45 days",0,"Fel"))))*($D$9+1)</f>
        <v>0</v>
      </c>
      <c r="U293" s="79">
        <f>IF($C$9="0 days",0,IF($C$9="10 days",T$9*0.3,IF($C$9="30 days",T$9,IF($C$9="45 days",(T$9*0.56),"Fel"))))*($D$9+1)</f>
        <v>0</v>
      </c>
      <c r="V293" s="79">
        <f>IF($C$9="0 days",0,IF($C$9="10 days",0,IF($C$9="30 days",0,IF($C$9="45 days",(T$9*0.44),"Fel"))))*($D$9+1)</f>
        <v>0</v>
      </c>
      <c r="X293" s="75"/>
      <c r="Y293" s="75"/>
      <c r="Z293" s="75"/>
      <c r="AA293" s="75"/>
      <c r="AB293" s="75"/>
      <c r="AC293" s="75"/>
      <c r="AD293" s="75"/>
      <c r="AE293" s="75"/>
      <c r="AF293" s="75"/>
      <c r="AG293" s="75"/>
      <c r="AH293" s="75"/>
      <c r="AI293" s="75"/>
      <c r="AJ293" s="75"/>
      <c r="AK293" s="75"/>
      <c r="AL293" s="75"/>
      <c r="AM293" s="75"/>
      <c r="AN293" s="75"/>
      <c r="AO293" s="75"/>
      <c r="AP293" s="75"/>
      <c r="AQ293" s="75"/>
    </row>
    <row r="294" spans="1:43" s="79" customFormat="1" hidden="1" x14ac:dyDescent="0.3">
      <c r="A294" s="75"/>
      <c r="B294" s="75"/>
      <c r="C294" s="75" t="s">
        <v>71</v>
      </c>
      <c r="D294" s="75"/>
      <c r="E294" s="75"/>
      <c r="F294" s="75"/>
      <c r="G294" s="75"/>
      <c r="H294" s="75"/>
      <c r="I294" s="75"/>
      <c r="J294" s="75"/>
      <c r="K294" s="75"/>
      <c r="L294" s="75"/>
      <c r="M294" s="75"/>
      <c r="N294" s="75"/>
      <c r="O294" s="75"/>
      <c r="P294" s="75"/>
      <c r="Q294" s="75"/>
      <c r="R294" s="75"/>
      <c r="S294" s="75"/>
      <c r="T294" s="75"/>
      <c r="U294" s="79">
        <f>IF($C$9="0 days",U$9,IF($C$9="10 days",U$9*0.7,IF($C$9="30 days",0,IF($C$9="45 days",0,"Fel"))))*($D$9+1)</f>
        <v>0</v>
      </c>
      <c r="V294" s="79">
        <f>IF($C$9="0 days",0,IF($C$9="10 days",U$9*0.3,IF($C$9="30 days",U$9,IF($C$9="45 days",(U$9*0.56),"Fel"))))*($D$9+1)</f>
        <v>0</v>
      </c>
      <c r="W294" s="79">
        <f>IF($C$9="0 days",0,IF($C$9="10 days",0,IF($C$9="30 days",0,IF($C$9="45 days",(U$9*0.44),"Fel"))))*($D$9+1)</f>
        <v>0</v>
      </c>
      <c r="Y294" s="75"/>
      <c r="Z294" s="75"/>
      <c r="AA294" s="75"/>
      <c r="AB294" s="75"/>
      <c r="AC294" s="75"/>
      <c r="AD294" s="75"/>
      <c r="AE294" s="75"/>
      <c r="AF294" s="75"/>
      <c r="AG294" s="75"/>
      <c r="AH294" s="75"/>
      <c r="AI294" s="75"/>
      <c r="AJ294" s="75"/>
      <c r="AK294" s="75"/>
      <c r="AL294" s="75"/>
      <c r="AM294" s="75"/>
      <c r="AN294" s="75"/>
      <c r="AO294" s="75"/>
      <c r="AP294" s="75"/>
      <c r="AQ294" s="75"/>
    </row>
    <row r="295" spans="1:43" s="79" customFormat="1" hidden="1" x14ac:dyDescent="0.3">
      <c r="C295" s="79" t="s">
        <v>72</v>
      </c>
      <c r="E295" s="75"/>
      <c r="F295" s="75"/>
      <c r="G295" s="75"/>
      <c r="H295" s="75"/>
      <c r="I295" s="75"/>
      <c r="J295" s="75"/>
      <c r="K295" s="75"/>
      <c r="L295" s="75"/>
      <c r="M295" s="75"/>
      <c r="N295" s="75"/>
      <c r="O295" s="75"/>
      <c r="P295" s="75"/>
      <c r="V295" s="79">
        <f>IF($C$9="0 days",V$9,IF($C$9="10 days",V$9*0.7,IF($C$9="30 days",0,IF($C$9="45 days",0,"Fel"))))*($D$9+1)</f>
        <v>0</v>
      </c>
      <c r="W295" s="79">
        <f>IF($C$9="0 days",0,IF($C$9="10 days",V$9*0.3,IF($C$9="30 days",V$9,IF($C$9="45 days",(V$9*0.56),"Fel"))))*($D$9+1)</f>
        <v>0</v>
      </c>
      <c r="X295" s="79">
        <f>IF($C$9="0 days",0,IF($C$9="10 days",0,IF($C$9="30 days",0,IF($C$9="45 days",(V$9*0.44),"Fel"))))*($D$9+1)</f>
        <v>0</v>
      </c>
    </row>
    <row r="296" spans="1:43" s="79" customFormat="1" hidden="1" x14ac:dyDescent="0.3">
      <c r="C296" s="79" t="s">
        <v>73</v>
      </c>
      <c r="E296" s="75"/>
      <c r="F296" s="75"/>
      <c r="G296" s="75"/>
      <c r="H296" s="75"/>
      <c r="I296" s="75"/>
      <c r="J296" s="75"/>
      <c r="K296" s="75"/>
      <c r="L296" s="75"/>
      <c r="M296" s="75"/>
      <c r="N296" s="75"/>
      <c r="O296" s="75"/>
      <c r="P296" s="75"/>
      <c r="W296" s="79">
        <f>IF($C$9="0 days",W$9,IF($C$9="10 days",W$9*0.7,IF($C$9="30 days",0,IF($C$9="45 days",0,"Fel"))))*($D$9+1)</f>
        <v>0</v>
      </c>
      <c r="X296" s="79">
        <f>IF($C$9="0 days",0,IF($C$9="10 days",W$9*0.3,IF($C$9="30 days",W$9,IF($C$9="45 days",(W$9*0.56),"Fel"))))*($D$9+1)</f>
        <v>0</v>
      </c>
      <c r="Y296" s="79">
        <f>IF($C$9="0 days",0,IF($C$9="10 days",0,IF($C$9="30 days",0,IF($C$9="45 days",(W$9*0.44),"Fel"))))*($D$9+1)</f>
        <v>0</v>
      </c>
    </row>
    <row r="297" spans="1:43" s="75" customFormat="1" hidden="1" x14ac:dyDescent="0.3">
      <c r="A297" s="79"/>
      <c r="B297" s="79"/>
      <c r="C297" s="79" t="s">
        <v>74</v>
      </c>
      <c r="D297" s="79"/>
      <c r="Q297" s="79"/>
      <c r="R297" s="79"/>
      <c r="S297" s="79"/>
      <c r="T297" s="79"/>
      <c r="U297" s="79"/>
      <c r="V297" s="79"/>
      <c r="W297" s="79"/>
      <c r="X297" s="79">
        <f>IF($C$9="0 days",X$9,IF($C$9="10 days",X$9*0.7,IF($C$9="30 days",0,IF($C$9="45 days",0,"Fel"))))*($D$9+1)</f>
        <v>0</v>
      </c>
      <c r="Y297" s="79">
        <f>IF($C$9="0 days",0,IF($C$9="10 days",X$9*0.3,IF($C$9="30 days",X$9,IF($C$9="45 days",(X$9*0.56),"Fel"))))*($D$9+1)</f>
        <v>0</v>
      </c>
      <c r="Z297" s="79">
        <f>IF($C$9="0 days",0,IF($C$9="10 days",0,IF($C$9="30 days",0,IF($C$9="45 days",(X$9*0.44),"Fel"))))*($D$9+1)</f>
        <v>0</v>
      </c>
      <c r="AA297" s="79"/>
      <c r="AB297" s="79"/>
      <c r="AC297" s="79"/>
      <c r="AD297" s="79"/>
      <c r="AE297" s="79"/>
      <c r="AF297" s="79"/>
      <c r="AG297" s="79"/>
      <c r="AH297" s="79"/>
      <c r="AI297" s="79"/>
      <c r="AJ297" s="79"/>
      <c r="AK297" s="79"/>
      <c r="AL297" s="79"/>
      <c r="AM297" s="79"/>
      <c r="AN297" s="79"/>
      <c r="AO297" s="79"/>
      <c r="AP297" s="79"/>
      <c r="AQ297" s="79"/>
    </row>
    <row r="298" spans="1:43" s="75" customFormat="1" hidden="1" x14ac:dyDescent="0.3">
      <c r="A298" s="79"/>
      <c r="B298" s="79"/>
      <c r="C298" s="79" t="s">
        <v>75</v>
      </c>
      <c r="D298" s="79"/>
      <c r="Q298" s="79"/>
      <c r="R298" s="79"/>
      <c r="S298" s="79"/>
      <c r="T298" s="79"/>
      <c r="U298" s="79"/>
      <c r="V298" s="79"/>
      <c r="W298" s="79"/>
      <c r="X298" s="79"/>
      <c r="Y298" s="79">
        <f>IF($C$9="0 days",Y$9,IF($C$9="10 days",Y$9*0.7,IF($C$9="30 days",0,IF($C$9="45 days",0,"Fel"))))*($D$9+1)</f>
        <v>0</v>
      </c>
      <c r="Z298" s="79">
        <f>IF($C$9="0 days",0,IF($C$9="10 days",Y$9*0.3,IF($C$9="30 days",Y$9,IF($C$9="45 days",(Y$9*0.56),"Fel"))))*($D$9+1)</f>
        <v>0</v>
      </c>
      <c r="AA298" s="79">
        <f>IF($C$9="0 days",0,IF($C$9="10 days",0,IF($C$9="30 days",0,IF($C$9="45 days",(Y$9*0.44),"Fel"))))*($D$9+1)</f>
        <v>0</v>
      </c>
      <c r="AB298" s="79"/>
      <c r="AC298" s="79"/>
      <c r="AD298" s="79"/>
      <c r="AE298" s="79"/>
      <c r="AF298" s="79"/>
      <c r="AG298" s="79"/>
      <c r="AH298" s="79"/>
      <c r="AI298" s="79"/>
      <c r="AJ298" s="79"/>
      <c r="AK298" s="79"/>
      <c r="AL298" s="79"/>
      <c r="AM298" s="79"/>
      <c r="AN298" s="79"/>
      <c r="AO298" s="79"/>
      <c r="AP298" s="79"/>
      <c r="AQ298" s="79"/>
    </row>
    <row r="299" spans="1:43" s="75" customFormat="1" hidden="1" x14ac:dyDescent="0.3">
      <c r="A299" s="79"/>
      <c r="B299" s="79"/>
      <c r="C299" s="79" t="s">
        <v>76</v>
      </c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  <c r="Z299" s="79">
        <f>IF($C$9="0 days",Z$9,IF($C$9="10 days",Z$9*0.7,IF($C$9="30 days",0,IF($C$9="45 days",0,"Fel"))))*($D$9+1)</f>
        <v>0</v>
      </c>
      <c r="AA299" s="79">
        <f>IF($C$9="0 days",0,IF($C$9="10 days",Z$9*0.3,IF($C$9="30 days",Z$9,IF($C$9="45 days",(Z$9*0.56),"Fel"))))*($D$9+1)</f>
        <v>0</v>
      </c>
      <c r="AB299" s="79">
        <f>IF($C$9="0 days",0,IF($C$9="10 days",0,IF($C$9="30 days",0,IF($C$9="45 days",(Z$9*0.44),"Fel"))))*($D$9+1)</f>
        <v>0</v>
      </c>
      <c r="AC299" s="79"/>
      <c r="AD299" s="79"/>
      <c r="AE299" s="79"/>
      <c r="AF299" s="79"/>
      <c r="AG299" s="79"/>
      <c r="AH299" s="79"/>
      <c r="AI299" s="79"/>
      <c r="AJ299" s="79"/>
      <c r="AK299" s="79"/>
      <c r="AL299" s="79"/>
      <c r="AM299" s="79"/>
      <c r="AN299" s="79"/>
      <c r="AO299" s="79"/>
      <c r="AP299" s="79"/>
      <c r="AQ299" s="79"/>
    </row>
    <row r="300" spans="1:43" s="75" customFormat="1" hidden="1" x14ac:dyDescent="0.3">
      <c r="A300" s="79"/>
      <c r="B300" s="79"/>
      <c r="C300" s="79" t="s">
        <v>77</v>
      </c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  <c r="Z300" s="79"/>
      <c r="AA300" s="79">
        <f>IF($C$9="0 days",AA$9,IF($C$9="10 days",AA$9*0.7,IF($C$9="30 days",0,IF($C$9="45 days",0,"Fel"))))*($D$9+1)</f>
        <v>0</v>
      </c>
      <c r="AB300" s="79">
        <f>IF($C$9="0 days",0,IF($C$9="10 days",AA$9*0.3,IF($C$9="30 days",AA$9,IF($C$9="45 days",(AA$9*0.56),"Fel"))))*($D$9+1)</f>
        <v>0</v>
      </c>
      <c r="AC300" s="79">
        <f>IF($C$9="0 days",0,IF($C$9="10 days",0,IF($C$9="30 days",0,IF($C$9="45 days",(AA$9*0.44),"Fel"))))*($D$9+1)</f>
        <v>0</v>
      </c>
      <c r="AD300" s="79"/>
      <c r="AE300" s="79"/>
      <c r="AF300" s="79"/>
      <c r="AG300" s="79"/>
      <c r="AH300" s="79"/>
      <c r="AI300" s="79"/>
      <c r="AJ300" s="79"/>
      <c r="AK300" s="79"/>
      <c r="AL300" s="79"/>
      <c r="AM300" s="79"/>
      <c r="AN300" s="79"/>
      <c r="AO300" s="79"/>
      <c r="AP300" s="79"/>
      <c r="AQ300" s="79"/>
    </row>
    <row r="301" spans="1:43" s="75" customFormat="1" hidden="1" x14ac:dyDescent="0.3">
      <c r="A301" s="79"/>
      <c r="B301" s="79"/>
      <c r="C301" s="79" t="s">
        <v>78</v>
      </c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  <c r="Z301" s="79"/>
      <c r="AA301" s="79"/>
      <c r="AB301" s="79">
        <f>IF($C$9="0 days",AB$9,IF($C$9="10 days",AB$9*0.7,IF($C$9="30 days",0,IF($C$9="45 days",0,"Fel"))))*($D$9+1)</f>
        <v>0</v>
      </c>
      <c r="AC301" s="79">
        <f>IF($C$9="0 days",0,IF($C$9="10 days",AB$9*0.3,IF($C$9="30 days",AB$9,IF($C$9="45 days",(AB$9*0.56),"Fel"))))*($D$9+1)</f>
        <v>0</v>
      </c>
      <c r="AD301" s="79"/>
      <c r="AE301" s="79">
        <f>IF($C$9="0 days",0,IF($C$9="10 days",0,IF($C$9="30 days",0,IF($C$9="45 days",(AB$9*0.44),"Fel"))))*($D$9+1)</f>
        <v>0</v>
      </c>
      <c r="AF301" s="79"/>
      <c r="AG301" s="79"/>
      <c r="AH301" s="79"/>
      <c r="AI301" s="79"/>
      <c r="AJ301" s="79"/>
      <c r="AK301" s="79"/>
      <c r="AL301" s="79"/>
      <c r="AM301" s="79"/>
      <c r="AN301" s="79"/>
      <c r="AO301" s="79"/>
      <c r="AP301" s="79"/>
      <c r="AQ301" s="79"/>
    </row>
    <row r="302" spans="1:43" s="79" customFormat="1" hidden="1" x14ac:dyDescent="0.3">
      <c r="C302" s="79" t="s">
        <v>79</v>
      </c>
      <c r="AC302" s="79">
        <f>IF($C$9="0 days",AC$9,IF($C$9="10 days",AC$9*0.7,IF($C$9="30 days",0,IF($C$9="45 days",0,"Fel"))))*($D$9+1)</f>
        <v>0</v>
      </c>
      <c r="AE302" s="79">
        <f>IF($C$9="0 days",0,IF($C$9="10 days",AC$9*0.3,IF($C$9="30 days",AC$9,IF($C$9="45 days",(AC$9*0.56),"Fel"))))*($D$9+1)</f>
        <v>0</v>
      </c>
      <c r="AF302" s="79">
        <f>IF($C$9="0 days",0,IF($C$9="10 days",0,IF($C$9="30 days",0,IF($C$9="45 days",(AC$9*0.44),"Fel"))))*($D$9+1)</f>
        <v>0</v>
      </c>
    </row>
    <row r="303" spans="1:43" s="79" customFormat="1" hidden="1" x14ac:dyDescent="0.3">
      <c r="A303" s="75"/>
      <c r="B303" s="75">
        <v>2026</v>
      </c>
      <c r="C303" s="75">
        <v>2026</v>
      </c>
      <c r="D303" s="81"/>
      <c r="E303" s="75"/>
      <c r="F303" s="81"/>
      <c r="G303" s="75"/>
      <c r="H303" s="81"/>
      <c r="I303" s="75"/>
      <c r="J303" s="81"/>
      <c r="K303" s="75"/>
      <c r="L303" s="81"/>
      <c r="M303" s="75"/>
      <c r="N303" s="81"/>
      <c r="O303" s="75"/>
      <c r="P303" s="81"/>
      <c r="R303" s="75"/>
      <c r="S303" s="81"/>
      <c r="T303" s="75"/>
      <c r="U303" s="81"/>
      <c r="V303" s="75"/>
      <c r="W303" s="81"/>
      <c r="X303" s="75"/>
      <c r="Y303" s="81"/>
      <c r="Z303" s="75"/>
      <c r="AA303" s="81"/>
      <c r="AB303" s="75"/>
      <c r="AC303" s="81"/>
    </row>
    <row r="304" spans="1:43" s="79" customFormat="1" hidden="1" x14ac:dyDescent="0.3">
      <c r="A304" s="75"/>
      <c r="B304" s="75"/>
      <c r="C304" s="75" t="s">
        <v>68</v>
      </c>
      <c r="D304" s="75"/>
      <c r="E304" s="75"/>
      <c r="F304" s="75"/>
      <c r="G304" s="75"/>
      <c r="H304" s="75"/>
      <c r="I304" s="75"/>
      <c r="J304" s="75"/>
      <c r="K304" s="75"/>
      <c r="L304" s="75"/>
      <c r="M304" s="75"/>
      <c r="N304" s="75"/>
      <c r="O304" s="75"/>
      <c r="P304" s="75"/>
      <c r="Q304" s="75"/>
      <c r="R304" s="75"/>
      <c r="S304" s="75"/>
      <c r="T304" s="75"/>
      <c r="U304" s="75"/>
      <c r="V304" s="75"/>
      <c r="W304" s="75"/>
      <c r="X304" s="75"/>
      <c r="Y304" s="75"/>
      <c r="Z304" s="75"/>
      <c r="AA304" s="75"/>
      <c r="AB304" s="75"/>
      <c r="AC304" s="75"/>
      <c r="AD304" s="75"/>
      <c r="AE304" s="79">
        <f>IF($C$9="0 days",AE$9,IF($C$9="10 days",AE$9*0.7,IF($C$9="30 days",0,IF($C$9="45 days",0,"Fel"))))*($D$9+1)</f>
        <v>0</v>
      </c>
      <c r="AF304" s="79">
        <f>IF($C$9="0 days",0,IF($C$9="10 days",AE$9*0.3,IF($C$9="30 days",AE$9,IF($C$9="45 days",(AE$9*0.56),"Fel"))))*($D$9+1)</f>
        <v>0</v>
      </c>
      <c r="AG304" s="79">
        <f>IF($C$9="0 days",0,IF($C$9="10 days",0,IF($C$9="30 days",0,IF($C$9="45 days",(AE$9*0.44),"Fel"))))*($D$9+1)</f>
        <v>0</v>
      </c>
      <c r="AH304" s="79">
        <f>IF($C$9="0 days",0,IF($C$9="10 days",0,IF($C$9="30 days",0,IF($C$9="45 days",(AE$9*0.44),"Fel"))))*($D$9+1)</f>
        <v>0</v>
      </c>
      <c r="AI304" s="81"/>
      <c r="AJ304" s="75"/>
      <c r="AK304" s="81"/>
      <c r="AL304" s="75"/>
      <c r="AM304" s="81"/>
      <c r="AN304" s="75"/>
      <c r="AO304" s="81"/>
      <c r="AP304" s="75"/>
      <c r="AQ304" s="81"/>
    </row>
    <row r="305" spans="1:16384" s="79" customFormat="1" hidden="1" x14ac:dyDescent="0.3">
      <c r="A305" s="75"/>
      <c r="B305" s="75"/>
      <c r="C305" s="75" t="s">
        <v>69</v>
      </c>
      <c r="D305" s="75"/>
      <c r="E305" s="75"/>
      <c r="F305" s="75"/>
      <c r="G305" s="75"/>
      <c r="H305" s="75"/>
      <c r="I305" s="75"/>
      <c r="J305" s="75"/>
      <c r="K305" s="75"/>
      <c r="L305" s="75"/>
      <c r="M305" s="75"/>
      <c r="N305" s="75"/>
      <c r="O305" s="75"/>
      <c r="P305" s="75"/>
      <c r="Q305" s="75"/>
      <c r="R305" s="75"/>
      <c r="S305" s="75"/>
      <c r="T305" s="75"/>
      <c r="U305" s="75"/>
      <c r="V305" s="75"/>
      <c r="W305" s="75"/>
      <c r="X305" s="75"/>
      <c r="Y305" s="75"/>
      <c r="Z305" s="75"/>
      <c r="AA305" s="75"/>
      <c r="AB305" s="75"/>
      <c r="AC305" s="75"/>
      <c r="AE305" s="75"/>
      <c r="AF305" s="79">
        <f>IF($C$9="0 days",AF$9,IF($C$9="10 days",AF$9*0.7,IF($C$9="30 days",0,IF($C$9="45 days",0,"Fel"))))*($D$9+1)</f>
        <v>0</v>
      </c>
      <c r="AG305" s="79">
        <f>IF($C$9="0 days",0,IF($C$9="10 days",AF$9*0.3,IF($C$9="30 days",AF$9,IF($C$9="45 days",(AF$9*0.56),"Fel"))))*($D$9+1)</f>
        <v>0</v>
      </c>
      <c r="AH305" s="79">
        <f>IF($C$9="0 days",0,IF($C$9="10 days",0,IF($C$9="30 days",0,IF($C$9="45 days",(AF$9*0.44),"Fel"))))*($D$9+1)</f>
        <v>0</v>
      </c>
      <c r="AI305" s="75"/>
      <c r="AJ305" s="75"/>
      <c r="AK305" s="75"/>
      <c r="AL305" s="75"/>
      <c r="AM305" s="75"/>
      <c r="AN305" s="75"/>
      <c r="AO305" s="75"/>
      <c r="AP305" s="75"/>
      <c r="AQ305" s="75"/>
    </row>
    <row r="306" spans="1:16384" s="79" customFormat="1" hidden="1" x14ac:dyDescent="0.3">
      <c r="A306" s="75"/>
      <c r="B306" s="75"/>
      <c r="C306" s="75" t="s">
        <v>70</v>
      </c>
      <c r="D306" s="75"/>
      <c r="E306" s="75"/>
      <c r="F306" s="75"/>
      <c r="G306" s="75"/>
      <c r="H306" s="75"/>
      <c r="I306" s="75"/>
      <c r="J306" s="75"/>
      <c r="K306" s="75"/>
      <c r="L306" s="75"/>
      <c r="M306" s="75"/>
      <c r="N306" s="75"/>
      <c r="O306" s="75"/>
      <c r="P306" s="75"/>
      <c r="Q306" s="75"/>
      <c r="R306" s="75"/>
      <c r="S306" s="75"/>
      <c r="T306" s="75"/>
      <c r="U306" s="75"/>
      <c r="V306" s="75"/>
      <c r="W306" s="75"/>
      <c r="X306" s="75"/>
      <c r="Y306" s="75"/>
      <c r="Z306" s="75"/>
      <c r="AA306" s="75"/>
      <c r="AB306" s="75"/>
      <c r="AC306" s="75"/>
      <c r="AD306" s="75"/>
      <c r="AE306" s="75"/>
      <c r="AF306" s="75"/>
      <c r="AG306" s="79">
        <f>IF($C$9="0 days",AG$9,IF($C$9="10 days",AG$9*0.7,IF($C$9="30 days",0,IF($C$9="45 days",0,"Fel"))))*($D$9+1)</f>
        <v>0</v>
      </c>
      <c r="AH306" s="79">
        <f>IF($C$9="0 days",0,IF($C$9="10 days",AG$9*0.3,IF($C$9="30 days",AG$9,IF($C$9="45 days",(AG$9*0.56),"Fel"))))*($D$9+1)</f>
        <v>0</v>
      </c>
      <c r="AI306" s="79">
        <f>IF($C$9="0 days",0,IF($C$9="10 days",0,IF($C$9="30 days",0,IF($C$9="45 days",(AG$9*0.44),"Fel"))))*($D$9+1)</f>
        <v>0</v>
      </c>
      <c r="AJ306" s="75"/>
      <c r="AK306" s="75"/>
      <c r="AL306" s="75"/>
      <c r="AM306" s="75"/>
      <c r="AN306" s="75"/>
      <c r="AO306" s="75"/>
      <c r="AP306" s="75"/>
      <c r="AQ306" s="75"/>
    </row>
    <row r="307" spans="1:16384" s="79" customFormat="1" hidden="1" x14ac:dyDescent="0.3">
      <c r="A307" s="75"/>
      <c r="B307" s="75"/>
      <c r="C307" s="75" t="s">
        <v>71</v>
      </c>
      <c r="D307" s="75"/>
      <c r="E307" s="75"/>
      <c r="F307" s="75"/>
      <c r="G307" s="75"/>
      <c r="H307" s="75"/>
      <c r="I307" s="75"/>
      <c r="J307" s="75"/>
      <c r="K307" s="75"/>
      <c r="L307" s="75"/>
      <c r="M307" s="75"/>
      <c r="N307" s="75"/>
      <c r="O307" s="75"/>
      <c r="P307" s="75"/>
      <c r="Q307" s="75"/>
      <c r="R307" s="75"/>
      <c r="S307" s="75"/>
      <c r="T307" s="75"/>
      <c r="U307" s="75"/>
      <c r="V307" s="75"/>
      <c r="W307" s="75"/>
      <c r="X307" s="75"/>
      <c r="Y307" s="75"/>
      <c r="Z307" s="75"/>
      <c r="AA307" s="75"/>
      <c r="AB307" s="75"/>
      <c r="AC307" s="75"/>
      <c r="AD307" s="75"/>
      <c r="AE307" s="75"/>
      <c r="AF307" s="75"/>
      <c r="AG307" s="75"/>
      <c r="AH307" s="79">
        <f>IF($C$9="0 days",AH$9,IF($C$9="10 days",AH$9*0.7,IF($C$9="30 days",0,IF($C$9="45 days",0,"Fel"))))*($D$9+1)</f>
        <v>0</v>
      </c>
      <c r="AI307" s="79">
        <f>IF($C$9="0 days",0,IF($C$9="10 days",AH$9*0.3,IF($C$9="30 days",AH$9,IF($C$9="45 days",(AH$9*0.56),"Fel"))))*($D$9+1)</f>
        <v>0</v>
      </c>
      <c r="AJ307" s="79">
        <f>IF($C$9="0 days",0,IF($C$9="10 days",0,IF($C$9="30 days",0,IF($C$9="45 days",(AH$9*0.44),"Fel"))))*($D$9+1)</f>
        <v>0</v>
      </c>
      <c r="AK307" s="75"/>
      <c r="AL307" s="75"/>
      <c r="AM307" s="75"/>
      <c r="AN307" s="75"/>
      <c r="AO307" s="75"/>
      <c r="AP307" s="75"/>
      <c r="AQ307" s="75"/>
    </row>
    <row r="308" spans="1:16384" s="79" customFormat="1" hidden="1" x14ac:dyDescent="0.3">
      <c r="C308" s="79" t="s">
        <v>72</v>
      </c>
      <c r="AD308" s="75"/>
      <c r="AE308" s="75"/>
      <c r="AF308" s="75"/>
      <c r="AG308" s="75"/>
      <c r="AH308" s="75"/>
      <c r="AI308" s="79">
        <f>IF($C$9="0 days",AI$9,IF($C$9="10 days",AI$9*0.7,IF($C$9="30 days",0,IF($C$9="45 days",0,"Fel"))))*($D$9+1)</f>
        <v>0</v>
      </c>
      <c r="AJ308" s="79">
        <f>IF($C$9="0 days",0,IF($C$9="10 days",AI$9*0.3,IF($C$9="30 days",AI$9,IF($C$9="45 days",(AI$9*0.56),"Fel"))))*($D$9+1)</f>
        <v>0</v>
      </c>
      <c r="AK308" s="79">
        <f>IF($C$9="0 days",0,IF($C$9="10 days",0,IF($C$9="30 days",0,IF($C$9="45 days",(AI$9*0.44),"Fel"))))*($D$9+1)</f>
        <v>0</v>
      </c>
      <c r="AL308" s="75"/>
      <c r="AM308" s="75"/>
      <c r="AN308" s="75"/>
      <c r="AO308" s="75"/>
      <c r="AP308" s="75"/>
      <c r="AQ308" s="75"/>
    </row>
    <row r="309" spans="1:16384" s="79" customFormat="1" hidden="1" x14ac:dyDescent="0.3">
      <c r="C309" s="79" t="s">
        <v>73</v>
      </c>
      <c r="AD309" s="75"/>
      <c r="AJ309" s="79">
        <f>IF($C$9="0 days",AJ$9,IF($C$9="10 days",AJ$9*0.7,IF($C$9="30 days",0,IF($C$9="45 days",0,"Fel"))))*($D$9+1)</f>
        <v>0</v>
      </c>
      <c r="AK309" s="79">
        <f>IF($C$9="0 days",0,IF($C$9="10 days",AJ$9*0.3,IF($C$9="30 days",AJ$9,IF($C$9="45 days",(AJ$9*0.56),"Fel"))))*($D$9+1)</f>
        <v>0</v>
      </c>
      <c r="AL309" s="79">
        <f>IF($C$9="0 days",0,IF($C$9="10 days",0,IF($C$9="30 days",0,IF($C$9="45 days",(AJ$9*0.44),"Fel"))))*($D$9+1)</f>
        <v>0</v>
      </c>
    </row>
    <row r="310" spans="1:16384" s="79" customFormat="1" hidden="1" x14ac:dyDescent="0.3">
      <c r="C310" s="79" t="s">
        <v>74</v>
      </c>
      <c r="AK310" s="79">
        <f>IF($C$9="0 days",AK$9,IF($C$9="10 days",AK$9*0.7,IF($C$9="30 days",0,IF($C$9="45 days",0,"Fel"))))*($D$9+1)</f>
        <v>0</v>
      </c>
      <c r="AL310" s="79">
        <f>IF($C$9="0 days",0,IF($C$9="10 days",AK$9*0.3,IF($C$9="30 days",AK$9,IF($C$9="45 days",(AK$9*0.56),"Fel"))))*($D$9+1)</f>
        <v>0</v>
      </c>
      <c r="AM310" s="79">
        <f>IF($C$9="0 days",0,IF($C$9="10 days",0,IF($C$9="30 days",0,IF($C$9="45 days",(AK$9*0.44),"Fel"))))*($D$9+1)</f>
        <v>0</v>
      </c>
      <c r="AT310" s="81"/>
      <c r="AU310" s="75"/>
      <c r="AV310" s="81"/>
      <c r="AW310" s="75"/>
      <c r="AX310" s="81"/>
      <c r="AY310" s="75"/>
      <c r="AZ310" s="81"/>
      <c r="BA310" s="75"/>
      <c r="BB310" s="81"/>
      <c r="BC310" s="75"/>
      <c r="BD310" s="81"/>
      <c r="BE310" s="75"/>
      <c r="BF310" s="81"/>
      <c r="BG310" s="75"/>
      <c r="BH310" s="81"/>
      <c r="BI310" s="75"/>
      <c r="BJ310" s="81"/>
      <c r="BK310" s="75"/>
      <c r="BL310" s="81"/>
      <c r="BM310" s="75"/>
      <c r="BN310" s="81"/>
      <c r="BO310" s="75"/>
      <c r="BP310" s="81"/>
      <c r="BQ310" s="75"/>
      <c r="BR310" s="81"/>
      <c r="BS310" s="75"/>
      <c r="BT310" s="81"/>
      <c r="BU310" s="75"/>
      <c r="BV310" s="81"/>
      <c r="BW310" s="75"/>
      <c r="BX310" s="81"/>
      <c r="BY310" s="75"/>
      <c r="BZ310" s="81"/>
      <c r="CA310" s="75"/>
      <c r="CB310" s="81"/>
      <c r="CC310" s="75"/>
      <c r="CD310" s="81"/>
      <c r="CE310" s="75"/>
      <c r="CF310" s="81"/>
      <c r="CG310" s="75"/>
      <c r="CH310" s="81"/>
      <c r="CI310" s="75"/>
      <c r="CJ310" s="81"/>
      <c r="CK310" s="75"/>
      <c r="CL310" s="81"/>
      <c r="CM310" s="75"/>
      <c r="CN310" s="81"/>
      <c r="CO310" s="75"/>
      <c r="CP310" s="81"/>
      <c r="CQ310" s="75"/>
      <c r="CR310" s="81"/>
      <c r="CS310" s="75"/>
      <c r="CT310" s="81"/>
      <c r="CU310" s="75"/>
      <c r="CV310" s="81"/>
      <c r="CW310" s="75"/>
      <c r="CX310" s="81"/>
      <c r="CY310" s="75"/>
      <c r="CZ310" s="81"/>
      <c r="DA310" s="75"/>
      <c r="DB310" s="81"/>
      <c r="DC310" s="75"/>
      <c r="DD310" s="81"/>
      <c r="DE310" s="75"/>
      <c r="DF310" s="81"/>
      <c r="DG310" s="75"/>
      <c r="DH310" s="81"/>
      <c r="DI310" s="75"/>
      <c r="DJ310" s="81"/>
      <c r="DK310" s="75"/>
      <c r="DL310" s="81"/>
      <c r="DM310" s="75"/>
      <c r="DN310" s="81"/>
      <c r="DO310" s="75"/>
      <c r="DP310" s="81"/>
      <c r="DQ310" s="75"/>
      <c r="DR310" s="81"/>
      <c r="DS310" s="75"/>
      <c r="DT310" s="81"/>
      <c r="DU310" s="75"/>
      <c r="DV310" s="81"/>
      <c r="DW310" s="75"/>
      <c r="DX310" s="81"/>
      <c r="DY310" s="75"/>
      <c r="DZ310" s="81"/>
      <c r="EA310" s="75"/>
      <c r="EB310" s="81"/>
      <c r="EC310" s="75"/>
      <c r="ED310" s="81"/>
      <c r="EE310" s="75"/>
      <c r="EF310" s="81"/>
      <c r="EG310" s="75"/>
      <c r="EH310" s="81"/>
      <c r="EI310" s="75"/>
      <c r="EJ310" s="81"/>
      <c r="EK310" s="75"/>
      <c r="EL310" s="81"/>
      <c r="EM310" s="75"/>
      <c r="EN310" s="81"/>
      <c r="EO310" s="75"/>
      <c r="EP310" s="81"/>
      <c r="EQ310" s="75"/>
      <c r="ER310" s="81"/>
      <c r="ES310" s="75"/>
      <c r="ET310" s="81"/>
      <c r="EU310" s="75"/>
      <c r="EV310" s="81"/>
      <c r="EW310" s="75"/>
      <c r="EX310" s="81"/>
      <c r="EY310" s="75"/>
      <c r="EZ310" s="81"/>
      <c r="FA310" s="75"/>
      <c r="FB310" s="81"/>
      <c r="FC310" s="75"/>
      <c r="FD310" s="81"/>
      <c r="FE310" s="75"/>
      <c r="FF310" s="81"/>
      <c r="FG310" s="75"/>
      <c r="FH310" s="81"/>
      <c r="FI310" s="75"/>
      <c r="FJ310" s="81"/>
      <c r="FK310" s="75"/>
      <c r="FL310" s="81"/>
      <c r="FM310" s="75"/>
      <c r="FN310" s="81"/>
      <c r="FO310" s="75"/>
      <c r="FP310" s="81"/>
      <c r="FQ310" s="75"/>
      <c r="FR310" s="81"/>
      <c r="FS310" s="75"/>
      <c r="FT310" s="81"/>
      <c r="FU310" s="75"/>
      <c r="FV310" s="81"/>
      <c r="FW310" s="75"/>
      <c r="FX310" s="81"/>
      <c r="FY310" s="75"/>
      <c r="FZ310" s="81"/>
      <c r="GA310" s="75"/>
      <c r="GB310" s="81"/>
      <c r="GC310" s="75"/>
      <c r="GD310" s="81"/>
      <c r="GE310" s="75"/>
      <c r="GF310" s="81"/>
      <c r="GG310" s="75"/>
      <c r="GH310" s="81"/>
      <c r="GI310" s="75"/>
      <c r="GJ310" s="81"/>
      <c r="GK310" s="75"/>
      <c r="GL310" s="81"/>
      <c r="GM310" s="75"/>
      <c r="GN310" s="81"/>
      <c r="GO310" s="75"/>
      <c r="GP310" s="81"/>
      <c r="GQ310" s="75"/>
      <c r="GR310" s="81"/>
      <c r="GS310" s="75"/>
      <c r="GT310" s="81"/>
      <c r="GU310" s="75"/>
      <c r="GV310" s="81"/>
      <c r="GW310" s="75"/>
      <c r="GX310" s="81"/>
      <c r="GY310" s="75"/>
      <c r="GZ310" s="81"/>
      <c r="HA310" s="75"/>
      <c r="HB310" s="81"/>
      <c r="HC310" s="75"/>
      <c r="HD310" s="81"/>
      <c r="HE310" s="75"/>
      <c r="HF310" s="81"/>
      <c r="HG310" s="75"/>
      <c r="HH310" s="81"/>
      <c r="HI310" s="75"/>
      <c r="HJ310" s="81"/>
      <c r="HK310" s="75"/>
      <c r="HL310" s="81"/>
      <c r="HM310" s="75"/>
      <c r="HN310" s="81"/>
      <c r="HO310" s="75"/>
      <c r="HP310" s="81"/>
      <c r="HQ310" s="75"/>
      <c r="HR310" s="81"/>
      <c r="HS310" s="75"/>
      <c r="HT310" s="81"/>
      <c r="HU310" s="75"/>
      <c r="HV310" s="81"/>
      <c r="HW310" s="75"/>
      <c r="HX310" s="81"/>
      <c r="HY310" s="75"/>
      <c r="HZ310" s="81"/>
      <c r="IA310" s="75"/>
      <c r="IB310" s="81"/>
      <c r="IC310" s="75"/>
      <c r="ID310" s="81"/>
      <c r="IE310" s="75"/>
      <c r="IF310" s="81"/>
      <c r="IG310" s="75"/>
      <c r="IH310" s="81"/>
      <c r="II310" s="75"/>
      <c r="IJ310" s="81"/>
      <c r="IK310" s="75"/>
      <c r="IL310" s="81"/>
      <c r="IM310" s="75"/>
      <c r="IN310" s="81"/>
      <c r="IO310" s="75"/>
      <c r="IP310" s="81"/>
      <c r="IQ310" s="75"/>
      <c r="IR310" s="81"/>
      <c r="IS310" s="75"/>
      <c r="IT310" s="81"/>
      <c r="IU310" s="75"/>
      <c r="IV310" s="81"/>
      <c r="IW310" s="75"/>
      <c r="IX310" s="81"/>
      <c r="IY310" s="75"/>
      <c r="IZ310" s="81"/>
      <c r="JA310" s="75"/>
      <c r="JB310" s="81"/>
      <c r="JC310" s="75"/>
      <c r="JD310" s="81"/>
      <c r="JE310" s="75"/>
      <c r="JF310" s="81"/>
      <c r="JG310" s="75"/>
      <c r="JH310" s="81"/>
      <c r="JI310" s="75"/>
      <c r="JJ310" s="81"/>
      <c r="JK310" s="75"/>
      <c r="JL310" s="81"/>
      <c r="JM310" s="75"/>
      <c r="JN310" s="81"/>
      <c r="JO310" s="75"/>
      <c r="JP310" s="81"/>
      <c r="JQ310" s="75"/>
      <c r="JR310" s="81"/>
      <c r="JS310" s="75"/>
      <c r="JT310" s="81"/>
      <c r="JU310" s="75"/>
      <c r="JV310" s="81"/>
      <c r="JW310" s="75"/>
      <c r="JX310" s="81"/>
      <c r="JY310" s="75"/>
      <c r="JZ310" s="81"/>
      <c r="KA310" s="75"/>
      <c r="KB310" s="81"/>
      <c r="KC310" s="75"/>
      <c r="KD310" s="81"/>
      <c r="KE310" s="75"/>
      <c r="KF310" s="81"/>
      <c r="KG310" s="75"/>
      <c r="KH310" s="81"/>
      <c r="KI310" s="75"/>
      <c r="KJ310" s="81"/>
      <c r="KK310" s="75"/>
      <c r="KL310" s="81"/>
      <c r="KM310" s="75"/>
      <c r="KN310" s="81"/>
      <c r="KO310" s="75"/>
      <c r="KP310" s="81"/>
      <c r="KQ310" s="75"/>
      <c r="KR310" s="81"/>
      <c r="KS310" s="75"/>
      <c r="KT310" s="81"/>
      <c r="KU310" s="75"/>
      <c r="KV310" s="81"/>
      <c r="KW310" s="75"/>
      <c r="KX310" s="81"/>
      <c r="KY310" s="75"/>
      <c r="KZ310" s="81"/>
      <c r="LA310" s="75"/>
      <c r="LB310" s="81"/>
      <c r="LC310" s="75"/>
      <c r="LD310" s="81"/>
      <c r="LE310" s="75"/>
      <c r="LF310" s="81"/>
      <c r="LG310" s="75"/>
      <c r="LH310" s="81"/>
      <c r="LI310" s="75"/>
      <c r="LJ310" s="81"/>
      <c r="LK310" s="75"/>
      <c r="LL310" s="81"/>
      <c r="LM310" s="75"/>
      <c r="LN310" s="81"/>
      <c r="LO310" s="75"/>
      <c r="LP310" s="81"/>
      <c r="LQ310" s="75"/>
      <c r="LR310" s="81"/>
      <c r="LS310" s="75"/>
      <c r="LT310" s="81"/>
      <c r="LU310" s="75"/>
      <c r="LV310" s="81"/>
      <c r="LW310" s="75"/>
      <c r="LX310" s="81"/>
      <c r="LY310" s="75"/>
      <c r="LZ310" s="81"/>
      <c r="MA310" s="75"/>
      <c r="MB310" s="81"/>
      <c r="MC310" s="75"/>
      <c r="MD310" s="81"/>
      <c r="ME310" s="75"/>
      <c r="MF310" s="81"/>
      <c r="MG310" s="75"/>
      <c r="MH310" s="81"/>
      <c r="MI310" s="75"/>
      <c r="MJ310" s="81"/>
      <c r="MK310" s="75"/>
      <c r="ML310" s="81"/>
      <c r="MM310" s="75"/>
      <c r="MN310" s="81"/>
      <c r="MO310" s="75"/>
      <c r="MP310" s="81"/>
      <c r="MQ310" s="75"/>
      <c r="MR310" s="81"/>
      <c r="MS310" s="75"/>
      <c r="MT310" s="81"/>
      <c r="MU310" s="75"/>
      <c r="MV310" s="81"/>
      <c r="MW310" s="75"/>
      <c r="MX310" s="81"/>
      <c r="MY310" s="75"/>
      <c r="MZ310" s="81"/>
      <c r="NA310" s="75"/>
      <c r="NB310" s="81"/>
      <c r="NC310" s="75"/>
      <c r="ND310" s="81"/>
      <c r="NE310" s="75"/>
      <c r="NF310" s="81"/>
      <c r="NG310" s="75"/>
      <c r="NH310" s="81"/>
      <c r="NI310" s="75"/>
      <c r="NJ310" s="81"/>
      <c r="NK310" s="75"/>
      <c r="NL310" s="81"/>
      <c r="NM310" s="75"/>
      <c r="NN310" s="81"/>
      <c r="NO310" s="75"/>
      <c r="NP310" s="81"/>
      <c r="NQ310" s="75"/>
      <c r="NR310" s="81"/>
      <c r="NS310" s="75"/>
      <c r="NT310" s="81"/>
      <c r="NU310" s="75"/>
      <c r="NV310" s="81"/>
      <c r="NW310" s="75"/>
      <c r="NX310" s="81"/>
      <c r="NY310" s="75"/>
      <c r="NZ310" s="81"/>
      <c r="OA310" s="75"/>
      <c r="OB310" s="81"/>
      <c r="OC310" s="75"/>
      <c r="OD310" s="81"/>
      <c r="OE310" s="75"/>
      <c r="OF310" s="81"/>
      <c r="OG310" s="75"/>
      <c r="OH310" s="81"/>
      <c r="OI310" s="75"/>
      <c r="OJ310" s="81"/>
      <c r="OK310" s="75"/>
      <c r="OL310" s="81"/>
      <c r="OM310" s="75"/>
      <c r="ON310" s="81"/>
      <c r="OO310" s="75"/>
      <c r="OP310" s="81"/>
      <c r="OQ310" s="75"/>
      <c r="OR310" s="81"/>
      <c r="OS310" s="75"/>
      <c r="OT310" s="81"/>
      <c r="OU310" s="75"/>
      <c r="OV310" s="81"/>
      <c r="OW310" s="75"/>
      <c r="OX310" s="81"/>
      <c r="OY310" s="75"/>
      <c r="OZ310" s="81"/>
      <c r="PA310" s="75"/>
      <c r="PB310" s="81"/>
      <c r="PC310" s="75"/>
      <c r="PD310" s="81"/>
      <c r="PE310" s="75"/>
      <c r="PF310" s="81"/>
      <c r="PG310" s="75"/>
      <c r="PH310" s="81"/>
      <c r="PI310" s="75"/>
      <c r="PJ310" s="81"/>
      <c r="PK310" s="75"/>
      <c r="PL310" s="81"/>
      <c r="PM310" s="75"/>
      <c r="PN310" s="81"/>
      <c r="PO310" s="75"/>
      <c r="PP310" s="81"/>
      <c r="PQ310" s="75"/>
      <c r="PR310" s="81"/>
      <c r="PS310" s="75"/>
      <c r="PT310" s="81"/>
      <c r="PU310" s="75"/>
      <c r="PV310" s="81"/>
      <c r="PW310" s="75"/>
      <c r="PX310" s="81"/>
      <c r="PY310" s="75"/>
      <c r="PZ310" s="81"/>
      <c r="QA310" s="75"/>
      <c r="QB310" s="81"/>
      <c r="QC310" s="75"/>
      <c r="QD310" s="81"/>
      <c r="QE310" s="75"/>
      <c r="QF310" s="81"/>
      <c r="QG310" s="75"/>
      <c r="QH310" s="81"/>
      <c r="QI310" s="75"/>
      <c r="QJ310" s="81"/>
      <c r="QK310" s="75"/>
      <c r="QL310" s="81"/>
      <c r="QM310" s="75"/>
      <c r="QN310" s="81"/>
      <c r="QO310" s="75"/>
      <c r="QP310" s="81"/>
      <c r="QQ310" s="75"/>
      <c r="QR310" s="81"/>
      <c r="QS310" s="75"/>
      <c r="QT310" s="81"/>
      <c r="QU310" s="75"/>
      <c r="QV310" s="81"/>
      <c r="QW310" s="75"/>
      <c r="QX310" s="81"/>
      <c r="QY310" s="75"/>
      <c r="QZ310" s="81"/>
      <c r="RA310" s="75"/>
      <c r="RB310" s="81"/>
      <c r="RC310" s="75"/>
      <c r="RD310" s="81"/>
      <c r="RE310" s="75"/>
      <c r="RF310" s="81"/>
      <c r="RG310" s="75"/>
      <c r="RH310" s="81"/>
      <c r="RI310" s="75"/>
      <c r="RJ310" s="81"/>
      <c r="RK310" s="75"/>
      <c r="RL310" s="81"/>
      <c r="RM310" s="75"/>
      <c r="RN310" s="81"/>
      <c r="RO310" s="75"/>
      <c r="RP310" s="81"/>
      <c r="RQ310" s="75"/>
      <c r="RR310" s="81"/>
      <c r="RS310" s="75"/>
      <c r="RT310" s="81"/>
      <c r="RU310" s="75"/>
      <c r="RV310" s="81"/>
      <c r="RW310" s="75"/>
      <c r="RX310" s="81"/>
      <c r="RY310" s="75"/>
      <c r="RZ310" s="81"/>
      <c r="SA310" s="75"/>
      <c r="SB310" s="81"/>
      <c r="SC310" s="75"/>
      <c r="SD310" s="81"/>
      <c r="SE310" s="75"/>
      <c r="SF310" s="81"/>
      <c r="SG310" s="75"/>
      <c r="SH310" s="81"/>
      <c r="SI310" s="75"/>
      <c r="SJ310" s="81"/>
      <c r="SK310" s="75"/>
      <c r="SL310" s="81"/>
      <c r="SM310" s="75"/>
      <c r="SN310" s="81"/>
      <c r="SO310" s="75"/>
      <c r="SP310" s="81"/>
      <c r="SQ310" s="75"/>
      <c r="SR310" s="81"/>
      <c r="SS310" s="75"/>
      <c r="ST310" s="81"/>
      <c r="SU310" s="75"/>
      <c r="SV310" s="81"/>
      <c r="SW310" s="75"/>
      <c r="SX310" s="81"/>
      <c r="SY310" s="75"/>
      <c r="SZ310" s="81"/>
      <c r="TA310" s="75"/>
      <c r="TB310" s="81"/>
      <c r="TC310" s="75"/>
      <c r="TD310" s="81"/>
      <c r="TE310" s="75"/>
      <c r="TF310" s="81"/>
      <c r="TG310" s="75"/>
      <c r="TH310" s="81"/>
      <c r="TI310" s="75"/>
      <c r="TJ310" s="81"/>
      <c r="TK310" s="75"/>
      <c r="TL310" s="81"/>
      <c r="TM310" s="75"/>
      <c r="TN310" s="81"/>
      <c r="TO310" s="75"/>
      <c r="TP310" s="81"/>
      <c r="TQ310" s="75"/>
      <c r="TR310" s="81"/>
      <c r="TS310" s="75"/>
      <c r="TT310" s="81"/>
      <c r="TU310" s="75"/>
      <c r="TV310" s="81"/>
      <c r="TW310" s="75"/>
      <c r="TX310" s="81"/>
      <c r="TY310" s="75"/>
      <c r="TZ310" s="81"/>
      <c r="UA310" s="75"/>
      <c r="UB310" s="81"/>
      <c r="UC310" s="75"/>
      <c r="UD310" s="81"/>
      <c r="UE310" s="75"/>
      <c r="UF310" s="81"/>
      <c r="UG310" s="75"/>
      <c r="UH310" s="81"/>
      <c r="UI310" s="75"/>
      <c r="UJ310" s="81"/>
      <c r="UK310" s="75"/>
      <c r="UL310" s="81"/>
      <c r="UM310" s="75"/>
      <c r="UN310" s="81"/>
      <c r="UO310" s="75"/>
      <c r="UP310" s="81"/>
      <c r="UQ310" s="75"/>
      <c r="UR310" s="81"/>
      <c r="US310" s="75"/>
      <c r="UT310" s="81"/>
      <c r="UU310" s="75"/>
      <c r="UV310" s="81"/>
      <c r="UW310" s="75"/>
      <c r="UX310" s="81"/>
      <c r="UY310" s="75"/>
      <c r="UZ310" s="81"/>
      <c r="VA310" s="75"/>
      <c r="VB310" s="81"/>
      <c r="VC310" s="75"/>
      <c r="VD310" s="81"/>
      <c r="VE310" s="75"/>
      <c r="VF310" s="81"/>
      <c r="VG310" s="75"/>
      <c r="VH310" s="81"/>
      <c r="VI310" s="75"/>
      <c r="VJ310" s="81"/>
      <c r="VK310" s="75"/>
      <c r="VL310" s="81"/>
      <c r="VM310" s="75"/>
      <c r="VN310" s="81"/>
      <c r="VO310" s="75"/>
      <c r="VP310" s="81"/>
      <c r="VQ310" s="75"/>
      <c r="VR310" s="81"/>
      <c r="VS310" s="75"/>
      <c r="VT310" s="81"/>
      <c r="VU310" s="75"/>
      <c r="VV310" s="81"/>
      <c r="VW310" s="75"/>
      <c r="VX310" s="81"/>
      <c r="VY310" s="75"/>
      <c r="VZ310" s="81"/>
      <c r="WA310" s="75"/>
      <c r="WB310" s="81"/>
      <c r="WC310" s="75"/>
      <c r="WD310" s="81"/>
      <c r="WE310" s="75"/>
      <c r="WF310" s="81"/>
      <c r="WG310" s="75"/>
      <c r="WH310" s="81"/>
      <c r="WI310" s="75"/>
      <c r="WJ310" s="81"/>
      <c r="WK310" s="75"/>
      <c r="WL310" s="81"/>
      <c r="WM310" s="75"/>
      <c r="WN310" s="81"/>
      <c r="WO310" s="75"/>
      <c r="WP310" s="81"/>
      <c r="WQ310" s="75"/>
      <c r="WR310" s="81"/>
      <c r="WS310" s="75"/>
      <c r="WT310" s="81"/>
      <c r="WU310" s="75"/>
      <c r="WV310" s="81"/>
      <c r="WW310" s="75"/>
      <c r="WX310" s="81"/>
      <c r="WY310" s="75"/>
      <c r="WZ310" s="81"/>
      <c r="XA310" s="75"/>
      <c r="XB310" s="81"/>
      <c r="XC310" s="75"/>
      <c r="XD310" s="81"/>
      <c r="XE310" s="75"/>
      <c r="XF310" s="81"/>
      <c r="XG310" s="75"/>
      <c r="XH310" s="81"/>
      <c r="XI310" s="75"/>
      <c r="XJ310" s="81"/>
      <c r="XK310" s="75"/>
      <c r="XL310" s="81"/>
      <c r="XM310" s="75"/>
      <c r="XN310" s="81"/>
      <c r="XO310" s="75"/>
      <c r="XP310" s="81"/>
      <c r="XQ310" s="75"/>
      <c r="XR310" s="81"/>
      <c r="XS310" s="75"/>
      <c r="XT310" s="81"/>
      <c r="XU310" s="75"/>
      <c r="XV310" s="81"/>
      <c r="XW310" s="75"/>
      <c r="XX310" s="81"/>
      <c r="XY310" s="75"/>
      <c r="XZ310" s="81"/>
      <c r="YA310" s="75"/>
      <c r="YB310" s="81"/>
      <c r="YC310" s="75"/>
      <c r="YD310" s="81"/>
      <c r="YE310" s="75"/>
      <c r="YF310" s="81"/>
      <c r="YG310" s="75"/>
      <c r="YH310" s="81"/>
      <c r="YI310" s="75"/>
      <c r="YJ310" s="81"/>
      <c r="YK310" s="75"/>
      <c r="YL310" s="81"/>
      <c r="YM310" s="75"/>
      <c r="YN310" s="81"/>
      <c r="YO310" s="75"/>
      <c r="YP310" s="81"/>
      <c r="YQ310" s="75"/>
      <c r="YR310" s="81"/>
      <c r="YS310" s="75"/>
      <c r="YT310" s="81"/>
      <c r="YU310" s="75"/>
      <c r="YV310" s="81"/>
      <c r="YW310" s="75"/>
      <c r="YX310" s="81"/>
      <c r="YY310" s="75"/>
      <c r="YZ310" s="81"/>
      <c r="ZA310" s="75"/>
      <c r="ZB310" s="81"/>
      <c r="ZC310" s="75"/>
      <c r="ZD310" s="81"/>
      <c r="ZE310" s="75"/>
      <c r="ZF310" s="81"/>
      <c r="ZG310" s="75"/>
      <c r="ZH310" s="81"/>
      <c r="ZI310" s="75"/>
      <c r="ZJ310" s="81"/>
      <c r="ZK310" s="75"/>
      <c r="ZL310" s="81"/>
      <c r="ZM310" s="75"/>
      <c r="ZN310" s="81"/>
      <c r="ZO310" s="75"/>
      <c r="ZP310" s="81"/>
      <c r="ZQ310" s="75"/>
      <c r="ZR310" s="81"/>
      <c r="ZS310" s="75"/>
      <c r="ZT310" s="81"/>
      <c r="ZU310" s="75"/>
      <c r="ZV310" s="81"/>
      <c r="ZW310" s="75"/>
      <c r="ZX310" s="81"/>
      <c r="ZY310" s="75"/>
      <c r="ZZ310" s="81"/>
      <c r="AAA310" s="75"/>
      <c r="AAB310" s="81"/>
      <c r="AAC310" s="75"/>
      <c r="AAD310" s="81"/>
      <c r="AAE310" s="75"/>
      <c r="AAF310" s="81"/>
      <c r="AAG310" s="75"/>
      <c r="AAH310" s="81"/>
      <c r="AAI310" s="75"/>
      <c r="AAJ310" s="81"/>
      <c r="AAK310" s="75"/>
      <c r="AAL310" s="81"/>
      <c r="AAM310" s="75"/>
      <c r="AAN310" s="81"/>
      <c r="AAO310" s="75"/>
      <c r="AAP310" s="81"/>
      <c r="AAQ310" s="75"/>
      <c r="AAR310" s="81"/>
      <c r="AAS310" s="75"/>
      <c r="AAT310" s="81"/>
      <c r="AAU310" s="75"/>
      <c r="AAV310" s="81"/>
      <c r="AAW310" s="75"/>
      <c r="AAX310" s="81"/>
      <c r="AAY310" s="75"/>
      <c r="AAZ310" s="81"/>
      <c r="ABA310" s="75"/>
      <c r="ABB310" s="81"/>
      <c r="ABC310" s="75"/>
      <c r="ABD310" s="81"/>
      <c r="ABE310" s="75"/>
      <c r="ABF310" s="81"/>
      <c r="ABG310" s="75"/>
      <c r="ABH310" s="81"/>
      <c r="ABI310" s="75"/>
      <c r="ABJ310" s="81"/>
      <c r="ABK310" s="75"/>
      <c r="ABL310" s="81"/>
      <c r="ABM310" s="75"/>
      <c r="ABN310" s="81"/>
      <c r="ABO310" s="75"/>
      <c r="ABP310" s="81"/>
      <c r="ABQ310" s="75"/>
      <c r="ABR310" s="81"/>
      <c r="ABS310" s="75"/>
      <c r="ABT310" s="81"/>
      <c r="ABU310" s="75"/>
      <c r="ABV310" s="81"/>
      <c r="ABW310" s="75"/>
      <c r="ABX310" s="81"/>
      <c r="ABY310" s="75"/>
      <c r="ABZ310" s="81"/>
      <c r="ACA310" s="75"/>
      <c r="ACB310" s="81"/>
      <c r="ACC310" s="75"/>
      <c r="ACD310" s="81"/>
      <c r="ACE310" s="75"/>
      <c r="ACF310" s="81"/>
      <c r="ACG310" s="75"/>
      <c r="ACH310" s="81"/>
      <c r="ACI310" s="75"/>
      <c r="ACJ310" s="81"/>
      <c r="ACK310" s="75"/>
      <c r="ACL310" s="81"/>
      <c r="ACM310" s="75"/>
      <c r="ACN310" s="81"/>
      <c r="ACO310" s="75"/>
      <c r="ACP310" s="81"/>
      <c r="ACQ310" s="75"/>
      <c r="ACR310" s="81"/>
      <c r="ACS310" s="75"/>
      <c r="ACT310" s="81"/>
      <c r="ACU310" s="75"/>
      <c r="ACV310" s="81"/>
      <c r="ACW310" s="75"/>
      <c r="ACX310" s="81"/>
      <c r="ACY310" s="75"/>
      <c r="ACZ310" s="81"/>
      <c r="ADA310" s="75"/>
      <c r="ADB310" s="81"/>
      <c r="ADC310" s="75"/>
      <c r="ADD310" s="81"/>
      <c r="ADE310" s="75"/>
      <c r="ADF310" s="81"/>
      <c r="ADG310" s="75"/>
      <c r="ADH310" s="81"/>
      <c r="ADI310" s="75"/>
      <c r="ADJ310" s="81"/>
      <c r="ADK310" s="75"/>
      <c r="ADL310" s="81"/>
      <c r="ADM310" s="75"/>
      <c r="ADN310" s="81"/>
      <c r="ADO310" s="75"/>
      <c r="ADP310" s="81"/>
      <c r="ADQ310" s="75"/>
      <c r="ADR310" s="81"/>
      <c r="ADS310" s="75"/>
      <c r="ADT310" s="81"/>
      <c r="ADU310" s="75"/>
      <c r="ADV310" s="81"/>
      <c r="ADW310" s="75"/>
      <c r="ADX310" s="81"/>
      <c r="ADY310" s="75"/>
      <c r="ADZ310" s="81"/>
      <c r="AEA310" s="75"/>
      <c r="AEB310" s="81"/>
      <c r="AEC310" s="75"/>
      <c r="AED310" s="81"/>
      <c r="AEE310" s="75"/>
      <c r="AEF310" s="81"/>
      <c r="AEG310" s="75"/>
      <c r="AEH310" s="81"/>
      <c r="AEI310" s="75"/>
      <c r="AEJ310" s="81"/>
      <c r="AEK310" s="75"/>
      <c r="AEL310" s="81"/>
      <c r="AEM310" s="75"/>
      <c r="AEN310" s="81"/>
      <c r="AEO310" s="75"/>
      <c r="AEP310" s="81"/>
      <c r="AEQ310" s="75"/>
      <c r="AER310" s="81"/>
      <c r="AES310" s="75"/>
      <c r="AET310" s="81"/>
      <c r="AEU310" s="75"/>
      <c r="AEV310" s="81"/>
      <c r="AEW310" s="75"/>
      <c r="AEX310" s="81"/>
      <c r="AEY310" s="75"/>
      <c r="AEZ310" s="81"/>
      <c r="AFA310" s="75"/>
      <c r="AFB310" s="81"/>
      <c r="AFC310" s="75"/>
      <c r="AFD310" s="81"/>
      <c r="AFE310" s="75"/>
      <c r="AFF310" s="81"/>
      <c r="AFG310" s="75"/>
      <c r="AFH310" s="81"/>
      <c r="AFI310" s="75"/>
      <c r="AFJ310" s="81"/>
      <c r="AFK310" s="75"/>
      <c r="AFL310" s="81"/>
      <c r="AFM310" s="75"/>
      <c r="AFN310" s="81"/>
      <c r="AFO310" s="75"/>
      <c r="AFP310" s="81"/>
      <c r="AFQ310" s="75"/>
      <c r="AFR310" s="81"/>
      <c r="AFS310" s="75"/>
      <c r="AFT310" s="81"/>
      <c r="AFU310" s="75"/>
      <c r="AFV310" s="81"/>
      <c r="AFW310" s="75"/>
      <c r="AFX310" s="81"/>
      <c r="AFY310" s="75"/>
      <c r="AFZ310" s="81"/>
      <c r="AGA310" s="75"/>
      <c r="AGB310" s="81"/>
      <c r="AGC310" s="75"/>
      <c r="AGD310" s="81"/>
      <c r="AGE310" s="75"/>
      <c r="AGF310" s="81"/>
      <c r="AGG310" s="75"/>
      <c r="AGH310" s="81"/>
      <c r="AGI310" s="75"/>
      <c r="AGJ310" s="81"/>
      <c r="AGK310" s="75"/>
      <c r="AGL310" s="81"/>
      <c r="AGM310" s="75"/>
      <c r="AGN310" s="81"/>
      <c r="AGO310" s="75"/>
      <c r="AGP310" s="81"/>
      <c r="AGQ310" s="75"/>
      <c r="AGR310" s="81"/>
      <c r="AGS310" s="75"/>
      <c r="AGT310" s="81"/>
      <c r="AGU310" s="75"/>
      <c r="AGV310" s="81"/>
      <c r="AGW310" s="75"/>
      <c r="AGX310" s="81"/>
      <c r="AGY310" s="75"/>
      <c r="AGZ310" s="81"/>
      <c r="AHA310" s="75"/>
      <c r="AHB310" s="81"/>
      <c r="AHC310" s="75"/>
      <c r="AHD310" s="81"/>
      <c r="AHE310" s="75"/>
      <c r="AHF310" s="81"/>
      <c r="AHG310" s="75"/>
      <c r="AHH310" s="81"/>
      <c r="AHI310" s="75"/>
      <c r="AHJ310" s="81"/>
      <c r="AHK310" s="75"/>
      <c r="AHL310" s="81"/>
      <c r="AHM310" s="75"/>
      <c r="AHN310" s="81"/>
      <c r="AHO310" s="75"/>
      <c r="AHP310" s="81"/>
      <c r="AHQ310" s="75"/>
      <c r="AHR310" s="81"/>
      <c r="AHS310" s="75"/>
      <c r="AHT310" s="81"/>
      <c r="AHU310" s="75"/>
      <c r="AHV310" s="81"/>
      <c r="AHW310" s="75"/>
      <c r="AHX310" s="81"/>
      <c r="AHY310" s="75"/>
      <c r="AHZ310" s="81"/>
      <c r="AIA310" s="75"/>
      <c r="AIB310" s="81"/>
      <c r="AIC310" s="75"/>
      <c r="AID310" s="81"/>
      <c r="AIE310" s="75"/>
      <c r="AIF310" s="81"/>
      <c r="AIG310" s="75"/>
      <c r="AIH310" s="81"/>
      <c r="AII310" s="75"/>
      <c r="AIJ310" s="81"/>
      <c r="AIK310" s="75"/>
      <c r="AIL310" s="81"/>
      <c r="AIM310" s="75"/>
      <c r="AIN310" s="81"/>
      <c r="AIO310" s="75"/>
      <c r="AIP310" s="81"/>
      <c r="AIQ310" s="75"/>
      <c r="AIR310" s="81"/>
      <c r="AIS310" s="75"/>
      <c r="AIT310" s="81"/>
      <c r="AIU310" s="75"/>
      <c r="AIV310" s="81"/>
      <c r="AIW310" s="75"/>
      <c r="AIX310" s="81"/>
      <c r="AIY310" s="75"/>
      <c r="AIZ310" s="81"/>
      <c r="AJA310" s="75"/>
      <c r="AJB310" s="81"/>
      <c r="AJC310" s="75"/>
      <c r="AJD310" s="81"/>
      <c r="AJE310" s="75"/>
      <c r="AJF310" s="81"/>
      <c r="AJG310" s="75"/>
      <c r="AJH310" s="81"/>
      <c r="AJI310" s="75"/>
      <c r="AJJ310" s="81"/>
      <c r="AJK310" s="75"/>
      <c r="AJL310" s="81"/>
      <c r="AJM310" s="75"/>
      <c r="AJN310" s="81"/>
      <c r="AJO310" s="75"/>
      <c r="AJP310" s="81"/>
      <c r="AJQ310" s="75"/>
      <c r="AJR310" s="81"/>
      <c r="AJS310" s="75"/>
      <c r="AJT310" s="81"/>
      <c r="AJU310" s="75"/>
      <c r="AJV310" s="81"/>
      <c r="AJW310" s="75"/>
      <c r="AJX310" s="81"/>
      <c r="AJY310" s="75"/>
      <c r="AJZ310" s="81"/>
      <c r="AKA310" s="75"/>
      <c r="AKB310" s="81"/>
      <c r="AKC310" s="75"/>
      <c r="AKD310" s="81"/>
      <c r="AKE310" s="75"/>
      <c r="AKF310" s="81"/>
      <c r="AKG310" s="75"/>
      <c r="AKH310" s="81"/>
      <c r="AKI310" s="75"/>
      <c r="AKJ310" s="81"/>
      <c r="AKK310" s="75"/>
      <c r="AKL310" s="81"/>
      <c r="AKM310" s="75"/>
      <c r="AKN310" s="81"/>
      <c r="AKO310" s="75"/>
      <c r="AKP310" s="81"/>
      <c r="AKQ310" s="75"/>
      <c r="AKR310" s="81"/>
      <c r="AKS310" s="75"/>
      <c r="AKT310" s="81"/>
      <c r="AKU310" s="75"/>
      <c r="AKV310" s="81"/>
      <c r="AKW310" s="75"/>
      <c r="AKX310" s="81"/>
      <c r="AKY310" s="75"/>
      <c r="AKZ310" s="81"/>
      <c r="ALA310" s="75"/>
      <c r="ALB310" s="81"/>
      <c r="ALC310" s="75"/>
      <c r="ALD310" s="81"/>
      <c r="ALE310" s="75"/>
      <c r="ALF310" s="81"/>
      <c r="ALG310" s="75"/>
      <c r="ALH310" s="81"/>
      <c r="ALI310" s="75"/>
      <c r="ALJ310" s="81"/>
      <c r="ALK310" s="75"/>
      <c r="ALL310" s="81"/>
      <c r="ALM310" s="75"/>
      <c r="ALN310" s="81"/>
      <c r="ALO310" s="75"/>
      <c r="ALP310" s="81"/>
      <c r="ALQ310" s="75"/>
      <c r="ALR310" s="81"/>
      <c r="ALS310" s="75"/>
      <c r="ALT310" s="81"/>
      <c r="ALU310" s="75"/>
      <c r="ALV310" s="81"/>
      <c r="ALW310" s="75"/>
      <c r="ALX310" s="81"/>
      <c r="ALY310" s="75"/>
      <c r="ALZ310" s="81"/>
      <c r="AMA310" s="75"/>
      <c r="AMB310" s="81"/>
      <c r="AMC310" s="75"/>
      <c r="AMD310" s="81"/>
      <c r="AME310" s="75"/>
      <c r="AMF310" s="81"/>
      <c r="AMG310" s="75"/>
      <c r="AMH310" s="81"/>
      <c r="AMI310" s="75"/>
      <c r="AMJ310" s="81"/>
      <c r="AMK310" s="75"/>
      <c r="AML310" s="81"/>
      <c r="AMM310" s="75"/>
      <c r="AMN310" s="81"/>
      <c r="AMO310" s="75"/>
      <c r="AMP310" s="81"/>
      <c r="AMQ310" s="75"/>
      <c r="AMR310" s="81"/>
      <c r="AMS310" s="75"/>
      <c r="AMT310" s="81"/>
      <c r="AMU310" s="75"/>
      <c r="AMV310" s="81"/>
      <c r="AMW310" s="75"/>
      <c r="AMX310" s="81"/>
      <c r="AMY310" s="75"/>
      <c r="AMZ310" s="81"/>
      <c r="ANA310" s="75"/>
      <c r="ANB310" s="81"/>
      <c r="ANC310" s="75"/>
      <c r="AND310" s="81"/>
      <c r="ANE310" s="75"/>
      <c r="ANF310" s="81"/>
      <c r="ANG310" s="75"/>
      <c r="ANH310" s="81"/>
      <c r="ANI310" s="75"/>
      <c r="ANJ310" s="81"/>
      <c r="ANK310" s="75"/>
      <c r="ANL310" s="81"/>
      <c r="ANM310" s="75"/>
      <c r="ANN310" s="81"/>
      <c r="ANO310" s="75"/>
      <c r="ANP310" s="81"/>
      <c r="ANQ310" s="75"/>
      <c r="ANR310" s="81"/>
      <c r="ANS310" s="75"/>
      <c r="ANT310" s="81"/>
      <c r="ANU310" s="75"/>
      <c r="ANV310" s="81"/>
      <c r="ANW310" s="75"/>
      <c r="ANX310" s="81"/>
      <c r="ANY310" s="75"/>
      <c r="ANZ310" s="81"/>
      <c r="AOA310" s="75"/>
      <c r="AOB310" s="81"/>
      <c r="AOC310" s="75"/>
      <c r="AOD310" s="81"/>
      <c r="AOE310" s="75"/>
      <c r="AOF310" s="81"/>
      <c r="AOG310" s="75"/>
      <c r="AOH310" s="81"/>
      <c r="AOI310" s="75"/>
      <c r="AOJ310" s="81"/>
      <c r="AOK310" s="75"/>
      <c r="AOL310" s="81"/>
      <c r="AOM310" s="75"/>
      <c r="AON310" s="81"/>
      <c r="AOO310" s="75"/>
      <c r="AOP310" s="81"/>
      <c r="AOQ310" s="75"/>
      <c r="AOR310" s="81"/>
      <c r="AOS310" s="75"/>
      <c r="AOT310" s="81"/>
      <c r="AOU310" s="75"/>
      <c r="AOV310" s="81"/>
      <c r="AOW310" s="75"/>
      <c r="AOX310" s="81"/>
      <c r="AOY310" s="75"/>
      <c r="AOZ310" s="81"/>
      <c r="APA310" s="75"/>
      <c r="APB310" s="81"/>
      <c r="APC310" s="75"/>
      <c r="APD310" s="81"/>
      <c r="APE310" s="75"/>
      <c r="APF310" s="81"/>
      <c r="APG310" s="75"/>
      <c r="APH310" s="81"/>
      <c r="API310" s="75"/>
      <c r="APJ310" s="81"/>
      <c r="APK310" s="75"/>
      <c r="APL310" s="81"/>
      <c r="APM310" s="75"/>
      <c r="APN310" s="81"/>
      <c r="APO310" s="75"/>
      <c r="APP310" s="81"/>
      <c r="APQ310" s="75"/>
      <c r="APR310" s="81"/>
      <c r="APS310" s="75"/>
      <c r="APT310" s="81"/>
      <c r="APU310" s="75"/>
      <c r="APV310" s="81"/>
      <c r="APW310" s="75"/>
      <c r="APX310" s="81"/>
      <c r="APY310" s="75"/>
      <c r="APZ310" s="81"/>
      <c r="AQA310" s="75"/>
      <c r="AQB310" s="81"/>
      <c r="AQC310" s="75"/>
      <c r="AQD310" s="81"/>
      <c r="AQE310" s="75"/>
      <c r="AQF310" s="81"/>
      <c r="AQG310" s="75"/>
      <c r="AQH310" s="81"/>
      <c r="AQI310" s="75"/>
      <c r="AQJ310" s="81"/>
      <c r="AQK310" s="75"/>
      <c r="AQL310" s="81"/>
      <c r="AQM310" s="75"/>
      <c r="AQN310" s="81"/>
      <c r="AQO310" s="75"/>
      <c r="AQP310" s="81"/>
      <c r="AQQ310" s="75"/>
      <c r="AQR310" s="81"/>
      <c r="AQS310" s="75"/>
      <c r="AQT310" s="81"/>
      <c r="AQU310" s="75"/>
      <c r="AQV310" s="81"/>
      <c r="AQW310" s="75"/>
      <c r="AQX310" s="81"/>
      <c r="AQY310" s="75"/>
      <c r="AQZ310" s="81"/>
      <c r="ARA310" s="75"/>
      <c r="ARB310" s="81"/>
      <c r="ARC310" s="75"/>
      <c r="ARD310" s="81"/>
      <c r="ARE310" s="75"/>
      <c r="ARF310" s="81"/>
      <c r="ARG310" s="75"/>
      <c r="ARH310" s="81"/>
      <c r="ARI310" s="75"/>
      <c r="ARJ310" s="81"/>
      <c r="ARK310" s="75"/>
      <c r="ARL310" s="81"/>
      <c r="ARM310" s="75"/>
      <c r="ARN310" s="81"/>
      <c r="ARO310" s="75"/>
      <c r="ARP310" s="81"/>
      <c r="ARQ310" s="75"/>
      <c r="ARR310" s="81"/>
      <c r="ARS310" s="75"/>
      <c r="ART310" s="81"/>
      <c r="ARU310" s="75"/>
      <c r="ARV310" s="81"/>
      <c r="ARW310" s="75"/>
      <c r="ARX310" s="81"/>
      <c r="ARY310" s="75"/>
      <c r="ARZ310" s="81"/>
      <c r="ASA310" s="75"/>
      <c r="ASB310" s="81"/>
      <c r="ASC310" s="75"/>
      <c r="ASD310" s="81"/>
      <c r="ASE310" s="75"/>
      <c r="ASF310" s="81"/>
      <c r="ASG310" s="75"/>
      <c r="ASH310" s="81"/>
      <c r="ASI310" s="75"/>
      <c r="ASJ310" s="81"/>
      <c r="ASK310" s="75"/>
      <c r="ASL310" s="81"/>
      <c r="ASM310" s="75"/>
      <c r="ASN310" s="81"/>
      <c r="ASO310" s="75"/>
      <c r="ASP310" s="81"/>
      <c r="ASQ310" s="75"/>
      <c r="ASR310" s="81"/>
      <c r="ASS310" s="75"/>
      <c r="AST310" s="81"/>
      <c r="ASU310" s="75"/>
      <c r="ASV310" s="81"/>
      <c r="ASW310" s="75"/>
      <c r="ASX310" s="81"/>
      <c r="ASY310" s="75"/>
      <c r="ASZ310" s="81"/>
      <c r="ATA310" s="75"/>
      <c r="ATB310" s="81"/>
      <c r="ATC310" s="75"/>
      <c r="ATD310" s="81"/>
      <c r="ATE310" s="75"/>
      <c r="ATF310" s="81"/>
      <c r="ATG310" s="75"/>
      <c r="ATH310" s="81"/>
      <c r="ATI310" s="75"/>
      <c r="ATJ310" s="81"/>
      <c r="ATK310" s="75"/>
      <c r="ATL310" s="81"/>
      <c r="ATM310" s="75"/>
      <c r="ATN310" s="81"/>
      <c r="ATO310" s="75"/>
      <c r="ATP310" s="81"/>
      <c r="ATQ310" s="75"/>
      <c r="ATR310" s="81"/>
      <c r="ATS310" s="75"/>
      <c r="ATT310" s="81"/>
      <c r="ATU310" s="75"/>
      <c r="ATV310" s="81"/>
      <c r="ATW310" s="75"/>
      <c r="ATX310" s="81"/>
      <c r="ATY310" s="75"/>
      <c r="ATZ310" s="81"/>
      <c r="AUA310" s="75"/>
      <c r="AUB310" s="81"/>
      <c r="AUC310" s="75"/>
      <c r="AUD310" s="81"/>
      <c r="AUE310" s="75"/>
      <c r="AUF310" s="81"/>
      <c r="AUG310" s="75"/>
      <c r="AUH310" s="81"/>
      <c r="AUI310" s="75"/>
      <c r="AUJ310" s="81"/>
      <c r="AUK310" s="75"/>
      <c r="AUL310" s="81"/>
      <c r="AUM310" s="75"/>
      <c r="AUN310" s="81"/>
      <c r="AUO310" s="75"/>
      <c r="AUP310" s="81"/>
      <c r="AUQ310" s="75"/>
      <c r="AUR310" s="81"/>
      <c r="AUS310" s="75"/>
      <c r="AUT310" s="81"/>
      <c r="AUU310" s="75"/>
      <c r="AUV310" s="81"/>
      <c r="AUW310" s="75"/>
      <c r="AUX310" s="81"/>
      <c r="AUY310" s="75"/>
      <c r="AUZ310" s="81"/>
      <c r="AVA310" s="75"/>
      <c r="AVB310" s="81"/>
      <c r="AVC310" s="75"/>
      <c r="AVD310" s="81"/>
      <c r="AVE310" s="75"/>
      <c r="AVF310" s="81"/>
      <c r="AVG310" s="75"/>
      <c r="AVH310" s="81"/>
      <c r="AVI310" s="75"/>
      <c r="AVJ310" s="81"/>
      <c r="AVK310" s="75"/>
      <c r="AVL310" s="81"/>
      <c r="AVM310" s="75"/>
      <c r="AVN310" s="81"/>
      <c r="AVO310" s="75"/>
      <c r="AVP310" s="81"/>
      <c r="AVQ310" s="75"/>
      <c r="AVR310" s="81"/>
      <c r="AVS310" s="75"/>
      <c r="AVT310" s="81"/>
      <c r="AVU310" s="75"/>
      <c r="AVV310" s="81"/>
      <c r="AVW310" s="75"/>
      <c r="AVX310" s="81"/>
      <c r="AVY310" s="75"/>
      <c r="AVZ310" s="81"/>
      <c r="AWA310" s="75"/>
      <c r="AWB310" s="81"/>
      <c r="AWC310" s="75"/>
      <c r="AWD310" s="81"/>
      <c r="AWE310" s="75"/>
      <c r="AWF310" s="81"/>
      <c r="AWG310" s="75"/>
      <c r="AWH310" s="81"/>
      <c r="AWI310" s="75"/>
      <c r="AWJ310" s="81"/>
      <c r="AWK310" s="75"/>
      <c r="AWL310" s="81"/>
      <c r="AWM310" s="75"/>
      <c r="AWN310" s="81"/>
      <c r="AWO310" s="75"/>
      <c r="AWP310" s="81"/>
      <c r="AWQ310" s="75"/>
      <c r="AWR310" s="81"/>
      <c r="AWS310" s="75"/>
      <c r="AWT310" s="81"/>
      <c r="AWU310" s="75"/>
      <c r="AWV310" s="81"/>
      <c r="AWW310" s="75"/>
      <c r="AWX310" s="81"/>
      <c r="AWY310" s="75"/>
      <c r="AWZ310" s="81"/>
      <c r="AXA310" s="75"/>
      <c r="AXB310" s="81"/>
      <c r="AXC310" s="75"/>
      <c r="AXD310" s="81"/>
      <c r="AXE310" s="75"/>
      <c r="AXF310" s="81"/>
      <c r="AXG310" s="75"/>
      <c r="AXH310" s="81"/>
      <c r="AXI310" s="75"/>
      <c r="AXJ310" s="81"/>
      <c r="AXK310" s="75"/>
      <c r="AXL310" s="81"/>
      <c r="AXM310" s="75"/>
      <c r="AXN310" s="81"/>
      <c r="AXO310" s="75"/>
      <c r="AXP310" s="81"/>
      <c r="AXQ310" s="75"/>
      <c r="AXR310" s="81"/>
      <c r="AXS310" s="75"/>
      <c r="AXT310" s="81"/>
      <c r="AXU310" s="75"/>
      <c r="AXV310" s="81"/>
      <c r="AXW310" s="75"/>
      <c r="AXX310" s="81"/>
      <c r="AXY310" s="75"/>
      <c r="AXZ310" s="81"/>
      <c r="AYA310" s="75"/>
      <c r="AYB310" s="81"/>
      <c r="AYC310" s="75"/>
      <c r="AYD310" s="81"/>
      <c r="AYE310" s="75"/>
      <c r="AYF310" s="81"/>
      <c r="AYG310" s="75"/>
      <c r="AYH310" s="81"/>
      <c r="AYI310" s="75"/>
      <c r="AYJ310" s="81"/>
      <c r="AYK310" s="75"/>
      <c r="AYL310" s="81"/>
      <c r="AYM310" s="75"/>
      <c r="AYN310" s="81"/>
      <c r="AYO310" s="75"/>
      <c r="AYP310" s="81"/>
      <c r="AYQ310" s="75"/>
      <c r="AYR310" s="81"/>
      <c r="AYS310" s="75"/>
      <c r="AYT310" s="81"/>
      <c r="AYU310" s="75"/>
      <c r="AYV310" s="81"/>
      <c r="AYW310" s="75"/>
      <c r="AYX310" s="81"/>
      <c r="AYY310" s="75"/>
      <c r="AYZ310" s="81"/>
      <c r="AZA310" s="75"/>
      <c r="AZB310" s="81"/>
      <c r="AZC310" s="75"/>
      <c r="AZD310" s="81"/>
      <c r="AZE310" s="75"/>
      <c r="AZF310" s="81"/>
      <c r="AZG310" s="75"/>
      <c r="AZH310" s="81"/>
      <c r="AZI310" s="75"/>
      <c r="AZJ310" s="81"/>
      <c r="AZK310" s="75"/>
      <c r="AZL310" s="81"/>
      <c r="AZM310" s="75"/>
      <c r="AZN310" s="81"/>
      <c r="AZO310" s="75"/>
      <c r="AZP310" s="81"/>
      <c r="AZQ310" s="75"/>
      <c r="AZR310" s="81"/>
      <c r="AZS310" s="75"/>
      <c r="AZT310" s="81"/>
      <c r="AZU310" s="75"/>
      <c r="AZV310" s="81"/>
      <c r="AZW310" s="75"/>
      <c r="AZX310" s="81"/>
      <c r="AZY310" s="75"/>
      <c r="AZZ310" s="81"/>
      <c r="BAA310" s="75"/>
      <c r="BAB310" s="81"/>
      <c r="BAC310" s="75"/>
      <c r="BAD310" s="81"/>
      <c r="BAE310" s="75"/>
      <c r="BAF310" s="81"/>
      <c r="BAG310" s="75"/>
      <c r="BAH310" s="81"/>
      <c r="BAI310" s="75"/>
      <c r="BAJ310" s="81"/>
      <c r="BAK310" s="75"/>
      <c r="BAL310" s="81"/>
      <c r="BAM310" s="75"/>
      <c r="BAN310" s="81"/>
      <c r="BAO310" s="75"/>
      <c r="BAP310" s="81"/>
      <c r="BAQ310" s="75"/>
      <c r="BAR310" s="81"/>
      <c r="BAS310" s="75"/>
      <c r="BAT310" s="81"/>
      <c r="BAU310" s="75"/>
      <c r="BAV310" s="81"/>
      <c r="BAW310" s="75"/>
      <c r="BAX310" s="81"/>
      <c r="BAY310" s="75"/>
      <c r="BAZ310" s="81"/>
      <c r="BBA310" s="75"/>
      <c r="BBB310" s="81"/>
      <c r="BBC310" s="75"/>
      <c r="BBD310" s="81"/>
      <c r="BBE310" s="75"/>
      <c r="BBF310" s="81"/>
      <c r="BBG310" s="75"/>
      <c r="BBH310" s="81"/>
      <c r="BBI310" s="75"/>
      <c r="BBJ310" s="81"/>
      <c r="BBK310" s="75"/>
      <c r="BBL310" s="81"/>
      <c r="BBM310" s="75"/>
      <c r="BBN310" s="81"/>
      <c r="BBO310" s="75"/>
      <c r="BBP310" s="81"/>
      <c r="BBQ310" s="75"/>
      <c r="BBR310" s="81"/>
      <c r="BBS310" s="75"/>
      <c r="BBT310" s="81"/>
      <c r="BBU310" s="75"/>
      <c r="BBV310" s="81"/>
      <c r="BBW310" s="75"/>
      <c r="BBX310" s="81"/>
      <c r="BBY310" s="75"/>
      <c r="BBZ310" s="81"/>
      <c r="BCA310" s="75"/>
      <c r="BCB310" s="81"/>
      <c r="BCC310" s="75"/>
      <c r="BCD310" s="81"/>
      <c r="BCE310" s="75"/>
      <c r="BCF310" s="81"/>
      <c r="BCG310" s="75"/>
      <c r="BCH310" s="81"/>
      <c r="BCI310" s="75"/>
      <c r="BCJ310" s="81"/>
      <c r="BCK310" s="75"/>
      <c r="BCL310" s="81"/>
      <c r="BCM310" s="75"/>
      <c r="BCN310" s="81"/>
      <c r="BCO310" s="75"/>
      <c r="BCP310" s="81"/>
      <c r="BCQ310" s="75"/>
      <c r="BCR310" s="81"/>
      <c r="BCS310" s="75"/>
      <c r="BCT310" s="81"/>
      <c r="BCU310" s="75"/>
      <c r="BCV310" s="81"/>
      <c r="BCW310" s="75"/>
      <c r="BCX310" s="81"/>
      <c r="BCY310" s="75"/>
      <c r="BCZ310" s="81"/>
      <c r="BDA310" s="75"/>
      <c r="BDB310" s="81"/>
      <c r="BDC310" s="75"/>
      <c r="BDD310" s="81"/>
      <c r="BDE310" s="75"/>
      <c r="BDF310" s="81"/>
      <c r="BDG310" s="75"/>
      <c r="BDH310" s="81"/>
      <c r="BDI310" s="75"/>
      <c r="BDJ310" s="81"/>
      <c r="BDK310" s="75"/>
      <c r="BDL310" s="81"/>
      <c r="BDM310" s="75"/>
      <c r="BDN310" s="81"/>
      <c r="BDO310" s="75"/>
      <c r="BDP310" s="81"/>
      <c r="BDQ310" s="75"/>
      <c r="BDR310" s="81"/>
      <c r="BDS310" s="75"/>
      <c r="BDT310" s="81"/>
      <c r="BDU310" s="75"/>
      <c r="BDV310" s="81"/>
      <c r="BDW310" s="75"/>
      <c r="BDX310" s="81"/>
      <c r="BDY310" s="75"/>
      <c r="BDZ310" s="81"/>
      <c r="BEA310" s="75"/>
      <c r="BEB310" s="81"/>
      <c r="BEC310" s="75"/>
      <c r="BED310" s="81"/>
      <c r="BEE310" s="75"/>
      <c r="BEF310" s="81"/>
      <c r="BEG310" s="75"/>
      <c r="BEH310" s="81"/>
      <c r="BEI310" s="75"/>
      <c r="BEJ310" s="81"/>
      <c r="BEK310" s="75"/>
      <c r="BEL310" s="81"/>
      <c r="BEM310" s="75"/>
      <c r="BEN310" s="81"/>
      <c r="BEO310" s="75"/>
      <c r="BEP310" s="81"/>
      <c r="BEQ310" s="75"/>
      <c r="BER310" s="81"/>
      <c r="BES310" s="75"/>
      <c r="BET310" s="81"/>
      <c r="BEU310" s="75"/>
      <c r="BEV310" s="81"/>
      <c r="BEW310" s="75"/>
      <c r="BEX310" s="81"/>
      <c r="BEY310" s="75"/>
      <c r="BEZ310" s="81"/>
      <c r="BFA310" s="75"/>
      <c r="BFB310" s="81"/>
      <c r="BFC310" s="75"/>
      <c r="BFD310" s="81"/>
      <c r="BFE310" s="75"/>
      <c r="BFF310" s="81"/>
      <c r="BFG310" s="75"/>
      <c r="BFH310" s="81"/>
      <c r="BFI310" s="75"/>
      <c r="BFJ310" s="81"/>
      <c r="BFK310" s="75"/>
      <c r="BFL310" s="81"/>
      <c r="BFM310" s="75"/>
      <c r="BFN310" s="81"/>
      <c r="BFO310" s="75"/>
      <c r="BFP310" s="81"/>
      <c r="BFQ310" s="75"/>
      <c r="BFR310" s="81"/>
      <c r="BFS310" s="75"/>
      <c r="BFT310" s="81"/>
      <c r="BFU310" s="75"/>
      <c r="BFV310" s="81"/>
      <c r="BFW310" s="75"/>
      <c r="BFX310" s="81"/>
      <c r="BFY310" s="75"/>
      <c r="BFZ310" s="81"/>
      <c r="BGA310" s="75"/>
      <c r="BGB310" s="81"/>
      <c r="BGC310" s="75"/>
      <c r="BGD310" s="81"/>
      <c r="BGE310" s="75"/>
      <c r="BGF310" s="81"/>
      <c r="BGG310" s="75"/>
      <c r="BGH310" s="81"/>
      <c r="BGI310" s="75"/>
      <c r="BGJ310" s="81"/>
      <c r="BGK310" s="75"/>
      <c r="BGL310" s="81"/>
      <c r="BGM310" s="75"/>
      <c r="BGN310" s="81"/>
      <c r="BGO310" s="75"/>
      <c r="BGP310" s="81"/>
      <c r="BGQ310" s="75"/>
      <c r="BGR310" s="81"/>
      <c r="BGS310" s="75"/>
      <c r="BGT310" s="81"/>
      <c r="BGU310" s="75"/>
      <c r="BGV310" s="81"/>
      <c r="BGW310" s="75"/>
      <c r="BGX310" s="81"/>
      <c r="BGY310" s="75"/>
      <c r="BGZ310" s="81"/>
      <c r="BHA310" s="75"/>
      <c r="BHB310" s="81"/>
      <c r="BHC310" s="75"/>
      <c r="BHD310" s="81"/>
      <c r="BHE310" s="75"/>
      <c r="BHF310" s="81"/>
      <c r="BHG310" s="75"/>
      <c r="BHH310" s="81"/>
      <c r="BHI310" s="75"/>
      <c r="BHJ310" s="81"/>
      <c r="BHK310" s="75"/>
      <c r="BHL310" s="81"/>
      <c r="BHM310" s="75"/>
      <c r="BHN310" s="81"/>
      <c r="BHO310" s="75"/>
      <c r="BHP310" s="81"/>
      <c r="BHQ310" s="75"/>
      <c r="BHR310" s="81"/>
      <c r="BHS310" s="75"/>
      <c r="BHT310" s="81"/>
      <c r="BHU310" s="75"/>
      <c r="BHV310" s="81"/>
      <c r="BHW310" s="75"/>
      <c r="BHX310" s="81"/>
      <c r="BHY310" s="75"/>
      <c r="BHZ310" s="81"/>
      <c r="BIA310" s="75"/>
      <c r="BIB310" s="81"/>
      <c r="BIC310" s="75"/>
      <c r="BID310" s="81"/>
      <c r="BIE310" s="75"/>
      <c r="BIF310" s="81"/>
      <c r="BIG310" s="75"/>
      <c r="BIH310" s="81"/>
      <c r="BII310" s="75"/>
      <c r="BIJ310" s="81"/>
      <c r="BIK310" s="75"/>
      <c r="BIL310" s="81"/>
      <c r="BIM310" s="75"/>
      <c r="BIN310" s="81"/>
      <c r="BIO310" s="75"/>
      <c r="BIP310" s="81"/>
      <c r="BIQ310" s="75"/>
      <c r="BIR310" s="81"/>
      <c r="BIS310" s="75"/>
      <c r="BIT310" s="81"/>
      <c r="BIU310" s="75"/>
      <c r="BIV310" s="81"/>
      <c r="BIW310" s="75"/>
      <c r="BIX310" s="81"/>
      <c r="BIY310" s="75"/>
      <c r="BIZ310" s="81"/>
      <c r="BJA310" s="75"/>
      <c r="BJB310" s="81"/>
      <c r="BJC310" s="75"/>
      <c r="BJD310" s="81"/>
      <c r="BJE310" s="75"/>
      <c r="BJF310" s="81"/>
      <c r="BJG310" s="75"/>
      <c r="BJH310" s="81"/>
      <c r="BJI310" s="75"/>
      <c r="BJJ310" s="81"/>
      <c r="BJK310" s="75"/>
      <c r="BJL310" s="81"/>
      <c r="BJM310" s="75"/>
      <c r="BJN310" s="81"/>
      <c r="BJO310" s="75"/>
      <c r="BJP310" s="81"/>
      <c r="BJQ310" s="75"/>
      <c r="BJR310" s="81"/>
      <c r="BJS310" s="75"/>
      <c r="BJT310" s="81"/>
      <c r="BJU310" s="75"/>
      <c r="BJV310" s="81"/>
      <c r="BJW310" s="75"/>
      <c r="BJX310" s="81"/>
      <c r="BJY310" s="75"/>
      <c r="BJZ310" s="81"/>
      <c r="BKA310" s="75"/>
      <c r="BKB310" s="81"/>
      <c r="BKC310" s="75"/>
      <c r="BKD310" s="81"/>
      <c r="BKE310" s="75"/>
      <c r="BKF310" s="81"/>
      <c r="BKG310" s="75"/>
      <c r="BKH310" s="81"/>
      <c r="BKI310" s="75"/>
      <c r="BKJ310" s="81"/>
      <c r="BKK310" s="75"/>
      <c r="BKL310" s="81"/>
      <c r="BKM310" s="75"/>
      <c r="BKN310" s="81"/>
      <c r="BKO310" s="75"/>
      <c r="BKP310" s="81"/>
      <c r="BKQ310" s="75"/>
      <c r="BKR310" s="81"/>
      <c r="BKS310" s="75"/>
      <c r="BKT310" s="81"/>
      <c r="BKU310" s="75"/>
      <c r="BKV310" s="81"/>
      <c r="BKW310" s="75"/>
      <c r="BKX310" s="81"/>
      <c r="BKY310" s="75"/>
      <c r="BKZ310" s="81"/>
      <c r="BLA310" s="75"/>
      <c r="BLB310" s="81"/>
      <c r="BLC310" s="75"/>
      <c r="BLD310" s="81"/>
      <c r="BLE310" s="75"/>
      <c r="BLF310" s="81"/>
      <c r="BLG310" s="75"/>
      <c r="BLH310" s="81"/>
      <c r="BLI310" s="75"/>
      <c r="BLJ310" s="81"/>
      <c r="BLK310" s="75"/>
      <c r="BLL310" s="81"/>
      <c r="BLM310" s="75"/>
      <c r="BLN310" s="81"/>
      <c r="BLO310" s="75"/>
      <c r="BLP310" s="81"/>
      <c r="BLQ310" s="75"/>
      <c r="BLR310" s="81"/>
      <c r="BLS310" s="75"/>
      <c r="BLT310" s="81"/>
      <c r="BLU310" s="75"/>
      <c r="BLV310" s="81"/>
      <c r="BLW310" s="75"/>
      <c r="BLX310" s="81"/>
      <c r="BLY310" s="75"/>
      <c r="BLZ310" s="81"/>
      <c r="BMA310" s="75"/>
      <c r="BMB310" s="81"/>
      <c r="BMC310" s="75"/>
      <c r="BMD310" s="81"/>
      <c r="BME310" s="75"/>
      <c r="BMF310" s="81"/>
      <c r="BMG310" s="75"/>
      <c r="BMH310" s="81"/>
      <c r="BMI310" s="75"/>
      <c r="BMJ310" s="81"/>
      <c r="BMK310" s="75"/>
      <c r="BML310" s="81"/>
      <c r="BMM310" s="75"/>
      <c r="BMN310" s="81"/>
      <c r="BMO310" s="75"/>
      <c r="BMP310" s="81"/>
      <c r="BMQ310" s="75"/>
      <c r="BMR310" s="81"/>
      <c r="BMS310" s="75"/>
      <c r="BMT310" s="81"/>
      <c r="BMU310" s="75"/>
      <c r="BMV310" s="81"/>
      <c r="BMW310" s="75"/>
      <c r="BMX310" s="81"/>
      <c r="BMY310" s="75"/>
      <c r="BMZ310" s="81"/>
      <c r="BNA310" s="75"/>
      <c r="BNB310" s="81"/>
      <c r="BNC310" s="75"/>
      <c r="BND310" s="81"/>
      <c r="BNE310" s="75"/>
      <c r="BNF310" s="81"/>
      <c r="BNG310" s="75"/>
      <c r="BNH310" s="81"/>
      <c r="BNI310" s="75"/>
      <c r="BNJ310" s="81"/>
      <c r="BNK310" s="75"/>
      <c r="BNL310" s="81"/>
      <c r="BNM310" s="75"/>
      <c r="BNN310" s="81"/>
      <c r="BNO310" s="75"/>
      <c r="BNP310" s="81"/>
      <c r="BNQ310" s="75"/>
      <c r="BNR310" s="81"/>
      <c r="BNS310" s="75"/>
      <c r="BNT310" s="81"/>
      <c r="BNU310" s="75"/>
      <c r="BNV310" s="81"/>
      <c r="BNW310" s="75"/>
      <c r="BNX310" s="81"/>
      <c r="BNY310" s="75"/>
      <c r="BNZ310" s="81"/>
      <c r="BOA310" s="75"/>
      <c r="BOB310" s="81"/>
      <c r="BOC310" s="75"/>
      <c r="BOD310" s="81"/>
      <c r="BOE310" s="75"/>
      <c r="BOF310" s="81"/>
      <c r="BOG310" s="75"/>
      <c r="BOH310" s="81"/>
      <c r="BOI310" s="75"/>
      <c r="BOJ310" s="81"/>
      <c r="BOK310" s="75"/>
      <c r="BOL310" s="81"/>
      <c r="BOM310" s="75"/>
      <c r="BON310" s="81"/>
      <c r="BOO310" s="75"/>
      <c r="BOP310" s="81"/>
      <c r="BOQ310" s="75"/>
      <c r="BOR310" s="81"/>
      <c r="BOS310" s="75"/>
      <c r="BOT310" s="81"/>
      <c r="BOU310" s="75"/>
      <c r="BOV310" s="81"/>
      <c r="BOW310" s="75"/>
      <c r="BOX310" s="81"/>
      <c r="BOY310" s="75"/>
      <c r="BOZ310" s="81"/>
      <c r="BPA310" s="75"/>
      <c r="BPB310" s="81"/>
      <c r="BPC310" s="75"/>
      <c r="BPD310" s="81"/>
      <c r="BPE310" s="75"/>
      <c r="BPF310" s="81"/>
      <c r="BPG310" s="75"/>
      <c r="BPH310" s="81"/>
      <c r="BPI310" s="75"/>
      <c r="BPJ310" s="81"/>
      <c r="BPK310" s="75"/>
      <c r="BPL310" s="81"/>
      <c r="BPM310" s="75"/>
      <c r="BPN310" s="81"/>
      <c r="BPO310" s="75"/>
      <c r="BPP310" s="81"/>
      <c r="BPQ310" s="75"/>
      <c r="BPR310" s="81"/>
      <c r="BPS310" s="75"/>
      <c r="BPT310" s="81"/>
      <c r="BPU310" s="75"/>
      <c r="BPV310" s="81"/>
      <c r="BPW310" s="75"/>
      <c r="BPX310" s="81"/>
      <c r="BPY310" s="75"/>
      <c r="BPZ310" s="81"/>
      <c r="BQA310" s="75"/>
      <c r="BQB310" s="81"/>
      <c r="BQC310" s="75"/>
      <c r="BQD310" s="81"/>
      <c r="BQE310" s="75"/>
      <c r="BQF310" s="81"/>
      <c r="BQG310" s="75"/>
      <c r="BQH310" s="81"/>
      <c r="BQI310" s="75"/>
      <c r="BQJ310" s="81"/>
      <c r="BQK310" s="75"/>
      <c r="BQL310" s="81"/>
      <c r="BQM310" s="75"/>
      <c r="BQN310" s="81"/>
      <c r="BQO310" s="75"/>
      <c r="BQP310" s="81"/>
      <c r="BQQ310" s="75"/>
      <c r="BQR310" s="81"/>
      <c r="BQS310" s="75"/>
      <c r="BQT310" s="81"/>
      <c r="BQU310" s="75"/>
      <c r="BQV310" s="81"/>
      <c r="BQW310" s="75"/>
      <c r="BQX310" s="81"/>
      <c r="BQY310" s="75"/>
      <c r="BQZ310" s="81"/>
      <c r="BRA310" s="75"/>
      <c r="BRB310" s="81"/>
      <c r="BRC310" s="75"/>
      <c r="BRD310" s="81"/>
      <c r="BRE310" s="75"/>
      <c r="BRF310" s="81"/>
      <c r="BRG310" s="75"/>
      <c r="BRH310" s="81"/>
      <c r="BRI310" s="75"/>
      <c r="BRJ310" s="81"/>
      <c r="BRK310" s="75"/>
      <c r="BRL310" s="81"/>
      <c r="BRM310" s="75"/>
      <c r="BRN310" s="81"/>
      <c r="BRO310" s="75"/>
      <c r="BRP310" s="81"/>
      <c r="BRQ310" s="75"/>
      <c r="BRR310" s="81"/>
      <c r="BRS310" s="75"/>
      <c r="BRT310" s="81"/>
      <c r="BRU310" s="75"/>
      <c r="BRV310" s="81"/>
      <c r="BRW310" s="75"/>
      <c r="BRX310" s="81"/>
      <c r="BRY310" s="75"/>
      <c r="BRZ310" s="81"/>
      <c r="BSA310" s="75"/>
      <c r="BSB310" s="81"/>
      <c r="BSC310" s="75"/>
      <c r="BSD310" s="81"/>
      <c r="BSE310" s="75"/>
      <c r="BSF310" s="81"/>
      <c r="BSG310" s="75"/>
      <c r="BSH310" s="81"/>
      <c r="BSI310" s="75"/>
      <c r="BSJ310" s="81"/>
      <c r="BSK310" s="75"/>
      <c r="BSL310" s="81"/>
      <c r="BSM310" s="75"/>
      <c r="BSN310" s="81"/>
      <c r="BSO310" s="75"/>
      <c r="BSP310" s="81"/>
      <c r="BSQ310" s="75"/>
      <c r="BSR310" s="81"/>
      <c r="BSS310" s="75"/>
      <c r="BST310" s="81"/>
      <c r="BSU310" s="75"/>
      <c r="BSV310" s="81"/>
      <c r="BSW310" s="75"/>
      <c r="BSX310" s="81"/>
      <c r="BSY310" s="75"/>
      <c r="BSZ310" s="81"/>
      <c r="BTA310" s="75"/>
      <c r="BTB310" s="81"/>
      <c r="BTC310" s="75"/>
      <c r="BTD310" s="81"/>
      <c r="BTE310" s="75"/>
      <c r="BTF310" s="81"/>
      <c r="BTG310" s="75"/>
      <c r="BTH310" s="81"/>
      <c r="BTI310" s="75"/>
      <c r="BTJ310" s="81"/>
      <c r="BTK310" s="75"/>
      <c r="BTL310" s="81"/>
      <c r="BTM310" s="75"/>
      <c r="BTN310" s="81"/>
      <c r="BTO310" s="75"/>
      <c r="BTP310" s="81"/>
      <c r="BTQ310" s="75"/>
      <c r="BTR310" s="81"/>
      <c r="BTS310" s="75"/>
      <c r="BTT310" s="81"/>
      <c r="BTU310" s="75"/>
      <c r="BTV310" s="81"/>
      <c r="BTW310" s="75"/>
      <c r="BTX310" s="81"/>
      <c r="BTY310" s="75"/>
      <c r="BTZ310" s="81"/>
      <c r="BUA310" s="75"/>
      <c r="BUB310" s="81"/>
      <c r="BUC310" s="75"/>
      <c r="BUD310" s="81"/>
      <c r="BUE310" s="75"/>
      <c r="BUF310" s="81"/>
      <c r="BUG310" s="75"/>
      <c r="BUH310" s="81"/>
      <c r="BUI310" s="75"/>
      <c r="BUJ310" s="81"/>
      <c r="BUK310" s="75"/>
      <c r="BUL310" s="81"/>
      <c r="BUM310" s="75"/>
      <c r="BUN310" s="81"/>
      <c r="BUO310" s="75"/>
      <c r="BUP310" s="81"/>
      <c r="BUQ310" s="75"/>
      <c r="BUR310" s="81"/>
      <c r="BUS310" s="75"/>
      <c r="BUT310" s="81"/>
      <c r="BUU310" s="75"/>
      <c r="BUV310" s="81"/>
      <c r="BUW310" s="75"/>
      <c r="BUX310" s="81"/>
      <c r="BUY310" s="75"/>
      <c r="BUZ310" s="81"/>
      <c r="BVA310" s="75"/>
      <c r="BVB310" s="81"/>
      <c r="BVC310" s="75"/>
      <c r="BVD310" s="81"/>
      <c r="BVE310" s="75"/>
      <c r="BVF310" s="81"/>
      <c r="BVG310" s="75"/>
      <c r="BVH310" s="81"/>
      <c r="BVI310" s="75"/>
      <c r="BVJ310" s="81"/>
      <c r="BVK310" s="75"/>
      <c r="BVL310" s="81"/>
      <c r="BVM310" s="75"/>
      <c r="BVN310" s="81"/>
      <c r="BVO310" s="75"/>
      <c r="BVP310" s="81"/>
      <c r="BVQ310" s="75"/>
      <c r="BVR310" s="81"/>
      <c r="BVS310" s="75"/>
      <c r="BVT310" s="81"/>
      <c r="BVU310" s="75"/>
      <c r="BVV310" s="81"/>
      <c r="BVW310" s="75"/>
      <c r="BVX310" s="81"/>
      <c r="BVY310" s="75"/>
      <c r="BVZ310" s="81"/>
      <c r="BWA310" s="75"/>
      <c r="BWB310" s="81"/>
      <c r="BWC310" s="75"/>
      <c r="BWD310" s="81"/>
      <c r="BWE310" s="75"/>
      <c r="BWF310" s="81"/>
      <c r="BWG310" s="75"/>
      <c r="BWH310" s="81"/>
      <c r="BWI310" s="75"/>
      <c r="BWJ310" s="81"/>
      <c r="BWK310" s="75"/>
      <c r="BWL310" s="81"/>
      <c r="BWM310" s="75"/>
      <c r="BWN310" s="81"/>
      <c r="BWO310" s="75"/>
      <c r="BWP310" s="81"/>
      <c r="BWQ310" s="75"/>
      <c r="BWR310" s="81"/>
      <c r="BWS310" s="75"/>
      <c r="BWT310" s="81"/>
      <c r="BWU310" s="75"/>
      <c r="BWV310" s="81"/>
      <c r="BWW310" s="75"/>
      <c r="BWX310" s="81"/>
      <c r="BWY310" s="75"/>
      <c r="BWZ310" s="81"/>
      <c r="BXA310" s="75"/>
      <c r="BXB310" s="81"/>
      <c r="BXC310" s="75"/>
      <c r="BXD310" s="81"/>
      <c r="BXE310" s="75"/>
      <c r="BXF310" s="81"/>
      <c r="BXG310" s="75"/>
      <c r="BXH310" s="81"/>
      <c r="BXI310" s="75"/>
      <c r="BXJ310" s="81"/>
      <c r="BXK310" s="75"/>
      <c r="BXL310" s="81"/>
      <c r="BXM310" s="75"/>
      <c r="BXN310" s="81"/>
      <c r="BXO310" s="75"/>
      <c r="BXP310" s="81"/>
      <c r="BXQ310" s="75"/>
      <c r="BXR310" s="81"/>
      <c r="BXS310" s="75"/>
      <c r="BXT310" s="81"/>
      <c r="BXU310" s="75"/>
      <c r="BXV310" s="81"/>
      <c r="BXW310" s="75"/>
      <c r="BXX310" s="81"/>
      <c r="BXY310" s="75"/>
      <c r="BXZ310" s="81"/>
      <c r="BYA310" s="75"/>
      <c r="BYB310" s="81"/>
      <c r="BYC310" s="75"/>
      <c r="BYD310" s="81"/>
      <c r="BYE310" s="75"/>
      <c r="BYF310" s="81"/>
      <c r="BYG310" s="75"/>
      <c r="BYH310" s="81"/>
      <c r="BYI310" s="75"/>
      <c r="BYJ310" s="81"/>
      <c r="BYK310" s="75"/>
      <c r="BYL310" s="81"/>
      <c r="BYM310" s="75"/>
      <c r="BYN310" s="81"/>
      <c r="BYO310" s="75"/>
      <c r="BYP310" s="81"/>
      <c r="BYQ310" s="75"/>
      <c r="BYR310" s="81"/>
      <c r="BYS310" s="75"/>
      <c r="BYT310" s="81"/>
      <c r="BYU310" s="75"/>
      <c r="BYV310" s="81"/>
      <c r="BYW310" s="75"/>
      <c r="BYX310" s="81"/>
      <c r="BYY310" s="75"/>
      <c r="BYZ310" s="81"/>
      <c r="BZA310" s="75"/>
      <c r="BZB310" s="81"/>
      <c r="BZC310" s="75"/>
      <c r="BZD310" s="81"/>
      <c r="BZE310" s="75"/>
      <c r="BZF310" s="81"/>
      <c r="BZG310" s="75"/>
      <c r="BZH310" s="81"/>
      <c r="BZI310" s="75"/>
      <c r="BZJ310" s="81"/>
      <c r="BZK310" s="75"/>
      <c r="BZL310" s="81"/>
      <c r="BZM310" s="75"/>
      <c r="BZN310" s="81"/>
      <c r="BZO310" s="75"/>
      <c r="BZP310" s="81"/>
      <c r="BZQ310" s="75"/>
      <c r="BZR310" s="81"/>
      <c r="BZS310" s="75"/>
      <c r="BZT310" s="81"/>
      <c r="BZU310" s="75"/>
      <c r="BZV310" s="81"/>
      <c r="BZW310" s="75"/>
      <c r="BZX310" s="81"/>
      <c r="BZY310" s="75"/>
      <c r="BZZ310" s="81"/>
      <c r="CAA310" s="75"/>
      <c r="CAB310" s="81"/>
      <c r="CAC310" s="75"/>
      <c r="CAD310" s="81"/>
      <c r="CAE310" s="75"/>
      <c r="CAF310" s="81"/>
      <c r="CAG310" s="75"/>
      <c r="CAH310" s="81"/>
      <c r="CAI310" s="75"/>
      <c r="CAJ310" s="81"/>
      <c r="CAK310" s="75"/>
      <c r="CAL310" s="81"/>
      <c r="CAM310" s="75"/>
      <c r="CAN310" s="81"/>
      <c r="CAO310" s="75"/>
      <c r="CAP310" s="81"/>
      <c r="CAQ310" s="75"/>
      <c r="CAR310" s="81"/>
      <c r="CAS310" s="75"/>
      <c r="CAT310" s="81"/>
      <c r="CAU310" s="75"/>
      <c r="CAV310" s="81"/>
      <c r="CAW310" s="75"/>
      <c r="CAX310" s="81"/>
      <c r="CAY310" s="75"/>
      <c r="CAZ310" s="81"/>
      <c r="CBA310" s="75"/>
      <c r="CBB310" s="81"/>
      <c r="CBC310" s="75"/>
      <c r="CBD310" s="81"/>
      <c r="CBE310" s="75"/>
      <c r="CBF310" s="81"/>
      <c r="CBG310" s="75"/>
      <c r="CBH310" s="81"/>
      <c r="CBI310" s="75"/>
      <c r="CBJ310" s="81"/>
      <c r="CBK310" s="75"/>
      <c r="CBL310" s="81"/>
      <c r="CBM310" s="75"/>
      <c r="CBN310" s="81"/>
      <c r="CBO310" s="75"/>
      <c r="CBP310" s="81"/>
      <c r="CBQ310" s="75"/>
      <c r="CBR310" s="81"/>
      <c r="CBS310" s="75"/>
      <c r="CBT310" s="81"/>
      <c r="CBU310" s="75"/>
      <c r="CBV310" s="81"/>
      <c r="CBW310" s="75"/>
      <c r="CBX310" s="81"/>
      <c r="CBY310" s="75"/>
      <c r="CBZ310" s="81"/>
      <c r="CCA310" s="75"/>
      <c r="CCB310" s="81"/>
      <c r="CCC310" s="75"/>
      <c r="CCD310" s="81"/>
      <c r="CCE310" s="75"/>
      <c r="CCF310" s="81"/>
      <c r="CCG310" s="75"/>
      <c r="CCH310" s="81"/>
      <c r="CCI310" s="75"/>
      <c r="CCJ310" s="81"/>
      <c r="CCK310" s="75"/>
      <c r="CCL310" s="81"/>
      <c r="CCM310" s="75"/>
      <c r="CCN310" s="81"/>
      <c r="CCO310" s="75"/>
      <c r="CCP310" s="81"/>
      <c r="CCQ310" s="75"/>
      <c r="CCR310" s="81"/>
      <c r="CCS310" s="75"/>
      <c r="CCT310" s="81"/>
      <c r="CCU310" s="75"/>
      <c r="CCV310" s="81"/>
      <c r="CCW310" s="75"/>
      <c r="CCX310" s="81"/>
      <c r="CCY310" s="75"/>
      <c r="CCZ310" s="81"/>
      <c r="CDA310" s="75"/>
      <c r="CDB310" s="81"/>
      <c r="CDC310" s="75"/>
      <c r="CDD310" s="81"/>
      <c r="CDE310" s="75"/>
      <c r="CDF310" s="81"/>
      <c r="CDG310" s="75"/>
      <c r="CDH310" s="81"/>
      <c r="CDI310" s="75"/>
      <c r="CDJ310" s="81"/>
      <c r="CDK310" s="75"/>
      <c r="CDL310" s="81"/>
      <c r="CDM310" s="75"/>
      <c r="CDN310" s="81"/>
      <c r="CDO310" s="75"/>
      <c r="CDP310" s="81"/>
      <c r="CDQ310" s="75"/>
      <c r="CDR310" s="81"/>
      <c r="CDS310" s="75"/>
      <c r="CDT310" s="81"/>
      <c r="CDU310" s="75"/>
      <c r="CDV310" s="81"/>
      <c r="CDW310" s="75"/>
      <c r="CDX310" s="81"/>
      <c r="CDY310" s="75"/>
      <c r="CDZ310" s="81"/>
      <c r="CEA310" s="75"/>
      <c r="CEB310" s="81"/>
      <c r="CEC310" s="75"/>
      <c r="CED310" s="81"/>
      <c r="CEE310" s="75"/>
      <c r="CEF310" s="81"/>
      <c r="CEG310" s="75"/>
      <c r="CEH310" s="81"/>
      <c r="CEI310" s="75"/>
      <c r="CEJ310" s="81"/>
      <c r="CEK310" s="75"/>
      <c r="CEL310" s="81"/>
      <c r="CEM310" s="75"/>
      <c r="CEN310" s="81"/>
      <c r="CEO310" s="75"/>
      <c r="CEP310" s="81"/>
      <c r="CEQ310" s="75"/>
      <c r="CER310" s="81"/>
      <c r="CES310" s="75"/>
      <c r="CET310" s="81"/>
      <c r="CEU310" s="75"/>
      <c r="CEV310" s="81"/>
      <c r="CEW310" s="75"/>
      <c r="CEX310" s="81"/>
      <c r="CEY310" s="75"/>
      <c r="CEZ310" s="81"/>
      <c r="CFA310" s="75"/>
      <c r="CFB310" s="81"/>
      <c r="CFC310" s="75"/>
      <c r="CFD310" s="81"/>
      <c r="CFE310" s="75"/>
      <c r="CFF310" s="81"/>
      <c r="CFG310" s="75"/>
      <c r="CFH310" s="81"/>
      <c r="CFI310" s="75"/>
      <c r="CFJ310" s="81"/>
      <c r="CFK310" s="75"/>
      <c r="CFL310" s="81"/>
      <c r="CFM310" s="75"/>
      <c r="CFN310" s="81"/>
      <c r="CFO310" s="75"/>
      <c r="CFP310" s="81"/>
      <c r="CFQ310" s="75"/>
      <c r="CFR310" s="81"/>
      <c r="CFS310" s="75"/>
      <c r="CFT310" s="81"/>
      <c r="CFU310" s="75"/>
      <c r="CFV310" s="81"/>
      <c r="CFW310" s="75"/>
      <c r="CFX310" s="81"/>
      <c r="CFY310" s="75"/>
      <c r="CFZ310" s="81"/>
      <c r="CGA310" s="75"/>
      <c r="CGB310" s="81"/>
      <c r="CGC310" s="75"/>
      <c r="CGD310" s="81"/>
      <c r="CGE310" s="75"/>
      <c r="CGF310" s="81"/>
      <c r="CGG310" s="75"/>
      <c r="CGH310" s="81"/>
      <c r="CGI310" s="75"/>
      <c r="CGJ310" s="81"/>
      <c r="CGK310" s="75"/>
      <c r="CGL310" s="81"/>
      <c r="CGM310" s="75"/>
      <c r="CGN310" s="81"/>
      <c r="CGO310" s="75"/>
      <c r="CGP310" s="81"/>
      <c r="CGQ310" s="75"/>
      <c r="CGR310" s="81"/>
      <c r="CGS310" s="75"/>
      <c r="CGT310" s="81"/>
      <c r="CGU310" s="75"/>
      <c r="CGV310" s="81"/>
      <c r="CGW310" s="75"/>
      <c r="CGX310" s="81"/>
      <c r="CGY310" s="75"/>
      <c r="CGZ310" s="81"/>
      <c r="CHA310" s="75"/>
      <c r="CHB310" s="81"/>
      <c r="CHC310" s="75"/>
      <c r="CHD310" s="81"/>
      <c r="CHE310" s="75"/>
      <c r="CHF310" s="81"/>
      <c r="CHG310" s="75"/>
      <c r="CHH310" s="81"/>
      <c r="CHI310" s="75"/>
      <c r="CHJ310" s="81"/>
      <c r="CHK310" s="75"/>
      <c r="CHL310" s="81"/>
      <c r="CHM310" s="75"/>
      <c r="CHN310" s="81"/>
      <c r="CHO310" s="75"/>
      <c r="CHP310" s="81"/>
      <c r="CHQ310" s="75"/>
      <c r="CHR310" s="81"/>
      <c r="CHS310" s="75"/>
      <c r="CHT310" s="81"/>
      <c r="CHU310" s="75"/>
      <c r="CHV310" s="81"/>
      <c r="CHW310" s="75"/>
      <c r="CHX310" s="81"/>
      <c r="CHY310" s="75"/>
      <c r="CHZ310" s="81"/>
      <c r="CIA310" s="75"/>
      <c r="CIB310" s="81"/>
      <c r="CIC310" s="75"/>
      <c r="CID310" s="81"/>
      <c r="CIE310" s="75"/>
      <c r="CIF310" s="81"/>
      <c r="CIG310" s="75"/>
      <c r="CIH310" s="81"/>
      <c r="CII310" s="75"/>
      <c r="CIJ310" s="81"/>
      <c r="CIK310" s="75"/>
      <c r="CIL310" s="81"/>
      <c r="CIM310" s="75"/>
      <c r="CIN310" s="81"/>
      <c r="CIO310" s="75"/>
      <c r="CIP310" s="81"/>
      <c r="CIQ310" s="75"/>
      <c r="CIR310" s="81"/>
      <c r="CIS310" s="75"/>
      <c r="CIT310" s="81"/>
      <c r="CIU310" s="75"/>
      <c r="CIV310" s="81"/>
      <c r="CIW310" s="75"/>
      <c r="CIX310" s="81"/>
      <c r="CIY310" s="75"/>
      <c r="CIZ310" s="81"/>
      <c r="CJA310" s="75"/>
      <c r="CJB310" s="81"/>
      <c r="CJC310" s="75"/>
      <c r="CJD310" s="81"/>
      <c r="CJE310" s="75"/>
      <c r="CJF310" s="81"/>
      <c r="CJG310" s="75"/>
      <c r="CJH310" s="81"/>
      <c r="CJI310" s="75"/>
      <c r="CJJ310" s="81"/>
      <c r="CJK310" s="75"/>
      <c r="CJL310" s="81"/>
      <c r="CJM310" s="75"/>
      <c r="CJN310" s="81"/>
      <c r="CJO310" s="75"/>
      <c r="CJP310" s="81"/>
      <c r="CJQ310" s="75"/>
      <c r="CJR310" s="81"/>
      <c r="CJS310" s="75"/>
      <c r="CJT310" s="81"/>
      <c r="CJU310" s="75"/>
      <c r="CJV310" s="81"/>
      <c r="CJW310" s="75"/>
      <c r="CJX310" s="81"/>
      <c r="CJY310" s="75"/>
      <c r="CJZ310" s="81"/>
      <c r="CKA310" s="75"/>
      <c r="CKB310" s="81"/>
      <c r="CKC310" s="75"/>
      <c r="CKD310" s="81"/>
      <c r="CKE310" s="75"/>
      <c r="CKF310" s="81"/>
      <c r="CKG310" s="75"/>
      <c r="CKH310" s="81"/>
      <c r="CKI310" s="75"/>
      <c r="CKJ310" s="81"/>
      <c r="CKK310" s="75"/>
      <c r="CKL310" s="81"/>
      <c r="CKM310" s="75"/>
      <c r="CKN310" s="81"/>
      <c r="CKO310" s="75"/>
      <c r="CKP310" s="81"/>
      <c r="CKQ310" s="75"/>
      <c r="CKR310" s="81"/>
      <c r="CKS310" s="75"/>
      <c r="CKT310" s="81"/>
      <c r="CKU310" s="75"/>
      <c r="CKV310" s="81"/>
      <c r="CKW310" s="75"/>
      <c r="CKX310" s="81"/>
      <c r="CKY310" s="75"/>
      <c r="CKZ310" s="81"/>
      <c r="CLA310" s="75"/>
      <c r="CLB310" s="81"/>
      <c r="CLC310" s="75"/>
      <c r="CLD310" s="81"/>
      <c r="CLE310" s="75"/>
      <c r="CLF310" s="81"/>
      <c r="CLG310" s="75"/>
      <c r="CLH310" s="81"/>
      <c r="CLI310" s="75"/>
      <c r="CLJ310" s="81"/>
      <c r="CLK310" s="75"/>
      <c r="CLL310" s="81"/>
      <c r="CLM310" s="75"/>
      <c r="CLN310" s="81"/>
      <c r="CLO310" s="75"/>
      <c r="CLP310" s="81"/>
      <c r="CLQ310" s="75"/>
      <c r="CLR310" s="81"/>
      <c r="CLS310" s="75"/>
      <c r="CLT310" s="81"/>
      <c r="CLU310" s="75"/>
      <c r="CLV310" s="81"/>
      <c r="CLW310" s="75"/>
      <c r="CLX310" s="81"/>
      <c r="CLY310" s="75"/>
      <c r="CLZ310" s="81"/>
      <c r="CMA310" s="75"/>
      <c r="CMB310" s="81"/>
      <c r="CMC310" s="75"/>
      <c r="CMD310" s="81"/>
      <c r="CME310" s="75"/>
      <c r="CMF310" s="81"/>
      <c r="CMG310" s="75"/>
      <c r="CMH310" s="81"/>
      <c r="CMI310" s="75"/>
      <c r="CMJ310" s="81"/>
      <c r="CMK310" s="75"/>
      <c r="CML310" s="81"/>
      <c r="CMM310" s="75"/>
      <c r="CMN310" s="81"/>
      <c r="CMO310" s="75"/>
      <c r="CMP310" s="81"/>
      <c r="CMQ310" s="75"/>
      <c r="CMR310" s="81"/>
      <c r="CMS310" s="75"/>
      <c r="CMT310" s="81"/>
      <c r="CMU310" s="75"/>
      <c r="CMV310" s="81"/>
      <c r="CMW310" s="75"/>
      <c r="CMX310" s="81"/>
      <c r="CMY310" s="75"/>
      <c r="CMZ310" s="81"/>
      <c r="CNA310" s="75"/>
      <c r="CNB310" s="81"/>
      <c r="CNC310" s="75"/>
      <c r="CND310" s="81"/>
      <c r="CNE310" s="75"/>
      <c r="CNF310" s="81"/>
      <c r="CNG310" s="75"/>
      <c r="CNH310" s="81"/>
      <c r="CNI310" s="75"/>
      <c r="CNJ310" s="81"/>
      <c r="CNK310" s="75"/>
      <c r="CNL310" s="81"/>
      <c r="CNM310" s="75"/>
      <c r="CNN310" s="81"/>
      <c r="CNO310" s="75"/>
      <c r="CNP310" s="81"/>
      <c r="CNQ310" s="75"/>
      <c r="CNR310" s="81"/>
      <c r="CNS310" s="75"/>
      <c r="CNT310" s="81"/>
      <c r="CNU310" s="75"/>
      <c r="CNV310" s="81"/>
      <c r="CNW310" s="75"/>
      <c r="CNX310" s="81"/>
      <c r="CNY310" s="75"/>
      <c r="CNZ310" s="81"/>
      <c r="COA310" s="75"/>
      <c r="COB310" s="81"/>
      <c r="COC310" s="75"/>
      <c r="COD310" s="81"/>
      <c r="COE310" s="75"/>
      <c r="COF310" s="81"/>
      <c r="COG310" s="75"/>
      <c r="COH310" s="81"/>
      <c r="COI310" s="75"/>
      <c r="COJ310" s="81"/>
      <c r="COK310" s="75"/>
      <c r="COL310" s="81"/>
      <c r="COM310" s="75"/>
      <c r="CON310" s="81"/>
      <c r="COO310" s="75"/>
      <c r="COP310" s="81"/>
      <c r="COQ310" s="75"/>
      <c r="COR310" s="81"/>
      <c r="COS310" s="75"/>
      <c r="COT310" s="81"/>
      <c r="COU310" s="75"/>
      <c r="COV310" s="81"/>
      <c r="COW310" s="75"/>
      <c r="COX310" s="81"/>
      <c r="COY310" s="75"/>
      <c r="COZ310" s="81"/>
      <c r="CPA310" s="75"/>
      <c r="CPB310" s="81"/>
      <c r="CPC310" s="75"/>
      <c r="CPD310" s="81"/>
      <c r="CPE310" s="75"/>
      <c r="CPF310" s="81"/>
      <c r="CPG310" s="75"/>
      <c r="CPH310" s="81"/>
      <c r="CPI310" s="75"/>
      <c r="CPJ310" s="81"/>
      <c r="CPK310" s="75"/>
      <c r="CPL310" s="81"/>
      <c r="CPM310" s="75"/>
      <c r="CPN310" s="81"/>
      <c r="CPO310" s="75"/>
      <c r="CPP310" s="81"/>
      <c r="CPQ310" s="75"/>
      <c r="CPR310" s="81"/>
      <c r="CPS310" s="75"/>
      <c r="CPT310" s="81"/>
      <c r="CPU310" s="75"/>
      <c r="CPV310" s="81"/>
      <c r="CPW310" s="75"/>
      <c r="CPX310" s="81"/>
      <c r="CPY310" s="75"/>
      <c r="CPZ310" s="81"/>
      <c r="CQA310" s="75"/>
      <c r="CQB310" s="81"/>
      <c r="CQC310" s="75"/>
      <c r="CQD310" s="81"/>
      <c r="CQE310" s="75"/>
      <c r="CQF310" s="81"/>
      <c r="CQG310" s="75"/>
      <c r="CQH310" s="81"/>
      <c r="CQI310" s="75"/>
      <c r="CQJ310" s="81"/>
      <c r="CQK310" s="75"/>
      <c r="CQL310" s="81"/>
      <c r="CQM310" s="75"/>
      <c r="CQN310" s="81"/>
      <c r="CQO310" s="75"/>
      <c r="CQP310" s="81"/>
      <c r="CQQ310" s="75"/>
      <c r="CQR310" s="81"/>
      <c r="CQS310" s="75"/>
      <c r="CQT310" s="81"/>
      <c r="CQU310" s="75"/>
      <c r="CQV310" s="81"/>
      <c r="CQW310" s="75"/>
      <c r="CQX310" s="81"/>
      <c r="CQY310" s="75"/>
      <c r="CQZ310" s="81"/>
      <c r="CRA310" s="75"/>
      <c r="CRB310" s="81"/>
      <c r="CRC310" s="75"/>
      <c r="CRD310" s="81"/>
      <c r="CRE310" s="75"/>
      <c r="CRF310" s="81"/>
      <c r="CRG310" s="75"/>
      <c r="CRH310" s="81"/>
      <c r="CRI310" s="75"/>
      <c r="CRJ310" s="81"/>
      <c r="CRK310" s="75"/>
      <c r="CRL310" s="81"/>
      <c r="CRM310" s="75"/>
      <c r="CRN310" s="81"/>
      <c r="CRO310" s="75"/>
      <c r="CRP310" s="81"/>
      <c r="CRQ310" s="75"/>
      <c r="CRR310" s="81"/>
      <c r="CRS310" s="75"/>
      <c r="CRT310" s="81"/>
      <c r="CRU310" s="75"/>
      <c r="CRV310" s="81"/>
      <c r="CRW310" s="75"/>
      <c r="CRX310" s="81"/>
      <c r="CRY310" s="75"/>
      <c r="CRZ310" s="81"/>
      <c r="CSA310" s="75"/>
      <c r="CSB310" s="81"/>
      <c r="CSC310" s="75"/>
      <c r="CSD310" s="81"/>
      <c r="CSE310" s="75"/>
      <c r="CSF310" s="81"/>
      <c r="CSG310" s="75"/>
      <c r="CSH310" s="81"/>
      <c r="CSI310" s="75"/>
      <c r="CSJ310" s="81"/>
      <c r="CSK310" s="75"/>
      <c r="CSL310" s="81"/>
      <c r="CSM310" s="75"/>
      <c r="CSN310" s="81"/>
      <c r="CSO310" s="75"/>
      <c r="CSP310" s="81"/>
      <c r="CSQ310" s="75"/>
      <c r="CSR310" s="81"/>
      <c r="CSS310" s="75"/>
      <c r="CST310" s="81"/>
      <c r="CSU310" s="75"/>
      <c r="CSV310" s="81"/>
      <c r="CSW310" s="75"/>
      <c r="CSX310" s="81"/>
      <c r="CSY310" s="75"/>
      <c r="CSZ310" s="81"/>
      <c r="CTA310" s="75"/>
      <c r="CTB310" s="81"/>
      <c r="CTC310" s="75"/>
      <c r="CTD310" s="81"/>
      <c r="CTE310" s="75"/>
      <c r="CTF310" s="81"/>
      <c r="CTG310" s="75"/>
      <c r="CTH310" s="81"/>
      <c r="CTI310" s="75"/>
      <c r="CTJ310" s="81"/>
      <c r="CTK310" s="75"/>
      <c r="CTL310" s="81"/>
      <c r="CTM310" s="75"/>
      <c r="CTN310" s="81"/>
      <c r="CTO310" s="75"/>
      <c r="CTP310" s="81"/>
      <c r="CTQ310" s="75"/>
      <c r="CTR310" s="81"/>
      <c r="CTS310" s="75"/>
      <c r="CTT310" s="81"/>
      <c r="CTU310" s="75"/>
      <c r="CTV310" s="81"/>
      <c r="CTW310" s="75"/>
      <c r="CTX310" s="81"/>
      <c r="CTY310" s="75"/>
      <c r="CTZ310" s="81"/>
      <c r="CUA310" s="75"/>
      <c r="CUB310" s="81"/>
      <c r="CUC310" s="75"/>
      <c r="CUD310" s="81"/>
      <c r="CUE310" s="75"/>
      <c r="CUF310" s="81"/>
      <c r="CUG310" s="75"/>
      <c r="CUH310" s="81"/>
      <c r="CUI310" s="75"/>
      <c r="CUJ310" s="81"/>
      <c r="CUK310" s="75"/>
      <c r="CUL310" s="81"/>
      <c r="CUM310" s="75"/>
      <c r="CUN310" s="81"/>
      <c r="CUO310" s="75"/>
      <c r="CUP310" s="81"/>
      <c r="CUQ310" s="75"/>
      <c r="CUR310" s="81"/>
      <c r="CUS310" s="75"/>
      <c r="CUT310" s="81"/>
      <c r="CUU310" s="75"/>
      <c r="CUV310" s="81"/>
      <c r="CUW310" s="75"/>
      <c r="CUX310" s="81"/>
      <c r="CUY310" s="75"/>
      <c r="CUZ310" s="81"/>
      <c r="CVA310" s="75"/>
      <c r="CVB310" s="81"/>
      <c r="CVC310" s="75"/>
      <c r="CVD310" s="81"/>
      <c r="CVE310" s="75"/>
      <c r="CVF310" s="81"/>
      <c r="CVG310" s="75"/>
      <c r="CVH310" s="81"/>
      <c r="CVI310" s="75"/>
      <c r="CVJ310" s="81"/>
      <c r="CVK310" s="75"/>
      <c r="CVL310" s="81"/>
      <c r="CVM310" s="75"/>
      <c r="CVN310" s="81"/>
      <c r="CVO310" s="75"/>
      <c r="CVP310" s="81"/>
      <c r="CVQ310" s="75"/>
      <c r="CVR310" s="81"/>
      <c r="CVS310" s="75"/>
      <c r="CVT310" s="81"/>
      <c r="CVU310" s="75"/>
      <c r="CVV310" s="81"/>
      <c r="CVW310" s="75"/>
      <c r="CVX310" s="81"/>
      <c r="CVY310" s="75"/>
      <c r="CVZ310" s="81"/>
      <c r="CWA310" s="75"/>
      <c r="CWB310" s="81"/>
      <c r="CWC310" s="75"/>
      <c r="CWD310" s="81"/>
      <c r="CWE310" s="75"/>
      <c r="CWF310" s="81"/>
      <c r="CWG310" s="75"/>
      <c r="CWH310" s="81"/>
      <c r="CWI310" s="75"/>
      <c r="CWJ310" s="81"/>
      <c r="CWK310" s="75"/>
      <c r="CWL310" s="81"/>
      <c r="CWM310" s="75"/>
      <c r="CWN310" s="81"/>
      <c r="CWO310" s="75"/>
      <c r="CWP310" s="81"/>
      <c r="CWQ310" s="75"/>
      <c r="CWR310" s="81"/>
      <c r="CWS310" s="75"/>
      <c r="CWT310" s="81"/>
      <c r="CWU310" s="75"/>
      <c r="CWV310" s="81"/>
      <c r="CWW310" s="75"/>
      <c r="CWX310" s="81"/>
      <c r="CWY310" s="75"/>
      <c r="CWZ310" s="81"/>
      <c r="CXA310" s="75"/>
      <c r="CXB310" s="81"/>
      <c r="CXC310" s="75"/>
      <c r="CXD310" s="81"/>
      <c r="CXE310" s="75"/>
      <c r="CXF310" s="81"/>
      <c r="CXG310" s="75"/>
      <c r="CXH310" s="81"/>
      <c r="CXI310" s="75"/>
      <c r="CXJ310" s="81"/>
      <c r="CXK310" s="75"/>
      <c r="CXL310" s="81"/>
      <c r="CXM310" s="75"/>
      <c r="CXN310" s="81"/>
      <c r="CXO310" s="75"/>
      <c r="CXP310" s="81"/>
      <c r="CXQ310" s="75"/>
      <c r="CXR310" s="81"/>
      <c r="CXS310" s="75"/>
      <c r="CXT310" s="81"/>
      <c r="CXU310" s="75"/>
      <c r="CXV310" s="81"/>
      <c r="CXW310" s="75"/>
      <c r="CXX310" s="81"/>
      <c r="CXY310" s="75"/>
      <c r="CXZ310" s="81"/>
      <c r="CYA310" s="75"/>
      <c r="CYB310" s="81"/>
      <c r="CYC310" s="75"/>
      <c r="CYD310" s="81"/>
      <c r="CYE310" s="75"/>
      <c r="CYF310" s="81"/>
      <c r="CYG310" s="75"/>
      <c r="CYH310" s="81"/>
      <c r="CYI310" s="75"/>
      <c r="CYJ310" s="81"/>
      <c r="CYK310" s="75"/>
      <c r="CYL310" s="81"/>
      <c r="CYM310" s="75"/>
      <c r="CYN310" s="81"/>
      <c r="CYO310" s="75"/>
      <c r="CYP310" s="81"/>
      <c r="CYQ310" s="75"/>
      <c r="CYR310" s="81"/>
      <c r="CYS310" s="75"/>
      <c r="CYT310" s="81"/>
      <c r="CYU310" s="75"/>
      <c r="CYV310" s="81"/>
      <c r="CYW310" s="75"/>
      <c r="CYX310" s="81"/>
      <c r="CYY310" s="75"/>
      <c r="CYZ310" s="81"/>
      <c r="CZA310" s="75"/>
      <c r="CZB310" s="81"/>
      <c r="CZC310" s="75"/>
      <c r="CZD310" s="81"/>
      <c r="CZE310" s="75"/>
      <c r="CZF310" s="81"/>
      <c r="CZG310" s="75"/>
      <c r="CZH310" s="81"/>
      <c r="CZI310" s="75"/>
      <c r="CZJ310" s="81"/>
      <c r="CZK310" s="75"/>
      <c r="CZL310" s="81"/>
      <c r="CZM310" s="75"/>
      <c r="CZN310" s="81"/>
      <c r="CZO310" s="75"/>
      <c r="CZP310" s="81"/>
      <c r="CZQ310" s="75"/>
      <c r="CZR310" s="81"/>
      <c r="CZS310" s="75"/>
      <c r="CZT310" s="81"/>
      <c r="CZU310" s="75"/>
      <c r="CZV310" s="81"/>
      <c r="CZW310" s="75"/>
      <c r="CZX310" s="81"/>
      <c r="CZY310" s="75"/>
      <c r="CZZ310" s="81"/>
      <c r="DAA310" s="75"/>
      <c r="DAB310" s="81"/>
      <c r="DAC310" s="75"/>
      <c r="DAD310" s="81"/>
      <c r="DAE310" s="75"/>
      <c r="DAF310" s="81"/>
      <c r="DAG310" s="75"/>
      <c r="DAH310" s="81"/>
      <c r="DAI310" s="75"/>
      <c r="DAJ310" s="81"/>
      <c r="DAK310" s="75"/>
      <c r="DAL310" s="81"/>
      <c r="DAM310" s="75"/>
      <c r="DAN310" s="81"/>
      <c r="DAO310" s="75"/>
      <c r="DAP310" s="81"/>
      <c r="DAQ310" s="75"/>
      <c r="DAR310" s="81"/>
      <c r="DAS310" s="75"/>
      <c r="DAT310" s="81"/>
      <c r="DAU310" s="75"/>
      <c r="DAV310" s="81"/>
      <c r="DAW310" s="75"/>
      <c r="DAX310" s="81"/>
      <c r="DAY310" s="75"/>
      <c r="DAZ310" s="81"/>
      <c r="DBA310" s="75"/>
      <c r="DBB310" s="81"/>
      <c r="DBC310" s="75"/>
      <c r="DBD310" s="81"/>
      <c r="DBE310" s="75"/>
      <c r="DBF310" s="81"/>
      <c r="DBG310" s="75"/>
      <c r="DBH310" s="81"/>
      <c r="DBI310" s="75"/>
      <c r="DBJ310" s="81"/>
      <c r="DBK310" s="75"/>
      <c r="DBL310" s="81"/>
      <c r="DBM310" s="75"/>
      <c r="DBN310" s="81"/>
      <c r="DBO310" s="75"/>
      <c r="DBP310" s="81"/>
      <c r="DBQ310" s="75"/>
      <c r="DBR310" s="81"/>
      <c r="DBS310" s="75"/>
      <c r="DBT310" s="81"/>
      <c r="DBU310" s="75"/>
      <c r="DBV310" s="81"/>
      <c r="DBW310" s="75"/>
      <c r="DBX310" s="81"/>
      <c r="DBY310" s="75"/>
      <c r="DBZ310" s="81"/>
      <c r="DCA310" s="75"/>
      <c r="DCB310" s="81"/>
      <c r="DCC310" s="75"/>
      <c r="DCD310" s="81"/>
      <c r="DCE310" s="75"/>
      <c r="DCF310" s="81"/>
      <c r="DCG310" s="75"/>
      <c r="DCH310" s="81"/>
      <c r="DCI310" s="75"/>
      <c r="DCJ310" s="81"/>
      <c r="DCK310" s="75"/>
      <c r="DCL310" s="81"/>
      <c r="DCM310" s="75"/>
      <c r="DCN310" s="81"/>
      <c r="DCO310" s="75"/>
      <c r="DCP310" s="81"/>
      <c r="DCQ310" s="75"/>
      <c r="DCR310" s="81"/>
      <c r="DCS310" s="75"/>
      <c r="DCT310" s="81"/>
      <c r="DCU310" s="75"/>
      <c r="DCV310" s="81"/>
      <c r="DCW310" s="75"/>
      <c r="DCX310" s="81"/>
      <c r="DCY310" s="75"/>
      <c r="DCZ310" s="81"/>
      <c r="DDA310" s="75"/>
      <c r="DDB310" s="81"/>
      <c r="DDC310" s="75"/>
      <c r="DDD310" s="81"/>
      <c r="DDE310" s="75"/>
      <c r="DDF310" s="81"/>
      <c r="DDG310" s="75"/>
      <c r="DDH310" s="81"/>
      <c r="DDI310" s="75"/>
      <c r="DDJ310" s="81"/>
      <c r="DDK310" s="75"/>
      <c r="DDL310" s="81"/>
      <c r="DDM310" s="75"/>
      <c r="DDN310" s="81"/>
      <c r="DDO310" s="75"/>
      <c r="DDP310" s="81"/>
      <c r="DDQ310" s="75"/>
      <c r="DDR310" s="81"/>
      <c r="DDS310" s="75"/>
      <c r="DDT310" s="81"/>
      <c r="DDU310" s="75"/>
      <c r="DDV310" s="81"/>
      <c r="DDW310" s="75"/>
      <c r="DDX310" s="81"/>
      <c r="DDY310" s="75"/>
      <c r="DDZ310" s="81"/>
      <c r="DEA310" s="75"/>
      <c r="DEB310" s="81"/>
      <c r="DEC310" s="75"/>
      <c r="DED310" s="81"/>
      <c r="DEE310" s="75"/>
      <c r="DEF310" s="81"/>
      <c r="DEG310" s="75"/>
      <c r="DEH310" s="81"/>
      <c r="DEI310" s="75"/>
      <c r="DEJ310" s="81"/>
      <c r="DEK310" s="75"/>
      <c r="DEL310" s="81"/>
      <c r="DEM310" s="75"/>
      <c r="DEN310" s="81"/>
      <c r="DEO310" s="75"/>
      <c r="DEP310" s="81"/>
      <c r="DEQ310" s="75"/>
      <c r="DER310" s="81"/>
      <c r="DES310" s="75"/>
      <c r="DET310" s="81"/>
      <c r="DEU310" s="75"/>
      <c r="DEV310" s="81"/>
      <c r="DEW310" s="75"/>
      <c r="DEX310" s="81"/>
      <c r="DEY310" s="75"/>
      <c r="DEZ310" s="81"/>
      <c r="DFA310" s="75"/>
      <c r="DFB310" s="81"/>
      <c r="DFC310" s="75"/>
      <c r="DFD310" s="81"/>
      <c r="DFE310" s="75"/>
      <c r="DFF310" s="81"/>
      <c r="DFG310" s="75"/>
      <c r="DFH310" s="81"/>
      <c r="DFI310" s="75"/>
      <c r="DFJ310" s="81"/>
      <c r="DFK310" s="75"/>
      <c r="DFL310" s="81"/>
      <c r="DFM310" s="75"/>
      <c r="DFN310" s="81"/>
      <c r="DFO310" s="75"/>
      <c r="DFP310" s="81"/>
      <c r="DFQ310" s="75"/>
      <c r="DFR310" s="81"/>
      <c r="DFS310" s="75"/>
      <c r="DFT310" s="81"/>
      <c r="DFU310" s="75"/>
      <c r="DFV310" s="81"/>
      <c r="DFW310" s="75"/>
      <c r="DFX310" s="81"/>
      <c r="DFY310" s="75"/>
      <c r="DFZ310" s="81"/>
      <c r="DGA310" s="75"/>
      <c r="DGB310" s="81"/>
      <c r="DGC310" s="75"/>
      <c r="DGD310" s="81"/>
      <c r="DGE310" s="75"/>
      <c r="DGF310" s="81"/>
      <c r="DGG310" s="75"/>
      <c r="DGH310" s="81"/>
      <c r="DGI310" s="75"/>
      <c r="DGJ310" s="81"/>
      <c r="DGK310" s="75"/>
      <c r="DGL310" s="81"/>
      <c r="DGM310" s="75"/>
      <c r="DGN310" s="81"/>
      <c r="DGO310" s="75"/>
      <c r="DGP310" s="81"/>
      <c r="DGQ310" s="75"/>
      <c r="DGR310" s="81"/>
      <c r="DGS310" s="75"/>
      <c r="DGT310" s="81"/>
      <c r="DGU310" s="75"/>
      <c r="DGV310" s="81"/>
      <c r="DGW310" s="75"/>
      <c r="DGX310" s="81"/>
      <c r="DGY310" s="75"/>
      <c r="DGZ310" s="81"/>
      <c r="DHA310" s="75"/>
      <c r="DHB310" s="81"/>
      <c r="DHC310" s="75"/>
      <c r="DHD310" s="81"/>
      <c r="DHE310" s="75"/>
      <c r="DHF310" s="81"/>
      <c r="DHG310" s="75"/>
      <c r="DHH310" s="81"/>
      <c r="DHI310" s="75"/>
      <c r="DHJ310" s="81"/>
      <c r="DHK310" s="75"/>
      <c r="DHL310" s="81"/>
      <c r="DHM310" s="75"/>
      <c r="DHN310" s="81"/>
      <c r="DHO310" s="75"/>
      <c r="DHP310" s="81"/>
      <c r="DHQ310" s="75"/>
      <c r="DHR310" s="81"/>
      <c r="DHS310" s="75"/>
      <c r="DHT310" s="81"/>
      <c r="DHU310" s="75"/>
      <c r="DHV310" s="81"/>
      <c r="DHW310" s="75"/>
      <c r="DHX310" s="81"/>
      <c r="DHY310" s="75"/>
      <c r="DHZ310" s="81"/>
      <c r="DIA310" s="75"/>
      <c r="DIB310" s="81"/>
      <c r="DIC310" s="75"/>
      <c r="DID310" s="81"/>
      <c r="DIE310" s="75"/>
      <c r="DIF310" s="81"/>
      <c r="DIG310" s="75"/>
      <c r="DIH310" s="81"/>
      <c r="DII310" s="75"/>
      <c r="DIJ310" s="81"/>
      <c r="DIK310" s="75"/>
      <c r="DIL310" s="81"/>
      <c r="DIM310" s="75"/>
      <c r="DIN310" s="81"/>
      <c r="DIO310" s="75"/>
      <c r="DIP310" s="81"/>
      <c r="DIQ310" s="75"/>
      <c r="DIR310" s="81"/>
      <c r="DIS310" s="75"/>
      <c r="DIT310" s="81"/>
      <c r="DIU310" s="75"/>
      <c r="DIV310" s="81"/>
      <c r="DIW310" s="75"/>
      <c r="DIX310" s="81"/>
      <c r="DIY310" s="75"/>
      <c r="DIZ310" s="81"/>
      <c r="DJA310" s="75"/>
      <c r="DJB310" s="81"/>
      <c r="DJC310" s="75"/>
      <c r="DJD310" s="81"/>
      <c r="DJE310" s="75"/>
      <c r="DJF310" s="81"/>
      <c r="DJG310" s="75"/>
      <c r="DJH310" s="81"/>
      <c r="DJI310" s="75"/>
      <c r="DJJ310" s="81"/>
      <c r="DJK310" s="75"/>
      <c r="DJL310" s="81"/>
      <c r="DJM310" s="75"/>
      <c r="DJN310" s="81"/>
      <c r="DJO310" s="75"/>
      <c r="DJP310" s="81"/>
      <c r="DJQ310" s="75"/>
      <c r="DJR310" s="81"/>
      <c r="DJS310" s="75"/>
      <c r="DJT310" s="81"/>
      <c r="DJU310" s="75"/>
      <c r="DJV310" s="81"/>
      <c r="DJW310" s="75"/>
      <c r="DJX310" s="81"/>
      <c r="DJY310" s="75"/>
      <c r="DJZ310" s="81"/>
      <c r="DKA310" s="75"/>
      <c r="DKB310" s="81"/>
      <c r="DKC310" s="75"/>
      <c r="DKD310" s="81"/>
      <c r="DKE310" s="75"/>
      <c r="DKF310" s="81"/>
      <c r="DKG310" s="75"/>
      <c r="DKH310" s="81"/>
      <c r="DKI310" s="75"/>
      <c r="DKJ310" s="81"/>
      <c r="DKK310" s="75"/>
      <c r="DKL310" s="81"/>
      <c r="DKM310" s="75"/>
      <c r="DKN310" s="81"/>
      <c r="DKO310" s="75"/>
      <c r="DKP310" s="81"/>
      <c r="DKQ310" s="75"/>
      <c r="DKR310" s="81"/>
      <c r="DKS310" s="75"/>
      <c r="DKT310" s="81"/>
      <c r="DKU310" s="75"/>
      <c r="DKV310" s="81"/>
      <c r="DKW310" s="75"/>
      <c r="DKX310" s="81"/>
      <c r="DKY310" s="75"/>
      <c r="DKZ310" s="81"/>
      <c r="DLA310" s="75"/>
      <c r="DLB310" s="81"/>
      <c r="DLC310" s="75"/>
      <c r="DLD310" s="81"/>
      <c r="DLE310" s="75"/>
      <c r="DLF310" s="81"/>
      <c r="DLG310" s="75"/>
      <c r="DLH310" s="81"/>
      <c r="DLI310" s="75"/>
      <c r="DLJ310" s="81"/>
      <c r="DLK310" s="75"/>
      <c r="DLL310" s="81"/>
      <c r="DLM310" s="75"/>
      <c r="DLN310" s="81"/>
      <c r="DLO310" s="75"/>
      <c r="DLP310" s="81"/>
      <c r="DLQ310" s="75"/>
      <c r="DLR310" s="81"/>
      <c r="DLS310" s="75"/>
      <c r="DLT310" s="81"/>
      <c r="DLU310" s="75"/>
      <c r="DLV310" s="81"/>
      <c r="DLW310" s="75"/>
      <c r="DLX310" s="81"/>
      <c r="DLY310" s="75"/>
      <c r="DLZ310" s="81"/>
      <c r="DMA310" s="75"/>
      <c r="DMB310" s="81"/>
      <c r="DMC310" s="75"/>
      <c r="DMD310" s="81"/>
      <c r="DME310" s="75"/>
      <c r="DMF310" s="81"/>
      <c r="DMG310" s="75"/>
      <c r="DMH310" s="81"/>
      <c r="DMI310" s="75"/>
      <c r="DMJ310" s="81"/>
      <c r="DMK310" s="75"/>
      <c r="DML310" s="81"/>
      <c r="DMM310" s="75"/>
      <c r="DMN310" s="81"/>
      <c r="DMO310" s="75"/>
      <c r="DMP310" s="81"/>
      <c r="DMQ310" s="75"/>
      <c r="DMR310" s="81"/>
      <c r="DMS310" s="75"/>
      <c r="DMT310" s="81"/>
      <c r="DMU310" s="75"/>
      <c r="DMV310" s="81"/>
      <c r="DMW310" s="75"/>
      <c r="DMX310" s="81"/>
      <c r="DMY310" s="75"/>
      <c r="DMZ310" s="81"/>
      <c r="DNA310" s="75"/>
      <c r="DNB310" s="81"/>
      <c r="DNC310" s="75"/>
      <c r="DND310" s="81"/>
      <c r="DNE310" s="75"/>
      <c r="DNF310" s="81"/>
      <c r="DNG310" s="75"/>
      <c r="DNH310" s="81"/>
      <c r="DNI310" s="75"/>
      <c r="DNJ310" s="81"/>
      <c r="DNK310" s="75"/>
      <c r="DNL310" s="81"/>
      <c r="DNM310" s="75"/>
      <c r="DNN310" s="81"/>
      <c r="DNO310" s="75"/>
      <c r="DNP310" s="81"/>
      <c r="DNQ310" s="75"/>
      <c r="DNR310" s="81"/>
      <c r="DNS310" s="75"/>
      <c r="DNT310" s="81"/>
      <c r="DNU310" s="75"/>
      <c r="DNV310" s="81"/>
      <c r="DNW310" s="75"/>
      <c r="DNX310" s="81"/>
      <c r="DNY310" s="75"/>
      <c r="DNZ310" s="81"/>
      <c r="DOA310" s="75"/>
      <c r="DOB310" s="81"/>
      <c r="DOC310" s="75"/>
      <c r="DOD310" s="81"/>
      <c r="DOE310" s="75"/>
      <c r="DOF310" s="81"/>
      <c r="DOG310" s="75"/>
      <c r="DOH310" s="81"/>
      <c r="DOI310" s="75"/>
      <c r="DOJ310" s="81"/>
      <c r="DOK310" s="75"/>
      <c r="DOL310" s="81"/>
      <c r="DOM310" s="75"/>
      <c r="DON310" s="81"/>
      <c r="DOO310" s="75"/>
      <c r="DOP310" s="81"/>
      <c r="DOQ310" s="75"/>
      <c r="DOR310" s="81"/>
      <c r="DOS310" s="75"/>
      <c r="DOT310" s="81"/>
      <c r="DOU310" s="75"/>
      <c r="DOV310" s="81"/>
      <c r="DOW310" s="75"/>
      <c r="DOX310" s="81"/>
      <c r="DOY310" s="75"/>
      <c r="DOZ310" s="81"/>
      <c r="DPA310" s="75"/>
      <c r="DPB310" s="81"/>
      <c r="DPC310" s="75"/>
      <c r="DPD310" s="81"/>
      <c r="DPE310" s="75"/>
      <c r="DPF310" s="81"/>
      <c r="DPG310" s="75"/>
      <c r="DPH310" s="81"/>
      <c r="DPI310" s="75"/>
      <c r="DPJ310" s="81"/>
      <c r="DPK310" s="75"/>
      <c r="DPL310" s="81"/>
      <c r="DPM310" s="75"/>
      <c r="DPN310" s="81"/>
      <c r="DPO310" s="75"/>
      <c r="DPP310" s="81"/>
      <c r="DPQ310" s="75"/>
      <c r="DPR310" s="81"/>
      <c r="DPS310" s="75"/>
      <c r="DPT310" s="81"/>
      <c r="DPU310" s="75"/>
      <c r="DPV310" s="81"/>
      <c r="DPW310" s="75"/>
      <c r="DPX310" s="81"/>
      <c r="DPY310" s="75"/>
      <c r="DPZ310" s="81"/>
      <c r="DQA310" s="75"/>
      <c r="DQB310" s="81"/>
      <c r="DQC310" s="75"/>
      <c r="DQD310" s="81"/>
      <c r="DQE310" s="75"/>
      <c r="DQF310" s="81"/>
      <c r="DQG310" s="75"/>
      <c r="DQH310" s="81"/>
      <c r="DQI310" s="75"/>
      <c r="DQJ310" s="81"/>
      <c r="DQK310" s="75"/>
      <c r="DQL310" s="81"/>
      <c r="DQM310" s="75"/>
      <c r="DQN310" s="81"/>
      <c r="DQO310" s="75"/>
      <c r="DQP310" s="81"/>
      <c r="DQQ310" s="75"/>
      <c r="DQR310" s="81"/>
      <c r="DQS310" s="75"/>
      <c r="DQT310" s="81"/>
      <c r="DQU310" s="75"/>
      <c r="DQV310" s="81"/>
      <c r="DQW310" s="75"/>
      <c r="DQX310" s="81"/>
      <c r="DQY310" s="75"/>
      <c r="DQZ310" s="81"/>
      <c r="DRA310" s="75"/>
      <c r="DRB310" s="81"/>
      <c r="DRC310" s="75"/>
      <c r="DRD310" s="81"/>
      <c r="DRE310" s="75"/>
      <c r="DRF310" s="81"/>
      <c r="DRG310" s="75"/>
      <c r="DRH310" s="81"/>
      <c r="DRI310" s="75"/>
      <c r="DRJ310" s="81"/>
      <c r="DRK310" s="75"/>
      <c r="DRL310" s="81"/>
      <c r="DRM310" s="75"/>
      <c r="DRN310" s="81"/>
      <c r="DRO310" s="75"/>
      <c r="DRP310" s="81"/>
      <c r="DRQ310" s="75"/>
      <c r="DRR310" s="81"/>
      <c r="DRS310" s="75"/>
      <c r="DRT310" s="81"/>
      <c r="DRU310" s="75"/>
      <c r="DRV310" s="81"/>
      <c r="DRW310" s="75"/>
      <c r="DRX310" s="81"/>
      <c r="DRY310" s="75"/>
      <c r="DRZ310" s="81"/>
      <c r="DSA310" s="75"/>
      <c r="DSB310" s="81"/>
      <c r="DSC310" s="75"/>
      <c r="DSD310" s="81"/>
      <c r="DSE310" s="75"/>
      <c r="DSF310" s="81"/>
      <c r="DSG310" s="75"/>
      <c r="DSH310" s="81"/>
      <c r="DSI310" s="75"/>
      <c r="DSJ310" s="81"/>
      <c r="DSK310" s="75"/>
      <c r="DSL310" s="81"/>
      <c r="DSM310" s="75"/>
      <c r="DSN310" s="81"/>
      <c r="DSO310" s="75"/>
      <c r="DSP310" s="81"/>
      <c r="DSQ310" s="75"/>
      <c r="DSR310" s="81"/>
      <c r="DSS310" s="75"/>
      <c r="DST310" s="81"/>
      <c r="DSU310" s="75"/>
      <c r="DSV310" s="81"/>
      <c r="DSW310" s="75"/>
      <c r="DSX310" s="81"/>
      <c r="DSY310" s="75"/>
      <c r="DSZ310" s="81"/>
      <c r="DTA310" s="75"/>
      <c r="DTB310" s="81"/>
      <c r="DTC310" s="75"/>
      <c r="DTD310" s="81"/>
      <c r="DTE310" s="75"/>
      <c r="DTF310" s="81"/>
      <c r="DTG310" s="75"/>
      <c r="DTH310" s="81"/>
      <c r="DTI310" s="75"/>
      <c r="DTJ310" s="81"/>
      <c r="DTK310" s="75"/>
      <c r="DTL310" s="81"/>
      <c r="DTM310" s="75"/>
      <c r="DTN310" s="81"/>
      <c r="DTO310" s="75"/>
      <c r="DTP310" s="81"/>
      <c r="DTQ310" s="75"/>
      <c r="DTR310" s="81"/>
      <c r="DTS310" s="75"/>
      <c r="DTT310" s="81"/>
      <c r="DTU310" s="75"/>
      <c r="DTV310" s="81"/>
      <c r="DTW310" s="75"/>
      <c r="DTX310" s="81"/>
      <c r="DTY310" s="75"/>
      <c r="DTZ310" s="81"/>
      <c r="DUA310" s="75"/>
      <c r="DUB310" s="81"/>
      <c r="DUC310" s="75"/>
      <c r="DUD310" s="81"/>
      <c r="DUE310" s="75"/>
      <c r="DUF310" s="81"/>
      <c r="DUG310" s="75"/>
      <c r="DUH310" s="81"/>
      <c r="DUI310" s="75"/>
      <c r="DUJ310" s="81"/>
      <c r="DUK310" s="75"/>
      <c r="DUL310" s="81"/>
      <c r="DUM310" s="75"/>
      <c r="DUN310" s="81"/>
      <c r="DUO310" s="75"/>
      <c r="DUP310" s="81"/>
      <c r="DUQ310" s="75"/>
      <c r="DUR310" s="81"/>
      <c r="DUS310" s="75"/>
      <c r="DUT310" s="81"/>
      <c r="DUU310" s="75"/>
      <c r="DUV310" s="81"/>
      <c r="DUW310" s="75"/>
      <c r="DUX310" s="81"/>
      <c r="DUY310" s="75"/>
      <c r="DUZ310" s="81"/>
      <c r="DVA310" s="75"/>
      <c r="DVB310" s="81"/>
      <c r="DVC310" s="75"/>
      <c r="DVD310" s="81"/>
      <c r="DVE310" s="75"/>
      <c r="DVF310" s="81"/>
      <c r="DVG310" s="75"/>
      <c r="DVH310" s="81"/>
      <c r="DVI310" s="75"/>
      <c r="DVJ310" s="81"/>
      <c r="DVK310" s="75"/>
      <c r="DVL310" s="81"/>
      <c r="DVM310" s="75"/>
      <c r="DVN310" s="81"/>
      <c r="DVO310" s="75"/>
      <c r="DVP310" s="81"/>
      <c r="DVQ310" s="75"/>
      <c r="DVR310" s="81"/>
      <c r="DVS310" s="75"/>
      <c r="DVT310" s="81"/>
      <c r="DVU310" s="75"/>
      <c r="DVV310" s="81"/>
      <c r="DVW310" s="75"/>
      <c r="DVX310" s="81"/>
      <c r="DVY310" s="75"/>
      <c r="DVZ310" s="81"/>
      <c r="DWA310" s="75"/>
      <c r="DWB310" s="81"/>
      <c r="DWC310" s="75"/>
      <c r="DWD310" s="81"/>
      <c r="DWE310" s="75"/>
      <c r="DWF310" s="81"/>
      <c r="DWG310" s="75"/>
      <c r="DWH310" s="81"/>
      <c r="DWI310" s="75"/>
      <c r="DWJ310" s="81"/>
      <c r="DWK310" s="75"/>
      <c r="DWL310" s="81"/>
      <c r="DWM310" s="75"/>
      <c r="DWN310" s="81"/>
      <c r="DWO310" s="75"/>
      <c r="DWP310" s="81"/>
      <c r="DWQ310" s="75"/>
      <c r="DWR310" s="81"/>
      <c r="DWS310" s="75"/>
      <c r="DWT310" s="81"/>
      <c r="DWU310" s="75"/>
      <c r="DWV310" s="81"/>
      <c r="DWW310" s="75"/>
      <c r="DWX310" s="81"/>
      <c r="DWY310" s="75"/>
      <c r="DWZ310" s="81"/>
      <c r="DXA310" s="75"/>
      <c r="DXB310" s="81"/>
      <c r="DXC310" s="75"/>
      <c r="DXD310" s="81"/>
      <c r="DXE310" s="75"/>
      <c r="DXF310" s="81"/>
      <c r="DXG310" s="75"/>
      <c r="DXH310" s="81"/>
      <c r="DXI310" s="75"/>
      <c r="DXJ310" s="81"/>
      <c r="DXK310" s="75"/>
      <c r="DXL310" s="81"/>
      <c r="DXM310" s="75"/>
      <c r="DXN310" s="81"/>
      <c r="DXO310" s="75"/>
      <c r="DXP310" s="81"/>
      <c r="DXQ310" s="75"/>
      <c r="DXR310" s="81"/>
      <c r="DXS310" s="75"/>
      <c r="DXT310" s="81"/>
      <c r="DXU310" s="75"/>
      <c r="DXV310" s="81"/>
      <c r="DXW310" s="75"/>
      <c r="DXX310" s="81"/>
      <c r="DXY310" s="75"/>
      <c r="DXZ310" s="81"/>
      <c r="DYA310" s="75"/>
      <c r="DYB310" s="81"/>
      <c r="DYC310" s="75"/>
      <c r="DYD310" s="81"/>
      <c r="DYE310" s="75"/>
      <c r="DYF310" s="81"/>
      <c r="DYG310" s="75"/>
      <c r="DYH310" s="81"/>
      <c r="DYI310" s="75"/>
      <c r="DYJ310" s="81"/>
      <c r="DYK310" s="75"/>
      <c r="DYL310" s="81"/>
      <c r="DYM310" s="75"/>
      <c r="DYN310" s="81"/>
      <c r="DYO310" s="75"/>
      <c r="DYP310" s="81"/>
      <c r="DYQ310" s="75"/>
      <c r="DYR310" s="81"/>
      <c r="DYS310" s="75"/>
      <c r="DYT310" s="81"/>
      <c r="DYU310" s="75"/>
      <c r="DYV310" s="81"/>
      <c r="DYW310" s="75"/>
      <c r="DYX310" s="81"/>
      <c r="DYY310" s="75"/>
      <c r="DYZ310" s="81"/>
      <c r="DZA310" s="75"/>
      <c r="DZB310" s="81"/>
      <c r="DZC310" s="75"/>
      <c r="DZD310" s="81"/>
      <c r="DZE310" s="75"/>
      <c r="DZF310" s="81"/>
      <c r="DZG310" s="75"/>
      <c r="DZH310" s="81"/>
      <c r="DZI310" s="75"/>
      <c r="DZJ310" s="81"/>
      <c r="DZK310" s="75"/>
      <c r="DZL310" s="81"/>
      <c r="DZM310" s="75"/>
      <c r="DZN310" s="81"/>
      <c r="DZO310" s="75"/>
      <c r="DZP310" s="81"/>
      <c r="DZQ310" s="75"/>
      <c r="DZR310" s="81"/>
      <c r="DZS310" s="75"/>
      <c r="DZT310" s="81"/>
      <c r="DZU310" s="75"/>
      <c r="DZV310" s="81"/>
      <c r="DZW310" s="75"/>
      <c r="DZX310" s="81"/>
      <c r="DZY310" s="75"/>
      <c r="DZZ310" s="81"/>
      <c r="EAA310" s="75"/>
      <c r="EAB310" s="81"/>
      <c r="EAC310" s="75"/>
      <c r="EAD310" s="81"/>
      <c r="EAE310" s="75"/>
      <c r="EAF310" s="81"/>
      <c r="EAG310" s="75"/>
      <c r="EAH310" s="81"/>
      <c r="EAI310" s="75"/>
      <c r="EAJ310" s="81"/>
      <c r="EAK310" s="75"/>
      <c r="EAL310" s="81"/>
      <c r="EAM310" s="75"/>
      <c r="EAN310" s="81"/>
      <c r="EAO310" s="75"/>
      <c r="EAP310" s="81"/>
      <c r="EAQ310" s="75"/>
      <c r="EAR310" s="81"/>
      <c r="EAS310" s="75"/>
      <c r="EAT310" s="81"/>
      <c r="EAU310" s="75"/>
      <c r="EAV310" s="81"/>
      <c r="EAW310" s="75"/>
      <c r="EAX310" s="81"/>
      <c r="EAY310" s="75"/>
      <c r="EAZ310" s="81"/>
      <c r="EBA310" s="75"/>
      <c r="EBB310" s="81"/>
      <c r="EBC310" s="75"/>
      <c r="EBD310" s="81"/>
      <c r="EBE310" s="75"/>
      <c r="EBF310" s="81"/>
      <c r="EBG310" s="75"/>
      <c r="EBH310" s="81"/>
      <c r="EBI310" s="75"/>
      <c r="EBJ310" s="81"/>
      <c r="EBK310" s="75"/>
      <c r="EBL310" s="81"/>
      <c r="EBM310" s="75"/>
      <c r="EBN310" s="81"/>
      <c r="EBO310" s="75"/>
      <c r="EBP310" s="81"/>
      <c r="EBQ310" s="75"/>
      <c r="EBR310" s="81"/>
      <c r="EBS310" s="75"/>
      <c r="EBT310" s="81"/>
      <c r="EBU310" s="75"/>
      <c r="EBV310" s="81"/>
      <c r="EBW310" s="75"/>
      <c r="EBX310" s="81"/>
      <c r="EBY310" s="75"/>
      <c r="EBZ310" s="81"/>
      <c r="ECA310" s="75"/>
      <c r="ECB310" s="81"/>
      <c r="ECC310" s="75"/>
      <c r="ECD310" s="81"/>
      <c r="ECE310" s="75"/>
      <c r="ECF310" s="81"/>
      <c r="ECG310" s="75"/>
      <c r="ECH310" s="81"/>
      <c r="ECI310" s="75"/>
      <c r="ECJ310" s="81"/>
      <c r="ECK310" s="75"/>
      <c r="ECL310" s="81"/>
      <c r="ECM310" s="75"/>
      <c r="ECN310" s="81"/>
      <c r="ECO310" s="75"/>
      <c r="ECP310" s="81"/>
      <c r="ECQ310" s="75"/>
      <c r="ECR310" s="81"/>
      <c r="ECS310" s="75"/>
      <c r="ECT310" s="81"/>
      <c r="ECU310" s="75"/>
      <c r="ECV310" s="81"/>
      <c r="ECW310" s="75"/>
      <c r="ECX310" s="81"/>
      <c r="ECY310" s="75"/>
      <c r="ECZ310" s="81"/>
      <c r="EDA310" s="75"/>
      <c r="EDB310" s="81"/>
      <c r="EDC310" s="75"/>
      <c r="EDD310" s="81"/>
      <c r="EDE310" s="75"/>
      <c r="EDF310" s="81"/>
      <c r="EDG310" s="75"/>
      <c r="EDH310" s="81"/>
      <c r="EDI310" s="75"/>
      <c r="EDJ310" s="81"/>
      <c r="EDK310" s="75"/>
      <c r="EDL310" s="81"/>
      <c r="EDM310" s="75"/>
      <c r="EDN310" s="81"/>
      <c r="EDO310" s="75"/>
      <c r="EDP310" s="81"/>
      <c r="EDQ310" s="75"/>
      <c r="EDR310" s="81"/>
      <c r="EDS310" s="75"/>
      <c r="EDT310" s="81"/>
      <c r="EDU310" s="75"/>
      <c r="EDV310" s="81"/>
      <c r="EDW310" s="75"/>
      <c r="EDX310" s="81"/>
      <c r="EDY310" s="75"/>
      <c r="EDZ310" s="81"/>
      <c r="EEA310" s="75"/>
      <c r="EEB310" s="81"/>
      <c r="EEC310" s="75"/>
      <c r="EED310" s="81"/>
      <c r="EEE310" s="75"/>
      <c r="EEF310" s="81"/>
      <c r="EEG310" s="75"/>
      <c r="EEH310" s="81"/>
      <c r="EEI310" s="75"/>
      <c r="EEJ310" s="81"/>
      <c r="EEK310" s="75"/>
      <c r="EEL310" s="81"/>
      <c r="EEM310" s="75"/>
      <c r="EEN310" s="81"/>
      <c r="EEO310" s="75"/>
      <c r="EEP310" s="81"/>
      <c r="EEQ310" s="75"/>
      <c r="EER310" s="81"/>
      <c r="EES310" s="75"/>
      <c r="EET310" s="81"/>
      <c r="EEU310" s="75"/>
      <c r="EEV310" s="81"/>
      <c r="EEW310" s="75"/>
      <c r="EEX310" s="81"/>
      <c r="EEY310" s="75"/>
      <c r="EEZ310" s="81"/>
      <c r="EFA310" s="75"/>
      <c r="EFB310" s="81"/>
      <c r="EFC310" s="75"/>
      <c r="EFD310" s="81"/>
      <c r="EFE310" s="75"/>
      <c r="EFF310" s="81"/>
      <c r="EFG310" s="75"/>
      <c r="EFH310" s="81"/>
      <c r="EFI310" s="75"/>
      <c r="EFJ310" s="81"/>
      <c r="EFK310" s="75"/>
      <c r="EFL310" s="81"/>
      <c r="EFM310" s="75"/>
      <c r="EFN310" s="81"/>
      <c r="EFO310" s="75"/>
      <c r="EFP310" s="81"/>
      <c r="EFQ310" s="75"/>
      <c r="EFR310" s="81"/>
      <c r="EFS310" s="75"/>
      <c r="EFT310" s="81"/>
      <c r="EFU310" s="75"/>
      <c r="EFV310" s="81"/>
      <c r="EFW310" s="75"/>
      <c r="EFX310" s="81"/>
      <c r="EFY310" s="75"/>
      <c r="EFZ310" s="81"/>
      <c r="EGA310" s="75"/>
      <c r="EGB310" s="81"/>
      <c r="EGC310" s="75"/>
      <c r="EGD310" s="81"/>
      <c r="EGE310" s="75"/>
      <c r="EGF310" s="81"/>
      <c r="EGG310" s="75"/>
      <c r="EGH310" s="81"/>
      <c r="EGI310" s="75"/>
      <c r="EGJ310" s="81"/>
      <c r="EGK310" s="75"/>
      <c r="EGL310" s="81"/>
      <c r="EGM310" s="75"/>
      <c r="EGN310" s="81"/>
      <c r="EGO310" s="75"/>
      <c r="EGP310" s="81"/>
      <c r="EGQ310" s="75"/>
      <c r="EGR310" s="81"/>
      <c r="EGS310" s="75"/>
      <c r="EGT310" s="81"/>
      <c r="EGU310" s="75"/>
      <c r="EGV310" s="81"/>
      <c r="EGW310" s="75"/>
      <c r="EGX310" s="81"/>
      <c r="EGY310" s="75"/>
      <c r="EGZ310" s="81"/>
      <c r="EHA310" s="75"/>
      <c r="EHB310" s="81"/>
      <c r="EHC310" s="75"/>
      <c r="EHD310" s="81"/>
      <c r="EHE310" s="75"/>
      <c r="EHF310" s="81"/>
      <c r="EHG310" s="75"/>
      <c r="EHH310" s="81"/>
      <c r="EHI310" s="75"/>
      <c r="EHJ310" s="81"/>
      <c r="EHK310" s="75"/>
      <c r="EHL310" s="81"/>
      <c r="EHM310" s="75"/>
      <c r="EHN310" s="81"/>
      <c r="EHO310" s="75"/>
      <c r="EHP310" s="81"/>
      <c r="EHQ310" s="75"/>
      <c r="EHR310" s="81"/>
      <c r="EHS310" s="75"/>
      <c r="EHT310" s="81"/>
      <c r="EHU310" s="75"/>
      <c r="EHV310" s="81"/>
      <c r="EHW310" s="75"/>
      <c r="EHX310" s="81"/>
      <c r="EHY310" s="75"/>
      <c r="EHZ310" s="81"/>
      <c r="EIA310" s="75"/>
      <c r="EIB310" s="81"/>
      <c r="EIC310" s="75"/>
      <c r="EID310" s="81"/>
      <c r="EIE310" s="75"/>
      <c r="EIF310" s="81"/>
      <c r="EIG310" s="75"/>
      <c r="EIH310" s="81"/>
      <c r="EII310" s="75"/>
      <c r="EIJ310" s="81"/>
      <c r="EIK310" s="75"/>
      <c r="EIL310" s="81"/>
      <c r="EIM310" s="75"/>
      <c r="EIN310" s="81"/>
      <c r="EIO310" s="75"/>
      <c r="EIP310" s="81"/>
      <c r="EIQ310" s="75"/>
      <c r="EIR310" s="81"/>
      <c r="EIS310" s="75"/>
      <c r="EIT310" s="81"/>
      <c r="EIU310" s="75"/>
      <c r="EIV310" s="81"/>
      <c r="EIW310" s="75"/>
      <c r="EIX310" s="81"/>
      <c r="EIY310" s="75"/>
      <c r="EIZ310" s="81"/>
      <c r="EJA310" s="75"/>
      <c r="EJB310" s="81"/>
      <c r="EJC310" s="75"/>
      <c r="EJD310" s="81"/>
      <c r="EJE310" s="75"/>
      <c r="EJF310" s="81"/>
      <c r="EJG310" s="75"/>
      <c r="EJH310" s="81"/>
      <c r="EJI310" s="75"/>
      <c r="EJJ310" s="81"/>
      <c r="EJK310" s="75"/>
      <c r="EJL310" s="81"/>
      <c r="EJM310" s="75"/>
      <c r="EJN310" s="81"/>
      <c r="EJO310" s="75"/>
      <c r="EJP310" s="81"/>
      <c r="EJQ310" s="75"/>
      <c r="EJR310" s="81"/>
      <c r="EJS310" s="75"/>
      <c r="EJT310" s="81"/>
      <c r="EJU310" s="75"/>
      <c r="EJV310" s="81"/>
      <c r="EJW310" s="75"/>
      <c r="EJX310" s="81"/>
      <c r="EJY310" s="75"/>
      <c r="EJZ310" s="81"/>
      <c r="EKA310" s="75"/>
      <c r="EKB310" s="81"/>
      <c r="EKC310" s="75"/>
      <c r="EKD310" s="81"/>
      <c r="EKE310" s="75"/>
      <c r="EKF310" s="81"/>
      <c r="EKG310" s="75"/>
      <c r="EKH310" s="81"/>
      <c r="EKI310" s="75"/>
      <c r="EKJ310" s="81"/>
      <c r="EKK310" s="75"/>
      <c r="EKL310" s="81"/>
      <c r="EKM310" s="75"/>
      <c r="EKN310" s="81"/>
      <c r="EKO310" s="75"/>
      <c r="EKP310" s="81"/>
      <c r="EKQ310" s="75"/>
      <c r="EKR310" s="81"/>
      <c r="EKS310" s="75"/>
      <c r="EKT310" s="81"/>
      <c r="EKU310" s="75"/>
      <c r="EKV310" s="81"/>
      <c r="EKW310" s="75"/>
      <c r="EKX310" s="81"/>
      <c r="EKY310" s="75"/>
      <c r="EKZ310" s="81"/>
      <c r="ELA310" s="75"/>
      <c r="ELB310" s="81"/>
      <c r="ELC310" s="75"/>
      <c r="ELD310" s="81"/>
      <c r="ELE310" s="75"/>
      <c r="ELF310" s="81"/>
      <c r="ELG310" s="75"/>
      <c r="ELH310" s="81"/>
      <c r="ELI310" s="75"/>
      <c r="ELJ310" s="81"/>
      <c r="ELK310" s="75"/>
      <c r="ELL310" s="81"/>
      <c r="ELM310" s="75"/>
      <c r="ELN310" s="81"/>
      <c r="ELO310" s="75"/>
      <c r="ELP310" s="81"/>
      <c r="ELQ310" s="75"/>
      <c r="ELR310" s="81"/>
      <c r="ELS310" s="75"/>
      <c r="ELT310" s="81"/>
      <c r="ELU310" s="75"/>
      <c r="ELV310" s="81"/>
      <c r="ELW310" s="75"/>
      <c r="ELX310" s="81"/>
      <c r="ELY310" s="75"/>
      <c r="ELZ310" s="81"/>
      <c r="EMA310" s="75"/>
      <c r="EMB310" s="81"/>
      <c r="EMC310" s="75"/>
      <c r="EMD310" s="81"/>
      <c r="EME310" s="75"/>
      <c r="EMF310" s="81"/>
      <c r="EMG310" s="75"/>
      <c r="EMH310" s="81"/>
      <c r="EMI310" s="75"/>
      <c r="EMJ310" s="81"/>
      <c r="EMK310" s="75"/>
      <c r="EML310" s="81"/>
      <c r="EMM310" s="75"/>
      <c r="EMN310" s="81"/>
      <c r="EMO310" s="75"/>
      <c r="EMP310" s="81"/>
      <c r="EMQ310" s="75"/>
      <c r="EMR310" s="81"/>
      <c r="EMS310" s="75"/>
      <c r="EMT310" s="81"/>
      <c r="EMU310" s="75"/>
      <c r="EMV310" s="81"/>
      <c r="EMW310" s="75"/>
      <c r="EMX310" s="81"/>
      <c r="EMY310" s="75"/>
      <c r="EMZ310" s="81"/>
      <c r="ENA310" s="75"/>
      <c r="ENB310" s="81"/>
      <c r="ENC310" s="75"/>
      <c r="END310" s="81"/>
      <c r="ENE310" s="75"/>
      <c r="ENF310" s="81"/>
      <c r="ENG310" s="75"/>
      <c r="ENH310" s="81"/>
      <c r="ENI310" s="75"/>
      <c r="ENJ310" s="81"/>
      <c r="ENK310" s="75"/>
      <c r="ENL310" s="81"/>
      <c r="ENM310" s="75"/>
      <c r="ENN310" s="81"/>
      <c r="ENO310" s="75"/>
      <c r="ENP310" s="81"/>
      <c r="ENQ310" s="75"/>
      <c r="ENR310" s="81"/>
      <c r="ENS310" s="75"/>
      <c r="ENT310" s="81"/>
      <c r="ENU310" s="75"/>
      <c r="ENV310" s="81"/>
      <c r="ENW310" s="75"/>
      <c r="ENX310" s="81"/>
      <c r="ENY310" s="75"/>
      <c r="ENZ310" s="81"/>
      <c r="EOA310" s="75"/>
      <c r="EOB310" s="81"/>
      <c r="EOC310" s="75"/>
      <c r="EOD310" s="81"/>
      <c r="EOE310" s="75"/>
      <c r="EOF310" s="81"/>
      <c r="EOG310" s="75"/>
      <c r="EOH310" s="81"/>
      <c r="EOI310" s="75"/>
      <c r="EOJ310" s="81"/>
      <c r="EOK310" s="75"/>
      <c r="EOL310" s="81"/>
      <c r="EOM310" s="75"/>
      <c r="EON310" s="81"/>
      <c r="EOO310" s="75"/>
      <c r="EOP310" s="81"/>
      <c r="EOQ310" s="75"/>
      <c r="EOR310" s="81"/>
      <c r="EOS310" s="75"/>
      <c r="EOT310" s="81"/>
      <c r="EOU310" s="75"/>
      <c r="EOV310" s="81"/>
      <c r="EOW310" s="75"/>
      <c r="EOX310" s="81"/>
      <c r="EOY310" s="75"/>
      <c r="EOZ310" s="81"/>
      <c r="EPA310" s="75"/>
      <c r="EPB310" s="81"/>
      <c r="EPC310" s="75"/>
      <c r="EPD310" s="81"/>
      <c r="EPE310" s="75"/>
      <c r="EPF310" s="81"/>
      <c r="EPG310" s="75"/>
      <c r="EPH310" s="81"/>
      <c r="EPI310" s="75"/>
      <c r="EPJ310" s="81"/>
      <c r="EPK310" s="75"/>
      <c r="EPL310" s="81"/>
      <c r="EPM310" s="75"/>
      <c r="EPN310" s="81"/>
      <c r="EPO310" s="75"/>
      <c r="EPP310" s="81"/>
      <c r="EPQ310" s="75"/>
      <c r="EPR310" s="81"/>
      <c r="EPS310" s="75"/>
      <c r="EPT310" s="81"/>
      <c r="EPU310" s="75"/>
      <c r="EPV310" s="81"/>
      <c r="EPW310" s="75"/>
      <c r="EPX310" s="81"/>
      <c r="EPY310" s="75"/>
      <c r="EPZ310" s="81"/>
      <c r="EQA310" s="75"/>
      <c r="EQB310" s="81"/>
      <c r="EQC310" s="75"/>
      <c r="EQD310" s="81"/>
      <c r="EQE310" s="75"/>
      <c r="EQF310" s="81"/>
      <c r="EQG310" s="75"/>
      <c r="EQH310" s="81"/>
      <c r="EQI310" s="75"/>
      <c r="EQJ310" s="81"/>
      <c r="EQK310" s="75"/>
      <c r="EQL310" s="81"/>
      <c r="EQM310" s="75"/>
      <c r="EQN310" s="81"/>
      <c r="EQO310" s="75"/>
      <c r="EQP310" s="81"/>
      <c r="EQQ310" s="75"/>
      <c r="EQR310" s="81"/>
      <c r="EQS310" s="75"/>
      <c r="EQT310" s="81"/>
      <c r="EQU310" s="75"/>
      <c r="EQV310" s="81"/>
      <c r="EQW310" s="75"/>
      <c r="EQX310" s="81"/>
      <c r="EQY310" s="75"/>
      <c r="EQZ310" s="81"/>
      <c r="ERA310" s="75"/>
      <c r="ERB310" s="81"/>
      <c r="ERC310" s="75"/>
      <c r="ERD310" s="81"/>
      <c r="ERE310" s="75"/>
      <c r="ERF310" s="81"/>
      <c r="ERG310" s="75"/>
      <c r="ERH310" s="81"/>
      <c r="ERI310" s="75"/>
      <c r="ERJ310" s="81"/>
      <c r="ERK310" s="75"/>
      <c r="ERL310" s="81"/>
      <c r="ERM310" s="75"/>
      <c r="ERN310" s="81"/>
      <c r="ERO310" s="75"/>
      <c r="ERP310" s="81"/>
      <c r="ERQ310" s="75"/>
      <c r="ERR310" s="81"/>
      <c r="ERS310" s="75"/>
      <c r="ERT310" s="81"/>
      <c r="ERU310" s="75"/>
      <c r="ERV310" s="81"/>
      <c r="ERW310" s="75"/>
      <c r="ERX310" s="81"/>
      <c r="ERY310" s="75"/>
      <c r="ERZ310" s="81"/>
      <c r="ESA310" s="75"/>
      <c r="ESB310" s="81"/>
      <c r="ESC310" s="75"/>
      <c r="ESD310" s="81"/>
      <c r="ESE310" s="75"/>
      <c r="ESF310" s="81"/>
      <c r="ESG310" s="75"/>
      <c r="ESH310" s="81"/>
      <c r="ESI310" s="75"/>
      <c r="ESJ310" s="81"/>
      <c r="ESK310" s="75"/>
      <c r="ESL310" s="81"/>
      <c r="ESM310" s="75"/>
      <c r="ESN310" s="81"/>
      <c r="ESO310" s="75"/>
      <c r="ESP310" s="81"/>
      <c r="ESQ310" s="75"/>
      <c r="ESR310" s="81"/>
      <c r="ESS310" s="75"/>
      <c r="EST310" s="81"/>
      <c r="ESU310" s="75"/>
      <c r="ESV310" s="81"/>
      <c r="ESW310" s="75"/>
      <c r="ESX310" s="81"/>
      <c r="ESY310" s="75"/>
      <c r="ESZ310" s="81"/>
      <c r="ETA310" s="75"/>
      <c r="ETB310" s="81"/>
      <c r="ETC310" s="75"/>
      <c r="ETD310" s="81"/>
      <c r="ETE310" s="75"/>
      <c r="ETF310" s="81"/>
      <c r="ETG310" s="75"/>
      <c r="ETH310" s="81"/>
      <c r="ETI310" s="75"/>
      <c r="ETJ310" s="81"/>
      <c r="ETK310" s="75"/>
      <c r="ETL310" s="81"/>
      <c r="ETM310" s="75"/>
      <c r="ETN310" s="81"/>
      <c r="ETO310" s="75"/>
      <c r="ETP310" s="81"/>
      <c r="ETQ310" s="75"/>
      <c r="ETR310" s="81"/>
      <c r="ETS310" s="75"/>
      <c r="ETT310" s="81"/>
      <c r="ETU310" s="75"/>
      <c r="ETV310" s="81"/>
      <c r="ETW310" s="75"/>
      <c r="ETX310" s="81"/>
      <c r="ETY310" s="75"/>
      <c r="ETZ310" s="81"/>
      <c r="EUA310" s="75"/>
      <c r="EUB310" s="81"/>
      <c r="EUC310" s="75"/>
      <c r="EUD310" s="81"/>
      <c r="EUE310" s="75"/>
      <c r="EUF310" s="81"/>
      <c r="EUG310" s="75"/>
      <c r="EUH310" s="81"/>
      <c r="EUI310" s="75"/>
      <c r="EUJ310" s="81"/>
      <c r="EUK310" s="75"/>
      <c r="EUL310" s="81"/>
      <c r="EUM310" s="75"/>
      <c r="EUN310" s="81"/>
      <c r="EUO310" s="75"/>
      <c r="EUP310" s="81"/>
      <c r="EUQ310" s="75"/>
      <c r="EUR310" s="81"/>
      <c r="EUS310" s="75"/>
      <c r="EUT310" s="81"/>
      <c r="EUU310" s="75"/>
      <c r="EUV310" s="81"/>
      <c r="EUW310" s="75"/>
      <c r="EUX310" s="81"/>
      <c r="EUY310" s="75"/>
      <c r="EUZ310" s="81"/>
      <c r="EVA310" s="75"/>
      <c r="EVB310" s="81"/>
      <c r="EVC310" s="75"/>
      <c r="EVD310" s="81"/>
      <c r="EVE310" s="75"/>
      <c r="EVF310" s="81"/>
      <c r="EVG310" s="75"/>
      <c r="EVH310" s="81"/>
      <c r="EVI310" s="75"/>
      <c r="EVJ310" s="81"/>
      <c r="EVK310" s="75"/>
      <c r="EVL310" s="81"/>
      <c r="EVM310" s="75"/>
      <c r="EVN310" s="81"/>
      <c r="EVO310" s="75"/>
      <c r="EVP310" s="81"/>
      <c r="EVQ310" s="75"/>
      <c r="EVR310" s="81"/>
      <c r="EVS310" s="75"/>
      <c r="EVT310" s="81"/>
      <c r="EVU310" s="75"/>
      <c r="EVV310" s="81"/>
      <c r="EVW310" s="75"/>
      <c r="EVX310" s="81"/>
      <c r="EVY310" s="75"/>
      <c r="EVZ310" s="81"/>
      <c r="EWA310" s="75"/>
      <c r="EWB310" s="81"/>
      <c r="EWC310" s="75"/>
      <c r="EWD310" s="81"/>
      <c r="EWE310" s="75"/>
      <c r="EWF310" s="81"/>
      <c r="EWG310" s="75"/>
      <c r="EWH310" s="81"/>
      <c r="EWI310" s="75"/>
      <c r="EWJ310" s="81"/>
      <c r="EWK310" s="75"/>
      <c r="EWL310" s="81"/>
      <c r="EWM310" s="75"/>
      <c r="EWN310" s="81"/>
      <c r="EWO310" s="75"/>
      <c r="EWP310" s="81"/>
      <c r="EWQ310" s="75"/>
      <c r="EWR310" s="81"/>
      <c r="EWS310" s="75"/>
      <c r="EWT310" s="81"/>
      <c r="EWU310" s="75"/>
      <c r="EWV310" s="81"/>
      <c r="EWW310" s="75"/>
      <c r="EWX310" s="81"/>
      <c r="EWY310" s="75"/>
      <c r="EWZ310" s="81"/>
      <c r="EXA310" s="75"/>
      <c r="EXB310" s="81"/>
      <c r="EXC310" s="75"/>
      <c r="EXD310" s="81"/>
      <c r="EXE310" s="75"/>
      <c r="EXF310" s="81"/>
      <c r="EXG310" s="75"/>
      <c r="EXH310" s="81"/>
      <c r="EXI310" s="75"/>
      <c r="EXJ310" s="81"/>
      <c r="EXK310" s="75"/>
      <c r="EXL310" s="81"/>
      <c r="EXM310" s="75"/>
      <c r="EXN310" s="81"/>
      <c r="EXO310" s="75"/>
      <c r="EXP310" s="81"/>
      <c r="EXQ310" s="75"/>
      <c r="EXR310" s="81"/>
      <c r="EXS310" s="75"/>
      <c r="EXT310" s="81"/>
      <c r="EXU310" s="75"/>
      <c r="EXV310" s="81"/>
      <c r="EXW310" s="75"/>
      <c r="EXX310" s="81"/>
      <c r="EXY310" s="75"/>
      <c r="EXZ310" s="81"/>
      <c r="EYA310" s="75"/>
      <c r="EYB310" s="81"/>
      <c r="EYC310" s="75"/>
      <c r="EYD310" s="81"/>
      <c r="EYE310" s="75"/>
      <c r="EYF310" s="81"/>
      <c r="EYG310" s="75"/>
      <c r="EYH310" s="81"/>
      <c r="EYI310" s="75"/>
      <c r="EYJ310" s="81"/>
      <c r="EYK310" s="75"/>
      <c r="EYL310" s="81"/>
      <c r="EYM310" s="75"/>
      <c r="EYN310" s="81"/>
      <c r="EYO310" s="75"/>
      <c r="EYP310" s="81"/>
      <c r="EYQ310" s="75"/>
      <c r="EYR310" s="81"/>
      <c r="EYS310" s="75"/>
      <c r="EYT310" s="81"/>
      <c r="EYU310" s="75"/>
      <c r="EYV310" s="81"/>
      <c r="EYW310" s="75"/>
      <c r="EYX310" s="81"/>
      <c r="EYY310" s="75"/>
      <c r="EYZ310" s="81"/>
      <c r="EZA310" s="75"/>
      <c r="EZB310" s="81"/>
      <c r="EZC310" s="75"/>
      <c r="EZD310" s="81"/>
      <c r="EZE310" s="75"/>
      <c r="EZF310" s="81"/>
      <c r="EZG310" s="75"/>
      <c r="EZH310" s="81"/>
      <c r="EZI310" s="75"/>
      <c r="EZJ310" s="81"/>
      <c r="EZK310" s="75"/>
      <c r="EZL310" s="81"/>
      <c r="EZM310" s="75"/>
      <c r="EZN310" s="81"/>
      <c r="EZO310" s="75"/>
      <c r="EZP310" s="81"/>
      <c r="EZQ310" s="75"/>
      <c r="EZR310" s="81"/>
      <c r="EZS310" s="75"/>
      <c r="EZT310" s="81"/>
      <c r="EZU310" s="75"/>
      <c r="EZV310" s="81"/>
      <c r="EZW310" s="75"/>
      <c r="EZX310" s="81"/>
      <c r="EZY310" s="75"/>
      <c r="EZZ310" s="81"/>
      <c r="FAA310" s="75"/>
      <c r="FAB310" s="81"/>
      <c r="FAC310" s="75"/>
      <c r="FAD310" s="81"/>
      <c r="FAE310" s="75"/>
      <c r="FAF310" s="81"/>
      <c r="FAG310" s="75"/>
      <c r="FAH310" s="81"/>
      <c r="FAI310" s="75"/>
      <c r="FAJ310" s="81"/>
      <c r="FAK310" s="75"/>
      <c r="FAL310" s="81"/>
      <c r="FAM310" s="75"/>
      <c r="FAN310" s="81"/>
      <c r="FAO310" s="75"/>
      <c r="FAP310" s="81"/>
      <c r="FAQ310" s="75"/>
      <c r="FAR310" s="81"/>
      <c r="FAS310" s="75"/>
      <c r="FAT310" s="81"/>
      <c r="FAU310" s="75"/>
      <c r="FAV310" s="81"/>
      <c r="FAW310" s="75"/>
      <c r="FAX310" s="81"/>
      <c r="FAY310" s="75"/>
      <c r="FAZ310" s="81"/>
      <c r="FBA310" s="75"/>
      <c r="FBB310" s="81"/>
      <c r="FBC310" s="75"/>
      <c r="FBD310" s="81"/>
      <c r="FBE310" s="75"/>
      <c r="FBF310" s="81"/>
      <c r="FBG310" s="75"/>
      <c r="FBH310" s="81"/>
      <c r="FBI310" s="75"/>
      <c r="FBJ310" s="81"/>
      <c r="FBK310" s="75"/>
      <c r="FBL310" s="81"/>
      <c r="FBM310" s="75"/>
      <c r="FBN310" s="81"/>
      <c r="FBO310" s="75"/>
      <c r="FBP310" s="81"/>
      <c r="FBQ310" s="75"/>
      <c r="FBR310" s="81"/>
      <c r="FBS310" s="75"/>
      <c r="FBT310" s="81"/>
      <c r="FBU310" s="75"/>
      <c r="FBV310" s="81"/>
      <c r="FBW310" s="75"/>
      <c r="FBX310" s="81"/>
      <c r="FBY310" s="75"/>
      <c r="FBZ310" s="81"/>
      <c r="FCA310" s="75"/>
      <c r="FCB310" s="81"/>
      <c r="FCC310" s="75"/>
      <c r="FCD310" s="81"/>
      <c r="FCE310" s="75"/>
      <c r="FCF310" s="81"/>
      <c r="FCG310" s="75"/>
      <c r="FCH310" s="81"/>
      <c r="FCI310" s="75"/>
      <c r="FCJ310" s="81"/>
      <c r="FCK310" s="75"/>
      <c r="FCL310" s="81"/>
      <c r="FCM310" s="75"/>
      <c r="FCN310" s="81"/>
      <c r="FCO310" s="75"/>
      <c r="FCP310" s="81"/>
      <c r="FCQ310" s="75"/>
      <c r="FCR310" s="81"/>
      <c r="FCS310" s="75"/>
      <c r="FCT310" s="81"/>
      <c r="FCU310" s="75"/>
      <c r="FCV310" s="81"/>
      <c r="FCW310" s="75"/>
      <c r="FCX310" s="81"/>
      <c r="FCY310" s="75"/>
      <c r="FCZ310" s="81"/>
      <c r="FDA310" s="75"/>
      <c r="FDB310" s="81"/>
      <c r="FDC310" s="75"/>
      <c r="FDD310" s="81"/>
      <c r="FDE310" s="75"/>
      <c r="FDF310" s="81"/>
      <c r="FDG310" s="75"/>
      <c r="FDH310" s="81"/>
      <c r="FDI310" s="75"/>
      <c r="FDJ310" s="81"/>
      <c r="FDK310" s="75"/>
      <c r="FDL310" s="81"/>
      <c r="FDM310" s="75"/>
      <c r="FDN310" s="81"/>
      <c r="FDO310" s="75"/>
      <c r="FDP310" s="81"/>
      <c r="FDQ310" s="75"/>
      <c r="FDR310" s="81"/>
      <c r="FDS310" s="75"/>
      <c r="FDT310" s="81"/>
      <c r="FDU310" s="75"/>
      <c r="FDV310" s="81"/>
      <c r="FDW310" s="75"/>
      <c r="FDX310" s="81"/>
      <c r="FDY310" s="75"/>
      <c r="FDZ310" s="81"/>
      <c r="FEA310" s="75"/>
      <c r="FEB310" s="81"/>
      <c r="FEC310" s="75"/>
      <c r="FED310" s="81"/>
      <c r="FEE310" s="75"/>
      <c r="FEF310" s="81"/>
      <c r="FEG310" s="75"/>
      <c r="FEH310" s="81"/>
      <c r="FEI310" s="75"/>
      <c r="FEJ310" s="81"/>
      <c r="FEK310" s="75"/>
      <c r="FEL310" s="81"/>
      <c r="FEM310" s="75"/>
      <c r="FEN310" s="81"/>
      <c r="FEO310" s="75"/>
      <c r="FEP310" s="81"/>
      <c r="FEQ310" s="75"/>
      <c r="FER310" s="81"/>
      <c r="FES310" s="75"/>
      <c r="FET310" s="81"/>
      <c r="FEU310" s="75"/>
      <c r="FEV310" s="81"/>
      <c r="FEW310" s="75"/>
      <c r="FEX310" s="81"/>
      <c r="FEY310" s="75"/>
      <c r="FEZ310" s="81"/>
      <c r="FFA310" s="75"/>
      <c r="FFB310" s="81"/>
      <c r="FFC310" s="75"/>
      <c r="FFD310" s="81"/>
      <c r="FFE310" s="75"/>
      <c r="FFF310" s="81"/>
      <c r="FFG310" s="75"/>
      <c r="FFH310" s="81"/>
      <c r="FFI310" s="75"/>
      <c r="FFJ310" s="81"/>
      <c r="FFK310" s="75"/>
      <c r="FFL310" s="81"/>
      <c r="FFM310" s="75"/>
      <c r="FFN310" s="81"/>
      <c r="FFO310" s="75"/>
      <c r="FFP310" s="81"/>
      <c r="FFQ310" s="75"/>
      <c r="FFR310" s="81"/>
      <c r="FFS310" s="75"/>
      <c r="FFT310" s="81"/>
      <c r="FFU310" s="75"/>
      <c r="FFV310" s="81"/>
      <c r="FFW310" s="75"/>
      <c r="FFX310" s="81"/>
      <c r="FFY310" s="75"/>
      <c r="FFZ310" s="81"/>
      <c r="FGA310" s="75"/>
      <c r="FGB310" s="81"/>
      <c r="FGC310" s="75"/>
      <c r="FGD310" s="81"/>
      <c r="FGE310" s="75"/>
      <c r="FGF310" s="81"/>
      <c r="FGG310" s="75"/>
      <c r="FGH310" s="81"/>
      <c r="FGI310" s="75"/>
      <c r="FGJ310" s="81"/>
      <c r="FGK310" s="75"/>
      <c r="FGL310" s="81"/>
      <c r="FGM310" s="75"/>
      <c r="FGN310" s="81"/>
      <c r="FGO310" s="75"/>
      <c r="FGP310" s="81"/>
      <c r="FGQ310" s="75"/>
      <c r="FGR310" s="81"/>
      <c r="FGS310" s="75"/>
      <c r="FGT310" s="81"/>
      <c r="FGU310" s="75"/>
      <c r="FGV310" s="81"/>
      <c r="FGW310" s="75"/>
      <c r="FGX310" s="81"/>
      <c r="FGY310" s="75"/>
      <c r="FGZ310" s="81"/>
      <c r="FHA310" s="75"/>
      <c r="FHB310" s="81"/>
      <c r="FHC310" s="75"/>
      <c r="FHD310" s="81"/>
      <c r="FHE310" s="75"/>
      <c r="FHF310" s="81"/>
      <c r="FHG310" s="75"/>
      <c r="FHH310" s="81"/>
      <c r="FHI310" s="75"/>
      <c r="FHJ310" s="81"/>
      <c r="FHK310" s="75"/>
      <c r="FHL310" s="81"/>
      <c r="FHM310" s="75"/>
      <c r="FHN310" s="81"/>
      <c r="FHO310" s="75"/>
      <c r="FHP310" s="81"/>
      <c r="FHQ310" s="75"/>
      <c r="FHR310" s="81"/>
      <c r="FHS310" s="75"/>
      <c r="FHT310" s="81"/>
      <c r="FHU310" s="75"/>
      <c r="FHV310" s="81"/>
      <c r="FHW310" s="75"/>
      <c r="FHX310" s="81"/>
      <c r="FHY310" s="75"/>
      <c r="FHZ310" s="81"/>
      <c r="FIA310" s="75"/>
      <c r="FIB310" s="81"/>
      <c r="FIC310" s="75"/>
      <c r="FID310" s="81"/>
      <c r="FIE310" s="75"/>
      <c r="FIF310" s="81"/>
      <c r="FIG310" s="75"/>
      <c r="FIH310" s="81"/>
      <c r="FII310" s="75"/>
      <c r="FIJ310" s="81"/>
      <c r="FIK310" s="75"/>
      <c r="FIL310" s="81"/>
      <c r="FIM310" s="75"/>
      <c r="FIN310" s="81"/>
      <c r="FIO310" s="75"/>
      <c r="FIP310" s="81"/>
      <c r="FIQ310" s="75"/>
      <c r="FIR310" s="81"/>
      <c r="FIS310" s="75"/>
      <c r="FIT310" s="81"/>
      <c r="FIU310" s="75"/>
      <c r="FIV310" s="81"/>
      <c r="FIW310" s="75"/>
      <c r="FIX310" s="81"/>
      <c r="FIY310" s="75"/>
      <c r="FIZ310" s="81"/>
      <c r="FJA310" s="75"/>
      <c r="FJB310" s="81"/>
      <c r="FJC310" s="75"/>
      <c r="FJD310" s="81"/>
      <c r="FJE310" s="75"/>
      <c r="FJF310" s="81"/>
      <c r="FJG310" s="75"/>
      <c r="FJH310" s="81"/>
      <c r="FJI310" s="75"/>
      <c r="FJJ310" s="81"/>
      <c r="FJK310" s="75"/>
      <c r="FJL310" s="81"/>
      <c r="FJM310" s="75"/>
      <c r="FJN310" s="81"/>
      <c r="FJO310" s="75"/>
      <c r="FJP310" s="81"/>
      <c r="FJQ310" s="75"/>
      <c r="FJR310" s="81"/>
      <c r="FJS310" s="75"/>
      <c r="FJT310" s="81"/>
      <c r="FJU310" s="75"/>
      <c r="FJV310" s="81"/>
      <c r="FJW310" s="75"/>
      <c r="FJX310" s="81"/>
      <c r="FJY310" s="75"/>
      <c r="FJZ310" s="81"/>
      <c r="FKA310" s="75"/>
      <c r="FKB310" s="81"/>
      <c r="FKC310" s="75"/>
      <c r="FKD310" s="81"/>
      <c r="FKE310" s="75"/>
      <c r="FKF310" s="81"/>
      <c r="FKG310" s="75"/>
      <c r="FKH310" s="81"/>
      <c r="FKI310" s="75"/>
      <c r="FKJ310" s="81"/>
      <c r="FKK310" s="75"/>
      <c r="FKL310" s="81"/>
      <c r="FKM310" s="75"/>
      <c r="FKN310" s="81"/>
      <c r="FKO310" s="75"/>
      <c r="FKP310" s="81"/>
      <c r="FKQ310" s="75"/>
      <c r="FKR310" s="81"/>
      <c r="FKS310" s="75"/>
      <c r="FKT310" s="81"/>
      <c r="FKU310" s="75"/>
      <c r="FKV310" s="81"/>
      <c r="FKW310" s="75"/>
      <c r="FKX310" s="81"/>
      <c r="FKY310" s="75"/>
      <c r="FKZ310" s="81"/>
      <c r="FLA310" s="75"/>
      <c r="FLB310" s="81"/>
      <c r="FLC310" s="75"/>
      <c r="FLD310" s="81"/>
      <c r="FLE310" s="75"/>
      <c r="FLF310" s="81"/>
      <c r="FLG310" s="75"/>
      <c r="FLH310" s="81"/>
      <c r="FLI310" s="75"/>
      <c r="FLJ310" s="81"/>
      <c r="FLK310" s="75"/>
      <c r="FLL310" s="81"/>
      <c r="FLM310" s="75"/>
      <c r="FLN310" s="81"/>
      <c r="FLO310" s="75"/>
      <c r="FLP310" s="81"/>
      <c r="FLQ310" s="75"/>
      <c r="FLR310" s="81"/>
      <c r="FLS310" s="75"/>
      <c r="FLT310" s="81"/>
      <c r="FLU310" s="75"/>
      <c r="FLV310" s="81"/>
      <c r="FLW310" s="75"/>
      <c r="FLX310" s="81"/>
      <c r="FLY310" s="75"/>
      <c r="FLZ310" s="81"/>
      <c r="FMA310" s="75"/>
      <c r="FMB310" s="81"/>
      <c r="FMC310" s="75"/>
      <c r="FMD310" s="81"/>
      <c r="FME310" s="75"/>
      <c r="FMF310" s="81"/>
      <c r="FMG310" s="75"/>
      <c r="FMH310" s="81"/>
      <c r="FMI310" s="75"/>
      <c r="FMJ310" s="81"/>
      <c r="FMK310" s="75"/>
      <c r="FML310" s="81"/>
      <c r="FMM310" s="75"/>
      <c r="FMN310" s="81"/>
      <c r="FMO310" s="75"/>
      <c r="FMP310" s="81"/>
      <c r="FMQ310" s="75"/>
      <c r="FMR310" s="81"/>
      <c r="FMS310" s="75"/>
      <c r="FMT310" s="81"/>
      <c r="FMU310" s="75"/>
      <c r="FMV310" s="81"/>
      <c r="FMW310" s="75"/>
      <c r="FMX310" s="81"/>
      <c r="FMY310" s="75"/>
      <c r="FMZ310" s="81"/>
      <c r="FNA310" s="75"/>
      <c r="FNB310" s="81"/>
      <c r="FNC310" s="75"/>
      <c r="FND310" s="81"/>
      <c r="FNE310" s="75"/>
      <c r="FNF310" s="81"/>
      <c r="FNG310" s="75"/>
      <c r="FNH310" s="81"/>
      <c r="FNI310" s="75"/>
      <c r="FNJ310" s="81"/>
      <c r="FNK310" s="75"/>
      <c r="FNL310" s="81"/>
      <c r="FNM310" s="75"/>
      <c r="FNN310" s="81"/>
      <c r="FNO310" s="75"/>
      <c r="FNP310" s="81"/>
      <c r="FNQ310" s="75"/>
      <c r="FNR310" s="81"/>
      <c r="FNS310" s="75"/>
      <c r="FNT310" s="81"/>
      <c r="FNU310" s="75"/>
      <c r="FNV310" s="81"/>
      <c r="FNW310" s="75"/>
      <c r="FNX310" s="81"/>
      <c r="FNY310" s="75"/>
      <c r="FNZ310" s="81"/>
      <c r="FOA310" s="75"/>
      <c r="FOB310" s="81"/>
      <c r="FOC310" s="75"/>
      <c r="FOD310" s="81"/>
      <c r="FOE310" s="75"/>
      <c r="FOF310" s="81"/>
      <c r="FOG310" s="75"/>
      <c r="FOH310" s="81"/>
      <c r="FOI310" s="75"/>
      <c r="FOJ310" s="81"/>
      <c r="FOK310" s="75"/>
      <c r="FOL310" s="81"/>
      <c r="FOM310" s="75"/>
      <c r="FON310" s="81"/>
      <c r="FOO310" s="75"/>
      <c r="FOP310" s="81"/>
      <c r="FOQ310" s="75"/>
      <c r="FOR310" s="81"/>
      <c r="FOS310" s="75"/>
      <c r="FOT310" s="81"/>
      <c r="FOU310" s="75"/>
      <c r="FOV310" s="81"/>
      <c r="FOW310" s="75"/>
      <c r="FOX310" s="81"/>
      <c r="FOY310" s="75"/>
      <c r="FOZ310" s="81"/>
      <c r="FPA310" s="75"/>
      <c r="FPB310" s="81"/>
      <c r="FPC310" s="75"/>
      <c r="FPD310" s="81"/>
      <c r="FPE310" s="75"/>
      <c r="FPF310" s="81"/>
      <c r="FPG310" s="75"/>
      <c r="FPH310" s="81"/>
      <c r="FPI310" s="75"/>
      <c r="FPJ310" s="81"/>
      <c r="FPK310" s="75"/>
      <c r="FPL310" s="81"/>
      <c r="FPM310" s="75"/>
      <c r="FPN310" s="81"/>
      <c r="FPO310" s="75"/>
      <c r="FPP310" s="81"/>
      <c r="FPQ310" s="75"/>
      <c r="FPR310" s="81"/>
      <c r="FPS310" s="75"/>
      <c r="FPT310" s="81"/>
      <c r="FPU310" s="75"/>
      <c r="FPV310" s="81"/>
      <c r="FPW310" s="75"/>
      <c r="FPX310" s="81"/>
      <c r="FPY310" s="75"/>
      <c r="FPZ310" s="81"/>
      <c r="FQA310" s="75"/>
      <c r="FQB310" s="81"/>
      <c r="FQC310" s="75"/>
      <c r="FQD310" s="81"/>
      <c r="FQE310" s="75"/>
      <c r="FQF310" s="81"/>
      <c r="FQG310" s="75"/>
      <c r="FQH310" s="81"/>
      <c r="FQI310" s="75"/>
      <c r="FQJ310" s="81"/>
      <c r="FQK310" s="75"/>
      <c r="FQL310" s="81"/>
      <c r="FQM310" s="75"/>
      <c r="FQN310" s="81"/>
      <c r="FQO310" s="75"/>
      <c r="FQP310" s="81"/>
      <c r="FQQ310" s="75"/>
      <c r="FQR310" s="81"/>
      <c r="FQS310" s="75"/>
      <c r="FQT310" s="81"/>
      <c r="FQU310" s="75"/>
      <c r="FQV310" s="81"/>
      <c r="FQW310" s="75"/>
      <c r="FQX310" s="81"/>
      <c r="FQY310" s="75"/>
      <c r="FQZ310" s="81"/>
      <c r="FRA310" s="75"/>
      <c r="FRB310" s="81"/>
      <c r="FRC310" s="75"/>
      <c r="FRD310" s="81"/>
      <c r="FRE310" s="75"/>
      <c r="FRF310" s="81"/>
      <c r="FRG310" s="75"/>
      <c r="FRH310" s="81"/>
      <c r="FRI310" s="75"/>
      <c r="FRJ310" s="81"/>
      <c r="FRK310" s="75"/>
      <c r="FRL310" s="81"/>
      <c r="FRM310" s="75"/>
      <c r="FRN310" s="81"/>
      <c r="FRO310" s="75"/>
      <c r="FRP310" s="81"/>
      <c r="FRQ310" s="75"/>
      <c r="FRR310" s="81"/>
      <c r="FRS310" s="75"/>
      <c r="FRT310" s="81"/>
      <c r="FRU310" s="75"/>
      <c r="FRV310" s="81"/>
      <c r="FRW310" s="75"/>
      <c r="FRX310" s="81"/>
      <c r="FRY310" s="75"/>
      <c r="FRZ310" s="81"/>
      <c r="FSA310" s="75"/>
      <c r="FSB310" s="81"/>
      <c r="FSC310" s="75"/>
      <c r="FSD310" s="81"/>
      <c r="FSE310" s="75"/>
      <c r="FSF310" s="81"/>
      <c r="FSG310" s="75"/>
      <c r="FSH310" s="81"/>
      <c r="FSI310" s="75"/>
      <c r="FSJ310" s="81"/>
      <c r="FSK310" s="75"/>
      <c r="FSL310" s="81"/>
      <c r="FSM310" s="75"/>
      <c r="FSN310" s="81"/>
      <c r="FSO310" s="75"/>
      <c r="FSP310" s="81"/>
      <c r="FSQ310" s="75"/>
      <c r="FSR310" s="81"/>
      <c r="FSS310" s="75"/>
      <c r="FST310" s="81"/>
      <c r="FSU310" s="75"/>
      <c r="FSV310" s="81"/>
      <c r="FSW310" s="75"/>
      <c r="FSX310" s="81"/>
      <c r="FSY310" s="75"/>
      <c r="FSZ310" s="81"/>
      <c r="FTA310" s="75"/>
      <c r="FTB310" s="81"/>
      <c r="FTC310" s="75"/>
      <c r="FTD310" s="81"/>
      <c r="FTE310" s="75"/>
      <c r="FTF310" s="81"/>
      <c r="FTG310" s="75"/>
      <c r="FTH310" s="81"/>
      <c r="FTI310" s="75"/>
      <c r="FTJ310" s="81"/>
      <c r="FTK310" s="75"/>
      <c r="FTL310" s="81"/>
      <c r="FTM310" s="75"/>
      <c r="FTN310" s="81"/>
      <c r="FTO310" s="75"/>
      <c r="FTP310" s="81"/>
      <c r="FTQ310" s="75"/>
      <c r="FTR310" s="81"/>
      <c r="FTS310" s="75"/>
      <c r="FTT310" s="81"/>
      <c r="FTU310" s="75"/>
      <c r="FTV310" s="81"/>
      <c r="FTW310" s="75"/>
      <c r="FTX310" s="81"/>
      <c r="FTY310" s="75"/>
      <c r="FTZ310" s="81"/>
      <c r="FUA310" s="75"/>
      <c r="FUB310" s="81"/>
      <c r="FUC310" s="75"/>
      <c r="FUD310" s="81"/>
      <c r="FUE310" s="75"/>
      <c r="FUF310" s="81"/>
      <c r="FUG310" s="75"/>
      <c r="FUH310" s="81"/>
      <c r="FUI310" s="75"/>
      <c r="FUJ310" s="81"/>
      <c r="FUK310" s="75"/>
      <c r="FUL310" s="81"/>
      <c r="FUM310" s="75"/>
      <c r="FUN310" s="81"/>
      <c r="FUO310" s="75"/>
      <c r="FUP310" s="81"/>
      <c r="FUQ310" s="75"/>
      <c r="FUR310" s="81"/>
      <c r="FUS310" s="75"/>
      <c r="FUT310" s="81"/>
      <c r="FUU310" s="75"/>
      <c r="FUV310" s="81"/>
      <c r="FUW310" s="75"/>
      <c r="FUX310" s="81"/>
      <c r="FUY310" s="75"/>
      <c r="FUZ310" s="81"/>
      <c r="FVA310" s="75"/>
      <c r="FVB310" s="81"/>
      <c r="FVC310" s="75"/>
      <c r="FVD310" s="81"/>
      <c r="FVE310" s="75"/>
      <c r="FVF310" s="81"/>
      <c r="FVG310" s="75"/>
      <c r="FVH310" s="81"/>
      <c r="FVI310" s="75"/>
      <c r="FVJ310" s="81"/>
      <c r="FVK310" s="75"/>
      <c r="FVL310" s="81"/>
      <c r="FVM310" s="75"/>
      <c r="FVN310" s="81"/>
      <c r="FVO310" s="75"/>
      <c r="FVP310" s="81"/>
      <c r="FVQ310" s="75"/>
      <c r="FVR310" s="81"/>
      <c r="FVS310" s="75"/>
      <c r="FVT310" s="81"/>
      <c r="FVU310" s="75"/>
      <c r="FVV310" s="81"/>
      <c r="FVW310" s="75"/>
      <c r="FVX310" s="81"/>
      <c r="FVY310" s="75"/>
      <c r="FVZ310" s="81"/>
      <c r="FWA310" s="75"/>
      <c r="FWB310" s="81"/>
      <c r="FWC310" s="75"/>
      <c r="FWD310" s="81"/>
      <c r="FWE310" s="75"/>
      <c r="FWF310" s="81"/>
      <c r="FWG310" s="75"/>
      <c r="FWH310" s="81"/>
      <c r="FWI310" s="75"/>
      <c r="FWJ310" s="81"/>
      <c r="FWK310" s="75"/>
      <c r="FWL310" s="81"/>
      <c r="FWM310" s="75"/>
      <c r="FWN310" s="81"/>
      <c r="FWO310" s="75"/>
      <c r="FWP310" s="81"/>
      <c r="FWQ310" s="75"/>
      <c r="FWR310" s="81"/>
      <c r="FWS310" s="75"/>
      <c r="FWT310" s="81"/>
      <c r="FWU310" s="75"/>
      <c r="FWV310" s="81"/>
      <c r="FWW310" s="75"/>
      <c r="FWX310" s="81"/>
      <c r="FWY310" s="75"/>
      <c r="FWZ310" s="81"/>
      <c r="FXA310" s="75"/>
      <c r="FXB310" s="81"/>
      <c r="FXC310" s="75"/>
      <c r="FXD310" s="81"/>
      <c r="FXE310" s="75"/>
      <c r="FXF310" s="81"/>
      <c r="FXG310" s="75"/>
      <c r="FXH310" s="81"/>
      <c r="FXI310" s="75"/>
      <c r="FXJ310" s="81"/>
      <c r="FXK310" s="75"/>
      <c r="FXL310" s="81"/>
      <c r="FXM310" s="75"/>
      <c r="FXN310" s="81"/>
      <c r="FXO310" s="75"/>
      <c r="FXP310" s="81"/>
      <c r="FXQ310" s="75"/>
      <c r="FXR310" s="81"/>
      <c r="FXS310" s="75"/>
      <c r="FXT310" s="81"/>
      <c r="FXU310" s="75"/>
      <c r="FXV310" s="81"/>
      <c r="FXW310" s="75"/>
      <c r="FXX310" s="81"/>
      <c r="FXY310" s="75"/>
      <c r="FXZ310" s="81"/>
      <c r="FYA310" s="75"/>
      <c r="FYB310" s="81"/>
      <c r="FYC310" s="75"/>
      <c r="FYD310" s="81"/>
      <c r="FYE310" s="75"/>
      <c r="FYF310" s="81"/>
      <c r="FYG310" s="75"/>
      <c r="FYH310" s="81"/>
      <c r="FYI310" s="75"/>
      <c r="FYJ310" s="81"/>
      <c r="FYK310" s="75"/>
      <c r="FYL310" s="81"/>
      <c r="FYM310" s="75"/>
      <c r="FYN310" s="81"/>
      <c r="FYO310" s="75"/>
      <c r="FYP310" s="81"/>
      <c r="FYQ310" s="75"/>
      <c r="FYR310" s="81"/>
      <c r="FYS310" s="75"/>
      <c r="FYT310" s="81"/>
      <c r="FYU310" s="75"/>
      <c r="FYV310" s="81"/>
      <c r="FYW310" s="75"/>
      <c r="FYX310" s="81"/>
      <c r="FYY310" s="75"/>
      <c r="FYZ310" s="81"/>
      <c r="FZA310" s="75"/>
      <c r="FZB310" s="81"/>
      <c r="FZC310" s="75"/>
      <c r="FZD310" s="81"/>
      <c r="FZE310" s="75"/>
      <c r="FZF310" s="81"/>
      <c r="FZG310" s="75"/>
      <c r="FZH310" s="81"/>
      <c r="FZI310" s="75"/>
      <c r="FZJ310" s="81"/>
      <c r="FZK310" s="75"/>
      <c r="FZL310" s="81"/>
      <c r="FZM310" s="75"/>
      <c r="FZN310" s="81"/>
      <c r="FZO310" s="75"/>
      <c r="FZP310" s="81"/>
      <c r="FZQ310" s="75"/>
      <c r="FZR310" s="81"/>
      <c r="FZS310" s="75"/>
      <c r="FZT310" s="81"/>
      <c r="FZU310" s="75"/>
      <c r="FZV310" s="81"/>
      <c r="FZW310" s="75"/>
      <c r="FZX310" s="81"/>
      <c r="FZY310" s="75"/>
      <c r="FZZ310" s="81"/>
      <c r="GAA310" s="75"/>
      <c r="GAB310" s="81"/>
      <c r="GAC310" s="75"/>
      <c r="GAD310" s="81"/>
      <c r="GAE310" s="75"/>
      <c r="GAF310" s="81"/>
      <c r="GAG310" s="75"/>
      <c r="GAH310" s="81"/>
      <c r="GAI310" s="75"/>
      <c r="GAJ310" s="81"/>
      <c r="GAK310" s="75"/>
      <c r="GAL310" s="81"/>
      <c r="GAM310" s="75"/>
      <c r="GAN310" s="81"/>
      <c r="GAO310" s="75"/>
      <c r="GAP310" s="81"/>
      <c r="GAQ310" s="75"/>
      <c r="GAR310" s="81"/>
      <c r="GAS310" s="75"/>
      <c r="GAT310" s="81"/>
      <c r="GAU310" s="75"/>
      <c r="GAV310" s="81"/>
      <c r="GAW310" s="75"/>
      <c r="GAX310" s="81"/>
      <c r="GAY310" s="75"/>
      <c r="GAZ310" s="81"/>
      <c r="GBA310" s="75"/>
      <c r="GBB310" s="81"/>
      <c r="GBC310" s="75"/>
      <c r="GBD310" s="81"/>
      <c r="GBE310" s="75"/>
      <c r="GBF310" s="81"/>
      <c r="GBG310" s="75"/>
      <c r="GBH310" s="81"/>
      <c r="GBI310" s="75"/>
      <c r="GBJ310" s="81"/>
      <c r="GBK310" s="75"/>
      <c r="GBL310" s="81"/>
      <c r="GBM310" s="75"/>
      <c r="GBN310" s="81"/>
      <c r="GBO310" s="75"/>
      <c r="GBP310" s="81"/>
      <c r="GBQ310" s="75"/>
      <c r="GBR310" s="81"/>
      <c r="GBS310" s="75"/>
      <c r="GBT310" s="81"/>
      <c r="GBU310" s="75"/>
      <c r="GBV310" s="81"/>
      <c r="GBW310" s="75"/>
      <c r="GBX310" s="81"/>
      <c r="GBY310" s="75"/>
      <c r="GBZ310" s="81"/>
      <c r="GCA310" s="75"/>
      <c r="GCB310" s="81"/>
      <c r="GCC310" s="75"/>
      <c r="GCD310" s="81"/>
      <c r="GCE310" s="75"/>
      <c r="GCF310" s="81"/>
      <c r="GCG310" s="75"/>
      <c r="GCH310" s="81"/>
      <c r="GCI310" s="75"/>
      <c r="GCJ310" s="81"/>
      <c r="GCK310" s="75"/>
      <c r="GCL310" s="81"/>
      <c r="GCM310" s="75"/>
      <c r="GCN310" s="81"/>
      <c r="GCO310" s="75"/>
      <c r="GCP310" s="81"/>
      <c r="GCQ310" s="75"/>
      <c r="GCR310" s="81"/>
      <c r="GCS310" s="75"/>
      <c r="GCT310" s="81"/>
      <c r="GCU310" s="75"/>
      <c r="GCV310" s="81"/>
      <c r="GCW310" s="75"/>
      <c r="GCX310" s="81"/>
      <c r="GCY310" s="75"/>
      <c r="GCZ310" s="81"/>
      <c r="GDA310" s="75"/>
      <c r="GDB310" s="81"/>
      <c r="GDC310" s="75"/>
      <c r="GDD310" s="81"/>
      <c r="GDE310" s="75"/>
      <c r="GDF310" s="81"/>
      <c r="GDG310" s="75"/>
      <c r="GDH310" s="81"/>
      <c r="GDI310" s="75"/>
      <c r="GDJ310" s="81"/>
      <c r="GDK310" s="75"/>
      <c r="GDL310" s="81"/>
      <c r="GDM310" s="75"/>
      <c r="GDN310" s="81"/>
      <c r="GDO310" s="75"/>
      <c r="GDP310" s="81"/>
      <c r="GDQ310" s="75"/>
      <c r="GDR310" s="81"/>
      <c r="GDS310" s="75"/>
      <c r="GDT310" s="81"/>
      <c r="GDU310" s="75"/>
      <c r="GDV310" s="81"/>
      <c r="GDW310" s="75"/>
      <c r="GDX310" s="81"/>
      <c r="GDY310" s="75"/>
      <c r="GDZ310" s="81"/>
      <c r="GEA310" s="75"/>
      <c r="GEB310" s="81"/>
      <c r="GEC310" s="75"/>
      <c r="GED310" s="81"/>
      <c r="GEE310" s="75"/>
      <c r="GEF310" s="81"/>
      <c r="GEG310" s="75"/>
      <c r="GEH310" s="81"/>
      <c r="GEI310" s="75"/>
      <c r="GEJ310" s="81"/>
      <c r="GEK310" s="75"/>
      <c r="GEL310" s="81"/>
      <c r="GEM310" s="75"/>
      <c r="GEN310" s="81"/>
      <c r="GEO310" s="75"/>
      <c r="GEP310" s="81"/>
      <c r="GEQ310" s="75"/>
      <c r="GER310" s="81"/>
      <c r="GES310" s="75"/>
      <c r="GET310" s="81"/>
      <c r="GEU310" s="75"/>
      <c r="GEV310" s="81"/>
      <c r="GEW310" s="75"/>
      <c r="GEX310" s="81"/>
      <c r="GEY310" s="75"/>
      <c r="GEZ310" s="81"/>
      <c r="GFA310" s="75"/>
      <c r="GFB310" s="81"/>
      <c r="GFC310" s="75"/>
      <c r="GFD310" s="81"/>
      <c r="GFE310" s="75"/>
      <c r="GFF310" s="81"/>
      <c r="GFG310" s="75"/>
      <c r="GFH310" s="81"/>
      <c r="GFI310" s="75"/>
      <c r="GFJ310" s="81"/>
      <c r="GFK310" s="75"/>
      <c r="GFL310" s="81"/>
      <c r="GFM310" s="75"/>
      <c r="GFN310" s="81"/>
      <c r="GFO310" s="75"/>
      <c r="GFP310" s="81"/>
      <c r="GFQ310" s="75"/>
      <c r="GFR310" s="81"/>
      <c r="GFS310" s="75"/>
      <c r="GFT310" s="81"/>
      <c r="GFU310" s="75"/>
      <c r="GFV310" s="81"/>
      <c r="GFW310" s="75"/>
      <c r="GFX310" s="81"/>
      <c r="GFY310" s="75"/>
      <c r="GFZ310" s="81"/>
      <c r="GGA310" s="75"/>
      <c r="GGB310" s="81"/>
      <c r="GGC310" s="75"/>
      <c r="GGD310" s="81"/>
      <c r="GGE310" s="75"/>
      <c r="GGF310" s="81"/>
      <c r="GGG310" s="75"/>
      <c r="GGH310" s="81"/>
      <c r="GGI310" s="75"/>
      <c r="GGJ310" s="81"/>
      <c r="GGK310" s="75"/>
      <c r="GGL310" s="81"/>
      <c r="GGM310" s="75"/>
      <c r="GGN310" s="81"/>
      <c r="GGO310" s="75"/>
      <c r="GGP310" s="81"/>
      <c r="GGQ310" s="75"/>
      <c r="GGR310" s="81"/>
      <c r="GGS310" s="75"/>
      <c r="GGT310" s="81"/>
      <c r="GGU310" s="75"/>
      <c r="GGV310" s="81"/>
      <c r="GGW310" s="75"/>
      <c r="GGX310" s="81"/>
      <c r="GGY310" s="75"/>
      <c r="GGZ310" s="81"/>
      <c r="GHA310" s="75"/>
      <c r="GHB310" s="81"/>
      <c r="GHC310" s="75"/>
      <c r="GHD310" s="81"/>
      <c r="GHE310" s="75"/>
      <c r="GHF310" s="81"/>
      <c r="GHG310" s="75"/>
      <c r="GHH310" s="81"/>
      <c r="GHI310" s="75"/>
      <c r="GHJ310" s="81"/>
      <c r="GHK310" s="75"/>
      <c r="GHL310" s="81"/>
      <c r="GHM310" s="75"/>
      <c r="GHN310" s="81"/>
      <c r="GHO310" s="75"/>
      <c r="GHP310" s="81"/>
      <c r="GHQ310" s="75"/>
      <c r="GHR310" s="81"/>
      <c r="GHS310" s="75"/>
      <c r="GHT310" s="81"/>
      <c r="GHU310" s="75"/>
      <c r="GHV310" s="81"/>
      <c r="GHW310" s="75"/>
      <c r="GHX310" s="81"/>
      <c r="GHY310" s="75"/>
      <c r="GHZ310" s="81"/>
      <c r="GIA310" s="75"/>
      <c r="GIB310" s="81"/>
      <c r="GIC310" s="75"/>
      <c r="GID310" s="81"/>
      <c r="GIE310" s="75"/>
      <c r="GIF310" s="81"/>
      <c r="GIG310" s="75"/>
      <c r="GIH310" s="81"/>
      <c r="GII310" s="75"/>
      <c r="GIJ310" s="81"/>
      <c r="GIK310" s="75"/>
      <c r="GIL310" s="81"/>
      <c r="GIM310" s="75"/>
      <c r="GIN310" s="81"/>
      <c r="GIO310" s="75"/>
      <c r="GIP310" s="81"/>
      <c r="GIQ310" s="75"/>
      <c r="GIR310" s="81"/>
      <c r="GIS310" s="75"/>
      <c r="GIT310" s="81"/>
      <c r="GIU310" s="75"/>
      <c r="GIV310" s="81"/>
      <c r="GIW310" s="75"/>
      <c r="GIX310" s="81"/>
      <c r="GIY310" s="75"/>
      <c r="GIZ310" s="81"/>
      <c r="GJA310" s="75"/>
      <c r="GJB310" s="81"/>
      <c r="GJC310" s="75"/>
      <c r="GJD310" s="81"/>
      <c r="GJE310" s="75"/>
      <c r="GJF310" s="81"/>
      <c r="GJG310" s="75"/>
      <c r="GJH310" s="81"/>
      <c r="GJI310" s="75"/>
      <c r="GJJ310" s="81"/>
      <c r="GJK310" s="75"/>
      <c r="GJL310" s="81"/>
      <c r="GJM310" s="75"/>
      <c r="GJN310" s="81"/>
      <c r="GJO310" s="75"/>
      <c r="GJP310" s="81"/>
      <c r="GJQ310" s="75"/>
      <c r="GJR310" s="81"/>
      <c r="GJS310" s="75"/>
      <c r="GJT310" s="81"/>
      <c r="GJU310" s="75"/>
      <c r="GJV310" s="81"/>
      <c r="GJW310" s="75"/>
      <c r="GJX310" s="81"/>
      <c r="GJY310" s="75"/>
      <c r="GJZ310" s="81"/>
      <c r="GKA310" s="75"/>
      <c r="GKB310" s="81"/>
      <c r="GKC310" s="75"/>
      <c r="GKD310" s="81"/>
      <c r="GKE310" s="75"/>
      <c r="GKF310" s="81"/>
      <c r="GKG310" s="75"/>
      <c r="GKH310" s="81"/>
      <c r="GKI310" s="75"/>
      <c r="GKJ310" s="81"/>
      <c r="GKK310" s="75"/>
      <c r="GKL310" s="81"/>
      <c r="GKM310" s="75"/>
      <c r="GKN310" s="81"/>
      <c r="GKO310" s="75"/>
      <c r="GKP310" s="81"/>
      <c r="GKQ310" s="75"/>
      <c r="GKR310" s="81"/>
      <c r="GKS310" s="75"/>
      <c r="GKT310" s="81"/>
      <c r="GKU310" s="75"/>
      <c r="GKV310" s="81"/>
      <c r="GKW310" s="75"/>
      <c r="GKX310" s="81"/>
      <c r="GKY310" s="75"/>
      <c r="GKZ310" s="81"/>
      <c r="GLA310" s="75"/>
      <c r="GLB310" s="81"/>
      <c r="GLC310" s="75"/>
      <c r="GLD310" s="81"/>
      <c r="GLE310" s="75"/>
      <c r="GLF310" s="81"/>
      <c r="GLG310" s="75"/>
      <c r="GLH310" s="81"/>
      <c r="GLI310" s="75"/>
      <c r="GLJ310" s="81"/>
      <c r="GLK310" s="75"/>
      <c r="GLL310" s="81"/>
      <c r="GLM310" s="75"/>
      <c r="GLN310" s="81"/>
      <c r="GLO310" s="75"/>
      <c r="GLP310" s="81"/>
      <c r="GLQ310" s="75"/>
      <c r="GLR310" s="81"/>
      <c r="GLS310" s="75"/>
      <c r="GLT310" s="81"/>
      <c r="GLU310" s="75"/>
      <c r="GLV310" s="81"/>
      <c r="GLW310" s="75"/>
      <c r="GLX310" s="81"/>
      <c r="GLY310" s="75"/>
      <c r="GLZ310" s="81"/>
      <c r="GMA310" s="75"/>
      <c r="GMB310" s="81"/>
      <c r="GMC310" s="75"/>
      <c r="GMD310" s="81"/>
      <c r="GME310" s="75"/>
      <c r="GMF310" s="81"/>
      <c r="GMG310" s="75"/>
      <c r="GMH310" s="81"/>
      <c r="GMI310" s="75"/>
      <c r="GMJ310" s="81"/>
      <c r="GMK310" s="75"/>
      <c r="GML310" s="81"/>
      <c r="GMM310" s="75"/>
      <c r="GMN310" s="81"/>
      <c r="GMO310" s="75"/>
      <c r="GMP310" s="81"/>
      <c r="GMQ310" s="75"/>
      <c r="GMR310" s="81"/>
      <c r="GMS310" s="75"/>
      <c r="GMT310" s="81"/>
      <c r="GMU310" s="75"/>
      <c r="GMV310" s="81"/>
      <c r="GMW310" s="75"/>
      <c r="GMX310" s="81"/>
      <c r="GMY310" s="75"/>
      <c r="GMZ310" s="81"/>
      <c r="GNA310" s="75"/>
      <c r="GNB310" s="81"/>
      <c r="GNC310" s="75"/>
      <c r="GND310" s="81"/>
      <c r="GNE310" s="75"/>
      <c r="GNF310" s="81"/>
      <c r="GNG310" s="75"/>
      <c r="GNH310" s="81"/>
      <c r="GNI310" s="75"/>
      <c r="GNJ310" s="81"/>
      <c r="GNK310" s="75"/>
      <c r="GNL310" s="81"/>
      <c r="GNM310" s="75"/>
      <c r="GNN310" s="81"/>
      <c r="GNO310" s="75"/>
      <c r="GNP310" s="81"/>
      <c r="GNQ310" s="75"/>
      <c r="GNR310" s="81"/>
      <c r="GNS310" s="75"/>
      <c r="GNT310" s="81"/>
      <c r="GNU310" s="75"/>
      <c r="GNV310" s="81"/>
      <c r="GNW310" s="75"/>
      <c r="GNX310" s="81"/>
      <c r="GNY310" s="75"/>
      <c r="GNZ310" s="81"/>
      <c r="GOA310" s="75"/>
      <c r="GOB310" s="81"/>
      <c r="GOC310" s="75"/>
      <c r="GOD310" s="81"/>
      <c r="GOE310" s="75"/>
      <c r="GOF310" s="81"/>
      <c r="GOG310" s="75"/>
      <c r="GOH310" s="81"/>
      <c r="GOI310" s="75"/>
      <c r="GOJ310" s="81"/>
      <c r="GOK310" s="75"/>
      <c r="GOL310" s="81"/>
      <c r="GOM310" s="75"/>
      <c r="GON310" s="81"/>
      <c r="GOO310" s="75"/>
      <c r="GOP310" s="81"/>
      <c r="GOQ310" s="75"/>
      <c r="GOR310" s="81"/>
      <c r="GOS310" s="75"/>
      <c r="GOT310" s="81"/>
      <c r="GOU310" s="75"/>
      <c r="GOV310" s="81"/>
      <c r="GOW310" s="75"/>
      <c r="GOX310" s="81"/>
      <c r="GOY310" s="75"/>
      <c r="GOZ310" s="81"/>
      <c r="GPA310" s="75"/>
      <c r="GPB310" s="81"/>
      <c r="GPC310" s="75"/>
      <c r="GPD310" s="81"/>
      <c r="GPE310" s="75"/>
      <c r="GPF310" s="81"/>
      <c r="GPG310" s="75"/>
      <c r="GPH310" s="81"/>
      <c r="GPI310" s="75"/>
      <c r="GPJ310" s="81"/>
      <c r="GPK310" s="75"/>
      <c r="GPL310" s="81"/>
      <c r="GPM310" s="75"/>
      <c r="GPN310" s="81"/>
      <c r="GPO310" s="75"/>
      <c r="GPP310" s="81"/>
      <c r="GPQ310" s="75"/>
      <c r="GPR310" s="81"/>
      <c r="GPS310" s="75"/>
      <c r="GPT310" s="81"/>
      <c r="GPU310" s="75"/>
      <c r="GPV310" s="81"/>
      <c r="GPW310" s="75"/>
      <c r="GPX310" s="81"/>
      <c r="GPY310" s="75"/>
      <c r="GPZ310" s="81"/>
      <c r="GQA310" s="75"/>
      <c r="GQB310" s="81"/>
      <c r="GQC310" s="75"/>
      <c r="GQD310" s="81"/>
      <c r="GQE310" s="75"/>
      <c r="GQF310" s="81"/>
      <c r="GQG310" s="75"/>
      <c r="GQH310" s="81"/>
      <c r="GQI310" s="75"/>
      <c r="GQJ310" s="81"/>
      <c r="GQK310" s="75"/>
      <c r="GQL310" s="81"/>
      <c r="GQM310" s="75"/>
      <c r="GQN310" s="81"/>
      <c r="GQO310" s="75"/>
      <c r="GQP310" s="81"/>
      <c r="GQQ310" s="75"/>
      <c r="GQR310" s="81"/>
      <c r="GQS310" s="75"/>
      <c r="GQT310" s="81"/>
      <c r="GQU310" s="75"/>
      <c r="GQV310" s="81"/>
      <c r="GQW310" s="75"/>
      <c r="GQX310" s="81"/>
      <c r="GQY310" s="75"/>
      <c r="GQZ310" s="81"/>
      <c r="GRA310" s="75"/>
      <c r="GRB310" s="81"/>
      <c r="GRC310" s="75"/>
      <c r="GRD310" s="81"/>
      <c r="GRE310" s="75"/>
      <c r="GRF310" s="81"/>
      <c r="GRG310" s="75"/>
      <c r="GRH310" s="81"/>
      <c r="GRI310" s="75"/>
      <c r="GRJ310" s="81"/>
      <c r="GRK310" s="75"/>
      <c r="GRL310" s="81"/>
      <c r="GRM310" s="75"/>
      <c r="GRN310" s="81"/>
      <c r="GRO310" s="75"/>
      <c r="GRP310" s="81"/>
      <c r="GRQ310" s="75"/>
      <c r="GRR310" s="81"/>
      <c r="GRS310" s="75"/>
      <c r="GRT310" s="81"/>
      <c r="GRU310" s="75"/>
      <c r="GRV310" s="81"/>
      <c r="GRW310" s="75"/>
      <c r="GRX310" s="81"/>
      <c r="GRY310" s="75"/>
      <c r="GRZ310" s="81"/>
      <c r="GSA310" s="75"/>
      <c r="GSB310" s="81"/>
      <c r="GSC310" s="75"/>
      <c r="GSD310" s="81"/>
      <c r="GSE310" s="75"/>
      <c r="GSF310" s="81"/>
      <c r="GSG310" s="75"/>
      <c r="GSH310" s="81"/>
      <c r="GSI310" s="75"/>
      <c r="GSJ310" s="81"/>
      <c r="GSK310" s="75"/>
      <c r="GSL310" s="81"/>
      <c r="GSM310" s="75"/>
      <c r="GSN310" s="81"/>
      <c r="GSO310" s="75"/>
      <c r="GSP310" s="81"/>
      <c r="GSQ310" s="75"/>
      <c r="GSR310" s="81"/>
      <c r="GSS310" s="75"/>
      <c r="GST310" s="81"/>
      <c r="GSU310" s="75"/>
      <c r="GSV310" s="81"/>
      <c r="GSW310" s="75"/>
      <c r="GSX310" s="81"/>
      <c r="GSY310" s="75"/>
      <c r="GSZ310" s="81"/>
      <c r="GTA310" s="75"/>
      <c r="GTB310" s="81"/>
      <c r="GTC310" s="75"/>
      <c r="GTD310" s="81"/>
      <c r="GTE310" s="75"/>
      <c r="GTF310" s="81"/>
      <c r="GTG310" s="75"/>
      <c r="GTH310" s="81"/>
      <c r="GTI310" s="75"/>
      <c r="GTJ310" s="81"/>
      <c r="GTK310" s="75"/>
      <c r="GTL310" s="81"/>
      <c r="GTM310" s="75"/>
      <c r="GTN310" s="81"/>
      <c r="GTO310" s="75"/>
      <c r="GTP310" s="81"/>
      <c r="GTQ310" s="75"/>
      <c r="GTR310" s="81"/>
      <c r="GTS310" s="75"/>
      <c r="GTT310" s="81"/>
      <c r="GTU310" s="75"/>
      <c r="GTV310" s="81"/>
      <c r="GTW310" s="75"/>
      <c r="GTX310" s="81"/>
      <c r="GTY310" s="75"/>
      <c r="GTZ310" s="81"/>
      <c r="GUA310" s="75"/>
      <c r="GUB310" s="81"/>
      <c r="GUC310" s="75"/>
      <c r="GUD310" s="81"/>
      <c r="GUE310" s="75"/>
      <c r="GUF310" s="81"/>
      <c r="GUG310" s="75"/>
      <c r="GUH310" s="81"/>
      <c r="GUI310" s="75"/>
      <c r="GUJ310" s="81"/>
      <c r="GUK310" s="75"/>
      <c r="GUL310" s="81"/>
      <c r="GUM310" s="75"/>
      <c r="GUN310" s="81"/>
      <c r="GUO310" s="75"/>
      <c r="GUP310" s="81"/>
      <c r="GUQ310" s="75"/>
      <c r="GUR310" s="81"/>
      <c r="GUS310" s="75"/>
      <c r="GUT310" s="81"/>
      <c r="GUU310" s="75"/>
      <c r="GUV310" s="81"/>
      <c r="GUW310" s="75"/>
      <c r="GUX310" s="81"/>
      <c r="GUY310" s="75"/>
      <c r="GUZ310" s="81"/>
      <c r="GVA310" s="75"/>
      <c r="GVB310" s="81"/>
      <c r="GVC310" s="75"/>
      <c r="GVD310" s="81"/>
      <c r="GVE310" s="75"/>
      <c r="GVF310" s="81"/>
      <c r="GVG310" s="75"/>
      <c r="GVH310" s="81"/>
      <c r="GVI310" s="75"/>
      <c r="GVJ310" s="81"/>
      <c r="GVK310" s="75"/>
      <c r="GVL310" s="81"/>
      <c r="GVM310" s="75"/>
      <c r="GVN310" s="81"/>
      <c r="GVO310" s="75"/>
      <c r="GVP310" s="81"/>
      <c r="GVQ310" s="75"/>
      <c r="GVR310" s="81"/>
      <c r="GVS310" s="75"/>
      <c r="GVT310" s="81"/>
      <c r="GVU310" s="75"/>
      <c r="GVV310" s="81"/>
      <c r="GVW310" s="75"/>
      <c r="GVX310" s="81"/>
      <c r="GVY310" s="75"/>
      <c r="GVZ310" s="81"/>
      <c r="GWA310" s="75"/>
      <c r="GWB310" s="81"/>
      <c r="GWC310" s="75"/>
      <c r="GWD310" s="81"/>
      <c r="GWE310" s="75"/>
      <c r="GWF310" s="81"/>
      <c r="GWG310" s="75"/>
      <c r="GWH310" s="81"/>
      <c r="GWI310" s="75"/>
      <c r="GWJ310" s="81"/>
      <c r="GWK310" s="75"/>
      <c r="GWL310" s="81"/>
      <c r="GWM310" s="75"/>
      <c r="GWN310" s="81"/>
      <c r="GWO310" s="75"/>
      <c r="GWP310" s="81"/>
      <c r="GWQ310" s="75"/>
      <c r="GWR310" s="81"/>
      <c r="GWS310" s="75"/>
      <c r="GWT310" s="81"/>
      <c r="GWU310" s="75"/>
      <c r="GWV310" s="81"/>
      <c r="GWW310" s="75"/>
      <c r="GWX310" s="81"/>
      <c r="GWY310" s="75"/>
      <c r="GWZ310" s="81"/>
      <c r="GXA310" s="75"/>
      <c r="GXB310" s="81"/>
      <c r="GXC310" s="75"/>
      <c r="GXD310" s="81"/>
      <c r="GXE310" s="75"/>
      <c r="GXF310" s="81"/>
      <c r="GXG310" s="75"/>
      <c r="GXH310" s="81"/>
      <c r="GXI310" s="75"/>
      <c r="GXJ310" s="81"/>
      <c r="GXK310" s="75"/>
      <c r="GXL310" s="81"/>
      <c r="GXM310" s="75"/>
      <c r="GXN310" s="81"/>
      <c r="GXO310" s="75"/>
      <c r="GXP310" s="81"/>
      <c r="GXQ310" s="75"/>
      <c r="GXR310" s="81"/>
      <c r="GXS310" s="75"/>
      <c r="GXT310" s="81"/>
      <c r="GXU310" s="75"/>
      <c r="GXV310" s="81"/>
      <c r="GXW310" s="75"/>
      <c r="GXX310" s="81"/>
      <c r="GXY310" s="75"/>
      <c r="GXZ310" s="81"/>
      <c r="GYA310" s="75"/>
      <c r="GYB310" s="81"/>
      <c r="GYC310" s="75"/>
      <c r="GYD310" s="81"/>
      <c r="GYE310" s="75"/>
      <c r="GYF310" s="81"/>
      <c r="GYG310" s="75"/>
      <c r="GYH310" s="81"/>
      <c r="GYI310" s="75"/>
      <c r="GYJ310" s="81"/>
      <c r="GYK310" s="75"/>
      <c r="GYL310" s="81"/>
      <c r="GYM310" s="75"/>
      <c r="GYN310" s="81"/>
      <c r="GYO310" s="75"/>
      <c r="GYP310" s="81"/>
      <c r="GYQ310" s="75"/>
      <c r="GYR310" s="81"/>
      <c r="GYS310" s="75"/>
      <c r="GYT310" s="81"/>
      <c r="GYU310" s="75"/>
      <c r="GYV310" s="81"/>
      <c r="GYW310" s="75"/>
      <c r="GYX310" s="81"/>
      <c r="GYY310" s="75"/>
      <c r="GYZ310" s="81"/>
      <c r="GZA310" s="75"/>
      <c r="GZB310" s="81"/>
      <c r="GZC310" s="75"/>
      <c r="GZD310" s="81"/>
      <c r="GZE310" s="75"/>
      <c r="GZF310" s="81"/>
      <c r="GZG310" s="75"/>
      <c r="GZH310" s="81"/>
      <c r="GZI310" s="75"/>
      <c r="GZJ310" s="81"/>
      <c r="GZK310" s="75"/>
      <c r="GZL310" s="81"/>
      <c r="GZM310" s="75"/>
      <c r="GZN310" s="81"/>
      <c r="GZO310" s="75"/>
      <c r="GZP310" s="81"/>
      <c r="GZQ310" s="75"/>
      <c r="GZR310" s="81"/>
      <c r="GZS310" s="75"/>
      <c r="GZT310" s="81"/>
      <c r="GZU310" s="75"/>
      <c r="GZV310" s="81"/>
      <c r="GZW310" s="75"/>
      <c r="GZX310" s="81"/>
      <c r="GZY310" s="75"/>
      <c r="GZZ310" s="81"/>
      <c r="HAA310" s="75"/>
      <c r="HAB310" s="81"/>
      <c r="HAC310" s="75"/>
      <c r="HAD310" s="81"/>
      <c r="HAE310" s="75"/>
      <c r="HAF310" s="81"/>
      <c r="HAG310" s="75"/>
      <c r="HAH310" s="81"/>
      <c r="HAI310" s="75"/>
      <c r="HAJ310" s="81"/>
      <c r="HAK310" s="75"/>
      <c r="HAL310" s="81"/>
      <c r="HAM310" s="75"/>
      <c r="HAN310" s="81"/>
      <c r="HAO310" s="75"/>
      <c r="HAP310" s="81"/>
      <c r="HAQ310" s="75"/>
      <c r="HAR310" s="81"/>
      <c r="HAS310" s="75"/>
      <c r="HAT310" s="81"/>
      <c r="HAU310" s="75"/>
      <c r="HAV310" s="81"/>
      <c r="HAW310" s="75"/>
      <c r="HAX310" s="81"/>
      <c r="HAY310" s="75"/>
      <c r="HAZ310" s="81"/>
      <c r="HBA310" s="75"/>
      <c r="HBB310" s="81"/>
      <c r="HBC310" s="75"/>
      <c r="HBD310" s="81"/>
      <c r="HBE310" s="75"/>
      <c r="HBF310" s="81"/>
      <c r="HBG310" s="75"/>
      <c r="HBH310" s="81"/>
      <c r="HBI310" s="75"/>
      <c r="HBJ310" s="81"/>
      <c r="HBK310" s="75"/>
      <c r="HBL310" s="81"/>
      <c r="HBM310" s="75"/>
      <c r="HBN310" s="81"/>
      <c r="HBO310" s="75"/>
      <c r="HBP310" s="81"/>
      <c r="HBQ310" s="75"/>
      <c r="HBR310" s="81"/>
      <c r="HBS310" s="75"/>
      <c r="HBT310" s="81"/>
      <c r="HBU310" s="75"/>
      <c r="HBV310" s="81"/>
      <c r="HBW310" s="75"/>
      <c r="HBX310" s="81"/>
      <c r="HBY310" s="75"/>
      <c r="HBZ310" s="81"/>
      <c r="HCA310" s="75"/>
      <c r="HCB310" s="81"/>
      <c r="HCC310" s="75"/>
      <c r="HCD310" s="81"/>
      <c r="HCE310" s="75"/>
      <c r="HCF310" s="81"/>
      <c r="HCG310" s="75"/>
      <c r="HCH310" s="81"/>
      <c r="HCI310" s="75"/>
      <c r="HCJ310" s="81"/>
      <c r="HCK310" s="75"/>
      <c r="HCL310" s="81"/>
      <c r="HCM310" s="75"/>
      <c r="HCN310" s="81"/>
      <c r="HCO310" s="75"/>
      <c r="HCP310" s="81"/>
      <c r="HCQ310" s="75"/>
      <c r="HCR310" s="81"/>
      <c r="HCS310" s="75"/>
      <c r="HCT310" s="81"/>
      <c r="HCU310" s="75"/>
      <c r="HCV310" s="81"/>
      <c r="HCW310" s="75"/>
      <c r="HCX310" s="81"/>
      <c r="HCY310" s="75"/>
      <c r="HCZ310" s="81"/>
      <c r="HDA310" s="75"/>
      <c r="HDB310" s="81"/>
      <c r="HDC310" s="75"/>
      <c r="HDD310" s="81"/>
      <c r="HDE310" s="75"/>
      <c r="HDF310" s="81"/>
      <c r="HDG310" s="75"/>
      <c r="HDH310" s="81"/>
      <c r="HDI310" s="75"/>
      <c r="HDJ310" s="81"/>
      <c r="HDK310" s="75"/>
      <c r="HDL310" s="81"/>
      <c r="HDM310" s="75"/>
      <c r="HDN310" s="81"/>
      <c r="HDO310" s="75"/>
      <c r="HDP310" s="81"/>
      <c r="HDQ310" s="75"/>
      <c r="HDR310" s="81"/>
      <c r="HDS310" s="75"/>
      <c r="HDT310" s="81"/>
      <c r="HDU310" s="75"/>
      <c r="HDV310" s="81"/>
      <c r="HDW310" s="75"/>
      <c r="HDX310" s="81"/>
      <c r="HDY310" s="75"/>
      <c r="HDZ310" s="81"/>
      <c r="HEA310" s="75"/>
      <c r="HEB310" s="81"/>
      <c r="HEC310" s="75"/>
      <c r="HED310" s="81"/>
      <c r="HEE310" s="75"/>
      <c r="HEF310" s="81"/>
      <c r="HEG310" s="75"/>
      <c r="HEH310" s="81"/>
      <c r="HEI310" s="75"/>
      <c r="HEJ310" s="81"/>
      <c r="HEK310" s="75"/>
      <c r="HEL310" s="81"/>
      <c r="HEM310" s="75"/>
      <c r="HEN310" s="81"/>
      <c r="HEO310" s="75"/>
      <c r="HEP310" s="81"/>
      <c r="HEQ310" s="75"/>
      <c r="HER310" s="81"/>
      <c r="HES310" s="75"/>
      <c r="HET310" s="81"/>
      <c r="HEU310" s="75"/>
      <c r="HEV310" s="81"/>
      <c r="HEW310" s="75"/>
      <c r="HEX310" s="81"/>
      <c r="HEY310" s="75"/>
      <c r="HEZ310" s="81"/>
      <c r="HFA310" s="75"/>
      <c r="HFB310" s="81"/>
      <c r="HFC310" s="75"/>
      <c r="HFD310" s="81"/>
      <c r="HFE310" s="75"/>
      <c r="HFF310" s="81"/>
      <c r="HFG310" s="75"/>
      <c r="HFH310" s="81"/>
      <c r="HFI310" s="75"/>
      <c r="HFJ310" s="81"/>
      <c r="HFK310" s="75"/>
      <c r="HFL310" s="81"/>
      <c r="HFM310" s="75"/>
      <c r="HFN310" s="81"/>
      <c r="HFO310" s="75"/>
      <c r="HFP310" s="81"/>
      <c r="HFQ310" s="75"/>
      <c r="HFR310" s="81"/>
      <c r="HFS310" s="75"/>
      <c r="HFT310" s="81"/>
      <c r="HFU310" s="75"/>
      <c r="HFV310" s="81"/>
      <c r="HFW310" s="75"/>
      <c r="HFX310" s="81"/>
      <c r="HFY310" s="75"/>
      <c r="HFZ310" s="81"/>
      <c r="HGA310" s="75"/>
      <c r="HGB310" s="81"/>
      <c r="HGC310" s="75"/>
      <c r="HGD310" s="81"/>
      <c r="HGE310" s="75"/>
      <c r="HGF310" s="81"/>
      <c r="HGG310" s="75"/>
      <c r="HGH310" s="81"/>
      <c r="HGI310" s="75"/>
      <c r="HGJ310" s="81"/>
      <c r="HGK310" s="75"/>
      <c r="HGL310" s="81"/>
      <c r="HGM310" s="75"/>
      <c r="HGN310" s="81"/>
      <c r="HGO310" s="75"/>
      <c r="HGP310" s="81"/>
      <c r="HGQ310" s="75"/>
      <c r="HGR310" s="81"/>
      <c r="HGS310" s="75"/>
      <c r="HGT310" s="81"/>
      <c r="HGU310" s="75"/>
      <c r="HGV310" s="81"/>
      <c r="HGW310" s="75"/>
      <c r="HGX310" s="81"/>
      <c r="HGY310" s="75"/>
      <c r="HGZ310" s="81"/>
      <c r="HHA310" s="75"/>
      <c r="HHB310" s="81"/>
      <c r="HHC310" s="75"/>
      <c r="HHD310" s="81"/>
      <c r="HHE310" s="75"/>
      <c r="HHF310" s="81"/>
      <c r="HHG310" s="75"/>
      <c r="HHH310" s="81"/>
      <c r="HHI310" s="75"/>
      <c r="HHJ310" s="81"/>
      <c r="HHK310" s="75"/>
      <c r="HHL310" s="81"/>
      <c r="HHM310" s="75"/>
      <c r="HHN310" s="81"/>
      <c r="HHO310" s="75"/>
      <c r="HHP310" s="81"/>
      <c r="HHQ310" s="75"/>
      <c r="HHR310" s="81"/>
      <c r="HHS310" s="75"/>
      <c r="HHT310" s="81"/>
      <c r="HHU310" s="75"/>
      <c r="HHV310" s="81"/>
      <c r="HHW310" s="75"/>
      <c r="HHX310" s="81"/>
      <c r="HHY310" s="75"/>
      <c r="HHZ310" s="81"/>
      <c r="HIA310" s="75"/>
      <c r="HIB310" s="81"/>
      <c r="HIC310" s="75"/>
      <c r="HID310" s="81"/>
      <c r="HIE310" s="75"/>
      <c r="HIF310" s="81"/>
      <c r="HIG310" s="75"/>
      <c r="HIH310" s="81"/>
      <c r="HII310" s="75"/>
      <c r="HIJ310" s="81"/>
      <c r="HIK310" s="75"/>
      <c r="HIL310" s="81"/>
      <c r="HIM310" s="75"/>
      <c r="HIN310" s="81"/>
      <c r="HIO310" s="75"/>
      <c r="HIP310" s="81"/>
      <c r="HIQ310" s="75"/>
      <c r="HIR310" s="81"/>
      <c r="HIS310" s="75"/>
      <c r="HIT310" s="81"/>
      <c r="HIU310" s="75"/>
      <c r="HIV310" s="81"/>
      <c r="HIW310" s="75"/>
      <c r="HIX310" s="81"/>
      <c r="HIY310" s="75"/>
      <c r="HIZ310" s="81"/>
      <c r="HJA310" s="75"/>
      <c r="HJB310" s="81"/>
      <c r="HJC310" s="75"/>
      <c r="HJD310" s="81"/>
      <c r="HJE310" s="75"/>
      <c r="HJF310" s="81"/>
      <c r="HJG310" s="75"/>
      <c r="HJH310" s="81"/>
      <c r="HJI310" s="75"/>
      <c r="HJJ310" s="81"/>
      <c r="HJK310" s="75"/>
      <c r="HJL310" s="81"/>
      <c r="HJM310" s="75"/>
      <c r="HJN310" s="81"/>
      <c r="HJO310" s="75"/>
      <c r="HJP310" s="81"/>
      <c r="HJQ310" s="75"/>
      <c r="HJR310" s="81"/>
      <c r="HJS310" s="75"/>
      <c r="HJT310" s="81"/>
      <c r="HJU310" s="75"/>
      <c r="HJV310" s="81"/>
      <c r="HJW310" s="75"/>
      <c r="HJX310" s="81"/>
      <c r="HJY310" s="75"/>
      <c r="HJZ310" s="81"/>
      <c r="HKA310" s="75"/>
      <c r="HKB310" s="81"/>
      <c r="HKC310" s="75"/>
      <c r="HKD310" s="81"/>
      <c r="HKE310" s="75"/>
      <c r="HKF310" s="81"/>
      <c r="HKG310" s="75"/>
      <c r="HKH310" s="81"/>
      <c r="HKI310" s="75"/>
      <c r="HKJ310" s="81"/>
      <c r="HKK310" s="75"/>
      <c r="HKL310" s="81"/>
      <c r="HKM310" s="75"/>
      <c r="HKN310" s="81"/>
      <c r="HKO310" s="75"/>
      <c r="HKP310" s="81"/>
      <c r="HKQ310" s="75"/>
      <c r="HKR310" s="81"/>
      <c r="HKS310" s="75"/>
      <c r="HKT310" s="81"/>
      <c r="HKU310" s="75"/>
      <c r="HKV310" s="81"/>
      <c r="HKW310" s="75"/>
      <c r="HKX310" s="81"/>
      <c r="HKY310" s="75"/>
      <c r="HKZ310" s="81"/>
      <c r="HLA310" s="75"/>
      <c r="HLB310" s="81"/>
      <c r="HLC310" s="75"/>
      <c r="HLD310" s="81"/>
      <c r="HLE310" s="75"/>
      <c r="HLF310" s="81"/>
      <c r="HLG310" s="75"/>
      <c r="HLH310" s="81"/>
      <c r="HLI310" s="75"/>
      <c r="HLJ310" s="81"/>
      <c r="HLK310" s="75"/>
      <c r="HLL310" s="81"/>
      <c r="HLM310" s="75"/>
      <c r="HLN310" s="81"/>
      <c r="HLO310" s="75"/>
      <c r="HLP310" s="81"/>
      <c r="HLQ310" s="75"/>
      <c r="HLR310" s="81"/>
      <c r="HLS310" s="75"/>
      <c r="HLT310" s="81"/>
      <c r="HLU310" s="75"/>
      <c r="HLV310" s="81"/>
      <c r="HLW310" s="75"/>
      <c r="HLX310" s="81"/>
      <c r="HLY310" s="75"/>
      <c r="HLZ310" s="81"/>
      <c r="HMA310" s="75"/>
      <c r="HMB310" s="81"/>
      <c r="HMC310" s="75"/>
      <c r="HMD310" s="81"/>
      <c r="HME310" s="75"/>
      <c r="HMF310" s="81"/>
      <c r="HMG310" s="75"/>
      <c r="HMH310" s="81"/>
      <c r="HMI310" s="75"/>
      <c r="HMJ310" s="81"/>
      <c r="HMK310" s="75"/>
      <c r="HML310" s="81"/>
      <c r="HMM310" s="75"/>
      <c r="HMN310" s="81"/>
      <c r="HMO310" s="75"/>
      <c r="HMP310" s="81"/>
      <c r="HMQ310" s="75"/>
      <c r="HMR310" s="81"/>
      <c r="HMS310" s="75"/>
      <c r="HMT310" s="81"/>
      <c r="HMU310" s="75"/>
      <c r="HMV310" s="81"/>
      <c r="HMW310" s="75"/>
      <c r="HMX310" s="81"/>
      <c r="HMY310" s="75"/>
      <c r="HMZ310" s="81"/>
      <c r="HNA310" s="75"/>
      <c r="HNB310" s="81"/>
      <c r="HNC310" s="75"/>
      <c r="HND310" s="81"/>
      <c r="HNE310" s="75"/>
      <c r="HNF310" s="81"/>
      <c r="HNG310" s="75"/>
      <c r="HNH310" s="81"/>
      <c r="HNI310" s="75"/>
      <c r="HNJ310" s="81"/>
      <c r="HNK310" s="75"/>
      <c r="HNL310" s="81"/>
      <c r="HNM310" s="75"/>
      <c r="HNN310" s="81"/>
      <c r="HNO310" s="75"/>
      <c r="HNP310" s="81"/>
      <c r="HNQ310" s="75"/>
      <c r="HNR310" s="81"/>
      <c r="HNS310" s="75"/>
      <c r="HNT310" s="81"/>
      <c r="HNU310" s="75"/>
      <c r="HNV310" s="81"/>
      <c r="HNW310" s="75"/>
      <c r="HNX310" s="81"/>
      <c r="HNY310" s="75"/>
      <c r="HNZ310" s="81"/>
      <c r="HOA310" s="75"/>
      <c r="HOB310" s="81"/>
      <c r="HOC310" s="75"/>
      <c r="HOD310" s="81"/>
      <c r="HOE310" s="75"/>
      <c r="HOF310" s="81"/>
      <c r="HOG310" s="75"/>
      <c r="HOH310" s="81"/>
      <c r="HOI310" s="75"/>
      <c r="HOJ310" s="81"/>
      <c r="HOK310" s="75"/>
      <c r="HOL310" s="81"/>
      <c r="HOM310" s="75"/>
      <c r="HON310" s="81"/>
      <c r="HOO310" s="75"/>
      <c r="HOP310" s="81"/>
      <c r="HOQ310" s="75"/>
      <c r="HOR310" s="81"/>
      <c r="HOS310" s="75"/>
      <c r="HOT310" s="81"/>
      <c r="HOU310" s="75"/>
      <c r="HOV310" s="81"/>
      <c r="HOW310" s="75"/>
      <c r="HOX310" s="81"/>
      <c r="HOY310" s="75"/>
      <c r="HOZ310" s="81"/>
      <c r="HPA310" s="75"/>
      <c r="HPB310" s="81"/>
      <c r="HPC310" s="75"/>
      <c r="HPD310" s="81"/>
      <c r="HPE310" s="75"/>
      <c r="HPF310" s="81"/>
      <c r="HPG310" s="75"/>
      <c r="HPH310" s="81"/>
      <c r="HPI310" s="75"/>
      <c r="HPJ310" s="81"/>
      <c r="HPK310" s="75"/>
      <c r="HPL310" s="81"/>
      <c r="HPM310" s="75"/>
      <c r="HPN310" s="81"/>
      <c r="HPO310" s="75"/>
      <c r="HPP310" s="81"/>
      <c r="HPQ310" s="75"/>
      <c r="HPR310" s="81"/>
      <c r="HPS310" s="75"/>
      <c r="HPT310" s="81"/>
      <c r="HPU310" s="75"/>
      <c r="HPV310" s="81"/>
      <c r="HPW310" s="75"/>
      <c r="HPX310" s="81"/>
      <c r="HPY310" s="75"/>
      <c r="HPZ310" s="81"/>
      <c r="HQA310" s="75"/>
      <c r="HQB310" s="81"/>
      <c r="HQC310" s="75"/>
      <c r="HQD310" s="81"/>
      <c r="HQE310" s="75"/>
      <c r="HQF310" s="81"/>
      <c r="HQG310" s="75"/>
      <c r="HQH310" s="81"/>
      <c r="HQI310" s="75"/>
      <c r="HQJ310" s="81"/>
      <c r="HQK310" s="75"/>
      <c r="HQL310" s="81"/>
      <c r="HQM310" s="75"/>
      <c r="HQN310" s="81"/>
      <c r="HQO310" s="75"/>
      <c r="HQP310" s="81"/>
      <c r="HQQ310" s="75"/>
      <c r="HQR310" s="81"/>
      <c r="HQS310" s="75"/>
      <c r="HQT310" s="81"/>
      <c r="HQU310" s="75"/>
      <c r="HQV310" s="81"/>
      <c r="HQW310" s="75"/>
      <c r="HQX310" s="81"/>
      <c r="HQY310" s="75"/>
      <c r="HQZ310" s="81"/>
      <c r="HRA310" s="75"/>
      <c r="HRB310" s="81"/>
      <c r="HRC310" s="75"/>
      <c r="HRD310" s="81"/>
      <c r="HRE310" s="75"/>
      <c r="HRF310" s="81"/>
      <c r="HRG310" s="75"/>
      <c r="HRH310" s="81"/>
      <c r="HRI310" s="75"/>
      <c r="HRJ310" s="81"/>
      <c r="HRK310" s="75"/>
      <c r="HRL310" s="81"/>
      <c r="HRM310" s="75"/>
      <c r="HRN310" s="81"/>
      <c r="HRO310" s="75"/>
      <c r="HRP310" s="81"/>
      <c r="HRQ310" s="75"/>
      <c r="HRR310" s="81"/>
      <c r="HRS310" s="75"/>
      <c r="HRT310" s="81"/>
      <c r="HRU310" s="75"/>
      <c r="HRV310" s="81"/>
      <c r="HRW310" s="75"/>
      <c r="HRX310" s="81"/>
      <c r="HRY310" s="75"/>
      <c r="HRZ310" s="81"/>
      <c r="HSA310" s="75"/>
      <c r="HSB310" s="81"/>
      <c r="HSC310" s="75"/>
      <c r="HSD310" s="81"/>
      <c r="HSE310" s="75"/>
      <c r="HSF310" s="81"/>
      <c r="HSG310" s="75"/>
      <c r="HSH310" s="81"/>
      <c r="HSI310" s="75"/>
      <c r="HSJ310" s="81"/>
      <c r="HSK310" s="75"/>
      <c r="HSL310" s="81"/>
      <c r="HSM310" s="75"/>
      <c r="HSN310" s="81"/>
      <c r="HSO310" s="75"/>
      <c r="HSP310" s="81"/>
      <c r="HSQ310" s="75"/>
      <c r="HSR310" s="81"/>
      <c r="HSS310" s="75"/>
      <c r="HST310" s="81"/>
      <c r="HSU310" s="75"/>
      <c r="HSV310" s="81"/>
      <c r="HSW310" s="75"/>
      <c r="HSX310" s="81"/>
      <c r="HSY310" s="75"/>
      <c r="HSZ310" s="81"/>
      <c r="HTA310" s="75"/>
      <c r="HTB310" s="81"/>
      <c r="HTC310" s="75"/>
      <c r="HTD310" s="81"/>
      <c r="HTE310" s="75"/>
      <c r="HTF310" s="81"/>
      <c r="HTG310" s="75"/>
      <c r="HTH310" s="81"/>
      <c r="HTI310" s="75"/>
      <c r="HTJ310" s="81"/>
      <c r="HTK310" s="75"/>
      <c r="HTL310" s="81"/>
      <c r="HTM310" s="75"/>
      <c r="HTN310" s="81"/>
      <c r="HTO310" s="75"/>
      <c r="HTP310" s="81"/>
      <c r="HTQ310" s="75"/>
      <c r="HTR310" s="81"/>
      <c r="HTS310" s="75"/>
      <c r="HTT310" s="81"/>
      <c r="HTU310" s="75"/>
      <c r="HTV310" s="81"/>
      <c r="HTW310" s="75"/>
      <c r="HTX310" s="81"/>
      <c r="HTY310" s="75"/>
      <c r="HTZ310" s="81"/>
      <c r="HUA310" s="75"/>
      <c r="HUB310" s="81"/>
      <c r="HUC310" s="75"/>
      <c r="HUD310" s="81"/>
      <c r="HUE310" s="75"/>
      <c r="HUF310" s="81"/>
      <c r="HUG310" s="75"/>
      <c r="HUH310" s="81"/>
      <c r="HUI310" s="75"/>
      <c r="HUJ310" s="81"/>
      <c r="HUK310" s="75"/>
      <c r="HUL310" s="81"/>
      <c r="HUM310" s="75"/>
      <c r="HUN310" s="81"/>
      <c r="HUO310" s="75"/>
      <c r="HUP310" s="81"/>
      <c r="HUQ310" s="75"/>
      <c r="HUR310" s="81"/>
      <c r="HUS310" s="75"/>
      <c r="HUT310" s="81"/>
      <c r="HUU310" s="75"/>
      <c r="HUV310" s="81"/>
      <c r="HUW310" s="75"/>
      <c r="HUX310" s="81"/>
      <c r="HUY310" s="75"/>
      <c r="HUZ310" s="81"/>
      <c r="HVA310" s="75"/>
      <c r="HVB310" s="81"/>
      <c r="HVC310" s="75"/>
      <c r="HVD310" s="81"/>
      <c r="HVE310" s="75"/>
      <c r="HVF310" s="81"/>
      <c r="HVG310" s="75"/>
      <c r="HVH310" s="81"/>
      <c r="HVI310" s="75"/>
      <c r="HVJ310" s="81"/>
      <c r="HVK310" s="75"/>
      <c r="HVL310" s="81"/>
      <c r="HVM310" s="75"/>
      <c r="HVN310" s="81"/>
      <c r="HVO310" s="75"/>
      <c r="HVP310" s="81"/>
      <c r="HVQ310" s="75"/>
      <c r="HVR310" s="81"/>
      <c r="HVS310" s="75"/>
      <c r="HVT310" s="81"/>
      <c r="HVU310" s="75"/>
      <c r="HVV310" s="81"/>
      <c r="HVW310" s="75"/>
      <c r="HVX310" s="81"/>
      <c r="HVY310" s="75"/>
      <c r="HVZ310" s="81"/>
      <c r="HWA310" s="75"/>
      <c r="HWB310" s="81"/>
      <c r="HWC310" s="75"/>
      <c r="HWD310" s="81"/>
      <c r="HWE310" s="75"/>
      <c r="HWF310" s="81"/>
      <c r="HWG310" s="75"/>
      <c r="HWH310" s="81"/>
      <c r="HWI310" s="75"/>
      <c r="HWJ310" s="81"/>
      <c r="HWK310" s="75"/>
      <c r="HWL310" s="81"/>
      <c r="HWM310" s="75"/>
      <c r="HWN310" s="81"/>
      <c r="HWO310" s="75"/>
      <c r="HWP310" s="81"/>
      <c r="HWQ310" s="75"/>
      <c r="HWR310" s="81"/>
      <c r="HWS310" s="75"/>
      <c r="HWT310" s="81"/>
      <c r="HWU310" s="75"/>
      <c r="HWV310" s="81"/>
      <c r="HWW310" s="75"/>
      <c r="HWX310" s="81"/>
      <c r="HWY310" s="75"/>
      <c r="HWZ310" s="81"/>
      <c r="HXA310" s="75"/>
      <c r="HXB310" s="81"/>
      <c r="HXC310" s="75"/>
      <c r="HXD310" s="81"/>
      <c r="HXE310" s="75"/>
      <c r="HXF310" s="81"/>
      <c r="HXG310" s="75"/>
      <c r="HXH310" s="81"/>
      <c r="HXI310" s="75"/>
      <c r="HXJ310" s="81"/>
      <c r="HXK310" s="75"/>
      <c r="HXL310" s="81"/>
      <c r="HXM310" s="75"/>
      <c r="HXN310" s="81"/>
      <c r="HXO310" s="75"/>
      <c r="HXP310" s="81"/>
      <c r="HXQ310" s="75"/>
      <c r="HXR310" s="81"/>
      <c r="HXS310" s="75"/>
      <c r="HXT310" s="81"/>
      <c r="HXU310" s="75"/>
      <c r="HXV310" s="81"/>
      <c r="HXW310" s="75"/>
      <c r="HXX310" s="81"/>
      <c r="HXY310" s="75"/>
      <c r="HXZ310" s="81"/>
      <c r="HYA310" s="75"/>
      <c r="HYB310" s="81"/>
      <c r="HYC310" s="75"/>
      <c r="HYD310" s="81"/>
      <c r="HYE310" s="75"/>
      <c r="HYF310" s="81"/>
      <c r="HYG310" s="75"/>
      <c r="HYH310" s="81"/>
      <c r="HYI310" s="75"/>
      <c r="HYJ310" s="81"/>
      <c r="HYK310" s="75"/>
      <c r="HYL310" s="81"/>
      <c r="HYM310" s="75"/>
      <c r="HYN310" s="81"/>
      <c r="HYO310" s="75"/>
      <c r="HYP310" s="81"/>
      <c r="HYQ310" s="75"/>
      <c r="HYR310" s="81"/>
      <c r="HYS310" s="75"/>
      <c r="HYT310" s="81"/>
      <c r="HYU310" s="75"/>
      <c r="HYV310" s="81"/>
      <c r="HYW310" s="75"/>
      <c r="HYX310" s="81"/>
      <c r="HYY310" s="75"/>
      <c r="HYZ310" s="81"/>
      <c r="HZA310" s="75"/>
      <c r="HZB310" s="81"/>
      <c r="HZC310" s="75"/>
      <c r="HZD310" s="81"/>
      <c r="HZE310" s="75"/>
      <c r="HZF310" s="81"/>
      <c r="HZG310" s="75"/>
      <c r="HZH310" s="81"/>
      <c r="HZI310" s="75"/>
      <c r="HZJ310" s="81"/>
      <c r="HZK310" s="75"/>
      <c r="HZL310" s="81"/>
      <c r="HZM310" s="75"/>
      <c r="HZN310" s="81"/>
      <c r="HZO310" s="75"/>
      <c r="HZP310" s="81"/>
      <c r="HZQ310" s="75"/>
      <c r="HZR310" s="81"/>
      <c r="HZS310" s="75"/>
      <c r="HZT310" s="81"/>
      <c r="HZU310" s="75"/>
      <c r="HZV310" s="81"/>
      <c r="HZW310" s="75"/>
      <c r="HZX310" s="81"/>
      <c r="HZY310" s="75"/>
      <c r="HZZ310" s="81"/>
      <c r="IAA310" s="75"/>
      <c r="IAB310" s="81"/>
      <c r="IAC310" s="75"/>
      <c r="IAD310" s="81"/>
      <c r="IAE310" s="75"/>
      <c r="IAF310" s="81"/>
      <c r="IAG310" s="75"/>
      <c r="IAH310" s="81"/>
      <c r="IAI310" s="75"/>
      <c r="IAJ310" s="81"/>
      <c r="IAK310" s="75"/>
      <c r="IAL310" s="81"/>
      <c r="IAM310" s="75"/>
      <c r="IAN310" s="81"/>
      <c r="IAO310" s="75"/>
      <c r="IAP310" s="81"/>
      <c r="IAQ310" s="75"/>
      <c r="IAR310" s="81"/>
      <c r="IAS310" s="75"/>
      <c r="IAT310" s="81"/>
      <c r="IAU310" s="75"/>
      <c r="IAV310" s="81"/>
      <c r="IAW310" s="75"/>
      <c r="IAX310" s="81"/>
      <c r="IAY310" s="75"/>
      <c r="IAZ310" s="81"/>
      <c r="IBA310" s="75"/>
      <c r="IBB310" s="81"/>
      <c r="IBC310" s="75"/>
      <c r="IBD310" s="81"/>
      <c r="IBE310" s="75"/>
      <c r="IBF310" s="81"/>
      <c r="IBG310" s="75"/>
      <c r="IBH310" s="81"/>
      <c r="IBI310" s="75"/>
      <c r="IBJ310" s="81"/>
      <c r="IBK310" s="75"/>
      <c r="IBL310" s="81"/>
      <c r="IBM310" s="75"/>
      <c r="IBN310" s="81"/>
      <c r="IBO310" s="75"/>
      <c r="IBP310" s="81"/>
      <c r="IBQ310" s="75"/>
      <c r="IBR310" s="81"/>
      <c r="IBS310" s="75"/>
      <c r="IBT310" s="81"/>
      <c r="IBU310" s="75"/>
      <c r="IBV310" s="81"/>
      <c r="IBW310" s="75"/>
      <c r="IBX310" s="81"/>
      <c r="IBY310" s="75"/>
      <c r="IBZ310" s="81"/>
      <c r="ICA310" s="75"/>
      <c r="ICB310" s="81"/>
      <c r="ICC310" s="75"/>
      <c r="ICD310" s="81"/>
      <c r="ICE310" s="75"/>
      <c r="ICF310" s="81"/>
      <c r="ICG310" s="75"/>
      <c r="ICH310" s="81"/>
      <c r="ICI310" s="75"/>
      <c r="ICJ310" s="81"/>
      <c r="ICK310" s="75"/>
      <c r="ICL310" s="81"/>
      <c r="ICM310" s="75"/>
      <c r="ICN310" s="81"/>
      <c r="ICO310" s="75"/>
      <c r="ICP310" s="81"/>
      <c r="ICQ310" s="75"/>
      <c r="ICR310" s="81"/>
      <c r="ICS310" s="75"/>
      <c r="ICT310" s="81"/>
      <c r="ICU310" s="75"/>
      <c r="ICV310" s="81"/>
      <c r="ICW310" s="75"/>
      <c r="ICX310" s="81"/>
      <c r="ICY310" s="75"/>
      <c r="ICZ310" s="81"/>
      <c r="IDA310" s="75"/>
      <c r="IDB310" s="81"/>
      <c r="IDC310" s="75"/>
      <c r="IDD310" s="81"/>
      <c r="IDE310" s="75"/>
      <c r="IDF310" s="81"/>
      <c r="IDG310" s="75"/>
      <c r="IDH310" s="81"/>
      <c r="IDI310" s="75"/>
      <c r="IDJ310" s="81"/>
      <c r="IDK310" s="75"/>
      <c r="IDL310" s="81"/>
      <c r="IDM310" s="75"/>
      <c r="IDN310" s="81"/>
      <c r="IDO310" s="75"/>
      <c r="IDP310" s="81"/>
      <c r="IDQ310" s="75"/>
      <c r="IDR310" s="81"/>
      <c r="IDS310" s="75"/>
      <c r="IDT310" s="81"/>
      <c r="IDU310" s="75"/>
      <c r="IDV310" s="81"/>
      <c r="IDW310" s="75"/>
      <c r="IDX310" s="81"/>
      <c r="IDY310" s="75"/>
      <c r="IDZ310" s="81"/>
      <c r="IEA310" s="75"/>
      <c r="IEB310" s="81"/>
      <c r="IEC310" s="75"/>
      <c r="IED310" s="81"/>
      <c r="IEE310" s="75"/>
      <c r="IEF310" s="81"/>
      <c r="IEG310" s="75"/>
      <c r="IEH310" s="81"/>
      <c r="IEI310" s="75"/>
      <c r="IEJ310" s="81"/>
      <c r="IEK310" s="75"/>
      <c r="IEL310" s="81"/>
      <c r="IEM310" s="75"/>
      <c r="IEN310" s="81"/>
      <c r="IEO310" s="75"/>
      <c r="IEP310" s="81"/>
      <c r="IEQ310" s="75"/>
      <c r="IER310" s="81"/>
      <c r="IES310" s="75"/>
      <c r="IET310" s="81"/>
      <c r="IEU310" s="75"/>
      <c r="IEV310" s="81"/>
      <c r="IEW310" s="75"/>
      <c r="IEX310" s="81"/>
      <c r="IEY310" s="75"/>
      <c r="IEZ310" s="81"/>
      <c r="IFA310" s="75"/>
      <c r="IFB310" s="81"/>
      <c r="IFC310" s="75"/>
      <c r="IFD310" s="81"/>
      <c r="IFE310" s="75"/>
      <c r="IFF310" s="81"/>
      <c r="IFG310" s="75"/>
      <c r="IFH310" s="81"/>
      <c r="IFI310" s="75"/>
      <c r="IFJ310" s="81"/>
      <c r="IFK310" s="75"/>
      <c r="IFL310" s="81"/>
      <c r="IFM310" s="75"/>
      <c r="IFN310" s="81"/>
      <c r="IFO310" s="75"/>
      <c r="IFP310" s="81"/>
      <c r="IFQ310" s="75"/>
      <c r="IFR310" s="81"/>
      <c r="IFS310" s="75"/>
      <c r="IFT310" s="81"/>
      <c r="IFU310" s="75"/>
      <c r="IFV310" s="81"/>
      <c r="IFW310" s="75"/>
      <c r="IFX310" s="81"/>
      <c r="IFY310" s="75"/>
      <c r="IFZ310" s="81"/>
      <c r="IGA310" s="75"/>
      <c r="IGB310" s="81"/>
      <c r="IGC310" s="75"/>
      <c r="IGD310" s="81"/>
      <c r="IGE310" s="75"/>
      <c r="IGF310" s="81"/>
      <c r="IGG310" s="75"/>
      <c r="IGH310" s="81"/>
      <c r="IGI310" s="75"/>
      <c r="IGJ310" s="81"/>
      <c r="IGK310" s="75"/>
      <c r="IGL310" s="81"/>
      <c r="IGM310" s="75"/>
      <c r="IGN310" s="81"/>
      <c r="IGO310" s="75"/>
      <c r="IGP310" s="81"/>
      <c r="IGQ310" s="75"/>
      <c r="IGR310" s="81"/>
      <c r="IGS310" s="75"/>
      <c r="IGT310" s="81"/>
      <c r="IGU310" s="75"/>
      <c r="IGV310" s="81"/>
      <c r="IGW310" s="75"/>
      <c r="IGX310" s="81"/>
      <c r="IGY310" s="75"/>
      <c r="IGZ310" s="81"/>
      <c r="IHA310" s="75"/>
      <c r="IHB310" s="81"/>
      <c r="IHC310" s="75"/>
      <c r="IHD310" s="81"/>
      <c r="IHE310" s="75"/>
      <c r="IHF310" s="81"/>
      <c r="IHG310" s="75"/>
      <c r="IHH310" s="81"/>
      <c r="IHI310" s="75"/>
      <c r="IHJ310" s="81"/>
      <c r="IHK310" s="75"/>
      <c r="IHL310" s="81"/>
      <c r="IHM310" s="75"/>
      <c r="IHN310" s="81"/>
      <c r="IHO310" s="75"/>
      <c r="IHP310" s="81"/>
      <c r="IHQ310" s="75"/>
      <c r="IHR310" s="81"/>
      <c r="IHS310" s="75"/>
      <c r="IHT310" s="81"/>
      <c r="IHU310" s="75"/>
      <c r="IHV310" s="81"/>
      <c r="IHW310" s="75"/>
      <c r="IHX310" s="81"/>
      <c r="IHY310" s="75"/>
      <c r="IHZ310" s="81"/>
      <c r="IIA310" s="75"/>
      <c r="IIB310" s="81"/>
      <c r="IIC310" s="75"/>
      <c r="IID310" s="81"/>
      <c r="IIE310" s="75"/>
      <c r="IIF310" s="81"/>
      <c r="IIG310" s="75"/>
      <c r="IIH310" s="81"/>
      <c r="III310" s="75"/>
      <c r="IIJ310" s="81"/>
      <c r="IIK310" s="75"/>
      <c r="IIL310" s="81"/>
      <c r="IIM310" s="75"/>
      <c r="IIN310" s="81"/>
      <c r="IIO310" s="75"/>
      <c r="IIP310" s="81"/>
      <c r="IIQ310" s="75"/>
      <c r="IIR310" s="81"/>
      <c r="IIS310" s="75"/>
      <c r="IIT310" s="81"/>
      <c r="IIU310" s="75"/>
      <c r="IIV310" s="81"/>
      <c r="IIW310" s="75"/>
      <c r="IIX310" s="81"/>
      <c r="IIY310" s="75"/>
      <c r="IIZ310" s="81"/>
      <c r="IJA310" s="75"/>
      <c r="IJB310" s="81"/>
      <c r="IJC310" s="75"/>
      <c r="IJD310" s="81"/>
      <c r="IJE310" s="75"/>
      <c r="IJF310" s="81"/>
      <c r="IJG310" s="75"/>
      <c r="IJH310" s="81"/>
      <c r="IJI310" s="75"/>
      <c r="IJJ310" s="81"/>
      <c r="IJK310" s="75"/>
      <c r="IJL310" s="81"/>
      <c r="IJM310" s="75"/>
      <c r="IJN310" s="81"/>
      <c r="IJO310" s="75"/>
      <c r="IJP310" s="81"/>
      <c r="IJQ310" s="75"/>
      <c r="IJR310" s="81"/>
      <c r="IJS310" s="75"/>
      <c r="IJT310" s="81"/>
      <c r="IJU310" s="75"/>
      <c r="IJV310" s="81"/>
      <c r="IJW310" s="75"/>
      <c r="IJX310" s="81"/>
      <c r="IJY310" s="75"/>
      <c r="IJZ310" s="81"/>
      <c r="IKA310" s="75"/>
      <c r="IKB310" s="81"/>
      <c r="IKC310" s="75"/>
      <c r="IKD310" s="81"/>
      <c r="IKE310" s="75"/>
      <c r="IKF310" s="81"/>
      <c r="IKG310" s="75"/>
      <c r="IKH310" s="81"/>
      <c r="IKI310" s="75"/>
      <c r="IKJ310" s="81"/>
      <c r="IKK310" s="75"/>
      <c r="IKL310" s="81"/>
      <c r="IKM310" s="75"/>
      <c r="IKN310" s="81"/>
      <c r="IKO310" s="75"/>
      <c r="IKP310" s="81"/>
      <c r="IKQ310" s="75"/>
      <c r="IKR310" s="81"/>
      <c r="IKS310" s="75"/>
      <c r="IKT310" s="81"/>
      <c r="IKU310" s="75"/>
      <c r="IKV310" s="81"/>
      <c r="IKW310" s="75"/>
      <c r="IKX310" s="81"/>
      <c r="IKY310" s="75"/>
      <c r="IKZ310" s="81"/>
      <c r="ILA310" s="75"/>
      <c r="ILB310" s="81"/>
      <c r="ILC310" s="75"/>
      <c r="ILD310" s="81"/>
      <c r="ILE310" s="75"/>
      <c r="ILF310" s="81"/>
      <c r="ILG310" s="75"/>
      <c r="ILH310" s="81"/>
      <c r="ILI310" s="75"/>
      <c r="ILJ310" s="81"/>
      <c r="ILK310" s="75"/>
      <c r="ILL310" s="81"/>
      <c r="ILM310" s="75"/>
      <c r="ILN310" s="81"/>
      <c r="ILO310" s="75"/>
      <c r="ILP310" s="81"/>
      <c r="ILQ310" s="75"/>
      <c r="ILR310" s="81"/>
      <c r="ILS310" s="75"/>
      <c r="ILT310" s="81"/>
      <c r="ILU310" s="75"/>
      <c r="ILV310" s="81"/>
      <c r="ILW310" s="75"/>
      <c r="ILX310" s="81"/>
      <c r="ILY310" s="75"/>
      <c r="ILZ310" s="81"/>
      <c r="IMA310" s="75"/>
      <c r="IMB310" s="81"/>
      <c r="IMC310" s="75"/>
      <c r="IMD310" s="81"/>
      <c r="IME310" s="75"/>
      <c r="IMF310" s="81"/>
      <c r="IMG310" s="75"/>
      <c r="IMH310" s="81"/>
      <c r="IMI310" s="75"/>
      <c r="IMJ310" s="81"/>
      <c r="IMK310" s="75"/>
      <c r="IML310" s="81"/>
      <c r="IMM310" s="75"/>
      <c r="IMN310" s="81"/>
      <c r="IMO310" s="75"/>
      <c r="IMP310" s="81"/>
      <c r="IMQ310" s="75"/>
      <c r="IMR310" s="81"/>
      <c r="IMS310" s="75"/>
      <c r="IMT310" s="81"/>
      <c r="IMU310" s="75"/>
      <c r="IMV310" s="81"/>
      <c r="IMW310" s="75"/>
      <c r="IMX310" s="81"/>
      <c r="IMY310" s="75"/>
      <c r="IMZ310" s="81"/>
      <c r="INA310" s="75"/>
      <c r="INB310" s="81"/>
      <c r="INC310" s="75"/>
      <c r="IND310" s="81"/>
      <c r="INE310" s="75"/>
      <c r="INF310" s="81"/>
      <c r="ING310" s="75"/>
      <c r="INH310" s="81"/>
      <c r="INI310" s="75"/>
      <c r="INJ310" s="81"/>
      <c r="INK310" s="75"/>
      <c r="INL310" s="81"/>
      <c r="INM310" s="75"/>
      <c r="INN310" s="81"/>
      <c r="INO310" s="75"/>
      <c r="INP310" s="81"/>
      <c r="INQ310" s="75"/>
      <c r="INR310" s="81"/>
      <c r="INS310" s="75"/>
      <c r="INT310" s="81"/>
      <c r="INU310" s="75"/>
      <c r="INV310" s="81"/>
      <c r="INW310" s="75"/>
      <c r="INX310" s="81"/>
      <c r="INY310" s="75"/>
      <c r="INZ310" s="81"/>
      <c r="IOA310" s="75"/>
      <c r="IOB310" s="81"/>
      <c r="IOC310" s="75"/>
      <c r="IOD310" s="81"/>
      <c r="IOE310" s="75"/>
      <c r="IOF310" s="81"/>
      <c r="IOG310" s="75"/>
      <c r="IOH310" s="81"/>
      <c r="IOI310" s="75"/>
      <c r="IOJ310" s="81"/>
      <c r="IOK310" s="75"/>
      <c r="IOL310" s="81"/>
      <c r="IOM310" s="75"/>
      <c r="ION310" s="81"/>
      <c r="IOO310" s="75"/>
      <c r="IOP310" s="81"/>
      <c r="IOQ310" s="75"/>
      <c r="IOR310" s="81"/>
      <c r="IOS310" s="75"/>
      <c r="IOT310" s="81"/>
      <c r="IOU310" s="75"/>
      <c r="IOV310" s="81"/>
      <c r="IOW310" s="75"/>
      <c r="IOX310" s="81"/>
      <c r="IOY310" s="75"/>
      <c r="IOZ310" s="81"/>
      <c r="IPA310" s="75"/>
      <c r="IPB310" s="81"/>
      <c r="IPC310" s="75"/>
      <c r="IPD310" s="81"/>
      <c r="IPE310" s="75"/>
      <c r="IPF310" s="81"/>
      <c r="IPG310" s="75"/>
      <c r="IPH310" s="81"/>
      <c r="IPI310" s="75"/>
      <c r="IPJ310" s="81"/>
      <c r="IPK310" s="75"/>
      <c r="IPL310" s="81"/>
      <c r="IPM310" s="75"/>
      <c r="IPN310" s="81"/>
      <c r="IPO310" s="75"/>
      <c r="IPP310" s="81"/>
      <c r="IPQ310" s="75"/>
      <c r="IPR310" s="81"/>
      <c r="IPS310" s="75"/>
      <c r="IPT310" s="81"/>
      <c r="IPU310" s="75"/>
      <c r="IPV310" s="81"/>
      <c r="IPW310" s="75"/>
      <c r="IPX310" s="81"/>
      <c r="IPY310" s="75"/>
      <c r="IPZ310" s="81"/>
      <c r="IQA310" s="75"/>
      <c r="IQB310" s="81"/>
      <c r="IQC310" s="75"/>
      <c r="IQD310" s="81"/>
      <c r="IQE310" s="75"/>
      <c r="IQF310" s="81"/>
      <c r="IQG310" s="75"/>
      <c r="IQH310" s="81"/>
      <c r="IQI310" s="75"/>
      <c r="IQJ310" s="81"/>
      <c r="IQK310" s="75"/>
      <c r="IQL310" s="81"/>
      <c r="IQM310" s="75"/>
      <c r="IQN310" s="81"/>
      <c r="IQO310" s="75"/>
      <c r="IQP310" s="81"/>
      <c r="IQQ310" s="75"/>
      <c r="IQR310" s="81"/>
      <c r="IQS310" s="75"/>
      <c r="IQT310" s="81"/>
      <c r="IQU310" s="75"/>
      <c r="IQV310" s="81"/>
      <c r="IQW310" s="75"/>
      <c r="IQX310" s="81"/>
      <c r="IQY310" s="75"/>
      <c r="IQZ310" s="81"/>
      <c r="IRA310" s="75"/>
      <c r="IRB310" s="81"/>
      <c r="IRC310" s="75"/>
      <c r="IRD310" s="81"/>
      <c r="IRE310" s="75"/>
      <c r="IRF310" s="81"/>
      <c r="IRG310" s="75"/>
      <c r="IRH310" s="81"/>
      <c r="IRI310" s="75"/>
      <c r="IRJ310" s="81"/>
      <c r="IRK310" s="75"/>
      <c r="IRL310" s="81"/>
      <c r="IRM310" s="75"/>
      <c r="IRN310" s="81"/>
      <c r="IRO310" s="75"/>
      <c r="IRP310" s="81"/>
      <c r="IRQ310" s="75"/>
      <c r="IRR310" s="81"/>
      <c r="IRS310" s="75"/>
      <c r="IRT310" s="81"/>
      <c r="IRU310" s="75"/>
      <c r="IRV310" s="81"/>
      <c r="IRW310" s="75"/>
      <c r="IRX310" s="81"/>
      <c r="IRY310" s="75"/>
      <c r="IRZ310" s="81"/>
      <c r="ISA310" s="75"/>
      <c r="ISB310" s="81"/>
      <c r="ISC310" s="75"/>
      <c r="ISD310" s="81"/>
      <c r="ISE310" s="75"/>
      <c r="ISF310" s="81"/>
      <c r="ISG310" s="75"/>
      <c r="ISH310" s="81"/>
      <c r="ISI310" s="75"/>
      <c r="ISJ310" s="81"/>
      <c r="ISK310" s="75"/>
      <c r="ISL310" s="81"/>
      <c r="ISM310" s="75"/>
      <c r="ISN310" s="81"/>
      <c r="ISO310" s="75"/>
      <c r="ISP310" s="81"/>
      <c r="ISQ310" s="75"/>
      <c r="ISR310" s="81"/>
      <c r="ISS310" s="75"/>
      <c r="IST310" s="81"/>
      <c r="ISU310" s="75"/>
      <c r="ISV310" s="81"/>
      <c r="ISW310" s="75"/>
      <c r="ISX310" s="81"/>
      <c r="ISY310" s="75"/>
      <c r="ISZ310" s="81"/>
      <c r="ITA310" s="75"/>
      <c r="ITB310" s="81"/>
      <c r="ITC310" s="75"/>
      <c r="ITD310" s="81"/>
      <c r="ITE310" s="75"/>
      <c r="ITF310" s="81"/>
      <c r="ITG310" s="75"/>
      <c r="ITH310" s="81"/>
      <c r="ITI310" s="75"/>
      <c r="ITJ310" s="81"/>
      <c r="ITK310" s="75"/>
      <c r="ITL310" s="81"/>
      <c r="ITM310" s="75"/>
      <c r="ITN310" s="81"/>
      <c r="ITO310" s="75"/>
      <c r="ITP310" s="81"/>
      <c r="ITQ310" s="75"/>
      <c r="ITR310" s="81"/>
      <c r="ITS310" s="75"/>
      <c r="ITT310" s="81"/>
      <c r="ITU310" s="75"/>
      <c r="ITV310" s="81"/>
      <c r="ITW310" s="75"/>
      <c r="ITX310" s="81"/>
      <c r="ITY310" s="75"/>
      <c r="ITZ310" s="81"/>
      <c r="IUA310" s="75"/>
      <c r="IUB310" s="81"/>
      <c r="IUC310" s="75"/>
      <c r="IUD310" s="81"/>
      <c r="IUE310" s="75"/>
      <c r="IUF310" s="81"/>
      <c r="IUG310" s="75"/>
      <c r="IUH310" s="81"/>
      <c r="IUI310" s="75"/>
      <c r="IUJ310" s="81"/>
      <c r="IUK310" s="75"/>
      <c r="IUL310" s="81"/>
      <c r="IUM310" s="75"/>
      <c r="IUN310" s="81"/>
      <c r="IUO310" s="75"/>
      <c r="IUP310" s="81"/>
      <c r="IUQ310" s="75"/>
      <c r="IUR310" s="81"/>
      <c r="IUS310" s="75"/>
      <c r="IUT310" s="81"/>
      <c r="IUU310" s="75"/>
      <c r="IUV310" s="81"/>
      <c r="IUW310" s="75"/>
      <c r="IUX310" s="81"/>
      <c r="IUY310" s="75"/>
      <c r="IUZ310" s="81"/>
      <c r="IVA310" s="75"/>
      <c r="IVB310" s="81"/>
      <c r="IVC310" s="75"/>
      <c r="IVD310" s="81"/>
      <c r="IVE310" s="75"/>
      <c r="IVF310" s="81"/>
      <c r="IVG310" s="75"/>
      <c r="IVH310" s="81"/>
      <c r="IVI310" s="75"/>
      <c r="IVJ310" s="81"/>
      <c r="IVK310" s="75"/>
      <c r="IVL310" s="81"/>
      <c r="IVM310" s="75"/>
      <c r="IVN310" s="81"/>
      <c r="IVO310" s="75"/>
      <c r="IVP310" s="81"/>
      <c r="IVQ310" s="75"/>
      <c r="IVR310" s="81"/>
      <c r="IVS310" s="75"/>
      <c r="IVT310" s="81"/>
      <c r="IVU310" s="75"/>
      <c r="IVV310" s="81"/>
      <c r="IVW310" s="75"/>
      <c r="IVX310" s="81"/>
      <c r="IVY310" s="75"/>
      <c r="IVZ310" s="81"/>
      <c r="IWA310" s="75"/>
      <c r="IWB310" s="81"/>
      <c r="IWC310" s="75"/>
      <c r="IWD310" s="81"/>
      <c r="IWE310" s="75"/>
      <c r="IWF310" s="81"/>
      <c r="IWG310" s="75"/>
      <c r="IWH310" s="81"/>
      <c r="IWI310" s="75"/>
      <c r="IWJ310" s="81"/>
      <c r="IWK310" s="75"/>
      <c r="IWL310" s="81"/>
      <c r="IWM310" s="75"/>
      <c r="IWN310" s="81"/>
      <c r="IWO310" s="75"/>
      <c r="IWP310" s="81"/>
      <c r="IWQ310" s="75"/>
      <c r="IWR310" s="81"/>
      <c r="IWS310" s="75"/>
      <c r="IWT310" s="81"/>
      <c r="IWU310" s="75"/>
      <c r="IWV310" s="81"/>
      <c r="IWW310" s="75"/>
      <c r="IWX310" s="81"/>
      <c r="IWY310" s="75"/>
      <c r="IWZ310" s="81"/>
      <c r="IXA310" s="75"/>
      <c r="IXB310" s="81"/>
      <c r="IXC310" s="75"/>
      <c r="IXD310" s="81"/>
      <c r="IXE310" s="75"/>
      <c r="IXF310" s="81"/>
      <c r="IXG310" s="75"/>
      <c r="IXH310" s="81"/>
      <c r="IXI310" s="75"/>
      <c r="IXJ310" s="81"/>
      <c r="IXK310" s="75"/>
      <c r="IXL310" s="81"/>
      <c r="IXM310" s="75"/>
      <c r="IXN310" s="81"/>
      <c r="IXO310" s="75"/>
      <c r="IXP310" s="81"/>
      <c r="IXQ310" s="75"/>
      <c r="IXR310" s="81"/>
      <c r="IXS310" s="75"/>
      <c r="IXT310" s="81"/>
      <c r="IXU310" s="75"/>
      <c r="IXV310" s="81"/>
      <c r="IXW310" s="75"/>
      <c r="IXX310" s="81"/>
      <c r="IXY310" s="75"/>
      <c r="IXZ310" s="81"/>
      <c r="IYA310" s="75"/>
      <c r="IYB310" s="81"/>
      <c r="IYC310" s="75"/>
      <c r="IYD310" s="81"/>
      <c r="IYE310" s="75"/>
      <c r="IYF310" s="81"/>
      <c r="IYG310" s="75"/>
      <c r="IYH310" s="81"/>
      <c r="IYI310" s="75"/>
      <c r="IYJ310" s="81"/>
      <c r="IYK310" s="75"/>
      <c r="IYL310" s="81"/>
      <c r="IYM310" s="75"/>
      <c r="IYN310" s="81"/>
      <c r="IYO310" s="75"/>
      <c r="IYP310" s="81"/>
      <c r="IYQ310" s="75"/>
      <c r="IYR310" s="81"/>
      <c r="IYS310" s="75"/>
      <c r="IYT310" s="81"/>
      <c r="IYU310" s="75"/>
      <c r="IYV310" s="81"/>
      <c r="IYW310" s="75"/>
      <c r="IYX310" s="81"/>
      <c r="IYY310" s="75"/>
      <c r="IYZ310" s="81"/>
      <c r="IZA310" s="75"/>
      <c r="IZB310" s="81"/>
      <c r="IZC310" s="75"/>
      <c r="IZD310" s="81"/>
      <c r="IZE310" s="75"/>
      <c r="IZF310" s="81"/>
      <c r="IZG310" s="75"/>
      <c r="IZH310" s="81"/>
      <c r="IZI310" s="75"/>
      <c r="IZJ310" s="81"/>
      <c r="IZK310" s="75"/>
      <c r="IZL310" s="81"/>
      <c r="IZM310" s="75"/>
      <c r="IZN310" s="81"/>
      <c r="IZO310" s="75"/>
      <c r="IZP310" s="81"/>
      <c r="IZQ310" s="75"/>
      <c r="IZR310" s="81"/>
      <c r="IZS310" s="75"/>
      <c r="IZT310" s="81"/>
      <c r="IZU310" s="75"/>
      <c r="IZV310" s="81"/>
      <c r="IZW310" s="75"/>
      <c r="IZX310" s="81"/>
      <c r="IZY310" s="75"/>
      <c r="IZZ310" s="81"/>
      <c r="JAA310" s="75"/>
      <c r="JAB310" s="81"/>
      <c r="JAC310" s="75"/>
      <c r="JAD310" s="81"/>
      <c r="JAE310" s="75"/>
      <c r="JAF310" s="81"/>
      <c r="JAG310" s="75"/>
      <c r="JAH310" s="81"/>
      <c r="JAI310" s="75"/>
      <c r="JAJ310" s="81"/>
      <c r="JAK310" s="75"/>
      <c r="JAL310" s="81"/>
      <c r="JAM310" s="75"/>
      <c r="JAN310" s="81"/>
      <c r="JAO310" s="75"/>
      <c r="JAP310" s="81"/>
      <c r="JAQ310" s="75"/>
      <c r="JAR310" s="81"/>
      <c r="JAS310" s="75"/>
      <c r="JAT310" s="81"/>
      <c r="JAU310" s="75"/>
      <c r="JAV310" s="81"/>
      <c r="JAW310" s="75"/>
      <c r="JAX310" s="81"/>
      <c r="JAY310" s="75"/>
      <c r="JAZ310" s="81"/>
      <c r="JBA310" s="75"/>
      <c r="JBB310" s="81"/>
      <c r="JBC310" s="75"/>
      <c r="JBD310" s="81"/>
      <c r="JBE310" s="75"/>
      <c r="JBF310" s="81"/>
      <c r="JBG310" s="75"/>
      <c r="JBH310" s="81"/>
      <c r="JBI310" s="75"/>
      <c r="JBJ310" s="81"/>
      <c r="JBK310" s="75"/>
      <c r="JBL310" s="81"/>
      <c r="JBM310" s="75"/>
      <c r="JBN310" s="81"/>
      <c r="JBO310" s="75"/>
      <c r="JBP310" s="81"/>
      <c r="JBQ310" s="75"/>
      <c r="JBR310" s="81"/>
      <c r="JBS310" s="75"/>
      <c r="JBT310" s="81"/>
      <c r="JBU310" s="75"/>
      <c r="JBV310" s="81"/>
      <c r="JBW310" s="75"/>
      <c r="JBX310" s="81"/>
      <c r="JBY310" s="75"/>
      <c r="JBZ310" s="81"/>
      <c r="JCA310" s="75"/>
      <c r="JCB310" s="81"/>
      <c r="JCC310" s="75"/>
      <c r="JCD310" s="81"/>
      <c r="JCE310" s="75"/>
      <c r="JCF310" s="81"/>
      <c r="JCG310" s="75"/>
      <c r="JCH310" s="81"/>
      <c r="JCI310" s="75"/>
      <c r="JCJ310" s="81"/>
      <c r="JCK310" s="75"/>
      <c r="JCL310" s="81"/>
      <c r="JCM310" s="75"/>
      <c r="JCN310" s="81"/>
      <c r="JCO310" s="75"/>
      <c r="JCP310" s="81"/>
      <c r="JCQ310" s="75"/>
      <c r="JCR310" s="81"/>
      <c r="JCS310" s="75"/>
      <c r="JCT310" s="81"/>
      <c r="JCU310" s="75"/>
      <c r="JCV310" s="81"/>
      <c r="JCW310" s="75"/>
      <c r="JCX310" s="81"/>
      <c r="JCY310" s="75"/>
      <c r="JCZ310" s="81"/>
      <c r="JDA310" s="75"/>
      <c r="JDB310" s="81"/>
      <c r="JDC310" s="75"/>
      <c r="JDD310" s="81"/>
      <c r="JDE310" s="75"/>
      <c r="JDF310" s="81"/>
      <c r="JDG310" s="75"/>
      <c r="JDH310" s="81"/>
      <c r="JDI310" s="75"/>
      <c r="JDJ310" s="81"/>
      <c r="JDK310" s="75"/>
      <c r="JDL310" s="81"/>
      <c r="JDM310" s="75"/>
      <c r="JDN310" s="81"/>
      <c r="JDO310" s="75"/>
      <c r="JDP310" s="81"/>
      <c r="JDQ310" s="75"/>
      <c r="JDR310" s="81"/>
      <c r="JDS310" s="75"/>
      <c r="JDT310" s="81"/>
      <c r="JDU310" s="75"/>
      <c r="JDV310" s="81"/>
      <c r="JDW310" s="75"/>
      <c r="JDX310" s="81"/>
      <c r="JDY310" s="75"/>
      <c r="JDZ310" s="81"/>
      <c r="JEA310" s="75"/>
      <c r="JEB310" s="81"/>
      <c r="JEC310" s="75"/>
      <c r="JED310" s="81"/>
      <c r="JEE310" s="75"/>
      <c r="JEF310" s="81"/>
      <c r="JEG310" s="75"/>
      <c r="JEH310" s="81"/>
      <c r="JEI310" s="75"/>
      <c r="JEJ310" s="81"/>
      <c r="JEK310" s="75"/>
      <c r="JEL310" s="81"/>
      <c r="JEM310" s="75"/>
      <c r="JEN310" s="81"/>
      <c r="JEO310" s="75"/>
      <c r="JEP310" s="81"/>
      <c r="JEQ310" s="75"/>
      <c r="JER310" s="81"/>
      <c r="JES310" s="75"/>
      <c r="JET310" s="81"/>
      <c r="JEU310" s="75"/>
      <c r="JEV310" s="81"/>
      <c r="JEW310" s="75"/>
      <c r="JEX310" s="81"/>
      <c r="JEY310" s="75"/>
      <c r="JEZ310" s="81"/>
      <c r="JFA310" s="75"/>
      <c r="JFB310" s="81"/>
      <c r="JFC310" s="75"/>
      <c r="JFD310" s="81"/>
      <c r="JFE310" s="75"/>
      <c r="JFF310" s="81"/>
      <c r="JFG310" s="75"/>
      <c r="JFH310" s="81"/>
      <c r="JFI310" s="75"/>
      <c r="JFJ310" s="81"/>
      <c r="JFK310" s="75"/>
      <c r="JFL310" s="81"/>
      <c r="JFM310" s="75"/>
      <c r="JFN310" s="81"/>
      <c r="JFO310" s="75"/>
      <c r="JFP310" s="81"/>
      <c r="JFQ310" s="75"/>
      <c r="JFR310" s="81"/>
      <c r="JFS310" s="75"/>
      <c r="JFT310" s="81"/>
      <c r="JFU310" s="75"/>
      <c r="JFV310" s="81"/>
      <c r="JFW310" s="75"/>
      <c r="JFX310" s="81"/>
      <c r="JFY310" s="75"/>
      <c r="JFZ310" s="81"/>
      <c r="JGA310" s="75"/>
      <c r="JGB310" s="81"/>
      <c r="JGC310" s="75"/>
      <c r="JGD310" s="81"/>
      <c r="JGE310" s="75"/>
      <c r="JGF310" s="81"/>
      <c r="JGG310" s="75"/>
      <c r="JGH310" s="81"/>
      <c r="JGI310" s="75"/>
      <c r="JGJ310" s="81"/>
      <c r="JGK310" s="75"/>
      <c r="JGL310" s="81"/>
      <c r="JGM310" s="75"/>
      <c r="JGN310" s="81"/>
      <c r="JGO310" s="75"/>
      <c r="JGP310" s="81"/>
      <c r="JGQ310" s="75"/>
      <c r="JGR310" s="81"/>
      <c r="JGS310" s="75"/>
      <c r="JGT310" s="81"/>
      <c r="JGU310" s="75"/>
      <c r="JGV310" s="81"/>
      <c r="JGW310" s="75"/>
      <c r="JGX310" s="81"/>
      <c r="JGY310" s="75"/>
      <c r="JGZ310" s="81"/>
      <c r="JHA310" s="75"/>
      <c r="JHB310" s="81"/>
      <c r="JHC310" s="75"/>
      <c r="JHD310" s="81"/>
      <c r="JHE310" s="75"/>
      <c r="JHF310" s="81"/>
      <c r="JHG310" s="75"/>
      <c r="JHH310" s="81"/>
      <c r="JHI310" s="75"/>
      <c r="JHJ310" s="81"/>
      <c r="JHK310" s="75"/>
      <c r="JHL310" s="81"/>
      <c r="JHM310" s="75"/>
      <c r="JHN310" s="81"/>
      <c r="JHO310" s="75"/>
      <c r="JHP310" s="81"/>
      <c r="JHQ310" s="75"/>
      <c r="JHR310" s="81"/>
      <c r="JHS310" s="75"/>
      <c r="JHT310" s="81"/>
      <c r="JHU310" s="75"/>
      <c r="JHV310" s="81"/>
      <c r="JHW310" s="75"/>
      <c r="JHX310" s="81"/>
      <c r="JHY310" s="75"/>
      <c r="JHZ310" s="81"/>
      <c r="JIA310" s="75"/>
      <c r="JIB310" s="81"/>
      <c r="JIC310" s="75"/>
      <c r="JID310" s="81"/>
      <c r="JIE310" s="75"/>
      <c r="JIF310" s="81"/>
      <c r="JIG310" s="75"/>
      <c r="JIH310" s="81"/>
      <c r="JII310" s="75"/>
      <c r="JIJ310" s="81"/>
      <c r="JIK310" s="75"/>
      <c r="JIL310" s="81"/>
      <c r="JIM310" s="75"/>
      <c r="JIN310" s="81"/>
      <c r="JIO310" s="75"/>
      <c r="JIP310" s="81"/>
      <c r="JIQ310" s="75"/>
      <c r="JIR310" s="81"/>
      <c r="JIS310" s="75"/>
      <c r="JIT310" s="81"/>
      <c r="JIU310" s="75"/>
      <c r="JIV310" s="81"/>
      <c r="JIW310" s="75"/>
      <c r="JIX310" s="81"/>
      <c r="JIY310" s="75"/>
      <c r="JIZ310" s="81"/>
      <c r="JJA310" s="75"/>
      <c r="JJB310" s="81"/>
      <c r="JJC310" s="75"/>
      <c r="JJD310" s="81"/>
      <c r="JJE310" s="75"/>
      <c r="JJF310" s="81"/>
      <c r="JJG310" s="75"/>
      <c r="JJH310" s="81"/>
      <c r="JJI310" s="75"/>
      <c r="JJJ310" s="81"/>
      <c r="JJK310" s="75"/>
      <c r="JJL310" s="81"/>
      <c r="JJM310" s="75"/>
      <c r="JJN310" s="81"/>
      <c r="JJO310" s="75"/>
      <c r="JJP310" s="81"/>
      <c r="JJQ310" s="75"/>
      <c r="JJR310" s="81"/>
      <c r="JJS310" s="75"/>
      <c r="JJT310" s="81"/>
      <c r="JJU310" s="75"/>
      <c r="JJV310" s="81"/>
      <c r="JJW310" s="75"/>
      <c r="JJX310" s="81"/>
      <c r="JJY310" s="75"/>
      <c r="JJZ310" s="81"/>
      <c r="JKA310" s="75"/>
      <c r="JKB310" s="81"/>
      <c r="JKC310" s="75"/>
      <c r="JKD310" s="81"/>
      <c r="JKE310" s="75"/>
      <c r="JKF310" s="81"/>
      <c r="JKG310" s="75"/>
      <c r="JKH310" s="81"/>
      <c r="JKI310" s="75"/>
      <c r="JKJ310" s="81"/>
      <c r="JKK310" s="75"/>
      <c r="JKL310" s="81"/>
      <c r="JKM310" s="75"/>
      <c r="JKN310" s="81"/>
      <c r="JKO310" s="75"/>
      <c r="JKP310" s="81"/>
      <c r="JKQ310" s="75"/>
      <c r="JKR310" s="81"/>
      <c r="JKS310" s="75"/>
      <c r="JKT310" s="81"/>
      <c r="JKU310" s="75"/>
      <c r="JKV310" s="81"/>
      <c r="JKW310" s="75"/>
      <c r="JKX310" s="81"/>
      <c r="JKY310" s="75"/>
      <c r="JKZ310" s="81"/>
      <c r="JLA310" s="75"/>
      <c r="JLB310" s="81"/>
      <c r="JLC310" s="75"/>
      <c r="JLD310" s="81"/>
      <c r="JLE310" s="75"/>
      <c r="JLF310" s="81"/>
      <c r="JLG310" s="75"/>
      <c r="JLH310" s="81"/>
      <c r="JLI310" s="75"/>
      <c r="JLJ310" s="81"/>
      <c r="JLK310" s="75"/>
      <c r="JLL310" s="81"/>
      <c r="JLM310" s="75"/>
      <c r="JLN310" s="81"/>
      <c r="JLO310" s="75"/>
      <c r="JLP310" s="81"/>
      <c r="JLQ310" s="75"/>
      <c r="JLR310" s="81"/>
      <c r="JLS310" s="75"/>
      <c r="JLT310" s="81"/>
      <c r="JLU310" s="75"/>
      <c r="JLV310" s="81"/>
      <c r="JLW310" s="75"/>
      <c r="JLX310" s="81"/>
      <c r="JLY310" s="75"/>
      <c r="JLZ310" s="81"/>
      <c r="JMA310" s="75"/>
      <c r="JMB310" s="81"/>
      <c r="JMC310" s="75"/>
      <c r="JMD310" s="81"/>
      <c r="JME310" s="75"/>
      <c r="JMF310" s="81"/>
      <c r="JMG310" s="75"/>
      <c r="JMH310" s="81"/>
      <c r="JMI310" s="75"/>
      <c r="JMJ310" s="81"/>
      <c r="JMK310" s="75"/>
      <c r="JML310" s="81"/>
      <c r="JMM310" s="75"/>
      <c r="JMN310" s="81"/>
      <c r="JMO310" s="75"/>
      <c r="JMP310" s="81"/>
      <c r="JMQ310" s="75"/>
      <c r="JMR310" s="81"/>
      <c r="JMS310" s="75"/>
      <c r="JMT310" s="81"/>
      <c r="JMU310" s="75"/>
      <c r="JMV310" s="81"/>
      <c r="JMW310" s="75"/>
      <c r="JMX310" s="81"/>
      <c r="JMY310" s="75"/>
      <c r="JMZ310" s="81"/>
      <c r="JNA310" s="75"/>
      <c r="JNB310" s="81"/>
      <c r="JNC310" s="75"/>
      <c r="JND310" s="81"/>
      <c r="JNE310" s="75"/>
      <c r="JNF310" s="81"/>
      <c r="JNG310" s="75"/>
      <c r="JNH310" s="81"/>
      <c r="JNI310" s="75"/>
      <c r="JNJ310" s="81"/>
      <c r="JNK310" s="75"/>
      <c r="JNL310" s="81"/>
      <c r="JNM310" s="75"/>
      <c r="JNN310" s="81"/>
      <c r="JNO310" s="75"/>
      <c r="JNP310" s="81"/>
      <c r="JNQ310" s="75"/>
      <c r="JNR310" s="81"/>
      <c r="JNS310" s="75"/>
      <c r="JNT310" s="81"/>
      <c r="JNU310" s="75"/>
      <c r="JNV310" s="81"/>
      <c r="JNW310" s="75"/>
      <c r="JNX310" s="81"/>
      <c r="JNY310" s="75"/>
      <c r="JNZ310" s="81"/>
      <c r="JOA310" s="75"/>
      <c r="JOB310" s="81"/>
      <c r="JOC310" s="75"/>
      <c r="JOD310" s="81"/>
      <c r="JOE310" s="75"/>
      <c r="JOF310" s="81"/>
      <c r="JOG310" s="75"/>
      <c r="JOH310" s="81"/>
      <c r="JOI310" s="75"/>
      <c r="JOJ310" s="81"/>
      <c r="JOK310" s="75"/>
      <c r="JOL310" s="81"/>
      <c r="JOM310" s="75"/>
      <c r="JON310" s="81"/>
      <c r="JOO310" s="75"/>
      <c r="JOP310" s="81"/>
      <c r="JOQ310" s="75"/>
      <c r="JOR310" s="81"/>
      <c r="JOS310" s="75"/>
      <c r="JOT310" s="81"/>
      <c r="JOU310" s="75"/>
      <c r="JOV310" s="81"/>
      <c r="JOW310" s="75"/>
      <c r="JOX310" s="81"/>
      <c r="JOY310" s="75"/>
      <c r="JOZ310" s="81"/>
      <c r="JPA310" s="75"/>
      <c r="JPB310" s="81"/>
      <c r="JPC310" s="75"/>
      <c r="JPD310" s="81"/>
      <c r="JPE310" s="75"/>
      <c r="JPF310" s="81"/>
      <c r="JPG310" s="75"/>
      <c r="JPH310" s="81"/>
      <c r="JPI310" s="75"/>
      <c r="JPJ310" s="81"/>
      <c r="JPK310" s="75"/>
      <c r="JPL310" s="81"/>
      <c r="JPM310" s="75"/>
      <c r="JPN310" s="81"/>
      <c r="JPO310" s="75"/>
      <c r="JPP310" s="81"/>
      <c r="JPQ310" s="75"/>
      <c r="JPR310" s="81"/>
      <c r="JPS310" s="75"/>
      <c r="JPT310" s="81"/>
      <c r="JPU310" s="75"/>
      <c r="JPV310" s="81"/>
      <c r="JPW310" s="75"/>
      <c r="JPX310" s="81"/>
      <c r="JPY310" s="75"/>
      <c r="JPZ310" s="81"/>
      <c r="JQA310" s="75"/>
      <c r="JQB310" s="81"/>
      <c r="JQC310" s="75"/>
      <c r="JQD310" s="81"/>
      <c r="JQE310" s="75"/>
      <c r="JQF310" s="81"/>
      <c r="JQG310" s="75"/>
      <c r="JQH310" s="81"/>
      <c r="JQI310" s="75"/>
      <c r="JQJ310" s="81"/>
      <c r="JQK310" s="75"/>
      <c r="JQL310" s="81"/>
      <c r="JQM310" s="75"/>
      <c r="JQN310" s="81"/>
      <c r="JQO310" s="75"/>
      <c r="JQP310" s="81"/>
      <c r="JQQ310" s="75"/>
      <c r="JQR310" s="81"/>
      <c r="JQS310" s="75"/>
      <c r="JQT310" s="81"/>
      <c r="JQU310" s="75"/>
      <c r="JQV310" s="81"/>
      <c r="JQW310" s="75"/>
      <c r="JQX310" s="81"/>
      <c r="JQY310" s="75"/>
      <c r="JQZ310" s="81"/>
      <c r="JRA310" s="75"/>
      <c r="JRB310" s="81"/>
      <c r="JRC310" s="75"/>
      <c r="JRD310" s="81"/>
      <c r="JRE310" s="75"/>
      <c r="JRF310" s="81"/>
      <c r="JRG310" s="75"/>
      <c r="JRH310" s="81"/>
      <c r="JRI310" s="75"/>
      <c r="JRJ310" s="81"/>
      <c r="JRK310" s="75"/>
      <c r="JRL310" s="81"/>
      <c r="JRM310" s="75"/>
      <c r="JRN310" s="81"/>
      <c r="JRO310" s="75"/>
      <c r="JRP310" s="81"/>
      <c r="JRQ310" s="75"/>
      <c r="JRR310" s="81"/>
      <c r="JRS310" s="75"/>
      <c r="JRT310" s="81"/>
      <c r="JRU310" s="75"/>
      <c r="JRV310" s="81"/>
      <c r="JRW310" s="75"/>
      <c r="JRX310" s="81"/>
      <c r="JRY310" s="75"/>
      <c r="JRZ310" s="81"/>
      <c r="JSA310" s="75"/>
      <c r="JSB310" s="81"/>
      <c r="JSC310" s="75"/>
      <c r="JSD310" s="81"/>
      <c r="JSE310" s="75"/>
      <c r="JSF310" s="81"/>
      <c r="JSG310" s="75"/>
      <c r="JSH310" s="81"/>
      <c r="JSI310" s="75"/>
      <c r="JSJ310" s="81"/>
      <c r="JSK310" s="75"/>
      <c r="JSL310" s="81"/>
      <c r="JSM310" s="75"/>
      <c r="JSN310" s="81"/>
      <c r="JSO310" s="75"/>
      <c r="JSP310" s="81"/>
      <c r="JSQ310" s="75"/>
      <c r="JSR310" s="81"/>
      <c r="JSS310" s="75"/>
      <c r="JST310" s="81"/>
      <c r="JSU310" s="75"/>
      <c r="JSV310" s="81"/>
      <c r="JSW310" s="75"/>
      <c r="JSX310" s="81"/>
      <c r="JSY310" s="75"/>
      <c r="JSZ310" s="81"/>
      <c r="JTA310" s="75"/>
      <c r="JTB310" s="81"/>
      <c r="JTC310" s="75"/>
      <c r="JTD310" s="81"/>
      <c r="JTE310" s="75"/>
      <c r="JTF310" s="81"/>
      <c r="JTG310" s="75"/>
      <c r="JTH310" s="81"/>
      <c r="JTI310" s="75"/>
      <c r="JTJ310" s="81"/>
      <c r="JTK310" s="75"/>
      <c r="JTL310" s="81"/>
      <c r="JTM310" s="75"/>
      <c r="JTN310" s="81"/>
      <c r="JTO310" s="75"/>
      <c r="JTP310" s="81"/>
      <c r="JTQ310" s="75"/>
      <c r="JTR310" s="81"/>
      <c r="JTS310" s="75"/>
      <c r="JTT310" s="81"/>
      <c r="JTU310" s="75"/>
      <c r="JTV310" s="81"/>
      <c r="JTW310" s="75"/>
      <c r="JTX310" s="81"/>
      <c r="JTY310" s="75"/>
      <c r="JTZ310" s="81"/>
      <c r="JUA310" s="75"/>
      <c r="JUB310" s="81"/>
      <c r="JUC310" s="75"/>
      <c r="JUD310" s="81"/>
      <c r="JUE310" s="75"/>
      <c r="JUF310" s="81"/>
      <c r="JUG310" s="75"/>
      <c r="JUH310" s="81"/>
      <c r="JUI310" s="75"/>
      <c r="JUJ310" s="81"/>
      <c r="JUK310" s="75"/>
      <c r="JUL310" s="81"/>
      <c r="JUM310" s="75"/>
      <c r="JUN310" s="81"/>
      <c r="JUO310" s="75"/>
      <c r="JUP310" s="81"/>
      <c r="JUQ310" s="75"/>
      <c r="JUR310" s="81"/>
      <c r="JUS310" s="75"/>
      <c r="JUT310" s="81"/>
      <c r="JUU310" s="75"/>
      <c r="JUV310" s="81"/>
      <c r="JUW310" s="75"/>
      <c r="JUX310" s="81"/>
      <c r="JUY310" s="75"/>
      <c r="JUZ310" s="81"/>
      <c r="JVA310" s="75"/>
      <c r="JVB310" s="81"/>
      <c r="JVC310" s="75"/>
      <c r="JVD310" s="81"/>
      <c r="JVE310" s="75"/>
      <c r="JVF310" s="81"/>
      <c r="JVG310" s="75"/>
      <c r="JVH310" s="81"/>
      <c r="JVI310" s="75"/>
      <c r="JVJ310" s="81"/>
      <c r="JVK310" s="75"/>
      <c r="JVL310" s="81"/>
      <c r="JVM310" s="75"/>
      <c r="JVN310" s="81"/>
      <c r="JVO310" s="75"/>
      <c r="JVP310" s="81"/>
      <c r="JVQ310" s="75"/>
      <c r="JVR310" s="81"/>
      <c r="JVS310" s="75"/>
      <c r="JVT310" s="81"/>
      <c r="JVU310" s="75"/>
      <c r="JVV310" s="81"/>
      <c r="JVW310" s="75"/>
      <c r="JVX310" s="81"/>
      <c r="JVY310" s="75"/>
      <c r="JVZ310" s="81"/>
      <c r="JWA310" s="75"/>
      <c r="JWB310" s="81"/>
      <c r="JWC310" s="75"/>
      <c r="JWD310" s="81"/>
      <c r="JWE310" s="75"/>
      <c r="JWF310" s="81"/>
      <c r="JWG310" s="75"/>
      <c r="JWH310" s="81"/>
      <c r="JWI310" s="75"/>
      <c r="JWJ310" s="81"/>
      <c r="JWK310" s="75"/>
      <c r="JWL310" s="81"/>
      <c r="JWM310" s="75"/>
      <c r="JWN310" s="81"/>
      <c r="JWO310" s="75"/>
      <c r="JWP310" s="81"/>
      <c r="JWQ310" s="75"/>
      <c r="JWR310" s="81"/>
      <c r="JWS310" s="75"/>
      <c r="JWT310" s="81"/>
      <c r="JWU310" s="75"/>
      <c r="JWV310" s="81"/>
      <c r="JWW310" s="75"/>
      <c r="JWX310" s="81"/>
      <c r="JWY310" s="75"/>
      <c r="JWZ310" s="81"/>
      <c r="JXA310" s="75"/>
      <c r="JXB310" s="81"/>
      <c r="JXC310" s="75"/>
      <c r="JXD310" s="81"/>
      <c r="JXE310" s="75"/>
      <c r="JXF310" s="81"/>
      <c r="JXG310" s="75"/>
      <c r="JXH310" s="81"/>
      <c r="JXI310" s="75"/>
      <c r="JXJ310" s="81"/>
      <c r="JXK310" s="75"/>
      <c r="JXL310" s="81"/>
      <c r="JXM310" s="75"/>
      <c r="JXN310" s="81"/>
      <c r="JXO310" s="75"/>
      <c r="JXP310" s="81"/>
      <c r="JXQ310" s="75"/>
      <c r="JXR310" s="81"/>
      <c r="JXS310" s="75"/>
      <c r="JXT310" s="81"/>
      <c r="JXU310" s="75"/>
      <c r="JXV310" s="81"/>
      <c r="JXW310" s="75"/>
      <c r="JXX310" s="81"/>
      <c r="JXY310" s="75"/>
      <c r="JXZ310" s="81"/>
      <c r="JYA310" s="75"/>
      <c r="JYB310" s="81"/>
      <c r="JYC310" s="75"/>
      <c r="JYD310" s="81"/>
      <c r="JYE310" s="75"/>
      <c r="JYF310" s="81"/>
      <c r="JYG310" s="75"/>
      <c r="JYH310" s="81"/>
      <c r="JYI310" s="75"/>
      <c r="JYJ310" s="81"/>
      <c r="JYK310" s="75"/>
      <c r="JYL310" s="81"/>
      <c r="JYM310" s="75"/>
      <c r="JYN310" s="81"/>
      <c r="JYO310" s="75"/>
      <c r="JYP310" s="81"/>
      <c r="JYQ310" s="75"/>
      <c r="JYR310" s="81"/>
      <c r="JYS310" s="75"/>
      <c r="JYT310" s="81"/>
      <c r="JYU310" s="75"/>
      <c r="JYV310" s="81"/>
      <c r="JYW310" s="75"/>
      <c r="JYX310" s="81"/>
      <c r="JYY310" s="75"/>
      <c r="JYZ310" s="81"/>
      <c r="JZA310" s="75"/>
      <c r="JZB310" s="81"/>
      <c r="JZC310" s="75"/>
      <c r="JZD310" s="81"/>
      <c r="JZE310" s="75"/>
      <c r="JZF310" s="81"/>
      <c r="JZG310" s="75"/>
      <c r="JZH310" s="81"/>
      <c r="JZI310" s="75"/>
      <c r="JZJ310" s="81"/>
      <c r="JZK310" s="75"/>
      <c r="JZL310" s="81"/>
      <c r="JZM310" s="75"/>
      <c r="JZN310" s="81"/>
      <c r="JZO310" s="75"/>
      <c r="JZP310" s="81"/>
      <c r="JZQ310" s="75"/>
      <c r="JZR310" s="81"/>
      <c r="JZS310" s="75"/>
      <c r="JZT310" s="81"/>
      <c r="JZU310" s="75"/>
      <c r="JZV310" s="81"/>
      <c r="JZW310" s="75"/>
      <c r="JZX310" s="81"/>
      <c r="JZY310" s="75"/>
      <c r="JZZ310" s="81"/>
      <c r="KAA310" s="75"/>
      <c r="KAB310" s="81"/>
      <c r="KAC310" s="75"/>
      <c r="KAD310" s="81"/>
      <c r="KAE310" s="75"/>
      <c r="KAF310" s="81"/>
      <c r="KAG310" s="75"/>
      <c r="KAH310" s="81"/>
      <c r="KAI310" s="75"/>
      <c r="KAJ310" s="81"/>
      <c r="KAK310" s="75"/>
      <c r="KAL310" s="81"/>
      <c r="KAM310" s="75"/>
      <c r="KAN310" s="81"/>
      <c r="KAO310" s="75"/>
      <c r="KAP310" s="81"/>
      <c r="KAQ310" s="75"/>
      <c r="KAR310" s="81"/>
      <c r="KAS310" s="75"/>
      <c r="KAT310" s="81"/>
      <c r="KAU310" s="75"/>
      <c r="KAV310" s="81"/>
      <c r="KAW310" s="75"/>
      <c r="KAX310" s="81"/>
      <c r="KAY310" s="75"/>
      <c r="KAZ310" s="81"/>
      <c r="KBA310" s="75"/>
      <c r="KBB310" s="81"/>
      <c r="KBC310" s="75"/>
      <c r="KBD310" s="81"/>
      <c r="KBE310" s="75"/>
      <c r="KBF310" s="81"/>
      <c r="KBG310" s="75"/>
      <c r="KBH310" s="81"/>
      <c r="KBI310" s="75"/>
      <c r="KBJ310" s="81"/>
      <c r="KBK310" s="75"/>
      <c r="KBL310" s="81"/>
      <c r="KBM310" s="75"/>
      <c r="KBN310" s="81"/>
      <c r="KBO310" s="75"/>
      <c r="KBP310" s="81"/>
      <c r="KBQ310" s="75"/>
      <c r="KBR310" s="81"/>
      <c r="KBS310" s="75"/>
      <c r="KBT310" s="81"/>
      <c r="KBU310" s="75"/>
      <c r="KBV310" s="81"/>
      <c r="KBW310" s="75"/>
      <c r="KBX310" s="81"/>
      <c r="KBY310" s="75"/>
      <c r="KBZ310" s="81"/>
      <c r="KCA310" s="75"/>
      <c r="KCB310" s="81"/>
      <c r="KCC310" s="75"/>
      <c r="KCD310" s="81"/>
      <c r="KCE310" s="75"/>
      <c r="KCF310" s="81"/>
      <c r="KCG310" s="75"/>
      <c r="KCH310" s="81"/>
      <c r="KCI310" s="75"/>
      <c r="KCJ310" s="81"/>
      <c r="KCK310" s="75"/>
      <c r="KCL310" s="81"/>
      <c r="KCM310" s="75"/>
      <c r="KCN310" s="81"/>
      <c r="KCO310" s="75"/>
      <c r="KCP310" s="81"/>
      <c r="KCQ310" s="75"/>
      <c r="KCR310" s="81"/>
      <c r="KCS310" s="75"/>
      <c r="KCT310" s="81"/>
      <c r="KCU310" s="75"/>
      <c r="KCV310" s="81"/>
      <c r="KCW310" s="75"/>
      <c r="KCX310" s="81"/>
      <c r="KCY310" s="75"/>
      <c r="KCZ310" s="81"/>
      <c r="KDA310" s="75"/>
      <c r="KDB310" s="81"/>
      <c r="KDC310" s="75"/>
      <c r="KDD310" s="81"/>
      <c r="KDE310" s="75"/>
      <c r="KDF310" s="81"/>
      <c r="KDG310" s="75"/>
      <c r="KDH310" s="81"/>
      <c r="KDI310" s="75"/>
      <c r="KDJ310" s="81"/>
      <c r="KDK310" s="75"/>
      <c r="KDL310" s="81"/>
      <c r="KDM310" s="75"/>
      <c r="KDN310" s="81"/>
      <c r="KDO310" s="75"/>
      <c r="KDP310" s="81"/>
      <c r="KDQ310" s="75"/>
      <c r="KDR310" s="81"/>
      <c r="KDS310" s="75"/>
      <c r="KDT310" s="81"/>
      <c r="KDU310" s="75"/>
      <c r="KDV310" s="81"/>
      <c r="KDW310" s="75"/>
      <c r="KDX310" s="81"/>
      <c r="KDY310" s="75"/>
      <c r="KDZ310" s="81"/>
      <c r="KEA310" s="75"/>
      <c r="KEB310" s="81"/>
      <c r="KEC310" s="75"/>
      <c r="KED310" s="81"/>
      <c r="KEE310" s="75"/>
      <c r="KEF310" s="81"/>
      <c r="KEG310" s="75"/>
      <c r="KEH310" s="81"/>
      <c r="KEI310" s="75"/>
      <c r="KEJ310" s="81"/>
      <c r="KEK310" s="75"/>
      <c r="KEL310" s="81"/>
      <c r="KEM310" s="75"/>
      <c r="KEN310" s="81"/>
      <c r="KEO310" s="75"/>
      <c r="KEP310" s="81"/>
      <c r="KEQ310" s="75"/>
      <c r="KER310" s="81"/>
      <c r="KES310" s="75"/>
      <c r="KET310" s="81"/>
      <c r="KEU310" s="75"/>
      <c r="KEV310" s="81"/>
      <c r="KEW310" s="75"/>
      <c r="KEX310" s="81"/>
      <c r="KEY310" s="75"/>
      <c r="KEZ310" s="81"/>
      <c r="KFA310" s="75"/>
      <c r="KFB310" s="81"/>
      <c r="KFC310" s="75"/>
      <c r="KFD310" s="81"/>
      <c r="KFE310" s="75"/>
      <c r="KFF310" s="81"/>
      <c r="KFG310" s="75"/>
      <c r="KFH310" s="81"/>
      <c r="KFI310" s="75"/>
      <c r="KFJ310" s="81"/>
      <c r="KFK310" s="75"/>
      <c r="KFL310" s="81"/>
      <c r="KFM310" s="75"/>
      <c r="KFN310" s="81"/>
      <c r="KFO310" s="75"/>
      <c r="KFP310" s="81"/>
      <c r="KFQ310" s="75"/>
      <c r="KFR310" s="81"/>
      <c r="KFS310" s="75"/>
      <c r="KFT310" s="81"/>
      <c r="KFU310" s="75"/>
      <c r="KFV310" s="81"/>
      <c r="KFW310" s="75"/>
      <c r="KFX310" s="81"/>
      <c r="KFY310" s="75"/>
      <c r="KFZ310" s="81"/>
      <c r="KGA310" s="75"/>
      <c r="KGB310" s="81"/>
      <c r="KGC310" s="75"/>
      <c r="KGD310" s="81"/>
      <c r="KGE310" s="75"/>
      <c r="KGF310" s="81"/>
      <c r="KGG310" s="75"/>
      <c r="KGH310" s="81"/>
      <c r="KGI310" s="75"/>
      <c r="KGJ310" s="81"/>
      <c r="KGK310" s="75"/>
      <c r="KGL310" s="81"/>
      <c r="KGM310" s="75"/>
      <c r="KGN310" s="81"/>
      <c r="KGO310" s="75"/>
      <c r="KGP310" s="81"/>
      <c r="KGQ310" s="75"/>
      <c r="KGR310" s="81"/>
      <c r="KGS310" s="75"/>
      <c r="KGT310" s="81"/>
      <c r="KGU310" s="75"/>
      <c r="KGV310" s="81"/>
      <c r="KGW310" s="75"/>
      <c r="KGX310" s="81"/>
      <c r="KGY310" s="75"/>
      <c r="KGZ310" s="81"/>
      <c r="KHA310" s="75"/>
      <c r="KHB310" s="81"/>
      <c r="KHC310" s="75"/>
      <c r="KHD310" s="81"/>
      <c r="KHE310" s="75"/>
      <c r="KHF310" s="81"/>
      <c r="KHG310" s="75"/>
      <c r="KHH310" s="81"/>
      <c r="KHI310" s="75"/>
      <c r="KHJ310" s="81"/>
      <c r="KHK310" s="75"/>
      <c r="KHL310" s="81"/>
      <c r="KHM310" s="75"/>
      <c r="KHN310" s="81"/>
      <c r="KHO310" s="75"/>
      <c r="KHP310" s="81"/>
      <c r="KHQ310" s="75"/>
      <c r="KHR310" s="81"/>
      <c r="KHS310" s="75"/>
      <c r="KHT310" s="81"/>
      <c r="KHU310" s="75"/>
      <c r="KHV310" s="81"/>
      <c r="KHW310" s="75"/>
      <c r="KHX310" s="81"/>
      <c r="KHY310" s="75"/>
      <c r="KHZ310" s="81"/>
      <c r="KIA310" s="75"/>
      <c r="KIB310" s="81"/>
      <c r="KIC310" s="75"/>
      <c r="KID310" s="81"/>
      <c r="KIE310" s="75"/>
      <c r="KIF310" s="81"/>
      <c r="KIG310" s="75"/>
      <c r="KIH310" s="81"/>
      <c r="KII310" s="75"/>
      <c r="KIJ310" s="81"/>
      <c r="KIK310" s="75"/>
      <c r="KIL310" s="81"/>
      <c r="KIM310" s="75"/>
      <c r="KIN310" s="81"/>
      <c r="KIO310" s="75"/>
      <c r="KIP310" s="81"/>
      <c r="KIQ310" s="75"/>
      <c r="KIR310" s="81"/>
      <c r="KIS310" s="75"/>
      <c r="KIT310" s="81"/>
      <c r="KIU310" s="75"/>
      <c r="KIV310" s="81"/>
      <c r="KIW310" s="75"/>
      <c r="KIX310" s="81"/>
      <c r="KIY310" s="75"/>
      <c r="KIZ310" s="81"/>
      <c r="KJA310" s="75"/>
      <c r="KJB310" s="81"/>
      <c r="KJC310" s="75"/>
      <c r="KJD310" s="81"/>
      <c r="KJE310" s="75"/>
      <c r="KJF310" s="81"/>
      <c r="KJG310" s="75"/>
      <c r="KJH310" s="81"/>
      <c r="KJI310" s="75"/>
      <c r="KJJ310" s="81"/>
      <c r="KJK310" s="75"/>
      <c r="KJL310" s="81"/>
      <c r="KJM310" s="75"/>
      <c r="KJN310" s="81"/>
      <c r="KJO310" s="75"/>
      <c r="KJP310" s="81"/>
      <c r="KJQ310" s="75"/>
      <c r="KJR310" s="81"/>
      <c r="KJS310" s="75"/>
      <c r="KJT310" s="81"/>
      <c r="KJU310" s="75"/>
      <c r="KJV310" s="81"/>
      <c r="KJW310" s="75"/>
      <c r="KJX310" s="81"/>
      <c r="KJY310" s="75"/>
      <c r="KJZ310" s="81"/>
      <c r="KKA310" s="75"/>
      <c r="KKB310" s="81"/>
      <c r="KKC310" s="75"/>
      <c r="KKD310" s="81"/>
      <c r="KKE310" s="75"/>
      <c r="KKF310" s="81"/>
      <c r="KKG310" s="75"/>
      <c r="KKH310" s="81"/>
      <c r="KKI310" s="75"/>
      <c r="KKJ310" s="81"/>
      <c r="KKK310" s="75"/>
      <c r="KKL310" s="81"/>
      <c r="KKM310" s="75"/>
      <c r="KKN310" s="81"/>
      <c r="KKO310" s="75"/>
      <c r="KKP310" s="81"/>
      <c r="KKQ310" s="75"/>
      <c r="KKR310" s="81"/>
      <c r="KKS310" s="75"/>
      <c r="KKT310" s="81"/>
      <c r="KKU310" s="75"/>
      <c r="KKV310" s="81"/>
      <c r="KKW310" s="75"/>
      <c r="KKX310" s="81"/>
      <c r="KKY310" s="75"/>
      <c r="KKZ310" s="81"/>
      <c r="KLA310" s="75"/>
      <c r="KLB310" s="81"/>
      <c r="KLC310" s="75"/>
      <c r="KLD310" s="81"/>
      <c r="KLE310" s="75"/>
      <c r="KLF310" s="81"/>
      <c r="KLG310" s="75"/>
      <c r="KLH310" s="81"/>
      <c r="KLI310" s="75"/>
      <c r="KLJ310" s="81"/>
      <c r="KLK310" s="75"/>
      <c r="KLL310" s="81"/>
      <c r="KLM310" s="75"/>
      <c r="KLN310" s="81"/>
      <c r="KLO310" s="75"/>
      <c r="KLP310" s="81"/>
      <c r="KLQ310" s="75"/>
      <c r="KLR310" s="81"/>
      <c r="KLS310" s="75"/>
      <c r="KLT310" s="81"/>
      <c r="KLU310" s="75"/>
      <c r="KLV310" s="81"/>
      <c r="KLW310" s="75"/>
      <c r="KLX310" s="81"/>
      <c r="KLY310" s="75"/>
      <c r="KLZ310" s="81"/>
      <c r="KMA310" s="75"/>
      <c r="KMB310" s="81"/>
      <c r="KMC310" s="75"/>
      <c r="KMD310" s="81"/>
      <c r="KME310" s="75"/>
      <c r="KMF310" s="81"/>
      <c r="KMG310" s="75"/>
      <c r="KMH310" s="81"/>
      <c r="KMI310" s="75"/>
      <c r="KMJ310" s="81"/>
      <c r="KMK310" s="75"/>
      <c r="KML310" s="81"/>
      <c r="KMM310" s="75"/>
      <c r="KMN310" s="81"/>
      <c r="KMO310" s="75"/>
      <c r="KMP310" s="81"/>
      <c r="KMQ310" s="75"/>
      <c r="KMR310" s="81"/>
      <c r="KMS310" s="75"/>
      <c r="KMT310" s="81"/>
      <c r="KMU310" s="75"/>
      <c r="KMV310" s="81"/>
      <c r="KMW310" s="75"/>
      <c r="KMX310" s="81"/>
      <c r="KMY310" s="75"/>
      <c r="KMZ310" s="81"/>
      <c r="KNA310" s="75"/>
      <c r="KNB310" s="81"/>
      <c r="KNC310" s="75"/>
      <c r="KND310" s="81"/>
      <c r="KNE310" s="75"/>
      <c r="KNF310" s="81"/>
      <c r="KNG310" s="75"/>
      <c r="KNH310" s="81"/>
      <c r="KNI310" s="75"/>
      <c r="KNJ310" s="81"/>
      <c r="KNK310" s="75"/>
      <c r="KNL310" s="81"/>
      <c r="KNM310" s="75"/>
      <c r="KNN310" s="81"/>
      <c r="KNO310" s="75"/>
      <c r="KNP310" s="81"/>
      <c r="KNQ310" s="75"/>
      <c r="KNR310" s="81"/>
      <c r="KNS310" s="75"/>
      <c r="KNT310" s="81"/>
      <c r="KNU310" s="75"/>
      <c r="KNV310" s="81"/>
      <c r="KNW310" s="75"/>
      <c r="KNX310" s="81"/>
      <c r="KNY310" s="75"/>
      <c r="KNZ310" s="81"/>
      <c r="KOA310" s="75"/>
      <c r="KOB310" s="81"/>
      <c r="KOC310" s="75"/>
      <c r="KOD310" s="81"/>
      <c r="KOE310" s="75"/>
      <c r="KOF310" s="81"/>
      <c r="KOG310" s="75"/>
      <c r="KOH310" s="81"/>
      <c r="KOI310" s="75"/>
      <c r="KOJ310" s="81"/>
      <c r="KOK310" s="75"/>
      <c r="KOL310" s="81"/>
      <c r="KOM310" s="75"/>
      <c r="KON310" s="81"/>
      <c r="KOO310" s="75"/>
      <c r="KOP310" s="81"/>
      <c r="KOQ310" s="75"/>
      <c r="KOR310" s="81"/>
      <c r="KOS310" s="75"/>
      <c r="KOT310" s="81"/>
      <c r="KOU310" s="75"/>
      <c r="KOV310" s="81"/>
      <c r="KOW310" s="75"/>
      <c r="KOX310" s="81"/>
      <c r="KOY310" s="75"/>
      <c r="KOZ310" s="81"/>
      <c r="KPA310" s="75"/>
      <c r="KPB310" s="81"/>
      <c r="KPC310" s="75"/>
      <c r="KPD310" s="81"/>
      <c r="KPE310" s="75"/>
      <c r="KPF310" s="81"/>
      <c r="KPG310" s="75"/>
      <c r="KPH310" s="81"/>
      <c r="KPI310" s="75"/>
      <c r="KPJ310" s="81"/>
      <c r="KPK310" s="75"/>
      <c r="KPL310" s="81"/>
      <c r="KPM310" s="75"/>
      <c r="KPN310" s="81"/>
      <c r="KPO310" s="75"/>
      <c r="KPP310" s="81"/>
      <c r="KPQ310" s="75"/>
      <c r="KPR310" s="81"/>
      <c r="KPS310" s="75"/>
      <c r="KPT310" s="81"/>
      <c r="KPU310" s="75"/>
      <c r="KPV310" s="81"/>
      <c r="KPW310" s="75"/>
      <c r="KPX310" s="81"/>
      <c r="KPY310" s="75"/>
      <c r="KPZ310" s="81"/>
      <c r="KQA310" s="75"/>
      <c r="KQB310" s="81"/>
      <c r="KQC310" s="75"/>
      <c r="KQD310" s="81"/>
      <c r="KQE310" s="75"/>
      <c r="KQF310" s="81"/>
      <c r="KQG310" s="75"/>
      <c r="KQH310" s="81"/>
      <c r="KQI310" s="75"/>
      <c r="KQJ310" s="81"/>
      <c r="KQK310" s="75"/>
      <c r="KQL310" s="81"/>
      <c r="KQM310" s="75"/>
      <c r="KQN310" s="81"/>
      <c r="KQO310" s="75"/>
      <c r="KQP310" s="81"/>
      <c r="KQQ310" s="75"/>
      <c r="KQR310" s="81"/>
      <c r="KQS310" s="75"/>
      <c r="KQT310" s="81"/>
      <c r="KQU310" s="75"/>
      <c r="KQV310" s="81"/>
      <c r="KQW310" s="75"/>
      <c r="KQX310" s="81"/>
      <c r="KQY310" s="75"/>
      <c r="KQZ310" s="81"/>
      <c r="KRA310" s="75"/>
      <c r="KRB310" s="81"/>
      <c r="KRC310" s="75"/>
      <c r="KRD310" s="81"/>
      <c r="KRE310" s="75"/>
      <c r="KRF310" s="81"/>
      <c r="KRG310" s="75"/>
      <c r="KRH310" s="81"/>
      <c r="KRI310" s="75"/>
      <c r="KRJ310" s="81"/>
      <c r="KRK310" s="75"/>
      <c r="KRL310" s="81"/>
      <c r="KRM310" s="75"/>
      <c r="KRN310" s="81"/>
      <c r="KRO310" s="75"/>
      <c r="KRP310" s="81"/>
      <c r="KRQ310" s="75"/>
      <c r="KRR310" s="81"/>
      <c r="KRS310" s="75"/>
      <c r="KRT310" s="81"/>
      <c r="KRU310" s="75"/>
      <c r="KRV310" s="81"/>
      <c r="KRW310" s="75"/>
      <c r="KRX310" s="81"/>
      <c r="KRY310" s="75"/>
      <c r="KRZ310" s="81"/>
      <c r="KSA310" s="75"/>
      <c r="KSB310" s="81"/>
      <c r="KSC310" s="75"/>
      <c r="KSD310" s="81"/>
      <c r="KSE310" s="75"/>
      <c r="KSF310" s="81"/>
      <c r="KSG310" s="75"/>
      <c r="KSH310" s="81"/>
      <c r="KSI310" s="75"/>
      <c r="KSJ310" s="81"/>
      <c r="KSK310" s="75"/>
      <c r="KSL310" s="81"/>
      <c r="KSM310" s="75"/>
      <c r="KSN310" s="81"/>
      <c r="KSO310" s="75"/>
      <c r="KSP310" s="81"/>
      <c r="KSQ310" s="75"/>
      <c r="KSR310" s="81"/>
      <c r="KSS310" s="75"/>
      <c r="KST310" s="81"/>
      <c r="KSU310" s="75"/>
      <c r="KSV310" s="81"/>
      <c r="KSW310" s="75"/>
      <c r="KSX310" s="81"/>
      <c r="KSY310" s="75"/>
      <c r="KSZ310" s="81"/>
      <c r="KTA310" s="75"/>
      <c r="KTB310" s="81"/>
      <c r="KTC310" s="75"/>
      <c r="KTD310" s="81"/>
      <c r="KTE310" s="75"/>
      <c r="KTF310" s="81"/>
      <c r="KTG310" s="75"/>
      <c r="KTH310" s="81"/>
      <c r="KTI310" s="75"/>
      <c r="KTJ310" s="81"/>
      <c r="KTK310" s="75"/>
      <c r="KTL310" s="81"/>
      <c r="KTM310" s="75"/>
      <c r="KTN310" s="81"/>
      <c r="KTO310" s="75"/>
      <c r="KTP310" s="81"/>
      <c r="KTQ310" s="75"/>
      <c r="KTR310" s="81"/>
      <c r="KTS310" s="75"/>
      <c r="KTT310" s="81"/>
      <c r="KTU310" s="75"/>
      <c r="KTV310" s="81"/>
      <c r="KTW310" s="75"/>
      <c r="KTX310" s="81"/>
      <c r="KTY310" s="75"/>
      <c r="KTZ310" s="81"/>
      <c r="KUA310" s="75"/>
      <c r="KUB310" s="81"/>
      <c r="KUC310" s="75"/>
      <c r="KUD310" s="81"/>
      <c r="KUE310" s="75"/>
      <c r="KUF310" s="81"/>
      <c r="KUG310" s="75"/>
      <c r="KUH310" s="81"/>
      <c r="KUI310" s="75"/>
      <c r="KUJ310" s="81"/>
      <c r="KUK310" s="75"/>
      <c r="KUL310" s="81"/>
      <c r="KUM310" s="75"/>
      <c r="KUN310" s="81"/>
      <c r="KUO310" s="75"/>
      <c r="KUP310" s="81"/>
      <c r="KUQ310" s="75"/>
      <c r="KUR310" s="81"/>
      <c r="KUS310" s="75"/>
      <c r="KUT310" s="81"/>
      <c r="KUU310" s="75"/>
      <c r="KUV310" s="81"/>
      <c r="KUW310" s="75"/>
      <c r="KUX310" s="81"/>
      <c r="KUY310" s="75"/>
      <c r="KUZ310" s="81"/>
      <c r="KVA310" s="75"/>
      <c r="KVB310" s="81"/>
      <c r="KVC310" s="75"/>
      <c r="KVD310" s="81"/>
      <c r="KVE310" s="75"/>
      <c r="KVF310" s="81"/>
      <c r="KVG310" s="75"/>
      <c r="KVH310" s="81"/>
      <c r="KVI310" s="75"/>
      <c r="KVJ310" s="81"/>
      <c r="KVK310" s="75"/>
      <c r="KVL310" s="81"/>
      <c r="KVM310" s="75"/>
      <c r="KVN310" s="81"/>
      <c r="KVO310" s="75"/>
      <c r="KVP310" s="81"/>
      <c r="KVQ310" s="75"/>
      <c r="KVR310" s="81"/>
      <c r="KVS310" s="75"/>
      <c r="KVT310" s="81"/>
      <c r="KVU310" s="75"/>
      <c r="KVV310" s="81"/>
      <c r="KVW310" s="75"/>
      <c r="KVX310" s="81"/>
      <c r="KVY310" s="75"/>
      <c r="KVZ310" s="81"/>
      <c r="KWA310" s="75"/>
      <c r="KWB310" s="81"/>
      <c r="KWC310" s="75"/>
      <c r="KWD310" s="81"/>
      <c r="KWE310" s="75"/>
      <c r="KWF310" s="81"/>
      <c r="KWG310" s="75"/>
      <c r="KWH310" s="81"/>
      <c r="KWI310" s="75"/>
      <c r="KWJ310" s="81"/>
      <c r="KWK310" s="75"/>
      <c r="KWL310" s="81"/>
      <c r="KWM310" s="75"/>
      <c r="KWN310" s="81"/>
      <c r="KWO310" s="75"/>
      <c r="KWP310" s="81"/>
      <c r="KWQ310" s="75"/>
      <c r="KWR310" s="81"/>
      <c r="KWS310" s="75"/>
      <c r="KWT310" s="81"/>
      <c r="KWU310" s="75"/>
      <c r="KWV310" s="81"/>
      <c r="KWW310" s="75"/>
      <c r="KWX310" s="81"/>
      <c r="KWY310" s="75"/>
      <c r="KWZ310" s="81"/>
      <c r="KXA310" s="75"/>
      <c r="KXB310" s="81"/>
      <c r="KXC310" s="75"/>
      <c r="KXD310" s="81"/>
      <c r="KXE310" s="75"/>
      <c r="KXF310" s="81"/>
      <c r="KXG310" s="75"/>
      <c r="KXH310" s="81"/>
      <c r="KXI310" s="75"/>
      <c r="KXJ310" s="81"/>
      <c r="KXK310" s="75"/>
      <c r="KXL310" s="81"/>
      <c r="KXM310" s="75"/>
      <c r="KXN310" s="81"/>
      <c r="KXO310" s="75"/>
      <c r="KXP310" s="81"/>
      <c r="KXQ310" s="75"/>
      <c r="KXR310" s="81"/>
      <c r="KXS310" s="75"/>
      <c r="KXT310" s="81"/>
      <c r="KXU310" s="75"/>
      <c r="KXV310" s="81"/>
      <c r="KXW310" s="75"/>
      <c r="KXX310" s="81"/>
      <c r="KXY310" s="75"/>
      <c r="KXZ310" s="81"/>
      <c r="KYA310" s="75"/>
      <c r="KYB310" s="81"/>
      <c r="KYC310" s="75"/>
      <c r="KYD310" s="81"/>
      <c r="KYE310" s="75"/>
      <c r="KYF310" s="81"/>
      <c r="KYG310" s="75"/>
      <c r="KYH310" s="81"/>
      <c r="KYI310" s="75"/>
      <c r="KYJ310" s="81"/>
      <c r="KYK310" s="75"/>
      <c r="KYL310" s="81"/>
      <c r="KYM310" s="75"/>
      <c r="KYN310" s="81"/>
      <c r="KYO310" s="75"/>
      <c r="KYP310" s="81"/>
      <c r="KYQ310" s="75"/>
      <c r="KYR310" s="81"/>
      <c r="KYS310" s="75"/>
      <c r="KYT310" s="81"/>
      <c r="KYU310" s="75"/>
      <c r="KYV310" s="81"/>
      <c r="KYW310" s="75"/>
      <c r="KYX310" s="81"/>
      <c r="KYY310" s="75"/>
      <c r="KYZ310" s="81"/>
      <c r="KZA310" s="75"/>
      <c r="KZB310" s="81"/>
      <c r="KZC310" s="75"/>
      <c r="KZD310" s="81"/>
      <c r="KZE310" s="75"/>
      <c r="KZF310" s="81"/>
      <c r="KZG310" s="75"/>
      <c r="KZH310" s="81"/>
      <c r="KZI310" s="75"/>
      <c r="KZJ310" s="81"/>
      <c r="KZK310" s="75"/>
      <c r="KZL310" s="81"/>
      <c r="KZM310" s="75"/>
      <c r="KZN310" s="81"/>
      <c r="KZO310" s="75"/>
      <c r="KZP310" s="81"/>
      <c r="KZQ310" s="75"/>
      <c r="KZR310" s="81"/>
      <c r="KZS310" s="75"/>
      <c r="KZT310" s="81"/>
      <c r="KZU310" s="75"/>
      <c r="KZV310" s="81"/>
      <c r="KZW310" s="75"/>
      <c r="KZX310" s="81"/>
      <c r="KZY310" s="75"/>
      <c r="KZZ310" s="81"/>
      <c r="LAA310" s="75"/>
      <c r="LAB310" s="81"/>
      <c r="LAC310" s="75"/>
      <c r="LAD310" s="81"/>
      <c r="LAE310" s="75"/>
      <c r="LAF310" s="81"/>
      <c r="LAG310" s="75"/>
      <c r="LAH310" s="81"/>
      <c r="LAI310" s="75"/>
      <c r="LAJ310" s="81"/>
      <c r="LAK310" s="75"/>
      <c r="LAL310" s="81"/>
      <c r="LAM310" s="75"/>
      <c r="LAN310" s="81"/>
      <c r="LAO310" s="75"/>
      <c r="LAP310" s="81"/>
      <c r="LAQ310" s="75"/>
      <c r="LAR310" s="81"/>
      <c r="LAS310" s="75"/>
      <c r="LAT310" s="81"/>
      <c r="LAU310" s="75"/>
      <c r="LAV310" s="81"/>
      <c r="LAW310" s="75"/>
      <c r="LAX310" s="81"/>
      <c r="LAY310" s="75"/>
      <c r="LAZ310" s="81"/>
      <c r="LBA310" s="75"/>
      <c r="LBB310" s="81"/>
      <c r="LBC310" s="75"/>
      <c r="LBD310" s="81"/>
      <c r="LBE310" s="75"/>
      <c r="LBF310" s="81"/>
      <c r="LBG310" s="75"/>
      <c r="LBH310" s="81"/>
      <c r="LBI310" s="75"/>
      <c r="LBJ310" s="81"/>
      <c r="LBK310" s="75"/>
      <c r="LBL310" s="81"/>
      <c r="LBM310" s="75"/>
      <c r="LBN310" s="81"/>
      <c r="LBO310" s="75"/>
      <c r="LBP310" s="81"/>
      <c r="LBQ310" s="75"/>
      <c r="LBR310" s="81"/>
      <c r="LBS310" s="75"/>
      <c r="LBT310" s="81"/>
      <c r="LBU310" s="75"/>
      <c r="LBV310" s="81"/>
      <c r="LBW310" s="75"/>
      <c r="LBX310" s="81"/>
      <c r="LBY310" s="75"/>
      <c r="LBZ310" s="81"/>
      <c r="LCA310" s="75"/>
      <c r="LCB310" s="81"/>
      <c r="LCC310" s="75"/>
      <c r="LCD310" s="81"/>
      <c r="LCE310" s="75"/>
      <c r="LCF310" s="81"/>
      <c r="LCG310" s="75"/>
      <c r="LCH310" s="81"/>
      <c r="LCI310" s="75"/>
      <c r="LCJ310" s="81"/>
      <c r="LCK310" s="75"/>
      <c r="LCL310" s="81"/>
      <c r="LCM310" s="75"/>
      <c r="LCN310" s="81"/>
      <c r="LCO310" s="75"/>
      <c r="LCP310" s="81"/>
      <c r="LCQ310" s="75"/>
      <c r="LCR310" s="81"/>
      <c r="LCS310" s="75"/>
      <c r="LCT310" s="81"/>
      <c r="LCU310" s="75"/>
      <c r="LCV310" s="81"/>
      <c r="LCW310" s="75"/>
      <c r="LCX310" s="81"/>
      <c r="LCY310" s="75"/>
      <c r="LCZ310" s="81"/>
      <c r="LDA310" s="75"/>
      <c r="LDB310" s="81"/>
      <c r="LDC310" s="75"/>
      <c r="LDD310" s="81"/>
      <c r="LDE310" s="75"/>
      <c r="LDF310" s="81"/>
      <c r="LDG310" s="75"/>
      <c r="LDH310" s="81"/>
      <c r="LDI310" s="75"/>
      <c r="LDJ310" s="81"/>
      <c r="LDK310" s="75"/>
      <c r="LDL310" s="81"/>
      <c r="LDM310" s="75"/>
      <c r="LDN310" s="81"/>
      <c r="LDO310" s="75"/>
      <c r="LDP310" s="81"/>
      <c r="LDQ310" s="75"/>
      <c r="LDR310" s="81"/>
      <c r="LDS310" s="75"/>
      <c r="LDT310" s="81"/>
      <c r="LDU310" s="75"/>
      <c r="LDV310" s="81"/>
      <c r="LDW310" s="75"/>
      <c r="LDX310" s="81"/>
      <c r="LDY310" s="75"/>
      <c r="LDZ310" s="81"/>
      <c r="LEA310" s="75"/>
      <c r="LEB310" s="81"/>
      <c r="LEC310" s="75"/>
      <c r="LED310" s="81"/>
      <c r="LEE310" s="75"/>
      <c r="LEF310" s="81"/>
      <c r="LEG310" s="75"/>
      <c r="LEH310" s="81"/>
      <c r="LEI310" s="75"/>
      <c r="LEJ310" s="81"/>
      <c r="LEK310" s="75"/>
      <c r="LEL310" s="81"/>
      <c r="LEM310" s="75"/>
      <c r="LEN310" s="81"/>
      <c r="LEO310" s="75"/>
      <c r="LEP310" s="81"/>
      <c r="LEQ310" s="75"/>
      <c r="LER310" s="81"/>
      <c r="LES310" s="75"/>
      <c r="LET310" s="81"/>
      <c r="LEU310" s="75"/>
      <c r="LEV310" s="81"/>
      <c r="LEW310" s="75"/>
      <c r="LEX310" s="81"/>
      <c r="LEY310" s="75"/>
      <c r="LEZ310" s="81"/>
      <c r="LFA310" s="75"/>
      <c r="LFB310" s="81"/>
      <c r="LFC310" s="75"/>
      <c r="LFD310" s="81"/>
      <c r="LFE310" s="75"/>
      <c r="LFF310" s="81"/>
      <c r="LFG310" s="75"/>
      <c r="LFH310" s="81"/>
      <c r="LFI310" s="75"/>
      <c r="LFJ310" s="81"/>
      <c r="LFK310" s="75"/>
      <c r="LFL310" s="81"/>
      <c r="LFM310" s="75"/>
      <c r="LFN310" s="81"/>
      <c r="LFO310" s="75"/>
      <c r="LFP310" s="81"/>
      <c r="LFQ310" s="75"/>
      <c r="LFR310" s="81"/>
      <c r="LFS310" s="75"/>
      <c r="LFT310" s="81"/>
      <c r="LFU310" s="75"/>
      <c r="LFV310" s="81"/>
      <c r="LFW310" s="75"/>
      <c r="LFX310" s="81"/>
      <c r="LFY310" s="75"/>
      <c r="LFZ310" s="81"/>
      <c r="LGA310" s="75"/>
      <c r="LGB310" s="81"/>
      <c r="LGC310" s="75"/>
      <c r="LGD310" s="81"/>
      <c r="LGE310" s="75"/>
      <c r="LGF310" s="81"/>
      <c r="LGG310" s="75"/>
      <c r="LGH310" s="81"/>
      <c r="LGI310" s="75"/>
      <c r="LGJ310" s="81"/>
      <c r="LGK310" s="75"/>
      <c r="LGL310" s="81"/>
      <c r="LGM310" s="75"/>
      <c r="LGN310" s="81"/>
      <c r="LGO310" s="75"/>
      <c r="LGP310" s="81"/>
      <c r="LGQ310" s="75"/>
      <c r="LGR310" s="81"/>
      <c r="LGS310" s="75"/>
      <c r="LGT310" s="81"/>
      <c r="LGU310" s="75"/>
      <c r="LGV310" s="81"/>
      <c r="LGW310" s="75"/>
      <c r="LGX310" s="81"/>
      <c r="LGY310" s="75"/>
      <c r="LGZ310" s="81"/>
      <c r="LHA310" s="75"/>
      <c r="LHB310" s="81"/>
      <c r="LHC310" s="75"/>
      <c r="LHD310" s="81"/>
      <c r="LHE310" s="75"/>
      <c r="LHF310" s="81"/>
      <c r="LHG310" s="75"/>
      <c r="LHH310" s="81"/>
      <c r="LHI310" s="75"/>
      <c r="LHJ310" s="81"/>
      <c r="LHK310" s="75"/>
      <c r="LHL310" s="81"/>
      <c r="LHM310" s="75"/>
      <c r="LHN310" s="81"/>
      <c r="LHO310" s="75"/>
      <c r="LHP310" s="81"/>
      <c r="LHQ310" s="75"/>
      <c r="LHR310" s="81"/>
      <c r="LHS310" s="75"/>
      <c r="LHT310" s="81"/>
      <c r="LHU310" s="75"/>
      <c r="LHV310" s="81"/>
      <c r="LHW310" s="75"/>
      <c r="LHX310" s="81"/>
      <c r="LHY310" s="75"/>
      <c r="LHZ310" s="81"/>
      <c r="LIA310" s="75"/>
      <c r="LIB310" s="81"/>
      <c r="LIC310" s="75"/>
      <c r="LID310" s="81"/>
      <c r="LIE310" s="75"/>
      <c r="LIF310" s="81"/>
      <c r="LIG310" s="75"/>
      <c r="LIH310" s="81"/>
      <c r="LII310" s="75"/>
      <c r="LIJ310" s="81"/>
      <c r="LIK310" s="75"/>
      <c r="LIL310" s="81"/>
      <c r="LIM310" s="75"/>
      <c r="LIN310" s="81"/>
      <c r="LIO310" s="75"/>
      <c r="LIP310" s="81"/>
      <c r="LIQ310" s="75"/>
      <c r="LIR310" s="81"/>
      <c r="LIS310" s="75"/>
      <c r="LIT310" s="81"/>
      <c r="LIU310" s="75"/>
      <c r="LIV310" s="81"/>
      <c r="LIW310" s="75"/>
      <c r="LIX310" s="81"/>
      <c r="LIY310" s="75"/>
      <c r="LIZ310" s="81"/>
      <c r="LJA310" s="75"/>
      <c r="LJB310" s="81"/>
      <c r="LJC310" s="75"/>
      <c r="LJD310" s="81"/>
      <c r="LJE310" s="75"/>
      <c r="LJF310" s="81"/>
      <c r="LJG310" s="75"/>
      <c r="LJH310" s="81"/>
      <c r="LJI310" s="75"/>
      <c r="LJJ310" s="81"/>
      <c r="LJK310" s="75"/>
      <c r="LJL310" s="81"/>
      <c r="LJM310" s="75"/>
      <c r="LJN310" s="81"/>
      <c r="LJO310" s="75"/>
      <c r="LJP310" s="81"/>
      <c r="LJQ310" s="75"/>
      <c r="LJR310" s="81"/>
      <c r="LJS310" s="75"/>
      <c r="LJT310" s="81"/>
      <c r="LJU310" s="75"/>
      <c r="LJV310" s="81"/>
      <c r="LJW310" s="75"/>
      <c r="LJX310" s="81"/>
      <c r="LJY310" s="75"/>
      <c r="LJZ310" s="81"/>
      <c r="LKA310" s="75"/>
      <c r="LKB310" s="81"/>
      <c r="LKC310" s="75"/>
      <c r="LKD310" s="81"/>
      <c r="LKE310" s="75"/>
      <c r="LKF310" s="81"/>
      <c r="LKG310" s="75"/>
      <c r="LKH310" s="81"/>
      <c r="LKI310" s="75"/>
      <c r="LKJ310" s="81"/>
      <c r="LKK310" s="75"/>
      <c r="LKL310" s="81"/>
      <c r="LKM310" s="75"/>
      <c r="LKN310" s="81"/>
      <c r="LKO310" s="75"/>
      <c r="LKP310" s="81"/>
      <c r="LKQ310" s="75"/>
      <c r="LKR310" s="81"/>
      <c r="LKS310" s="75"/>
      <c r="LKT310" s="81"/>
      <c r="LKU310" s="75"/>
      <c r="LKV310" s="81"/>
      <c r="LKW310" s="75"/>
      <c r="LKX310" s="81"/>
      <c r="LKY310" s="75"/>
      <c r="LKZ310" s="81"/>
      <c r="LLA310" s="75"/>
      <c r="LLB310" s="81"/>
      <c r="LLC310" s="75"/>
      <c r="LLD310" s="81"/>
      <c r="LLE310" s="75"/>
      <c r="LLF310" s="81"/>
      <c r="LLG310" s="75"/>
      <c r="LLH310" s="81"/>
      <c r="LLI310" s="75"/>
      <c r="LLJ310" s="81"/>
      <c r="LLK310" s="75"/>
      <c r="LLL310" s="81"/>
      <c r="LLM310" s="75"/>
      <c r="LLN310" s="81"/>
      <c r="LLO310" s="75"/>
      <c r="LLP310" s="81"/>
      <c r="LLQ310" s="75"/>
      <c r="LLR310" s="81"/>
      <c r="LLS310" s="75"/>
      <c r="LLT310" s="81"/>
      <c r="LLU310" s="75"/>
      <c r="LLV310" s="81"/>
      <c r="LLW310" s="75"/>
      <c r="LLX310" s="81"/>
      <c r="LLY310" s="75"/>
      <c r="LLZ310" s="81"/>
      <c r="LMA310" s="75"/>
      <c r="LMB310" s="81"/>
      <c r="LMC310" s="75"/>
      <c r="LMD310" s="81"/>
      <c r="LME310" s="75"/>
      <c r="LMF310" s="81"/>
      <c r="LMG310" s="75"/>
      <c r="LMH310" s="81"/>
      <c r="LMI310" s="75"/>
      <c r="LMJ310" s="81"/>
      <c r="LMK310" s="75"/>
      <c r="LML310" s="81"/>
      <c r="LMM310" s="75"/>
      <c r="LMN310" s="81"/>
      <c r="LMO310" s="75"/>
      <c r="LMP310" s="81"/>
      <c r="LMQ310" s="75"/>
      <c r="LMR310" s="81"/>
      <c r="LMS310" s="75"/>
      <c r="LMT310" s="81"/>
      <c r="LMU310" s="75"/>
      <c r="LMV310" s="81"/>
      <c r="LMW310" s="75"/>
      <c r="LMX310" s="81"/>
      <c r="LMY310" s="75"/>
      <c r="LMZ310" s="81"/>
      <c r="LNA310" s="75"/>
      <c r="LNB310" s="81"/>
      <c r="LNC310" s="75"/>
      <c r="LND310" s="81"/>
      <c r="LNE310" s="75"/>
      <c r="LNF310" s="81"/>
      <c r="LNG310" s="75"/>
      <c r="LNH310" s="81"/>
      <c r="LNI310" s="75"/>
      <c r="LNJ310" s="81"/>
      <c r="LNK310" s="75"/>
      <c r="LNL310" s="81"/>
      <c r="LNM310" s="75"/>
      <c r="LNN310" s="81"/>
      <c r="LNO310" s="75"/>
      <c r="LNP310" s="81"/>
      <c r="LNQ310" s="75"/>
      <c r="LNR310" s="81"/>
      <c r="LNS310" s="75"/>
      <c r="LNT310" s="81"/>
      <c r="LNU310" s="75"/>
      <c r="LNV310" s="81"/>
      <c r="LNW310" s="75"/>
      <c r="LNX310" s="81"/>
      <c r="LNY310" s="75"/>
      <c r="LNZ310" s="81"/>
      <c r="LOA310" s="75"/>
      <c r="LOB310" s="81"/>
      <c r="LOC310" s="75"/>
      <c r="LOD310" s="81"/>
      <c r="LOE310" s="75"/>
      <c r="LOF310" s="81"/>
      <c r="LOG310" s="75"/>
      <c r="LOH310" s="81"/>
      <c r="LOI310" s="75"/>
      <c r="LOJ310" s="81"/>
      <c r="LOK310" s="75"/>
      <c r="LOL310" s="81"/>
      <c r="LOM310" s="75"/>
      <c r="LON310" s="81"/>
      <c r="LOO310" s="75"/>
      <c r="LOP310" s="81"/>
      <c r="LOQ310" s="75"/>
      <c r="LOR310" s="81"/>
      <c r="LOS310" s="75"/>
      <c r="LOT310" s="81"/>
      <c r="LOU310" s="75"/>
      <c r="LOV310" s="81"/>
      <c r="LOW310" s="75"/>
      <c r="LOX310" s="81"/>
      <c r="LOY310" s="75"/>
      <c r="LOZ310" s="81"/>
      <c r="LPA310" s="75"/>
      <c r="LPB310" s="81"/>
      <c r="LPC310" s="75"/>
      <c r="LPD310" s="81"/>
      <c r="LPE310" s="75"/>
      <c r="LPF310" s="81"/>
      <c r="LPG310" s="75"/>
      <c r="LPH310" s="81"/>
      <c r="LPI310" s="75"/>
      <c r="LPJ310" s="81"/>
      <c r="LPK310" s="75"/>
      <c r="LPL310" s="81"/>
      <c r="LPM310" s="75"/>
      <c r="LPN310" s="81"/>
      <c r="LPO310" s="75"/>
      <c r="LPP310" s="81"/>
      <c r="LPQ310" s="75"/>
      <c r="LPR310" s="81"/>
      <c r="LPS310" s="75"/>
      <c r="LPT310" s="81"/>
      <c r="LPU310" s="75"/>
      <c r="LPV310" s="81"/>
      <c r="LPW310" s="75"/>
      <c r="LPX310" s="81"/>
      <c r="LPY310" s="75"/>
      <c r="LPZ310" s="81"/>
      <c r="LQA310" s="75"/>
      <c r="LQB310" s="81"/>
      <c r="LQC310" s="75"/>
      <c r="LQD310" s="81"/>
      <c r="LQE310" s="75"/>
      <c r="LQF310" s="81"/>
      <c r="LQG310" s="75"/>
      <c r="LQH310" s="81"/>
      <c r="LQI310" s="75"/>
      <c r="LQJ310" s="81"/>
      <c r="LQK310" s="75"/>
      <c r="LQL310" s="81"/>
      <c r="LQM310" s="75"/>
      <c r="LQN310" s="81"/>
      <c r="LQO310" s="75"/>
      <c r="LQP310" s="81"/>
      <c r="LQQ310" s="75"/>
      <c r="LQR310" s="81"/>
      <c r="LQS310" s="75"/>
      <c r="LQT310" s="81"/>
      <c r="LQU310" s="75"/>
      <c r="LQV310" s="81"/>
      <c r="LQW310" s="75"/>
      <c r="LQX310" s="81"/>
      <c r="LQY310" s="75"/>
      <c r="LQZ310" s="81"/>
      <c r="LRA310" s="75"/>
      <c r="LRB310" s="81"/>
      <c r="LRC310" s="75"/>
      <c r="LRD310" s="81"/>
      <c r="LRE310" s="75"/>
      <c r="LRF310" s="81"/>
      <c r="LRG310" s="75"/>
      <c r="LRH310" s="81"/>
      <c r="LRI310" s="75"/>
      <c r="LRJ310" s="81"/>
      <c r="LRK310" s="75"/>
      <c r="LRL310" s="81"/>
      <c r="LRM310" s="75"/>
      <c r="LRN310" s="81"/>
      <c r="LRO310" s="75"/>
      <c r="LRP310" s="81"/>
      <c r="LRQ310" s="75"/>
      <c r="LRR310" s="81"/>
      <c r="LRS310" s="75"/>
      <c r="LRT310" s="81"/>
      <c r="LRU310" s="75"/>
      <c r="LRV310" s="81"/>
      <c r="LRW310" s="75"/>
      <c r="LRX310" s="81"/>
      <c r="LRY310" s="75"/>
      <c r="LRZ310" s="81"/>
      <c r="LSA310" s="75"/>
      <c r="LSB310" s="81"/>
      <c r="LSC310" s="75"/>
      <c r="LSD310" s="81"/>
      <c r="LSE310" s="75"/>
      <c r="LSF310" s="81"/>
      <c r="LSG310" s="75"/>
      <c r="LSH310" s="81"/>
      <c r="LSI310" s="75"/>
      <c r="LSJ310" s="81"/>
      <c r="LSK310" s="75"/>
      <c r="LSL310" s="81"/>
      <c r="LSM310" s="75"/>
      <c r="LSN310" s="81"/>
      <c r="LSO310" s="75"/>
      <c r="LSP310" s="81"/>
      <c r="LSQ310" s="75"/>
      <c r="LSR310" s="81"/>
      <c r="LSS310" s="75"/>
      <c r="LST310" s="81"/>
      <c r="LSU310" s="75"/>
      <c r="LSV310" s="81"/>
      <c r="LSW310" s="75"/>
      <c r="LSX310" s="81"/>
      <c r="LSY310" s="75"/>
      <c r="LSZ310" s="81"/>
      <c r="LTA310" s="75"/>
      <c r="LTB310" s="81"/>
      <c r="LTC310" s="75"/>
      <c r="LTD310" s="81"/>
      <c r="LTE310" s="75"/>
      <c r="LTF310" s="81"/>
      <c r="LTG310" s="75"/>
      <c r="LTH310" s="81"/>
      <c r="LTI310" s="75"/>
      <c r="LTJ310" s="81"/>
      <c r="LTK310" s="75"/>
      <c r="LTL310" s="81"/>
      <c r="LTM310" s="75"/>
      <c r="LTN310" s="81"/>
      <c r="LTO310" s="75"/>
      <c r="LTP310" s="81"/>
      <c r="LTQ310" s="75"/>
      <c r="LTR310" s="81"/>
      <c r="LTS310" s="75"/>
      <c r="LTT310" s="81"/>
      <c r="LTU310" s="75"/>
      <c r="LTV310" s="81"/>
      <c r="LTW310" s="75"/>
      <c r="LTX310" s="81"/>
      <c r="LTY310" s="75"/>
      <c r="LTZ310" s="81"/>
      <c r="LUA310" s="75"/>
      <c r="LUB310" s="81"/>
      <c r="LUC310" s="75"/>
      <c r="LUD310" s="81"/>
      <c r="LUE310" s="75"/>
      <c r="LUF310" s="81"/>
      <c r="LUG310" s="75"/>
      <c r="LUH310" s="81"/>
      <c r="LUI310" s="75"/>
      <c r="LUJ310" s="81"/>
      <c r="LUK310" s="75"/>
      <c r="LUL310" s="81"/>
      <c r="LUM310" s="75"/>
      <c r="LUN310" s="81"/>
      <c r="LUO310" s="75"/>
      <c r="LUP310" s="81"/>
      <c r="LUQ310" s="75"/>
      <c r="LUR310" s="81"/>
      <c r="LUS310" s="75"/>
      <c r="LUT310" s="81"/>
      <c r="LUU310" s="75"/>
      <c r="LUV310" s="81"/>
      <c r="LUW310" s="75"/>
      <c r="LUX310" s="81"/>
      <c r="LUY310" s="75"/>
      <c r="LUZ310" s="81"/>
      <c r="LVA310" s="75"/>
      <c r="LVB310" s="81"/>
      <c r="LVC310" s="75"/>
      <c r="LVD310" s="81"/>
      <c r="LVE310" s="75"/>
      <c r="LVF310" s="81"/>
      <c r="LVG310" s="75"/>
      <c r="LVH310" s="81"/>
      <c r="LVI310" s="75"/>
      <c r="LVJ310" s="81"/>
      <c r="LVK310" s="75"/>
      <c r="LVL310" s="81"/>
      <c r="LVM310" s="75"/>
      <c r="LVN310" s="81"/>
      <c r="LVO310" s="75"/>
      <c r="LVP310" s="81"/>
      <c r="LVQ310" s="75"/>
      <c r="LVR310" s="81"/>
      <c r="LVS310" s="75"/>
      <c r="LVT310" s="81"/>
      <c r="LVU310" s="75"/>
      <c r="LVV310" s="81"/>
      <c r="LVW310" s="75"/>
      <c r="LVX310" s="81"/>
      <c r="LVY310" s="75"/>
      <c r="LVZ310" s="81"/>
      <c r="LWA310" s="75"/>
      <c r="LWB310" s="81"/>
      <c r="LWC310" s="75"/>
      <c r="LWD310" s="81"/>
      <c r="LWE310" s="75"/>
      <c r="LWF310" s="81"/>
      <c r="LWG310" s="75"/>
      <c r="LWH310" s="81"/>
      <c r="LWI310" s="75"/>
      <c r="LWJ310" s="81"/>
      <c r="LWK310" s="75"/>
      <c r="LWL310" s="81"/>
      <c r="LWM310" s="75"/>
      <c r="LWN310" s="81"/>
      <c r="LWO310" s="75"/>
      <c r="LWP310" s="81"/>
      <c r="LWQ310" s="75"/>
      <c r="LWR310" s="81"/>
      <c r="LWS310" s="75"/>
      <c r="LWT310" s="81"/>
      <c r="LWU310" s="75"/>
      <c r="LWV310" s="81"/>
      <c r="LWW310" s="75"/>
      <c r="LWX310" s="81"/>
      <c r="LWY310" s="75"/>
      <c r="LWZ310" s="81"/>
      <c r="LXA310" s="75"/>
      <c r="LXB310" s="81"/>
      <c r="LXC310" s="75"/>
      <c r="LXD310" s="81"/>
      <c r="LXE310" s="75"/>
      <c r="LXF310" s="81"/>
      <c r="LXG310" s="75"/>
      <c r="LXH310" s="81"/>
      <c r="LXI310" s="75"/>
      <c r="LXJ310" s="81"/>
      <c r="LXK310" s="75"/>
      <c r="LXL310" s="81"/>
      <c r="LXM310" s="75"/>
      <c r="LXN310" s="81"/>
      <c r="LXO310" s="75"/>
      <c r="LXP310" s="81"/>
      <c r="LXQ310" s="75"/>
      <c r="LXR310" s="81"/>
      <c r="LXS310" s="75"/>
      <c r="LXT310" s="81"/>
      <c r="LXU310" s="75"/>
      <c r="LXV310" s="81"/>
      <c r="LXW310" s="75"/>
      <c r="LXX310" s="81"/>
      <c r="LXY310" s="75"/>
      <c r="LXZ310" s="81"/>
      <c r="LYA310" s="75"/>
      <c r="LYB310" s="81"/>
      <c r="LYC310" s="75"/>
      <c r="LYD310" s="81"/>
      <c r="LYE310" s="75"/>
      <c r="LYF310" s="81"/>
      <c r="LYG310" s="75"/>
      <c r="LYH310" s="81"/>
      <c r="LYI310" s="75"/>
      <c r="LYJ310" s="81"/>
      <c r="LYK310" s="75"/>
      <c r="LYL310" s="81"/>
      <c r="LYM310" s="75"/>
      <c r="LYN310" s="81"/>
      <c r="LYO310" s="75"/>
      <c r="LYP310" s="81"/>
      <c r="LYQ310" s="75"/>
      <c r="LYR310" s="81"/>
      <c r="LYS310" s="75"/>
      <c r="LYT310" s="81"/>
      <c r="LYU310" s="75"/>
      <c r="LYV310" s="81"/>
      <c r="LYW310" s="75"/>
      <c r="LYX310" s="81"/>
      <c r="LYY310" s="75"/>
      <c r="LYZ310" s="81"/>
      <c r="LZA310" s="75"/>
      <c r="LZB310" s="81"/>
      <c r="LZC310" s="75"/>
      <c r="LZD310" s="81"/>
      <c r="LZE310" s="75"/>
      <c r="LZF310" s="81"/>
      <c r="LZG310" s="75"/>
      <c r="LZH310" s="81"/>
      <c r="LZI310" s="75"/>
      <c r="LZJ310" s="81"/>
      <c r="LZK310" s="75"/>
      <c r="LZL310" s="81"/>
      <c r="LZM310" s="75"/>
      <c r="LZN310" s="81"/>
      <c r="LZO310" s="75"/>
      <c r="LZP310" s="81"/>
      <c r="LZQ310" s="75"/>
      <c r="LZR310" s="81"/>
      <c r="LZS310" s="75"/>
      <c r="LZT310" s="81"/>
      <c r="LZU310" s="75"/>
      <c r="LZV310" s="81"/>
      <c r="LZW310" s="75"/>
      <c r="LZX310" s="81"/>
      <c r="LZY310" s="75"/>
      <c r="LZZ310" s="81"/>
      <c r="MAA310" s="75"/>
      <c r="MAB310" s="81"/>
      <c r="MAC310" s="75"/>
      <c r="MAD310" s="81"/>
      <c r="MAE310" s="75"/>
      <c r="MAF310" s="81"/>
      <c r="MAG310" s="75"/>
      <c r="MAH310" s="81"/>
      <c r="MAI310" s="75"/>
      <c r="MAJ310" s="81"/>
      <c r="MAK310" s="75"/>
      <c r="MAL310" s="81"/>
      <c r="MAM310" s="75"/>
      <c r="MAN310" s="81"/>
      <c r="MAO310" s="75"/>
      <c r="MAP310" s="81"/>
      <c r="MAQ310" s="75"/>
      <c r="MAR310" s="81"/>
      <c r="MAS310" s="75"/>
      <c r="MAT310" s="81"/>
      <c r="MAU310" s="75"/>
      <c r="MAV310" s="81"/>
      <c r="MAW310" s="75"/>
      <c r="MAX310" s="81"/>
      <c r="MAY310" s="75"/>
      <c r="MAZ310" s="81"/>
      <c r="MBA310" s="75"/>
      <c r="MBB310" s="81"/>
      <c r="MBC310" s="75"/>
      <c r="MBD310" s="81"/>
      <c r="MBE310" s="75"/>
      <c r="MBF310" s="81"/>
      <c r="MBG310" s="75"/>
      <c r="MBH310" s="81"/>
      <c r="MBI310" s="75"/>
      <c r="MBJ310" s="81"/>
      <c r="MBK310" s="75"/>
      <c r="MBL310" s="81"/>
      <c r="MBM310" s="75"/>
      <c r="MBN310" s="81"/>
      <c r="MBO310" s="75"/>
      <c r="MBP310" s="81"/>
      <c r="MBQ310" s="75"/>
      <c r="MBR310" s="81"/>
      <c r="MBS310" s="75"/>
      <c r="MBT310" s="81"/>
      <c r="MBU310" s="75"/>
      <c r="MBV310" s="81"/>
      <c r="MBW310" s="75"/>
      <c r="MBX310" s="81"/>
      <c r="MBY310" s="75"/>
      <c r="MBZ310" s="81"/>
      <c r="MCA310" s="75"/>
      <c r="MCB310" s="81"/>
      <c r="MCC310" s="75"/>
      <c r="MCD310" s="81"/>
      <c r="MCE310" s="75"/>
      <c r="MCF310" s="81"/>
      <c r="MCG310" s="75"/>
      <c r="MCH310" s="81"/>
      <c r="MCI310" s="75"/>
      <c r="MCJ310" s="81"/>
      <c r="MCK310" s="75"/>
      <c r="MCL310" s="81"/>
      <c r="MCM310" s="75"/>
      <c r="MCN310" s="81"/>
      <c r="MCO310" s="75"/>
      <c r="MCP310" s="81"/>
      <c r="MCQ310" s="75"/>
      <c r="MCR310" s="81"/>
      <c r="MCS310" s="75"/>
      <c r="MCT310" s="81"/>
      <c r="MCU310" s="75"/>
      <c r="MCV310" s="81"/>
      <c r="MCW310" s="75"/>
      <c r="MCX310" s="81"/>
      <c r="MCY310" s="75"/>
      <c r="MCZ310" s="81"/>
      <c r="MDA310" s="75"/>
      <c r="MDB310" s="81"/>
      <c r="MDC310" s="75"/>
      <c r="MDD310" s="81"/>
      <c r="MDE310" s="75"/>
      <c r="MDF310" s="81"/>
      <c r="MDG310" s="75"/>
      <c r="MDH310" s="81"/>
      <c r="MDI310" s="75"/>
      <c r="MDJ310" s="81"/>
      <c r="MDK310" s="75"/>
      <c r="MDL310" s="81"/>
      <c r="MDM310" s="75"/>
      <c r="MDN310" s="81"/>
      <c r="MDO310" s="75"/>
      <c r="MDP310" s="81"/>
      <c r="MDQ310" s="75"/>
      <c r="MDR310" s="81"/>
      <c r="MDS310" s="75"/>
      <c r="MDT310" s="81"/>
      <c r="MDU310" s="75"/>
      <c r="MDV310" s="81"/>
      <c r="MDW310" s="75"/>
      <c r="MDX310" s="81"/>
      <c r="MDY310" s="75"/>
      <c r="MDZ310" s="81"/>
      <c r="MEA310" s="75"/>
      <c r="MEB310" s="81"/>
      <c r="MEC310" s="75"/>
      <c r="MED310" s="81"/>
      <c r="MEE310" s="75"/>
      <c r="MEF310" s="81"/>
      <c r="MEG310" s="75"/>
      <c r="MEH310" s="81"/>
      <c r="MEI310" s="75"/>
      <c r="MEJ310" s="81"/>
      <c r="MEK310" s="75"/>
      <c r="MEL310" s="81"/>
      <c r="MEM310" s="75"/>
      <c r="MEN310" s="81"/>
      <c r="MEO310" s="75"/>
      <c r="MEP310" s="81"/>
      <c r="MEQ310" s="75"/>
      <c r="MER310" s="81"/>
      <c r="MES310" s="75"/>
      <c r="MET310" s="81"/>
      <c r="MEU310" s="75"/>
      <c r="MEV310" s="81"/>
      <c r="MEW310" s="75"/>
      <c r="MEX310" s="81"/>
      <c r="MEY310" s="75"/>
      <c r="MEZ310" s="81"/>
      <c r="MFA310" s="75"/>
      <c r="MFB310" s="81"/>
      <c r="MFC310" s="75"/>
      <c r="MFD310" s="81"/>
      <c r="MFE310" s="75"/>
      <c r="MFF310" s="81"/>
      <c r="MFG310" s="75"/>
      <c r="MFH310" s="81"/>
      <c r="MFI310" s="75"/>
      <c r="MFJ310" s="81"/>
      <c r="MFK310" s="75"/>
      <c r="MFL310" s="81"/>
      <c r="MFM310" s="75"/>
      <c r="MFN310" s="81"/>
      <c r="MFO310" s="75"/>
      <c r="MFP310" s="81"/>
      <c r="MFQ310" s="75"/>
      <c r="MFR310" s="81"/>
      <c r="MFS310" s="75"/>
      <c r="MFT310" s="81"/>
      <c r="MFU310" s="75"/>
      <c r="MFV310" s="81"/>
      <c r="MFW310" s="75"/>
      <c r="MFX310" s="81"/>
      <c r="MFY310" s="75"/>
      <c r="MFZ310" s="81"/>
      <c r="MGA310" s="75"/>
      <c r="MGB310" s="81"/>
      <c r="MGC310" s="75"/>
      <c r="MGD310" s="81"/>
      <c r="MGE310" s="75"/>
      <c r="MGF310" s="81"/>
      <c r="MGG310" s="75"/>
      <c r="MGH310" s="81"/>
      <c r="MGI310" s="75"/>
      <c r="MGJ310" s="81"/>
      <c r="MGK310" s="75"/>
      <c r="MGL310" s="81"/>
      <c r="MGM310" s="75"/>
      <c r="MGN310" s="81"/>
      <c r="MGO310" s="75"/>
      <c r="MGP310" s="81"/>
      <c r="MGQ310" s="75"/>
      <c r="MGR310" s="81"/>
      <c r="MGS310" s="75"/>
      <c r="MGT310" s="81"/>
      <c r="MGU310" s="75"/>
      <c r="MGV310" s="81"/>
      <c r="MGW310" s="75"/>
      <c r="MGX310" s="81"/>
      <c r="MGY310" s="75"/>
      <c r="MGZ310" s="81"/>
      <c r="MHA310" s="75"/>
      <c r="MHB310" s="81"/>
      <c r="MHC310" s="75"/>
      <c r="MHD310" s="81"/>
      <c r="MHE310" s="75"/>
      <c r="MHF310" s="81"/>
      <c r="MHG310" s="75"/>
      <c r="MHH310" s="81"/>
      <c r="MHI310" s="75"/>
      <c r="MHJ310" s="81"/>
      <c r="MHK310" s="75"/>
      <c r="MHL310" s="81"/>
      <c r="MHM310" s="75"/>
      <c r="MHN310" s="81"/>
      <c r="MHO310" s="75"/>
      <c r="MHP310" s="81"/>
      <c r="MHQ310" s="75"/>
      <c r="MHR310" s="81"/>
      <c r="MHS310" s="75"/>
      <c r="MHT310" s="81"/>
      <c r="MHU310" s="75"/>
      <c r="MHV310" s="81"/>
      <c r="MHW310" s="75"/>
      <c r="MHX310" s="81"/>
      <c r="MHY310" s="75"/>
      <c r="MHZ310" s="81"/>
      <c r="MIA310" s="75"/>
      <c r="MIB310" s="81"/>
      <c r="MIC310" s="75"/>
      <c r="MID310" s="81"/>
      <c r="MIE310" s="75"/>
      <c r="MIF310" s="81"/>
      <c r="MIG310" s="75"/>
      <c r="MIH310" s="81"/>
      <c r="MII310" s="75"/>
      <c r="MIJ310" s="81"/>
      <c r="MIK310" s="75"/>
      <c r="MIL310" s="81"/>
      <c r="MIM310" s="75"/>
      <c r="MIN310" s="81"/>
      <c r="MIO310" s="75"/>
      <c r="MIP310" s="81"/>
      <c r="MIQ310" s="75"/>
      <c r="MIR310" s="81"/>
      <c r="MIS310" s="75"/>
      <c r="MIT310" s="81"/>
      <c r="MIU310" s="75"/>
      <c r="MIV310" s="81"/>
      <c r="MIW310" s="75"/>
      <c r="MIX310" s="81"/>
      <c r="MIY310" s="75"/>
      <c r="MIZ310" s="81"/>
      <c r="MJA310" s="75"/>
      <c r="MJB310" s="81"/>
      <c r="MJC310" s="75"/>
      <c r="MJD310" s="81"/>
      <c r="MJE310" s="75"/>
      <c r="MJF310" s="81"/>
      <c r="MJG310" s="75"/>
      <c r="MJH310" s="81"/>
      <c r="MJI310" s="75"/>
      <c r="MJJ310" s="81"/>
      <c r="MJK310" s="75"/>
      <c r="MJL310" s="81"/>
      <c r="MJM310" s="75"/>
      <c r="MJN310" s="81"/>
      <c r="MJO310" s="75"/>
      <c r="MJP310" s="81"/>
      <c r="MJQ310" s="75"/>
      <c r="MJR310" s="81"/>
      <c r="MJS310" s="75"/>
      <c r="MJT310" s="81"/>
      <c r="MJU310" s="75"/>
      <c r="MJV310" s="81"/>
      <c r="MJW310" s="75"/>
      <c r="MJX310" s="81"/>
      <c r="MJY310" s="75"/>
      <c r="MJZ310" s="81"/>
      <c r="MKA310" s="75"/>
      <c r="MKB310" s="81"/>
      <c r="MKC310" s="75"/>
      <c r="MKD310" s="81"/>
      <c r="MKE310" s="75"/>
      <c r="MKF310" s="81"/>
      <c r="MKG310" s="75"/>
      <c r="MKH310" s="81"/>
      <c r="MKI310" s="75"/>
      <c r="MKJ310" s="81"/>
      <c r="MKK310" s="75"/>
      <c r="MKL310" s="81"/>
      <c r="MKM310" s="75"/>
      <c r="MKN310" s="81"/>
      <c r="MKO310" s="75"/>
      <c r="MKP310" s="81"/>
      <c r="MKQ310" s="75"/>
      <c r="MKR310" s="81"/>
      <c r="MKS310" s="75"/>
      <c r="MKT310" s="81"/>
      <c r="MKU310" s="75"/>
      <c r="MKV310" s="81"/>
      <c r="MKW310" s="75"/>
      <c r="MKX310" s="81"/>
      <c r="MKY310" s="75"/>
      <c r="MKZ310" s="81"/>
      <c r="MLA310" s="75"/>
      <c r="MLB310" s="81"/>
      <c r="MLC310" s="75"/>
      <c r="MLD310" s="81"/>
      <c r="MLE310" s="75"/>
      <c r="MLF310" s="81"/>
      <c r="MLG310" s="75"/>
      <c r="MLH310" s="81"/>
      <c r="MLI310" s="75"/>
      <c r="MLJ310" s="81"/>
      <c r="MLK310" s="75"/>
      <c r="MLL310" s="81"/>
      <c r="MLM310" s="75"/>
      <c r="MLN310" s="81"/>
      <c r="MLO310" s="75"/>
      <c r="MLP310" s="81"/>
      <c r="MLQ310" s="75"/>
      <c r="MLR310" s="81"/>
      <c r="MLS310" s="75"/>
      <c r="MLT310" s="81"/>
      <c r="MLU310" s="75"/>
      <c r="MLV310" s="81"/>
      <c r="MLW310" s="75"/>
      <c r="MLX310" s="81"/>
      <c r="MLY310" s="75"/>
      <c r="MLZ310" s="81"/>
      <c r="MMA310" s="75"/>
      <c r="MMB310" s="81"/>
      <c r="MMC310" s="75"/>
      <c r="MMD310" s="81"/>
      <c r="MME310" s="75"/>
      <c r="MMF310" s="81"/>
      <c r="MMG310" s="75"/>
      <c r="MMH310" s="81"/>
      <c r="MMI310" s="75"/>
      <c r="MMJ310" s="81"/>
      <c r="MMK310" s="75"/>
      <c r="MML310" s="81"/>
      <c r="MMM310" s="75"/>
      <c r="MMN310" s="81"/>
      <c r="MMO310" s="75"/>
      <c r="MMP310" s="81"/>
      <c r="MMQ310" s="75"/>
      <c r="MMR310" s="81"/>
      <c r="MMS310" s="75"/>
      <c r="MMT310" s="81"/>
      <c r="MMU310" s="75"/>
      <c r="MMV310" s="81"/>
      <c r="MMW310" s="75"/>
      <c r="MMX310" s="81"/>
      <c r="MMY310" s="75"/>
      <c r="MMZ310" s="81"/>
      <c r="MNA310" s="75"/>
      <c r="MNB310" s="81"/>
      <c r="MNC310" s="75"/>
      <c r="MND310" s="81"/>
      <c r="MNE310" s="75"/>
      <c r="MNF310" s="81"/>
      <c r="MNG310" s="75"/>
      <c r="MNH310" s="81"/>
      <c r="MNI310" s="75"/>
      <c r="MNJ310" s="81"/>
      <c r="MNK310" s="75"/>
      <c r="MNL310" s="81"/>
      <c r="MNM310" s="75"/>
      <c r="MNN310" s="81"/>
      <c r="MNO310" s="75"/>
      <c r="MNP310" s="81"/>
      <c r="MNQ310" s="75"/>
      <c r="MNR310" s="81"/>
      <c r="MNS310" s="75"/>
      <c r="MNT310" s="81"/>
      <c r="MNU310" s="75"/>
      <c r="MNV310" s="81"/>
      <c r="MNW310" s="75"/>
      <c r="MNX310" s="81"/>
      <c r="MNY310" s="75"/>
      <c r="MNZ310" s="81"/>
      <c r="MOA310" s="75"/>
      <c r="MOB310" s="81"/>
      <c r="MOC310" s="75"/>
      <c r="MOD310" s="81"/>
      <c r="MOE310" s="75"/>
      <c r="MOF310" s="81"/>
      <c r="MOG310" s="75"/>
      <c r="MOH310" s="81"/>
      <c r="MOI310" s="75"/>
      <c r="MOJ310" s="81"/>
      <c r="MOK310" s="75"/>
      <c r="MOL310" s="81"/>
      <c r="MOM310" s="75"/>
      <c r="MON310" s="81"/>
      <c r="MOO310" s="75"/>
      <c r="MOP310" s="81"/>
      <c r="MOQ310" s="75"/>
      <c r="MOR310" s="81"/>
      <c r="MOS310" s="75"/>
      <c r="MOT310" s="81"/>
      <c r="MOU310" s="75"/>
      <c r="MOV310" s="81"/>
      <c r="MOW310" s="75"/>
      <c r="MOX310" s="81"/>
      <c r="MOY310" s="75"/>
      <c r="MOZ310" s="81"/>
      <c r="MPA310" s="75"/>
      <c r="MPB310" s="81"/>
      <c r="MPC310" s="75"/>
      <c r="MPD310" s="81"/>
      <c r="MPE310" s="75"/>
      <c r="MPF310" s="81"/>
      <c r="MPG310" s="75"/>
      <c r="MPH310" s="81"/>
      <c r="MPI310" s="75"/>
      <c r="MPJ310" s="81"/>
      <c r="MPK310" s="75"/>
      <c r="MPL310" s="81"/>
      <c r="MPM310" s="75"/>
      <c r="MPN310" s="81"/>
      <c r="MPO310" s="75"/>
      <c r="MPP310" s="81"/>
      <c r="MPQ310" s="75"/>
      <c r="MPR310" s="81"/>
      <c r="MPS310" s="75"/>
      <c r="MPT310" s="81"/>
      <c r="MPU310" s="75"/>
      <c r="MPV310" s="81"/>
      <c r="MPW310" s="75"/>
      <c r="MPX310" s="81"/>
      <c r="MPY310" s="75"/>
      <c r="MPZ310" s="81"/>
      <c r="MQA310" s="75"/>
      <c r="MQB310" s="81"/>
      <c r="MQC310" s="75"/>
      <c r="MQD310" s="81"/>
      <c r="MQE310" s="75"/>
      <c r="MQF310" s="81"/>
      <c r="MQG310" s="75"/>
      <c r="MQH310" s="81"/>
      <c r="MQI310" s="75"/>
      <c r="MQJ310" s="81"/>
      <c r="MQK310" s="75"/>
      <c r="MQL310" s="81"/>
      <c r="MQM310" s="75"/>
      <c r="MQN310" s="81"/>
      <c r="MQO310" s="75"/>
      <c r="MQP310" s="81"/>
      <c r="MQQ310" s="75"/>
      <c r="MQR310" s="81"/>
      <c r="MQS310" s="75"/>
      <c r="MQT310" s="81"/>
      <c r="MQU310" s="75"/>
      <c r="MQV310" s="81"/>
      <c r="MQW310" s="75"/>
      <c r="MQX310" s="81"/>
      <c r="MQY310" s="75"/>
      <c r="MQZ310" s="81"/>
      <c r="MRA310" s="75"/>
      <c r="MRB310" s="81"/>
      <c r="MRC310" s="75"/>
      <c r="MRD310" s="81"/>
      <c r="MRE310" s="75"/>
      <c r="MRF310" s="81"/>
      <c r="MRG310" s="75"/>
      <c r="MRH310" s="81"/>
      <c r="MRI310" s="75"/>
      <c r="MRJ310" s="81"/>
      <c r="MRK310" s="75"/>
      <c r="MRL310" s="81"/>
      <c r="MRM310" s="75"/>
      <c r="MRN310" s="81"/>
      <c r="MRO310" s="75"/>
      <c r="MRP310" s="81"/>
      <c r="MRQ310" s="75"/>
      <c r="MRR310" s="81"/>
      <c r="MRS310" s="75"/>
      <c r="MRT310" s="81"/>
      <c r="MRU310" s="75"/>
      <c r="MRV310" s="81"/>
      <c r="MRW310" s="75"/>
      <c r="MRX310" s="81"/>
      <c r="MRY310" s="75"/>
      <c r="MRZ310" s="81"/>
      <c r="MSA310" s="75"/>
      <c r="MSB310" s="81"/>
      <c r="MSC310" s="75"/>
      <c r="MSD310" s="81"/>
      <c r="MSE310" s="75"/>
      <c r="MSF310" s="81"/>
      <c r="MSG310" s="75"/>
      <c r="MSH310" s="81"/>
      <c r="MSI310" s="75"/>
      <c r="MSJ310" s="81"/>
      <c r="MSK310" s="75"/>
      <c r="MSL310" s="81"/>
      <c r="MSM310" s="75"/>
      <c r="MSN310" s="81"/>
      <c r="MSO310" s="75"/>
      <c r="MSP310" s="81"/>
      <c r="MSQ310" s="75"/>
      <c r="MSR310" s="81"/>
      <c r="MSS310" s="75"/>
      <c r="MST310" s="81"/>
      <c r="MSU310" s="75"/>
      <c r="MSV310" s="81"/>
      <c r="MSW310" s="75"/>
      <c r="MSX310" s="81"/>
      <c r="MSY310" s="75"/>
      <c r="MSZ310" s="81"/>
      <c r="MTA310" s="75"/>
      <c r="MTB310" s="81"/>
      <c r="MTC310" s="75"/>
      <c r="MTD310" s="81"/>
      <c r="MTE310" s="75"/>
      <c r="MTF310" s="81"/>
      <c r="MTG310" s="75"/>
      <c r="MTH310" s="81"/>
      <c r="MTI310" s="75"/>
      <c r="MTJ310" s="81"/>
      <c r="MTK310" s="75"/>
      <c r="MTL310" s="81"/>
      <c r="MTM310" s="75"/>
      <c r="MTN310" s="81"/>
      <c r="MTO310" s="75"/>
      <c r="MTP310" s="81"/>
      <c r="MTQ310" s="75"/>
      <c r="MTR310" s="81"/>
      <c r="MTS310" s="75"/>
      <c r="MTT310" s="81"/>
      <c r="MTU310" s="75"/>
      <c r="MTV310" s="81"/>
      <c r="MTW310" s="75"/>
      <c r="MTX310" s="81"/>
      <c r="MTY310" s="75"/>
      <c r="MTZ310" s="81"/>
      <c r="MUA310" s="75"/>
      <c r="MUB310" s="81"/>
      <c r="MUC310" s="75"/>
      <c r="MUD310" s="81"/>
      <c r="MUE310" s="75"/>
      <c r="MUF310" s="81"/>
      <c r="MUG310" s="75"/>
      <c r="MUH310" s="81"/>
      <c r="MUI310" s="75"/>
      <c r="MUJ310" s="81"/>
      <c r="MUK310" s="75"/>
      <c r="MUL310" s="81"/>
      <c r="MUM310" s="75"/>
      <c r="MUN310" s="81"/>
      <c r="MUO310" s="75"/>
      <c r="MUP310" s="81"/>
      <c r="MUQ310" s="75"/>
      <c r="MUR310" s="81"/>
      <c r="MUS310" s="75"/>
      <c r="MUT310" s="81"/>
      <c r="MUU310" s="75"/>
      <c r="MUV310" s="81"/>
      <c r="MUW310" s="75"/>
      <c r="MUX310" s="81"/>
      <c r="MUY310" s="75"/>
      <c r="MUZ310" s="81"/>
      <c r="MVA310" s="75"/>
      <c r="MVB310" s="81"/>
      <c r="MVC310" s="75"/>
      <c r="MVD310" s="81"/>
      <c r="MVE310" s="75"/>
      <c r="MVF310" s="81"/>
      <c r="MVG310" s="75"/>
      <c r="MVH310" s="81"/>
      <c r="MVI310" s="75"/>
      <c r="MVJ310" s="81"/>
      <c r="MVK310" s="75"/>
      <c r="MVL310" s="81"/>
      <c r="MVM310" s="75"/>
      <c r="MVN310" s="81"/>
      <c r="MVO310" s="75"/>
      <c r="MVP310" s="81"/>
      <c r="MVQ310" s="75"/>
      <c r="MVR310" s="81"/>
      <c r="MVS310" s="75"/>
      <c r="MVT310" s="81"/>
      <c r="MVU310" s="75"/>
      <c r="MVV310" s="81"/>
      <c r="MVW310" s="75"/>
      <c r="MVX310" s="81"/>
      <c r="MVY310" s="75"/>
      <c r="MVZ310" s="81"/>
      <c r="MWA310" s="75"/>
      <c r="MWB310" s="81"/>
      <c r="MWC310" s="75"/>
      <c r="MWD310" s="81"/>
      <c r="MWE310" s="75"/>
      <c r="MWF310" s="81"/>
      <c r="MWG310" s="75"/>
      <c r="MWH310" s="81"/>
      <c r="MWI310" s="75"/>
      <c r="MWJ310" s="81"/>
      <c r="MWK310" s="75"/>
      <c r="MWL310" s="81"/>
      <c r="MWM310" s="75"/>
      <c r="MWN310" s="81"/>
      <c r="MWO310" s="75"/>
      <c r="MWP310" s="81"/>
      <c r="MWQ310" s="75"/>
      <c r="MWR310" s="81"/>
      <c r="MWS310" s="75"/>
      <c r="MWT310" s="81"/>
      <c r="MWU310" s="75"/>
      <c r="MWV310" s="81"/>
      <c r="MWW310" s="75"/>
      <c r="MWX310" s="81"/>
      <c r="MWY310" s="75"/>
      <c r="MWZ310" s="81"/>
      <c r="MXA310" s="75"/>
      <c r="MXB310" s="81"/>
      <c r="MXC310" s="75"/>
      <c r="MXD310" s="81"/>
      <c r="MXE310" s="75"/>
      <c r="MXF310" s="81"/>
      <c r="MXG310" s="75"/>
      <c r="MXH310" s="81"/>
      <c r="MXI310" s="75"/>
      <c r="MXJ310" s="81"/>
      <c r="MXK310" s="75"/>
      <c r="MXL310" s="81"/>
      <c r="MXM310" s="75"/>
      <c r="MXN310" s="81"/>
      <c r="MXO310" s="75"/>
      <c r="MXP310" s="81"/>
      <c r="MXQ310" s="75"/>
      <c r="MXR310" s="81"/>
      <c r="MXS310" s="75"/>
      <c r="MXT310" s="81"/>
      <c r="MXU310" s="75"/>
      <c r="MXV310" s="81"/>
      <c r="MXW310" s="75"/>
      <c r="MXX310" s="81"/>
      <c r="MXY310" s="75"/>
      <c r="MXZ310" s="81"/>
      <c r="MYA310" s="75"/>
      <c r="MYB310" s="81"/>
      <c r="MYC310" s="75"/>
      <c r="MYD310" s="81"/>
      <c r="MYE310" s="75"/>
      <c r="MYF310" s="81"/>
      <c r="MYG310" s="75"/>
      <c r="MYH310" s="81"/>
      <c r="MYI310" s="75"/>
      <c r="MYJ310" s="81"/>
      <c r="MYK310" s="75"/>
      <c r="MYL310" s="81"/>
      <c r="MYM310" s="75"/>
      <c r="MYN310" s="81"/>
      <c r="MYO310" s="75"/>
      <c r="MYP310" s="81"/>
      <c r="MYQ310" s="75"/>
      <c r="MYR310" s="81"/>
      <c r="MYS310" s="75"/>
      <c r="MYT310" s="81"/>
      <c r="MYU310" s="75"/>
      <c r="MYV310" s="81"/>
      <c r="MYW310" s="75"/>
      <c r="MYX310" s="81"/>
      <c r="MYY310" s="75"/>
      <c r="MYZ310" s="81"/>
      <c r="MZA310" s="75"/>
      <c r="MZB310" s="81"/>
      <c r="MZC310" s="75"/>
      <c r="MZD310" s="81"/>
      <c r="MZE310" s="75"/>
      <c r="MZF310" s="81"/>
      <c r="MZG310" s="75"/>
      <c r="MZH310" s="81"/>
      <c r="MZI310" s="75"/>
      <c r="MZJ310" s="81"/>
      <c r="MZK310" s="75"/>
      <c r="MZL310" s="81"/>
      <c r="MZM310" s="75"/>
      <c r="MZN310" s="81"/>
      <c r="MZO310" s="75"/>
      <c r="MZP310" s="81"/>
      <c r="MZQ310" s="75"/>
      <c r="MZR310" s="81"/>
      <c r="MZS310" s="75"/>
      <c r="MZT310" s="81"/>
      <c r="MZU310" s="75"/>
      <c r="MZV310" s="81"/>
      <c r="MZW310" s="75"/>
      <c r="MZX310" s="81"/>
      <c r="MZY310" s="75"/>
      <c r="MZZ310" s="81"/>
      <c r="NAA310" s="75"/>
      <c r="NAB310" s="81"/>
      <c r="NAC310" s="75"/>
      <c r="NAD310" s="81"/>
      <c r="NAE310" s="75"/>
      <c r="NAF310" s="81"/>
      <c r="NAG310" s="75"/>
      <c r="NAH310" s="81"/>
      <c r="NAI310" s="75"/>
      <c r="NAJ310" s="81"/>
      <c r="NAK310" s="75"/>
      <c r="NAL310" s="81"/>
      <c r="NAM310" s="75"/>
      <c r="NAN310" s="81"/>
      <c r="NAO310" s="75"/>
      <c r="NAP310" s="81"/>
      <c r="NAQ310" s="75"/>
      <c r="NAR310" s="81"/>
      <c r="NAS310" s="75"/>
      <c r="NAT310" s="81"/>
      <c r="NAU310" s="75"/>
      <c r="NAV310" s="81"/>
      <c r="NAW310" s="75"/>
      <c r="NAX310" s="81"/>
      <c r="NAY310" s="75"/>
      <c r="NAZ310" s="81"/>
      <c r="NBA310" s="75"/>
      <c r="NBB310" s="81"/>
      <c r="NBC310" s="75"/>
      <c r="NBD310" s="81"/>
      <c r="NBE310" s="75"/>
      <c r="NBF310" s="81"/>
      <c r="NBG310" s="75"/>
      <c r="NBH310" s="81"/>
      <c r="NBI310" s="75"/>
      <c r="NBJ310" s="81"/>
      <c r="NBK310" s="75"/>
      <c r="NBL310" s="81"/>
      <c r="NBM310" s="75"/>
      <c r="NBN310" s="81"/>
      <c r="NBO310" s="75"/>
      <c r="NBP310" s="81"/>
      <c r="NBQ310" s="75"/>
      <c r="NBR310" s="81"/>
      <c r="NBS310" s="75"/>
      <c r="NBT310" s="81"/>
      <c r="NBU310" s="75"/>
      <c r="NBV310" s="81"/>
      <c r="NBW310" s="75"/>
      <c r="NBX310" s="81"/>
      <c r="NBY310" s="75"/>
      <c r="NBZ310" s="81"/>
      <c r="NCA310" s="75"/>
      <c r="NCB310" s="81"/>
      <c r="NCC310" s="75"/>
      <c r="NCD310" s="81"/>
      <c r="NCE310" s="75"/>
      <c r="NCF310" s="81"/>
      <c r="NCG310" s="75"/>
      <c r="NCH310" s="81"/>
      <c r="NCI310" s="75"/>
      <c r="NCJ310" s="81"/>
      <c r="NCK310" s="75"/>
      <c r="NCL310" s="81"/>
      <c r="NCM310" s="75"/>
      <c r="NCN310" s="81"/>
      <c r="NCO310" s="75"/>
      <c r="NCP310" s="81"/>
      <c r="NCQ310" s="75"/>
      <c r="NCR310" s="81"/>
      <c r="NCS310" s="75"/>
      <c r="NCT310" s="81"/>
      <c r="NCU310" s="75"/>
      <c r="NCV310" s="81"/>
      <c r="NCW310" s="75"/>
      <c r="NCX310" s="81"/>
      <c r="NCY310" s="75"/>
      <c r="NCZ310" s="81"/>
      <c r="NDA310" s="75"/>
      <c r="NDB310" s="81"/>
      <c r="NDC310" s="75"/>
      <c r="NDD310" s="81"/>
      <c r="NDE310" s="75"/>
      <c r="NDF310" s="81"/>
      <c r="NDG310" s="75"/>
      <c r="NDH310" s="81"/>
      <c r="NDI310" s="75"/>
      <c r="NDJ310" s="81"/>
      <c r="NDK310" s="75"/>
      <c r="NDL310" s="81"/>
      <c r="NDM310" s="75"/>
      <c r="NDN310" s="81"/>
      <c r="NDO310" s="75"/>
      <c r="NDP310" s="81"/>
      <c r="NDQ310" s="75"/>
      <c r="NDR310" s="81"/>
      <c r="NDS310" s="75"/>
      <c r="NDT310" s="81"/>
      <c r="NDU310" s="75"/>
      <c r="NDV310" s="81"/>
      <c r="NDW310" s="75"/>
      <c r="NDX310" s="81"/>
      <c r="NDY310" s="75"/>
      <c r="NDZ310" s="81"/>
      <c r="NEA310" s="75"/>
      <c r="NEB310" s="81"/>
      <c r="NEC310" s="75"/>
      <c r="NED310" s="81"/>
      <c r="NEE310" s="75"/>
      <c r="NEF310" s="81"/>
      <c r="NEG310" s="75"/>
      <c r="NEH310" s="81"/>
      <c r="NEI310" s="75"/>
      <c r="NEJ310" s="81"/>
      <c r="NEK310" s="75"/>
      <c r="NEL310" s="81"/>
      <c r="NEM310" s="75"/>
      <c r="NEN310" s="81"/>
      <c r="NEO310" s="75"/>
      <c r="NEP310" s="81"/>
      <c r="NEQ310" s="75"/>
      <c r="NER310" s="81"/>
      <c r="NES310" s="75"/>
      <c r="NET310" s="81"/>
      <c r="NEU310" s="75"/>
      <c r="NEV310" s="81"/>
      <c r="NEW310" s="75"/>
      <c r="NEX310" s="81"/>
      <c r="NEY310" s="75"/>
      <c r="NEZ310" s="81"/>
      <c r="NFA310" s="75"/>
      <c r="NFB310" s="81"/>
      <c r="NFC310" s="75"/>
      <c r="NFD310" s="81"/>
      <c r="NFE310" s="75"/>
      <c r="NFF310" s="81"/>
      <c r="NFG310" s="75"/>
      <c r="NFH310" s="81"/>
      <c r="NFI310" s="75"/>
      <c r="NFJ310" s="81"/>
      <c r="NFK310" s="75"/>
      <c r="NFL310" s="81"/>
      <c r="NFM310" s="75"/>
      <c r="NFN310" s="81"/>
      <c r="NFO310" s="75"/>
      <c r="NFP310" s="81"/>
      <c r="NFQ310" s="75"/>
      <c r="NFR310" s="81"/>
      <c r="NFS310" s="75"/>
      <c r="NFT310" s="81"/>
      <c r="NFU310" s="75"/>
      <c r="NFV310" s="81"/>
      <c r="NFW310" s="75"/>
      <c r="NFX310" s="81"/>
      <c r="NFY310" s="75"/>
      <c r="NFZ310" s="81"/>
      <c r="NGA310" s="75"/>
      <c r="NGB310" s="81"/>
      <c r="NGC310" s="75"/>
      <c r="NGD310" s="81"/>
      <c r="NGE310" s="75"/>
      <c r="NGF310" s="81"/>
      <c r="NGG310" s="75"/>
      <c r="NGH310" s="81"/>
      <c r="NGI310" s="75"/>
      <c r="NGJ310" s="81"/>
      <c r="NGK310" s="75"/>
      <c r="NGL310" s="81"/>
      <c r="NGM310" s="75"/>
      <c r="NGN310" s="81"/>
      <c r="NGO310" s="75"/>
      <c r="NGP310" s="81"/>
      <c r="NGQ310" s="75"/>
      <c r="NGR310" s="81"/>
      <c r="NGS310" s="75"/>
      <c r="NGT310" s="81"/>
      <c r="NGU310" s="75"/>
      <c r="NGV310" s="81"/>
      <c r="NGW310" s="75"/>
      <c r="NGX310" s="81"/>
      <c r="NGY310" s="75"/>
      <c r="NGZ310" s="81"/>
      <c r="NHA310" s="75"/>
      <c r="NHB310" s="81"/>
      <c r="NHC310" s="75"/>
      <c r="NHD310" s="81"/>
      <c r="NHE310" s="75"/>
      <c r="NHF310" s="81"/>
      <c r="NHG310" s="75"/>
      <c r="NHH310" s="81"/>
      <c r="NHI310" s="75"/>
      <c r="NHJ310" s="81"/>
      <c r="NHK310" s="75"/>
      <c r="NHL310" s="81"/>
      <c r="NHM310" s="75"/>
      <c r="NHN310" s="81"/>
      <c r="NHO310" s="75"/>
      <c r="NHP310" s="81"/>
      <c r="NHQ310" s="75"/>
      <c r="NHR310" s="81"/>
      <c r="NHS310" s="75"/>
      <c r="NHT310" s="81"/>
      <c r="NHU310" s="75"/>
      <c r="NHV310" s="81"/>
      <c r="NHW310" s="75"/>
      <c r="NHX310" s="81"/>
      <c r="NHY310" s="75"/>
      <c r="NHZ310" s="81"/>
      <c r="NIA310" s="75"/>
      <c r="NIB310" s="81"/>
      <c r="NIC310" s="75"/>
      <c r="NID310" s="81"/>
      <c r="NIE310" s="75"/>
      <c r="NIF310" s="81"/>
      <c r="NIG310" s="75"/>
      <c r="NIH310" s="81"/>
      <c r="NII310" s="75"/>
      <c r="NIJ310" s="81"/>
      <c r="NIK310" s="75"/>
      <c r="NIL310" s="81"/>
      <c r="NIM310" s="75"/>
      <c r="NIN310" s="81"/>
      <c r="NIO310" s="75"/>
      <c r="NIP310" s="81"/>
      <c r="NIQ310" s="75"/>
      <c r="NIR310" s="81"/>
      <c r="NIS310" s="75"/>
      <c r="NIT310" s="81"/>
      <c r="NIU310" s="75"/>
      <c r="NIV310" s="81"/>
      <c r="NIW310" s="75"/>
      <c r="NIX310" s="81"/>
      <c r="NIY310" s="75"/>
      <c r="NIZ310" s="81"/>
      <c r="NJA310" s="75"/>
      <c r="NJB310" s="81"/>
      <c r="NJC310" s="75"/>
      <c r="NJD310" s="81"/>
      <c r="NJE310" s="75"/>
      <c r="NJF310" s="81"/>
      <c r="NJG310" s="75"/>
      <c r="NJH310" s="81"/>
      <c r="NJI310" s="75"/>
      <c r="NJJ310" s="81"/>
      <c r="NJK310" s="75"/>
      <c r="NJL310" s="81"/>
      <c r="NJM310" s="75"/>
      <c r="NJN310" s="81"/>
      <c r="NJO310" s="75"/>
      <c r="NJP310" s="81"/>
      <c r="NJQ310" s="75"/>
      <c r="NJR310" s="81"/>
      <c r="NJS310" s="75"/>
      <c r="NJT310" s="81"/>
      <c r="NJU310" s="75"/>
      <c r="NJV310" s="81"/>
      <c r="NJW310" s="75"/>
      <c r="NJX310" s="81"/>
      <c r="NJY310" s="75"/>
      <c r="NJZ310" s="81"/>
      <c r="NKA310" s="75"/>
      <c r="NKB310" s="81"/>
      <c r="NKC310" s="75"/>
      <c r="NKD310" s="81"/>
      <c r="NKE310" s="75"/>
      <c r="NKF310" s="81"/>
      <c r="NKG310" s="75"/>
      <c r="NKH310" s="81"/>
      <c r="NKI310" s="75"/>
      <c r="NKJ310" s="81"/>
      <c r="NKK310" s="75"/>
      <c r="NKL310" s="81"/>
      <c r="NKM310" s="75"/>
      <c r="NKN310" s="81"/>
      <c r="NKO310" s="75"/>
      <c r="NKP310" s="81"/>
      <c r="NKQ310" s="75"/>
      <c r="NKR310" s="81"/>
      <c r="NKS310" s="75"/>
      <c r="NKT310" s="81"/>
      <c r="NKU310" s="75"/>
      <c r="NKV310" s="81"/>
      <c r="NKW310" s="75"/>
      <c r="NKX310" s="81"/>
      <c r="NKY310" s="75"/>
      <c r="NKZ310" s="81"/>
      <c r="NLA310" s="75"/>
      <c r="NLB310" s="81"/>
      <c r="NLC310" s="75"/>
      <c r="NLD310" s="81"/>
      <c r="NLE310" s="75"/>
      <c r="NLF310" s="81"/>
      <c r="NLG310" s="75"/>
      <c r="NLH310" s="81"/>
      <c r="NLI310" s="75"/>
      <c r="NLJ310" s="81"/>
      <c r="NLK310" s="75"/>
      <c r="NLL310" s="81"/>
      <c r="NLM310" s="75"/>
      <c r="NLN310" s="81"/>
      <c r="NLO310" s="75"/>
      <c r="NLP310" s="81"/>
      <c r="NLQ310" s="75"/>
      <c r="NLR310" s="81"/>
      <c r="NLS310" s="75"/>
      <c r="NLT310" s="81"/>
      <c r="NLU310" s="75"/>
      <c r="NLV310" s="81"/>
      <c r="NLW310" s="75"/>
      <c r="NLX310" s="81"/>
      <c r="NLY310" s="75"/>
      <c r="NLZ310" s="81"/>
      <c r="NMA310" s="75"/>
      <c r="NMB310" s="81"/>
      <c r="NMC310" s="75"/>
      <c r="NMD310" s="81"/>
      <c r="NME310" s="75"/>
      <c r="NMF310" s="81"/>
      <c r="NMG310" s="75"/>
      <c r="NMH310" s="81"/>
      <c r="NMI310" s="75"/>
      <c r="NMJ310" s="81"/>
      <c r="NMK310" s="75"/>
      <c r="NML310" s="81"/>
      <c r="NMM310" s="75"/>
      <c r="NMN310" s="81"/>
      <c r="NMO310" s="75"/>
      <c r="NMP310" s="81"/>
      <c r="NMQ310" s="75"/>
      <c r="NMR310" s="81"/>
      <c r="NMS310" s="75"/>
      <c r="NMT310" s="81"/>
      <c r="NMU310" s="75"/>
      <c r="NMV310" s="81"/>
      <c r="NMW310" s="75"/>
      <c r="NMX310" s="81"/>
      <c r="NMY310" s="75"/>
      <c r="NMZ310" s="81"/>
      <c r="NNA310" s="75"/>
      <c r="NNB310" s="81"/>
      <c r="NNC310" s="75"/>
      <c r="NND310" s="81"/>
      <c r="NNE310" s="75"/>
      <c r="NNF310" s="81"/>
      <c r="NNG310" s="75"/>
      <c r="NNH310" s="81"/>
      <c r="NNI310" s="75"/>
      <c r="NNJ310" s="81"/>
      <c r="NNK310" s="75"/>
      <c r="NNL310" s="81"/>
      <c r="NNM310" s="75"/>
      <c r="NNN310" s="81"/>
      <c r="NNO310" s="75"/>
      <c r="NNP310" s="81"/>
      <c r="NNQ310" s="75"/>
      <c r="NNR310" s="81"/>
      <c r="NNS310" s="75"/>
      <c r="NNT310" s="81"/>
      <c r="NNU310" s="75"/>
      <c r="NNV310" s="81"/>
      <c r="NNW310" s="75"/>
      <c r="NNX310" s="81"/>
      <c r="NNY310" s="75"/>
      <c r="NNZ310" s="81"/>
      <c r="NOA310" s="75"/>
      <c r="NOB310" s="81"/>
      <c r="NOC310" s="75"/>
      <c r="NOD310" s="81"/>
      <c r="NOE310" s="75"/>
      <c r="NOF310" s="81"/>
      <c r="NOG310" s="75"/>
      <c r="NOH310" s="81"/>
      <c r="NOI310" s="75"/>
      <c r="NOJ310" s="81"/>
      <c r="NOK310" s="75"/>
      <c r="NOL310" s="81"/>
      <c r="NOM310" s="75"/>
      <c r="NON310" s="81"/>
      <c r="NOO310" s="75"/>
      <c r="NOP310" s="81"/>
      <c r="NOQ310" s="75"/>
      <c r="NOR310" s="81"/>
      <c r="NOS310" s="75"/>
      <c r="NOT310" s="81"/>
      <c r="NOU310" s="75"/>
      <c r="NOV310" s="81"/>
      <c r="NOW310" s="75"/>
      <c r="NOX310" s="81"/>
      <c r="NOY310" s="75"/>
      <c r="NOZ310" s="81"/>
      <c r="NPA310" s="75"/>
      <c r="NPB310" s="81"/>
      <c r="NPC310" s="75"/>
      <c r="NPD310" s="81"/>
      <c r="NPE310" s="75"/>
      <c r="NPF310" s="81"/>
      <c r="NPG310" s="75"/>
      <c r="NPH310" s="81"/>
      <c r="NPI310" s="75"/>
      <c r="NPJ310" s="81"/>
      <c r="NPK310" s="75"/>
      <c r="NPL310" s="81"/>
      <c r="NPM310" s="75"/>
      <c r="NPN310" s="81"/>
      <c r="NPO310" s="75"/>
      <c r="NPP310" s="81"/>
      <c r="NPQ310" s="75"/>
      <c r="NPR310" s="81"/>
      <c r="NPS310" s="75"/>
      <c r="NPT310" s="81"/>
      <c r="NPU310" s="75"/>
      <c r="NPV310" s="81"/>
      <c r="NPW310" s="75"/>
      <c r="NPX310" s="81"/>
      <c r="NPY310" s="75"/>
      <c r="NPZ310" s="81"/>
      <c r="NQA310" s="75"/>
      <c r="NQB310" s="81"/>
      <c r="NQC310" s="75"/>
      <c r="NQD310" s="81"/>
      <c r="NQE310" s="75"/>
      <c r="NQF310" s="81"/>
      <c r="NQG310" s="75"/>
      <c r="NQH310" s="81"/>
      <c r="NQI310" s="75"/>
      <c r="NQJ310" s="81"/>
      <c r="NQK310" s="75"/>
      <c r="NQL310" s="81"/>
      <c r="NQM310" s="75"/>
      <c r="NQN310" s="81"/>
      <c r="NQO310" s="75"/>
      <c r="NQP310" s="81"/>
      <c r="NQQ310" s="75"/>
      <c r="NQR310" s="81"/>
      <c r="NQS310" s="75"/>
      <c r="NQT310" s="81"/>
      <c r="NQU310" s="75"/>
      <c r="NQV310" s="81"/>
      <c r="NQW310" s="75"/>
      <c r="NQX310" s="81"/>
      <c r="NQY310" s="75"/>
      <c r="NQZ310" s="81"/>
      <c r="NRA310" s="75"/>
      <c r="NRB310" s="81"/>
      <c r="NRC310" s="75"/>
      <c r="NRD310" s="81"/>
      <c r="NRE310" s="75"/>
      <c r="NRF310" s="81"/>
      <c r="NRG310" s="75"/>
      <c r="NRH310" s="81"/>
      <c r="NRI310" s="75"/>
      <c r="NRJ310" s="81"/>
      <c r="NRK310" s="75"/>
      <c r="NRL310" s="81"/>
      <c r="NRM310" s="75"/>
      <c r="NRN310" s="81"/>
      <c r="NRO310" s="75"/>
      <c r="NRP310" s="81"/>
      <c r="NRQ310" s="75"/>
      <c r="NRR310" s="81"/>
      <c r="NRS310" s="75"/>
      <c r="NRT310" s="81"/>
      <c r="NRU310" s="75"/>
      <c r="NRV310" s="81"/>
      <c r="NRW310" s="75"/>
      <c r="NRX310" s="81"/>
      <c r="NRY310" s="75"/>
      <c r="NRZ310" s="81"/>
      <c r="NSA310" s="75"/>
      <c r="NSB310" s="81"/>
      <c r="NSC310" s="75"/>
      <c r="NSD310" s="81"/>
      <c r="NSE310" s="75"/>
      <c r="NSF310" s="81"/>
      <c r="NSG310" s="75"/>
      <c r="NSH310" s="81"/>
      <c r="NSI310" s="75"/>
      <c r="NSJ310" s="81"/>
      <c r="NSK310" s="75"/>
      <c r="NSL310" s="81"/>
      <c r="NSM310" s="75"/>
      <c r="NSN310" s="81"/>
      <c r="NSO310" s="75"/>
      <c r="NSP310" s="81"/>
      <c r="NSQ310" s="75"/>
      <c r="NSR310" s="81"/>
      <c r="NSS310" s="75"/>
      <c r="NST310" s="81"/>
      <c r="NSU310" s="75"/>
      <c r="NSV310" s="81"/>
      <c r="NSW310" s="75"/>
      <c r="NSX310" s="81"/>
      <c r="NSY310" s="75"/>
      <c r="NSZ310" s="81"/>
      <c r="NTA310" s="75"/>
      <c r="NTB310" s="81"/>
      <c r="NTC310" s="75"/>
      <c r="NTD310" s="81"/>
      <c r="NTE310" s="75"/>
      <c r="NTF310" s="81"/>
      <c r="NTG310" s="75"/>
      <c r="NTH310" s="81"/>
      <c r="NTI310" s="75"/>
      <c r="NTJ310" s="81"/>
      <c r="NTK310" s="75"/>
      <c r="NTL310" s="81"/>
      <c r="NTM310" s="75"/>
      <c r="NTN310" s="81"/>
      <c r="NTO310" s="75"/>
      <c r="NTP310" s="81"/>
      <c r="NTQ310" s="75"/>
      <c r="NTR310" s="81"/>
      <c r="NTS310" s="75"/>
      <c r="NTT310" s="81"/>
      <c r="NTU310" s="75"/>
      <c r="NTV310" s="81"/>
      <c r="NTW310" s="75"/>
      <c r="NTX310" s="81"/>
      <c r="NTY310" s="75"/>
      <c r="NTZ310" s="81"/>
      <c r="NUA310" s="75"/>
      <c r="NUB310" s="81"/>
      <c r="NUC310" s="75"/>
      <c r="NUD310" s="81"/>
      <c r="NUE310" s="75"/>
      <c r="NUF310" s="81"/>
      <c r="NUG310" s="75"/>
      <c r="NUH310" s="81"/>
      <c r="NUI310" s="75"/>
      <c r="NUJ310" s="81"/>
      <c r="NUK310" s="75"/>
      <c r="NUL310" s="81"/>
      <c r="NUM310" s="75"/>
      <c r="NUN310" s="81"/>
      <c r="NUO310" s="75"/>
      <c r="NUP310" s="81"/>
      <c r="NUQ310" s="75"/>
      <c r="NUR310" s="81"/>
      <c r="NUS310" s="75"/>
      <c r="NUT310" s="81"/>
      <c r="NUU310" s="75"/>
      <c r="NUV310" s="81"/>
      <c r="NUW310" s="75"/>
      <c r="NUX310" s="81"/>
      <c r="NUY310" s="75"/>
      <c r="NUZ310" s="81"/>
      <c r="NVA310" s="75"/>
      <c r="NVB310" s="81"/>
      <c r="NVC310" s="75"/>
      <c r="NVD310" s="81"/>
      <c r="NVE310" s="75"/>
      <c r="NVF310" s="81"/>
      <c r="NVG310" s="75"/>
      <c r="NVH310" s="81"/>
      <c r="NVI310" s="75"/>
      <c r="NVJ310" s="81"/>
      <c r="NVK310" s="75"/>
      <c r="NVL310" s="81"/>
      <c r="NVM310" s="75"/>
      <c r="NVN310" s="81"/>
      <c r="NVO310" s="75"/>
      <c r="NVP310" s="81"/>
      <c r="NVQ310" s="75"/>
      <c r="NVR310" s="81"/>
      <c r="NVS310" s="75"/>
      <c r="NVT310" s="81"/>
      <c r="NVU310" s="75"/>
      <c r="NVV310" s="81"/>
      <c r="NVW310" s="75"/>
      <c r="NVX310" s="81"/>
      <c r="NVY310" s="75"/>
      <c r="NVZ310" s="81"/>
      <c r="NWA310" s="75"/>
      <c r="NWB310" s="81"/>
      <c r="NWC310" s="75"/>
      <c r="NWD310" s="81"/>
      <c r="NWE310" s="75"/>
      <c r="NWF310" s="81"/>
      <c r="NWG310" s="75"/>
      <c r="NWH310" s="81"/>
      <c r="NWI310" s="75"/>
      <c r="NWJ310" s="81"/>
      <c r="NWK310" s="75"/>
      <c r="NWL310" s="81"/>
      <c r="NWM310" s="75"/>
      <c r="NWN310" s="81"/>
      <c r="NWO310" s="75"/>
      <c r="NWP310" s="81"/>
      <c r="NWQ310" s="75"/>
      <c r="NWR310" s="81"/>
      <c r="NWS310" s="75"/>
      <c r="NWT310" s="81"/>
      <c r="NWU310" s="75"/>
      <c r="NWV310" s="81"/>
      <c r="NWW310" s="75"/>
      <c r="NWX310" s="81"/>
      <c r="NWY310" s="75"/>
      <c r="NWZ310" s="81"/>
      <c r="NXA310" s="75"/>
      <c r="NXB310" s="81"/>
      <c r="NXC310" s="75"/>
      <c r="NXD310" s="81"/>
      <c r="NXE310" s="75"/>
      <c r="NXF310" s="81"/>
      <c r="NXG310" s="75"/>
      <c r="NXH310" s="81"/>
      <c r="NXI310" s="75"/>
      <c r="NXJ310" s="81"/>
      <c r="NXK310" s="75"/>
      <c r="NXL310" s="81"/>
      <c r="NXM310" s="75"/>
      <c r="NXN310" s="81"/>
      <c r="NXO310" s="75"/>
      <c r="NXP310" s="81"/>
      <c r="NXQ310" s="75"/>
      <c r="NXR310" s="81"/>
      <c r="NXS310" s="75"/>
      <c r="NXT310" s="81"/>
      <c r="NXU310" s="75"/>
      <c r="NXV310" s="81"/>
      <c r="NXW310" s="75"/>
      <c r="NXX310" s="81"/>
      <c r="NXY310" s="75"/>
      <c r="NXZ310" s="81"/>
      <c r="NYA310" s="75"/>
      <c r="NYB310" s="81"/>
      <c r="NYC310" s="75"/>
      <c r="NYD310" s="81"/>
      <c r="NYE310" s="75"/>
      <c r="NYF310" s="81"/>
      <c r="NYG310" s="75"/>
      <c r="NYH310" s="81"/>
      <c r="NYI310" s="75"/>
      <c r="NYJ310" s="81"/>
      <c r="NYK310" s="75"/>
      <c r="NYL310" s="81"/>
      <c r="NYM310" s="75"/>
      <c r="NYN310" s="81"/>
      <c r="NYO310" s="75"/>
      <c r="NYP310" s="81"/>
      <c r="NYQ310" s="75"/>
      <c r="NYR310" s="81"/>
      <c r="NYS310" s="75"/>
      <c r="NYT310" s="81"/>
      <c r="NYU310" s="75"/>
      <c r="NYV310" s="81"/>
      <c r="NYW310" s="75"/>
      <c r="NYX310" s="81"/>
      <c r="NYY310" s="75"/>
      <c r="NYZ310" s="81"/>
      <c r="NZA310" s="75"/>
      <c r="NZB310" s="81"/>
      <c r="NZC310" s="75"/>
      <c r="NZD310" s="81"/>
      <c r="NZE310" s="75"/>
      <c r="NZF310" s="81"/>
      <c r="NZG310" s="75"/>
      <c r="NZH310" s="81"/>
      <c r="NZI310" s="75"/>
      <c r="NZJ310" s="81"/>
      <c r="NZK310" s="75"/>
      <c r="NZL310" s="81"/>
      <c r="NZM310" s="75"/>
      <c r="NZN310" s="81"/>
      <c r="NZO310" s="75"/>
      <c r="NZP310" s="81"/>
      <c r="NZQ310" s="75"/>
      <c r="NZR310" s="81"/>
      <c r="NZS310" s="75"/>
      <c r="NZT310" s="81"/>
      <c r="NZU310" s="75"/>
      <c r="NZV310" s="81"/>
      <c r="NZW310" s="75"/>
      <c r="NZX310" s="81"/>
      <c r="NZY310" s="75"/>
      <c r="NZZ310" s="81"/>
      <c r="OAA310" s="75"/>
      <c r="OAB310" s="81"/>
      <c r="OAC310" s="75"/>
      <c r="OAD310" s="81"/>
      <c r="OAE310" s="75"/>
      <c r="OAF310" s="81"/>
      <c r="OAG310" s="75"/>
      <c r="OAH310" s="81"/>
      <c r="OAI310" s="75"/>
      <c r="OAJ310" s="81"/>
      <c r="OAK310" s="75"/>
      <c r="OAL310" s="81"/>
      <c r="OAM310" s="75"/>
      <c r="OAN310" s="81"/>
      <c r="OAO310" s="75"/>
      <c r="OAP310" s="81"/>
      <c r="OAQ310" s="75"/>
      <c r="OAR310" s="81"/>
      <c r="OAS310" s="75"/>
      <c r="OAT310" s="81"/>
      <c r="OAU310" s="75"/>
      <c r="OAV310" s="81"/>
      <c r="OAW310" s="75"/>
      <c r="OAX310" s="81"/>
      <c r="OAY310" s="75"/>
      <c r="OAZ310" s="81"/>
      <c r="OBA310" s="75"/>
      <c r="OBB310" s="81"/>
      <c r="OBC310" s="75"/>
      <c r="OBD310" s="81"/>
      <c r="OBE310" s="75"/>
      <c r="OBF310" s="81"/>
      <c r="OBG310" s="75"/>
      <c r="OBH310" s="81"/>
      <c r="OBI310" s="75"/>
      <c r="OBJ310" s="81"/>
      <c r="OBK310" s="75"/>
      <c r="OBL310" s="81"/>
      <c r="OBM310" s="75"/>
      <c r="OBN310" s="81"/>
      <c r="OBO310" s="75"/>
      <c r="OBP310" s="81"/>
      <c r="OBQ310" s="75"/>
      <c r="OBR310" s="81"/>
      <c r="OBS310" s="75"/>
      <c r="OBT310" s="81"/>
      <c r="OBU310" s="75"/>
      <c r="OBV310" s="81"/>
      <c r="OBW310" s="75"/>
      <c r="OBX310" s="81"/>
      <c r="OBY310" s="75"/>
      <c r="OBZ310" s="81"/>
      <c r="OCA310" s="75"/>
      <c r="OCB310" s="81"/>
      <c r="OCC310" s="75"/>
      <c r="OCD310" s="81"/>
      <c r="OCE310" s="75"/>
      <c r="OCF310" s="81"/>
      <c r="OCG310" s="75"/>
      <c r="OCH310" s="81"/>
      <c r="OCI310" s="75"/>
      <c r="OCJ310" s="81"/>
      <c r="OCK310" s="75"/>
      <c r="OCL310" s="81"/>
      <c r="OCM310" s="75"/>
      <c r="OCN310" s="81"/>
      <c r="OCO310" s="75"/>
      <c r="OCP310" s="81"/>
      <c r="OCQ310" s="75"/>
      <c r="OCR310" s="81"/>
      <c r="OCS310" s="75"/>
      <c r="OCT310" s="81"/>
      <c r="OCU310" s="75"/>
      <c r="OCV310" s="81"/>
      <c r="OCW310" s="75"/>
      <c r="OCX310" s="81"/>
      <c r="OCY310" s="75"/>
      <c r="OCZ310" s="81"/>
      <c r="ODA310" s="75"/>
      <c r="ODB310" s="81"/>
      <c r="ODC310" s="75"/>
      <c r="ODD310" s="81"/>
      <c r="ODE310" s="75"/>
      <c r="ODF310" s="81"/>
      <c r="ODG310" s="75"/>
      <c r="ODH310" s="81"/>
      <c r="ODI310" s="75"/>
      <c r="ODJ310" s="81"/>
      <c r="ODK310" s="75"/>
      <c r="ODL310" s="81"/>
      <c r="ODM310" s="75"/>
      <c r="ODN310" s="81"/>
      <c r="ODO310" s="75"/>
      <c r="ODP310" s="81"/>
      <c r="ODQ310" s="75"/>
      <c r="ODR310" s="81"/>
      <c r="ODS310" s="75"/>
      <c r="ODT310" s="81"/>
      <c r="ODU310" s="75"/>
      <c r="ODV310" s="81"/>
      <c r="ODW310" s="75"/>
      <c r="ODX310" s="81"/>
      <c r="ODY310" s="75"/>
      <c r="ODZ310" s="81"/>
      <c r="OEA310" s="75"/>
      <c r="OEB310" s="81"/>
      <c r="OEC310" s="75"/>
      <c r="OED310" s="81"/>
      <c r="OEE310" s="75"/>
      <c r="OEF310" s="81"/>
      <c r="OEG310" s="75"/>
      <c r="OEH310" s="81"/>
      <c r="OEI310" s="75"/>
      <c r="OEJ310" s="81"/>
      <c r="OEK310" s="75"/>
      <c r="OEL310" s="81"/>
      <c r="OEM310" s="75"/>
      <c r="OEN310" s="81"/>
      <c r="OEO310" s="75"/>
      <c r="OEP310" s="81"/>
      <c r="OEQ310" s="75"/>
      <c r="OER310" s="81"/>
      <c r="OES310" s="75"/>
      <c r="OET310" s="81"/>
      <c r="OEU310" s="75"/>
      <c r="OEV310" s="81"/>
      <c r="OEW310" s="75"/>
      <c r="OEX310" s="81"/>
      <c r="OEY310" s="75"/>
      <c r="OEZ310" s="81"/>
      <c r="OFA310" s="75"/>
      <c r="OFB310" s="81"/>
      <c r="OFC310" s="75"/>
      <c r="OFD310" s="81"/>
      <c r="OFE310" s="75"/>
      <c r="OFF310" s="81"/>
      <c r="OFG310" s="75"/>
      <c r="OFH310" s="81"/>
      <c r="OFI310" s="75"/>
      <c r="OFJ310" s="81"/>
      <c r="OFK310" s="75"/>
      <c r="OFL310" s="81"/>
      <c r="OFM310" s="75"/>
      <c r="OFN310" s="81"/>
      <c r="OFO310" s="75"/>
      <c r="OFP310" s="81"/>
      <c r="OFQ310" s="75"/>
      <c r="OFR310" s="81"/>
      <c r="OFS310" s="75"/>
      <c r="OFT310" s="81"/>
      <c r="OFU310" s="75"/>
      <c r="OFV310" s="81"/>
      <c r="OFW310" s="75"/>
      <c r="OFX310" s="81"/>
      <c r="OFY310" s="75"/>
      <c r="OFZ310" s="81"/>
      <c r="OGA310" s="75"/>
      <c r="OGB310" s="81"/>
      <c r="OGC310" s="75"/>
      <c r="OGD310" s="81"/>
      <c r="OGE310" s="75"/>
      <c r="OGF310" s="81"/>
      <c r="OGG310" s="75"/>
      <c r="OGH310" s="81"/>
      <c r="OGI310" s="75"/>
      <c r="OGJ310" s="81"/>
      <c r="OGK310" s="75"/>
      <c r="OGL310" s="81"/>
      <c r="OGM310" s="75"/>
      <c r="OGN310" s="81"/>
      <c r="OGO310" s="75"/>
      <c r="OGP310" s="81"/>
      <c r="OGQ310" s="75"/>
      <c r="OGR310" s="81"/>
      <c r="OGS310" s="75"/>
      <c r="OGT310" s="81"/>
      <c r="OGU310" s="75"/>
      <c r="OGV310" s="81"/>
      <c r="OGW310" s="75"/>
      <c r="OGX310" s="81"/>
      <c r="OGY310" s="75"/>
      <c r="OGZ310" s="81"/>
      <c r="OHA310" s="75"/>
      <c r="OHB310" s="81"/>
      <c r="OHC310" s="75"/>
      <c r="OHD310" s="81"/>
      <c r="OHE310" s="75"/>
      <c r="OHF310" s="81"/>
      <c r="OHG310" s="75"/>
      <c r="OHH310" s="81"/>
      <c r="OHI310" s="75"/>
      <c r="OHJ310" s="81"/>
      <c r="OHK310" s="75"/>
      <c r="OHL310" s="81"/>
      <c r="OHM310" s="75"/>
      <c r="OHN310" s="81"/>
      <c r="OHO310" s="75"/>
      <c r="OHP310" s="81"/>
      <c r="OHQ310" s="75"/>
      <c r="OHR310" s="81"/>
      <c r="OHS310" s="75"/>
      <c r="OHT310" s="81"/>
      <c r="OHU310" s="75"/>
      <c r="OHV310" s="81"/>
      <c r="OHW310" s="75"/>
      <c r="OHX310" s="81"/>
      <c r="OHY310" s="75"/>
      <c r="OHZ310" s="81"/>
      <c r="OIA310" s="75"/>
      <c r="OIB310" s="81"/>
      <c r="OIC310" s="75"/>
      <c r="OID310" s="81"/>
      <c r="OIE310" s="75"/>
      <c r="OIF310" s="81"/>
      <c r="OIG310" s="75"/>
      <c r="OIH310" s="81"/>
      <c r="OII310" s="75"/>
      <c r="OIJ310" s="81"/>
      <c r="OIK310" s="75"/>
      <c r="OIL310" s="81"/>
      <c r="OIM310" s="75"/>
      <c r="OIN310" s="81"/>
      <c r="OIO310" s="75"/>
      <c r="OIP310" s="81"/>
      <c r="OIQ310" s="75"/>
      <c r="OIR310" s="81"/>
      <c r="OIS310" s="75"/>
      <c r="OIT310" s="81"/>
      <c r="OIU310" s="75"/>
      <c r="OIV310" s="81"/>
      <c r="OIW310" s="75"/>
      <c r="OIX310" s="81"/>
      <c r="OIY310" s="75"/>
      <c r="OIZ310" s="81"/>
      <c r="OJA310" s="75"/>
      <c r="OJB310" s="81"/>
      <c r="OJC310" s="75"/>
      <c r="OJD310" s="81"/>
      <c r="OJE310" s="75"/>
      <c r="OJF310" s="81"/>
      <c r="OJG310" s="75"/>
      <c r="OJH310" s="81"/>
      <c r="OJI310" s="75"/>
      <c r="OJJ310" s="81"/>
      <c r="OJK310" s="75"/>
      <c r="OJL310" s="81"/>
      <c r="OJM310" s="75"/>
      <c r="OJN310" s="81"/>
      <c r="OJO310" s="75"/>
      <c r="OJP310" s="81"/>
      <c r="OJQ310" s="75"/>
      <c r="OJR310" s="81"/>
      <c r="OJS310" s="75"/>
      <c r="OJT310" s="81"/>
      <c r="OJU310" s="75"/>
      <c r="OJV310" s="81"/>
      <c r="OJW310" s="75"/>
      <c r="OJX310" s="81"/>
      <c r="OJY310" s="75"/>
      <c r="OJZ310" s="81"/>
      <c r="OKA310" s="75"/>
      <c r="OKB310" s="81"/>
      <c r="OKC310" s="75"/>
      <c r="OKD310" s="81"/>
      <c r="OKE310" s="75"/>
      <c r="OKF310" s="81"/>
      <c r="OKG310" s="75"/>
      <c r="OKH310" s="81"/>
      <c r="OKI310" s="75"/>
      <c r="OKJ310" s="81"/>
      <c r="OKK310" s="75"/>
      <c r="OKL310" s="81"/>
      <c r="OKM310" s="75"/>
      <c r="OKN310" s="81"/>
      <c r="OKO310" s="75"/>
      <c r="OKP310" s="81"/>
      <c r="OKQ310" s="75"/>
      <c r="OKR310" s="81"/>
      <c r="OKS310" s="75"/>
      <c r="OKT310" s="81"/>
      <c r="OKU310" s="75"/>
      <c r="OKV310" s="81"/>
      <c r="OKW310" s="75"/>
      <c r="OKX310" s="81"/>
      <c r="OKY310" s="75"/>
      <c r="OKZ310" s="81"/>
      <c r="OLA310" s="75"/>
      <c r="OLB310" s="81"/>
      <c r="OLC310" s="75"/>
      <c r="OLD310" s="81"/>
      <c r="OLE310" s="75"/>
      <c r="OLF310" s="81"/>
      <c r="OLG310" s="75"/>
      <c r="OLH310" s="81"/>
      <c r="OLI310" s="75"/>
      <c r="OLJ310" s="81"/>
      <c r="OLK310" s="75"/>
      <c r="OLL310" s="81"/>
      <c r="OLM310" s="75"/>
      <c r="OLN310" s="81"/>
      <c r="OLO310" s="75"/>
      <c r="OLP310" s="81"/>
      <c r="OLQ310" s="75"/>
      <c r="OLR310" s="81"/>
      <c r="OLS310" s="75"/>
      <c r="OLT310" s="81"/>
      <c r="OLU310" s="75"/>
      <c r="OLV310" s="81"/>
      <c r="OLW310" s="75"/>
      <c r="OLX310" s="81"/>
      <c r="OLY310" s="75"/>
      <c r="OLZ310" s="81"/>
      <c r="OMA310" s="75"/>
      <c r="OMB310" s="81"/>
      <c r="OMC310" s="75"/>
      <c r="OMD310" s="81"/>
      <c r="OME310" s="75"/>
      <c r="OMF310" s="81"/>
      <c r="OMG310" s="75"/>
      <c r="OMH310" s="81"/>
      <c r="OMI310" s="75"/>
      <c r="OMJ310" s="81"/>
      <c r="OMK310" s="75"/>
      <c r="OML310" s="81"/>
      <c r="OMM310" s="75"/>
      <c r="OMN310" s="81"/>
      <c r="OMO310" s="75"/>
      <c r="OMP310" s="81"/>
      <c r="OMQ310" s="75"/>
      <c r="OMR310" s="81"/>
      <c r="OMS310" s="75"/>
      <c r="OMT310" s="81"/>
      <c r="OMU310" s="75"/>
      <c r="OMV310" s="81"/>
      <c r="OMW310" s="75"/>
      <c r="OMX310" s="81"/>
      <c r="OMY310" s="75"/>
      <c r="OMZ310" s="81"/>
      <c r="ONA310" s="75"/>
      <c r="ONB310" s="81"/>
      <c r="ONC310" s="75"/>
      <c r="OND310" s="81"/>
      <c r="ONE310" s="75"/>
      <c r="ONF310" s="81"/>
      <c r="ONG310" s="75"/>
      <c r="ONH310" s="81"/>
      <c r="ONI310" s="75"/>
      <c r="ONJ310" s="81"/>
      <c r="ONK310" s="75"/>
      <c r="ONL310" s="81"/>
      <c r="ONM310" s="75"/>
      <c r="ONN310" s="81"/>
      <c r="ONO310" s="75"/>
      <c r="ONP310" s="81"/>
      <c r="ONQ310" s="75"/>
      <c r="ONR310" s="81"/>
      <c r="ONS310" s="75"/>
      <c r="ONT310" s="81"/>
      <c r="ONU310" s="75"/>
      <c r="ONV310" s="81"/>
      <c r="ONW310" s="75"/>
      <c r="ONX310" s="81"/>
      <c r="ONY310" s="75"/>
      <c r="ONZ310" s="81"/>
      <c r="OOA310" s="75"/>
      <c r="OOB310" s="81"/>
      <c r="OOC310" s="75"/>
      <c r="OOD310" s="81"/>
      <c r="OOE310" s="75"/>
      <c r="OOF310" s="81"/>
      <c r="OOG310" s="75"/>
      <c r="OOH310" s="81"/>
      <c r="OOI310" s="75"/>
      <c r="OOJ310" s="81"/>
      <c r="OOK310" s="75"/>
      <c r="OOL310" s="81"/>
      <c r="OOM310" s="75"/>
      <c r="OON310" s="81"/>
      <c r="OOO310" s="75"/>
      <c r="OOP310" s="81"/>
      <c r="OOQ310" s="75"/>
      <c r="OOR310" s="81"/>
      <c r="OOS310" s="75"/>
      <c r="OOT310" s="81"/>
      <c r="OOU310" s="75"/>
      <c r="OOV310" s="81"/>
      <c r="OOW310" s="75"/>
      <c r="OOX310" s="81"/>
      <c r="OOY310" s="75"/>
      <c r="OOZ310" s="81"/>
      <c r="OPA310" s="75"/>
      <c r="OPB310" s="81"/>
      <c r="OPC310" s="75"/>
      <c r="OPD310" s="81"/>
      <c r="OPE310" s="75"/>
      <c r="OPF310" s="81"/>
      <c r="OPG310" s="75"/>
      <c r="OPH310" s="81"/>
      <c r="OPI310" s="75"/>
      <c r="OPJ310" s="81"/>
      <c r="OPK310" s="75"/>
      <c r="OPL310" s="81"/>
      <c r="OPM310" s="75"/>
      <c r="OPN310" s="81"/>
      <c r="OPO310" s="75"/>
      <c r="OPP310" s="81"/>
      <c r="OPQ310" s="75"/>
      <c r="OPR310" s="81"/>
      <c r="OPS310" s="75"/>
      <c r="OPT310" s="81"/>
      <c r="OPU310" s="75"/>
      <c r="OPV310" s="81"/>
      <c r="OPW310" s="75"/>
      <c r="OPX310" s="81"/>
      <c r="OPY310" s="75"/>
      <c r="OPZ310" s="81"/>
      <c r="OQA310" s="75"/>
      <c r="OQB310" s="81"/>
      <c r="OQC310" s="75"/>
      <c r="OQD310" s="81"/>
      <c r="OQE310" s="75"/>
      <c r="OQF310" s="81"/>
      <c r="OQG310" s="75"/>
      <c r="OQH310" s="81"/>
      <c r="OQI310" s="75"/>
      <c r="OQJ310" s="81"/>
      <c r="OQK310" s="75"/>
      <c r="OQL310" s="81"/>
      <c r="OQM310" s="75"/>
      <c r="OQN310" s="81"/>
      <c r="OQO310" s="75"/>
      <c r="OQP310" s="81"/>
      <c r="OQQ310" s="75"/>
      <c r="OQR310" s="81"/>
      <c r="OQS310" s="75"/>
      <c r="OQT310" s="81"/>
      <c r="OQU310" s="75"/>
      <c r="OQV310" s="81"/>
      <c r="OQW310" s="75"/>
      <c r="OQX310" s="81"/>
      <c r="OQY310" s="75"/>
      <c r="OQZ310" s="81"/>
      <c r="ORA310" s="75"/>
      <c r="ORB310" s="81"/>
      <c r="ORC310" s="75"/>
      <c r="ORD310" s="81"/>
      <c r="ORE310" s="75"/>
      <c r="ORF310" s="81"/>
      <c r="ORG310" s="75"/>
      <c r="ORH310" s="81"/>
      <c r="ORI310" s="75"/>
      <c r="ORJ310" s="81"/>
      <c r="ORK310" s="75"/>
      <c r="ORL310" s="81"/>
      <c r="ORM310" s="75"/>
      <c r="ORN310" s="81"/>
      <c r="ORO310" s="75"/>
      <c r="ORP310" s="81"/>
      <c r="ORQ310" s="75"/>
      <c r="ORR310" s="81"/>
      <c r="ORS310" s="75"/>
      <c r="ORT310" s="81"/>
      <c r="ORU310" s="75"/>
      <c r="ORV310" s="81"/>
      <c r="ORW310" s="75"/>
      <c r="ORX310" s="81"/>
      <c r="ORY310" s="75"/>
      <c r="ORZ310" s="81"/>
      <c r="OSA310" s="75"/>
      <c r="OSB310" s="81"/>
      <c r="OSC310" s="75"/>
      <c r="OSD310" s="81"/>
      <c r="OSE310" s="75"/>
      <c r="OSF310" s="81"/>
      <c r="OSG310" s="75"/>
      <c r="OSH310" s="81"/>
      <c r="OSI310" s="75"/>
      <c r="OSJ310" s="81"/>
      <c r="OSK310" s="75"/>
      <c r="OSL310" s="81"/>
      <c r="OSM310" s="75"/>
      <c r="OSN310" s="81"/>
      <c r="OSO310" s="75"/>
      <c r="OSP310" s="81"/>
      <c r="OSQ310" s="75"/>
      <c r="OSR310" s="81"/>
      <c r="OSS310" s="75"/>
      <c r="OST310" s="81"/>
      <c r="OSU310" s="75"/>
      <c r="OSV310" s="81"/>
      <c r="OSW310" s="75"/>
      <c r="OSX310" s="81"/>
      <c r="OSY310" s="75"/>
      <c r="OSZ310" s="81"/>
      <c r="OTA310" s="75"/>
      <c r="OTB310" s="81"/>
      <c r="OTC310" s="75"/>
      <c r="OTD310" s="81"/>
      <c r="OTE310" s="75"/>
      <c r="OTF310" s="81"/>
      <c r="OTG310" s="75"/>
      <c r="OTH310" s="81"/>
      <c r="OTI310" s="75"/>
      <c r="OTJ310" s="81"/>
      <c r="OTK310" s="75"/>
      <c r="OTL310" s="81"/>
      <c r="OTM310" s="75"/>
      <c r="OTN310" s="81"/>
      <c r="OTO310" s="75"/>
      <c r="OTP310" s="81"/>
      <c r="OTQ310" s="75"/>
      <c r="OTR310" s="81"/>
      <c r="OTS310" s="75"/>
      <c r="OTT310" s="81"/>
      <c r="OTU310" s="75"/>
      <c r="OTV310" s="81"/>
      <c r="OTW310" s="75"/>
      <c r="OTX310" s="81"/>
      <c r="OTY310" s="75"/>
      <c r="OTZ310" s="81"/>
      <c r="OUA310" s="75"/>
      <c r="OUB310" s="81"/>
      <c r="OUC310" s="75"/>
      <c r="OUD310" s="81"/>
      <c r="OUE310" s="75"/>
      <c r="OUF310" s="81"/>
      <c r="OUG310" s="75"/>
      <c r="OUH310" s="81"/>
      <c r="OUI310" s="75"/>
      <c r="OUJ310" s="81"/>
      <c r="OUK310" s="75"/>
      <c r="OUL310" s="81"/>
      <c r="OUM310" s="75"/>
      <c r="OUN310" s="81"/>
      <c r="OUO310" s="75"/>
      <c r="OUP310" s="81"/>
      <c r="OUQ310" s="75"/>
      <c r="OUR310" s="81"/>
      <c r="OUS310" s="75"/>
      <c r="OUT310" s="81"/>
      <c r="OUU310" s="75"/>
      <c r="OUV310" s="81"/>
      <c r="OUW310" s="75"/>
      <c r="OUX310" s="81"/>
      <c r="OUY310" s="75"/>
      <c r="OUZ310" s="81"/>
      <c r="OVA310" s="75"/>
      <c r="OVB310" s="81"/>
      <c r="OVC310" s="75"/>
      <c r="OVD310" s="81"/>
      <c r="OVE310" s="75"/>
      <c r="OVF310" s="81"/>
      <c r="OVG310" s="75"/>
      <c r="OVH310" s="81"/>
      <c r="OVI310" s="75"/>
      <c r="OVJ310" s="81"/>
      <c r="OVK310" s="75"/>
      <c r="OVL310" s="81"/>
      <c r="OVM310" s="75"/>
      <c r="OVN310" s="81"/>
      <c r="OVO310" s="75"/>
      <c r="OVP310" s="81"/>
      <c r="OVQ310" s="75"/>
      <c r="OVR310" s="81"/>
      <c r="OVS310" s="75"/>
      <c r="OVT310" s="81"/>
      <c r="OVU310" s="75"/>
      <c r="OVV310" s="81"/>
      <c r="OVW310" s="75"/>
      <c r="OVX310" s="81"/>
      <c r="OVY310" s="75"/>
      <c r="OVZ310" s="81"/>
      <c r="OWA310" s="75"/>
      <c r="OWB310" s="81"/>
      <c r="OWC310" s="75"/>
      <c r="OWD310" s="81"/>
      <c r="OWE310" s="75"/>
      <c r="OWF310" s="81"/>
      <c r="OWG310" s="75"/>
      <c r="OWH310" s="81"/>
      <c r="OWI310" s="75"/>
      <c r="OWJ310" s="81"/>
      <c r="OWK310" s="75"/>
      <c r="OWL310" s="81"/>
      <c r="OWM310" s="75"/>
      <c r="OWN310" s="81"/>
      <c r="OWO310" s="75"/>
      <c r="OWP310" s="81"/>
      <c r="OWQ310" s="75"/>
      <c r="OWR310" s="81"/>
      <c r="OWS310" s="75"/>
      <c r="OWT310" s="81"/>
      <c r="OWU310" s="75"/>
      <c r="OWV310" s="81"/>
      <c r="OWW310" s="75"/>
      <c r="OWX310" s="81"/>
      <c r="OWY310" s="75"/>
      <c r="OWZ310" s="81"/>
      <c r="OXA310" s="75"/>
      <c r="OXB310" s="81"/>
      <c r="OXC310" s="75"/>
      <c r="OXD310" s="81"/>
      <c r="OXE310" s="75"/>
      <c r="OXF310" s="81"/>
      <c r="OXG310" s="75"/>
      <c r="OXH310" s="81"/>
      <c r="OXI310" s="75"/>
      <c r="OXJ310" s="81"/>
      <c r="OXK310" s="75"/>
      <c r="OXL310" s="81"/>
      <c r="OXM310" s="75"/>
      <c r="OXN310" s="81"/>
      <c r="OXO310" s="75"/>
      <c r="OXP310" s="81"/>
      <c r="OXQ310" s="75"/>
      <c r="OXR310" s="81"/>
      <c r="OXS310" s="75"/>
      <c r="OXT310" s="81"/>
      <c r="OXU310" s="75"/>
      <c r="OXV310" s="81"/>
      <c r="OXW310" s="75"/>
      <c r="OXX310" s="81"/>
      <c r="OXY310" s="75"/>
      <c r="OXZ310" s="81"/>
      <c r="OYA310" s="75"/>
      <c r="OYB310" s="81"/>
      <c r="OYC310" s="75"/>
      <c r="OYD310" s="81"/>
      <c r="OYE310" s="75"/>
      <c r="OYF310" s="81"/>
      <c r="OYG310" s="75"/>
      <c r="OYH310" s="81"/>
      <c r="OYI310" s="75"/>
      <c r="OYJ310" s="81"/>
      <c r="OYK310" s="75"/>
      <c r="OYL310" s="81"/>
      <c r="OYM310" s="75"/>
      <c r="OYN310" s="81"/>
      <c r="OYO310" s="75"/>
      <c r="OYP310" s="81"/>
      <c r="OYQ310" s="75"/>
      <c r="OYR310" s="81"/>
      <c r="OYS310" s="75"/>
      <c r="OYT310" s="81"/>
      <c r="OYU310" s="75"/>
      <c r="OYV310" s="81"/>
      <c r="OYW310" s="75"/>
      <c r="OYX310" s="81"/>
      <c r="OYY310" s="75"/>
      <c r="OYZ310" s="81"/>
      <c r="OZA310" s="75"/>
      <c r="OZB310" s="81"/>
      <c r="OZC310" s="75"/>
      <c r="OZD310" s="81"/>
      <c r="OZE310" s="75"/>
      <c r="OZF310" s="81"/>
      <c r="OZG310" s="75"/>
      <c r="OZH310" s="81"/>
      <c r="OZI310" s="75"/>
      <c r="OZJ310" s="81"/>
      <c r="OZK310" s="75"/>
      <c r="OZL310" s="81"/>
      <c r="OZM310" s="75"/>
      <c r="OZN310" s="81"/>
      <c r="OZO310" s="75"/>
      <c r="OZP310" s="81"/>
      <c r="OZQ310" s="75"/>
      <c r="OZR310" s="81"/>
      <c r="OZS310" s="75"/>
      <c r="OZT310" s="81"/>
      <c r="OZU310" s="75"/>
      <c r="OZV310" s="81"/>
      <c r="OZW310" s="75"/>
      <c r="OZX310" s="81"/>
      <c r="OZY310" s="75"/>
      <c r="OZZ310" s="81"/>
      <c r="PAA310" s="75"/>
      <c r="PAB310" s="81"/>
      <c r="PAC310" s="75"/>
      <c r="PAD310" s="81"/>
      <c r="PAE310" s="75"/>
      <c r="PAF310" s="81"/>
      <c r="PAG310" s="75"/>
      <c r="PAH310" s="81"/>
      <c r="PAI310" s="75"/>
      <c r="PAJ310" s="81"/>
      <c r="PAK310" s="75"/>
      <c r="PAL310" s="81"/>
      <c r="PAM310" s="75"/>
      <c r="PAN310" s="81"/>
      <c r="PAO310" s="75"/>
      <c r="PAP310" s="81"/>
      <c r="PAQ310" s="75"/>
      <c r="PAR310" s="81"/>
      <c r="PAS310" s="75"/>
      <c r="PAT310" s="81"/>
      <c r="PAU310" s="75"/>
      <c r="PAV310" s="81"/>
      <c r="PAW310" s="75"/>
      <c r="PAX310" s="81"/>
      <c r="PAY310" s="75"/>
      <c r="PAZ310" s="81"/>
      <c r="PBA310" s="75"/>
      <c r="PBB310" s="81"/>
      <c r="PBC310" s="75"/>
      <c r="PBD310" s="81"/>
      <c r="PBE310" s="75"/>
      <c r="PBF310" s="81"/>
      <c r="PBG310" s="75"/>
      <c r="PBH310" s="81"/>
      <c r="PBI310" s="75"/>
      <c r="PBJ310" s="81"/>
      <c r="PBK310" s="75"/>
      <c r="PBL310" s="81"/>
      <c r="PBM310" s="75"/>
      <c r="PBN310" s="81"/>
      <c r="PBO310" s="75"/>
      <c r="PBP310" s="81"/>
      <c r="PBQ310" s="75"/>
      <c r="PBR310" s="81"/>
      <c r="PBS310" s="75"/>
      <c r="PBT310" s="81"/>
      <c r="PBU310" s="75"/>
      <c r="PBV310" s="81"/>
      <c r="PBW310" s="75"/>
      <c r="PBX310" s="81"/>
      <c r="PBY310" s="75"/>
      <c r="PBZ310" s="81"/>
      <c r="PCA310" s="75"/>
      <c r="PCB310" s="81"/>
      <c r="PCC310" s="75"/>
      <c r="PCD310" s="81"/>
      <c r="PCE310" s="75"/>
      <c r="PCF310" s="81"/>
      <c r="PCG310" s="75"/>
      <c r="PCH310" s="81"/>
      <c r="PCI310" s="75"/>
      <c r="PCJ310" s="81"/>
      <c r="PCK310" s="75"/>
      <c r="PCL310" s="81"/>
      <c r="PCM310" s="75"/>
      <c r="PCN310" s="81"/>
      <c r="PCO310" s="75"/>
      <c r="PCP310" s="81"/>
      <c r="PCQ310" s="75"/>
      <c r="PCR310" s="81"/>
      <c r="PCS310" s="75"/>
      <c r="PCT310" s="81"/>
      <c r="PCU310" s="75"/>
      <c r="PCV310" s="81"/>
      <c r="PCW310" s="75"/>
      <c r="PCX310" s="81"/>
      <c r="PCY310" s="75"/>
      <c r="PCZ310" s="81"/>
      <c r="PDA310" s="75"/>
      <c r="PDB310" s="81"/>
      <c r="PDC310" s="75"/>
      <c r="PDD310" s="81"/>
      <c r="PDE310" s="75"/>
      <c r="PDF310" s="81"/>
      <c r="PDG310" s="75"/>
      <c r="PDH310" s="81"/>
      <c r="PDI310" s="75"/>
      <c r="PDJ310" s="81"/>
      <c r="PDK310" s="75"/>
      <c r="PDL310" s="81"/>
      <c r="PDM310" s="75"/>
      <c r="PDN310" s="81"/>
      <c r="PDO310" s="75"/>
      <c r="PDP310" s="81"/>
      <c r="PDQ310" s="75"/>
      <c r="PDR310" s="81"/>
      <c r="PDS310" s="75"/>
      <c r="PDT310" s="81"/>
      <c r="PDU310" s="75"/>
      <c r="PDV310" s="81"/>
      <c r="PDW310" s="75"/>
      <c r="PDX310" s="81"/>
      <c r="PDY310" s="75"/>
      <c r="PDZ310" s="81"/>
      <c r="PEA310" s="75"/>
      <c r="PEB310" s="81"/>
      <c r="PEC310" s="75"/>
      <c r="PED310" s="81"/>
      <c r="PEE310" s="75"/>
      <c r="PEF310" s="81"/>
      <c r="PEG310" s="75"/>
      <c r="PEH310" s="81"/>
      <c r="PEI310" s="75"/>
      <c r="PEJ310" s="81"/>
      <c r="PEK310" s="75"/>
      <c r="PEL310" s="81"/>
      <c r="PEM310" s="75"/>
      <c r="PEN310" s="81"/>
      <c r="PEO310" s="75"/>
      <c r="PEP310" s="81"/>
      <c r="PEQ310" s="75"/>
      <c r="PER310" s="81"/>
      <c r="PES310" s="75"/>
      <c r="PET310" s="81"/>
      <c r="PEU310" s="75"/>
      <c r="PEV310" s="81"/>
      <c r="PEW310" s="75"/>
      <c r="PEX310" s="81"/>
      <c r="PEY310" s="75"/>
      <c r="PEZ310" s="81"/>
      <c r="PFA310" s="75"/>
      <c r="PFB310" s="81"/>
      <c r="PFC310" s="75"/>
      <c r="PFD310" s="81"/>
      <c r="PFE310" s="75"/>
      <c r="PFF310" s="81"/>
      <c r="PFG310" s="75"/>
      <c r="PFH310" s="81"/>
      <c r="PFI310" s="75"/>
      <c r="PFJ310" s="81"/>
      <c r="PFK310" s="75"/>
      <c r="PFL310" s="81"/>
      <c r="PFM310" s="75"/>
      <c r="PFN310" s="81"/>
      <c r="PFO310" s="75"/>
      <c r="PFP310" s="81"/>
      <c r="PFQ310" s="75"/>
      <c r="PFR310" s="81"/>
      <c r="PFS310" s="75"/>
      <c r="PFT310" s="81"/>
      <c r="PFU310" s="75"/>
      <c r="PFV310" s="81"/>
      <c r="PFW310" s="75"/>
      <c r="PFX310" s="81"/>
      <c r="PFY310" s="75"/>
      <c r="PFZ310" s="81"/>
      <c r="PGA310" s="75"/>
      <c r="PGB310" s="81"/>
      <c r="PGC310" s="75"/>
      <c r="PGD310" s="81"/>
      <c r="PGE310" s="75"/>
      <c r="PGF310" s="81"/>
      <c r="PGG310" s="75"/>
      <c r="PGH310" s="81"/>
      <c r="PGI310" s="75"/>
      <c r="PGJ310" s="81"/>
      <c r="PGK310" s="75"/>
      <c r="PGL310" s="81"/>
      <c r="PGM310" s="75"/>
      <c r="PGN310" s="81"/>
      <c r="PGO310" s="75"/>
      <c r="PGP310" s="81"/>
      <c r="PGQ310" s="75"/>
      <c r="PGR310" s="81"/>
      <c r="PGS310" s="75"/>
      <c r="PGT310" s="81"/>
      <c r="PGU310" s="75"/>
      <c r="PGV310" s="81"/>
      <c r="PGW310" s="75"/>
      <c r="PGX310" s="81"/>
      <c r="PGY310" s="75"/>
      <c r="PGZ310" s="81"/>
      <c r="PHA310" s="75"/>
      <c r="PHB310" s="81"/>
      <c r="PHC310" s="75"/>
      <c r="PHD310" s="81"/>
      <c r="PHE310" s="75"/>
      <c r="PHF310" s="81"/>
      <c r="PHG310" s="75"/>
      <c r="PHH310" s="81"/>
      <c r="PHI310" s="75"/>
      <c r="PHJ310" s="81"/>
      <c r="PHK310" s="75"/>
      <c r="PHL310" s="81"/>
      <c r="PHM310" s="75"/>
      <c r="PHN310" s="81"/>
      <c r="PHO310" s="75"/>
      <c r="PHP310" s="81"/>
      <c r="PHQ310" s="75"/>
      <c r="PHR310" s="81"/>
      <c r="PHS310" s="75"/>
      <c r="PHT310" s="81"/>
      <c r="PHU310" s="75"/>
      <c r="PHV310" s="81"/>
      <c r="PHW310" s="75"/>
      <c r="PHX310" s="81"/>
      <c r="PHY310" s="75"/>
      <c r="PHZ310" s="81"/>
      <c r="PIA310" s="75"/>
      <c r="PIB310" s="81"/>
      <c r="PIC310" s="75"/>
      <c r="PID310" s="81"/>
      <c r="PIE310" s="75"/>
      <c r="PIF310" s="81"/>
      <c r="PIG310" s="75"/>
      <c r="PIH310" s="81"/>
      <c r="PII310" s="75"/>
      <c r="PIJ310" s="81"/>
      <c r="PIK310" s="75"/>
      <c r="PIL310" s="81"/>
      <c r="PIM310" s="75"/>
      <c r="PIN310" s="81"/>
      <c r="PIO310" s="75"/>
      <c r="PIP310" s="81"/>
      <c r="PIQ310" s="75"/>
      <c r="PIR310" s="81"/>
      <c r="PIS310" s="75"/>
      <c r="PIT310" s="81"/>
      <c r="PIU310" s="75"/>
      <c r="PIV310" s="81"/>
      <c r="PIW310" s="75"/>
      <c r="PIX310" s="81"/>
      <c r="PIY310" s="75"/>
      <c r="PIZ310" s="81"/>
      <c r="PJA310" s="75"/>
      <c r="PJB310" s="81"/>
      <c r="PJC310" s="75"/>
      <c r="PJD310" s="81"/>
      <c r="PJE310" s="75"/>
      <c r="PJF310" s="81"/>
      <c r="PJG310" s="75"/>
      <c r="PJH310" s="81"/>
      <c r="PJI310" s="75"/>
      <c r="PJJ310" s="81"/>
      <c r="PJK310" s="75"/>
      <c r="PJL310" s="81"/>
      <c r="PJM310" s="75"/>
      <c r="PJN310" s="81"/>
      <c r="PJO310" s="75"/>
      <c r="PJP310" s="81"/>
      <c r="PJQ310" s="75"/>
      <c r="PJR310" s="81"/>
      <c r="PJS310" s="75"/>
      <c r="PJT310" s="81"/>
      <c r="PJU310" s="75"/>
      <c r="PJV310" s="81"/>
      <c r="PJW310" s="75"/>
      <c r="PJX310" s="81"/>
      <c r="PJY310" s="75"/>
      <c r="PJZ310" s="81"/>
      <c r="PKA310" s="75"/>
      <c r="PKB310" s="81"/>
      <c r="PKC310" s="75"/>
      <c r="PKD310" s="81"/>
      <c r="PKE310" s="75"/>
      <c r="PKF310" s="81"/>
      <c r="PKG310" s="75"/>
      <c r="PKH310" s="81"/>
      <c r="PKI310" s="75"/>
      <c r="PKJ310" s="81"/>
      <c r="PKK310" s="75"/>
      <c r="PKL310" s="81"/>
      <c r="PKM310" s="75"/>
      <c r="PKN310" s="81"/>
      <c r="PKO310" s="75"/>
      <c r="PKP310" s="81"/>
      <c r="PKQ310" s="75"/>
      <c r="PKR310" s="81"/>
      <c r="PKS310" s="75"/>
      <c r="PKT310" s="81"/>
      <c r="PKU310" s="75"/>
      <c r="PKV310" s="81"/>
      <c r="PKW310" s="75"/>
      <c r="PKX310" s="81"/>
      <c r="PKY310" s="75"/>
      <c r="PKZ310" s="81"/>
      <c r="PLA310" s="75"/>
      <c r="PLB310" s="81"/>
      <c r="PLC310" s="75"/>
      <c r="PLD310" s="81"/>
      <c r="PLE310" s="75"/>
      <c r="PLF310" s="81"/>
      <c r="PLG310" s="75"/>
      <c r="PLH310" s="81"/>
      <c r="PLI310" s="75"/>
      <c r="PLJ310" s="81"/>
      <c r="PLK310" s="75"/>
      <c r="PLL310" s="81"/>
      <c r="PLM310" s="75"/>
      <c r="PLN310" s="81"/>
      <c r="PLO310" s="75"/>
      <c r="PLP310" s="81"/>
      <c r="PLQ310" s="75"/>
      <c r="PLR310" s="81"/>
      <c r="PLS310" s="75"/>
      <c r="PLT310" s="81"/>
      <c r="PLU310" s="75"/>
      <c r="PLV310" s="81"/>
      <c r="PLW310" s="75"/>
      <c r="PLX310" s="81"/>
      <c r="PLY310" s="75"/>
      <c r="PLZ310" s="81"/>
      <c r="PMA310" s="75"/>
      <c r="PMB310" s="81"/>
      <c r="PMC310" s="75"/>
      <c r="PMD310" s="81"/>
      <c r="PME310" s="75"/>
      <c r="PMF310" s="81"/>
      <c r="PMG310" s="75"/>
      <c r="PMH310" s="81"/>
      <c r="PMI310" s="75"/>
      <c r="PMJ310" s="81"/>
      <c r="PMK310" s="75"/>
      <c r="PML310" s="81"/>
      <c r="PMM310" s="75"/>
      <c r="PMN310" s="81"/>
      <c r="PMO310" s="75"/>
      <c r="PMP310" s="81"/>
      <c r="PMQ310" s="75"/>
      <c r="PMR310" s="81"/>
      <c r="PMS310" s="75"/>
      <c r="PMT310" s="81"/>
      <c r="PMU310" s="75"/>
      <c r="PMV310" s="81"/>
      <c r="PMW310" s="75"/>
      <c r="PMX310" s="81"/>
      <c r="PMY310" s="75"/>
      <c r="PMZ310" s="81"/>
      <c r="PNA310" s="75"/>
      <c r="PNB310" s="81"/>
      <c r="PNC310" s="75"/>
      <c r="PND310" s="81"/>
      <c r="PNE310" s="75"/>
      <c r="PNF310" s="81"/>
      <c r="PNG310" s="75"/>
      <c r="PNH310" s="81"/>
      <c r="PNI310" s="75"/>
      <c r="PNJ310" s="81"/>
      <c r="PNK310" s="75"/>
      <c r="PNL310" s="81"/>
      <c r="PNM310" s="75"/>
      <c r="PNN310" s="81"/>
      <c r="PNO310" s="75"/>
      <c r="PNP310" s="81"/>
      <c r="PNQ310" s="75"/>
      <c r="PNR310" s="81"/>
      <c r="PNS310" s="75"/>
      <c r="PNT310" s="81"/>
      <c r="PNU310" s="75"/>
      <c r="PNV310" s="81"/>
      <c r="PNW310" s="75"/>
      <c r="PNX310" s="81"/>
      <c r="PNY310" s="75"/>
      <c r="PNZ310" s="81"/>
      <c r="POA310" s="75"/>
      <c r="POB310" s="81"/>
      <c r="POC310" s="75"/>
      <c r="POD310" s="81"/>
      <c r="POE310" s="75"/>
      <c r="POF310" s="81"/>
      <c r="POG310" s="75"/>
      <c r="POH310" s="81"/>
      <c r="POI310" s="75"/>
      <c r="POJ310" s="81"/>
      <c r="POK310" s="75"/>
      <c r="POL310" s="81"/>
      <c r="POM310" s="75"/>
      <c r="PON310" s="81"/>
      <c r="POO310" s="75"/>
      <c r="POP310" s="81"/>
      <c r="POQ310" s="75"/>
      <c r="POR310" s="81"/>
      <c r="POS310" s="75"/>
      <c r="POT310" s="81"/>
      <c r="POU310" s="75"/>
      <c r="POV310" s="81"/>
      <c r="POW310" s="75"/>
      <c r="POX310" s="81"/>
      <c r="POY310" s="75"/>
      <c r="POZ310" s="81"/>
      <c r="PPA310" s="75"/>
      <c r="PPB310" s="81"/>
      <c r="PPC310" s="75"/>
      <c r="PPD310" s="81"/>
      <c r="PPE310" s="75"/>
      <c r="PPF310" s="81"/>
      <c r="PPG310" s="75"/>
      <c r="PPH310" s="81"/>
      <c r="PPI310" s="75"/>
      <c r="PPJ310" s="81"/>
      <c r="PPK310" s="75"/>
      <c r="PPL310" s="81"/>
      <c r="PPM310" s="75"/>
      <c r="PPN310" s="81"/>
      <c r="PPO310" s="75"/>
      <c r="PPP310" s="81"/>
      <c r="PPQ310" s="75"/>
      <c r="PPR310" s="81"/>
      <c r="PPS310" s="75"/>
      <c r="PPT310" s="81"/>
      <c r="PPU310" s="75"/>
      <c r="PPV310" s="81"/>
      <c r="PPW310" s="75"/>
      <c r="PPX310" s="81"/>
      <c r="PPY310" s="75"/>
      <c r="PPZ310" s="81"/>
      <c r="PQA310" s="75"/>
      <c r="PQB310" s="81"/>
      <c r="PQC310" s="75"/>
      <c r="PQD310" s="81"/>
      <c r="PQE310" s="75"/>
      <c r="PQF310" s="81"/>
      <c r="PQG310" s="75"/>
      <c r="PQH310" s="81"/>
      <c r="PQI310" s="75"/>
      <c r="PQJ310" s="81"/>
      <c r="PQK310" s="75"/>
      <c r="PQL310" s="81"/>
      <c r="PQM310" s="75"/>
      <c r="PQN310" s="81"/>
      <c r="PQO310" s="75"/>
      <c r="PQP310" s="81"/>
      <c r="PQQ310" s="75"/>
      <c r="PQR310" s="81"/>
      <c r="PQS310" s="75"/>
      <c r="PQT310" s="81"/>
      <c r="PQU310" s="75"/>
      <c r="PQV310" s="81"/>
      <c r="PQW310" s="75"/>
      <c r="PQX310" s="81"/>
      <c r="PQY310" s="75"/>
      <c r="PQZ310" s="81"/>
      <c r="PRA310" s="75"/>
      <c r="PRB310" s="81"/>
      <c r="PRC310" s="75"/>
      <c r="PRD310" s="81"/>
      <c r="PRE310" s="75"/>
      <c r="PRF310" s="81"/>
      <c r="PRG310" s="75"/>
      <c r="PRH310" s="81"/>
      <c r="PRI310" s="75"/>
      <c r="PRJ310" s="81"/>
      <c r="PRK310" s="75"/>
      <c r="PRL310" s="81"/>
      <c r="PRM310" s="75"/>
      <c r="PRN310" s="81"/>
      <c r="PRO310" s="75"/>
      <c r="PRP310" s="81"/>
      <c r="PRQ310" s="75"/>
      <c r="PRR310" s="81"/>
      <c r="PRS310" s="75"/>
      <c r="PRT310" s="81"/>
      <c r="PRU310" s="75"/>
      <c r="PRV310" s="81"/>
      <c r="PRW310" s="75"/>
      <c r="PRX310" s="81"/>
      <c r="PRY310" s="75"/>
      <c r="PRZ310" s="81"/>
      <c r="PSA310" s="75"/>
      <c r="PSB310" s="81"/>
      <c r="PSC310" s="75"/>
      <c r="PSD310" s="81"/>
      <c r="PSE310" s="75"/>
      <c r="PSF310" s="81"/>
      <c r="PSG310" s="75"/>
      <c r="PSH310" s="81"/>
      <c r="PSI310" s="75"/>
      <c r="PSJ310" s="81"/>
      <c r="PSK310" s="75"/>
      <c r="PSL310" s="81"/>
      <c r="PSM310" s="75"/>
      <c r="PSN310" s="81"/>
      <c r="PSO310" s="75"/>
      <c r="PSP310" s="81"/>
      <c r="PSQ310" s="75"/>
      <c r="PSR310" s="81"/>
      <c r="PSS310" s="75"/>
      <c r="PST310" s="81"/>
      <c r="PSU310" s="75"/>
      <c r="PSV310" s="81"/>
      <c r="PSW310" s="75"/>
      <c r="PSX310" s="81"/>
      <c r="PSY310" s="75"/>
      <c r="PSZ310" s="81"/>
      <c r="PTA310" s="75"/>
      <c r="PTB310" s="81"/>
      <c r="PTC310" s="75"/>
      <c r="PTD310" s="81"/>
      <c r="PTE310" s="75"/>
      <c r="PTF310" s="81"/>
      <c r="PTG310" s="75"/>
      <c r="PTH310" s="81"/>
      <c r="PTI310" s="75"/>
      <c r="PTJ310" s="81"/>
      <c r="PTK310" s="75"/>
      <c r="PTL310" s="81"/>
      <c r="PTM310" s="75"/>
      <c r="PTN310" s="81"/>
      <c r="PTO310" s="75"/>
      <c r="PTP310" s="81"/>
      <c r="PTQ310" s="75"/>
      <c r="PTR310" s="81"/>
      <c r="PTS310" s="75"/>
      <c r="PTT310" s="81"/>
      <c r="PTU310" s="75"/>
      <c r="PTV310" s="81"/>
      <c r="PTW310" s="75"/>
      <c r="PTX310" s="81"/>
      <c r="PTY310" s="75"/>
      <c r="PTZ310" s="81"/>
      <c r="PUA310" s="75"/>
      <c r="PUB310" s="81"/>
      <c r="PUC310" s="75"/>
      <c r="PUD310" s="81"/>
      <c r="PUE310" s="75"/>
      <c r="PUF310" s="81"/>
      <c r="PUG310" s="75"/>
      <c r="PUH310" s="81"/>
      <c r="PUI310" s="75"/>
      <c r="PUJ310" s="81"/>
      <c r="PUK310" s="75"/>
      <c r="PUL310" s="81"/>
      <c r="PUM310" s="75"/>
      <c r="PUN310" s="81"/>
      <c r="PUO310" s="75"/>
      <c r="PUP310" s="81"/>
      <c r="PUQ310" s="75"/>
      <c r="PUR310" s="81"/>
      <c r="PUS310" s="75"/>
      <c r="PUT310" s="81"/>
      <c r="PUU310" s="75"/>
      <c r="PUV310" s="81"/>
      <c r="PUW310" s="75"/>
      <c r="PUX310" s="81"/>
      <c r="PUY310" s="75"/>
      <c r="PUZ310" s="81"/>
      <c r="PVA310" s="75"/>
      <c r="PVB310" s="81"/>
      <c r="PVC310" s="75"/>
      <c r="PVD310" s="81"/>
      <c r="PVE310" s="75"/>
      <c r="PVF310" s="81"/>
      <c r="PVG310" s="75"/>
      <c r="PVH310" s="81"/>
      <c r="PVI310" s="75"/>
      <c r="PVJ310" s="81"/>
      <c r="PVK310" s="75"/>
      <c r="PVL310" s="81"/>
      <c r="PVM310" s="75"/>
      <c r="PVN310" s="81"/>
      <c r="PVO310" s="75"/>
      <c r="PVP310" s="81"/>
      <c r="PVQ310" s="75"/>
      <c r="PVR310" s="81"/>
      <c r="PVS310" s="75"/>
      <c r="PVT310" s="81"/>
      <c r="PVU310" s="75"/>
      <c r="PVV310" s="81"/>
      <c r="PVW310" s="75"/>
      <c r="PVX310" s="81"/>
      <c r="PVY310" s="75"/>
      <c r="PVZ310" s="81"/>
      <c r="PWA310" s="75"/>
      <c r="PWB310" s="81"/>
      <c r="PWC310" s="75"/>
      <c r="PWD310" s="81"/>
      <c r="PWE310" s="75"/>
      <c r="PWF310" s="81"/>
      <c r="PWG310" s="75"/>
      <c r="PWH310" s="81"/>
      <c r="PWI310" s="75"/>
      <c r="PWJ310" s="81"/>
      <c r="PWK310" s="75"/>
      <c r="PWL310" s="81"/>
      <c r="PWM310" s="75"/>
      <c r="PWN310" s="81"/>
      <c r="PWO310" s="75"/>
      <c r="PWP310" s="81"/>
      <c r="PWQ310" s="75"/>
      <c r="PWR310" s="81"/>
      <c r="PWS310" s="75"/>
      <c r="PWT310" s="81"/>
      <c r="PWU310" s="75"/>
      <c r="PWV310" s="81"/>
      <c r="PWW310" s="75"/>
      <c r="PWX310" s="81"/>
      <c r="PWY310" s="75"/>
      <c r="PWZ310" s="81"/>
      <c r="PXA310" s="75"/>
      <c r="PXB310" s="81"/>
      <c r="PXC310" s="75"/>
      <c r="PXD310" s="81"/>
      <c r="PXE310" s="75"/>
      <c r="PXF310" s="81"/>
      <c r="PXG310" s="75"/>
      <c r="PXH310" s="81"/>
      <c r="PXI310" s="75"/>
      <c r="PXJ310" s="81"/>
      <c r="PXK310" s="75"/>
      <c r="PXL310" s="81"/>
      <c r="PXM310" s="75"/>
      <c r="PXN310" s="81"/>
      <c r="PXO310" s="75"/>
      <c r="PXP310" s="81"/>
      <c r="PXQ310" s="75"/>
      <c r="PXR310" s="81"/>
      <c r="PXS310" s="75"/>
      <c r="PXT310" s="81"/>
      <c r="PXU310" s="75"/>
      <c r="PXV310" s="81"/>
      <c r="PXW310" s="75"/>
      <c r="PXX310" s="81"/>
      <c r="PXY310" s="75"/>
      <c r="PXZ310" s="81"/>
      <c r="PYA310" s="75"/>
      <c r="PYB310" s="81"/>
      <c r="PYC310" s="75"/>
      <c r="PYD310" s="81"/>
      <c r="PYE310" s="75"/>
      <c r="PYF310" s="81"/>
      <c r="PYG310" s="75"/>
      <c r="PYH310" s="81"/>
      <c r="PYI310" s="75"/>
      <c r="PYJ310" s="81"/>
      <c r="PYK310" s="75"/>
      <c r="PYL310" s="81"/>
      <c r="PYM310" s="75"/>
      <c r="PYN310" s="81"/>
      <c r="PYO310" s="75"/>
      <c r="PYP310" s="81"/>
      <c r="PYQ310" s="75"/>
      <c r="PYR310" s="81"/>
      <c r="PYS310" s="75"/>
      <c r="PYT310" s="81"/>
      <c r="PYU310" s="75"/>
      <c r="PYV310" s="81"/>
      <c r="PYW310" s="75"/>
      <c r="PYX310" s="81"/>
      <c r="PYY310" s="75"/>
      <c r="PYZ310" s="81"/>
      <c r="PZA310" s="75"/>
      <c r="PZB310" s="81"/>
      <c r="PZC310" s="75"/>
      <c r="PZD310" s="81"/>
      <c r="PZE310" s="75"/>
      <c r="PZF310" s="81"/>
      <c r="PZG310" s="75"/>
      <c r="PZH310" s="81"/>
      <c r="PZI310" s="75"/>
      <c r="PZJ310" s="81"/>
      <c r="PZK310" s="75"/>
      <c r="PZL310" s="81"/>
      <c r="PZM310" s="75"/>
      <c r="PZN310" s="81"/>
      <c r="PZO310" s="75"/>
      <c r="PZP310" s="81"/>
      <c r="PZQ310" s="75"/>
      <c r="PZR310" s="81"/>
      <c r="PZS310" s="75"/>
      <c r="PZT310" s="81"/>
      <c r="PZU310" s="75"/>
      <c r="PZV310" s="81"/>
      <c r="PZW310" s="75"/>
      <c r="PZX310" s="81"/>
      <c r="PZY310" s="75"/>
      <c r="PZZ310" s="81"/>
      <c r="QAA310" s="75"/>
      <c r="QAB310" s="81"/>
      <c r="QAC310" s="75"/>
      <c r="QAD310" s="81"/>
      <c r="QAE310" s="75"/>
      <c r="QAF310" s="81"/>
      <c r="QAG310" s="75"/>
      <c r="QAH310" s="81"/>
      <c r="QAI310" s="75"/>
      <c r="QAJ310" s="81"/>
      <c r="QAK310" s="75"/>
      <c r="QAL310" s="81"/>
      <c r="QAM310" s="75"/>
      <c r="QAN310" s="81"/>
      <c r="QAO310" s="75"/>
      <c r="QAP310" s="81"/>
      <c r="QAQ310" s="75"/>
      <c r="QAR310" s="81"/>
      <c r="QAS310" s="75"/>
      <c r="QAT310" s="81"/>
      <c r="QAU310" s="75"/>
      <c r="QAV310" s="81"/>
      <c r="QAW310" s="75"/>
      <c r="QAX310" s="81"/>
      <c r="QAY310" s="75"/>
      <c r="QAZ310" s="81"/>
      <c r="QBA310" s="75"/>
      <c r="QBB310" s="81"/>
      <c r="QBC310" s="75"/>
      <c r="QBD310" s="81"/>
      <c r="QBE310" s="75"/>
      <c r="QBF310" s="81"/>
      <c r="QBG310" s="75"/>
      <c r="QBH310" s="81"/>
      <c r="QBI310" s="75"/>
      <c r="QBJ310" s="81"/>
      <c r="QBK310" s="75"/>
      <c r="QBL310" s="81"/>
      <c r="QBM310" s="75"/>
      <c r="QBN310" s="81"/>
      <c r="QBO310" s="75"/>
      <c r="QBP310" s="81"/>
      <c r="QBQ310" s="75"/>
      <c r="QBR310" s="81"/>
      <c r="QBS310" s="75"/>
      <c r="QBT310" s="81"/>
      <c r="QBU310" s="75"/>
      <c r="QBV310" s="81"/>
      <c r="QBW310" s="75"/>
      <c r="QBX310" s="81"/>
      <c r="QBY310" s="75"/>
      <c r="QBZ310" s="81"/>
      <c r="QCA310" s="75"/>
      <c r="QCB310" s="81"/>
      <c r="QCC310" s="75"/>
      <c r="QCD310" s="81"/>
      <c r="QCE310" s="75"/>
      <c r="QCF310" s="81"/>
      <c r="QCG310" s="75"/>
      <c r="QCH310" s="81"/>
      <c r="QCI310" s="75"/>
      <c r="QCJ310" s="81"/>
      <c r="QCK310" s="75"/>
      <c r="QCL310" s="81"/>
      <c r="QCM310" s="75"/>
      <c r="QCN310" s="81"/>
      <c r="QCO310" s="75"/>
      <c r="QCP310" s="81"/>
      <c r="QCQ310" s="75"/>
      <c r="QCR310" s="81"/>
      <c r="QCS310" s="75"/>
      <c r="QCT310" s="81"/>
      <c r="QCU310" s="75"/>
      <c r="QCV310" s="81"/>
      <c r="QCW310" s="75"/>
      <c r="QCX310" s="81"/>
      <c r="QCY310" s="75"/>
      <c r="QCZ310" s="81"/>
      <c r="QDA310" s="75"/>
      <c r="QDB310" s="81"/>
      <c r="QDC310" s="75"/>
      <c r="QDD310" s="81"/>
      <c r="QDE310" s="75"/>
      <c r="QDF310" s="81"/>
      <c r="QDG310" s="75"/>
      <c r="QDH310" s="81"/>
      <c r="QDI310" s="75"/>
      <c r="QDJ310" s="81"/>
      <c r="QDK310" s="75"/>
      <c r="QDL310" s="81"/>
      <c r="QDM310" s="75"/>
      <c r="QDN310" s="81"/>
      <c r="QDO310" s="75"/>
      <c r="QDP310" s="81"/>
      <c r="QDQ310" s="75"/>
      <c r="QDR310" s="81"/>
      <c r="QDS310" s="75"/>
      <c r="QDT310" s="81"/>
      <c r="QDU310" s="75"/>
      <c r="QDV310" s="81"/>
      <c r="QDW310" s="75"/>
      <c r="QDX310" s="81"/>
      <c r="QDY310" s="75"/>
      <c r="QDZ310" s="81"/>
      <c r="QEA310" s="75"/>
      <c r="QEB310" s="81"/>
      <c r="QEC310" s="75"/>
      <c r="QED310" s="81"/>
      <c r="QEE310" s="75"/>
      <c r="QEF310" s="81"/>
      <c r="QEG310" s="75"/>
      <c r="QEH310" s="81"/>
      <c r="QEI310" s="75"/>
      <c r="QEJ310" s="81"/>
      <c r="QEK310" s="75"/>
      <c r="QEL310" s="81"/>
      <c r="QEM310" s="75"/>
      <c r="QEN310" s="81"/>
      <c r="QEO310" s="75"/>
      <c r="QEP310" s="81"/>
      <c r="QEQ310" s="75"/>
      <c r="QER310" s="81"/>
      <c r="QES310" s="75"/>
      <c r="QET310" s="81"/>
      <c r="QEU310" s="75"/>
      <c r="QEV310" s="81"/>
      <c r="QEW310" s="75"/>
      <c r="QEX310" s="81"/>
      <c r="QEY310" s="75"/>
      <c r="QEZ310" s="81"/>
      <c r="QFA310" s="75"/>
      <c r="QFB310" s="81"/>
      <c r="QFC310" s="75"/>
      <c r="QFD310" s="81"/>
      <c r="QFE310" s="75"/>
      <c r="QFF310" s="81"/>
      <c r="QFG310" s="75"/>
      <c r="QFH310" s="81"/>
      <c r="QFI310" s="75"/>
      <c r="QFJ310" s="81"/>
      <c r="QFK310" s="75"/>
      <c r="QFL310" s="81"/>
      <c r="QFM310" s="75"/>
      <c r="QFN310" s="81"/>
      <c r="QFO310" s="75"/>
      <c r="QFP310" s="81"/>
      <c r="QFQ310" s="75"/>
      <c r="QFR310" s="81"/>
      <c r="QFS310" s="75"/>
      <c r="QFT310" s="81"/>
      <c r="QFU310" s="75"/>
      <c r="QFV310" s="81"/>
      <c r="QFW310" s="75"/>
      <c r="QFX310" s="81"/>
      <c r="QFY310" s="75"/>
      <c r="QFZ310" s="81"/>
      <c r="QGA310" s="75"/>
      <c r="QGB310" s="81"/>
      <c r="QGC310" s="75"/>
      <c r="QGD310" s="81"/>
      <c r="QGE310" s="75"/>
      <c r="QGF310" s="81"/>
      <c r="QGG310" s="75"/>
      <c r="QGH310" s="81"/>
      <c r="QGI310" s="75"/>
      <c r="QGJ310" s="81"/>
      <c r="QGK310" s="75"/>
      <c r="QGL310" s="81"/>
      <c r="QGM310" s="75"/>
      <c r="QGN310" s="81"/>
      <c r="QGO310" s="75"/>
      <c r="QGP310" s="81"/>
      <c r="QGQ310" s="75"/>
      <c r="QGR310" s="81"/>
      <c r="QGS310" s="75"/>
      <c r="QGT310" s="81"/>
      <c r="QGU310" s="75"/>
      <c r="QGV310" s="81"/>
      <c r="QGW310" s="75"/>
      <c r="QGX310" s="81"/>
      <c r="QGY310" s="75"/>
      <c r="QGZ310" s="81"/>
      <c r="QHA310" s="75"/>
      <c r="QHB310" s="81"/>
      <c r="QHC310" s="75"/>
      <c r="QHD310" s="81"/>
      <c r="QHE310" s="75"/>
      <c r="QHF310" s="81"/>
      <c r="QHG310" s="75"/>
      <c r="QHH310" s="81"/>
      <c r="QHI310" s="75"/>
      <c r="QHJ310" s="81"/>
      <c r="QHK310" s="75"/>
      <c r="QHL310" s="81"/>
      <c r="QHM310" s="75"/>
      <c r="QHN310" s="81"/>
      <c r="QHO310" s="75"/>
      <c r="QHP310" s="81"/>
      <c r="QHQ310" s="75"/>
      <c r="QHR310" s="81"/>
      <c r="QHS310" s="75"/>
      <c r="QHT310" s="81"/>
      <c r="QHU310" s="75"/>
      <c r="QHV310" s="81"/>
      <c r="QHW310" s="75"/>
      <c r="QHX310" s="81"/>
      <c r="QHY310" s="75"/>
      <c r="QHZ310" s="81"/>
      <c r="QIA310" s="75"/>
      <c r="QIB310" s="81"/>
      <c r="QIC310" s="75"/>
      <c r="QID310" s="81"/>
      <c r="QIE310" s="75"/>
      <c r="QIF310" s="81"/>
      <c r="QIG310" s="75"/>
      <c r="QIH310" s="81"/>
      <c r="QII310" s="75"/>
      <c r="QIJ310" s="81"/>
      <c r="QIK310" s="75"/>
      <c r="QIL310" s="81"/>
      <c r="QIM310" s="75"/>
      <c r="QIN310" s="81"/>
      <c r="QIO310" s="75"/>
      <c r="QIP310" s="81"/>
      <c r="QIQ310" s="75"/>
      <c r="QIR310" s="81"/>
      <c r="QIS310" s="75"/>
      <c r="QIT310" s="81"/>
      <c r="QIU310" s="75"/>
      <c r="QIV310" s="81"/>
      <c r="QIW310" s="75"/>
      <c r="QIX310" s="81"/>
      <c r="QIY310" s="75"/>
      <c r="QIZ310" s="81"/>
      <c r="QJA310" s="75"/>
      <c r="QJB310" s="81"/>
      <c r="QJC310" s="75"/>
      <c r="QJD310" s="81"/>
      <c r="QJE310" s="75"/>
      <c r="QJF310" s="81"/>
      <c r="QJG310" s="75"/>
      <c r="QJH310" s="81"/>
      <c r="QJI310" s="75"/>
      <c r="QJJ310" s="81"/>
      <c r="QJK310" s="75"/>
      <c r="QJL310" s="81"/>
      <c r="QJM310" s="75"/>
      <c r="QJN310" s="81"/>
      <c r="QJO310" s="75"/>
      <c r="QJP310" s="81"/>
      <c r="QJQ310" s="75"/>
      <c r="QJR310" s="81"/>
      <c r="QJS310" s="75"/>
      <c r="QJT310" s="81"/>
      <c r="QJU310" s="75"/>
      <c r="QJV310" s="81"/>
      <c r="QJW310" s="75"/>
      <c r="QJX310" s="81"/>
      <c r="QJY310" s="75"/>
      <c r="QJZ310" s="81"/>
      <c r="QKA310" s="75"/>
      <c r="QKB310" s="81"/>
      <c r="QKC310" s="75"/>
      <c r="QKD310" s="81"/>
      <c r="QKE310" s="75"/>
      <c r="QKF310" s="81"/>
      <c r="QKG310" s="75"/>
      <c r="QKH310" s="81"/>
      <c r="QKI310" s="75"/>
      <c r="QKJ310" s="81"/>
      <c r="QKK310" s="75"/>
      <c r="QKL310" s="81"/>
      <c r="QKM310" s="75"/>
      <c r="QKN310" s="81"/>
      <c r="QKO310" s="75"/>
      <c r="QKP310" s="81"/>
      <c r="QKQ310" s="75"/>
      <c r="QKR310" s="81"/>
      <c r="QKS310" s="75"/>
      <c r="QKT310" s="81"/>
      <c r="QKU310" s="75"/>
      <c r="QKV310" s="81"/>
      <c r="QKW310" s="75"/>
      <c r="QKX310" s="81"/>
      <c r="QKY310" s="75"/>
      <c r="QKZ310" s="81"/>
      <c r="QLA310" s="75"/>
      <c r="QLB310" s="81"/>
      <c r="QLC310" s="75"/>
      <c r="QLD310" s="81"/>
      <c r="QLE310" s="75"/>
      <c r="QLF310" s="81"/>
      <c r="QLG310" s="75"/>
      <c r="QLH310" s="81"/>
      <c r="QLI310" s="75"/>
      <c r="QLJ310" s="81"/>
      <c r="QLK310" s="75"/>
      <c r="QLL310" s="81"/>
      <c r="QLM310" s="75"/>
      <c r="QLN310" s="81"/>
      <c r="QLO310" s="75"/>
      <c r="QLP310" s="81"/>
      <c r="QLQ310" s="75"/>
      <c r="QLR310" s="81"/>
      <c r="QLS310" s="75"/>
      <c r="QLT310" s="81"/>
      <c r="QLU310" s="75"/>
      <c r="QLV310" s="81"/>
      <c r="QLW310" s="75"/>
      <c r="QLX310" s="81"/>
      <c r="QLY310" s="75"/>
      <c r="QLZ310" s="81"/>
      <c r="QMA310" s="75"/>
      <c r="QMB310" s="81"/>
      <c r="QMC310" s="75"/>
      <c r="QMD310" s="81"/>
      <c r="QME310" s="75"/>
      <c r="QMF310" s="81"/>
      <c r="QMG310" s="75"/>
      <c r="QMH310" s="81"/>
      <c r="QMI310" s="75"/>
      <c r="QMJ310" s="81"/>
      <c r="QMK310" s="75"/>
      <c r="QML310" s="81"/>
      <c r="QMM310" s="75"/>
      <c r="QMN310" s="81"/>
      <c r="QMO310" s="75"/>
      <c r="QMP310" s="81"/>
      <c r="QMQ310" s="75"/>
      <c r="QMR310" s="81"/>
      <c r="QMS310" s="75"/>
      <c r="QMT310" s="81"/>
      <c r="QMU310" s="75"/>
      <c r="QMV310" s="81"/>
      <c r="QMW310" s="75"/>
      <c r="QMX310" s="81"/>
      <c r="QMY310" s="75"/>
      <c r="QMZ310" s="81"/>
      <c r="QNA310" s="75"/>
      <c r="QNB310" s="81"/>
      <c r="QNC310" s="75"/>
      <c r="QND310" s="81"/>
      <c r="QNE310" s="75"/>
      <c r="QNF310" s="81"/>
      <c r="QNG310" s="75"/>
      <c r="QNH310" s="81"/>
      <c r="QNI310" s="75"/>
      <c r="QNJ310" s="81"/>
      <c r="QNK310" s="75"/>
      <c r="QNL310" s="81"/>
      <c r="QNM310" s="75"/>
      <c r="QNN310" s="81"/>
      <c r="QNO310" s="75"/>
      <c r="QNP310" s="81"/>
      <c r="QNQ310" s="75"/>
      <c r="QNR310" s="81"/>
      <c r="QNS310" s="75"/>
      <c r="QNT310" s="81"/>
      <c r="QNU310" s="75"/>
      <c r="QNV310" s="81"/>
      <c r="QNW310" s="75"/>
      <c r="QNX310" s="81"/>
      <c r="QNY310" s="75"/>
      <c r="QNZ310" s="81"/>
      <c r="QOA310" s="75"/>
      <c r="QOB310" s="81"/>
      <c r="QOC310" s="75"/>
      <c r="QOD310" s="81"/>
      <c r="QOE310" s="75"/>
      <c r="QOF310" s="81"/>
      <c r="QOG310" s="75"/>
      <c r="QOH310" s="81"/>
      <c r="QOI310" s="75"/>
      <c r="QOJ310" s="81"/>
      <c r="QOK310" s="75"/>
      <c r="QOL310" s="81"/>
      <c r="QOM310" s="75"/>
      <c r="QON310" s="81"/>
      <c r="QOO310" s="75"/>
      <c r="QOP310" s="81"/>
      <c r="QOQ310" s="75"/>
      <c r="QOR310" s="81"/>
      <c r="QOS310" s="75"/>
      <c r="QOT310" s="81"/>
      <c r="QOU310" s="75"/>
      <c r="QOV310" s="81"/>
      <c r="QOW310" s="75"/>
      <c r="QOX310" s="81"/>
      <c r="QOY310" s="75"/>
      <c r="QOZ310" s="81"/>
      <c r="QPA310" s="75"/>
      <c r="QPB310" s="81"/>
      <c r="QPC310" s="75"/>
      <c r="QPD310" s="81"/>
      <c r="QPE310" s="75"/>
      <c r="QPF310" s="81"/>
      <c r="QPG310" s="75"/>
      <c r="QPH310" s="81"/>
      <c r="QPI310" s="75"/>
      <c r="QPJ310" s="81"/>
      <c r="QPK310" s="75"/>
      <c r="QPL310" s="81"/>
      <c r="QPM310" s="75"/>
      <c r="QPN310" s="81"/>
      <c r="QPO310" s="75"/>
      <c r="QPP310" s="81"/>
      <c r="QPQ310" s="75"/>
      <c r="QPR310" s="81"/>
      <c r="QPS310" s="75"/>
      <c r="QPT310" s="81"/>
      <c r="QPU310" s="75"/>
      <c r="QPV310" s="81"/>
      <c r="QPW310" s="75"/>
      <c r="QPX310" s="81"/>
      <c r="QPY310" s="75"/>
      <c r="QPZ310" s="81"/>
      <c r="QQA310" s="75"/>
      <c r="QQB310" s="81"/>
      <c r="QQC310" s="75"/>
      <c r="QQD310" s="81"/>
      <c r="QQE310" s="75"/>
      <c r="QQF310" s="81"/>
      <c r="QQG310" s="75"/>
      <c r="QQH310" s="81"/>
      <c r="QQI310" s="75"/>
      <c r="QQJ310" s="81"/>
      <c r="QQK310" s="75"/>
      <c r="QQL310" s="81"/>
      <c r="QQM310" s="75"/>
      <c r="QQN310" s="81"/>
      <c r="QQO310" s="75"/>
      <c r="QQP310" s="81"/>
      <c r="QQQ310" s="75"/>
      <c r="QQR310" s="81"/>
      <c r="QQS310" s="75"/>
      <c r="QQT310" s="81"/>
      <c r="QQU310" s="75"/>
      <c r="QQV310" s="81"/>
      <c r="QQW310" s="75"/>
      <c r="QQX310" s="81"/>
      <c r="QQY310" s="75"/>
      <c r="QQZ310" s="81"/>
      <c r="QRA310" s="75"/>
      <c r="QRB310" s="81"/>
      <c r="QRC310" s="75"/>
      <c r="QRD310" s="81"/>
      <c r="QRE310" s="75"/>
      <c r="QRF310" s="81"/>
      <c r="QRG310" s="75"/>
      <c r="QRH310" s="81"/>
      <c r="QRI310" s="75"/>
      <c r="QRJ310" s="81"/>
      <c r="QRK310" s="75"/>
      <c r="QRL310" s="81"/>
      <c r="QRM310" s="75"/>
      <c r="QRN310" s="81"/>
      <c r="QRO310" s="75"/>
      <c r="QRP310" s="81"/>
      <c r="QRQ310" s="75"/>
      <c r="QRR310" s="81"/>
      <c r="QRS310" s="75"/>
      <c r="QRT310" s="81"/>
      <c r="QRU310" s="75"/>
      <c r="QRV310" s="81"/>
      <c r="QRW310" s="75"/>
      <c r="QRX310" s="81"/>
      <c r="QRY310" s="75"/>
      <c r="QRZ310" s="81"/>
      <c r="QSA310" s="75"/>
      <c r="QSB310" s="81"/>
      <c r="QSC310" s="75"/>
      <c r="QSD310" s="81"/>
      <c r="QSE310" s="75"/>
      <c r="QSF310" s="81"/>
      <c r="QSG310" s="75"/>
      <c r="QSH310" s="81"/>
      <c r="QSI310" s="75"/>
      <c r="QSJ310" s="81"/>
      <c r="QSK310" s="75"/>
      <c r="QSL310" s="81"/>
      <c r="QSM310" s="75"/>
      <c r="QSN310" s="81"/>
      <c r="QSO310" s="75"/>
      <c r="QSP310" s="81"/>
      <c r="QSQ310" s="75"/>
      <c r="QSR310" s="81"/>
      <c r="QSS310" s="75"/>
      <c r="QST310" s="81"/>
      <c r="QSU310" s="75"/>
      <c r="QSV310" s="81"/>
      <c r="QSW310" s="75"/>
      <c r="QSX310" s="81"/>
      <c r="QSY310" s="75"/>
      <c r="QSZ310" s="81"/>
      <c r="QTA310" s="75"/>
      <c r="QTB310" s="81"/>
      <c r="QTC310" s="75"/>
      <c r="QTD310" s="81"/>
      <c r="QTE310" s="75"/>
      <c r="QTF310" s="81"/>
      <c r="QTG310" s="75"/>
      <c r="QTH310" s="81"/>
      <c r="QTI310" s="75"/>
      <c r="QTJ310" s="81"/>
      <c r="QTK310" s="75"/>
      <c r="QTL310" s="81"/>
      <c r="QTM310" s="75"/>
      <c r="QTN310" s="81"/>
      <c r="QTO310" s="75"/>
      <c r="QTP310" s="81"/>
      <c r="QTQ310" s="75"/>
      <c r="QTR310" s="81"/>
      <c r="QTS310" s="75"/>
      <c r="QTT310" s="81"/>
      <c r="QTU310" s="75"/>
      <c r="QTV310" s="81"/>
      <c r="QTW310" s="75"/>
      <c r="QTX310" s="81"/>
      <c r="QTY310" s="75"/>
      <c r="QTZ310" s="81"/>
      <c r="QUA310" s="75"/>
      <c r="QUB310" s="81"/>
      <c r="QUC310" s="75"/>
      <c r="QUD310" s="81"/>
      <c r="QUE310" s="75"/>
      <c r="QUF310" s="81"/>
      <c r="QUG310" s="75"/>
      <c r="QUH310" s="81"/>
      <c r="QUI310" s="75"/>
      <c r="QUJ310" s="81"/>
      <c r="QUK310" s="75"/>
      <c r="QUL310" s="81"/>
      <c r="QUM310" s="75"/>
      <c r="QUN310" s="81"/>
      <c r="QUO310" s="75"/>
      <c r="QUP310" s="81"/>
      <c r="QUQ310" s="75"/>
      <c r="QUR310" s="81"/>
      <c r="QUS310" s="75"/>
      <c r="QUT310" s="81"/>
      <c r="QUU310" s="75"/>
      <c r="QUV310" s="81"/>
      <c r="QUW310" s="75"/>
      <c r="QUX310" s="81"/>
      <c r="QUY310" s="75"/>
      <c r="QUZ310" s="81"/>
      <c r="QVA310" s="75"/>
      <c r="QVB310" s="81"/>
      <c r="QVC310" s="75"/>
      <c r="QVD310" s="81"/>
      <c r="QVE310" s="75"/>
      <c r="QVF310" s="81"/>
      <c r="QVG310" s="75"/>
      <c r="QVH310" s="81"/>
      <c r="QVI310" s="75"/>
      <c r="QVJ310" s="81"/>
      <c r="QVK310" s="75"/>
      <c r="QVL310" s="81"/>
      <c r="QVM310" s="75"/>
      <c r="QVN310" s="81"/>
      <c r="QVO310" s="75"/>
      <c r="QVP310" s="81"/>
      <c r="QVQ310" s="75"/>
      <c r="QVR310" s="81"/>
      <c r="QVS310" s="75"/>
      <c r="QVT310" s="81"/>
      <c r="QVU310" s="75"/>
      <c r="QVV310" s="81"/>
      <c r="QVW310" s="75"/>
      <c r="QVX310" s="81"/>
      <c r="QVY310" s="75"/>
      <c r="QVZ310" s="81"/>
      <c r="QWA310" s="75"/>
      <c r="QWB310" s="81"/>
      <c r="QWC310" s="75"/>
      <c r="QWD310" s="81"/>
      <c r="QWE310" s="75"/>
      <c r="QWF310" s="81"/>
      <c r="QWG310" s="75"/>
      <c r="QWH310" s="81"/>
      <c r="QWI310" s="75"/>
      <c r="QWJ310" s="81"/>
      <c r="QWK310" s="75"/>
      <c r="QWL310" s="81"/>
      <c r="QWM310" s="75"/>
      <c r="QWN310" s="81"/>
      <c r="QWO310" s="75"/>
      <c r="QWP310" s="81"/>
      <c r="QWQ310" s="75"/>
      <c r="QWR310" s="81"/>
      <c r="QWS310" s="75"/>
      <c r="QWT310" s="81"/>
      <c r="QWU310" s="75"/>
      <c r="QWV310" s="81"/>
      <c r="QWW310" s="75"/>
      <c r="QWX310" s="81"/>
      <c r="QWY310" s="75"/>
      <c r="QWZ310" s="81"/>
      <c r="QXA310" s="75"/>
      <c r="QXB310" s="81"/>
      <c r="QXC310" s="75"/>
      <c r="QXD310" s="81"/>
      <c r="QXE310" s="75"/>
      <c r="QXF310" s="81"/>
      <c r="QXG310" s="75"/>
      <c r="QXH310" s="81"/>
      <c r="QXI310" s="75"/>
      <c r="QXJ310" s="81"/>
      <c r="QXK310" s="75"/>
      <c r="QXL310" s="81"/>
      <c r="QXM310" s="75"/>
      <c r="QXN310" s="81"/>
      <c r="QXO310" s="75"/>
      <c r="QXP310" s="81"/>
      <c r="QXQ310" s="75"/>
      <c r="QXR310" s="81"/>
      <c r="QXS310" s="75"/>
      <c r="QXT310" s="81"/>
      <c r="QXU310" s="75"/>
      <c r="QXV310" s="81"/>
      <c r="QXW310" s="75"/>
      <c r="QXX310" s="81"/>
      <c r="QXY310" s="75"/>
      <c r="QXZ310" s="81"/>
      <c r="QYA310" s="75"/>
      <c r="QYB310" s="81"/>
      <c r="QYC310" s="75"/>
      <c r="QYD310" s="81"/>
      <c r="QYE310" s="75"/>
      <c r="QYF310" s="81"/>
      <c r="QYG310" s="75"/>
      <c r="QYH310" s="81"/>
      <c r="QYI310" s="75"/>
      <c r="QYJ310" s="81"/>
      <c r="QYK310" s="75"/>
      <c r="QYL310" s="81"/>
      <c r="QYM310" s="75"/>
      <c r="QYN310" s="81"/>
      <c r="QYO310" s="75"/>
      <c r="QYP310" s="81"/>
      <c r="QYQ310" s="75"/>
      <c r="QYR310" s="81"/>
      <c r="QYS310" s="75"/>
      <c r="QYT310" s="81"/>
      <c r="QYU310" s="75"/>
      <c r="QYV310" s="81"/>
      <c r="QYW310" s="75"/>
      <c r="QYX310" s="81"/>
      <c r="QYY310" s="75"/>
      <c r="QYZ310" s="81"/>
      <c r="QZA310" s="75"/>
      <c r="QZB310" s="81"/>
      <c r="QZC310" s="75"/>
      <c r="QZD310" s="81"/>
      <c r="QZE310" s="75"/>
      <c r="QZF310" s="81"/>
      <c r="QZG310" s="75"/>
      <c r="QZH310" s="81"/>
      <c r="QZI310" s="75"/>
      <c r="QZJ310" s="81"/>
      <c r="QZK310" s="75"/>
      <c r="QZL310" s="81"/>
      <c r="QZM310" s="75"/>
      <c r="QZN310" s="81"/>
      <c r="QZO310" s="75"/>
      <c r="QZP310" s="81"/>
      <c r="QZQ310" s="75"/>
      <c r="QZR310" s="81"/>
      <c r="QZS310" s="75"/>
      <c r="QZT310" s="81"/>
      <c r="QZU310" s="75"/>
      <c r="QZV310" s="81"/>
      <c r="QZW310" s="75"/>
      <c r="QZX310" s="81"/>
      <c r="QZY310" s="75"/>
      <c r="QZZ310" s="81"/>
      <c r="RAA310" s="75"/>
      <c r="RAB310" s="81"/>
      <c r="RAC310" s="75"/>
      <c r="RAD310" s="81"/>
      <c r="RAE310" s="75"/>
      <c r="RAF310" s="81"/>
      <c r="RAG310" s="75"/>
      <c r="RAH310" s="81"/>
      <c r="RAI310" s="75"/>
      <c r="RAJ310" s="81"/>
      <c r="RAK310" s="75"/>
      <c r="RAL310" s="81"/>
      <c r="RAM310" s="75"/>
      <c r="RAN310" s="81"/>
      <c r="RAO310" s="75"/>
      <c r="RAP310" s="81"/>
      <c r="RAQ310" s="75"/>
      <c r="RAR310" s="81"/>
      <c r="RAS310" s="75"/>
      <c r="RAT310" s="81"/>
      <c r="RAU310" s="75"/>
      <c r="RAV310" s="81"/>
      <c r="RAW310" s="75"/>
      <c r="RAX310" s="81"/>
      <c r="RAY310" s="75"/>
      <c r="RAZ310" s="81"/>
      <c r="RBA310" s="75"/>
      <c r="RBB310" s="81"/>
      <c r="RBC310" s="75"/>
      <c r="RBD310" s="81"/>
      <c r="RBE310" s="75"/>
      <c r="RBF310" s="81"/>
      <c r="RBG310" s="75"/>
      <c r="RBH310" s="81"/>
      <c r="RBI310" s="75"/>
      <c r="RBJ310" s="81"/>
      <c r="RBK310" s="75"/>
      <c r="RBL310" s="81"/>
      <c r="RBM310" s="75"/>
      <c r="RBN310" s="81"/>
      <c r="RBO310" s="75"/>
      <c r="RBP310" s="81"/>
      <c r="RBQ310" s="75"/>
      <c r="RBR310" s="81"/>
      <c r="RBS310" s="75"/>
      <c r="RBT310" s="81"/>
      <c r="RBU310" s="75"/>
      <c r="RBV310" s="81"/>
      <c r="RBW310" s="75"/>
      <c r="RBX310" s="81"/>
      <c r="RBY310" s="75"/>
      <c r="RBZ310" s="81"/>
      <c r="RCA310" s="75"/>
      <c r="RCB310" s="81"/>
      <c r="RCC310" s="75"/>
      <c r="RCD310" s="81"/>
      <c r="RCE310" s="75"/>
      <c r="RCF310" s="81"/>
      <c r="RCG310" s="75"/>
      <c r="RCH310" s="81"/>
      <c r="RCI310" s="75"/>
      <c r="RCJ310" s="81"/>
      <c r="RCK310" s="75"/>
      <c r="RCL310" s="81"/>
      <c r="RCM310" s="75"/>
      <c r="RCN310" s="81"/>
      <c r="RCO310" s="75"/>
      <c r="RCP310" s="81"/>
      <c r="RCQ310" s="75"/>
      <c r="RCR310" s="81"/>
      <c r="RCS310" s="75"/>
      <c r="RCT310" s="81"/>
      <c r="RCU310" s="75"/>
      <c r="RCV310" s="81"/>
      <c r="RCW310" s="75"/>
      <c r="RCX310" s="81"/>
      <c r="RCY310" s="75"/>
      <c r="RCZ310" s="81"/>
      <c r="RDA310" s="75"/>
      <c r="RDB310" s="81"/>
      <c r="RDC310" s="75"/>
      <c r="RDD310" s="81"/>
      <c r="RDE310" s="75"/>
      <c r="RDF310" s="81"/>
      <c r="RDG310" s="75"/>
      <c r="RDH310" s="81"/>
      <c r="RDI310" s="75"/>
      <c r="RDJ310" s="81"/>
      <c r="RDK310" s="75"/>
      <c r="RDL310" s="81"/>
      <c r="RDM310" s="75"/>
      <c r="RDN310" s="81"/>
      <c r="RDO310" s="75"/>
      <c r="RDP310" s="81"/>
      <c r="RDQ310" s="75"/>
      <c r="RDR310" s="81"/>
      <c r="RDS310" s="75"/>
      <c r="RDT310" s="81"/>
      <c r="RDU310" s="75"/>
      <c r="RDV310" s="81"/>
      <c r="RDW310" s="75"/>
      <c r="RDX310" s="81"/>
      <c r="RDY310" s="75"/>
      <c r="RDZ310" s="81"/>
      <c r="REA310" s="75"/>
      <c r="REB310" s="81"/>
      <c r="REC310" s="75"/>
      <c r="RED310" s="81"/>
      <c r="REE310" s="75"/>
      <c r="REF310" s="81"/>
      <c r="REG310" s="75"/>
      <c r="REH310" s="81"/>
      <c r="REI310" s="75"/>
      <c r="REJ310" s="81"/>
      <c r="REK310" s="75"/>
      <c r="REL310" s="81"/>
      <c r="REM310" s="75"/>
      <c r="REN310" s="81"/>
      <c r="REO310" s="75"/>
      <c r="REP310" s="81"/>
      <c r="REQ310" s="75"/>
      <c r="RER310" s="81"/>
      <c r="RES310" s="75"/>
      <c r="RET310" s="81"/>
      <c r="REU310" s="75"/>
      <c r="REV310" s="81"/>
      <c r="REW310" s="75"/>
      <c r="REX310" s="81"/>
      <c r="REY310" s="75"/>
      <c r="REZ310" s="81"/>
      <c r="RFA310" s="75"/>
      <c r="RFB310" s="81"/>
      <c r="RFC310" s="75"/>
      <c r="RFD310" s="81"/>
      <c r="RFE310" s="75"/>
      <c r="RFF310" s="81"/>
      <c r="RFG310" s="75"/>
      <c r="RFH310" s="81"/>
      <c r="RFI310" s="75"/>
      <c r="RFJ310" s="81"/>
      <c r="RFK310" s="75"/>
      <c r="RFL310" s="81"/>
      <c r="RFM310" s="75"/>
      <c r="RFN310" s="81"/>
      <c r="RFO310" s="75"/>
      <c r="RFP310" s="81"/>
      <c r="RFQ310" s="75"/>
      <c r="RFR310" s="81"/>
      <c r="RFS310" s="75"/>
      <c r="RFT310" s="81"/>
      <c r="RFU310" s="75"/>
      <c r="RFV310" s="81"/>
      <c r="RFW310" s="75"/>
      <c r="RFX310" s="81"/>
      <c r="RFY310" s="75"/>
      <c r="RFZ310" s="81"/>
      <c r="RGA310" s="75"/>
      <c r="RGB310" s="81"/>
      <c r="RGC310" s="75"/>
      <c r="RGD310" s="81"/>
      <c r="RGE310" s="75"/>
      <c r="RGF310" s="81"/>
      <c r="RGG310" s="75"/>
      <c r="RGH310" s="81"/>
      <c r="RGI310" s="75"/>
      <c r="RGJ310" s="81"/>
      <c r="RGK310" s="75"/>
      <c r="RGL310" s="81"/>
      <c r="RGM310" s="75"/>
      <c r="RGN310" s="81"/>
      <c r="RGO310" s="75"/>
      <c r="RGP310" s="81"/>
      <c r="RGQ310" s="75"/>
      <c r="RGR310" s="81"/>
      <c r="RGS310" s="75"/>
      <c r="RGT310" s="81"/>
      <c r="RGU310" s="75"/>
      <c r="RGV310" s="81"/>
      <c r="RGW310" s="75"/>
      <c r="RGX310" s="81"/>
      <c r="RGY310" s="75"/>
      <c r="RGZ310" s="81"/>
      <c r="RHA310" s="75"/>
      <c r="RHB310" s="81"/>
      <c r="RHC310" s="75"/>
      <c r="RHD310" s="81"/>
      <c r="RHE310" s="75"/>
      <c r="RHF310" s="81"/>
      <c r="RHG310" s="75"/>
      <c r="RHH310" s="81"/>
      <c r="RHI310" s="75"/>
      <c r="RHJ310" s="81"/>
      <c r="RHK310" s="75"/>
      <c r="RHL310" s="81"/>
      <c r="RHM310" s="75"/>
      <c r="RHN310" s="81"/>
      <c r="RHO310" s="75"/>
      <c r="RHP310" s="81"/>
      <c r="RHQ310" s="75"/>
      <c r="RHR310" s="81"/>
      <c r="RHS310" s="75"/>
      <c r="RHT310" s="81"/>
      <c r="RHU310" s="75"/>
      <c r="RHV310" s="81"/>
      <c r="RHW310" s="75"/>
      <c r="RHX310" s="81"/>
      <c r="RHY310" s="75"/>
      <c r="RHZ310" s="81"/>
      <c r="RIA310" s="75"/>
      <c r="RIB310" s="81"/>
      <c r="RIC310" s="75"/>
      <c r="RID310" s="81"/>
      <c r="RIE310" s="75"/>
      <c r="RIF310" s="81"/>
      <c r="RIG310" s="75"/>
      <c r="RIH310" s="81"/>
      <c r="RII310" s="75"/>
      <c r="RIJ310" s="81"/>
      <c r="RIK310" s="75"/>
      <c r="RIL310" s="81"/>
      <c r="RIM310" s="75"/>
      <c r="RIN310" s="81"/>
      <c r="RIO310" s="75"/>
      <c r="RIP310" s="81"/>
      <c r="RIQ310" s="75"/>
      <c r="RIR310" s="81"/>
      <c r="RIS310" s="75"/>
      <c r="RIT310" s="81"/>
      <c r="RIU310" s="75"/>
      <c r="RIV310" s="81"/>
      <c r="RIW310" s="75"/>
      <c r="RIX310" s="81"/>
      <c r="RIY310" s="75"/>
      <c r="RIZ310" s="81"/>
      <c r="RJA310" s="75"/>
      <c r="RJB310" s="81"/>
      <c r="RJC310" s="75"/>
      <c r="RJD310" s="81"/>
      <c r="RJE310" s="75"/>
      <c r="RJF310" s="81"/>
      <c r="RJG310" s="75"/>
      <c r="RJH310" s="81"/>
      <c r="RJI310" s="75"/>
      <c r="RJJ310" s="81"/>
      <c r="RJK310" s="75"/>
      <c r="RJL310" s="81"/>
      <c r="RJM310" s="75"/>
      <c r="RJN310" s="81"/>
      <c r="RJO310" s="75"/>
      <c r="RJP310" s="81"/>
      <c r="RJQ310" s="75"/>
      <c r="RJR310" s="81"/>
      <c r="RJS310" s="75"/>
      <c r="RJT310" s="81"/>
      <c r="RJU310" s="75"/>
      <c r="RJV310" s="81"/>
      <c r="RJW310" s="75"/>
      <c r="RJX310" s="81"/>
      <c r="RJY310" s="75"/>
      <c r="RJZ310" s="81"/>
      <c r="RKA310" s="75"/>
      <c r="RKB310" s="81"/>
      <c r="RKC310" s="75"/>
      <c r="RKD310" s="81"/>
      <c r="RKE310" s="75"/>
      <c r="RKF310" s="81"/>
      <c r="RKG310" s="75"/>
      <c r="RKH310" s="81"/>
      <c r="RKI310" s="75"/>
      <c r="RKJ310" s="81"/>
      <c r="RKK310" s="75"/>
      <c r="RKL310" s="81"/>
      <c r="RKM310" s="75"/>
      <c r="RKN310" s="81"/>
      <c r="RKO310" s="75"/>
      <c r="RKP310" s="81"/>
      <c r="RKQ310" s="75"/>
      <c r="RKR310" s="81"/>
      <c r="RKS310" s="75"/>
      <c r="RKT310" s="81"/>
      <c r="RKU310" s="75"/>
      <c r="RKV310" s="81"/>
      <c r="RKW310" s="75"/>
      <c r="RKX310" s="81"/>
      <c r="RKY310" s="75"/>
      <c r="RKZ310" s="81"/>
      <c r="RLA310" s="75"/>
      <c r="RLB310" s="81"/>
      <c r="RLC310" s="75"/>
      <c r="RLD310" s="81"/>
      <c r="RLE310" s="75"/>
      <c r="RLF310" s="81"/>
      <c r="RLG310" s="75"/>
      <c r="RLH310" s="81"/>
      <c r="RLI310" s="75"/>
      <c r="RLJ310" s="81"/>
      <c r="RLK310" s="75"/>
      <c r="RLL310" s="81"/>
      <c r="RLM310" s="75"/>
      <c r="RLN310" s="81"/>
      <c r="RLO310" s="75"/>
      <c r="RLP310" s="81"/>
      <c r="RLQ310" s="75"/>
      <c r="RLR310" s="81"/>
      <c r="RLS310" s="75"/>
      <c r="RLT310" s="81"/>
      <c r="RLU310" s="75"/>
      <c r="RLV310" s="81"/>
      <c r="RLW310" s="75"/>
      <c r="RLX310" s="81"/>
      <c r="RLY310" s="75"/>
      <c r="RLZ310" s="81"/>
      <c r="RMA310" s="75"/>
      <c r="RMB310" s="81"/>
      <c r="RMC310" s="75"/>
      <c r="RMD310" s="81"/>
      <c r="RME310" s="75"/>
      <c r="RMF310" s="81"/>
      <c r="RMG310" s="75"/>
      <c r="RMH310" s="81"/>
      <c r="RMI310" s="75"/>
      <c r="RMJ310" s="81"/>
      <c r="RMK310" s="75"/>
      <c r="RML310" s="81"/>
      <c r="RMM310" s="75"/>
      <c r="RMN310" s="81"/>
      <c r="RMO310" s="75"/>
      <c r="RMP310" s="81"/>
      <c r="RMQ310" s="75"/>
      <c r="RMR310" s="81"/>
      <c r="RMS310" s="75"/>
      <c r="RMT310" s="81"/>
      <c r="RMU310" s="75"/>
      <c r="RMV310" s="81"/>
      <c r="RMW310" s="75"/>
      <c r="RMX310" s="81"/>
      <c r="RMY310" s="75"/>
      <c r="RMZ310" s="81"/>
      <c r="RNA310" s="75"/>
      <c r="RNB310" s="81"/>
      <c r="RNC310" s="75"/>
      <c r="RND310" s="81"/>
      <c r="RNE310" s="75"/>
      <c r="RNF310" s="81"/>
      <c r="RNG310" s="75"/>
      <c r="RNH310" s="81"/>
      <c r="RNI310" s="75"/>
      <c r="RNJ310" s="81"/>
      <c r="RNK310" s="75"/>
      <c r="RNL310" s="81"/>
      <c r="RNM310" s="75"/>
      <c r="RNN310" s="81"/>
      <c r="RNO310" s="75"/>
      <c r="RNP310" s="81"/>
      <c r="RNQ310" s="75"/>
      <c r="RNR310" s="81"/>
      <c r="RNS310" s="75"/>
      <c r="RNT310" s="81"/>
      <c r="RNU310" s="75"/>
      <c r="RNV310" s="81"/>
      <c r="RNW310" s="75"/>
      <c r="RNX310" s="81"/>
      <c r="RNY310" s="75"/>
      <c r="RNZ310" s="81"/>
      <c r="ROA310" s="75"/>
      <c r="ROB310" s="81"/>
      <c r="ROC310" s="75"/>
      <c r="ROD310" s="81"/>
      <c r="ROE310" s="75"/>
      <c r="ROF310" s="81"/>
      <c r="ROG310" s="75"/>
      <c r="ROH310" s="81"/>
      <c r="ROI310" s="75"/>
      <c r="ROJ310" s="81"/>
      <c r="ROK310" s="75"/>
      <c r="ROL310" s="81"/>
      <c r="ROM310" s="75"/>
      <c r="RON310" s="81"/>
      <c r="ROO310" s="75"/>
      <c r="ROP310" s="81"/>
      <c r="ROQ310" s="75"/>
      <c r="ROR310" s="81"/>
      <c r="ROS310" s="75"/>
      <c r="ROT310" s="81"/>
      <c r="ROU310" s="75"/>
      <c r="ROV310" s="81"/>
      <c r="ROW310" s="75"/>
      <c r="ROX310" s="81"/>
      <c r="ROY310" s="75"/>
      <c r="ROZ310" s="81"/>
      <c r="RPA310" s="75"/>
      <c r="RPB310" s="81"/>
      <c r="RPC310" s="75"/>
      <c r="RPD310" s="81"/>
      <c r="RPE310" s="75"/>
      <c r="RPF310" s="81"/>
      <c r="RPG310" s="75"/>
      <c r="RPH310" s="81"/>
      <c r="RPI310" s="75"/>
      <c r="RPJ310" s="81"/>
      <c r="RPK310" s="75"/>
      <c r="RPL310" s="81"/>
      <c r="RPM310" s="75"/>
      <c r="RPN310" s="81"/>
      <c r="RPO310" s="75"/>
      <c r="RPP310" s="81"/>
      <c r="RPQ310" s="75"/>
      <c r="RPR310" s="81"/>
      <c r="RPS310" s="75"/>
      <c r="RPT310" s="81"/>
      <c r="RPU310" s="75"/>
      <c r="RPV310" s="81"/>
      <c r="RPW310" s="75"/>
      <c r="RPX310" s="81"/>
      <c r="RPY310" s="75"/>
      <c r="RPZ310" s="81"/>
      <c r="RQA310" s="75"/>
      <c r="RQB310" s="81"/>
      <c r="RQC310" s="75"/>
      <c r="RQD310" s="81"/>
      <c r="RQE310" s="75"/>
      <c r="RQF310" s="81"/>
      <c r="RQG310" s="75"/>
      <c r="RQH310" s="81"/>
      <c r="RQI310" s="75"/>
      <c r="RQJ310" s="81"/>
      <c r="RQK310" s="75"/>
      <c r="RQL310" s="81"/>
      <c r="RQM310" s="75"/>
      <c r="RQN310" s="81"/>
      <c r="RQO310" s="75"/>
      <c r="RQP310" s="81"/>
      <c r="RQQ310" s="75"/>
      <c r="RQR310" s="81"/>
      <c r="RQS310" s="75"/>
      <c r="RQT310" s="81"/>
      <c r="RQU310" s="75"/>
      <c r="RQV310" s="81"/>
      <c r="RQW310" s="75"/>
      <c r="RQX310" s="81"/>
      <c r="RQY310" s="75"/>
      <c r="RQZ310" s="81"/>
      <c r="RRA310" s="75"/>
      <c r="RRB310" s="81"/>
      <c r="RRC310" s="75"/>
      <c r="RRD310" s="81"/>
      <c r="RRE310" s="75"/>
      <c r="RRF310" s="81"/>
      <c r="RRG310" s="75"/>
      <c r="RRH310" s="81"/>
      <c r="RRI310" s="75"/>
      <c r="RRJ310" s="81"/>
      <c r="RRK310" s="75"/>
      <c r="RRL310" s="81"/>
      <c r="RRM310" s="75"/>
      <c r="RRN310" s="81"/>
      <c r="RRO310" s="75"/>
      <c r="RRP310" s="81"/>
      <c r="RRQ310" s="75"/>
      <c r="RRR310" s="81"/>
      <c r="RRS310" s="75"/>
      <c r="RRT310" s="81"/>
      <c r="RRU310" s="75"/>
      <c r="RRV310" s="81"/>
      <c r="RRW310" s="75"/>
      <c r="RRX310" s="81"/>
      <c r="RRY310" s="75"/>
      <c r="RRZ310" s="81"/>
      <c r="RSA310" s="75"/>
      <c r="RSB310" s="81"/>
      <c r="RSC310" s="75"/>
      <c r="RSD310" s="81"/>
      <c r="RSE310" s="75"/>
      <c r="RSF310" s="81"/>
      <c r="RSG310" s="75"/>
      <c r="RSH310" s="81"/>
      <c r="RSI310" s="75"/>
      <c r="RSJ310" s="81"/>
      <c r="RSK310" s="75"/>
      <c r="RSL310" s="81"/>
      <c r="RSM310" s="75"/>
      <c r="RSN310" s="81"/>
      <c r="RSO310" s="75"/>
      <c r="RSP310" s="81"/>
      <c r="RSQ310" s="75"/>
      <c r="RSR310" s="81"/>
      <c r="RSS310" s="75"/>
      <c r="RST310" s="81"/>
      <c r="RSU310" s="75"/>
      <c r="RSV310" s="81"/>
      <c r="RSW310" s="75"/>
      <c r="RSX310" s="81"/>
      <c r="RSY310" s="75"/>
      <c r="RSZ310" s="81"/>
      <c r="RTA310" s="75"/>
      <c r="RTB310" s="81"/>
      <c r="RTC310" s="75"/>
      <c r="RTD310" s="81"/>
      <c r="RTE310" s="75"/>
      <c r="RTF310" s="81"/>
      <c r="RTG310" s="75"/>
      <c r="RTH310" s="81"/>
      <c r="RTI310" s="75"/>
      <c r="RTJ310" s="81"/>
      <c r="RTK310" s="75"/>
      <c r="RTL310" s="81"/>
      <c r="RTM310" s="75"/>
      <c r="RTN310" s="81"/>
      <c r="RTO310" s="75"/>
      <c r="RTP310" s="81"/>
      <c r="RTQ310" s="75"/>
      <c r="RTR310" s="81"/>
      <c r="RTS310" s="75"/>
      <c r="RTT310" s="81"/>
      <c r="RTU310" s="75"/>
      <c r="RTV310" s="81"/>
      <c r="RTW310" s="75"/>
      <c r="RTX310" s="81"/>
      <c r="RTY310" s="75"/>
      <c r="RTZ310" s="81"/>
      <c r="RUA310" s="75"/>
      <c r="RUB310" s="81"/>
      <c r="RUC310" s="75"/>
      <c r="RUD310" s="81"/>
      <c r="RUE310" s="75"/>
      <c r="RUF310" s="81"/>
      <c r="RUG310" s="75"/>
      <c r="RUH310" s="81"/>
      <c r="RUI310" s="75"/>
      <c r="RUJ310" s="81"/>
      <c r="RUK310" s="75"/>
      <c r="RUL310" s="81"/>
      <c r="RUM310" s="75"/>
      <c r="RUN310" s="81"/>
      <c r="RUO310" s="75"/>
      <c r="RUP310" s="81"/>
      <c r="RUQ310" s="75"/>
      <c r="RUR310" s="81"/>
      <c r="RUS310" s="75"/>
      <c r="RUT310" s="81"/>
      <c r="RUU310" s="75"/>
      <c r="RUV310" s="81"/>
      <c r="RUW310" s="75"/>
      <c r="RUX310" s="81"/>
      <c r="RUY310" s="75"/>
      <c r="RUZ310" s="81"/>
      <c r="RVA310" s="75"/>
      <c r="RVB310" s="81"/>
      <c r="RVC310" s="75"/>
      <c r="RVD310" s="81"/>
      <c r="RVE310" s="75"/>
      <c r="RVF310" s="81"/>
      <c r="RVG310" s="75"/>
      <c r="RVH310" s="81"/>
      <c r="RVI310" s="75"/>
      <c r="RVJ310" s="81"/>
      <c r="RVK310" s="75"/>
      <c r="RVL310" s="81"/>
      <c r="RVM310" s="75"/>
      <c r="RVN310" s="81"/>
      <c r="RVO310" s="75"/>
      <c r="RVP310" s="81"/>
      <c r="RVQ310" s="75"/>
      <c r="RVR310" s="81"/>
      <c r="RVS310" s="75"/>
      <c r="RVT310" s="81"/>
      <c r="RVU310" s="75"/>
      <c r="RVV310" s="81"/>
      <c r="RVW310" s="75"/>
      <c r="RVX310" s="81"/>
      <c r="RVY310" s="75"/>
      <c r="RVZ310" s="81"/>
      <c r="RWA310" s="75"/>
      <c r="RWB310" s="81"/>
      <c r="RWC310" s="75"/>
      <c r="RWD310" s="81"/>
      <c r="RWE310" s="75"/>
      <c r="RWF310" s="81"/>
      <c r="RWG310" s="75"/>
      <c r="RWH310" s="81"/>
      <c r="RWI310" s="75"/>
      <c r="RWJ310" s="81"/>
      <c r="RWK310" s="75"/>
      <c r="RWL310" s="81"/>
      <c r="RWM310" s="75"/>
      <c r="RWN310" s="81"/>
      <c r="RWO310" s="75"/>
      <c r="RWP310" s="81"/>
      <c r="RWQ310" s="75"/>
      <c r="RWR310" s="81"/>
      <c r="RWS310" s="75"/>
      <c r="RWT310" s="81"/>
      <c r="RWU310" s="75"/>
      <c r="RWV310" s="81"/>
      <c r="RWW310" s="75"/>
      <c r="RWX310" s="81"/>
      <c r="RWY310" s="75"/>
      <c r="RWZ310" s="81"/>
      <c r="RXA310" s="75"/>
      <c r="RXB310" s="81"/>
      <c r="RXC310" s="75"/>
      <c r="RXD310" s="81"/>
      <c r="RXE310" s="75"/>
      <c r="RXF310" s="81"/>
      <c r="RXG310" s="75"/>
      <c r="RXH310" s="81"/>
      <c r="RXI310" s="75"/>
      <c r="RXJ310" s="81"/>
      <c r="RXK310" s="75"/>
      <c r="RXL310" s="81"/>
      <c r="RXM310" s="75"/>
      <c r="RXN310" s="81"/>
      <c r="RXO310" s="75"/>
      <c r="RXP310" s="81"/>
      <c r="RXQ310" s="75"/>
      <c r="RXR310" s="81"/>
      <c r="RXS310" s="75"/>
      <c r="RXT310" s="81"/>
      <c r="RXU310" s="75"/>
      <c r="RXV310" s="81"/>
      <c r="RXW310" s="75"/>
      <c r="RXX310" s="81"/>
      <c r="RXY310" s="75"/>
      <c r="RXZ310" s="81"/>
      <c r="RYA310" s="75"/>
      <c r="RYB310" s="81"/>
      <c r="RYC310" s="75"/>
      <c r="RYD310" s="81"/>
      <c r="RYE310" s="75"/>
      <c r="RYF310" s="81"/>
      <c r="RYG310" s="75"/>
      <c r="RYH310" s="81"/>
      <c r="RYI310" s="75"/>
      <c r="RYJ310" s="81"/>
      <c r="RYK310" s="75"/>
      <c r="RYL310" s="81"/>
      <c r="RYM310" s="75"/>
      <c r="RYN310" s="81"/>
      <c r="RYO310" s="75"/>
      <c r="RYP310" s="81"/>
      <c r="RYQ310" s="75"/>
      <c r="RYR310" s="81"/>
      <c r="RYS310" s="75"/>
      <c r="RYT310" s="81"/>
      <c r="RYU310" s="75"/>
      <c r="RYV310" s="81"/>
      <c r="RYW310" s="75"/>
      <c r="RYX310" s="81"/>
      <c r="RYY310" s="75"/>
      <c r="RYZ310" s="81"/>
      <c r="RZA310" s="75"/>
      <c r="RZB310" s="81"/>
      <c r="RZC310" s="75"/>
      <c r="RZD310" s="81"/>
      <c r="RZE310" s="75"/>
      <c r="RZF310" s="81"/>
      <c r="RZG310" s="75"/>
      <c r="RZH310" s="81"/>
      <c r="RZI310" s="75"/>
      <c r="RZJ310" s="81"/>
      <c r="RZK310" s="75"/>
      <c r="RZL310" s="81"/>
      <c r="RZM310" s="75"/>
      <c r="RZN310" s="81"/>
      <c r="RZO310" s="75"/>
      <c r="RZP310" s="81"/>
      <c r="RZQ310" s="75"/>
      <c r="RZR310" s="81"/>
      <c r="RZS310" s="75"/>
      <c r="RZT310" s="81"/>
      <c r="RZU310" s="75"/>
      <c r="RZV310" s="81"/>
      <c r="RZW310" s="75"/>
      <c r="RZX310" s="81"/>
      <c r="RZY310" s="75"/>
      <c r="RZZ310" s="81"/>
      <c r="SAA310" s="75"/>
      <c r="SAB310" s="81"/>
      <c r="SAC310" s="75"/>
      <c r="SAD310" s="81"/>
      <c r="SAE310" s="75"/>
      <c r="SAF310" s="81"/>
      <c r="SAG310" s="75"/>
      <c r="SAH310" s="81"/>
      <c r="SAI310" s="75"/>
      <c r="SAJ310" s="81"/>
      <c r="SAK310" s="75"/>
      <c r="SAL310" s="81"/>
      <c r="SAM310" s="75"/>
      <c r="SAN310" s="81"/>
      <c r="SAO310" s="75"/>
      <c r="SAP310" s="81"/>
      <c r="SAQ310" s="75"/>
      <c r="SAR310" s="81"/>
      <c r="SAS310" s="75"/>
      <c r="SAT310" s="81"/>
      <c r="SAU310" s="75"/>
      <c r="SAV310" s="81"/>
      <c r="SAW310" s="75"/>
      <c r="SAX310" s="81"/>
      <c r="SAY310" s="75"/>
      <c r="SAZ310" s="81"/>
      <c r="SBA310" s="75"/>
      <c r="SBB310" s="81"/>
      <c r="SBC310" s="75"/>
      <c r="SBD310" s="81"/>
      <c r="SBE310" s="75"/>
      <c r="SBF310" s="81"/>
      <c r="SBG310" s="75"/>
      <c r="SBH310" s="81"/>
      <c r="SBI310" s="75"/>
      <c r="SBJ310" s="81"/>
      <c r="SBK310" s="75"/>
      <c r="SBL310" s="81"/>
      <c r="SBM310" s="75"/>
      <c r="SBN310" s="81"/>
      <c r="SBO310" s="75"/>
      <c r="SBP310" s="81"/>
      <c r="SBQ310" s="75"/>
      <c r="SBR310" s="81"/>
      <c r="SBS310" s="75"/>
      <c r="SBT310" s="81"/>
      <c r="SBU310" s="75"/>
      <c r="SBV310" s="81"/>
      <c r="SBW310" s="75"/>
      <c r="SBX310" s="81"/>
      <c r="SBY310" s="75"/>
      <c r="SBZ310" s="81"/>
      <c r="SCA310" s="75"/>
      <c r="SCB310" s="81"/>
      <c r="SCC310" s="75"/>
      <c r="SCD310" s="81"/>
      <c r="SCE310" s="75"/>
      <c r="SCF310" s="81"/>
      <c r="SCG310" s="75"/>
      <c r="SCH310" s="81"/>
      <c r="SCI310" s="75"/>
      <c r="SCJ310" s="81"/>
      <c r="SCK310" s="75"/>
      <c r="SCL310" s="81"/>
      <c r="SCM310" s="75"/>
      <c r="SCN310" s="81"/>
      <c r="SCO310" s="75"/>
      <c r="SCP310" s="81"/>
      <c r="SCQ310" s="75"/>
      <c r="SCR310" s="81"/>
      <c r="SCS310" s="75"/>
      <c r="SCT310" s="81"/>
      <c r="SCU310" s="75"/>
      <c r="SCV310" s="81"/>
      <c r="SCW310" s="75"/>
      <c r="SCX310" s="81"/>
      <c r="SCY310" s="75"/>
      <c r="SCZ310" s="81"/>
      <c r="SDA310" s="75"/>
      <c r="SDB310" s="81"/>
      <c r="SDC310" s="75"/>
      <c r="SDD310" s="81"/>
      <c r="SDE310" s="75"/>
      <c r="SDF310" s="81"/>
      <c r="SDG310" s="75"/>
      <c r="SDH310" s="81"/>
      <c r="SDI310" s="75"/>
      <c r="SDJ310" s="81"/>
      <c r="SDK310" s="75"/>
      <c r="SDL310" s="81"/>
      <c r="SDM310" s="75"/>
      <c r="SDN310" s="81"/>
      <c r="SDO310" s="75"/>
      <c r="SDP310" s="81"/>
      <c r="SDQ310" s="75"/>
      <c r="SDR310" s="81"/>
      <c r="SDS310" s="75"/>
      <c r="SDT310" s="81"/>
      <c r="SDU310" s="75"/>
      <c r="SDV310" s="81"/>
      <c r="SDW310" s="75"/>
      <c r="SDX310" s="81"/>
      <c r="SDY310" s="75"/>
      <c r="SDZ310" s="81"/>
      <c r="SEA310" s="75"/>
      <c r="SEB310" s="81"/>
      <c r="SEC310" s="75"/>
      <c r="SED310" s="81"/>
      <c r="SEE310" s="75"/>
      <c r="SEF310" s="81"/>
      <c r="SEG310" s="75"/>
      <c r="SEH310" s="81"/>
      <c r="SEI310" s="75"/>
      <c r="SEJ310" s="81"/>
      <c r="SEK310" s="75"/>
      <c r="SEL310" s="81"/>
      <c r="SEM310" s="75"/>
      <c r="SEN310" s="81"/>
      <c r="SEO310" s="75"/>
      <c r="SEP310" s="81"/>
      <c r="SEQ310" s="75"/>
      <c r="SER310" s="81"/>
      <c r="SES310" s="75"/>
      <c r="SET310" s="81"/>
      <c r="SEU310" s="75"/>
      <c r="SEV310" s="81"/>
      <c r="SEW310" s="75"/>
      <c r="SEX310" s="81"/>
      <c r="SEY310" s="75"/>
      <c r="SEZ310" s="81"/>
      <c r="SFA310" s="75"/>
      <c r="SFB310" s="81"/>
      <c r="SFC310" s="75"/>
      <c r="SFD310" s="81"/>
      <c r="SFE310" s="75"/>
      <c r="SFF310" s="81"/>
      <c r="SFG310" s="75"/>
      <c r="SFH310" s="81"/>
      <c r="SFI310" s="75"/>
      <c r="SFJ310" s="81"/>
      <c r="SFK310" s="75"/>
      <c r="SFL310" s="81"/>
      <c r="SFM310" s="75"/>
      <c r="SFN310" s="81"/>
      <c r="SFO310" s="75"/>
      <c r="SFP310" s="81"/>
      <c r="SFQ310" s="75"/>
      <c r="SFR310" s="81"/>
      <c r="SFS310" s="75"/>
      <c r="SFT310" s="81"/>
      <c r="SFU310" s="75"/>
      <c r="SFV310" s="81"/>
      <c r="SFW310" s="75"/>
      <c r="SFX310" s="81"/>
      <c r="SFY310" s="75"/>
      <c r="SFZ310" s="81"/>
      <c r="SGA310" s="75"/>
      <c r="SGB310" s="81"/>
      <c r="SGC310" s="75"/>
      <c r="SGD310" s="81"/>
      <c r="SGE310" s="75"/>
      <c r="SGF310" s="81"/>
      <c r="SGG310" s="75"/>
      <c r="SGH310" s="81"/>
      <c r="SGI310" s="75"/>
      <c r="SGJ310" s="81"/>
      <c r="SGK310" s="75"/>
      <c r="SGL310" s="81"/>
      <c r="SGM310" s="75"/>
      <c r="SGN310" s="81"/>
      <c r="SGO310" s="75"/>
      <c r="SGP310" s="81"/>
      <c r="SGQ310" s="75"/>
      <c r="SGR310" s="81"/>
      <c r="SGS310" s="75"/>
      <c r="SGT310" s="81"/>
      <c r="SGU310" s="75"/>
      <c r="SGV310" s="81"/>
      <c r="SGW310" s="75"/>
      <c r="SGX310" s="81"/>
      <c r="SGY310" s="75"/>
      <c r="SGZ310" s="81"/>
      <c r="SHA310" s="75"/>
      <c r="SHB310" s="81"/>
      <c r="SHC310" s="75"/>
      <c r="SHD310" s="81"/>
      <c r="SHE310" s="75"/>
      <c r="SHF310" s="81"/>
      <c r="SHG310" s="75"/>
      <c r="SHH310" s="81"/>
      <c r="SHI310" s="75"/>
      <c r="SHJ310" s="81"/>
      <c r="SHK310" s="75"/>
      <c r="SHL310" s="81"/>
      <c r="SHM310" s="75"/>
      <c r="SHN310" s="81"/>
      <c r="SHO310" s="75"/>
      <c r="SHP310" s="81"/>
      <c r="SHQ310" s="75"/>
      <c r="SHR310" s="81"/>
      <c r="SHS310" s="75"/>
      <c r="SHT310" s="81"/>
      <c r="SHU310" s="75"/>
      <c r="SHV310" s="81"/>
      <c r="SHW310" s="75"/>
      <c r="SHX310" s="81"/>
      <c r="SHY310" s="75"/>
      <c r="SHZ310" s="81"/>
      <c r="SIA310" s="75"/>
      <c r="SIB310" s="81"/>
      <c r="SIC310" s="75"/>
      <c r="SID310" s="81"/>
      <c r="SIE310" s="75"/>
      <c r="SIF310" s="81"/>
      <c r="SIG310" s="75"/>
      <c r="SIH310" s="81"/>
      <c r="SII310" s="75"/>
      <c r="SIJ310" s="81"/>
      <c r="SIK310" s="75"/>
      <c r="SIL310" s="81"/>
      <c r="SIM310" s="75"/>
      <c r="SIN310" s="81"/>
      <c r="SIO310" s="75"/>
      <c r="SIP310" s="81"/>
      <c r="SIQ310" s="75"/>
      <c r="SIR310" s="81"/>
      <c r="SIS310" s="75"/>
      <c r="SIT310" s="81"/>
      <c r="SIU310" s="75"/>
      <c r="SIV310" s="81"/>
      <c r="SIW310" s="75"/>
      <c r="SIX310" s="81"/>
      <c r="SIY310" s="75"/>
      <c r="SIZ310" s="81"/>
      <c r="SJA310" s="75"/>
      <c r="SJB310" s="81"/>
      <c r="SJC310" s="75"/>
      <c r="SJD310" s="81"/>
      <c r="SJE310" s="75"/>
      <c r="SJF310" s="81"/>
      <c r="SJG310" s="75"/>
      <c r="SJH310" s="81"/>
      <c r="SJI310" s="75"/>
      <c r="SJJ310" s="81"/>
      <c r="SJK310" s="75"/>
      <c r="SJL310" s="81"/>
      <c r="SJM310" s="75"/>
      <c r="SJN310" s="81"/>
      <c r="SJO310" s="75"/>
      <c r="SJP310" s="81"/>
      <c r="SJQ310" s="75"/>
      <c r="SJR310" s="81"/>
      <c r="SJS310" s="75"/>
      <c r="SJT310" s="81"/>
      <c r="SJU310" s="75"/>
      <c r="SJV310" s="81"/>
      <c r="SJW310" s="75"/>
      <c r="SJX310" s="81"/>
      <c r="SJY310" s="75"/>
      <c r="SJZ310" s="81"/>
      <c r="SKA310" s="75"/>
      <c r="SKB310" s="81"/>
      <c r="SKC310" s="75"/>
      <c r="SKD310" s="81"/>
      <c r="SKE310" s="75"/>
      <c r="SKF310" s="81"/>
      <c r="SKG310" s="75"/>
      <c r="SKH310" s="81"/>
      <c r="SKI310" s="75"/>
      <c r="SKJ310" s="81"/>
      <c r="SKK310" s="75"/>
      <c r="SKL310" s="81"/>
      <c r="SKM310" s="75"/>
      <c r="SKN310" s="81"/>
      <c r="SKO310" s="75"/>
      <c r="SKP310" s="81"/>
      <c r="SKQ310" s="75"/>
      <c r="SKR310" s="81"/>
      <c r="SKS310" s="75"/>
      <c r="SKT310" s="81"/>
      <c r="SKU310" s="75"/>
      <c r="SKV310" s="81"/>
      <c r="SKW310" s="75"/>
      <c r="SKX310" s="81"/>
      <c r="SKY310" s="75"/>
      <c r="SKZ310" s="81"/>
      <c r="SLA310" s="75"/>
      <c r="SLB310" s="81"/>
      <c r="SLC310" s="75"/>
      <c r="SLD310" s="81"/>
      <c r="SLE310" s="75"/>
      <c r="SLF310" s="81"/>
      <c r="SLG310" s="75"/>
      <c r="SLH310" s="81"/>
      <c r="SLI310" s="75"/>
      <c r="SLJ310" s="81"/>
      <c r="SLK310" s="75"/>
      <c r="SLL310" s="81"/>
      <c r="SLM310" s="75"/>
      <c r="SLN310" s="81"/>
      <c r="SLO310" s="75"/>
      <c r="SLP310" s="81"/>
      <c r="SLQ310" s="75"/>
      <c r="SLR310" s="81"/>
      <c r="SLS310" s="75"/>
      <c r="SLT310" s="81"/>
      <c r="SLU310" s="75"/>
      <c r="SLV310" s="81"/>
      <c r="SLW310" s="75"/>
      <c r="SLX310" s="81"/>
      <c r="SLY310" s="75"/>
      <c r="SLZ310" s="81"/>
      <c r="SMA310" s="75"/>
      <c r="SMB310" s="81"/>
      <c r="SMC310" s="75"/>
      <c r="SMD310" s="81"/>
      <c r="SME310" s="75"/>
      <c r="SMF310" s="81"/>
      <c r="SMG310" s="75"/>
      <c r="SMH310" s="81"/>
      <c r="SMI310" s="75"/>
      <c r="SMJ310" s="81"/>
      <c r="SMK310" s="75"/>
      <c r="SML310" s="81"/>
      <c r="SMM310" s="75"/>
      <c r="SMN310" s="81"/>
      <c r="SMO310" s="75"/>
      <c r="SMP310" s="81"/>
      <c r="SMQ310" s="75"/>
      <c r="SMR310" s="81"/>
      <c r="SMS310" s="75"/>
      <c r="SMT310" s="81"/>
      <c r="SMU310" s="75"/>
      <c r="SMV310" s="81"/>
      <c r="SMW310" s="75"/>
      <c r="SMX310" s="81"/>
      <c r="SMY310" s="75"/>
      <c r="SMZ310" s="81"/>
      <c r="SNA310" s="75"/>
      <c r="SNB310" s="81"/>
      <c r="SNC310" s="75"/>
      <c r="SND310" s="81"/>
      <c r="SNE310" s="75"/>
      <c r="SNF310" s="81"/>
      <c r="SNG310" s="75"/>
      <c r="SNH310" s="81"/>
      <c r="SNI310" s="75"/>
      <c r="SNJ310" s="81"/>
      <c r="SNK310" s="75"/>
      <c r="SNL310" s="81"/>
      <c r="SNM310" s="75"/>
      <c r="SNN310" s="81"/>
      <c r="SNO310" s="75"/>
      <c r="SNP310" s="81"/>
      <c r="SNQ310" s="75"/>
      <c r="SNR310" s="81"/>
      <c r="SNS310" s="75"/>
      <c r="SNT310" s="81"/>
      <c r="SNU310" s="75"/>
      <c r="SNV310" s="81"/>
      <c r="SNW310" s="75"/>
      <c r="SNX310" s="81"/>
      <c r="SNY310" s="75"/>
      <c r="SNZ310" s="81"/>
      <c r="SOA310" s="75"/>
      <c r="SOB310" s="81"/>
      <c r="SOC310" s="75"/>
      <c r="SOD310" s="81"/>
      <c r="SOE310" s="75"/>
      <c r="SOF310" s="81"/>
      <c r="SOG310" s="75"/>
      <c r="SOH310" s="81"/>
      <c r="SOI310" s="75"/>
      <c r="SOJ310" s="81"/>
      <c r="SOK310" s="75"/>
      <c r="SOL310" s="81"/>
      <c r="SOM310" s="75"/>
      <c r="SON310" s="81"/>
      <c r="SOO310" s="75"/>
      <c r="SOP310" s="81"/>
      <c r="SOQ310" s="75"/>
      <c r="SOR310" s="81"/>
      <c r="SOS310" s="75"/>
      <c r="SOT310" s="81"/>
      <c r="SOU310" s="75"/>
      <c r="SOV310" s="81"/>
      <c r="SOW310" s="75"/>
      <c r="SOX310" s="81"/>
      <c r="SOY310" s="75"/>
      <c r="SOZ310" s="81"/>
      <c r="SPA310" s="75"/>
      <c r="SPB310" s="81"/>
      <c r="SPC310" s="75"/>
      <c r="SPD310" s="81"/>
      <c r="SPE310" s="75"/>
      <c r="SPF310" s="81"/>
      <c r="SPG310" s="75"/>
      <c r="SPH310" s="81"/>
      <c r="SPI310" s="75"/>
      <c r="SPJ310" s="81"/>
      <c r="SPK310" s="75"/>
      <c r="SPL310" s="81"/>
      <c r="SPM310" s="75"/>
      <c r="SPN310" s="81"/>
      <c r="SPO310" s="75"/>
      <c r="SPP310" s="81"/>
      <c r="SPQ310" s="75"/>
      <c r="SPR310" s="81"/>
      <c r="SPS310" s="75"/>
      <c r="SPT310" s="81"/>
      <c r="SPU310" s="75"/>
      <c r="SPV310" s="81"/>
      <c r="SPW310" s="75"/>
      <c r="SPX310" s="81"/>
      <c r="SPY310" s="75"/>
      <c r="SPZ310" s="81"/>
      <c r="SQA310" s="75"/>
      <c r="SQB310" s="81"/>
      <c r="SQC310" s="75"/>
      <c r="SQD310" s="81"/>
      <c r="SQE310" s="75"/>
      <c r="SQF310" s="81"/>
      <c r="SQG310" s="75"/>
      <c r="SQH310" s="81"/>
      <c r="SQI310" s="75"/>
      <c r="SQJ310" s="81"/>
      <c r="SQK310" s="75"/>
      <c r="SQL310" s="81"/>
      <c r="SQM310" s="75"/>
      <c r="SQN310" s="81"/>
      <c r="SQO310" s="75"/>
      <c r="SQP310" s="81"/>
      <c r="SQQ310" s="75"/>
      <c r="SQR310" s="81"/>
      <c r="SQS310" s="75"/>
      <c r="SQT310" s="81"/>
      <c r="SQU310" s="75"/>
      <c r="SQV310" s="81"/>
      <c r="SQW310" s="75"/>
      <c r="SQX310" s="81"/>
      <c r="SQY310" s="75"/>
      <c r="SQZ310" s="81"/>
      <c r="SRA310" s="75"/>
      <c r="SRB310" s="81"/>
      <c r="SRC310" s="75"/>
      <c r="SRD310" s="81"/>
      <c r="SRE310" s="75"/>
      <c r="SRF310" s="81"/>
      <c r="SRG310" s="75"/>
      <c r="SRH310" s="81"/>
      <c r="SRI310" s="75"/>
      <c r="SRJ310" s="81"/>
      <c r="SRK310" s="75"/>
      <c r="SRL310" s="81"/>
      <c r="SRM310" s="75"/>
      <c r="SRN310" s="81"/>
      <c r="SRO310" s="75"/>
      <c r="SRP310" s="81"/>
      <c r="SRQ310" s="75"/>
      <c r="SRR310" s="81"/>
      <c r="SRS310" s="75"/>
      <c r="SRT310" s="81"/>
      <c r="SRU310" s="75"/>
      <c r="SRV310" s="81"/>
      <c r="SRW310" s="75"/>
      <c r="SRX310" s="81"/>
      <c r="SRY310" s="75"/>
      <c r="SRZ310" s="81"/>
      <c r="SSA310" s="75"/>
      <c r="SSB310" s="81"/>
      <c r="SSC310" s="75"/>
      <c r="SSD310" s="81"/>
      <c r="SSE310" s="75"/>
      <c r="SSF310" s="81"/>
      <c r="SSG310" s="75"/>
      <c r="SSH310" s="81"/>
      <c r="SSI310" s="75"/>
      <c r="SSJ310" s="81"/>
      <c r="SSK310" s="75"/>
      <c r="SSL310" s="81"/>
      <c r="SSM310" s="75"/>
      <c r="SSN310" s="81"/>
      <c r="SSO310" s="75"/>
      <c r="SSP310" s="81"/>
      <c r="SSQ310" s="75"/>
      <c r="SSR310" s="81"/>
      <c r="SSS310" s="75"/>
      <c r="SST310" s="81"/>
      <c r="SSU310" s="75"/>
      <c r="SSV310" s="81"/>
      <c r="SSW310" s="75"/>
      <c r="SSX310" s="81"/>
      <c r="SSY310" s="75"/>
      <c r="SSZ310" s="81"/>
      <c r="STA310" s="75"/>
      <c r="STB310" s="81"/>
      <c r="STC310" s="75"/>
      <c r="STD310" s="81"/>
      <c r="STE310" s="75"/>
      <c r="STF310" s="81"/>
      <c r="STG310" s="75"/>
      <c r="STH310" s="81"/>
      <c r="STI310" s="75"/>
      <c r="STJ310" s="81"/>
      <c r="STK310" s="75"/>
      <c r="STL310" s="81"/>
      <c r="STM310" s="75"/>
      <c r="STN310" s="81"/>
      <c r="STO310" s="75"/>
      <c r="STP310" s="81"/>
      <c r="STQ310" s="75"/>
      <c r="STR310" s="81"/>
      <c r="STS310" s="75"/>
      <c r="STT310" s="81"/>
      <c r="STU310" s="75"/>
      <c r="STV310" s="81"/>
      <c r="STW310" s="75"/>
      <c r="STX310" s="81"/>
      <c r="STY310" s="75"/>
      <c r="STZ310" s="81"/>
      <c r="SUA310" s="75"/>
      <c r="SUB310" s="81"/>
      <c r="SUC310" s="75"/>
      <c r="SUD310" s="81"/>
      <c r="SUE310" s="75"/>
      <c r="SUF310" s="81"/>
      <c r="SUG310" s="75"/>
      <c r="SUH310" s="81"/>
      <c r="SUI310" s="75"/>
      <c r="SUJ310" s="81"/>
      <c r="SUK310" s="75"/>
      <c r="SUL310" s="81"/>
      <c r="SUM310" s="75"/>
      <c r="SUN310" s="81"/>
      <c r="SUO310" s="75"/>
      <c r="SUP310" s="81"/>
      <c r="SUQ310" s="75"/>
      <c r="SUR310" s="81"/>
      <c r="SUS310" s="75"/>
      <c r="SUT310" s="81"/>
      <c r="SUU310" s="75"/>
      <c r="SUV310" s="81"/>
      <c r="SUW310" s="75"/>
      <c r="SUX310" s="81"/>
      <c r="SUY310" s="75"/>
      <c r="SUZ310" s="81"/>
      <c r="SVA310" s="75"/>
      <c r="SVB310" s="81"/>
      <c r="SVC310" s="75"/>
      <c r="SVD310" s="81"/>
      <c r="SVE310" s="75"/>
      <c r="SVF310" s="81"/>
      <c r="SVG310" s="75"/>
      <c r="SVH310" s="81"/>
      <c r="SVI310" s="75"/>
      <c r="SVJ310" s="81"/>
      <c r="SVK310" s="75"/>
      <c r="SVL310" s="81"/>
      <c r="SVM310" s="75"/>
      <c r="SVN310" s="81"/>
      <c r="SVO310" s="75"/>
      <c r="SVP310" s="81"/>
      <c r="SVQ310" s="75"/>
      <c r="SVR310" s="81"/>
      <c r="SVS310" s="75"/>
      <c r="SVT310" s="81"/>
      <c r="SVU310" s="75"/>
      <c r="SVV310" s="81"/>
      <c r="SVW310" s="75"/>
      <c r="SVX310" s="81"/>
      <c r="SVY310" s="75"/>
      <c r="SVZ310" s="81"/>
      <c r="SWA310" s="75"/>
      <c r="SWB310" s="81"/>
      <c r="SWC310" s="75"/>
      <c r="SWD310" s="81"/>
      <c r="SWE310" s="75"/>
      <c r="SWF310" s="81"/>
      <c r="SWG310" s="75"/>
      <c r="SWH310" s="81"/>
      <c r="SWI310" s="75"/>
      <c r="SWJ310" s="81"/>
      <c r="SWK310" s="75"/>
      <c r="SWL310" s="81"/>
      <c r="SWM310" s="75"/>
      <c r="SWN310" s="81"/>
      <c r="SWO310" s="75"/>
      <c r="SWP310" s="81"/>
      <c r="SWQ310" s="75"/>
      <c r="SWR310" s="81"/>
      <c r="SWS310" s="75"/>
      <c r="SWT310" s="81"/>
      <c r="SWU310" s="75"/>
      <c r="SWV310" s="81"/>
      <c r="SWW310" s="75"/>
      <c r="SWX310" s="81"/>
      <c r="SWY310" s="75"/>
      <c r="SWZ310" s="81"/>
      <c r="SXA310" s="75"/>
      <c r="SXB310" s="81"/>
      <c r="SXC310" s="75"/>
      <c r="SXD310" s="81"/>
      <c r="SXE310" s="75"/>
      <c r="SXF310" s="81"/>
      <c r="SXG310" s="75"/>
      <c r="SXH310" s="81"/>
      <c r="SXI310" s="75"/>
      <c r="SXJ310" s="81"/>
      <c r="SXK310" s="75"/>
      <c r="SXL310" s="81"/>
      <c r="SXM310" s="75"/>
      <c r="SXN310" s="81"/>
      <c r="SXO310" s="75"/>
      <c r="SXP310" s="81"/>
      <c r="SXQ310" s="75"/>
      <c r="SXR310" s="81"/>
      <c r="SXS310" s="75"/>
      <c r="SXT310" s="81"/>
      <c r="SXU310" s="75"/>
      <c r="SXV310" s="81"/>
      <c r="SXW310" s="75"/>
      <c r="SXX310" s="81"/>
      <c r="SXY310" s="75"/>
      <c r="SXZ310" s="81"/>
      <c r="SYA310" s="75"/>
      <c r="SYB310" s="81"/>
      <c r="SYC310" s="75"/>
      <c r="SYD310" s="81"/>
      <c r="SYE310" s="75"/>
      <c r="SYF310" s="81"/>
      <c r="SYG310" s="75"/>
      <c r="SYH310" s="81"/>
      <c r="SYI310" s="75"/>
      <c r="SYJ310" s="81"/>
      <c r="SYK310" s="75"/>
      <c r="SYL310" s="81"/>
      <c r="SYM310" s="75"/>
      <c r="SYN310" s="81"/>
      <c r="SYO310" s="75"/>
      <c r="SYP310" s="81"/>
      <c r="SYQ310" s="75"/>
      <c r="SYR310" s="81"/>
      <c r="SYS310" s="75"/>
      <c r="SYT310" s="81"/>
      <c r="SYU310" s="75"/>
      <c r="SYV310" s="81"/>
      <c r="SYW310" s="75"/>
      <c r="SYX310" s="81"/>
      <c r="SYY310" s="75"/>
      <c r="SYZ310" s="81"/>
      <c r="SZA310" s="75"/>
      <c r="SZB310" s="81"/>
      <c r="SZC310" s="75"/>
      <c r="SZD310" s="81"/>
      <c r="SZE310" s="75"/>
      <c r="SZF310" s="81"/>
      <c r="SZG310" s="75"/>
      <c r="SZH310" s="81"/>
      <c r="SZI310" s="75"/>
      <c r="SZJ310" s="81"/>
      <c r="SZK310" s="75"/>
      <c r="SZL310" s="81"/>
      <c r="SZM310" s="75"/>
      <c r="SZN310" s="81"/>
      <c r="SZO310" s="75"/>
      <c r="SZP310" s="81"/>
      <c r="SZQ310" s="75"/>
      <c r="SZR310" s="81"/>
      <c r="SZS310" s="75"/>
      <c r="SZT310" s="81"/>
      <c r="SZU310" s="75"/>
      <c r="SZV310" s="81"/>
      <c r="SZW310" s="75"/>
      <c r="SZX310" s="81"/>
      <c r="SZY310" s="75"/>
      <c r="SZZ310" s="81"/>
      <c r="TAA310" s="75"/>
      <c r="TAB310" s="81"/>
      <c r="TAC310" s="75"/>
      <c r="TAD310" s="81"/>
      <c r="TAE310" s="75"/>
      <c r="TAF310" s="81"/>
      <c r="TAG310" s="75"/>
      <c r="TAH310" s="81"/>
      <c r="TAI310" s="75"/>
      <c r="TAJ310" s="81"/>
      <c r="TAK310" s="75"/>
      <c r="TAL310" s="81"/>
      <c r="TAM310" s="75"/>
      <c r="TAN310" s="81"/>
      <c r="TAO310" s="75"/>
      <c r="TAP310" s="81"/>
      <c r="TAQ310" s="75"/>
      <c r="TAR310" s="81"/>
      <c r="TAS310" s="75"/>
      <c r="TAT310" s="81"/>
      <c r="TAU310" s="75"/>
      <c r="TAV310" s="81"/>
      <c r="TAW310" s="75"/>
      <c r="TAX310" s="81"/>
      <c r="TAY310" s="75"/>
      <c r="TAZ310" s="81"/>
      <c r="TBA310" s="75"/>
      <c r="TBB310" s="81"/>
      <c r="TBC310" s="75"/>
      <c r="TBD310" s="81"/>
      <c r="TBE310" s="75"/>
      <c r="TBF310" s="81"/>
      <c r="TBG310" s="75"/>
      <c r="TBH310" s="81"/>
      <c r="TBI310" s="75"/>
      <c r="TBJ310" s="81"/>
      <c r="TBK310" s="75"/>
      <c r="TBL310" s="81"/>
      <c r="TBM310" s="75"/>
      <c r="TBN310" s="81"/>
      <c r="TBO310" s="75"/>
      <c r="TBP310" s="81"/>
      <c r="TBQ310" s="75"/>
      <c r="TBR310" s="81"/>
      <c r="TBS310" s="75"/>
      <c r="TBT310" s="81"/>
      <c r="TBU310" s="75"/>
      <c r="TBV310" s="81"/>
      <c r="TBW310" s="75"/>
      <c r="TBX310" s="81"/>
      <c r="TBY310" s="75"/>
      <c r="TBZ310" s="81"/>
      <c r="TCA310" s="75"/>
      <c r="TCB310" s="81"/>
      <c r="TCC310" s="75"/>
      <c r="TCD310" s="81"/>
      <c r="TCE310" s="75"/>
      <c r="TCF310" s="81"/>
      <c r="TCG310" s="75"/>
      <c r="TCH310" s="81"/>
      <c r="TCI310" s="75"/>
      <c r="TCJ310" s="81"/>
      <c r="TCK310" s="75"/>
      <c r="TCL310" s="81"/>
      <c r="TCM310" s="75"/>
      <c r="TCN310" s="81"/>
      <c r="TCO310" s="75"/>
      <c r="TCP310" s="81"/>
      <c r="TCQ310" s="75"/>
      <c r="TCR310" s="81"/>
      <c r="TCS310" s="75"/>
      <c r="TCT310" s="81"/>
      <c r="TCU310" s="75"/>
      <c r="TCV310" s="81"/>
      <c r="TCW310" s="75"/>
      <c r="TCX310" s="81"/>
      <c r="TCY310" s="75"/>
      <c r="TCZ310" s="81"/>
      <c r="TDA310" s="75"/>
      <c r="TDB310" s="81"/>
      <c r="TDC310" s="75"/>
      <c r="TDD310" s="81"/>
      <c r="TDE310" s="75"/>
      <c r="TDF310" s="81"/>
      <c r="TDG310" s="75"/>
      <c r="TDH310" s="81"/>
      <c r="TDI310" s="75"/>
      <c r="TDJ310" s="81"/>
      <c r="TDK310" s="75"/>
      <c r="TDL310" s="81"/>
      <c r="TDM310" s="75"/>
      <c r="TDN310" s="81"/>
      <c r="TDO310" s="75"/>
      <c r="TDP310" s="81"/>
      <c r="TDQ310" s="75"/>
      <c r="TDR310" s="81"/>
      <c r="TDS310" s="75"/>
      <c r="TDT310" s="81"/>
      <c r="TDU310" s="75"/>
      <c r="TDV310" s="81"/>
      <c r="TDW310" s="75"/>
      <c r="TDX310" s="81"/>
      <c r="TDY310" s="75"/>
      <c r="TDZ310" s="81"/>
      <c r="TEA310" s="75"/>
      <c r="TEB310" s="81"/>
      <c r="TEC310" s="75"/>
      <c r="TED310" s="81"/>
      <c r="TEE310" s="75"/>
      <c r="TEF310" s="81"/>
      <c r="TEG310" s="75"/>
      <c r="TEH310" s="81"/>
      <c r="TEI310" s="75"/>
      <c r="TEJ310" s="81"/>
      <c r="TEK310" s="75"/>
      <c r="TEL310" s="81"/>
      <c r="TEM310" s="75"/>
      <c r="TEN310" s="81"/>
      <c r="TEO310" s="75"/>
      <c r="TEP310" s="81"/>
      <c r="TEQ310" s="75"/>
      <c r="TER310" s="81"/>
      <c r="TES310" s="75"/>
      <c r="TET310" s="81"/>
      <c r="TEU310" s="75"/>
      <c r="TEV310" s="81"/>
      <c r="TEW310" s="75"/>
      <c r="TEX310" s="81"/>
      <c r="TEY310" s="75"/>
      <c r="TEZ310" s="81"/>
      <c r="TFA310" s="75"/>
      <c r="TFB310" s="81"/>
      <c r="TFC310" s="75"/>
      <c r="TFD310" s="81"/>
      <c r="TFE310" s="75"/>
      <c r="TFF310" s="81"/>
      <c r="TFG310" s="75"/>
      <c r="TFH310" s="81"/>
      <c r="TFI310" s="75"/>
      <c r="TFJ310" s="81"/>
      <c r="TFK310" s="75"/>
      <c r="TFL310" s="81"/>
      <c r="TFM310" s="75"/>
      <c r="TFN310" s="81"/>
      <c r="TFO310" s="75"/>
      <c r="TFP310" s="81"/>
      <c r="TFQ310" s="75"/>
      <c r="TFR310" s="81"/>
      <c r="TFS310" s="75"/>
      <c r="TFT310" s="81"/>
      <c r="TFU310" s="75"/>
      <c r="TFV310" s="81"/>
      <c r="TFW310" s="75"/>
      <c r="TFX310" s="81"/>
      <c r="TFY310" s="75"/>
      <c r="TFZ310" s="81"/>
      <c r="TGA310" s="75"/>
      <c r="TGB310" s="81"/>
      <c r="TGC310" s="75"/>
      <c r="TGD310" s="81"/>
      <c r="TGE310" s="75"/>
      <c r="TGF310" s="81"/>
      <c r="TGG310" s="75"/>
      <c r="TGH310" s="81"/>
      <c r="TGI310" s="75"/>
      <c r="TGJ310" s="81"/>
      <c r="TGK310" s="75"/>
      <c r="TGL310" s="81"/>
      <c r="TGM310" s="75"/>
      <c r="TGN310" s="81"/>
      <c r="TGO310" s="75"/>
      <c r="TGP310" s="81"/>
      <c r="TGQ310" s="75"/>
      <c r="TGR310" s="81"/>
      <c r="TGS310" s="75"/>
      <c r="TGT310" s="81"/>
      <c r="TGU310" s="75"/>
      <c r="TGV310" s="81"/>
      <c r="TGW310" s="75"/>
      <c r="TGX310" s="81"/>
      <c r="TGY310" s="75"/>
      <c r="TGZ310" s="81"/>
      <c r="THA310" s="75"/>
      <c r="THB310" s="81"/>
      <c r="THC310" s="75"/>
      <c r="THD310" s="81"/>
      <c r="THE310" s="75"/>
      <c r="THF310" s="81"/>
      <c r="THG310" s="75"/>
      <c r="THH310" s="81"/>
      <c r="THI310" s="75"/>
      <c r="THJ310" s="81"/>
      <c r="THK310" s="75"/>
      <c r="THL310" s="81"/>
      <c r="THM310" s="75"/>
      <c r="THN310" s="81"/>
      <c r="THO310" s="75"/>
      <c r="THP310" s="81"/>
      <c r="THQ310" s="75"/>
      <c r="THR310" s="81"/>
      <c r="THS310" s="75"/>
      <c r="THT310" s="81"/>
      <c r="THU310" s="75"/>
      <c r="THV310" s="81"/>
      <c r="THW310" s="75"/>
      <c r="THX310" s="81"/>
      <c r="THY310" s="75"/>
      <c r="THZ310" s="81"/>
      <c r="TIA310" s="75"/>
      <c r="TIB310" s="81"/>
      <c r="TIC310" s="75"/>
      <c r="TID310" s="81"/>
      <c r="TIE310" s="75"/>
      <c r="TIF310" s="81"/>
      <c r="TIG310" s="75"/>
      <c r="TIH310" s="81"/>
      <c r="TII310" s="75"/>
      <c r="TIJ310" s="81"/>
      <c r="TIK310" s="75"/>
      <c r="TIL310" s="81"/>
      <c r="TIM310" s="75"/>
      <c r="TIN310" s="81"/>
      <c r="TIO310" s="75"/>
      <c r="TIP310" s="81"/>
      <c r="TIQ310" s="75"/>
      <c r="TIR310" s="81"/>
      <c r="TIS310" s="75"/>
      <c r="TIT310" s="81"/>
      <c r="TIU310" s="75"/>
      <c r="TIV310" s="81"/>
      <c r="TIW310" s="75"/>
      <c r="TIX310" s="81"/>
      <c r="TIY310" s="75"/>
      <c r="TIZ310" s="81"/>
      <c r="TJA310" s="75"/>
      <c r="TJB310" s="81"/>
      <c r="TJC310" s="75"/>
      <c r="TJD310" s="81"/>
      <c r="TJE310" s="75"/>
      <c r="TJF310" s="81"/>
      <c r="TJG310" s="75"/>
      <c r="TJH310" s="81"/>
      <c r="TJI310" s="75"/>
      <c r="TJJ310" s="81"/>
      <c r="TJK310" s="75"/>
      <c r="TJL310" s="81"/>
      <c r="TJM310" s="75"/>
      <c r="TJN310" s="81"/>
      <c r="TJO310" s="75"/>
      <c r="TJP310" s="81"/>
      <c r="TJQ310" s="75"/>
      <c r="TJR310" s="81"/>
      <c r="TJS310" s="75"/>
      <c r="TJT310" s="81"/>
      <c r="TJU310" s="75"/>
      <c r="TJV310" s="81"/>
      <c r="TJW310" s="75"/>
      <c r="TJX310" s="81"/>
      <c r="TJY310" s="75"/>
      <c r="TJZ310" s="81"/>
      <c r="TKA310" s="75"/>
      <c r="TKB310" s="81"/>
      <c r="TKC310" s="75"/>
      <c r="TKD310" s="81"/>
      <c r="TKE310" s="75"/>
      <c r="TKF310" s="81"/>
      <c r="TKG310" s="75"/>
      <c r="TKH310" s="81"/>
      <c r="TKI310" s="75"/>
      <c r="TKJ310" s="81"/>
      <c r="TKK310" s="75"/>
      <c r="TKL310" s="81"/>
      <c r="TKM310" s="75"/>
      <c r="TKN310" s="81"/>
      <c r="TKO310" s="75"/>
      <c r="TKP310" s="81"/>
      <c r="TKQ310" s="75"/>
      <c r="TKR310" s="81"/>
      <c r="TKS310" s="75"/>
      <c r="TKT310" s="81"/>
      <c r="TKU310" s="75"/>
      <c r="TKV310" s="81"/>
      <c r="TKW310" s="75"/>
      <c r="TKX310" s="81"/>
      <c r="TKY310" s="75"/>
      <c r="TKZ310" s="81"/>
      <c r="TLA310" s="75"/>
      <c r="TLB310" s="81"/>
      <c r="TLC310" s="75"/>
      <c r="TLD310" s="81"/>
      <c r="TLE310" s="75"/>
      <c r="TLF310" s="81"/>
      <c r="TLG310" s="75"/>
      <c r="TLH310" s="81"/>
      <c r="TLI310" s="75"/>
      <c r="TLJ310" s="81"/>
      <c r="TLK310" s="75"/>
      <c r="TLL310" s="81"/>
      <c r="TLM310" s="75"/>
      <c r="TLN310" s="81"/>
      <c r="TLO310" s="75"/>
      <c r="TLP310" s="81"/>
      <c r="TLQ310" s="75"/>
      <c r="TLR310" s="81"/>
      <c r="TLS310" s="75"/>
      <c r="TLT310" s="81"/>
      <c r="TLU310" s="75"/>
      <c r="TLV310" s="81"/>
      <c r="TLW310" s="75"/>
      <c r="TLX310" s="81"/>
      <c r="TLY310" s="75"/>
      <c r="TLZ310" s="81"/>
      <c r="TMA310" s="75"/>
      <c r="TMB310" s="81"/>
      <c r="TMC310" s="75"/>
      <c r="TMD310" s="81"/>
      <c r="TME310" s="75"/>
      <c r="TMF310" s="81"/>
      <c r="TMG310" s="75"/>
      <c r="TMH310" s="81"/>
      <c r="TMI310" s="75"/>
      <c r="TMJ310" s="81"/>
      <c r="TMK310" s="75"/>
      <c r="TML310" s="81"/>
      <c r="TMM310" s="75"/>
      <c r="TMN310" s="81"/>
      <c r="TMO310" s="75"/>
      <c r="TMP310" s="81"/>
      <c r="TMQ310" s="75"/>
      <c r="TMR310" s="81"/>
      <c r="TMS310" s="75"/>
      <c r="TMT310" s="81"/>
      <c r="TMU310" s="75"/>
      <c r="TMV310" s="81"/>
      <c r="TMW310" s="75"/>
      <c r="TMX310" s="81"/>
      <c r="TMY310" s="75"/>
      <c r="TMZ310" s="81"/>
      <c r="TNA310" s="75"/>
      <c r="TNB310" s="81"/>
      <c r="TNC310" s="75"/>
      <c r="TND310" s="81"/>
      <c r="TNE310" s="75"/>
      <c r="TNF310" s="81"/>
      <c r="TNG310" s="75"/>
      <c r="TNH310" s="81"/>
      <c r="TNI310" s="75"/>
      <c r="TNJ310" s="81"/>
      <c r="TNK310" s="75"/>
      <c r="TNL310" s="81"/>
      <c r="TNM310" s="75"/>
      <c r="TNN310" s="81"/>
      <c r="TNO310" s="75"/>
      <c r="TNP310" s="81"/>
      <c r="TNQ310" s="75"/>
      <c r="TNR310" s="81"/>
      <c r="TNS310" s="75"/>
      <c r="TNT310" s="81"/>
      <c r="TNU310" s="75"/>
      <c r="TNV310" s="81"/>
      <c r="TNW310" s="75"/>
      <c r="TNX310" s="81"/>
      <c r="TNY310" s="75"/>
      <c r="TNZ310" s="81"/>
      <c r="TOA310" s="75"/>
      <c r="TOB310" s="81"/>
      <c r="TOC310" s="75"/>
      <c r="TOD310" s="81"/>
      <c r="TOE310" s="75"/>
      <c r="TOF310" s="81"/>
      <c r="TOG310" s="75"/>
      <c r="TOH310" s="81"/>
      <c r="TOI310" s="75"/>
      <c r="TOJ310" s="81"/>
      <c r="TOK310" s="75"/>
      <c r="TOL310" s="81"/>
      <c r="TOM310" s="75"/>
      <c r="TON310" s="81"/>
      <c r="TOO310" s="75"/>
      <c r="TOP310" s="81"/>
      <c r="TOQ310" s="75"/>
      <c r="TOR310" s="81"/>
      <c r="TOS310" s="75"/>
      <c r="TOT310" s="81"/>
      <c r="TOU310" s="75"/>
      <c r="TOV310" s="81"/>
      <c r="TOW310" s="75"/>
      <c r="TOX310" s="81"/>
      <c r="TOY310" s="75"/>
      <c r="TOZ310" s="81"/>
      <c r="TPA310" s="75"/>
      <c r="TPB310" s="81"/>
      <c r="TPC310" s="75"/>
      <c r="TPD310" s="81"/>
      <c r="TPE310" s="75"/>
      <c r="TPF310" s="81"/>
      <c r="TPG310" s="75"/>
      <c r="TPH310" s="81"/>
      <c r="TPI310" s="75"/>
      <c r="TPJ310" s="81"/>
      <c r="TPK310" s="75"/>
      <c r="TPL310" s="81"/>
      <c r="TPM310" s="75"/>
      <c r="TPN310" s="81"/>
      <c r="TPO310" s="75"/>
      <c r="TPP310" s="81"/>
      <c r="TPQ310" s="75"/>
      <c r="TPR310" s="81"/>
      <c r="TPS310" s="75"/>
      <c r="TPT310" s="81"/>
      <c r="TPU310" s="75"/>
      <c r="TPV310" s="81"/>
      <c r="TPW310" s="75"/>
      <c r="TPX310" s="81"/>
      <c r="TPY310" s="75"/>
      <c r="TPZ310" s="81"/>
      <c r="TQA310" s="75"/>
      <c r="TQB310" s="81"/>
      <c r="TQC310" s="75"/>
      <c r="TQD310" s="81"/>
      <c r="TQE310" s="75"/>
      <c r="TQF310" s="81"/>
      <c r="TQG310" s="75"/>
      <c r="TQH310" s="81"/>
      <c r="TQI310" s="75"/>
      <c r="TQJ310" s="81"/>
      <c r="TQK310" s="75"/>
      <c r="TQL310" s="81"/>
      <c r="TQM310" s="75"/>
      <c r="TQN310" s="81"/>
      <c r="TQO310" s="75"/>
      <c r="TQP310" s="81"/>
      <c r="TQQ310" s="75"/>
      <c r="TQR310" s="81"/>
      <c r="TQS310" s="75"/>
      <c r="TQT310" s="81"/>
      <c r="TQU310" s="75"/>
      <c r="TQV310" s="81"/>
      <c r="TQW310" s="75"/>
      <c r="TQX310" s="81"/>
      <c r="TQY310" s="75"/>
      <c r="TQZ310" s="81"/>
      <c r="TRA310" s="75"/>
      <c r="TRB310" s="81"/>
      <c r="TRC310" s="75"/>
      <c r="TRD310" s="81"/>
      <c r="TRE310" s="75"/>
      <c r="TRF310" s="81"/>
      <c r="TRG310" s="75"/>
      <c r="TRH310" s="81"/>
      <c r="TRI310" s="75"/>
      <c r="TRJ310" s="81"/>
      <c r="TRK310" s="75"/>
      <c r="TRL310" s="81"/>
      <c r="TRM310" s="75"/>
      <c r="TRN310" s="81"/>
      <c r="TRO310" s="75"/>
      <c r="TRP310" s="81"/>
      <c r="TRQ310" s="75"/>
      <c r="TRR310" s="81"/>
      <c r="TRS310" s="75"/>
      <c r="TRT310" s="81"/>
      <c r="TRU310" s="75"/>
      <c r="TRV310" s="81"/>
      <c r="TRW310" s="75"/>
      <c r="TRX310" s="81"/>
      <c r="TRY310" s="75"/>
      <c r="TRZ310" s="81"/>
      <c r="TSA310" s="75"/>
      <c r="TSB310" s="81"/>
      <c r="TSC310" s="75"/>
      <c r="TSD310" s="81"/>
      <c r="TSE310" s="75"/>
      <c r="TSF310" s="81"/>
      <c r="TSG310" s="75"/>
      <c r="TSH310" s="81"/>
      <c r="TSI310" s="75"/>
      <c r="TSJ310" s="81"/>
      <c r="TSK310" s="75"/>
      <c r="TSL310" s="81"/>
      <c r="TSM310" s="75"/>
      <c r="TSN310" s="81"/>
      <c r="TSO310" s="75"/>
      <c r="TSP310" s="81"/>
      <c r="TSQ310" s="75"/>
      <c r="TSR310" s="81"/>
      <c r="TSS310" s="75"/>
      <c r="TST310" s="81"/>
      <c r="TSU310" s="75"/>
      <c r="TSV310" s="81"/>
      <c r="TSW310" s="75"/>
      <c r="TSX310" s="81"/>
      <c r="TSY310" s="75"/>
      <c r="TSZ310" s="81"/>
      <c r="TTA310" s="75"/>
      <c r="TTB310" s="81"/>
      <c r="TTC310" s="75"/>
      <c r="TTD310" s="81"/>
      <c r="TTE310" s="75"/>
      <c r="TTF310" s="81"/>
      <c r="TTG310" s="75"/>
      <c r="TTH310" s="81"/>
      <c r="TTI310" s="75"/>
      <c r="TTJ310" s="81"/>
      <c r="TTK310" s="75"/>
      <c r="TTL310" s="81"/>
      <c r="TTM310" s="75"/>
      <c r="TTN310" s="81"/>
      <c r="TTO310" s="75"/>
      <c r="TTP310" s="81"/>
      <c r="TTQ310" s="75"/>
      <c r="TTR310" s="81"/>
      <c r="TTS310" s="75"/>
      <c r="TTT310" s="81"/>
      <c r="TTU310" s="75"/>
      <c r="TTV310" s="81"/>
      <c r="TTW310" s="75"/>
      <c r="TTX310" s="81"/>
      <c r="TTY310" s="75"/>
      <c r="TTZ310" s="81"/>
      <c r="TUA310" s="75"/>
      <c r="TUB310" s="81"/>
      <c r="TUC310" s="75"/>
      <c r="TUD310" s="81"/>
      <c r="TUE310" s="75"/>
      <c r="TUF310" s="81"/>
      <c r="TUG310" s="75"/>
      <c r="TUH310" s="81"/>
      <c r="TUI310" s="75"/>
      <c r="TUJ310" s="81"/>
      <c r="TUK310" s="75"/>
      <c r="TUL310" s="81"/>
      <c r="TUM310" s="75"/>
      <c r="TUN310" s="81"/>
      <c r="TUO310" s="75"/>
      <c r="TUP310" s="81"/>
      <c r="TUQ310" s="75"/>
      <c r="TUR310" s="81"/>
      <c r="TUS310" s="75"/>
      <c r="TUT310" s="81"/>
      <c r="TUU310" s="75"/>
      <c r="TUV310" s="81"/>
      <c r="TUW310" s="75"/>
      <c r="TUX310" s="81"/>
      <c r="TUY310" s="75"/>
      <c r="TUZ310" s="81"/>
      <c r="TVA310" s="75"/>
      <c r="TVB310" s="81"/>
      <c r="TVC310" s="75"/>
      <c r="TVD310" s="81"/>
      <c r="TVE310" s="75"/>
      <c r="TVF310" s="81"/>
      <c r="TVG310" s="75"/>
      <c r="TVH310" s="81"/>
      <c r="TVI310" s="75"/>
      <c r="TVJ310" s="81"/>
      <c r="TVK310" s="75"/>
      <c r="TVL310" s="81"/>
      <c r="TVM310" s="75"/>
      <c r="TVN310" s="81"/>
      <c r="TVO310" s="75"/>
      <c r="TVP310" s="81"/>
      <c r="TVQ310" s="75"/>
      <c r="TVR310" s="81"/>
      <c r="TVS310" s="75"/>
      <c r="TVT310" s="81"/>
      <c r="TVU310" s="75"/>
      <c r="TVV310" s="81"/>
      <c r="TVW310" s="75"/>
      <c r="TVX310" s="81"/>
      <c r="TVY310" s="75"/>
      <c r="TVZ310" s="81"/>
      <c r="TWA310" s="75"/>
      <c r="TWB310" s="81"/>
      <c r="TWC310" s="75"/>
      <c r="TWD310" s="81"/>
      <c r="TWE310" s="75"/>
      <c r="TWF310" s="81"/>
      <c r="TWG310" s="75"/>
      <c r="TWH310" s="81"/>
      <c r="TWI310" s="75"/>
      <c r="TWJ310" s="81"/>
      <c r="TWK310" s="75"/>
      <c r="TWL310" s="81"/>
      <c r="TWM310" s="75"/>
      <c r="TWN310" s="81"/>
      <c r="TWO310" s="75"/>
      <c r="TWP310" s="81"/>
      <c r="TWQ310" s="75"/>
      <c r="TWR310" s="81"/>
      <c r="TWS310" s="75"/>
      <c r="TWT310" s="81"/>
      <c r="TWU310" s="75"/>
      <c r="TWV310" s="81"/>
      <c r="TWW310" s="75"/>
      <c r="TWX310" s="81"/>
      <c r="TWY310" s="75"/>
      <c r="TWZ310" s="81"/>
      <c r="TXA310" s="75"/>
      <c r="TXB310" s="81"/>
      <c r="TXC310" s="75"/>
      <c r="TXD310" s="81"/>
      <c r="TXE310" s="75"/>
      <c r="TXF310" s="81"/>
      <c r="TXG310" s="75"/>
      <c r="TXH310" s="81"/>
      <c r="TXI310" s="75"/>
      <c r="TXJ310" s="81"/>
      <c r="TXK310" s="75"/>
      <c r="TXL310" s="81"/>
      <c r="TXM310" s="75"/>
      <c r="TXN310" s="81"/>
      <c r="TXO310" s="75"/>
      <c r="TXP310" s="81"/>
      <c r="TXQ310" s="75"/>
      <c r="TXR310" s="81"/>
      <c r="TXS310" s="75"/>
      <c r="TXT310" s="81"/>
      <c r="TXU310" s="75"/>
      <c r="TXV310" s="81"/>
      <c r="TXW310" s="75"/>
      <c r="TXX310" s="81"/>
      <c r="TXY310" s="75"/>
      <c r="TXZ310" s="81"/>
      <c r="TYA310" s="75"/>
      <c r="TYB310" s="81"/>
      <c r="TYC310" s="75"/>
      <c r="TYD310" s="81"/>
      <c r="TYE310" s="75"/>
      <c r="TYF310" s="81"/>
      <c r="TYG310" s="75"/>
      <c r="TYH310" s="81"/>
      <c r="TYI310" s="75"/>
      <c r="TYJ310" s="81"/>
      <c r="TYK310" s="75"/>
      <c r="TYL310" s="81"/>
      <c r="TYM310" s="75"/>
      <c r="TYN310" s="81"/>
      <c r="TYO310" s="75"/>
      <c r="TYP310" s="81"/>
      <c r="TYQ310" s="75"/>
      <c r="TYR310" s="81"/>
      <c r="TYS310" s="75"/>
      <c r="TYT310" s="81"/>
      <c r="TYU310" s="75"/>
      <c r="TYV310" s="81"/>
      <c r="TYW310" s="75"/>
      <c r="TYX310" s="81"/>
      <c r="TYY310" s="75"/>
      <c r="TYZ310" s="81"/>
      <c r="TZA310" s="75"/>
      <c r="TZB310" s="81"/>
      <c r="TZC310" s="75"/>
      <c r="TZD310" s="81"/>
      <c r="TZE310" s="75"/>
      <c r="TZF310" s="81"/>
      <c r="TZG310" s="75"/>
      <c r="TZH310" s="81"/>
      <c r="TZI310" s="75"/>
      <c r="TZJ310" s="81"/>
      <c r="TZK310" s="75"/>
      <c r="TZL310" s="81"/>
      <c r="TZM310" s="75"/>
      <c r="TZN310" s="81"/>
      <c r="TZO310" s="75"/>
      <c r="TZP310" s="81"/>
      <c r="TZQ310" s="75"/>
      <c r="TZR310" s="81"/>
      <c r="TZS310" s="75"/>
      <c r="TZT310" s="81"/>
      <c r="TZU310" s="75"/>
      <c r="TZV310" s="81"/>
      <c r="TZW310" s="75"/>
      <c r="TZX310" s="81"/>
      <c r="TZY310" s="75"/>
      <c r="TZZ310" s="81"/>
      <c r="UAA310" s="75"/>
      <c r="UAB310" s="81"/>
      <c r="UAC310" s="75"/>
      <c r="UAD310" s="81"/>
      <c r="UAE310" s="75"/>
      <c r="UAF310" s="81"/>
      <c r="UAG310" s="75"/>
      <c r="UAH310" s="81"/>
      <c r="UAI310" s="75"/>
      <c r="UAJ310" s="81"/>
      <c r="UAK310" s="75"/>
      <c r="UAL310" s="81"/>
      <c r="UAM310" s="75"/>
      <c r="UAN310" s="81"/>
      <c r="UAO310" s="75"/>
      <c r="UAP310" s="81"/>
      <c r="UAQ310" s="75"/>
      <c r="UAR310" s="81"/>
      <c r="UAS310" s="75"/>
      <c r="UAT310" s="81"/>
      <c r="UAU310" s="75"/>
      <c r="UAV310" s="81"/>
      <c r="UAW310" s="75"/>
      <c r="UAX310" s="81"/>
      <c r="UAY310" s="75"/>
      <c r="UAZ310" s="81"/>
      <c r="UBA310" s="75"/>
      <c r="UBB310" s="81"/>
      <c r="UBC310" s="75"/>
      <c r="UBD310" s="81"/>
      <c r="UBE310" s="75"/>
      <c r="UBF310" s="81"/>
      <c r="UBG310" s="75"/>
      <c r="UBH310" s="81"/>
      <c r="UBI310" s="75"/>
      <c r="UBJ310" s="81"/>
      <c r="UBK310" s="75"/>
      <c r="UBL310" s="81"/>
      <c r="UBM310" s="75"/>
      <c r="UBN310" s="81"/>
      <c r="UBO310" s="75"/>
      <c r="UBP310" s="81"/>
      <c r="UBQ310" s="75"/>
      <c r="UBR310" s="81"/>
      <c r="UBS310" s="75"/>
      <c r="UBT310" s="81"/>
      <c r="UBU310" s="75"/>
      <c r="UBV310" s="81"/>
      <c r="UBW310" s="75"/>
      <c r="UBX310" s="81"/>
      <c r="UBY310" s="75"/>
      <c r="UBZ310" s="81"/>
      <c r="UCA310" s="75"/>
      <c r="UCB310" s="81"/>
      <c r="UCC310" s="75"/>
      <c r="UCD310" s="81"/>
      <c r="UCE310" s="75"/>
      <c r="UCF310" s="81"/>
      <c r="UCG310" s="75"/>
      <c r="UCH310" s="81"/>
      <c r="UCI310" s="75"/>
      <c r="UCJ310" s="81"/>
      <c r="UCK310" s="75"/>
      <c r="UCL310" s="81"/>
      <c r="UCM310" s="75"/>
      <c r="UCN310" s="81"/>
      <c r="UCO310" s="75"/>
      <c r="UCP310" s="81"/>
      <c r="UCQ310" s="75"/>
      <c r="UCR310" s="81"/>
      <c r="UCS310" s="75"/>
      <c r="UCT310" s="81"/>
      <c r="UCU310" s="75"/>
      <c r="UCV310" s="81"/>
      <c r="UCW310" s="75"/>
      <c r="UCX310" s="81"/>
      <c r="UCY310" s="75"/>
      <c r="UCZ310" s="81"/>
      <c r="UDA310" s="75"/>
      <c r="UDB310" s="81"/>
      <c r="UDC310" s="75"/>
      <c r="UDD310" s="81"/>
      <c r="UDE310" s="75"/>
      <c r="UDF310" s="81"/>
      <c r="UDG310" s="75"/>
      <c r="UDH310" s="81"/>
      <c r="UDI310" s="75"/>
      <c r="UDJ310" s="81"/>
      <c r="UDK310" s="75"/>
      <c r="UDL310" s="81"/>
      <c r="UDM310" s="75"/>
      <c r="UDN310" s="81"/>
      <c r="UDO310" s="75"/>
      <c r="UDP310" s="81"/>
      <c r="UDQ310" s="75"/>
      <c r="UDR310" s="81"/>
      <c r="UDS310" s="75"/>
      <c r="UDT310" s="81"/>
      <c r="UDU310" s="75"/>
      <c r="UDV310" s="81"/>
      <c r="UDW310" s="75"/>
      <c r="UDX310" s="81"/>
      <c r="UDY310" s="75"/>
      <c r="UDZ310" s="81"/>
      <c r="UEA310" s="75"/>
      <c r="UEB310" s="81"/>
      <c r="UEC310" s="75"/>
      <c r="UED310" s="81"/>
      <c r="UEE310" s="75"/>
      <c r="UEF310" s="81"/>
      <c r="UEG310" s="75"/>
      <c r="UEH310" s="81"/>
      <c r="UEI310" s="75"/>
      <c r="UEJ310" s="81"/>
      <c r="UEK310" s="75"/>
      <c r="UEL310" s="81"/>
      <c r="UEM310" s="75"/>
      <c r="UEN310" s="81"/>
      <c r="UEO310" s="75"/>
      <c r="UEP310" s="81"/>
      <c r="UEQ310" s="75"/>
      <c r="UER310" s="81"/>
      <c r="UES310" s="75"/>
      <c r="UET310" s="81"/>
      <c r="UEU310" s="75"/>
      <c r="UEV310" s="81"/>
      <c r="UEW310" s="75"/>
      <c r="UEX310" s="81"/>
      <c r="UEY310" s="75"/>
      <c r="UEZ310" s="81"/>
      <c r="UFA310" s="75"/>
      <c r="UFB310" s="81"/>
      <c r="UFC310" s="75"/>
      <c r="UFD310" s="81"/>
      <c r="UFE310" s="75"/>
      <c r="UFF310" s="81"/>
      <c r="UFG310" s="75"/>
      <c r="UFH310" s="81"/>
      <c r="UFI310" s="75"/>
      <c r="UFJ310" s="81"/>
      <c r="UFK310" s="75"/>
      <c r="UFL310" s="81"/>
      <c r="UFM310" s="75"/>
      <c r="UFN310" s="81"/>
      <c r="UFO310" s="75"/>
      <c r="UFP310" s="81"/>
      <c r="UFQ310" s="75"/>
      <c r="UFR310" s="81"/>
      <c r="UFS310" s="75"/>
      <c r="UFT310" s="81"/>
      <c r="UFU310" s="75"/>
      <c r="UFV310" s="81"/>
      <c r="UFW310" s="75"/>
      <c r="UFX310" s="81"/>
      <c r="UFY310" s="75"/>
      <c r="UFZ310" s="81"/>
      <c r="UGA310" s="75"/>
      <c r="UGB310" s="81"/>
      <c r="UGC310" s="75"/>
      <c r="UGD310" s="81"/>
      <c r="UGE310" s="75"/>
      <c r="UGF310" s="81"/>
      <c r="UGG310" s="75"/>
      <c r="UGH310" s="81"/>
      <c r="UGI310" s="75"/>
      <c r="UGJ310" s="81"/>
      <c r="UGK310" s="75"/>
      <c r="UGL310" s="81"/>
      <c r="UGM310" s="75"/>
      <c r="UGN310" s="81"/>
      <c r="UGO310" s="75"/>
      <c r="UGP310" s="81"/>
      <c r="UGQ310" s="75"/>
      <c r="UGR310" s="81"/>
      <c r="UGS310" s="75"/>
      <c r="UGT310" s="81"/>
      <c r="UGU310" s="75"/>
      <c r="UGV310" s="81"/>
      <c r="UGW310" s="75"/>
      <c r="UGX310" s="81"/>
      <c r="UGY310" s="75"/>
      <c r="UGZ310" s="81"/>
      <c r="UHA310" s="75"/>
      <c r="UHB310" s="81"/>
      <c r="UHC310" s="75"/>
      <c r="UHD310" s="81"/>
      <c r="UHE310" s="75"/>
      <c r="UHF310" s="81"/>
      <c r="UHG310" s="75"/>
      <c r="UHH310" s="81"/>
      <c r="UHI310" s="75"/>
      <c r="UHJ310" s="81"/>
      <c r="UHK310" s="75"/>
      <c r="UHL310" s="81"/>
      <c r="UHM310" s="75"/>
      <c r="UHN310" s="81"/>
      <c r="UHO310" s="75"/>
      <c r="UHP310" s="81"/>
      <c r="UHQ310" s="75"/>
      <c r="UHR310" s="81"/>
      <c r="UHS310" s="75"/>
      <c r="UHT310" s="81"/>
      <c r="UHU310" s="75"/>
      <c r="UHV310" s="81"/>
      <c r="UHW310" s="75"/>
      <c r="UHX310" s="81"/>
      <c r="UHY310" s="75"/>
      <c r="UHZ310" s="81"/>
      <c r="UIA310" s="75"/>
      <c r="UIB310" s="81"/>
      <c r="UIC310" s="75"/>
      <c r="UID310" s="81"/>
      <c r="UIE310" s="75"/>
      <c r="UIF310" s="81"/>
      <c r="UIG310" s="75"/>
      <c r="UIH310" s="81"/>
      <c r="UII310" s="75"/>
      <c r="UIJ310" s="81"/>
      <c r="UIK310" s="75"/>
      <c r="UIL310" s="81"/>
      <c r="UIM310" s="75"/>
      <c r="UIN310" s="81"/>
      <c r="UIO310" s="75"/>
      <c r="UIP310" s="81"/>
      <c r="UIQ310" s="75"/>
      <c r="UIR310" s="81"/>
      <c r="UIS310" s="75"/>
      <c r="UIT310" s="81"/>
      <c r="UIU310" s="75"/>
      <c r="UIV310" s="81"/>
      <c r="UIW310" s="75"/>
      <c r="UIX310" s="81"/>
      <c r="UIY310" s="75"/>
      <c r="UIZ310" s="81"/>
      <c r="UJA310" s="75"/>
      <c r="UJB310" s="81"/>
      <c r="UJC310" s="75"/>
      <c r="UJD310" s="81"/>
      <c r="UJE310" s="75"/>
      <c r="UJF310" s="81"/>
      <c r="UJG310" s="75"/>
      <c r="UJH310" s="81"/>
      <c r="UJI310" s="75"/>
      <c r="UJJ310" s="81"/>
      <c r="UJK310" s="75"/>
      <c r="UJL310" s="81"/>
      <c r="UJM310" s="75"/>
      <c r="UJN310" s="81"/>
      <c r="UJO310" s="75"/>
      <c r="UJP310" s="81"/>
      <c r="UJQ310" s="75"/>
      <c r="UJR310" s="81"/>
      <c r="UJS310" s="75"/>
      <c r="UJT310" s="81"/>
      <c r="UJU310" s="75"/>
      <c r="UJV310" s="81"/>
      <c r="UJW310" s="75"/>
      <c r="UJX310" s="81"/>
      <c r="UJY310" s="75"/>
      <c r="UJZ310" s="81"/>
      <c r="UKA310" s="75"/>
      <c r="UKB310" s="81"/>
      <c r="UKC310" s="75"/>
      <c r="UKD310" s="81"/>
      <c r="UKE310" s="75"/>
      <c r="UKF310" s="81"/>
      <c r="UKG310" s="75"/>
      <c r="UKH310" s="81"/>
      <c r="UKI310" s="75"/>
      <c r="UKJ310" s="81"/>
      <c r="UKK310" s="75"/>
      <c r="UKL310" s="81"/>
      <c r="UKM310" s="75"/>
      <c r="UKN310" s="81"/>
      <c r="UKO310" s="75"/>
      <c r="UKP310" s="81"/>
      <c r="UKQ310" s="75"/>
      <c r="UKR310" s="81"/>
      <c r="UKS310" s="75"/>
      <c r="UKT310" s="81"/>
      <c r="UKU310" s="75"/>
      <c r="UKV310" s="81"/>
      <c r="UKW310" s="75"/>
      <c r="UKX310" s="81"/>
      <c r="UKY310" s="75"/>
      <c r="UKZ310" s="81"/>
      <c r="ULA310" s="75"/>
      <c r="ULB310" s="81"/>
      <c r="ULC310" s="75"/>
      <c r="ULD310" s="81"/>
      <c r="ULE310" s="75"/>
      <c r="ULF310" s="81"/>
      <c r="ULG310" s="75"/>
      <c r="ULH310" s="81"/>
      <c r="ULI310" s="75"/>
      <c r="ULJ310" s="81"/>
      <c r="ULK310" s="75"/>
      <c r="ULL310" s="81"/>
      <c r="ULM310" s="75"/>
      <c r="ULN310" s="81"/>
      <c r="ULO310" s="75"/>
      <c r="ULP310" s="81"/>
      <c r="ULQ310" s="75"/>
      <c r="ULR310" s="81"/>
      <c r="ULS310" s="75"/>
      <c r="ULT310" s="81"/>
      <c r="ULU310" s="75"/>
      <c r="ULV310" s="81"/>
      <c r="ULW310" s="75"/>
      <c r="ULX310" s="81"/>
      <c r="ULY310" s="75"/>
      <c r="ULZ310" s="81"/>
      <c r="UMA310" s="75"/>
      <c r="UMB310" s="81"/>
      <c r="UMC310" s="75"/>
      <c r="UMD310" s="81"/>
      <c r="UME310" s="75"/>
      <c r="UMF310" s="81"/>
      <c r="UMG310" s="75"/>
      <c r="UMH310" s="81"/>
      <c r="UMI310" s="75"/>
      <c r="UMJ310" s="81"/>
      <c r="UMK310" s="75"/>
      <c r="UML310" s="81"/>
      <c r="UMM310" s="75"/>
      <c r="UMN310" s="81"/>
      <c r="UMO310" s="75"/>
      <c r="UMP310" s="81"/>
      <c r="UMQ310" s="75"/>
      <c r="UMR310" s="81"/>
      <c r="UMS310" s="75"/>
      <c r="UMT310" s="81"/>
      <c r="UMU310" s="75"/>
      <c r="UMV310" s="81"/>
      <c r="UMW310" s="75"/>
      <c r="UMX310" s="81"/>
      <c r="UMY310" s="75"/>
      <c r="UMZ310" s="81"/>
      <c r="UNA310" s="75"/>
      <c r="UNB310" s="81"/>
      <c r="UNC310" s="75"/>
      <c r="UND310" s="81"/>
      <c r="UNE310" s="75"/>
      <c r="UNF310" s="81"/>
      <c r="UNG310" s="75"/>
      <c r="UNH310" s="81"/>
      <c r="UNI310" s="75"/>
      <c r="UNJ310" s="81"/>
      <c r="UNK310" s="75"/>
      <c r="UNL310" s="81"/>
      <c r="UNM310" s="75"/>
      <c r="UNN310" s="81"/>
      <c r="UNO310" s="75"/>
      <c r="UNP310" s="81"/>
      <c r="UNQ310" s="75"/>
      <c r="UNR310" s="81"/>
      <c r="UNS310" s="75"/>
      <c r="UNT310" s="81"/>
      <c r="UNU310" s="75"/>
      <c r="UNV310" s="81"/>
      <c r="UNW310" s="75"/>
      <c r="UNX310" s="81"/>
      <c r="UNY310" s="75"/>
      <c r="UNZ310" s="81"/>
      <c r="UOA310" s="75"/>
      <c r="UOB310" s="81"/>
      <c r="UOC310" s="75"/>
      <c r="UOD310" s="81"/>
      <c r="UOE310" s="75"/>
      <c r="UOF310" s="81"/>
      <c r="UOG310" s="75"/>
      <c r="UOH310" s="81"/>
      <c r="UOI310" s="75"/>
      <c r="UOJ310" s="81"/>
      <c r="UOK310" s="75"/>
      <c r="UOL310" s="81"/>
      <c r="UOM310" s="75"/>
      <c r="UON310" s="81"/>
      <c r="UOO310" s="75"/>
      <c r="UOP310" s="81"/>
      <c r="UOQ310" s="75"/>
      <c r="UOR310" s="81"/>
      <c r="UOS310" s="75"/>
      <c r="UOT310" s="81"/>
      <c r="UOU310" s="75"/>
      <c r="UOV310" s="81"/>
      <c r="UOW310" s="75"/>
      <c r="UOX310" s="81"/>
      <c r="UOY310" s="75"/>
      <c r="UOZ310" s="81"/>
      <c r="UPA310" s="75"/>
      <c r="UPB310" s="81"/>
      <c r="UPC310" s="75"/>
      <c r="UPD310" s="81"/>
      <c r="UPE310" s="75"/>
      <c r="UPF310" s="81"/>
      <c r="UPG310" s="75"/>
      <c r="UPH310" s="81"/>
      <c r="UPI310" s="75"/>
      <c r="UPJ310" s="81"/>
      <c r="UPK310" s="75"/>
      <c r="UPL310" s="81"/>
      <c r="UPM310" s="75"/>
      <c r="UPN310" s="81"/>
      <c r="UPO310" s="75"/>
      <c r="UPP310" s="81"/>
      <c r="UPQ310" s="75"/>
      <c r="UPR310" s="81"/>
      <c r="UPS310" s="75"/>
      <c r="UPT310" s="81"/>
      <c r="UPU310" s="75"/>
      <c r="UPV310" s="81"/>
      <c r="UPW310" s="75"/>
      <c r="UPX310" s="81"/>
      <c r="UPY310" s="75"/>
      <c r="UPZ310" s="81"/>
      <c r="UQA310" s="75"/>
      <c r="UQB310" s="81"/>
      <c r="UQC310" s="75"/>
      <c r="UQD310" s="81"/>
      <c r="UQE310" s="75"/>
      <c r="UQF310" s="81"/>
      <c r="UQG310" s="75"/>
      <c r="UQH310" s="81"/>
      <c r="UQI310" s="75"/>
      <c r="UQJ310" s="81"/>
      <c r="UQK310" s="75"/>
      <c r="UQL310" s="81"/>
      <c r="UQM310" s="75"/>
      <c r="UQN310" s="81"/>
      <c r="UQO310" s="75"/>
      <c r="UQP310" s="81"/>
      <c r="UQQ310" s="75"/>
      <c r="UQR310" s="81"/>
      <c r="UQS310" s="75"/>
      <c r="UQT310" s="81"/>
      <c r="UQU310" s="75"/>
      <c r="UQV310" s="81"/>
      <c r="UQW310" s="75"/>
      <c r="UQX310" s="81"/>
      <c r="UQY310" s="75"/>
      <c r="UQZ310" s="81"/>
      <c r="URA310" s="75"/>
      <c r="URB310" s="81"/>
      <c r="URC310" s="75"/>
      <c r="URD310" s="81"/>
      <c r="URE310" s="75"/>
      <c r="URF310" s="81"/>
      <c r="URG310" s="75"/>
      <c r="URH310" s="81"/>
      <c r="URI310" s="75"/>
      <c r="URJ310" s="81"/>
      <c r="URK310" s="75"/>
      <c r="URL310" s="81"/>
      <c r="URM310" s="75"/>
      <c r="URN310" s="81"/>
      <c r="URO310" s="75"/>
      <c r="URP310" s="81"/>
      <c r="URQ310" s="75"/>
      <c r="URR310" s="81"/>
      <c r="URS310" s="75"/>
      <c r="URT310" s="81"/>
      <c r="URU310" s="75"/>
      <c r="URV310" s="81"/>
      <c r="URW310" s="75"/>
      <c r="URX310" s="81"/>
      <c r="URY310" s="75"/>
      <c r="URZ310" s="81"/>
      <c r="USA310" s="75"/>
      <c r="USB310" s="81"/>
      <c r="USC310" s="75"/>
      <c r="USD310" s="81"/>
      <c r="USE310" s="75"/>
      <c r="USF310" s="81"/>
      <c r="USG310" s="75"/>
      <c r="USH310" s="81"/>
      <c r="USI310" s="75"/>
      <c r="USJ310" s="81"/>
      <c r="USK310" s="75"/>
      <c r="USL310" s="81"/>
      <c r="USM310" s="75"/>
      <c r="USN310" s="81"/>
      <c r="USO310" s="75"/>
      <c r="USP310" s="81"/>
      <c r="USQ310" s="75"/>
      <c r="USR310" s="81"/>
      <c r="USS310" s="75"/>
      <c r="UST310" s="81"/>
      <c r="USU310" s="75"/>
      <c r="USV310" s="81"/>
      <c r="USW310" s="75"/>
      <c r="USX310" s="81"/>
      <c r="USY310" s="75"/>
      <c r="USZ310" s="81"/>
      <c r="UTA310" s="75"/>
      <c r="UTB310" s="81"/>
      <c r="UTC310" s="75"/>
      <c r="UTD310" s="81"/>
      <c r="UTE310" s="75"/>
      <c r="UTF310" s="81"/>
      <c r="UTG310" s="75"/>
      <c r="UTH310" s="81"/>
      <c r="UTI310" s="75"/>
      <c r="UTJ310" s="81"/>
      <c r="UTK310" s="75"/>
      <c r="UTL310" s="81"/>
      <c r="UTM310" s="75"/>
      <c r="UTN310" s="81"/>
      <c r="UTO310" s="75"/>
      <c r="UTP310" s="81"/>
      <c r="UTQ310" s="75"/>
      <c r="UTR310" s="81"/>
      <c r="UTS310" s="75"/>
      <c r="UTT310" s="81"/>
      <c r="UTU310" s="75"/>
      <c r="UTV310" s="81"/>
      <c r="UTW310" s="75"/>
      <c r="UTX310" s="81"/>
      <c r="UTY310" s="75"/>
      <c r="UTZ310" s="81"/>
      <c r="UUA310" s="75"/>
      <c r="UUB310" s="81"/>
      <c r="UUC310" s="75"/>
      <c r="UUD310" s="81"/>
      <c r="UUE310" s="75"/>
      <c r="UUF310" s="81"/>
      <c r="UUG310" s="75"/>
      <c r="UUH310" s="81"/>
      <c r="UUI310" s="75"/>
      <c r="UUJ310" s="81"/>
      <c r="UUK310" s="75"/>
      <c r="UUL310" s="81"/>
      <c r="UUM310" s="75"/>
      <c r="UUN310" s="81"/>
      <c r="UUO310" s="75"/>
      <c r="UUP310" s="81"/>
      <c r="UUQ310" s="75"/>
      <c r="UUR310" s="81"/>
      <c r="UUS310" s="75"/>
      <c r="UUT310" s="81"/>
      <c r="UUU310" s="75"/>
      <c r="UUV310" s="81"/>
      <c r="UUW310" s="75"/>
      <c r="UUX310" s="81"/>
      <c r="UUY310" s="75"/>
      <c r="UUZ310" s="81"/>
      <c r="UVA310" s="75"/>
      <c r="UVB310" s="81"/>
      <c r="UVC310" s="75"/>
      <c r="UVD310" s="81"/>
      <c r="UVE310" s="75"/>
      <c r="UVF310" s="81"/>
      <c r="UVG310" s="75"/>
      <c r="UVH310" s="81"/>
      <c r="UVI310" s="75"/>
      <c r="UVJ310" s="81"/>
      <c r="UVK310" s="75"/>
      <c r="UVL310" s="81"/>
      <c r="UVM310" s="75"/>
      <c r="UVN310" s="81"/>
      <c r="UVO310" s="75"/>
      <c r="UVP310" s="81"/>
      <c r="UVQ310" s="75"/>
      <c r="UVR310" s="81"/>
      <c r="UVS310" s="75"/>
      <c r="UVT310" s="81"/>
      <c r="UVU310" s="75"/>
      <c r="UVV310" s="81"/>
      <c r="UVW310" s="75"/>
      <c r="UVX310" s="81"/>
      <c r="UVY310" s="75"/>
      <c r="UVZ310" s="81"/>
      <c r="UWA310" s="75"/>
      <c r="UWB310" s="81"/>
      <c r="UWC310" s="75"/>
      <c r="UWD310" s="81"/>
      <c r="UWE310" s="75"/>
      <c r="UWF310" s="81"/>
      <c r="UWG310" s="75"/>
      <c r="UWH310" s="81"/>
      <c r="UWI310" s="75"/>
      <c r="UWJ310" s="81"/>
      <c r="UWK310" s="75"/>
      <c r="UWL310" s="81"/>
      <c r="UWM310" s="75"/>
      <c r="UWN310" s="81"/>
      <c r="UWO310" s="75"/>
      <c r="UWP310" s="81"/>
      <c r="UWQ310" s="75"/>
      <c r="UWR310" s="81"/>
      <c r="UWS310" s="75"/>
      <c r="UWT310" s="81"/>
      <c r="UWU310" s="75"/>
      <c r="UWV310" s="81"/>
      <c r="UWW310" s="75"/>
      <c r="UWX310" s="81"/>
      <c r="UWY310" s="75"/>
      <c r="UWZ310" s="81"/>
      <c r="UXA310" s="75"/>
      <c r="UXB310" s="81"/>
      <c r="UXC310" s="75"/>
      <c r="UXD310" s="81"/>
      <c r="UXE310" s="75"/>
      <c r="UXF310" s="81"/>
      <c r="UXG310" s="75"/>
      <c r="UXH310" s="81"/>
      <c r="UXI310" s="75"/>
      <c r="UXJ310" s="81"/>
      <c r="UXK310" s="75"/>
      <c r="UXL310" s="81"/>
      <c r="UXM310" s="75"/>
      <c r="UXN310" s="81"/>
      <c r="UXO310" s="75"/>
      <c r="UXP310" s="81"/>
      <c r="UXQ310" s="75"/>
      <c r="UXR310" s="81"/>
      <c r="UXS310" s="75"/>
      <c r="UXT310" s="81"/>
      <c r="UXU310" s="75"/>
      <c r="UXV310" s="81"/>
      <c r="UXW310" s="75"/>
      <c r="UXX310" s="81"/>
      <c r="UXY310" s="75"/>
      <c r="UXZ310" s="81"/>
      <c r="UYA310" s="75"/>
      <c r="UYB310" s="81"/>
      <c r="UYC310" s="75"/>
      <c r="UYD310" s="81"/>
      <c r="UYE310" s="75"/>
      <c r="UYF310" s="81"/>
      <c r="UYG310" s="75"/>
      <c r="UYH310" s="81"/>
      <c r="UYI310" s="75"/>
      <c r="UYJ310" s="81"/>
      <c r="UYK310" s="75"/>
      <c r="UYL310" s="81"/>
      <c r="UYM310" s="75"/>
      <c r="UYN310" s="81"/>
      <c r="UYO310" s="75"/>
      <c r="UYP310" s="81"/>
      <c r="UYQ310" s="75"/>
      <c r="UYR310" s="81"/>
      <c r="UYS310" s="75"/>
      <c r="UYT310" s="81"/>
      <c r="UYU310" s="75"/>
      <c r="UYV310" s="81"/>
      <c r="UYW310" s="75"/>
      <c r="UYX310" s="81"/>
      <c r="UYY310" s="75"/>
      <c r="UYZ310" s="81"/>
      <c r="UZA310" s="75"/>
      <c r="UZB310" s="81"/>
      <c r="UZC310" s="75"/>
      <c r="UZD310" s="81"/>
      <c r="UZE310" s="75"/>
      <c r="UZF310" s="81"/>
      <c r="UZG310" s="75"/>
      <c r="UZH310" s="81"/>
      <c r="UZI310" s="75"/>
      <c r="UZJ310" s="81"/>
      <c r="UZK310" s="75"/>
      <c r="UZL310" s="81"/>
      <c r="UZM310" s="75"/>
      <c r="UZN310" s="81"/>
      <c r="UZO310" s="75"/>
      <c r="UZP310" s="81"/>
      <c r="UZQ310" s="75"/>
      <c r="UZR310" s="81"/>
      <c r="UZS310" s="75"/>
      <c r="UZT310" s="81"/>
      <c r="UZU310" s="75"/>
      <c r="UZV310" s="81"/>
      <c r="UZW310" s="75"/>
      <c r="UZX310" s="81"/>
      <c r="UZY310" s="75"/>
      <c r="UZZ310" s="81"/>
      <c r="VAA310" s="75"/>
      <c r="VAB310" s="81"/>
      <c r="VAC310" s="75"/>
      <c r="VAD310" s="81"/>
      <c r="VAE310" s="75"/>
      <c r="VAF310" s="81"/>
      <c r="VAG310" s="75"/>
      <c r="VAH310" s="81"/>
      <c r="VAI310" s="75"/>
      <c r="VAJ310" s="81"/>
      <c r="VAK310" s="75"/>
      <c r="VAL310" s="81"/>
      <c r="VAM310" s="75"/>
      <c r="VAN310" s="81"/>
      <c r="VAO310" s="75"/>
      <c r="VAP310" s="81"/>
      <c r="VAQ310" s="75"/>
      <c r="VAR310" s="81"/>
      <c r="VAS310" s="75"/>
      <c r="VAT310" s="81"/>
      <c r="VAU310" s="75"/>
      <c r="VAV310" s="81"/>
      <c r="VAW310" s="75"/>
      <c r="VAX310" s="81"/>
      <c r="VAY310" s="75"/>
      <c r="VAZ310" s="81"/>
      <c r="VBA310" s="75"/>
      <c r="VBB310" s="81"/>
      <c r="VBC310" s="75"/>
      <c r="VBD310" s="81"/>
      <c r="VBE310" s="75"/>
      <c r="VBF310" s="81"/>
      <c r="VBG310" s="75"/>
      <c r="VBH310" s="81"/>
      <c r="VBI310" s="75"/>
      <c r="VBJ310" s="81"/>
      <c r="VBK310" s="75"/>
      <c r="VBL310" s="81"/>
      <c r="VBM310" s="75"/>
      <c r="VBN310" s="81"/>
      <c r="VBO310" s="75"/>
      <c r="VBP310" s="81"/>
      <c r="VBQ310" s="75"/>
      <c r="VBR310" s="81"/>
      <c r="VBS310" s="75"/>
      <c r="VBT310" s="81"/>
      <c r="VBU310" s="75"/>
      <c r="VBV310" s="81"/>
      <c r="VBW310" s="75"/>
      <c r="VBX310" s="81"/>
      <c r="VBY310" s="75"/>
      <c r="VBZ310" s="81"/>
      <c r="VCA310" s="75"/>
      <c r="VCB310" s="81"/>
      <c r="VCC310" s="75"/>
      <c r="VCD310" s="81"/>
      <c r="VCE310" s="75"/>
      <c r="VCF310" s="81"/>
      <c r="VCG310" s="75"/>
      <c r="VCH310" s="81"/>
      <c r="VCI310" s="75"/>
      <c r="VCJ310" s="81"/>
      <c r="VCK310" s="75"/>
      <c r="VCL310" s="81"/>
      <c r="VCM310" s="75"/>
      <c r="VCN310" s="81"/>
      <c r="VCO310" s="75"/>
      <c r="VCP310" s="81"/>
      <c r="VCQ310" s="75"/>
      <c r="VCR310" s="81"/>
      <c r="VCS310" s="75"/>
      <c r="VCT310" s="81"/>
      <c r="VCU310" s="75"/>
      <c r="VCV310" s="81"/>
      <c r="VCW310" s="75"/>
      <c r="VCX310" s="81"/>
      <c r="VCY310" s="75"/>
      <c r="VCZ310" s="81"/>
      <c r="VDA310" s="75"/>
      <c r="VDB310" s="81"/>
      <c r="VDC310" s="75"/>
      <c r="VDD310" s="81"/>
      <c r="VDE310" s="75"/>
      <c r="VDF310" s="81"/>
      <c r="VDG310" s="75"/>
      <c r="VDH310" s="81"/>
      <c r="VDI310" s="75"/>
      <c r="VDJ310" s="81"/>
      <c r="VDK310" s="75"/>
      <c r="VDL310" s="81"/>
      <c r="VDM310" s="75"/>
      <c r="VDN310" s="81"/>
      <c r="VDO310" s="75"/>
      <c r="VDP310" s="81"/>
      <c r="VDQ310" s="75"/>
      <c r="VDR310" s="81"/>
      <c r="VDS310" s="75"/>
      <c r="VDT310" s="81"/>
      <c r="VDU310" s="75"/>
      <c r="VDV310" s="81"/>
      <c r="VDW310" s="75"/>
      <c r="VDX310" s="81"/>
      <c r="VDY310" s="75"/>
      <c r="VDZ310" s="81"/>
      <c r="VEA310" s="75"/>
      <c r="VEB310" s="81"/>
      <c r="VEC310" s="75"/>
      <c r="VED310" s="81"/>
      <c r="VEE310" s="75"/>
      <c r="VEF310" s="81"/>
      <c r="VEG310" s="75"/>
      <c r="VEH310" s="81"/>
      <c r="VEI310" s="75"/>
      <c r="VEJ310" s="81"/>
      <c r="VEK310" s="75"/>
      <c r="VEL310" s="81"/>
      <c r="VEM310" s="75"/>
      <c r="VEN310" s="81"/>
      <c r="VEO310" s="75"/>
      <c r="VEP310" s="81"/>
      <c r="VEQ310" s="75"/>
      <c r="VER310" s="81"/>
      <c r="VES310" s="75"/>
      <c r="VET310" s="81"/>
      <c r="VEU310" s="75"/>
      <c r="VEV310" s="81"/>
      <c r="VEW310" s="75"/>
      <c r="VEX310" s="81"/>
      <c r="VEY310" s="75"/>
      <c r="VEZ310" s="81"/>
      <c r="VFA310" s="75"/>
      <c r="VFB310" s="81"/>
      <c r="VFC310" s="75"/>
      <c r="VFD310" s="81"/>
      <c r="VFE310" s="75"/>
      <c r="VFF310" s="81"/>
      <c r="VFG310" s="75"/>
      <c r="VFH310" s="81"/>
      <c r="VFI310" s="75"/>
      <c r="VFJ310" s="81"/>
      <c r="VFK310" s="75"/>
      <c r="VFL310" s="81"/>
      <c r="VFM310" s="75"/>
      <c r="VFN310" s="81"/>
      <c r="VFO310" s="75"/>
      <c r="VFP310" s="81"/>
      <c r="VFQ310" s="75"/>
      <c r="VFR310" s="81"/>
      <c r="VFS310" s="75"/>
      <c r="VFT310" s="81"/>
      <c r="VFU310" s="75"/>
      <c r="VFV310" s="81"/>
      <c r="VFW310" s="75"/>
      <c r="VFX310" s="81"/>
      <c r="VFY310" s="75"/>
      <c r="VFZ310" s="81"/>
      <c r="VGA310" s="75"/>
      <c r="VGB310" s="81"/>
      <c r="VGC310" s="75"/>
      <c r="VGD310" s="81"/>
      <c r="VGE310" s="75"/>
      <c r="VGF310" s="81"/>
      <c r="VGG310" s="75"/>
      <c r="VGH310" s="81"/>
      <c r="VGI310" s="75"/>
      <c r="VGJ310" s="81"/>
      <c r="VGK310" s="75"/>
      <c r="VGL310" s="81"/>
      <c r="VGM310" s="75"/>
      <c r="VGN310" s="81"/>
      <c r="VGO310" s="75"/>
      <c r="VGP310" s="81"/>
      <c r="VGQ310" s="75"/>
      <c r="VGR310" s="81"/>
      <c r="VGS310" s="75"/>
      <c r="VGT310" s="81"/>
      <c r="VGU310" s="75"/>
      <c r="VGV310" s="81"/>
      <c r="VGW310" s="75"/>
      <c r="VGX310" s="81"/>
      <c r="VGY310" s="75"/>
      <c r="VGZ310" s="81"/>
      <c r="VHA310" s="75"/>
      <c r="VHB310" s="81"/>
      <c r="VHC310" s="75"/>
      <c r="VHD310" s="81"/>
      <c r="VHE310" s="75"/>
      <c r="VHF310" s="81"/>
      <c r="VHG310" s="75"/>
      <c r="VHH310" s="81"/>
      <c r="VHI310" s="75"/>
      <c r="VHJ310" s="81"/>
      <c r="VHK310" s="75"/>
      <c r="VHL310" s="81"/>
      <c r="VHM310" s="75"/>
      <c r="VHN310" s="81"/>
      <c r="VHO310" s="75"/>
      <c r="VHP310" s="81"/>
      <c r="VHQ310" s="75"/>
      <c r="VHR310" s="81"/>
      <c r="VHS310" s="75"/>
      <c r="VHT310" s="81"/>
      <c r="VHU310" s="75"/>
      <c r="VHV310" s="81"/>
      <c r="VHW310" s="75"/>
      <c r="VHX310" s="81"/>
      <c r="VHY310" s="75"/>
      <c r="VHZ310" s="81"/>
      <c r="VIA310" s="75"/>
      <c r="VIB310" s="81"/>
      <c r="VIC310" s="75"/>
      <c r="VID310" s="81"/>
      <c r="VIE310" s="75"/>
      <c r="VIF310" s="81"/>
      <c r="VIG310" s="75"/>
      <c r="VIH310" s="81"/>
      <c r="VII310" s="75"/>
      <c r="VIJ310" s="81"/>
      <c r="VIK310" s="75"/>
      <c r="VIL310" s="81"/>
      <c r="VIM310" s="75"/>
      <c r="VIN310" s="81"/>
      <c r="VIO310" s="75"/>
      <c r="VIP310" s="81"/>
      <c r="VIQ310" s="75"/>
      <c r="VIR310" s="81"/>
      <c r="VIS310" s="75"/>
      <c r="VIT310" s="81"/>
      <c r="VIU310" s="75"/>
      <c r="VIV310" s="81"/>
      <c r="VIW310" s="75"/>
      <c r="VIX310" s="81"/>
      <c r="VIY310" s="75"/>
      <c r="VIZ310" s="81"/>
      <c r="VJA310" s="75"/>
      <c r="VJB310" s="81"/>
      <c r="VJC310" s="75"/>
      <c r="VJD310" s="81"/>
      <c r="VJE310" s="75"/>
      <c r="VJF310" s="81"/>
      <c r="VJG310" s="75"/>
      <c r="VJH310" s="81"/>
      <c r="VJI310" s="75"/>
      <c r="VJJ310" s="81"/>
      <c r="VJK310" s="75"/>
      <c r="VJL310" s="81"/>
      <c r="VJM310" s="75"/>
      <c r="VJN310" s="81"/>
      <c r="VJO310" s="75"/>
      <c r="VJP310" s="81"/>
      <c r="VJQ310" s="75"/>
      <c r="VJR310" s="81"/>
      <c r="VJS310" s="75"/>
      <c r="VJT310" s="81"/>
      <c r="VJU310" s="75"/>
      <c r="VJV310" s="81"/>
      <c r="VJW310" s="75"/>
      <c r="VJX310" s="81"/>
      <c r="VJY310" s="75"/>
      <c r="VJZ310" s="81"/>
      <c r="VKA310" s="75"/>
      <c r="VKB310" s="81"/>
      <c r="VKC310" s="75"/>
      <c r="VKD310" s="81"/>
      <c r="VKE310" s="75"/>
      <c r="VKF310" s="81"/>
      <c r="VKG310" s="75"/>
      <c r="VKH310" s="81"/>
      <c r="VKI310" s="75"/>
      <c r="VKJ310" s="81"/>
      <c r="VKK310" s="75"/>
      <c r="VKL310" s="81"/>
      <c r="VKM310" s="75"/>
      <c r="VKN310" s="81"/>
      <c r="VKO310" s="75"/>
      <c r="VKP310" s="81"/>
      <c r="VKQ310" s="75"/>
      <c r="VKR310" s="81"/>
      <c r="VKS310" s="75"/>
      <c r="VKT310" s="81"/>
      <c r="VKU310" s="75"/>
      <c r="VKV310" s="81"/>
      <c r="VKW310" s="75"/>
      <c r="VKX310" s="81"/>
      <c r="VKY310" s="75"/>
      <c r="VKZ310" s="81"/>
      <c r="VLA310" s="75"/>
      <c r="VLB310" s="81"/>
      <c r="VLC310" s="75"/>
      <c r="VLD310" s="81"/>
      <c r="VLE310" s="75"/>
      <c r="VLF310" s="81"/>
      <c r="VLG310" s="75"/>
      <c r="VLH310" s="81"/>
      <c r="VLI310" s="75"/>
      <c r="VLJ310" s="81"/>
      <c r="VLK310" s="75"/>
      <c r="VLL310" s="81"/>
      <c r="VLM310" s="75"/>
      <c r="VLN310" s="81"/>
      <c r="VLO310" s="75"/>
      <c r="VLP310" s="81"/>
      <c r="VLQ310" s="75"/>
      <c r="VLR310" s="81"/>
      <c r="VLS310" s="75"/>
      <c r="VLT310" s="81"/>
      <c r="VLU310" s="75"/>
      <c r="VLV310" s="81"/>
      <c r="VLW310" s="75"/>
      <c r="VLX310" s="81"/>
      <c r="VLY310" s="75"/>
      <c r="VLZ310" s="81"/>
      <c r="VMA310" s="75"/>
      <c r="VMB310" s="81"/>
      <c r="VMC310" s="75"/>
      <c r="VMD310" s="81"/>
      <c r="VME310" s="75"/>
      <c r="VMF310" s="81"/>
      <c r="VMG310" s="75"/>
      <c r="VMH310" s="81"/>
      <c r="VMI310" s="75"/>
      <c r="VMJ310" s="81"/>
      <c r="VMK310" s="75"/>
      <c r="VML310" s="81"/>
      <c r="VMM310" s="75"/>
      <c r="VMN310" s="81"/>
      <c r="VMO310" s="75"/>
      <c r="VMP310" s="81"/>
      <c r="VMQ310" s="75"/>
      <c r="VMR310" s="81"/>
      <c r="VMS310" s="75"/>
      <c r="VMT310" s="81"/>
      <c r="VMU310" s="75"/>
      <c r="VMV310" s="81"/>
      <c r="VMW310" s="75"/>
      <c r="VMX310" s="81"/>
      <c r="VMY310" s="75"/>
      <c r="VMZ310" s="81"/>
      <c r="VNA310" s="75"/>
      <c r="VNB310" s="81"/>
      <c r="VNC310" s="75"/>
      <c r="VND310" s="81"/>
      <c r="VNE310" s="75"/>
      <c r="VNF310" s="81"/>
      <c r="VNG310" s="75"/>
      <c r="VNH310" s="81"/>
      <c r="VNI310" s="75"/>
      <c r="VNJ310" s="81"/>
      <c r="VNK310" s="75"/>
      <c r="VNL310" s="81"/>
      <c r="VNM310" s="75"/>
      <c r="VNN310" s="81"/>
      <c r="VNO310" s="75"/>
      <c r="VNP310" s="81"/>
      <c r="VNQ310" s="75"/>
      <c r="VNR310" s="81"/>
      <c r="VNS310" s="75"/>
      <c r="VNT310" s="81"/>
      <c r="VNU310" s="75"/>
      <c r="VNV310" s="81"/>
      <c r="VNW310" s="75"/>
      <c r="VNX310" s="81"/>
      <c r="VNY310" s="75"/>
      <c r="VNZ310" s="81"/>
      <c r="VOA310" s="75"/>
      <c r="VOB310" s="81"/>
      <c r="VOC310" s="75"/>
      <c r="VOD310" s="81"/>
      <c r="VOE310" s="75"/>
      <c r="VOF310" s="81"/>
      <c r="VOG310" s="75"/>
      <c r="VOH310" s="81"/>
      <c r="VOI310" s="75"/>
      <c r="VOJ310" s="81"/>
      <c r="VOK310" s="75"/>
      <c r="VOL310" s="81"/>
      <c r="VOM310" s="75"/>
      <c r="VON310" s="81"/>
      <c r="VOO310" s="75"/>
      <c r="VOP310" s="81"/>
      <c r="VOQ310" s="75"/>
      <c r="VOR310" s="81"/>
      <c r="VOS310" s="75"/>
      <c r="VOT310" s="81"/>
      <c r="VOU310" s="75"/>
      <c r="VOV310" s="81"/>
      <c r="VOW310" s="75"/>
      <c r="VOX310" s="81"/>
      <c r="VOY310" s="75"/>
      <c r="VOZ310" s="81"/>
      <c r="VPA310" s="75"/>
      <c r="VPB310" s="81"/>
      <c r="VPC310" s="75"/>
      <c r="VPD310" s="81"/>
      <c r="VPE310" s="75"/>
      <c r="VPF310" s="81"/>
      <c r="VPG310" s="75"/>
      <c r="VPH310" s="81"/>
      <c r="VPI310" s="75"/>
      <c r="VPJ310" s="81"/>
      <c r="VPK310" s="75"/>
      <c r="VPL310" s="81"/>
      <c r="VPM310" s="75"/>
      <c r="VPN310" s="81"/>
      <c r="VPO310" s="75"/>
      <c r="VPP310" s="81"/>
      <c r="VPQ310" s="75"/>
      <c r="VPR310" s="81"/>
      <c r="VPS310" s="75"/>
      <c r="VPT310" s="81"/>
      <c r="VPU310" s="75"/>
      <c r="VPV310" s="81"/>
      <c r="VPW310" s="75"/>
      <c r="VPX310" s="81"/>
      <c r="VPY310" s="75"/>
      <c r="VPZ310" s="81"/>
      <c r="VQA310" s="75"/>
      <c r="VQB310" s="81"/>
      <c r="VQC310" s="75"/>
      <c r="VQD310" s="81"/>
      <c r="VQE310" s="75"/>
      <c r="VQF310" s="81"/>
      <c r="VQG310" s="75"/>
      <c r="VQH310" s="81"/>
      <c r="VQI310" s="75"/>
      <c r="VQJ310" s="81"/>
      <c r="VQK310" s="75"/>
      <c r="VQL310" s="81"/>
      <c r="VQM310" s="75"/>
      <c r="VQN310" s="81"/>
      <c r="VQO310" s="75"/>
      <c r="VQP310" s="81"/>
      <c r="VQQ310" s="75"/>
      <c r="VQR310" s="81"/>
      <c r="VQS310" s="75"/>
      <c r="VQT310" s="81"/>
      <c r="VQU310" s="75"/>
      <c r="VQV310" s="81"/>
      <c r="VQW310" s="75"/>
      <c r="VQX310" s="81"/>
      <c r="VQY310" s="75"/>
      <c r="VQZ310" s="81"/>
      <c r="VRA310" s="75"/>
      <c r="VRB310" s="81"/>
      <c r="VRC310" s="75"/>
      <c r="VRD310" s="81"/>
      <c r="VRE310" s="75"/>
      <c r="VRF310" s="81"/>
      <c r="VRG310" s="75"/>
      <c r="VRH310" s="81"/>
      <c r="VRI310" s="75"/>
      <c r="VRJ310" s="81"/>
      <c r="VRK310" s="75"/>
      <c r="VRL310" s="81"/>
      <c r="VRM310" s="75"/>
      <c r="VRN310" s="81"/>
      <c r="VRO310" s="75"/>
      <c r="VRP310" s="81"/>
      <c r="VRQ310" s="75"/>
      <c r="VRR310" s="81"/>
      <c r="VRS310" s="75"/>
      <c r="VRT310" s="81"/>
      <c r="VRU310" s="75"/>
      <c r="VRV310" s="81"/>
      <c r="VRW310" s="75"/>
      <c r="VRX310" s="81"/>
      <c r="VRY310" s="75"/>
      <c r="VRZ310" s="81"/>
      <c r="VSA310" s="75"/>
      <c r="VSB310" s="81"/>
      <c r="VSC310" s="75"/>
      <c r="VSD310" s="81"/>
      <c r="VSE310" s="75"/>
      <c r="VSF310" s="81"/>
      <c r="VSG310" s="75"/>
      <c r="VSH310" s="81"/>
      <c r="VSI310" s="75"/>
      <c r="VSJ310" s="81"/>
      <c r="VSK310" s="75"/>
      <c r="VSL310" s="81"/>
      <c r="VSM310" s="75"/>
      <c r="VSN310" s="81"/>
      <c r="VSO310" s="75"/>
      <c r="VSP310" s="81"/>
      <c r="VSQ310" s="75"/>
      <c r="VSR310" s="81"/>
      <c r="VSS310" s="75"/>
      <c r="VST310" s="81"/>
      <c r="VSU310" s="75"/>
      <c r="VSV310" s="81"/>
      <c r="VSW310" s="75"/>
      <c r="VSX310" s="81"/>
      <c r="VSY310" s="75"/>
      <c r="VSZ310" s="81"/>
      <c r="VTA310" s="75"/>
      <c r="VTB310" s="81"/>
      <c r="VTC310" s="75"/>
      <c r="VTD310" s="81"/>
      <c r="VTE310" s="75"/>
      <c r="VTF310" s="81"/>
      <c r="VTG310" s="75"/>
      <c r="VTH310" s="81"/>
      <c r="VTI310" s="75"/>
      <c r="VTJ310" s="81"/>
      <c r="VTK310" s="75"/>
      <c r="VTL310" s="81"/>
      <c r="VTM310" s="75"/>
      <c r="VTN310" s="81"/>
      <c r="VTO310" s="75"/>
      <c r="VTP310" s="81"/>
      <c r="VTQ310" s="75"/>
      <c r="VTR310" s="81"/>
      <c r="VTS310" s="75"/>
      <c r="VTT310" s="81"/>
      <c r="VTU310" s="75"/>
      <c r="VTV310" s="81"/>
      <c r="VTW310" s="75"/>
      <c r="VTX310" s="81"/>
      <c r="VTY310" s="75"/>
      <c r="VTZ310" s="81"/>
      <c r="VUA310" s="75"/>
      <c r="VUB310" s="81"/>
      <c r="VUC310" s="75"/>
      <c r="VUD310" s="81"/>
      <c r="VUE310" s="75"/>
      <c r="VUF310" s="81"/>
      <c r="VUG310" s="75"/>
      <c r="VUH310" s="81"/>
      <c r="VUI310" s="75"/>
      <c r="VUJ310" s="81"/>
      <c r="VUK310" s="75"/>
      <c r="VUL310" s="81"/>
      <c r="VUM310" s="75"/>
      <c r="VUN310" s="81"/>
      <c r="VUO310" s="75"/>
      <c r="VUP310" s="81"/>
      <c r="VUQ310" s="75"/>
      <c r="VUR310" s="81"/>
      <c r="VUS310" s="75"/>
      <c r="VUT310" s="81"/>
      <c r="VUU310" s="75"/>
      <c r="VUV310" s="81"/>
      <c r="VUW310" s="75"/>
      <c r="VUX310" s="81"/>
      <c r="VUY310" s="75"/>
      <c r="VUZ310" s="81"/>
      <c r="VVA310" s="75"/>
      <c r="VVB310" s="81"/>
      <c r="VVC310" s="75"/>
      <c r="VVD310" s="81"/>
      <c r="VVE310" s="75"/>
      <c r="VVF310" s="81"/>
      <c r="VVG310" s="75"/>
      <c r="VVH310" s="81"/>
      <c r="VVI310" s="75"/>
      <c r="VVJ310" s="81"/>
      <c r="VVK310" s="75"/>
      <c r="VVL310" s="81"/>
      <c r="VVM310" s="75"/>
      <c r="VVN310" s="81"/>
      <c r="VVO310" s="75"/>
      <c r="VVP310" s="81"/>
      <c r="VVQ310" s="75"/>
      <c r="VVR310" s="81"/>
      <c r="VVS310" s="75"/>
      <c r="VVT310" s="81"/>
      <c r="VVU310" s="75"/>
      <c r="VVV310" s="81"/>
      <c r="VVW310" s="75"/>
      <c r="VVX310" s="81"/>
      <c r="VVY310" s="75"/>
      <c r="VVZ310" s="81"/>
      <c r="VWA310" s="75"/>
      <c r="VWB310" s="81"/>
      <c r="VWC310" s="75"/>
      <c r="VWD310" s="81"/>
      <c r="VWE310" s="75"/>
      <c r="VWF310" s="81"/>
      <c r="VWG310" s="75"/>
      <c r="VWH310" s="81"/>
      <c r="VWI310" s="75"/>
      <c r="VWJ310" s="81"/>
      <c r="VWK310" s="75"/>
      <c r="VWL310" s="81"/>
      <c r="VWM310" s="75"/>
      <c r="VWN310" s="81"/>
      <c r="VWO310" s="75"/>
      <c r="VWP310" s="81"/>
      <c r="VWQ310" s="75"/>
      <c r="VWR310" s="81"/>
      <c r="VWS310" s="75"/>
      <c r="VWT310" s="81"/>
      <c r="VWU310" s="75"/>
      <c r="VWV310" s="81"/>
      <c r="VWW310" s="75"/>
      <c r="VWX310" s="81"/>
      <c r="VWY310" s="75"/>
      <c r="VWZ310" s="81"/>
      <c r="VXA310" s="75"/>
      <c r="VXB310" s="81"/>
      <c r="VXC310" s="75"/>
      <c r="VXD310" s="81"/>
      <c r="VXE310" s="75"/>
      <c r="VXF310" s="81"/>
      <c r="VXG310" s="75"/>
      <c r="VXH310" s="81"/>
      <c r="VXI310" s="75"/>
      <c r="VXJ310" s="81"/>
      <c r="VXK310" s="75"/>
      <c r="VXL310" s="81"/>
      <c r="VXM310" s="75"/>
      <c r="VXN310" s="81"/>
      <c r="VXO310" s="75"/>
      <c r="VXP310" s="81"/>
      <c r="VXQ310" s="75"/>
      <c r="VXR310" s="81"/>
      <c r="VXS310" s="75"/>
      <c r="VXT310" s="81"/>
      <c r="VXU310" s="75"/>
      <c r="VXV310" s="81"/>
      <c r="VXW310" s="75"/>
      <c r="VXX310" s="81"/>
      <c r="VXY310" s="75"/>
      <c r="VXZ310" s="81"/>
      <c r="VYA310" s="75"/>
      <c r="VYB310" s="81"/>
      <c r="VYC310" s="75"/>
      <c r="VYD310" s="81"/>
      <c r="VYE310" s="75"/>
      <c r="VYF310" s="81"/>
      <c r="VYG310" s="75"/>
      <c r="VYH310" s="81"/>
      <c r="VYI310" s="75"/>
      <c r="VYJ310" s="81"/>
      <c r="VYK310" s="75"/>
      <c r="VYL310" s="81"/>
      <c r="VYM310" s="75"/>
      <c r="VYN310" s="81"/>
      <c r="VYO310" s="75"/>
      <c r="VYP310" s="81"/>
      <c r="VYQ310" s="75"/>
      <c r="VYR310" s="81"/>
      <c r="VYS310" s="75"/>
      <c r="VYT310" s="81"/>
      <c r="VYU310" s="75"/>
      <c r="VYV310" s="81"/>
      <c r="VYW310" s="75"/>
      <c r="VYX310" s="81"/>
      <c r="VYY310" s="75"/>
      <c r="VYZ310" s="81"/>
      <c r="VZA310" s="75"/>
      <c r="VZB310" s="81"/>
      <c r="VZC310" s="75"/>
      <c r="VZD310" s="81"/>
      <c r="VZE310" s="75"/>
      <c r="VZF310" s="81"/>
      <c r="VZG310" s="75"/>
      <c r="VZH310" s="81"/>
      <c r="VZI310" s="75"/>
      <c r="VZJ310" s="81"/>
      <c r="VZK310" s="75"/>
      <c r="VZL310" s="81"/>
      <c r="VZM310" s="75"/>
      <c r="VZN310" s="81"/>
      <c r="VZO310" s="75"/>
      <c r="VZP310" s="81"/>
      <c r="VZQ310" s="75"/>
      <c r="VZR310" s="81"/>
      <c r="VZS310" s="75"/>
      <c r="VZT310" s="81"/>
      <c r="VZU310" s="75"/>
      <c r="VZV310" s="81"/>
      <c r="VZW310" s="75"/>
      <c r="VZX310" s="81"/>
      <c r="VZY310" s="75"/>
      <c r="VZZ310" s="81"/>
      <c r="WAA310" s="75"/>
      <c r="WAB310" s="81"/>
      <c r="WAC310" s="75"/>
      <c r="WAD310" s="81"/>
      <c r="WAE310" s="75"/>
      <c r="WAF310" s="81"/>
      <c r="WAG310" s="75"/>
      <c r="WAH310" s="81"/>
      <c r="WAI310" s="75"/>
      <c r="WAJ310" s="81"/>
      <c r="WAK310" s="75"/>
      <c r="WAL310" s="81"/>
      <c r="WAM310" s="75"/>
      <c r="WAN310" s="81"/>
      <c r="WAO310" s="75"/>
      <c r="WAP310" s="81"/>
      <c r="WAQ310" s="75"/>
      <c r="WAR310" s="81"/>
      <c r="WAS310" s="75"/>
      <c r="WAT310" s="81"/>
      <c r="WAU310" s="75"/>
      <c r="WAV310" s="81"/>
      <c r="WAW310" s="75"/>
      <c r="WAX310" s="81"/>
      <c r="WAY310" s="75"/>
      <c r="WAZ310" s="81"/>
      <c r="WBA310" s="75"/>
      <c r="WBB310" s="81"/>
      <c r="WBC310" s="75"/>
      <c r="WBD310" s="81"/>
      <c r="WBE310" s="75"/>
      <c r="WBF310" s="81"/>
      <c r="WBG310" s="75"/>
      <c r="WBH310" s="81"/>
      <c r="WBI310" s="75"/>
      <c r="WBJ310" s="81"/>
      <c r="WBK310" s="75"/>
      <c r="WBL310" s="81"/>
      <c r="WBM310" s="75"/>
      <c r="WBN310" s="81"/>
      <c r="WBO310" s="75"/>
      <c r="WBP310" s="81"/>
      <c r="WBQ310" s="75"/>
      <c r="WBR310" s="81"/>
      <c r="WBS310" s="75"/>
      <c r="WBT310" s="81"/>
      <c r="WBU310" s="75"/>
      <c r="WBV310" s="81"/>
      <c r="WBW310" s="75"/>
      <c r="WBX310" s="81"/>
      <c r="WBY310" s="75"/>
      <c r="WBZ310" s="81"/>
      <c r="WCA310" s="75"/>
      <c r="WCB310" s="81"/>
      <c r="WCC310" s="75"/>
      <c r="WCD310" s="81"/>
      <c r="WCE310" s="75"/>
      <c r="WCF310" s="81"/>
      <c r="WCG310" s="75"/>
      <c r="WCH310" s="81"/>
      <c r="WCI310" s="75"/>
      <c r="WCJ310" s="81"/>
      <c r="WCK310" s="75"/>
      <c r="WCL310" s="81"/>
      <c r="WCM310" s="75"/>
      <c r="WCN310" s="81"/>
      <c r="WCO310" s="75"/>
      <c r="WCP310" s="81"/>
      <c r="WCQ310" s="75"/>
      <c r="WCR310" s="81"/>
      <c r="WCS310" s="75"/>
      <c r="WCT310" s="81"/>
      <c r="WCU310" s="75"/>
      <c r="WCV310" s="81"/>
      <c r="WCW310" s="75"/>
      <c r="WCX310" s="81"/>
      <c r="WCY310" s="75"/>
      <c r="WCZ310" s="81"/>
      <c r="WDA310" s="75"/>
      <c r="WDB310" s="81"/>
      <c r="WDC310" s="75"/>
      <c r="WDD310" s="81"/>
      <c r="WDE310" s="75"/>
      <c r="WDF310" s="81"/>
      <c r="WDG310" s="75"/>
      <c r="WDH310" s="81"/>
      <c r="WDI310" s="75"/>
      <c r="WDJ310" s="81"/>
      <c r="WDK310" s="75"/>
      <c r="WDL310" s="81"/>
      <c r="WDM310" s="75"/>
      <c r="WDN310" s="81"/>
      <c r="WDO310" s="75"/>
      <c r="WDP310" s="81"/>
      <c r="WDQ310" s="75"/>
      <c r="WDR310" s="81"/>
      <c r="WDS310" s="75"/>
      <c r="WDT310" s="81"/>
      <c r="WDU310" s="75"/>
      <c r="WDV310" s="81"/>
      <c r="WDW310" s="75"/>
      <c r="WDX310" s="81"/>
      <c r="WDY310" s="75"/>
      <c r="WDZ310" s="81"/>
      <c r="WEA310" s="75"/>
      <c r="WEB310" s="81"/>
      <c r="WEC310" s="75"/>
      <c r="WED310" s="81"/>
      <c r="WEE310" s="75"/>
      <c r="WEF310" s="81"/>
      <c r="WEG310" s="75"/>
      <c r="WEH310" s="81"/>
      <c r="WEI310" s="75"/>
      <c r="WEJ310" s="81"/>
      <c r="WEK310" s="75"/>
      <c r="WEL310" s="81"/>
      <c r="WEM310" s="75"/>
      <c r="WEN310" s="81"/>
      <c r="WEO310" s="75"/>
      <c r="WEP310" s="81"/>
      <c r="WEQ310" s="75"/>
      <c r="WER310" s="81"/>
      <c r="WES310" s="75"/>
      <c r="WET310" s="81"/>
      <c r="WEU310" s="75"/>
      <c r="WEV310" s="81"/>
      <c r="WEW310" s="75"/>
      <c r="WEX310" s="81"/>
      <c r="WEY310" s="75"/>
      <c r="WEZ310" s="81"/>
      <c r="WFA310" s="75"/>
      <c r="WFB310" s="81"/>
      <c r="WFC310" s="75"/>
      <c r="WFD310" s="81"/>
      <c r="WFE310" s="75"/>
      <c r="WFF310" s="81"/>
      <c r="WFG310" s="75"/>
      <c r="WFH310" s="81"/>
      <c r="WFI310" s="75"/>
      <c r="WFJ310" s="81"/>
      <c r="WFK310" s="75"/>
      <c r="WFL310" s="81"/>
      <c r="WFM310" s="75"/>
      <c r="WFN310" s="81"/>
      <c r="WFO310" s="75"/>
      <c r="WFP310" s="81"/>
      <c r="WFQ310" s="75"/>
      <c r="WFR310" s="81"/>
      <c r="WFS310" s="75"/>
      <c r="WFT310" s="81"/>
      <c r="WFU310" s="75"/>
      <c r="WFV310" s="81"/>
      <c r="WFW310" s="75"/>
      <c r="WFX310" s="81"/>
      <c r="WFY310" s="75"/>
      <c r="WFZ310" s="81"/>
      <c r="WGA310" s="75"/>
      <c r="WGB310" s="81"/>
      <c r="WGC310" s="75"/>
      <c r="WGD310" s="81"/>
      <c r="WGE310" s="75"/>
      <c r="WGF310" s="81"/>
      <c r="WGG310" s="75"/>
      <c r="WGH310" s="81"/>
      <c r="WGI310" s="75"/>
      <c r="WGJ310" s="81"/>
      <c r="WGK310" s="75"/>
      <c r="WGL310" s="81"/>
      <c r="WGM310" s="75"/>
      <c r="WGN310" s="81"/>
      <c r="WGO310" s="75"/>
      <c r="WGP310" s="81"/>
      <c r="WGQ310" s="75"/>
      <c r="WGR310" s="81"/>
      <c r="WGS310" s="75"/>
      <c r="WGT310" s="81"/>
      <c r="WGU310" s="75"/>
      <c r="WGV310" s="81"/>
      <c r="WGW310" s="75"/>
      <c r="WGX310" s="81"/>
      <c r="WGY310" s="75"/>
      <c r="WGZ310" s="81"/>
      <c r="WHA310" s="75"/>
      <c r="WHB310" s="81"/>
      <c r="WHC310" s="75"/>
      <c r="WHD310" s="81"/>
      <c r="WHE310" s="75"/>
      <c r="WHF310" s="81"/>
      <c r="WHG310" s="75"/>
      <c r="WHH310" s="81"/>
      <c r="WHI310" s="75"/>
      <c r="WHJ310" s="81"/>
      <c r="WHK310" s="75"/>
      <c r="WHL310" s="81"/>
      <c r="WHM310" s="75"/>
      <c r="WHN310" s="81"/>
      <c r="WHO310" s="75"/>
      <c r="WHP310" s="81"/>
      <c r="WHQ310" s="75"/>
      <c r="WHR310" s="81"/>
      <c r="WHS310" s="75"/>
      <c r="WHT310" s="81"/>
      <c r="WHU310" s="75"/>
      <c r="WHV310" s="81"/>
      <c r="WHW310" s="75"/>
      <c r="WHX310" s="81"/>
      <c r="WHY310" s="75"/>
      <c r="WHZ310" s="81"/>
      <c r="WIA310" s="75"/>
      <c r="WIB310" s="81"/>
      <c r="WIC310" s="75"/>
      <c r="WID310" s="81"/>
      <c r="WIE310" s="75"/>
      <c r="WIF310" s="81"/>
      <c r="WIG310" s="75"/>
      <c r="WIH310" s="81"/>
      <c r="WII310" s="75"/>
      <c r="WIJ310" s="81"/>
      <c r="WIK310" s="75"/>
      <c r="WIL310" s="81"/>
      <c r="WIM310" s="75"/>
      <c r="WIN310" s="81"/>
      <c r="WIO310" s="75"/>
      <c r="WIP310" s="81"/>
      <c r="WIQ310" s="75"/>
      <c r="WIR310" s="81"/>
      <c r="WIS310" s="75"/>
      <c r="WIT310" s="81"/>
      <c r="WIU310" s="75"/>
      <c r="WIV310" s="81"/>
      <c r="WIW310" s="75"/>
      <c r="WIX310" s="81"/>
      <c r="WIY310" s="75"/>
      <c r="WIZ310" s="81"/>
      <c r="WJA310" s="75"/>
      <c r="WJB310" s="81"/>
      <c r="WJC310" s="75"/>
      <c r="WJD310" s="81"/>
      <c r="WJE310" s="75"/>
      <c r="WJF310" s="81"/>
      <c r="WJG310" s="75"/>
      <c r="WJH310" s="81"/>
      <c r="WJI310" s="75"/>
      <c r="WJJ310" s="81"/>
      <c r="WJK310" s="75"/>
      <c r="WJL310" s="81"/>
      <c r="WJM310" s="75"/>
      <c r="WJN310" s="81"/>
      <c r="WJO310" s="75"/>
      <c r="WJP310" s="81"/>
      <c r="WJQ310" s="75"/>
      <c r="WJR310" s="81"/>
      <c r="WJS310" s="75"/>
      <c r="WJT310" s="81"/>
      <c r="WJU310" s="75"/>
      <c r="WJV310" s="81"/>
      <c r="WJW310" s="75"/>
      <c r="WJX310" s="81"/>
      <c r="WJY310" s="75"/>
      <c r="WJZ310" s="81"/>
      <c r="WKA310" s="75"/>
      <c r="WKB310" s="81"/>
      <c r="WKC310" s="75"/>
      <c r="WKD310" s="81"/>
      <c r="WKE310" s="75"/>
      <c r="WKF310" s="81"/>
      <c r="WKG310" s="75"/>
      <c r="WKH310" s="81"/>
      <c r="WKI310" s="75"/>
      <c r="WKJ310" s="81"/>
      <c r="WKK310" s="75"/>
      <c r="WKL310" s="81"/>
      <c r="WKM310" s="75"/>
      <c r="WKN310" s="81"/>
      <c r="WKO310" s="75"/>
      <c r="WKP310" s="81"/>
      <c r="WKQ310" s="75"/>
      <c r="WKR310" s="81"/>
      <c r="WKS310" s="75"/>
      <c r="WKT310" s="81"/>
      <c r="WKU310" s="75"/>
      <c r="WKV310" s="81"/>
      <c r="WKW310" s="75"/>
      <c r="WKX310" s="81"/>
      <c r="WKY310" s="75"/>
      <c r="WKZ310" s="81"/>
      <c r="WLA310" s="75"/>
      <c r="WLB310" s="81"/>
      <c r="WLC310" s="75"/>
      <c r="WLD310" s="81"/>
      <c r="WLE310" s="75"/>
      <c r="WLF310" s="81"/>
      <c r="WLG310" s="75"/>
      <c r="WLH310" s="81"/>
      <c r="WLI310" s="75"/>
      <c r="WLJ310" s="81"/>
      <c r="WLK310" s="75"/>
      <c r="WLL310" s="81"/>
      <c r="WLM310" s="75"/>
      <c r="WLN310" s="81"/>
      <c r="WLO310" s="75"/>
      <c r="WLP310" s="81"/>
      <c r="WLQ310" s="75"/>
      <c r="WLR310" s="81"/>
      <c r="WLS310" s="75"/>
      <c r="WLT310" s="81"/>
      <c r="WLU310" s="75"/>
      <c r="WLV310" s="81"/>
      <c r="WLW310" s="75"/>
      <c r="WLX310" s="81"/>
      <c r="WLY310" s="75"/>
      <c r="WLZ310" s="81"/>
      <c r="WMA310" s="75"/>
      <c r="WMB310" s="81"/>
      <c r="WMC310" s="75"/>
      <c r="WMD310" s="81"/>
      <c r="WME310" s="75"/>
      <c r="WMF310" s="81"/>
      <c r="WMG310" s="75"/>
      <c r="WMH310" s="81"/>
      <c r="WMI310" s="75"/>
      <c r="WMJ310" s="81"/>
      <c r="WMK310" s="75"/>
      <c r="WML310" s="81"/>
      <c r="WMM310" s="75"/>
      <c r="WMN310" s="81"/>
      <c r="WMO310" s="75"/>
      <c r="WMP310" s="81"/>
      <c r="WMQ310" s="75"/>
      <c r="WMR310" s="81"/>
      <c r="WMS310" s="75"/>
      <c r="WMT310" s="81"/>
      <c r="WMU310" s="75"/>
      <c r="WMV310" s="81"/>
      <c r="WMW310" s="75"/>
      <c r="WMX310" s="81"/>
      <c r="WMY310" s="75"/>
      <c r="WMZ310" s="81"/>
      <c r="WNA310" s="75"/>
      <c r="WNB310" s="81"/>
      <c r="WNC310" s="75"/>
      <c r="WND310" s="81"/>
      <c r="WNE310" s="75"/>
      <c r="WNF310" s="81"/>
      <c r="WNG310" s="75"/>
      <c r="WNH310" s="81"/>
      <c r="WNI310" s="75"/>
      <c r="WNJ310" s="81"/>
      <c r="WNK310" s="75"/>
      <c r="WNL310" s="81"/>
      <c r="WNM310" s="75"/>
      <c r="WNN310" s="81"/>
      <c r="WNO310" s="75"/>
      <c r="WNP310" s="81"/>
      <c r="WNQ310" s="75"/>
      <c r="WNR310" s="81"/>
      <c r="WNS310" s="75"/>
      <c r="WNT310" s="81"/>
      <c r="WNU310" s="75"/>
      <c r="WNV310" s="81"/>
      <c r="WNW310" s="75"/>
      <c r="WNX310" s="81"/>
      <c r="WNY310" s="75"/>
      <c r="WNZ310" s="81"/>
      <c r="WOA310" s="75"/>
      <c r="WOB310" s="81"/>
      <c r="WOC310" s="75"/>
      <c r="WOD310" s="81"/>
      <c r="WOE310" s="75"/>
      <c r="WOF310" s="81"/>
      <c r="WOG310" s="75"/>
      <c r="WOH310" s="81"/>
      <c r="WOI310" s="75"/>
      <c r="WOJ310" s="81"/>
      <c r="WOK310" s="75"/>
      <c r="WOL310" s="81"/>
      <c r="WOM310" s="75"/>
      <c r="WON310" s="81"/>
      <c r="WOO310" s="75"/>
      <c r="WOP310" s="81"/>
      <c r="WOQ310" s="75"/>
      <c r="WOR310" s="81"/>
      <c r="WOS310" s="75"/>
      <c r="WOT310" s="81"/>
      <c r="WOU310" s="75"/>
      <c r="WOV310" s="81"/>
      <c r="WOW310" s="75"/>
      <c r="WOX310" s="81"/>
      <c r="WOY310" s="75"/>
      <c r="WOZ310" s="81"/>
      <c r="WPA310" s="75"/>
      <c r="WPB310" s="81"/>
      <c r="WPC310" s="75"/>
      <c r="WPD310" s="81"/>
      <c r="WPE310" s="75"/>
      <c r="WPF310" s="81"/>
      <c r="WPG310" s="75"/>
      <c r="WPH310" s="81"/>
      <c r="WPI310" s="75"/>
      <c r="WPJ310" s="81"/>
      <c r="WPK310" s="75"/>
      <c r="WPL310" s="81"/>
      <c r="WPM310" s="75"/>
      <c r="WPN310" s="81"/>
      <c r="WPO310" s="75"/>
      <c r="WPP310" s="81"/>
      <c r="WPQ310" s="75"/>
      <c r="WPR310" s="81"/>
      <c r="WPS310" s="75"/>
      <c r="WPT310" s="81"/>
      <c r="WPU310" s="75"/>
      <c r="WPV310" s="81"/>
      <c r="WPW310" s="75"/>
      <c r="WPX310" s="81"/>
      <c r="WPY310" s="75"/>
      <c r="WPZ310" s="81"/>
      <c r="WQA310" s="75"/>
      <c r="WQB310" s="81"/>
      <c r="WQC310" s="75"/>
      <c r="WQD310" s="81"/>
      <c r="WQE310" s="75"/>
      <c r="WQF310" s="81"/>
      <c r="WQG310" s="75"/>
      <c r="WQH310" s="81"/>
      <c r="WQI310" s="75"/>
      <c r="WQJ310" s="81"/>
      <c r="WQK310" s="75"/>
      <c r="WQL310" s="81"/>
      <c r="WQM310" s="75"/>
      <c r="WQN310" s="81"/>
      <c r="WQO310" s="75"/>
      <c r="WQP310" s="81"/>
      <c r="WQQ310" s="75"/>
      <c r="WQR310" s="81"/>
      <c r="WQS310" s="75"/>
      <c r="WQT310" s="81"/>
      <c r="WQU310" s="75"/>
      <c r="WQV310" s="81"/>
      <c r="WQW310" s="75"/>
      <c r="WQX310" s="81"/>
      <c r="WQY310" s="75"/>
      <c r="WQZ310" s="81"/>
      <c r="WRA310" s="75"/>
      <c r="WRB310" s="81"/>
      <c r="WRC310" s="75"/>
      <c r="WRD310" s="81"/>
      <c r="WRE310" s="75"/>
      <c r="WRF310" s="81"/>
      <c r="WRG310" s="75"/>
      <c r="WRH310" s="81"/>
      <c r="WRI310" s="75"/>
      <c r="WRJ310" s="81"/>
      <c r="WRK310" s="75"/>
      <c r="WRL310" s="81"/>
      <c r="WRM310" s="75"/>
      <c r="WRN310" s="81"/>
      <c r="WRO310" s="75"/>
      <c r="WRP310" s="81"/>
      <c r="WRQ310" s="75"/>
      <c r="WRR310" s="81"/>
      <c r="WRS310" s="75"/>
      <c r="WRT310" s="81"/>
      <c r="WRU310" s="75"/>
      <c r="WRV310" s="81"/>
      <c r="WRW310" s="75"/>
      <c r="WRX310" s="81"/>
      <c r="WRY310" s="75"/>
      <c r="WRZ310" s="81"/>
      <c r="WSA310" s="75"/>
      <c r="WSB310" s="81"/>
      <c r="WSC310" s="75"/>
      <c r="WSD310" s="81"/>
      <c r="WSE310" s="75"/>
      <c r="WSF310" s="81"/>
      <c r="WSG310" s="75"/>
      <c r="WSH310" s="81"/>
      <c r="WSI310" s="75"/>
      <c r="WSJ310" s="81"/>
      <c r="WSK310" s="75"/>
      <c r="WSL310" s="81"/>
      <c r="WSM310" s="75"/>
      <c r="WSN310" s="81"/>
      <c r="WSO310" s="75"/>
      <c r="WSP310" s="81"/>
      <c r="WSQ310" s="75"/>
      <c r="WSR310" s="81"/>
      <c r="WSS310" s="75"/>
      <c r="WST310" s="81"/>
      <c r="WSU310" s="75"/>
      <c r="WSV310" s="81"/>
      <c r="WSW310" s="75"/>
      <c r="WSX310" s="81"/>
      <c r="WSY310" s="75"/>
      <c r="WSZ310" s="81"/>
      <c r="WTA310" s="75"/>
      <c r="WTB310" s="81"/>
      <c r="WTC310" s="75"/>
      <c r="WTD310" s="81"/>
      <c r="WTE310" s="75"/>
      <c r="WTF310" s="81"/>
      <c r="WTG310" s="75"/>
      <c r="WTH310" s="81"/>
      <c r="WTI310" s="75"/>
      <c r="WTJ310" s="81"/>
      <c r="WTK310" s="75"/>
      <c r="WTL310" s="81"/>
      <c r="WTM310" s="75"/>
      <c r="WTN310" s="81"/>
      <c r="WTO310" s="75"/>
      <c r="WTP310" s="81"/>
      <c r="WTQ310" s="75"/>
      <c r="WTR310" s="81"/>
      <c r="WTS310" s="75"/>
      <c r="WTT310" s="81"/>
      <c r="WTU310" s="75"/>
      <c r="WTV310" s="81"/>
      <c r="WTW310" s="75"/>
      <c r="WTX310" s="81"/>
      <c r="WTY310" s="75"/>
      <c r="WTZ310" s="81"/>
      <c r="WUA310" s="75"/>
      <c r="WUB310" s="81"/>
      <c r="WUC310" s="75"/>
      <c r="WUD310" s="81"/>
      <c r="WUE310" s="75"/>
      <c r="WUF310" s="81"/>
      <c r="WUG310" s="75"/>
      <c r="WUH310" s="81"/>
      <c r="WUI310" s="75"/>
      <c r="WUJ310" s="81"/>
      <c r="WUK310" s="75"/>
      <c r="WUL310" s="81"/>
      <c r="WUM310" s="75"/>
      <c r="WUN310" s="81"/>
      <c r="WUO310" s="75"/>
      <c r="WUP310" s="81"/>
      <c r="WUQ310" s="75"/>
      <c r="WUR310" s="81"/>
      <c r="WUS310" s="75"/>
      <c r="WUT310" s="81"/>
      <c r="WUU310" s="75"/>
      <c r="WUV310" s="81"/>
      <c r="WUW310" s="75"/>
      <c r="WUX310" s="81"/>
      <c r="WUY310" s="75"/>
      <c r="WUZ310" s="81"/>
      <c r="WVA310" s="75"/>
      <c r="WVB310" s="81"/>
      <c r="WVC310" s="75"/>
      <c r="WVD310" s="81"/>
      <c r="WVE310" s="75"/>
      <c r="WVF310" s="81"/>
      <c r="WVG310" s="75"/>
      <c r="WVH310" s="81"/>
      <c r="WVI310" s="75"/>
      <c r="WVJ310" s="81"/>
      <c r="WVK310" s="75"/>
      <c r="WVL310" s="81"/>
      <c r="WVM310" s="75"/>
      <c r="WVN310" s="81"/>
      <c r="WVO310" s="75"/>
      <c r="WVP310" s="81"/>
      <c r="WVQ310" s="75"/>
      <c r="WVR310" s="81"/>
      <c r="WVS310" s="75"/>
      <c r="WVT310" s="81"/>
      <c r="WVU310" s="75"/>
      <c r="WVV310" s="81"/>
      <c r="WVW310" s="75"/>
      <c r="WVX310" s="81"/>
      <c r="WVY310" s="75"/>
      <c r="WVZ310" s="81"/>
      <c r="WWA310" s="75"/>
      <c r="WWB310" s="81"/>
      <c r="WWC310" s="75"/>
      <c r="WWD310" s="81"/>
      <c r="WWE310" s="75"/>
      <c r="WWF310" s="81"/>
      <c r="WWG310" s="75"/>
      <c r="WWH310" s="81"/>
      <c r="WWI310" s="75"/>
      <c r="WWJ310" s="81"/>
      <c r="WWK310" s="75"/>
      <c r="WWL310" s="81"/>
      <c r="WWM310" s="75"/>
      <c r="WWN310" s="81"/>
      <c r="WWO310" s="75"/>
      <c r="WWP310" s="81"/>
      <c r="WWQ310" s="75"/>
      <c r="WWR310" s="81"/>
      <c r="WWS310" s="75"/>
      <c r="WWT310" s="81"/>
      <c r="WWU310" s="75"/>
      <c r="WWV310" s="81"/>
      <c r="WWW310" s="75"/>
      <c r="WWX310" s="81"/>
      <c r="WWY310" s="75"/>
      <c r="WWZ310" s="81"/>
      <c r="WXA310" s="75"/>
      <c r="WXB310" s="81"/>
      <c r="WXC310" s="75"/>
      <c r="WXD310" s="81"/>
      <c r="WXE310" s="75"/>
      <c r="WXF310" s="81"/>
      <c r="WXG310" s="75"/>
      <c r="WXH310" s="81"/>
      <c r="WXI310" s="75"/>
      <c r="WXJ310" s="81"/>
      <c r="WXK310" s="75"/>
      <c r="WXL310" s="81"/>
      <c r="WXM310" s="75"/>
      <c r="WXN310" s="81"/>
      <c r="WXO310" s="75"/>
      <c r="WXP310" s="81"/>
      <c r="WXQ310" s="75"/>
      <c r="WXR310" s="81"/>
      <c r="WXS310" s="75"/>
      <c r="WXT310" s="81"/>
      <c r="WXU310" s="75"/>
      <c r="WXV310" s="81"/>
      <c r="WXW310" s="75"/>
      <c r="WXX310" s="81"/>
      <c r="WXY310" s="75"/>
      <c r="WXZ310" s="81"/>
      <c r="WYA310" s="75"/>
      <c r="WYB310" s="81"/>
      <c r="WYC310" s="75"/>
      <c r="WYD310" s="81"/>
      <c r="WYE310" s="75"/>
      <c r="WYF310" s="81"/>
      <c r="WYG310" s="75"/>
      <c r="WYH310" s="81"/>
      <c r="WYI310" s="75"/>
      <c r="WYJ310" s="81"/>
      <c r="WYK310" s="75"/>
      <c r="WYL310" s="81"/>
      <c r="WYM310" s="75"/>
      <c r="WYN310" s="81"/>
      <c r="WYO310" s="75"/>
      <c r="WYP310" s="81"/>
      <c r="WYQ310" s="75"/>
      <c r="WYR310" s="81"/>
      <c r="WYS310" s="75"/>
      <c r="WYT310" s="81"/>
      <c r="WYU310" s="75"/>
      <c r="WYV310" s="81"/>
      <c r="WYW310" s="75"/>
      <c r="WYX310" s="81"/>
      <c r="WYY310" s="75"/>
      <c r="WYZ310" s="81"/>
      <c r="WZA310" s="75"/>
      <c r="WZB310" s="81"/>
      <c r="WZC310" s="75"/>
      <c r="WZD310" s="81"/>
      <c r="WZE310" s="75"/>
      <c r="WZF310" s="81"/>
      <c r="WZG310" s="75"/>
      <c r="WZH310" s="81"/>
      <c r="WZI310" s="75"/>
      <c r="WZJ310" s="81"/>
      <c r="WZK310" s="75"/>
      <c r="WZL310" s="81"/>
      <c r="WZM310" s="75"/>
      <c r="WZN310" s="81"/>
      <c r="WZO310" s="75"/>
      <c r="WZP310" s="81"/>
      <c r="WZQ310" s="75"/>
      <c r="WZR310" s="81"/>
      <c r="WZS310" s="75"/>
      <c r="WZT310" s="81"/>
      <c r="WZU310" s="75"/>
      <c r="WZV310" s="81"/>
      <c r="WZW310" s="75"/>
      <c r="WZX310" s="81"/>
      <c r="WZY310" s="75"/>
      <c r="WZZ310" s="81"/>
      <c r="XAA310" s="75"/>
      <c r="XAB310" s="81"/>
      <c r="XAC310" s="75"/>
      <c r="XAD310" s="81"/>
      <c r="XAE310" s="75"/>
      <c r="XAF310" s="81"/>
      <c r="XAG310" s="75"/>
      <c r="XAH310" s="81"/>
      <c r="XAI310" s="75"/>
      <c r="XAJ310" s="81"/>
      <c r="XAK310" s="75"/>
      <c r="XAL310" s="81"/>
      <c r="XAM310" s="75"/>
      <c r="XAN310" s="81"/>
      <c r="XAO310" s="75"/>
      <c r="XAP310" s="81"/>
      <c r="XAQ310" s="75"/>
      <c r="XAR310" s="81"/>
      <c r="XAS310" s="75"/>
      <c r="XAT310" s="81"/>
      <c r="XAU310" s="75"/>
      <c r="XAV310" s="81"/>
      <c r="XAW310" s="75"/>
      <c r="XAX310" s="81"/>
      <c r="XAY310" s="75"/>
      <c r="XAZ310" s="81"/>
      <c r="XBA310" s="75"/>
      <c r="XBB310" s="81"/>
      <c r="XBC310" s="75"/>
      <c r="XBD310" s="81"/>
      <c r="XBE310" s="75"/>
      <c r="XBF310" s="81"/>
      <c r="XBG310" s="75"/>
      <c r="XBH310" s="81"/>
      <c r="XBI310" s="75"/>
      <c r="XBJ310" s="81"/>
      <c r="XBK310" s="75"/>
      <c r="XBL310" s="81"/>
      <c r="XBM310" s="75"/>
      <c r="XBN310" s="81"/>
      <c r="XBO310" s="75"/>
      <c r="XBP310" s="81"/>
      <c r="XBQ310" s="75"/>
      <c r="XBR310" s="81"/>
      <c r="XBS310" s="75"/>
      <c r="XBT310" s="81"/>
      <c r="XBU310" s="75"/>
      <c r="XBV310" s="81"/>
      <c r="XBW310" s="75"/>
      <c r="XBX310" s="81"/>
      <c r="XBY310" s="75"/>
      <c r="XBZ310" s="81"/>
      <c r="XCA310" s="75"/>
      <c r="XCB310" s="81"/>
      <c r="XCC310" s="75"/>
      <c r="XCD310" s="81"/>
      <c r="XCE310" s="75"/>
      <c r="XCF310" s="81"/>
      <c r="XCG310" s="75"/>
      <c r="XCH310" s="81"/>
      <c r="XCI310" s="75"/>
      <c r="XCJ310" s="81"/>
      <c r="XCK310" s="75"/>
      <c r="XCL310" s="81"/>
      <c r="XCM310" s="75"/>
      <c r="XCN310" s="81"/>
      <c r="XCO310" s="75"/>
      <c r="XCP310" s="81"/>
      <c r="XCQ310" s="75"/>
      <c r="XCR310" s="81"/>
      <c r="XCS310" s="75"/>
      <c r="XCT310" s="81"/>
      <c r="XCU310" s="75"/>
      <c r="XCV310" s="81"/>
      <c r="XCW310" s="75"/>
      <c r="XCX310" s="81"/>
      <c r="XCY310" s="75"/>
      <c r="XCZ310" s="81"/>
      <c r="XDA310" s="75"/>
      <c r="XDB310" s="81"/>
      <c r="XDC310" s="75"/>
      <c r="XDD310" s="81"/>
      <c r="XDE310" s="75"/>
      <c r="XDF310" s="81"/>
      <c r="XDG310" s="75"/>
      <c r="XDH310" s="81"/>
      <c r="XDI310" s="75"/>
      <c r="XDJ310" s="81"/>
      <c r="XDK310" s="75"/>
      <c r="XDL310" s="81"/>
      <c r="XDM310" s="75"/>
      <c r="XDN310" s="81"/>
      <c r="XDO310" s="75"/>
      <c r="XDP310" s="81"/>
      <c r="XDQ310" s="75"/>
      <c r="XDR310" s="81"/>
      <c r="XDS310" s="75"/>
      <c r="XDT310" s="81"/>
      <c r="XDU310" s="75"/>
      <c r="XDV310" s="81"/>
      <c r="XDW310" s="75"/>
      <c r="XDX310" s="81"/>
      <c r="XDY310" s="75"/>
      <c r="XDZ310" s="81"/>
      <c r="XEA310" s="75"/>
      <c r="XEB310" s="81"/>
      <c r="XEC310" s="75"/>
      <c r="XED310" s="81"/>
      <c r="XEE310" s="75"/>
      <c r="XEF310" s="81"/>
      <c r="XEG310" s="75"/>
      <c r="XEH310" s="81"/>
      <c r="XEI310" s="75"/>
      <c r="XEJ310" s="81"/>
      <c r="XEK310" s="75"/>
      <c r="XEL310" s="81"/>
      <c r="XEM310" s="75"/>
      <c r="XEN310" s="81"/>
      <c r="XEO310" s="75"/>
      <c r="XEP310" s="81"/>
      <c r="XEQ310" s="75"/>
      <c r="XER310" s="81"/>
      <c r="XES310" s="75"/>
      <c r="XET310" s="81"/>
      <c r="XEU310" s="75"/>
      <c r="XEV310" s="81"/>
      <c r="XEW310" s="75"/>
      <c r="XEX310" s="81"/>
      <c r="XEY310" s="75"/>
      <c r="XEZ310" s="81"/>
      <c r="XFA310" s="75"/>
      <c r="XFB310" s="81"/>
      <c r="XFC310" s="75"/>
      <c r="XFD310" s="81"/>
    </row>
    <row r="311" spans="1:16384" s="75" customFormat="1" hidden="1" x14ac:dyDescent="0.3">
      <c r="A311" s="79"/>
      <c r="B311" s="79"/>
      <c r="C311" s="79" t="s">
        <v>75</v>
      </c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Y311" s="79"/>
      <c r="Z311" s="79"/>
      <c r="AA311" s="79"/>
      <c r="AB311" s="79"/>
      <c r="AC311" s="79"/>
      <c r="AD311" s="79"/>
      <c r="AE311" s="79"/>
      <c r="AF311" s="79"/>
      <c r="AG311" s="79"/>
      <c r="AH311" s="79"/>
      <c r="AI311" s="79"/>
      <c r="AJ311" s="79"/>
      <c r="AK311" s="79"/>
      <c r="AL311" s="79">
        <f>IF($C$9="0 days",AL$9,IF($C$9="10 days",AL$9*0.7,IF($C$9="30 days",0,IF($C$9="45 days",0,"Fel"))))*($D$9+1)</f>
        <v>0</v>
      </c>
      <c r="AM311" s="79">
        <f>IF($C$9="0 days",0,IF($C$9="10 days",AL$9*0.3,IF($C$9="30 days",AL$9,IF($C$9="45 days",(AL$9*0.56),"Fel"))))*($D$9+1)</f>
        <v>0</v>
      </c>
      <c r="AN311" s="79">
        <f>IF($C$9="0 days",0,IF($C$9="10 days",0,IF($C$9="30 days",0,IF($C$9="45 days",(AL$9*0.44),"Fel"))))*($D$9+1)</f>
        <v>0</v>
      </c>
      <c r="AO311" s="79"/>
      <c r="AP311" s="79"/>
      <c r="AQ311" s="79"/>
    </row>
    <row r="312" spans="1:16384" s="75" customFormat="1" hidden="1" x14ac:dyDescent="0.3">
      <c r="A312" s="79"/>
      <c r="B312" s="79"/>
      <c r="C312" s="79" t="s">
        <v>76</v>
      </c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Y312" s="79"/>
      <c r="Z312" s="79"/>
      <c r="AA312" s="79"/>
      <c r="AB312" s="79"/>
      <c r="AC312" s="79"/>
      <c r="AD312" s="79"/>
      <c r="AE312" s="79"/>
      <c r="AF312" s="79"/>
      <c r="AG312" s="79"/>
      <c r="AH312" s="79"/>
      <c r="AI312" s="79"/>
      <c r="AJ312" s="79"/>
      <c r="AK312" s="79"/>
      <c r="AL312" s="79"/>
      <c r="AM312" s="79">
        <f>IF($C$9="0 days",AM$9,IF($C$9="10 days",AM$9*0.7,IF($C$9="30 days",0,IF($C$9="45 days",0,"Fel"))))*($D$9+1)</f>
        <v>0</v>
      </c>
      <c r="AN312" s="79">
        <f>IF($C$9="0 days",0,IF($C$9="10 days",AM$9*0.3,IF($C$9="30 days",AM$9,IF($C$9="45 days",(AM$9*0.56),"Fel"))))*($D$9+1)</f>
        <v>0</v>
      </c>
      <c r="AO312" s="79">
        <f>IF($C$9="0 days",0,IF($C$9="10 days",0,IF($C$9="30 days",0,IF($C$9="45 days",(AM$9*0.44),"Fel"))))*($D$9+1)</f>
        <v>0</v>
      </c>
      <c r="AP312" s="79"/>
      <c r="AQ312" s="79"/>
    </row>
    <row r="313" spans="1:16384" s="75" customFormat="1" hidden="1" x14ac:dyDescent="0.3">
      <c r="A313" s="79"/>
      <c r="B313" s="79"/>
      <c r="C313" s="79" t="s">
        <v>77</v>
      </c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  <c r="Z313" s="79"/>
      <c r="AA313" s="79"/>
      <c r="AB313" s="79"/>
      <c r="AC313" s="79"/>
      <c r="AD313" s="79"/>
      <c r="AE313" s="79"/>
      <c r="AF313" s="79"/>
      <c r="AG313" s="79"/>
      <c r="AH313" s="79"/>
      <c r="AI313" s="79"/>
      <c r="AJ313" s="79"/>
      <c r="AK313" s="79"/>
      <c r="AL313" s="79"/>
      <c r="AM313" s="79"/>
      <c r="AN313" s="79">
        <f>IF($C$9="0 days",AN$9,IF($C$9="10 days",AN$9*0.7,IF($C$9="30 days",0,IF($C$9="45 days",0,"Fel"))))*($D$9+1)</f>
        <v>0</v>
      </c>
      <c r="AO313" s="79">
        <f>IF($C$9="0 days",0,IF($C$9="10 days",AN$9*0.3,IF($C$9="30 days",AN$9,IF($C$9="45 days",(AN$9*0.56),"Fel"))))*($D$9+1)</f>
        <v>0</v>
      </c>
      <c r="AP313" s="79">
        <f>IF($C$9="0 days",0,IF($C$9="10 days",0,IF($C$9="30 days",0,IF($C$9="45 days",(AN$9*0.44),"Fel"))))*($D$9+1)</f>
        <v>0</v>
      </c>
      <c r="AQ313" s="79"/>
    </row>
    <row r="314" spans="1:16384" s="75" customFormat="1" hidden="1" x14ac:dyDescent="0.3">
      <c r="A314" s="79"/>
      <c r="B314" s="79"/>
      <c r="C314" s="79" t="s">
        <v>78</v>
      </c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  <c r="AA314" s="79"/>
      <c r="AB314" s="79"/>
      <c r="AC314" s="79"/>
      <c r="AD314" s="79"/>
      <c r="AE314" s="79"/>
      <c r="AF314" s="79"/>
      <c r="AG314" s="79"/>
      <c r="AH314" s="79"/>
      <c r="AI314" s="79"/>
      <c r="AJ314" s="79"/>
      <c r="AK314" s="79"/>
      <c r="AL314" s="79"/>
      <c r="AM314" s="79"/>
      <c r="AN314" s="79"/>
      <c r="AO314" s="79">
        <f>IF($C$9="0 days",AO$9,IF($C$9="10 days",AO$9*0.7,IF($C$9="30 days",0,IF($C$9="45 days",0,"Fel"))))*($D$9+1)</f>
        <v>0</v>
      </c>
      <c r="AP314" s="79">
        <f>IF($C$9="0 days",0,IF($C$9="10 days",AO$9*0.3,IF($C$9="30 days",AO$9,IF($C$9="45 days",(AO$9*0.56),"Fel"))))*($D$9+1)</f>
        <v>0</v>
      </c>
      <c r="AQ314" s="79"/>
      <c r="AT314" s="79"/>
    </row>
    <row r="315" spans="1:16384" s="79" customFormat="1" hidden="1" x14ac:dyDescent="0.3">
      <c r="C315" s="79" t="s">
        <v>79</v>
      </c>
      <c r="AP315" s="79">
        <f>IF($C$9="0 days",AP$9,IF($C$9="10 days",AP$9*0.7,IF($C$9="30 days",0,IF($C$9="45 days",0,"Fel"))))*($D$9+1)</f>
        <v>0</v>
      </c>
    </row>
    <row r="316" spans="1:16384" s="79" customFormat="1" hidden="1" x14ac:dyDescent="0.3">
      <c r="B316" s="79" t="str">
        <f>+B10</f>
        <v>Units sold, 7</v>
      </c>
      <c r="C316" s="75" t="s">
        <v>68</v>
      </c>
      <c r="E316" s="75">
        <f>IF($C$10="0 days",E$10,IF($C$10="10 days",E$10*0.7,IF($C$10="30 days",0,IF($C$10="45 days",0,"Fel"))))*($D$10+1)</f>
        <v>0</v>
      </c>
      <c r="F316" s="75">
        <f>IF($C$10="0 days",0,IF($C$10="10 days",E$10*0.3,IF($C$10="30 days",E$10,IF($C$10="45 days",(E$10*0.56),"Fel"))))*($D$10+1)</f>
        <v>0</v>
      </c>
      <c r="G316" s="75">
        <f>IF($C$10="0 days",0,IF($C$10="10 days",0,IF($C$10="30 days",0,IF($C$10="45 days",(E$10*0.44),"Fel"))))*($D$10+1)</f>
        <v>0</v>
      </c>
    </row>
    <row r="317" spans="1:16384" s="79" customFormat="1" hidden="1" x14ac:dyDescent="0.3">
      <c r="C317" s="75" t="s">
        <v>69</v>
      </c>
      <c r="F317" s="75">
        <f>IF($C$10="0 days",F$10,IF($C$10="10 days",F$10*0.7,IF($C$10="30 days",0,IF($C$10="45 days",0,"Fel"))))*($D$10+1)</f>
        <v>0</v>
      </c>
      <c r="G317" s="75">
        <f>IF($C$10="0 days",0,IF($C$10="10 days",F$10*0.3,IF($C$10="30 days",F$10,IF($C$10="45 days",(F$10*0.56),"Fel"))))*($D$10+1)</f>
        <v>0</v>
      </c>
      <c r="H317" s="75">
        <f>IF($C$10="0 days",0,IF($C$10="10 days",0,IF($C$10="30 days",0,IF($C$10="45 days",(F$10*0.44),"Fel"))))*($D$10+1)</f>
        <v>0</v>
      </c>
    </row>
    <row r="318" spans="1:16384" s="79" customFormat="1" hidden="1" x14ac:dyDescent="0.3">
      <c r="C318" s="75" t="s">
        <v>70</v>
      </c>
      <c r="G318" s="75">
        <f>IF($C$10="0 days",G$10,IF($C$10="10 days",G$10*0.7,IF($C$10="30 days",0,IF($C$10="45 days",0,"Fel"))))*($D$10+1)</f>
        <v>0</v>
      </c>
      <c r="H318" s="75">
        <f>IF($C$10="0 days",0,IF($C$10="10 days",G$10*0.3,IF($C$10="30 days",G$10,IF($C$10="45 days",(G$10*0.56),"Fel"))))*($D$10+1)</f>
        <v>0</v>
      </c>
      <c r="I318" s="75">
        <f>IF($C$10="0 days",0,IF($C$10="10 days",0,IF($C$10="30 days",0,IF($C$10="45 days",(G$10*0.44),"Fel"))))*($D$10+1)</f>
        <v>0</v>
      </c>
    </row>
    <row r="319" spans="1:16384" s="79" customFormat="1" hidden="1" x14ac:dyDescent="0.3">
      <c r="C319" s="75" t="s">
        <v>71</v>
      </c>
      <c r="H319" s="75">
        <f>IF($C$10="0 days",H$10,IF($C$10="10 days",H$10*0.7,IF($C$10="30 days",0,IF($C$10="45 days",0,"Fel"))))*($D$10+1)</f>
        <v>0</v>
      </c>
      <c r="I319" s="75">
        <f>IF($C$10="0 days",0,IF($C$10="10 days",H$10*0.3,IF($C$10="30 days",H$10,IF($C$10="45 days",(H$10*0.56),"Fel"))))*($D$10+1)</f>
        <v>0</v>
      </c>
      <c r="J319" s="75">
        <f>IF($C$10="0 days",0,IF($C$10="10 days",0,IF($C$10="30 days",0,IF($C$10="45 days",(H$10*0.44),"Fel"))))*($D$10+1)</f>
        <v>0</v>
      </c>
    </row>
    <row r="320" spans="1:16384" s="79" customFormat="1" hidden="1" x14ac:dyDescent="0.3">
      <c r="C320" s="79" t="s">
        <v>72</v>
      </c>
      <c r="I320" s="75">
        <f>IF($C$10="0 days",I$10,IF($C$10="10 days",I$10*0.7,IF($C$10="30 days",0,IF($C$10="45 days",0,"Fel"))))*($D$10+1)</f>
        <v>0</v>
      </c>
      <c r="J320" s="75">
        <f>IF($C$10="0 days",0,IF($C$10="10 days",I$10*0.3,IF($C$10="30 days",I$10,IF($C$10="45 days",(I$10*0.56),"Fel"))))*($D$10+1)</f>
        <v>0</v>
      </c>
      <c r="K320" s="75">
        <f>IF($C$10="0 days",0,IF($C$10="10 days",0,IF($C$10="30 days",0,IF($C$10="45 days",(I$10*0.44),"Fel"))))*($D$10+1)</f>
        <v>0</v>
      </c>
    </row>
    <row r="321" spans="1:43" s="79" customFormat="1" hidden="1" x14ac:dyDescent="0.3">
      <c r="C321" s="79" t="s">
        <v>73</v>
      </c>
      <c r="J321" s="79">
        <f>IF($C$10="0 days",J$10,IF($C$10="10 days",J$10*0.7,IF($C$10="30 days",0,IF($C$10="45 days",0,"Fel"))))*($D$10+1)</f>
        <v>0</v>
      </c>
      <c r="K321" s="79">
        <f>IF($C$10="0 days",0,IF($C$10="10 days",J$10*0.3,IF($C$10="30 days",J$10,IF($C$10="45 days",(J$10*0.56),"Fel"))))*($D$10+1)</f>
        <v>0</v>
      </c>
      <c r="L321" s="79">
        <f>IF($C$10="0 days",0,IF($C$10="10 days",0,IF($C$10="30 days",0,IF($C$10="45 days",(J$10*0.44),"Fel"))))*($D$10+1)</f>
        <v>0</v>
      </c>
    </row>
    <row r="322" spans="1:43" s="79" customFormat="1" hidden="1" x14ac:dyDescent="0.3">
      <c r="C322" s="79" t="s">
        <v>74</v>
      </c>
      <c r="K322" s="79">
        <f>IF($C$10="0 days",K$10,IF($C$10="10 days",K$10*0.7,IF($C$10="30 days",0,IF($C$10="45 days",0,"Fel"))))*($D$10+1)</f>
        <v>0</v>
      </c>
      <c r="L322" s="79">
        <f>IF($C$10="0 days",0,IF($C$10="10 days",K$10*0.3,IF($C$10="30 days",K$10,IF($C$10="45 days",(K$10*0.56),"Fel"))))*($D$10+1)</f>
        <v>0</v>
      </c>
      <c r="M322" s="79">
        <f>IF($C$10="0 days",0,IF($C$10="10 days",0,IF($C$10="30 days",0,IF($C$10="45 days",(K$10*0.44),"Fel"))))*($D$10+1)</f>
        <v>0</v>
      </c>
    </row>
    <row r="323" spans="1:43" s="79" customFormat="1" hidden="1" x14ac:dyDescent="0.3">
      <c r="C323" s="79" t="s">
        <v>75</v>
      </c>
      <c r="L323" s="79">
        <f>IF($C$10="0 days",L$10,IF($C$10="10 days",L$10*0.7,IF($C$10="30 days",0,IF($C$10="45 days",0,"Fel"))))*($D$10+1)</f>
        <v>0</v>
      </c>
      <c r="M323" s="79">
        <f>IF($C$10="0 days",0,IF($C$10="10 days",L$10*0.3,IF($C$10="30 days",L$10,IF($C$10="45 days",(L$10*0.56),"Fel"))))*($D$10+1)</f>
        <v>0</v>
      </c>
      <c r="N323" s="79">
        <f>IF($C$10="0 days",0,IF($C$10="10 days",0,IF($C$10="30 days",0,IF($C$10="45 days",(L$10*0.44),"Fel"))))*($D$10+1)</f>
        <v>0</v>
      </c>
    </row>
    <row r="324" spans="1:43" s="79" customFormat="1" hidden="1" x14ac:dyDescent="0.3">
      <c r="C324" s="79" t="s">
        <v>76</v>
      </c>
      <c r="M324" s="79">
        <f>IF($C$10="0 days",M$10,IF($C$10="10 days",M$10*0.7,IF($C$10="30 days",0,IF($C$10="45 days",0,"Fel"))))*($D$10+1)</f>
        <v>0</v>
      </c>
      <c r="N324" s="79">
        <f>IF($C$10="0 days",0,IF($C$10="10 days",M$10*0.3,IF($C$10="30 days",M$10,IF($C$10="45 days",(M$10*0.56),"Fel"))))*($D$10+1)</f>
        <v>0</v>
      </c>
      <c r="O324" s="79">
        <f>IF($C$10="0 days",0,IF($C$10="10 days",0,IF($C$10="30 days",0,IF($C$10="45 days",(M$10*0.44),"Fel"))))*($D$10+1)</f>
        <v>0</v>
      </c>
    </row>
    <row r="325" spans="1:43" s="79" customFormat="1" hidden="1" x14ac:dyDescent="0.3">
      <c r="C325" s="79" t="s">
        <v>77</v>
      </c>
      <c r="N325" s="79">
        <f>IF($C$10="0 days",N$10,IF($C$10="10 days",N$10*0.7,IF($C$10="30 days",0,IF($C$10="45 days",0,"Fel"))))*($D$10+1)</f>
        <v>0</v>
      </c>
      <c r="O325" s="79">
        <f>IF($C$10="0 days",0,IF($C$10="10 days",N$10*0.3,IF($C$10="30 days",N$10,IF($C$10="45 days",(N$10*0.56),"Fel"))))*($D$10+1)</f>
        <v>0</v>
      </c>
      <c r="P325" s="79">
        <f>IF($C$10="0 days",0,IF($C$10="10 days",0,IF($C$10="30 days",0,IF($C$10="45 days",(N$10*0.44),"Fel"))))*($D$10+1)</f>
        <v>0</v>
      </c>
    </row>
    <row r="326" spans="1:43" s="79" customFormat="1" hidden="1" x14ac:dyDescent="0.3">
      <c r="C326" s="79" t="s">
        <v>78</v>
      </c>
      <c r="O326" s="79">
        <f>IF($C$10="0 days",O$10,IF($C$10="10 days",O$10*0.7,IF($C$10="30 days",0,IF($C$10="45 days",0,"Fel"))))*($D$10+1)</f>
        <v>0</v>
      </c>
      <c r="P326" s="79">
        <f>IF($C$10="0 days",0,IF($C$10="10 days",O$10*0.3,IF($C$10="30 days",O$10,IF($C$10="45 days",(O$10*0.56),"Fel"))))*($D$10+1)</f>
        <v>0</v>
      </c>
      <c r="R326" s="79">
        <f>IF($C$10="0 days",0,IF($C$10="10 days",0,IF($C$10="30 days",0,IF($C$10="45 days",(O$10*0.44),"Fel"))))*($D$10+1)</f>
        <v>0</v>
      </c>
    </row>
    <row r="327" spans="1:43" s="79" customFormat="1" hidden="1" x14ac:dyDescent="0.3">
      <c r="C327" s="79" t="s">
        <v>79</v>
      </c>
      <c r="P327" s="79">
        <f>IF($C$10="0 days",P$10,IF($C$10="10 days",P$10*0.7,IF($C$10="30 days",0,IF($C$10="45 days",0,"Fel"))))*($D$10+1)</f>
        <v>0</v>
      </c>
      <c r="R327" s="79">
        <f>IF($C$10="0 days",0,IF($C$10="10 days",P$10*0.3,IF($C$10="30 days",P$10,IF($C$10="45 days",(P$10*0.56),"Fel"))))*($D$10+1)</f>
        <v>0</v>
      </c>
      <c r="S327" s="79">
        <f>IF($C$10="0 days",0,IF($C$10="10 days",0,IF($C$10="30 days",0,IF($C$10="45 days",(P$10*0.44),"Fel"))))*($D$10+1)</f>
        <v>0</v>
      </c>
    </row>
    <row r="328" spans="1:43" s="79" customFormat="1" hidden="1" x14ac:dyDescent="0.3">
      <c r="A328" s="75"/>
      <c r="B328" s="75">
        <v>2025</v>
      </c>
      <c r="C328" s="81">
        <v>2025</v>
      </c>
      <c r="D328" s="81"/>
      <c r="E328" s="82"/>
      <c r="F328" s="82"/>
      <c r="G328" s="82"/>
      <c r="H328" s="82"/>
      <c r="I328" s="82"/>
      <c r="J328" s="82"/>
      <c r="K328" s="82"/>
      <c r="L328" s="82"/>
      <c r="M328" s="82"/>
      <c r="N328" s="82"/>
      <c r="O328" s="82"/>
      <c r="P328" s="82"/>
      <c r="Q328" s="75"/>
      <c r="R328" s="82"/>
      <c r="S328" s="82"/>
      <c r="T328" s="81"/>
      <c r="U328" s="81"/>
      <c r="V328" s="81"/>
      <c r="W328" s="81"/>
      <c r="X328" s="81"/>
      <c r="Y328" s="81"/>
      <c r="Z328" s="75"/>
      <c r="AA328" s="75"/>
      <c r="AB328" s="75"/>
      <c r="AC328" s="75"/>
      <c r="AD328" s="75"/>
      <c r="AE328" s="75"/>
      <c r="AF328" s="75"/>
      <c r="AG328" s="75"/>
      <c r="AH328" s="75"/>
      <c r="AI328" s="75"/>
      <c r="AJ328" s="75"/>
      <c r="AK328" s="75"/>
      <c r="AL328" s="75"/>
      <c r="AM328" s="75"/>
      <c r="AN328" s="75"/>
      <c r="AO328" s="75"/>
      <c r="AP328" s="75"/>
      <c r="AQ328" s="75"/>
    </row>
    <row r="329" spans="1:43" s="79" customFormat="1" hidden="1" x14ac:dyDescent="0.3">
      <c r="A329" s="75"/>
      <c r="B329" s="75"/>
      <c r="C329" s="75" t="s">
        <v>68</v>
      </c>
      <c r="D329" s="75"/>
      <c r="E329" s="75"/>
      <c r="F329" s="75"/>
      <c r="G329" s="75"/>
      <c r="H329" s="75"/>
      <c r="I329" s="75"/>
      <c r="J329" s="75"/>
      <c r="K329" s="75"/>
      <c r="L329" s="75"/>
      <c r="M329" s="75"/>
      <c r="N329" s="75"/>
      <c r="O329" s="75"/>
      <c r="P329" s="75"/>
      <c r="Q329" s="75"/>
      <c r="R329" s="79">
        <f>IF($C$10="0 days",R$10,IF($C$10="10 days",R$10*0.7,IF($C$10="30 days",0,IF($C$10="45 days",0,"Fel"))))*($D$10+1)</f>
        <v>0</v>
      </c>
      <c r="S329" s="79">
        <f>IF($C$10="0 days",0,IF($C$10="10 days",R$10*0.3,IF($C$10="30 days",R$10,IF($C$10="45 days",(R$10*0.56),"Fel"))))*($D$10+1)</f>
        <v>0</v>
      </c>
      <c r="T329" s="79">
        <f>IF($C$10="0 days",0,IF($C$10="10 days",0,IF($C$10="30 days",0,IF($C$10="45 days",(R$10*0.44),"Fel"))))*($D$10+1)</f>
        <v>0</v>
      </c>
      <c r="U329" s="75"/>
      <c r="V329" s="75"/>
      <c r="W329" s="75"/>
      <c r="X329" s="75"/>
      <c r="Y329" s="75"/>
      <c r="Z329" s="75"/>
      <c r="AA329" s="75"/>
      <c r="AB329" s="75"/>
      <c r="AC329" s="75"/>
      <c r="AD329" s="75"/>
      <c r="AE329" s="75"/>
      <c r="AF329" s="75"/>
      <c r="AG329" s="75"/>
      <c r="AH329" s="75"/>
      <c r="AI329" s="75"/>
      <c r="AJ329" s="75"/>
      <c r="AK329" s="75"/>
      <c r="AL329" s="75"/>
      <c r="AM329" s="75"/>
      <c r="AN329" s="75"/>
      <c r="AO329" s="75"/>
      <c r="AP329" s="75"/>
      <c r="AQ329" s="75"/>
    </row>
    <row r="330" spans="1:43" s="79" customFormat="1" hidden="1" x14ac:dyDescent="0.3">
      <c r="A330" s="75"/>
      <c r="B330" s="75"/>
      <c r="C330" s="75" t="s">
        <v>69</v>
      </c>
      <c r="D330" s="75"/>
      <c r="E330" s="75"/>
      <c r="F330" s="75"/>
      <c r="G330" s="75"/>
      <c r="H330" s="75"/>
      <c r="I330" s="75"/>
      <c r="J330" s="75"/>
      <c r="K330" s="75"/>
      <c r="L330" s="75"/>
      <c r="M330" s="75"/>
      <c r="N330" s="75"/>
      <c r="O330" s="75"/>
      <c r="P330" s="75"/>
      <c r="Q330" s="75"/>
      <c r="R330" s="75"/>
      <c r="S330" s="79">
        <f>IF($C$10="0 days",S$10,IF($C$10="10 days",S$10*0.7,IF($C$10="30 days",0,IF($C$10="45 days",0,"Fel"))))*($D$10+1)</f>
        <v>0</v>
      </c>
      <c r="T330" s="79">
        <f>IF($C$10="0 days",0,IF($C$10="10 days",S$10*0.3,IF($C$10="30 days",S$10,IF($C$10="45 days",(S$10*0.56),"Fel"))))*($D$10+1)</f>
        <v>0</v>
      </c>
      <c r="U330" s="79">
        <f>IF($C$10="0 days",0,IF($C$10="10 days",0,IF($C$10="30 days",0,IF($C$10="45 days",(S$10*0.44),"Fel"))))*($D$10+1)</f>
        <v>0</v>
      </c>
      <c r="V330" s="75"/>
      <c r="W330" s="75"/>
      <c r="X330" s="75"/>
      <c r="Y330" s="75"/>
      <c r="Z330" s="75"/>
      <c r="AA330" s="75"/>
      <c r="AB330" s="75"/>
      <c r="AC330" s="75"/>
      <c r="AD330" s="75"/>
      <c r="AE330" s="75"/>
      <c r="AF330" s="75"/>
      <c r="AG330" s="75"/>
      <c r="AH330" s="75"/>
      <c r="AI330" s="75"/>
      <c r="AJ330" s="75"/>
      <c r="AK330" s="75"/>
      <c r="AL330" s="75"/>
      <c r="AM330" s="75"/>
      <c r="AN330" s="75"/>
      <c r="AO330" s="75"/>
      <c r="AP330" s="75"/>
      <c r="AQ330" s="75"/>
    </row>
    <row r="331" spans="1:43" s="79" customFormat="1" hidden="1" x14ac:dyDescent="0.3">
      <c r="A331" s="75"/>
      <c r="B331" s="75"/>
      <c r="C331" s="75" t="s">
        <v>70</v>
      </c>
      <c r="D331" s="75"/>
      <c r="E331" s="75"/>
      <c r="F331" s="75"/>
      <c r="G331" s="75"/>
      <c r="H331" s="75"/>
      <c r="I331" s="75"/>
      <c r="J331" s="75"/>
      <c r="K331" s="75"/>
      <c r="L331" s="75"/>
      <c r="M331" s="75"/>
      <c r="N331" s="75"/>
      <c r="O331" s="75"/>
      <c r="P331" s="75"/>
      <c r="Q331" s="75"/>
      <c r="R331" s="75"/>
      <c r="S331" s="75"/>
      <c r="T331" s="79">
        <f>IF($C$10="0 days",T$10,IF($C$10="10 days",T$10*0.7,IF($C$10="30 days",0,IF($C$10="45 days",0,"Fel"))))*($D$10+1)</f>
        <v>0</v>
      </c>
      <c r="U331" s="79">
        <f>IF($C$10="0 days",0,IF($C$10="10 days",T$10*0.3,IF($C$10="30 days",T$10,IF($C$10="45 days",(T$10*0.56),"Fel"))))*($D$10+1)</f>
        <v>0</v>
      </c>
      <c r="V331" s="79">
        <f>IF($C$10="0 days",0,IF($C$10="10 days",0,IF($C$10="30 days",0,IF($C$10="45 days",(T$10*0.44),"Fel"))))*($D$10+1)</f>
        <v>0</v>
      </c>
      <c r="X331" s="75"/>
      <c r="Y331" s="75"/>
      <c r="Z331" s="75"/>
      <c r="AA331" s="75"/>
      <c r="AB331" s="75"/>
      <c r="AC331" s="75"/>
      <c r="AD331" s="75"/>
      <c r="AE331" s="75"/>
      <c r="AF331" s="75"/>
      <c r="AG331" s="75"/>
      <c r="AH331" s="75"/>
      <c r="AI331" s="75"/>
      <c r="AJ331" s="75"/>
      <c r="AK331" s="75"/>
      <c r="AL331" s="75"/>
      <c r="AM331" s="75"/>
      <c r="AN331" s="75"/>
      <c r="AO331" s="75"/>
      <c r="AP331" s="75"/>
      <c r="AQ331" s="75"/>
    </row>
    <row r="332" spans="1:43" s="79" customFormat="1" hidden="1" x14ac:dyDescent="0.3">
      <c r="A332" s="75"/>
      <c r="B332" s="75"/>
      <c r="C332" s="75" t="s">
        <v>71</v>
      </c>
      <c r="D332" s="75"/>
      <c r="E332" s="75"/>
      <c r="F332" s="75"/>
      <c r="G332" s="75"/>
      <c r="H332" s="75"/>
      <c r="I332" s="75"/>
      <c r="J332" s="75"/>
      <c r="K332" s="75"/>
      <c r="L332" s="75"/>
      <c r="M332" s="75"/>
      <c r="N332" s="75"/>
      <c r="O332" s="75"/>
      <c r="P332" s="75"/>
      <c r="Q332" s="75"/>
      <c r="R332" s="75"/>
      <c r="S332" s="75"/>
      <c r="T332" s="75"/>
      <c r="U332" s="79">
        <f>IF($C$10="0 days",U$10,IF($C$10="10 days",U$10*0.7,IF($C$10="30 days",0,IF($C$10="45 days",0,"Fel"))))*($D$10+1)</f>
        <v>0</v>
      </c>
      <c r="V332" s="79">
        <f>IF($C$10="0 days",0,IF($C$10="10 days",U$10*0.3,IF($C$10="30 days",U$10,IF($C$10="45 days",(U$10*0.56),"Fel"))))*($D$10+1)</f>
        <v>0</v>
      </c>
      <c r="W332" s="79">
        <f>IF($C$10="0 days",0,IF($C$10="10 days",0,IF($C$10="30 days",0,IF($C$10="45 days",(U$10*0.44),"Fel"))))*($D$10+1)</f>
        <v>0</v>
      </c>
      <c r="Y332" s="75"/>
      <c r="Z332" s="75"/>
      <c r="AA332" s="75"/>
      <c r="AB332" s="75"/>
      <c r="AC332" s="75"/>
      <c r="AD332" s="75"/>
      <c r="AE332" s="75"/>
      <c r="AF332" s="75"/>
      <c r="AG332" s="75"/>
      <c r="AH332" s="75"/>
      <c r="AI332" s="75"/>
      <c r="AJ332" s="75"/>
      <c r="AK332" s="75"/>
      <c r="AL332" s="75"/>
      <c r="AM332" s="75"/>
      <c r="AN332" s="75"/>
      <c r="AO332" s="75"/>
      <c r="AP332" s="75"/>
      <c r="AQ332" s="75"/>
    </row>
    <row r="333" spans="1:43" s="79" customFormat="1" hidden="1" x14ac:dyDescent="0.3">
      <c r="C333" s="79" t="s">
        <v>72</v>
      </c>
      <c r="E333" s="75"/>
      <c r="F333" s="75"/>
      <c r="G333" s="75"/>
      <c r="H333" s="75"/>
      <c r="I333" s="75"/>
      <c r="J333" s="75"/>
      <c r="K333" s="75"/>
      <c r="L333" s="75"/>
      <c r="M333" s="75"/>
      <c r="N333" s="75"/>
      <c r="O333" s="75"/>
      <c r="P333" s="75"/>
      <c r="V333" s="79">
        <f>IF($C$10="0 days",V$10,IF($C$10="10 days",V$10*0.7,IF($C$10="30 days",0,IF($C$10="45 days",0,"Fel"))))*($D$10+1)</f>
        <v>0</v>
      </c>
      <c r="W333" s="79">
        <f>IF($C$10="0 days",0,IF($C$10="10 days",V$10*0.3,IF($C$10="30 days",V$10,IF($C$10="45 days",(V$10*0.56),"Fel"))))*($D$10+1)</f>
        <v>0</v>
      </c>
      <c r="X333" s="79">
        <f>IF($C$10="0 days",0,IF($C$10="10 days",0,IF($C$10="30 days",0,IF($C$10="45 days",(V$10*0.44),"Fel"))))*($D$10+1)</f>
        <v>0</v>
      </c>
    </row>
    <row r="334" spans="1:43" s="79" customFormat="1" hidden="1" x14ac:dyDescent="0.3">
      <c r="C334" s="79" t="s">
        <v>73</v>
      </c>
      <c r="E334" s="75"/>
      <c r="F334" s="75"/>
      <c r="G334" s="75"/>
      <c r="H334" s="75"/>
      <c r="I334" s="75"/>
      <c r="J334" s="75"/>
      <c r="K334" s="75"/>
      <c r="L334" s="75"/>
      <c r="M334" s="75"/>
      <c r="N334" s="75"/>
      <c r="O334" s="75"/>
      <c r="P334" s="75"/>
      <c r="W334" s="79">
        <f>IF($C$10="0 days",W$10,IF($C$10="10 days",W$10*0.7,IF($C$10="30 days",0,IF($C$10="45 days",0,"Fel"))))*($D$10+1)</f>
        <v>0</v>
      </c>
      <c r="X334" s="79">
        <f>IF($C$10="0 days",0,IF($C$10="10 days",W$10*0.3,IF($C$10="30 days",W$10,IF($C$10="45 days",(W$10*0.56),"Fel"))))*($D$10+1)</f>
        <v>0</v>
      </c>
      <c r="Y334" s="79">
        <f>IF($C$10="0 days",0,IF($C$10="10 days",0,IF($C$10="30 days",0,IF($C$10="45 days",(W$10*0.44),"Fel"))))*($D$10+1)</f>
        <v>0</v>
      </c>
    </row>
    <row r="335" spans="1:43" s="75" customFormat="1" hidden="1" x14ac:dyDescent="0.3">
      <c r="A335" s="79"/>
      <c r="B335" s="79"/>
      <c r="C335" s="79" t="s">
        <v>74</v>
      </c>
      <c r="D335" s="79"/>
      <c r="Q335" s="79"/>
      <c r="R335" s="79"/>
      <c r="S335" s="79"/>
      <c r="T335" s="79"/>
      <c r="U335" s="79"/>
      <c r="V335" s="79"/>
      <c r="W335" s="79"/>
      <c r="X335" s="79">
        <f>IF($C$10="0 days",X$10,IF($C$10="10 days",X$10*0.7,IF($C$10="30 days",0,IF($C$10="45 days",0,"Fel"))))*($D$10+1)</f>
        <v>0</v>
      </c>
      <c r="Y335" s="79">
        <f>IF($C$10="0 days",0,IF($C$10="10 days",X$10*0.3,IF($C$10="30 days",X$10,IF($C$10="45 days",(X$10*0.56),"Fel"))))*($D$10+1)</f>
        <v>0</v>
      </c>
      <c r="Z335" s="79">
        <f>IF($C$10="0 days",0,IF($C$10="10 days",0,IF($C$10="30 days",0,IF($C$10="45 days",(X$10*0.44),"Fel"))))*($D$10+1)</f>
        <v>0</v>
      </c>
      <c r="AA335" s="79"/>
      <c r="AB335" s="79"/>
      <c r="AC335" s="79"/>
      <c r="AD335" s="79"/>
      <c r="AE335" s="79"/>
      <c r="AF335" s="79"/>
      <c r="AG335" s="79"/>
      <c r="AH335" s="79"/>
      <c r="AI335" s="79"/>
      <c r="AJ335" s="79"/>
      <c r="AK335" s="79"/>
      <c r="AL335" s="79"/>
      <c r="AM335" s="79"/>
      <c r="AN335" s="79"/>
      <c r="AO335" s="79"/>
      <c r="AP335" s="79"/>
      <c r="AQ335" s="79"/>
    </row>
    <row r="336" spans="1:43" s="75" customFormat="1" hidden="1" x14ac:dyDescent="0.3">
      <c r="A336" s="79"/>
      <c r="B336" s="79"/>
      <c r="C336" s="79" t="s">
        <v>75</v>
      </c>
      <c r="D336" s="79"/>
      <c r="Q336" s="79"/>
      <c r="R336" s="79"/>
      <c r="S336" s="79"/>
      <c r="T336" s="79"/>
      <c r="U336" s="79"/>
      <c r="V336" s="79"/>
      <c r="W336" s="79"/>
      <c r="X336" s="79"/>
      <c r="Y336" s="79">
        <f>IF($C$10="0 days",Y$10,IF($C$10="10 days",Y$10*0.7,IF($C$10="30 days",0,IF($C$10="45 days",0,"Fel"))))*($D$10+1)</f>
        <v>0</v>
      </c>
      <c r="Z336" s="79">
        <f>IF($C$10="0 days",0,IF($C$10="10 days",Y$10*0.3,IF($C$10="30 days",Y$10,IF($C$10="45 days",(Y$10*0.56),"Fel"))))*($D$10+1)</f>
        <v>0</v>
      </c>
      <c r="AA336" s="79">
        <f>IF($C$10="0 days",0,IF($C$10="10 days",0,IF($C$10="30 days",0,IF($C$10="45 days",(Y$10*0.44),"Fel"))))*($D$10+1)</f>
        <v>0</v>
      </c>
      <c r="AB336" s="79"/>
      <c r="AC336" s="79"/>
      <c r="AD336" s="79"/>
      <c r="AE336" s="79"/>
      <c r="AF336" s="79"/>
      <c r="AG336" s="79"/>
      <c r="AH336" s="79"/>
      <c r="AI336" s="79"/>
      <c r="AJ336" s="79"/>
      <c r="AK336" s="79"/>
      <c r="AL336" s="79"/>
      <c r="AM336" s="79"/>
      <c r="AN336" s="79"/>
      <c r="AO336" s="79"/>
      <c r="AP336" s="79"/>
      <c r="AQ336" s="79"/>
    </row>
    <row r="337" spans="1:16384" s="75" customFormat="1" hidden="1" x14ac:dyDescent="0.3">
      <c r="A337" s="79"/>
      <c r="B337" s="79"/>
      <c r="C337" s="79" t="s">
        <v>76</v>
      </c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  <c r="Y337" s="79"/>
      <c r="Z337" s="79">
        <f>IF($C$10="0 days",Z$10,IF($C$10="10 days",Z$10*0.7,IF($C$10="30 days",0,IF($C$10="45 days",0,"Fel"))))*($D$10+1)</f>
        <v>0</v>
      </c>
      <c r="AA337" s="79">
        <f>IF($C$10="0 days",0,IF($C$10="10 days",Z$10*0.3,IF($C$10="30 days",Z$10,IF($C$10="45 days",(Z$10*0.56),"Fel"))))*($D$10+1)</f>
        <v>0</v>
      </c>
      <c r="AB337" s="79">
        <f>IF($C$10="0 days",0,IF($C$10="10 days",0,IF($C$10="30 days",0,IF($C$10="45 days",(Z$10*0.44),"Fel"))))*($D$10+1)</f>
        <v>0</v>
      </c>
      <c r="AC337" s="79"/>
      <c r="AD337" s="79"/>
      <c r="AE337" s="79"/>
      <c r="AF337" s="79"/>
      <c r="AG337" s="79"/>
      <c r="AH337" s="79"/>
      <c r="AI337" s="79"/>
      <c r="AJ337" s="79"/>
      <c r="AK337" s="79"/>
      <c r="AL337" s="79"/>
      <c r="AM337" s="79"/>
      <c r="AN337" s="79"/>
      <c r="AO337" s="79"/>
      <c r="AP337" s="79"/>
      <c r="AQ337" s="79"/>
    </row>
    <row r="338" spans="1:16384" s="75" customFormat="1" hidden="1" x14ac:dyDescent="0.3">
      <c r="A338" s="79"/>
      <c r="B338" s="79"/>
      <c r="C338" s="79" t="s">
        <v>77</v>
      </c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  <c r="Y338" s="79"/>
      <c r="Z338" s="79"/>
      <c r="AA338" s="79">
        <f>IF($C$10="0 days",AA$10,IF($C$10="10 days",AA$10*0.7,IF($C$10="30 days",0,IF($C$10="45 days",0,"Fel"))))*($D$10+1)</f>
        <v>0</v>
      </c>
      <c r="AB338" s="79">
        <f>IF($C$10="0 days",0,IF($C$10="10 days",AA$10*0.3,IF($C$10="30 days",AA$10,IF($C$10="45 days",(AA$10*0.56),"Fel"))))*($D$10+1)</f>
        <v>0</v>
      </c>
      <c r="AC338" s="79">
        <f>IF($C$10="0 days",0,IF($C$10="10 days",0,IF($C$10="30 days",0,IF($C$10="45 days",(AA$10*0.44),"Fel"))))*($D$10+1)</f>
        <v>0</v>
      </c>
      <c r="AD338" s="79"/>
      <c r="AE338" s="79"/>
      <c r="AF338" s="79"/>
      <c r="AG338" s="79"/>
      <c r="AH338" s="79"/>
      <c r="AI338" s="79"/>
      <c r="AJ338" s="79"/>
      <c r="AK338" s="79"/>
      <c r="AL338" s="79"/>
      <c r="AM338" s="79"/>
      <c r="AN338" s="79"/>
      <c r="AO338" s="79"/>
      <c r="AP338" s="79"/>
      <c r="AQ338" s="79"/>
    </row>
    <row r="339" spans="1:16384" s="75" customFormat="1" hidden="1" x14ac:dyDescent="0.3">
      <c r="A339" s="79"/>
      <c r="B339" s="79"/>
      <c r="C339" s="79" t="s">
        <v>78</v>
      </c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  <c r="Y339" s="79"/>
      <c r="Z339" s="79"/>
      <c r="AA339" s="79"/>
      <c r="AB339" s="79">
        <f>IF($C$10="0 days",AB$10,IF($C$10="10 days",AB$10*0.7,IF($C$10="30 days",0,IF($C$10="45 days",0,"Fel"))))*($D$10+1)</f>
        <v>0</v>
      </c>
      <c r="AC339" s="79">
        <f>IF($C$10="0 days",0,IF($C$10="10 days",AB$10*0.3,IF($C$10="30 days",AB$10,IF($C$10="45 days",(AB$10*0.56),"Fel"))))*($D$10+1)</f>
        <v>0</v>
      </c>
      <c r="AD339" s="79"/>
      <c r="AE339" s="79">
        <f>IF($C$10="0 days",0,IF($C$10="10 days",0,IF($C$10="30 days",0,IF($C$10="45 days",(AB$10*0.44),"Fel"))))*($D$10+1)</f>
        <v>0</v>
      </c>
      <c r="AF339" s="79"/>
      <c r="AG339" s="79"/>
      <c r="AH339" s="79"/>
      <c r="AI339" s="79"/>
      <c r="AJ339" s="79"/>
      <c r="AK339" s="79"/>
      <c r="AL339" s="79"/>
      <c r="AM339" s="79"/>
      <c r="AN339" s="79"/>
      <c r="AO339" s="79"/>
      <c r="AP339" s="79"/>
      <c r="AQ339" s="79"/>
    </row>
    <row r="340" spans="1:16384" s="79" customFormat="1" hidden="1" x14ac:dyDescent="0.3">
      <c r="C340" s="79" t="s">
        <v>79</v>
      </c>
      <c r="AC340" s="79">
        <f>IF($C$10="0 days",AC$10,IF($C$10="10 days",AC$10*0.7,IF($C$10="30 days",0,IF($C$10="45 days",0,"Fel"))))*($D$10+1)</f>
        <v>0</v>
      </c>
      <c r="AE340" s="79">
        <f>IF($C$10="0 days",0,IF($C$10="10 days",AC$10*0.3,IF($C$10="30 days",AC$10,IF($C$10="45 days",(AC$10*0.56),"Fel"))))*($D$10+1)</f>
        <v>0</v>
      </c>
      <c r="AF340" s="79">
        <f>IF($C$10="0 days",0,IF($C$10="10 days",0,IF($C$10="30 days",0,IF($C$10="45 days",(AC$10*0.44),"Fel"))))*($D$10+1)</f>
        <v>0</v>
      </c>
    </row>
    <row r="341" spans="1:16384" s="79" customFormat="1" hidden="1" x14ac:dyDescent="0.3">
      <c r="A341" s="75"/>
      <c r="B341" s="75">
        <v>2026</v>
      </c>
      <c r="C341" s="75">
        <v>2026</v>
      </c>
      <c r="D341" s="81"/>
      <c r="E341" s="75"/>
      <c r="F341" s="81"/>
      <c r="G341" s="75"/>
      <c r="H341" s="81"/>
      <c r="I341" s="75"/>
      <c r="J341" s="81"/>
      <c r="K341" s="75"/>
      <c r="L341" s="81"/>
      <c r="M341" s="75"/>
      <c r="N341" s="81"/>
      <c r="O341" s="75"/>
      <c r="P341" s="81"/>
      <c r="R341" s="75"/>
      <c r="S341" s="81"/>
      <c r="T341" s="75"/>
      <c r="U341" s="81"/>
      <c r="V341" s="75"/>
      <c r="W341" s="81"/>
      <c r="X341" s="75"/>
      <c r="Y341" s="81"/>
      <c r="Z341" s="75"/>
      <c r="AA341" s="81"/>
      <c r="AB341" s="75"/>
      <c r="AC341" s="81"/>
    </row>
    <row r="342" spans="1:16384" s="79" customFormat="1" hidden="1" x14ac:dyDescent="0.3">
      <c r="A342" s="75"/>
      <c r="B342" s="75"/>
      <c r="C342" s="75" t="s">
        <v>68</v>
      </c>
      <c r="D342" s="75"/>
      <c r="E342" s="75"/>
      <c r="F342" s="75"/>
      <c r="G342" s="75"/>
      <c r="H342" s="75"/>
      <c r="I342" s="75"/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  <c r="X342" s="75"/>
      <c r="Y342" s="75"/>
      <c r="Z342" s="75"/>
      <c r="AA342" s="75"/>
      <c r="AB342" s="75"/>
      <c r="AC342" s="75"/>
      <c r="AD342" s="75"/>
      <c r="AE342" s="79">
        <f>IF($C$10="0 days",AE$10,IF($C$10="10 days",AE$10*0.7,IF($C$10="30 days",0,IF($C$10="45 days",0,"Fel"))))*($D$10+1)</f>
        <v>0</v>
      </c>
      <c r="AF342" s="79">
        <f>IF($C$10="0 days",0,IF($C$10="10 days",AE$10*0.3,IF($C$10="30 days",AE$10,IF($C$10="45 days",(AE$10*0.56),"Fel"))))*($D$10+1)</f>
        <v>0</v>
      </c>
      <c r="AG342" s="79">
        <f>IF($C$10="0 days",0,IF($C$10="10 days",0,IF($C$10="30 days",0,IF($C$10="45 days",(AE$10*0.44),"Fel"))))*($D$10+1)</f>
        <v>0</v>
      </c>
      <c r="AH342" s="79">
        <f>IF($C$10="0 days",0,IF($C$10="10 days",0,IF($C$10="30 days",0,IF($C$10="45 days",(AE$10*0.44),"Fel"))))*($D$10+1)</f>
        <v>0</v>
      </c>
      <c r="AI342" s="81"/>
      <c r="AJ342" s="75"/>
      <c r="AK342" s="81"/>
      <c r="AL342" s="75"/>
      <c r="AM342" s="81"/>
      <c r="AN342" s="75"/>
      <c r="AO342" s="81"/>
      <c r="AP342" s="75"/>
      <c r="AQ342" s="81"/>
    </row>
    <row r="343" spans="1:16384" s="79" customFormat="1" hidden="1" x14ac:dyDescent="0.3">
      <c r="A343" s="75"/>
      <c r="B343" s="75"/>
      <c r="C343" s="75" t="s">
        <v>69</v>
      </c>
      <c r="D343" s="75"/>
      <c r="E343" s="75"/>
      <c r="F343" s="75"/>
      <c r="G343" s="75"/>
      <c r="H343" s="75"/>
      <c r="I343" s="75"/>
      <c r="J343" s="75"/>
      <c r="K343" s="75"/>
      <c r="L343" s="75"/>
      <c r="M343" s="75"/>
      <c r="N343" s="75"/>
      <c r="O343" s="75"/>
      <c r="P343" s="75"/>
      <c r="Q343" s="75"/>
      <c r="R343" s="75"/>
      <c r="S343" s="75"/>
      <c r="T343" s="75"/>
      <c r="U343" s="75"/>
      <c r="V343" s="75"/>
      <c r="W343" s="75"/>
      <c r="X343" s="75"/>
      <c r="Y343" s="75"/>
      <c r="Z343" s="75"/>
      <c r="AA343" s="75"/>
      <c r="AB343" s="75"/>
      <c r="AC343" s="75"/>
      <c r="AE343" s="75"/>
      <c r="AF343" s="79">
        <f>IF($C$10="0 days",AF$10,IF($C$10="10 days",AF$10*0.7,IF($C$10="30 days",0,IF($C$10="45 days",0,"Fel"))))*($D$10+1)</f>
        <v>0</v>
      </c>
      <c r="AG343" s="79">
        <f>IF($C$10="0 days",0,IF($C$10="10 days",AF$10*0.3,IF($C$10="30 days",AF$10,IF($C$10="45 days",(AF$10*0.56),"Fel"))))*($D$10+1)</f>
        <v>0</v>
      </c>
      <c r="AH343" s="79">
        <f>IF($C$10="0 days",0,IF($C$10="10 days",0,IF($C$10="30 days",0,IF($C$10="45 days",(AF$10*0.44),"Fel"))))*($D$10+1)</f>
        <v>0</v>
      </c>
      <c r="AI343" s="75"/>
      <c r="AJ343" s="75"/>
      <c r="AK343" s="75"/>
      <c r="AL343" s="75"/>
      <c r="AM343" s="75"/>
      <c r="AN343" s="75"/>
      <c r="AO343" s="75"/>
      <c r="AP343" s="75"/>
      <c r="AQ343" s="75"/>
    </row>
    <row r="344" spans="1:16384" s="79" customFormat="1" hidden="1" x14ac:dyDescent="0.3">
      <c r="A344" s="75"/>
      <c r="B344" s="75"/>
      <c r="C344" s="75" t="s">
        <v>70</v>
      </c>
      <c r="D344" s="75"/>
      <c r="E344" s="75"/>
      <c r="F344" s="75"/>
      <c r="G344" s="75"/>
      <c r="H344" s="75"/>
      <c r="I344" s="75"/>
      <c r="J344" s="75"/>
      <c r="K344" s="75"/>
      <c r="L344" s="75"/>
      <c r="M344" s="75"/>
      <c r="N344" s="75"/>
      <c r="O344" s="75"/>
      <c r="P344" s="75"/>
      <c r="Q344" s="75"/>
      <c r="R344" s="75"/>
      <c r="S344" s="75"/>
      <c r="T344" s="75"/>
      <c r="U344" s="75"/>
      <c r="V344" s="75"/>
      <c r="W344" s="75"/>
      <c r="X344" s="75"/>
      <c r="Y344" s="75"/>
      <c r="Z344" s="75"/>
      <c r="AA344" s="75"/>
      <c r="AB344" s="75"/>
      <c r="AC344" s="75"/>
      <c r="AD344" s="75"/>
      <c r="AE344" s="75"/>
      <c r="AF344" s="75"/>
      <c r="AG344" s="79">
        <f>IF($C$10="0 days",AG$10,IF($C$10="10 days",AG$10*0.7,IF($C$10="30 days",0,IF($C$10="45 days",0,"Fel"))))*($D$10+1)</f>
        <v>0</v>
      </c>
      <c r="AH344" s="79">
        <f>IF($C$10="0 days",0,IF($C$10="10 days",AG$10*0.3,IF($C$10="30 days",AG$10,IF($C$10="45 days",(AG$10*0.56),"Fel"))))*($D$10+1)</f>
        <v>0</v>
      </c>
      <c r="AI344" s="79">
        <f>IF($C$10="0 days",0,IF($C$10="10 days",0,IF($C$10="30 days",0,IF($C$10="45 days",(AG$10*0.44),"Fel"))))*($D$10+1)</f>
        <v>0</v>
      </c>
      <c r="AJ344" s="75"/>
      <c r="AK344" s="75"/>
      <c r="AL344" s="75"/>
      <c r="AM344" s="75"/>
      <c r="AN344" s="75"/>
      <c r="AO344" s="75"/>
      <c r="AP344" s="75"/>
      <c r="AQ344" s="75"/>
    </row>
    <row r="345" spans="1:16384" s="79" customFormat="1" hidden="1" x14ac:dyDescent="0.3">
      <c r="A345" s="75"/>
      <c r="B345" s="75"/>
      <c r="C345" s="75" t="s">
        <v>71</v>
      </c>
      <c r="D345" s="75"/>
      <c r="E345" s="75"/>
      <c r="F345" s="75"/>
      <c r="G345" s="75"/>
      <c r="H345" s="75"/>
      <c r="I345" s="75"/>
      <c r="J345" s="75"/>
      <c r="K345" s="75"/>
      <c r="L345" s="75"/>
      <c r="M345" s="75"/>
      <c r="N345" s="75"/>
      <c r="O345" s="75"/>
      <c r="P345" s="75"/>
      <c r="Q345" s="75"/>
      <c r="R345" s="75"/>
      <c r="S345" s="75"/>
      <c r="T345" s="75"/>
      <c r="U345" s="75"/>
      <c r="V345" s="75"/>
      <c r="W345" s="75"/>
      <c r="X345" s="75"/>
      <c r="Y345" s="75"/>
      <c r="Z345" s="75"/>
      <c r="AA345" s="75"/>
      <c r="AB345" s="75"/>
      <c r="AC345" s="75"/>
      <c r="AD345" s="75"/>
      <c r="AE345" s="75"/>
      <c r="AF345" s="75"/>
      <c r="AG345" s="75"/>
      <c r="AH345" s="79">
        <f>IF($C$10="0 days",AH$10,IF($C$10="10 days",AH$10*0.7,IF($C$10="30 days",0,IF($C$10="45 days",0,"Fel"))))*($D$10+1)</f>
        <v>0</v>
      </c>
      <c r="AI345" s="79">
        <f>IF($C$10="0 days",0,IF($C$10="10 days",AH$10*0.3,IF($C$10="30 days",AH$10,IF($C$10="45 days",(AH$10*0.56),"Fel"))))*($D$10+1)</f>
        <v>0</v>
      </c>
      <c r="AJ345" s="79">
        <f>IF($C$10="0 days",0,IF($C$10="10 days",0,IF($C$10="30 days",0,IF($C$10="45 days",(AH$10*0.44),"Fel"))))*($D$10+1)</f>
        <v>0</v>
      </c>
      <c r="AK345" s="75"/>
      <c r="AL345" s="75"/>
      <c r="AM345" s="75"/>
      <c r="AN345" s="75"/>
      <c r="AO345" s="75"/>
      <c r="AP345" s="75"/>
      <c r="AQ345" s="75"/>
    </row>
    <row r="346" spans="1:16384" s="79" customFormat="1" hidden="1" x14ac:dyDescent="0.3">
      <c r="C346" s="79" t="s">
        <v>72</v>
      </c>
      <c r="AD346" s="75"/>
      <c r="AE346" s="75"/>
      <c r="AF346" s="75"/>
      <c r="AG346" s="75"/>
      <c r="AH346" s="75"/>
      <c r="AI346" s="79">
        <f>IF($C$10="0 days",AI$10,IF($C$10="10 days",AI$10*0.7,IF($C$10="30 days",0,IF($C$10="45 days",0,"Fel"))))*($D$10+1)</f>
        <v>0</v>
      </c>
      <c r="AJ346" s="79">
        <f>IF($C$10="0 days",0,IF($C$10="10 days",AI$10*0.3,IF($C$10="30 days",AI$10,IF($C$10="45 days",(AI$10*0.56),"Fel"))))*($D$10+1)</f>
        <v>0</v>
      </c>
      <c r="AK346" s="79">
        <f>IF($C$10="0 days",0,IF($C$10="10 days",0,IF($C$10="30 days",0,IF($C$10="45 days",(AI$10*0.44),"Fel"))))*($D$10+1)</f>
        <v>0</v>
      </c>
      <c r="AL346" s="75"/>
      <c r="AM346" s="75"/>
      <c r="AN346" s="75"/>
      <c r="AO346" s="75"/>
      <c r="AP346" s="75"/>
      <c r="AQ346" s="75"/>
    </row>
    <row r="347" spans="1:16384" s="79" customFormat="1" hidden="1" x14ac:dyDescent="0.3">
      <c r="C347" s="79" t="s">
        <v>73</v>
      </c>
      <c r="AD347" s="75"/>
      <c r="AJ347" s="79">
        <f>IF($C$10="0 days",AJ$10,IF($C$10="10 days",AJ$10*0.7,IF($C$10="30 days",0,IF($C$10="45 days",0,"Fel"))))*($D$10+1)</f>
        <v>0</v>
      </c>
      <c r="AK347" s="79">
        <f>IF($C$10="0 days",0,IF($C$10="10 days",AJ$10*0.3,IF($C$10="30 days",AJ$10,IF($C$10="45 days",(AJ$10*0.56),"Fel"))))*($D$10+1)</f>
        <v>0</v>
      </c>
      <c r="AL347" s="79">
        <f>IF($C$10="0 days",0,IF($C$10="10 days",0,IF($C$10="30 days",0,IF($C$10="45 days",(AJ$10*0.44),"Fel"))))*($D$10+1)</f>
        <v>0</v>
      </c>
    </row>
    <row r="348" spans="1:16384" s="79" customFormat="1" hidden="1" x14ac:dyDescent="0.3">
      <c r="C348" s="79" t="s">
        <v>74</v>
      </c>
      <c r="AK348" s="79">
        <f>IF($C$10="0 days",AK$10,IF($C$10="10 days",AK$10*0.7,IF($C$10="30 days",0,IF($C$10="45 days",0,"Fel"))))*($D$10+1)</f>
        <v>0</v>
      </c>
      <c r="AL348" s="79">
        <f>IF($C$10="0 days",0,IF($C$10="10 days",AK$10*0.3,IF($C$10="30 days",AK$10,IF($C$10="45 days",(AK$10*0.56),"Fel"))))*($D$10+1)</f>
        <v>0</v>
      </c>
      <c r="AM348" s="79">
        <f>IF($C$10="0 days",0,IF($C$10="10 days",0,IF($C$10="30 days",0,IF($C$10="45 days",(AK$10*0.44),"Fel"))))*($D$10+1)</f>
        <v>0</v>
      </c>
      <c r="AT348" s="81"/>
      <c r="AU348" s="75"/>
      <c r="AV348" s="81"/>
      <c r="AW348" s="75"/>
      <c r="AX348" s="81"/>
      <c r="AY348" s="75"/>
      <c r="AZ348" s="81"/>
      <c r="BA348" s="75"/>
      <c r="BB348" s="81"/>
      <c r="BC348" s="75"/>
      <c r="BD348" s="81"/>
      <c r="BE348" s="75"/>
      <c r="BF348" s="81"/>
      <c r="BG348" s="75"/>
      <c r="BH348" s="81"/>
      <c r="BI348" s="75"/>
      <c r="BJ348" s="81"/>
      <c r="BK348" s="75"/>
      <c r="BL348" s="81"/>
      <c r="BM348" s="75"/>
      <c r="BN348" s="81"/>
      <c r="BO348" s="75"/>
      <c r="BP348" s="81"/>
      <c r="BQ348" s="75"/>
      <c r="BR348" s="81"/>
      <c r="BS348" s="75"/>
      <c r="BT348" s="81"/>
      <c r="BU348" s="75"/>
      <c r="BV348" s="81"/>
      <c r="BW348" s="75"/>
      <c r="BX348" s="81"/>
      <c r="BY348" s="75"/>
      <c r="BZ348" s="81"/>
      <c r="CA348" s="75"/>
      <c r="CB348" s="81"/>
      <c r="CC348" s="75"/>
      <c r="CD348" s="81"/>
      <c r="CE348" s="75"/>
      <c r="CF348" s="81"/>
      <c r="CG348" s="75"/>
      <c r="CH348" s="81"/>
      <c r="CI348" s="75"/>
      <c r="CJ348" s="81"/>
      <c r="CK348" s="75"/>
      <c r="CL348" s="81"/>
      <c r="CM348" s="75"/>
      <c r="CN348" s="81"/>
      <c r="CO348" s="75"/>
      <c r="CP348" s="81"/>
      <c r="CQ348" s="75"/>
      <c r="CR348" s="81"/>
      <c r="CS348" s="75"/>
      <c r="CT348" s="81"/>
      <c r="CU348" s="75"/>
      <c r="CV348" s="81"/>
      <c r="CW348" s="75"/>
      <c r="CX348" s="81"/>
      <c r="CY348" s="75"/>
      <c r="CZ348" s="81"/>
      <c r="DA348" s="75"/>
      <c r="DB348" s="81"/>
      <c r="DC348" s="75"/>
      <c r="DD348" s="81"/>
      <c r="DE348" s="75"/>
      <c r="DF348" s="81"/>
      <c r="DG348" s="75"/>
      <c r="DH348" s="81"/>
      <c r="DI348" s="75"/>
      <c r="DJ348" s="81"/>
      <c r="DK348" s="75"/>
      <c r="DL348" s="81"/>
      <c r="DM348" s="75"/>
      <c r="DN348" s="81"/>
      <c r="DO348" s="75"/>
      <c r="DP348" s="81"/>
      <c r="DQ348" s="75"/>
      <c r="DR348" s="81"/>
      <c r="DS348" s="75"/>
      <c r="DT348" s="81"/>
      <c r="DU348" s="75"/>
      <c r="DV348" s="81"/>
      <c r="DW348" s="75"/>
      <c r="DX348" s="81"/>
      <c r="DY348" s="75"/>
      <c r="DZ348" s="81"/>
      <c r="EA348" s="75"/>
      <c r="EB348" s="81"/>
      <c r="EC348" s="75"/>
      <c r="ED348" s="81"/>
      <c r="EE348" s="75"/>
      <c r="EF348" s="81"/>
      <c r="EG348" s="75"/>
      <c r="EH348" s="81"/>
      <c r="EI348" s="75"/>
      <c r="EJ348" s="81"/>
      <c r="EK348" s="75"/>
      <c r="EL348" s="81"/>
      <c r="EM348" s="75"/>
      <c r="EN348" s="81"/>
      <c r="EO348" s="75"/>
      <c r="EP348" s="81"/>
      <c r="EQ348" s="75"/>
      <c r="ER348" s="81"/>
      <c r="ES348" s="75"/>
      <c r="ET348" s="81"/>
      <c r="EU348" s="75"/>
      <c r="EV348" s="81"/>
      <c r="EW348" s="75"/>
      <c r="EX348" s="81"/>
      <c r="EY348" s="75"/>
      <c r="EZ348" s="81"/>
      <c r="FA348" s="75"/>
      <c r="FB348" s="81"/>
      <c r="FC348" s="75"/>
      <c r="FD348" s="81"/>
      <c r="FE348" s="75"/>
      <c r="FF348" s="81"/>
      <c r="FG348" s="75"/>
      <c r="FH348" s="81"/>
      <c r="FI348" s="75"/>
      <c r="FJ348" s="81"/>
      <c r="FK348" s="75"/>
      <c r="FL348" s="81"/>
      <c r="FM348" s="75"/>
      <c r="FN348" s="81"/>
      <c r="FO348" s="75"/>
      <c r="FP348" s="81"/>
      <c r="FQ348" s="75"/>
      <c r="FR348" s="81"/>
      <c r="FS348" s="75"/>
      <c r="FT348" s="81"/>
      <c r="FU348" s="75"/>
      <c r="FV348" s="81"/>
      <c r="FW348" s="75"/>
      <c r="FX348" s="81"/>
      <c r="FY348" s="75"/>
      <c r="FZ348" s="81"/>
      <c r="GA348" s="75"/>
      <c r="GB348" s="81"/>
      <c r="GC348" s="75"/>
      <c r="GD348" s="81"/>
      <c r="GE348" s="75"/>
      <c r="GF348" s="81"/>
      <c r="GG348" s="75"/>
      <c r="GH348" s="81"/>
      <c r="GI348" s="75"/>
      <c r="GJ348" s="81"/>
      <c r="GK348" s="75"/>
      <c r="GL348" s="81"/>
      <c r="GM348" s="75"/>
      <c r="GN348" s="81"/>
      <c r="GO348" s="75"/>
      <c r="GP348" s="81"/>
      <c r="GQ348" s="75"/>
      <c r="GR348" s="81"/>
      <c r="GS348" s="75"/>
      <c r="GT348" s="81"/>
      <c r="GU348" s="75"/>
      <c r="GV348" s="81"/>
      <c r="GW348" s="75"/>
      <c r="GX348" s="81"/>
      <c r="GY348" s="75"/>
      <c r="GZ348" s="81"/>
      <c r="HA348" s="75"/>
      <c r="HB348" s="81"/>
      <c r="HC348" s="75"/>
      <c r="HD348" s="81"/>
      <c r="HE348" s="75"/>
      <c r="HF348" s="81"/>
      <c r="HG348" s="75"/>
      <c r="HH348" s="81"/>
      <c r="HI348" s="75"/>
      <c r="HJ348" s="81"/>
      <c r="HK348" s="75"/>
      <c r="HL348" s="81"/>
      <c r="HM348" s="75"/>
      <c r="HN348" s="81"/>
      <c r="HO348" s="75"/>
      <c r="HP348" s="81"/>
      <c r="HQ348" s="75"/>
      <c r="HR348" s="81"/>
      <c r="HS348" s="75"/>
      <c r="HT348" s="81"/>
      <c r="HU348" s="75"/>
      <c r="HV348" s="81"/>
      <c r="HW348" s="75"/>
      <c r="HX348" s="81"/>
      <c r="HY348" s="75"/>
      <c r="HZ348" s="81"/>
      <c r="IA348" s="75"/>
      <c r="IB348" s="81"/>
      <c r="IC348" s="75"/>
      <c r="ID348" s="81"/>
      <c r="IE348" s="75"/>
      <c r="IF348" s="81"/>
      <c r="IG348" s="75"/>
      <c r="IH348" s="81"/>
      <c r="II348" s="75"/>
      <c r="IJ348" s="81"/>
      <c r="IK348" s="75"/>
      <c r="IL348" s="81"/>
      <c r="IM348" s="75"/>
      <c r="IN348" s="81"/>
      <c r="IO348" s="75"/>
      <c r="IP348" s="81"/>
      <c r="IQ348" s="75"/>
      <c r="IR348" s="81"/>
      <c r="IS348" s="75"/>
      <c r="IT348" s="81"/>
      <c r="IU348" s="75"/>
      <c r="IV348" s="81"/>
      <c r="IW348" s="75"/>
      <c r="IX348" s="81"/>
      <c r="IY348" s="75"/>
      <c r="IZ348" s="81"/>
      <c r="JA348" s="75"/>
      <c r="JB348" s="81"/>
      <c r="JC348" s="75"/>
      <c r="JD348" s="81"/>
      <c r="JE348" s="75"/>
      <c r="JF348" s="81"/>
      <c r="JG348" s="75"/>
      <c r="JH348" s="81"/>
      <c r="JI348" s="75"/>
      <c r="JJ348" s="81"/>
      <c r="JK348" s="75"/>
      <c r="JL348" s="81"/>
      <c r="JM348" s="75"/>
      <c r="JN348" s="81"/>
      <c r="JO348" s="75"/>
      <c r="JP348" s="81"/>
      <c r="JQ348" s="75"/>
      <c r="JR348" s="81"/>
      <c r="JS348" s="75"/>
      <c r="JT348" s="81"/>
      <c r="JU348" s="75"/>
      <c r="JV348" s="81"/>
      <c r="JW348" s="75"/>
      <c r="JX348" s="81"/>
      <c r="JY348" s="75"/>
      <c r="JZ348" s="81"/>
      <c r="KA348" s="75"/>
      <c r="KB348" s="81"/>
      <c r="KC348" s="75"/>
      <c r="KD348" s="81"/>
      <c r="KE348" s="75"/>
      <c r="KF348" s="81"/>
      <c r="KG348" s="75"/>
      <c r="KH348" s="81"/>
      <c r="KI348" s="75"/>
      <c r="KJ348" s="81"/>
      <c r="KK348" s="75"/>
      <c r="KL348" s="81"/>
      <c r="KM348" s="75"/>
      <c r="KN348" s="81"/>
      <c r="KO348" s="75"/>
      <c r="KP348" s="81"/>
      <c r="KQ348" s="75"/>
      <c r="KR348" s="81"/>
      <c r="KS348" s="75"/>
      <c r="KT348" s="81"/>
      <c r="KU348" s="75"/>
      <c r="KV348" s="81"/>
      <c r="KW348" s="75"/>
      <c r="KX348" s="81"/>
      <c r="KY348" s="75"/>
      <c r="KZ348" s="81"/>
      <c r="LA348" s="75"/>
      <c r="LB348" s="81"/>
      <c r="LC348" s="75"/>
      <c r="LD348" s="81"/>
      <c r="LE348" s="75"/>
      <c r="LF348" s="81"/>
      <c r="LG348" s="75"/>
      <c r="LH348" s="81"/>
      <c r="LI348" s="75"/>
      <c r="LJ348" s="81"/>
      <c r="LK348" s="75"/>
      <c r="LL348" s="81"/>
      <c r="LM348" s="75"/>
      <c r="LN348" s="81"/>
      <c r="LO348" s="75"/>
      <c r="LP348" s="81"/>
      <c r="LQ348" s="75"/>
      <c r="LR348" s="81"/>
      <c r="LS348" s="75"/>
      <c r="LT348" s="81"/>
      <c r="LU348" s="75"/>
      <c r="LV348" s="81"/>
      <c r="LW348" s="75"/>
      <c r="LX348" s="81"/>
      <c r="LY348" s="75"/>
      <c r="LZ348" s="81"/>
      <c r="MA348" s="75"/>
      <c r="MB348" s="81"/>
      <c r="MC348" s="75"/>
      <c r="MD348" s="81"/>
      <c r="ME348" s="75"/>
      <c r="MF348" s="81"/>
      <c r="MG348" s="75"/>
      <c r="MH348" s="81"/>
      <c r="MI348" s="75"/>
      <c r="MJ348" s="81"/>
      <c r="MK348" s="75"/>
      <c r="ML348" s="81"/>
      <c r="MM348" s="75"/>
      <c r="MN348" s="81"/>
      <c r="MO348" s="75"/>
      <c r="MP348" s="81"/>
      <c r="MQ348" s="75"/>
      <c r="MR348" s="81"/>
      <c r="MS348" s="75"/>
      <c r="MT348" s="81"/>
      <c r="MU348" s="75"/>
      <c r="MV348" s="81"/>
      <c r="MW348" s="75"/>
      <c r="MX348" s="81"/>
      <c r="MY348" s="75"/>
      <c r="MZ348" s="81"/>
      <c r="NA348" s="75"/>
      <c r="NB348" s="81"/>
      <c r="NC348" s="75"/>
      <c r="ND348" s="81"/>
      <c r="NE348" s="75"/>
      <c r="NF348" s="81"/>
      <c r="NG348" s="75"/>
      <c r="NH348" s="81"/>
      <c r="NI348" s="75"/>
      <c r="NJ348" s="81"/>
      <c r="NK348" s="75"/>
      <c r="NL348" s="81"/>
      <c r="NM348" s="75"/>
      <c r="NN348" s="81"/>
      <c r="NO348" s="75"/>
      <c r="NP348" s="81"/>
      <c r="NQ348" s="75"/>
      <c r="NR348" s="81"/>
      <c r="NS348" s="75"/>
      <c r="NT348" s="81"/>
      <c r="NU348" s="75"/>
      <c r="NV348" s="81"/>
      <c r="NW348" s="75"/>
      <c r="NX348" s="81"/>
      <c r="NY348" s="75"/>
      <c r="NZ348" s="81"/>
      <c r="OA348" s="75"/>
      <c r="OB348" s="81"/>
      <c r="OC348" s="75"/>
      <c r="OD348" s="81"/>
      <c r="OE348" s="75"/>
      <c r="OF348" s="81"/>
      <c r="OG348" s="75"/>
      <c r="OH348" s="81"/>
      <c r="OI348" s="75"/>
      <c r="OJ348" s="81"/>
      <c r="OK348" s="75"/>
      <c r="OL348" s="81"/>
      <c r="OM348" s="75"/>
      <c r="ON348" s="81"/>
      <c r="OO348" s="75"/>
      <c r="OP348" s="81"/>
      <c r="OQ348" s="75"/>
      <c r="OR348" s="81"/>
      <c r="OS348" s="75"/>
      <c r="OT348" s="81"/>
      <c r="OU348" s="75"/>
      <c r="OV348" s="81"/>
      <c r="OW348" s="75"/>
      <c r="OX348" s="81"/>
      <c r="OY348" s="75"/>
      <c r="OZ348" s="81"/>
      <c r="PA348" s="75"/>
      <c r="PB348" s="81"/>
      <c r="PC348" s="75"/>
      <c r="PD348" s="81"/>
      <c r="PE348" s="75"/>
      <c r="PF348" s="81"/>
      <c r="PG348" s="75"/>
      <c r="PH348" s="81"/>
      <c r="PI348" s="75"/>
      <c r="PJ348" s="81"/>
      <c r="PK348" s="75"/>
      <c r="PL348" s="81"/>
      <c r="PM348" s="75"/>
      <c r="PN348" s="81"/>
      <c r="PO348" s="75"/>
      <c r="PP348" s="81"/>
      <c r="PQ348" s="75"/>
      <c r="PR348" s="81"/>
      <c r="PS348" s="75"/>
      <c r="PT348" s="81"/>
      <c r="PU348" s="75"/>
      <c r="PV348" s="81"/>
      <c r="PW348" s="75"/>
      <c r="PX348" s="81"/>
      <c r="PY348" s="75"/>
      <c r="PZ348" s="81"/>
      <c r="QA348" s="75"/>
      <c r="QB348" s="81"/>
      <c r="QC348" s="75"/>
      <c r="QD348" s="81"/>
      <c r="QE348" s="75"/>
      <c r="QF348" s="81"/>
      <c r="QG348" s="75"/>
      <c r="QH348" s="81"/>
      <c r="QI348" s="75"/>
      <c r="QJ348" s="81"/>
      <c r="QK348" s="75"/>
      <c r="QL348" s="81"/>
      <c r="QM348" s="75"/>
      <c r="QN348" s="81"/>
      <c r="QO348" s="75"/>
      <c r="QP348" s="81"/>
      <c r="QQ348" s="75"/>
      <c r="QR348" s="81"/>
      <c r="QS348" s="75"/>
      <c r="QT348" s="81"/>
      <c r="QU348" s="75"/>
      <c r="QV348" s="81"/>
      <c r="QW348" s="75"/>
      <c r="QX348" s="81"/>
      <c r="QY348" s="75"/>
      <c r="QZ348" s="81"/>
      <c r="RA348" s="75"/>
      <c r="RB348" s="81"/>
      <c r="RC348" s="75"/>
      <c r="RD348" s="81"/>
      <c r="RE348" s="75"/>
      <c r="RF348" s="81"/>
      <c r="RG348" s="75"/>
      <c r="RH348" s="81"/>
      <c r="RI348" s="75"/>
      <c r="RJ348" s="81"/>
      <c r="RK348" s="75"/>
      <c r="RL348" s="81"/>
      <c r="RM348" s="75"/>
      <c r="RN348" s="81"/>
      <c r="RO348" s="75"/>
      <c r="RP348" s="81"/>
      <c r="RQ348" s="75"/>
      <c r="RR348" s="81"/>
      <c r="RS348" s="75"/>
      <c r="RT348" s="81"/>
      <c r="RU348" s="75"/>
      <c r="RV348" s="81"/>
      <c r="RW348" s="75"/>
      <c r="RX348" s="81"/>
      <c r="RY348" s="75"/>
      <c r="RZ348" s="81"/>
      <c r="SA348" s="75"/>
      <c r="SB348" s="81"/>
      <c r="SC348" s="75"/>
      <c r="SD348" s="81"/>
      <c r="SE348" s="75"/>
      <c r="SF348" s="81"/>
      <c r="SG348" s="75"/>
      <c r="SH348" s="81"/>
      <c r="SI348" s="75"/>
      <c r="SJ348" s="81"/>
      <c r="SK348" s="75"/>
      <c r="SL348" s="81"/>
      <c r="SM348" s="75"/>
      <c r="SN348" s="81"/>
      <c r="SO348" s="75"/>
      <c r="SP348" s="81"/>
      <c r="SQ348" s="75"/>
      <c r="SR348" s="81"/>
      <c r="SS348" s="75"/>
      <c r="ST348" s="81"/>
      <c r="SU348" s="75"/>
      <c r="SV348" s="81"/>
      <c r="SW348" s="75"/>
      <c r="SX348" s="81"/>
      <c r="SY348" s="75"/>
      <c r="SZ348" s="81"/>
      <c r="TA348" s="75"/>
      <c r="TB348" s="81"/>
      <c r="TC348" s="75"/>
      <c r="TD348" s="81"/>
      <c r="TE348" s="75"/>
      <c r="TF348" s="81"/>
      <c r="TG348" s="75"/>
      <c r="TH348" s="81"/>
      <c r="TI348" s="75"/>
      <c r="TJ348" s="81"/>
      <c r="TK348" s="75"/>
      <c r="TL348" s="81"/>
      <c r="TM348" s="75"/>
      <c r="TN348" s="81"/>
      <c r="TO348" s="75"/>
      <c r="TP348" s="81"/>
      <c r="TQ348" s="75"/>
      <c r="TR348" s="81"/>
      <c r="TS348" s="75"/>
      <c r="TT348" s="81"/>
      <c r="TU348" s="75"/>
      <c r="TV348" s="81"/>
      <c r="TW348" s="75"/>
      <c r="TX348" s="81"/>
      <c r="TY348" s="75"/>
      <c r="TZ348" s="81"/>
      <c r="UA348" s="75"/>
      <c r="UB348" s="81"/>
      <c r="UC348" s="75"/>
      <c r="UD348" s="81"/>
      <c r="UE348" s="75"/>
      <c r="UF348" s="81"/>
      <c r="UG348" s="75"/>
      <c r="UH348" s="81"/>
      <c r="UI348" s="75"/>
      <c r="UJ348" s="81"/>
      <c r="UK348" s="75"/>
      <c r="UL348" s="81"/>
      <c r="UM348" s="75"/>
      <c r="UN348" s="81"/>
      <c r="UO348" s="75"/>
      <c r="UP348" s="81"/>
      <c r="UQ348" s="75"/>
      <c r="UR348" s="81"/>
      <c r="US348" s="75"/>
      <c r="UT348" s="81"/>
      <c r="UU348" s="75"/>
      <c r="UV348" s="81"/>
      <c r="UW348" s="75"/>
      <c r="UX348" s="81"/>
      <c r="UY348" s="75"/>
      <c r="UZ348" s="81"/>
      <c r="VA348" s="75"/>
      <c r="VB348" s="81"/>
      <c r="VC348" s="75"/>
      <c r="VD348" s="81"/>
      <c r="VE348" s="75"/>
      <c r="VF348" s="81"/>
      <c r="VG348" s="75"/>
      <c r="VH348" s="81"/>
      <c r="VI348" s="75"/>
      <c r="VJ348" s="81"/>
      <c r="VK348" s="75"/>
      <c r="VL348" s="81"/>
      <c r="VM348" s="75"/>
      <c r="VN348" s="81"/>
      <c r="VO348" s="75"/>
      <c r="VP348" s="81"/>
      <c r="VQ348" s="75"/>
      <c r="VR348" s="81"/>
      <c r="VS348" s="75"/>
      <c r="VT348" s="81"/>
      <c r="VU348" s="75"/>
      <c r="VV348" s="81"/>
      <c r="VW348" s="75"/>
      <c r="VX348" s="81"/>
      <c r="VY348" s="75"/>
      <c r="VZ348" s="81"/>
      <c r="WA348" s="75"/>
      <c r="WB348" s="81"/>
      <c r="WC348" s="75"/>
      <c r="WD348" s="81"/>
      <c r="WE348" s="75"/>
      <c r="WF348" s="81"/>
      <c r="WG348" s="75"/>
      <c r="WH348" s="81"/>
      <c r="WI348" s="75"/>
      <c r="WJ348" s="81"/>
      <c r="WK348" s="75"/>
      <c r="WL348" s="81"/>
      <c r="WM348" s="75"/>
      <c r="WN348" s="81"/>
      <c r="WO348" s="75"/>
      <c r="WP348" s="81"/>
      <c r="WQ348" s="75"/>
      <c r="WR348" s="81"/>
      <c r="WS348" s="75"/>
      <c r="WT348" s="81"/>
      <c r="WU348" s="75"/>
      <c r="WV348" s="81"/>
      <c r="WW348" s="75"/>
      <c r="WX348" s="81"/>
      <c r="WY348" s="75"/>
      <c r="WZ348" s="81"/>
      <c r="XA348" s="75"/>
      <c r="XB348" s="81"/>
      <c r="XC348" s="75"/>
      <c r="XD348" s="81"/>
      <c r="XE348" s="75"/>
      <c r="XF348" s="81"/>
      <c r="XG348" s="75"/>
      <c r="XH348" s="81"/>
      <c r="XI348" s="75"/>
      <c r="XJ348" s="81"/>
      <c r="XK348" s="75"/>
      <c r="XL348" s="81"/>
      <c r="XM348" s="75"/>
      <c r="XN348" s="81"/>
      <c r="XO348" s="75"/>
      <c r="XP348" s="81"/>
      <c r="XQ348" s="75"/>
      <c r="XR348" s="81"/>
      <c r="XS348" s="75"/>
      <c r="XT348" s="81"/>
      <c r="XU348" s="75"/>
      <c r="XV348" s="81"/>
      <c r="XW348" s="75"/>
      <c r="XX348" s="81"/>
      <c r="XY348" s="75"/>
      <c r="XZ348" s="81"/>
      <c r="YA348" s="75"/>
      <c r="YB348" s="81"/>
      <c r="YC348" s="75"/>
      <c r="YD348" s="81"/>
      <c r="YE348" s="75"/>
      <c r="YF348" s="81"/>
      <c r="YG348" s="75"/>
      <c r="YH348" s="81"/>
      <c r="YI348" s="75"/>
      <c r="YJ348" s="81"/>
      <c r="YK348" s="75"/>
      <c r="YL348" s="81"/>
      <c r="YM348" s="75"/>
      <c r="YN348" s="81"/>
      <c r="YO348" s="75"/>
      <c r="YP348" s="81"/>
      <c r="YQ348" s="75"/>
      <c r="YR348" s="81"/>
      <c r="YS348" s="75"/>
      <c r="YT348" s="81"/>
      <c r="YU348" s="75"/>
      <c r="YV348" s="81"/>
      <c r="YW348" s="75"/>
      <c r="YX348" s="81"/>
      <c r="YY348" s="75"/>
      <c r="YZ348" s="81"/>
      <c r="ZA348" s="75"/>
      <c r="ZB348" s="81"/>
      <c r="ZC348" s="75"/>
      <c r="ZD348" s="81"/>
      <c r="ZE348" s="75"/>
      <c r="ZF348" s="81"/>
      <c r="ZG348" s="75"/>
      <c r="ZH348" s="81"/>
      <c r="ZI348" s="75"/>
      <c r="ZJ348" s="81"/>
      <c r="ZK348" s="75"/>
      <c r="ZL348" s="81"/>
      <c r="ZM348" s="75"/>
      <c r="ZN348" s="81"/>
      <c r="ZO348" s="75"/>
      <c r="ZP348" s="81"/>
      <c r="ZQ348" s="75"/>
      <c r="ZR348" s="81"/>
      <c r="ZS348" s="75"/>
      <c r="ZT348" s="81"/>
      <c r="ZU348" s="75"/>
      <c r="ZV348" s="81"/>
      <c r="ZW348" s="75"/>
      <c r="ZX348" s="81"/>
      <c r="ZY348" s="75"/>
      <c r="ZZ348" s="81"/>
      <c r="AAA348" s="75"/>
      <c r="AAB348" s="81"/>
      <c r="AAC348" s="75"/>
      <c r="AAD348" s="81"/>
      <c r="AAE348" s="75"/>
      <c r="AAF348" s="81"/>
      <c r="AAG348" s="75"/>
      <c r="AAH348" s="81"/>
      <c r="AAI348" s="75"/>
      <c r="AAJ348" s="81"/>
      <c r="AAK348" s="75"/>
      <c r="AAL348" s="81"/>
      <c r="AAM348" s="75"/>
      <c r="AAN348" s="81"/>
      <c r="AAO348" s="75"/>
      <c r="AAP348" s="81"/>
      <c r="AAQ348" s="75"/>
      <c r="AAR348" s="81"/>
      <c r="AAS348" s="75"/>
      <c r="AAT348" s="81"/>
      <c r="AAU348" s="75"/>
      <c r="AAV348" s="81"/>
      <c r="AAW348" s="75"/>
      <c r="AAX348" s="81"/>
      <c r="AAY348" s="75"/>
      <c r="AAZ348" s="81"/>
      <c r="ABA348" s="75"/>
      <c r="ABB348" s="81"/>
      <c r="ABC348" s="75"/>
      <c r="ABD348" s="81"/>
      <c r="ABE348" s="75"/>
      <c r="ABF348" s="81"/>
      <c r="ABG348" s="75"/>
      <c r="ABH348" s="81"/>
      <c r="ABI348" s="75"/>
      <c r="ABJ348" s="81"/>
      <c r="ABK348" s="75"/>
      <c r="ABL348" s="81"/>
      <c r="ABM348" s="75"/>
      <c r="ABN348" s="81"/>
      <c r="ABO348" s="75"/>
      <c r="ABP348" s="81"/>
      <c r="ABQ348" s="75"/>
      <c r="ABR348" s="81"/>
      <c r="ABS348" s="75"/>
      <c r="ABT348" s="81"/>
      <c r="ABU348" s="75"/>
      <c r="ABV348" s="81"/>
      <c r="ABW348" s="75"/>
      <c r="ABX348" s="81"/>
      <c r="ABY348" s="75"/>
      <c r="ABZ348" s="81"/>
      <c r="ACA348" s="75"/>
      <c r="ACB348" s="81"/>
      <c r="ACC348" s="75"/>
      <c r="ACD348" s="81"/>
      <c r="ACE348" s="75"/>
      <c r="ACF348" s="81"/>
      <c r="ACG348" s="75"/>
      <c r="ACH348" s="81"/>
      <c r="ACI348" s="75"/>
      <c r="ACJ348" s="81"/>
      <c r="ACK348" s="75"/>
      <c r="ACL348" s="81"/>
      <c r="ACM348" s="75"/>
      <c r="ACN348" s="81"/>
      <c r="ACO348" s="75"/>
      <c r="ACP348" s="81"/>
      <c r="ACQ348" s="75"/>
      <c r="ACR348" s="81"/>
      <c r="ACS348" s="75"/>
      <c r="ACT348" s="81"/>
      <c r="ACU348" s="75"/>
      <c r="ACV348" s="81"/>
      <c r="ACW348" s="75"/>
      <c r="ACX348" s="81"/>
      <c r="ACY348" s="75"/>
      <c r="ACZ348" s="81"/>
      <c r="ADA348" s="75"/>
      <c r="ADB348" s="81"/>
      <c r="ADC348" s="75"/>
      <c r="ADD348" s="81"/>
      <c r="ADE348" s="75"/>
      <c r="ADF348" s="81"/>
      <c r="ADG348" s="75"/>
      <c r="ADH348" s="81"/>
      <c r="ADI348" s="75"/>
      <c r="ADJ348" s="81"/>
      <c r="ADK348" s="75"/>
      <c r="ADL348" s="81"/>
      <c r="ADM348" s="75"/>
      <c r="ADN348" s="81"/>
      <c r="ADO348" s="75"/>
      <c r="ADP348" s="81"/>
      <c r="ADQ348" s="75"/>
      <c r="ADR348" s="81"/>
      <c r="ADS348" s="75"/>
      <c r="ADT348" s="81"/>
      <c r="ADU348" s="75"/>
      <c r="ADV348" s="81"/>
      <c r="ADW348" s="75"/>
      <c r="ADX348" s="81"/>
      <c r="ADY348" s="75"/>
      <c r="ADZ348" s="81"/>
      <c r="AEA348" s="75"/>
      <c r="AEB348" s="81"/>
      <c r="AEC348" s="75"/>
      <c r="AED348" s="81"/>
      <c r="AEE348" s="75"/>
      <c r="AEF348" s="81"/>
      <c r="AEG348" s="75"/>
      <c r="AEH348" s="81"/>
      <c r="AEI348" s="75"/>
      <c r="AEJ348" s="81"/>
      <c r="AEK348" s="75"/>
      <c r="AEL348" s="81"/>
      <c r="AEM348" s="75"/>
      <c r="AEN348" s="81"/>
      <c r="AEO348" s="75"/>
      <c r="AEP348" s="81"/>
      <c r="AEQ348" s="75"/>
      <c r="AER348" s="81"/>
      <c r="AES348" s="75"/>
      <c r="AET348" s="81"/>
      <c r="AEU348" s="75"/>
      <c r="AEV348" s="81"/>
      <c r="AEW348" s="75"/>
      <c r="AEX348" s="81"/>
      <c r="AEY348" s="75"/>
      <c r="AEZ348" s="81"/>
      <c r="AFA348" s="75"/>
      <c r="AFB348" s="81"/>
      <c r="AFC348" s="75"/>
      <c r="AFD348" s="81"/>
      <c r="AFE348" s="75"/>
      <c r="AFF348" s="81"/>
      <c r="AFG348" s="75"/>
      <c r="AFH348" s="81"/>
      <c r="AFI348" s="75"/>
      <c r="AFJ348" s="81"/>
      <c r="AFK348" s="75"/>
      <c r="AFL348" s="81"/>
      <c r="AFM348" s="75"/>
      <c r="AFN348" s="81"/>
      <c r="AFO348" s="75"/>
      <c r="AFP348" s="81"/>
      <c r="AFQ348" s="75"/>
      <c r="AFR348" s="81"/>
      <c r="AFS348" s="75"/>
      <c r="AFT348" s="81"/>
      <c r="AFU348" s="75"/>
      <c r="AFV348" s="81"/>
      <c r="AFW348" s="75"/>
      <c r="AFX348" s="81"/>
      <c r="AFY348" s="75"/>
      <c r="AFZ348" s="81"/>
      <c r="AGA348" s="75"/>
      <c r="AGB348" s="81"/>
      <c r="AGC348" s="75"/>
      <c r="AGD348" s="81"/>
      <c r="AGE348" s="75"/>
      <c r="AGF348" s="81"/>
      <c r="AGG348" s="75"/>
      <c r="AGH348" s="81"/>
      <c r="AGI348" s="75"/>
      <c r="AGJ348" s="81"/>
      <c r="AGK348" s="75"/>
      <c r="AGL348" s="81"/>
      <c r="AGM348" s="75"/>
      <c r="AGN348" s="81"/>
      <c r="AGO348" s="75"/>
      <c r="AGP348" s="81"/>
      <c r="AGQ348" s="75"/>
      <c r="AGR348" s="81"/>
      <c r="AGS348" s="75"/>
      <c r="AGT348" s="81"/>
      <c r="AGU348" s="75"/>
      <c r="AGV348" s="81"/>
      <c r="AGW348" s="75"/>
      <c r="AGX348" s="81"/>
      <c r="AGY348" s="75"/>
      <c r="AGZ348" s="81"/>
      <c r="AHA348" s="75"/>
      <c r="AHB348" s="81"/>
      <c r="AHC348" s="75"/>
      <c r="AHD348" s="81"/>
      <c r="AHE348" s="75"/>
      <c r="AHF348" s="81"/>
      <c r="AHG348" s="75"/>
      <c r="AHH348" s="81"/>
      <c r="AHI348" s="75"/>
      <c r="AHJ348" s="81"/>
      <c r="AHK348" s="75"/>
      <c r="AHL348" s="81"/>
      <c r="AHM348" s="75"/>
      <c r="AHN348" s="81"/>
      <c r="AHO348" s="75"/>
      <c r="AHP348" s="81"/>
      <c r="AHQ348" s="75"/>
      <c r="AHR348" s="81"/>
      <c r="AHS348" s="75"/>
      <c r="AHT348" s="81"/>
      <c r="AHU348" s="75"/>
      <c r="AHV348" s="81"/>
      <c r="AHW348" s="75"/>
      <c r="AHX348" s="81"/>
      <c r="AHY348" s="75"/>
      <c r="AHZ348" s="81"/>
      <c r="AIA348" s="75"/>
      <c r="AIB348" s="81"/>
      <c r="AIC348" s="75"/>
      <c r="AID348" s="81"/>
      <c r="AIE348" s="75"/>
      <c r="AIF348" s="81"/>
      <c r="AIG348" s="75"/>
      <c r="AIH348" s="81"/>
      <c r="AII348" s="75"/>
      <c r="AIJ348" s="81"/>
      <c r="AIK348" s="75"/>
      <c r="AIL348" s="81"/>
      <c r="AIM348" s="75"/>
      <c r="AIN348" s="81"/>
      <c r="AIO348" s="75"/>
      <c r="AIP348" s="81"/>
      <c r="AIQ348" s="75"/>
      <c r="AIR348" s="81"/>
      <c r="AIS348" s="75"/>
      <c r="AIT348" s="81"/>
      <c r="AIU348" s="75"/>
      <c r="AIV348" s="81"/>
      <c r="AIW348" s="75"/>
      <c r="AIX348" s="81"/>
      <c r="AIY348" s="75"/>
      <c r="AIZ348" s="81"/>
      <c r="AJA348" s="75"/>
      <c r="AJB348" s="81"/>
      <c r="AJC348" s="75"/>
      <c r="AJD348" s="81"/>
      <c r="AJE348" s="75"/>
      <c r="AJF348" s="81"/>
      <c r="AJG348" s="75"/>
      <c r="AJH348" s="81"/>
      <c r="AJI348" s="75"/>
      <c r="AJJ348" s="81"/>
      <c r="AJK348" s="75"/>
      <c r="AJL348" s="81"/>
      <c r="AJM348" s="75"/>
      <c r="AJN348" s="81"/>
      <c r="AJO348" s="75"/>
      <c r="AJP348" s="81"/>
      <c r="AJQ348" s="75"/>
      <c r="AJR348" s="81"/>
      <c r="AJS348" s="75"/>
      <c r="AJT348" s="81"/>
      <c r="AJU348" s="75"/>
      <c r="AJV348" s="81"/>
      <c r="AJW348" s="75"/>
      <c r="AJX348" s="81"/>
      <c r="AJY348" s="75"/>
      <c r="AJZ348" s="81"/>
      <c r="AKA348" s="75"/>
      <c r="AKB348" s="81"/>
      <c r="AKC348" s="75"/>
      <c r="AKD348" s="81"/>
      <c r="AKE348" s="75"/>
      <c r="AKF348" s="81"/>
      <c r="AKG348" s="75"/>
      <c r="AKH348" s="81"/>
      <c r="AKI348" s="75"/>
      <c r="AKJ348" s="81"/>
      <c r="AKK348" s="75"/>
      <c r="AKL348" s="81"/>
      <c r="AKM348" s="75"/>
      <c r="AKN348" s="81"/>
      <c r="AKO348" s="75"/>
      <c r="AKP348" s="81"/>
      <c r="AKQ348" s="75"/>
      <c r="AKR348" s="81"/>
      <c r="AKS348" s="75"/>
      <c r="AKT348" s="81"/>
      <c r="AKU348" s="75"/>
      <c r="AKV348" s="81"/>
      <c r="AKW348" s="75"/>
      <c r="AKX348" s="81"/>
      <c r="AKY348" s="75"/>
      <c r="AKZ348" s="81"/>
      <c r="ALA348" s="75"/>
      <c r="ALB348" s="81"/>
      <c r="ALC348" s="75"/>
      <c r="ALD348" s="81"/>
      <c r="ALE348" s="75"/>
      <c r="ALF348" s="81"/>
      <c r="ALG348" s="75"/>
      <c r="ALH348" s="81"/>
      <c r="ALI348" s="75"/>
      <c r="ALJ348" s="81"/>
      <c r="ALK348" s="75"/>
      <c r="ALL348" s="81"/>
      <c r="ALM348" s="75"/>
      <c r="ALN348" s="81"/>
      <c r="ALO348" s="75"/>
      <c r="ALP348" s="81"/>
      <c r="ALQ348" s="75"/>
      <c r="ALR348" s="81"/>
      <c r="ALS348" s="75"/>
      <c r="ALT348" s="81"/>
      <c r="ALU348" s="75"/>
      <c r="ALV348" s="81"/>
      <c r="ALW348" s="75"/>
      <c r="ALX348" s="81"/>
      <c r="ALY348" s="75"/>
      <c r="ALZ348" s="81"/>
      <c r="AMA348" s="75"/>
      <c r="AMB348" s="81"/>
      <c r="AMC348" s="75"/>
      <c r="AMD348" s="81"/>
      <c r="AME348" s="75"/>
      <c r="AMF348" s="81"/>
      <c r="AMG348" s="75"/>
      <c r="AMH348" s="81"/>
      <c r="AMI348" s="75"/>
      <c r="AMJ348" s="81"/>
      <c r="AMK348" s="75"/>
      <c r="AML348" s="81"/>
      <c r="AMM348" s="75"/>
      <c r="AMN348" s="81"/>
      <c r="AMO348" s="75"/>
      <c r="AMP348" s="81"/>
      <c r="AMQ348" s="75"/>
      <c r="AMR348" s="81"/>
      <c r="AMS348" s="75"/>
      <c r="AMT348" s="81"/>
      <c r="AMU348" s="75"/>
      <c r="AMV348" s="81"/>
      <c r="AMW348" s="75"/>
      <c r="AMX348" s="81"/>
      <c r="AMY348" s="75"/>
      <c r="AMZ348" s="81"/>
      <c r="ANA348" s="75"/>
      <c r="ANB348" s="81"/>
      <c r="ANC348" s="75"/>
      <c r="AND348" s="81"/>
      <c r="ANE348" s="75"/>
      <c r="ANF348" s="81"/>
      <c r="ANG348" s="75"/>
      <c r="ANH348" s="81"/>
      <c r="ANI348" s="75"/>
      <c r="ANJ348" s="81"/>
      <c r="ANK348" s="75"/>
      <c r="ANL348" s="81"/>
      <c r="ANM348" s="75"/>
      <c r="ANN348" s="81"/>
      <c r="ANO348" s="75"/>
      <c r="ANP348" s="81"/>
      <c r="ANQ348" s="75"/>
      <c r="ANR348" s="81"/>
      <c r="ANS348" s="75"/>
      <c r="ANT348" s="81"/>
      <c r="ANU348" s="75"/>
      <c r="ANV348" s="81"/>
      <c r="ANW348" s="75"/>
      <c r="ANX348" s="81"/>
      <c r="ANY348" s="75"/>
      <c r="ANZ348" s="81"/>
      <c r="AOA348" s="75"/>
      <c r="AOB348" s="81"/>
      <c r="AOC348" s="75"/>
      <c r="AOD348" s="81"/>
      <c r="AOE348" s="75"/>
      <c r="AOF348" s="81"/>
      <c r="AOG348" s="75"/>
      <c r="AOH348" s="81"/>
      <c r="AOI348" s="75"/>
      <c r="AOJ348" s="81"/>
      <c r="AOK348" s="75"/>
      <c r="AOL348" s="81"/>
      <c r="AOM348" s="75"/>
      <c r="AON348" s="81"/>
      <c r="AOO348" s="75"/>
      <c r="AOP348" s="81"/>
      <c r="AOQ348" s="75"/>
      <c r="AOR348" s="81"/>
      <c r="AOS348" s="75"/>
      <c r="AOT348" s="81"/>
      <c r="AOU348" s="75"/>
      <c r="AOV348" s="81"/>
      <c r="AOW348" s="75"/>
      <c r="AOX348" s="81"/>
      <c r="AOY348" s="75"/>
      <c r="AOZ348" s="81"/>
      <c r="APA348" s="75"/>
      <c r="APB348" s="81"/>
      <c r="APC348" s="75"/>
      <c r="APD348" s="81"/>
      <c r="APE348" s="75"/>
      <c r="APF348" s="81"/>
      <c r="APG348" s="75"/>
      <c r="APH348" s="81"/>
      <c r="API348" s="75"/>
      <c r="APJ348" s="81"/>
      <c r="APK348" s="75"/>
      <c r="APL348" s="81"/>
      <c r="APM348" s="75"/>
      <c r="APN348" s="81"/>
      <c r="APO348" s="75"/>
      <c r="APP348" s="81"/>
      <c r="APQ348" s="75"/>
      <c r="APR348" s="81"/>
      <c r="APS348" s="75"/>
      <c r="APT348" s="81"/>
      <c r="APU348" s="75"/>
      <c r="APV348" s="81"/>
      <c r="APW348" s="75"/>
      <c r="APX348" s="81"/>
      <c r="APY348" s="75"/>
      <c r="APZ348" s="81"/>
      <c r="AQA348" s="75"/>
      <c r="AQB348" s="81"/>
      <c r="AQC348" s="75"/>
      <c r="AQD348" s="81"/>
      <c r="AQE348" s="75"/>
      <c r="AQF348" s="81"/>
      <c r="AQG348" s="75"/>
      <c r="AQH348" s="81"/>
      <c r="AQI348" s="75"/>
      <c r="AQJ348" s="81"/>
      <c r="AQK348" s="75"/>
      <c r="AQL348" s="81"/>
      <c r="AQM348" s="75"/>
      <c r="AQN348" s="81"/>
      <c r="AQO348" s="75"/>
      <c r="AQP348" s="81"/>
      <c r="AQQ348" s="75"/>
      <c r="AQR348" s="81"/>
      <c r="AQS348" s="75"/>
      <c r="AQT348" s="81"/>
      <c r="AQU348" s="75"/>
      <c r="AQV348" s="81"/>
      <c r="AQW348" s="75"/>
      <c r="AQX348" s="81"/>
      <c r="AQY348" s="75"/>
      <c r="AQZ348" s="81"/>
      <c r="ARA348" s="75"/>
      <c r="ARB348" s="81"/>
      <c r="ARC348" s="75"/>
      <c r="ARD348" s="81"/>
      <c r="ARE348" s="75"/>
      <c r="ARF348" s="81"/>
      <c r="ARG348" s="75"/>
      <c r="ARH348" s="81"/>
      <c r="ARI348" s="75"/>
      <c r="ARJ348" s="81"/>
      <c r="ARK348" s="75"/>
      <c r="ARL348" s="81"/>
      <c r="ARM348" s="75"/>
      <c r="ARN348" s="81"/>
      <c r="ARO348" s="75"/>
      <c r="ARP348" s="81"/>
      <c r="ARQ348" s="75"/>
      <c r="ARR348" s="81"/>
      <c r="ARS348" s="75"/>
      <c r="ART348" s="81"/>
      <c r="ARU348" s="75"/>
      <c r="ARV348" s="81"/>
      <c r="ARW348" s="75"/>
      <c r="ARX348" s="81"/>
      <c r="ARY348" s="75"/>
      <c r="ARZ348" s="81"/>
      <c r="ASA348" s="75"/>
      <c r="ASB348" s="81"/>
      <c r="ASC348" s="75"/>
      <c r="ASD348" s="81"/>
      <c r="ASE348" s="75"/>
      <c r="ASF348" s="81"/>
      <c r="ASG348" s="75"/>
      <c r="ASH348" s="81"/>
      <c r="ASI348" s="75"/>
      <c r="ASJ348" s="81"/>
      <c r="ASK348" s="75"/>
      <c r="ASL348" s="81"/>
      <c r="ASM348" s="75"/>
      <c r="ASN348" s="81"/>
      <c r="ASO348" s="75"/>
      <c r="ASP348" s="81"/>
      <c r="ASQ348" s="75"/>
      <c r="ASR348" s="81"/>
      <c r="ASS348" s="75"/>
      <c r="AST348" s="81"/>
      <c r="ASU348" s="75"/>
      <c r="ASV348" s="81"/>
      <c r="ASW348" s="75"/>
      <c r="ASX348" s="81"/>
      <c r="ASY348" s="75"/>
      <c r="ASZ348" s="81"/>
      <c r="ATA348" s="75"/>
      <c r="ATB348" s="81"/>
      <c r="ATC348" s="75"/>
      <c r="ATD348" s="81"/>
      <c r="ATE348" s="75"/>
      <c r="ATF348" s="81"/>
      <c r="ATG348" s="75"/>
      <c r="ATH348" s="81"/>
      <c r="ATI348" s="75"/>
      <c r="ATJ348" s="81"/>
      <c r="ATK348" s="75"/>
      <c r="ATL348" s="81"/>
      <c r="ATM348" s="75"/>
      <c r="ATN348" s="81"/>
      <c r="ATO348" s="75"/>
      <c r="ATP348" s="81"/>
      <c r="ATQ348" s="75"/>
      <c r="ATR348" s="81"/>
      <c r="ATS348" s="75"/>
      <c r="ATT348" s="81"/>
      <c r="ATU348" s="75"/>
      <c r="ATV348" s="81"/>
      <c r="ATW348" s="75"/>
      <c r="ATX348" s="81"/>
      <c r="ATY348" s="75"/>
      <c r="ATZ348" s="81"/>
      <c r="AUA348" s="75"/>
      <c r="AUB348" s="81"/>
      <c r="AUC348" s="75"/>
      <c r="AUD348" s="81"/>
      <c r="AUE348" s="75"/>
      <c r="AUF348" s="81"/>
      <c r="AUG348" s="75"/>
      <c r="AUH348" s="81"/>
      <c r="AUI348" s="75"/>
      <c r="AUJ348" s="81"/>
      <c r="AUK348" s="75"/>
      <c r="AUL348" s="81"/>
      <c r="AUM348" s="75"/>
      <c r="AUN348" s="81"/>
      <c r="AUO348" s="75"/>
      <c r="AUP348" s="81"/>
      <c r="AUQ348" s="75"/>
      <c r="AUR348" s="81"/>
      <c r="AUS348" s="75"/>
      <c r="AUT348" s="81"/>
      <c r="AUU348" s="75"/>
      <c r="AUV348" s="81"/>
      <c r="AUW348" s="75"/>
      <c r="AUX348" s="81"/>
      <c r="AUY348" s="75"/>
      <c r="AUZ348" s="81"/>
      <c r="AVA348" s="75"/>
      <c r="AVB348" s="81"/>
      <c r="AVC348" s="75"/>
      <c r="AVD348" s="81"/>
      <c r="AVE348" s="75"/>
      <c r="AVF348" s="81"/>
      <c r="AVG348" s="75"/>
      <c r="AVH348" s="81"/>
      <c r="AVI348" s="75"/>
      <c r="AVJ348" s="81"/>
      <c r="AVK348" s="75"/>
      <c r="AVL348" s="81"/>
      <c r="AVM348" s="75"/>
      <c r="AVN348" s="81"/>
      <c r="AVO348" s="75"/>
      <c r="AVP348" s="81"/>
      <c r="AVQ348" s="75"/>
      <c r="AVR348" s="81"/>
      <c r="AVS348" s="75"/>
      <c r="AVT348" s="81"/>
      <c r="AVU348" s="75"/>
      <c r="AVV348" s="81"/>
      <c r="AVW348" s="75"/>
      <c r="AVX348" s="81"/>
      <c r="AVY348" s="75"/>
      <c r="AVZ348" s="81"/>
      <c r="AWA348" s="75"/>
      <c r="AWB348" s="81"/>
      <c r="AWC348" s="75"/>
      <c r="AWD348" s="81"/>
      <c r="AWE348" s="75"/>
      <c r="AWF348" s="81"/>
      <c r="AWG348" s="75"/>
      <c r="AWH348" s="81"/>
      <c r="AWI348" s="75"/>
      <c r="AWJ348" s="81"/>
      <c r="AWK348" s="75"/>
      <c r="AWL348" s="81"/>
      <c r="AWM348" s="75"/>
      <c r="AWN348" s="81"/>
      <c r="AWO348" s="75"/>
      <c r="AWP348" s="81"/>
      <c r="AWQ348" s="75"/>
      <c r="AWR348" s="81"/>
      <c r="AWS348" s="75"/>
      <c r="AWT348" s="81"/>
      <c r="AWU348" s="75"/>
      <c r="AWV348" s="81"/>
      <c r="AWW348" s="75"/>
      <c r="AWX348" s="81"/>
      <c r="AWY348" s="75"/>
      <c r="AWZ348" s="81"/>
      <c r="AXA348" s="75"/>
      <c r="AXB348" s="81"/>
      <c r="AXC348" s="75"/>
      <c r="AXD348" s="81"/>
      <c r="AXE348" s="75"/>
      <c r="AXF348" s="81"/>
      <c r="AXG348" s="75"/>
      <c r="AXH348" s="81"/>
      <c r="AXI348" s="75"/>
      <c r="AXJ348" s="81"/>
      <c r="AXK348" s="75"/>
      <c r="AXL348" s="81"/>
      <c r="AXM348" s="75"/>
      <c r="AXN348" s="81"/>
      <c r="AXO348" s="75"/>
      <c r="AXP348" s="81"/>
      <c r="AXQ348" s="75"/>
      <c r="AXR348" s="81"/>
      <c r="AXS348" s="75"/>
      <c r="AXT348" s="81"/>
      <c r="AXU348" s="75"/>
      <c r="AXV348" s="81"/>
      <c r="AXW348" s="75"/>
      <c r="AXX348" s="81"/>
      <c r="AXY348" s="75"/>
      <c r="AXZ348" s="81"/>
      <c r="AYA348" s="75"/>
      <c r="AYB348" s="81"/>
      <c r="AYC348" s="75"/>
      <c r="AYD348" s="81"/>
      <c r="AYE348" s="75"/>
      <c r="AYF348" s="81"/>
      <c r="AYG348" s="75"/>
      <c r="AYH348" s="81"/>
      <c r="AYI348" s="75"/>
      <c r="AYJ348" s="81"/>
      <c r="AYK348" s="75"/>
      <c r="AYL348" s="81"/>
      <c r="AYM348" s="75"/>
      <c r="AYN348" s="81"/>
      <c r="AYO348" s="75"/>
      <c r="AYP348" s="81"/>
      <c r="AYQ348" s="75"/>
      <c r="AYR348" s="81"/>
      <c r="AYS348" s="75"/>
      <c r="AYT348" s="81"/>
      <c r="AYU348" s="75"/>
      <c r="AYV348" s="81"/>
      <c r="AYW348" s="75"/>
      <c r="AYX348" s="81"/>
      <c r="AYY348" s="75"/>
      <c r="AYZ348" s="81"/>
      <c r="AZA348" s="75"/>
      <c r="AZB348" s="81"/>
      <c r="AZC348" s="75"/>
      <c r="AZD348" s="81"/>
      <c r="AZE348" s="75"/>
      <c r="AZF348" s="81"/>
      <c r="AZG348" s="75"/>
      <c r="AZH348" s="81"/>
      <c r="AZI348" s="75"/>
      <c r="AZJ348" s="81"/>
      <c r="AZK348" s="75"/>
      <c r="AZL348" s="81"/>
      <c r="AZM348" s="75"/>
      <c r="AZN348" s="81"/>
      <c r="AZO348" s="75"/>
      <c r="AZP348" s="81"/>
      <c r="AZQ348" s="75"/>
      <c r="AZR348" s="81"/>
      <c r="AZS348" s="75"/>
      <c r="AZT348" s="81"/>
      <c r="AZU348" s="75"/>
      <c r="AZV348" s="81"/>
      <c r="AZW348" s="75"/>
      <c r="AZX348" s="81"/>
      <c r="AZY348" s="75"/>
      <c r="AZZ348" s="81"/>
      <c r="BAA348" s="75"/>
      <c r="BAB348" s="81"/>
      <c r="BAC348" s="75"/>
      <c r="BAD348" s="81"/>
      <c r="BAE348" s="75"/>
      <c r="BAF348" s="81"/>
      <c r="BAG348" s="75"/>
      <c r="BAH348" s="81"/>
      <c r="BAI348" s="75"/>
      <c r="BAJ348" s="81"/>
      <c r="BAK348" s="75"/>
      <c r="BAL348" s="81"/>
      <c r="BAM348" s="75"/>
      <c r="BAN348" s="81"/>
      <c r="BAO348" s="75"/>
      <c r="BAP348" s="81"/>
      <c r="BAQ348" s="75"/>
      <c r="BAR348" s="81"/>
      <c r="BAS348" s="75"/>
      <c r="BAT348" s="81"/>
      <c r="BAU348" s="75"/>
      <c r="BAV348" s="81"/>
      <c r="BAW348" s="75"/>
      <c r="BAX348" s="81"/>
      <c r="BAY348" s="75"/>
      <c r="BAZ348" s="81"/>
      <c r="BBA348" s="75"/>
      <c r="BBB348" s="81"/>
      <c r="BBC348" s="75"/>
      <c r="BBD348" s="81"/>
      <c r="BBE348" s="75"/>
      <c r="BBF348" s="81"/>
      <c r="BBG348" s="75"/>
      <c r="BBH348" s="81"/>
      <c r="BBI348" s="75"/>
      <c r="BBJ348" s="81"/>
      <c r="BBK348" s="75"/>
      <c r="BBL348" s="81"/>
      <c r="BBM348" s="75"/>
      <c r="BBN348" s="81"/>
      <c r="BBO348" s="75"/>
      <c r="BBP348" s="81"/>
      <c r="BBQ348" s="75"/>
      <c r="BBR348" s="81"/>
      <c r="BBS348" s="75"/>
      <c r="BBT348" s="81"/>
      <c r="BBU348" s="75"/>
      <c r="BBV348" s="81"/>
      <c r="BBW348" s="75"/>
      <c r="BBX348" s="81"/>
      <c r="BBY348" s="75"/>
      <c r="BBZ348" s="81"/>
      <c r="BCA348" s="75"/>
      <c r="BCB348" s="81"/>
      <c r="BCC348" s="75"/>
      <c r="BCD348" s="81"/>
      <c r="BCE348" s="75"/>
      <c r="BCF348" s="81"/>
      <c r="BCG348" s="75"/>
      <c r="BCH348" s="81"/>
      <c r="BCI348" s="75"/>
      <c r="BCJ348" s="81"/>
      <c r="BCK348" s="75"/>
      <c r="BCL348" s="81"/>
      <c r="BCM348" s="75"/>
      <c r="BCN348" s="81"/>
      <c r="BCO348" s="75"/>
      <c r="BCP348" s="81"/>
      <c r="BCQ348" s="75"/>
      <c r="BCR348" s="81"/>
      <c r="BCS348" s="75"/>
      <c r="BCT348" s="81"/>
      <c r="BCU348" s="75"/>
      <c r="BCV348" s="81"/>
      <c r="BCW348" s="75"/>
      <c r="BCX348" s="81"/>
      <c r="BCY348" s="75"/>
      <c r="BCZ348" s="81"/>
      <c r="BDA348" s="75"/>
      <c r="BDB348" s="81"/>
      <c r="BDC348" s="75"/>
      <c r="BDD348" s="81"/>
      <c r="BDE348" s="75"/>
      <c r="BDF348" s="81"/>
      <c r="BDG348" s="75"/>
      <c r="BDH348" s="81"/>
      <c r="BDI348" s="75"/>
      <c r="BDJ348" s="81"/>
      <c r="BDK348" s="75"/>
      <c r="BDL348" s="81"/>
      <c r="BDM348" s="75"/>
      <c r="BDN348" s="81"/>
      <c r="BDO348" s="75"/>
      <c r="BDP348" s="81"/>
      <c r="BDQ348" s="75"/>
      <c r="BDR348" s="81"/>
      <c r="BDS348" s="75"/>
      <c r="BDT348" s="81"/>
      <c r="BDU348" s="75"/>
      <c r="BDV348" s="81"/>
      <c r="BDW348" s="75"/>
      <c r="BDX348" s="81"/>
      <c r="BDY348" s="75"/>
      <c r="BDZ348" s="81"/>
      <c r="BEA348" s="75"/>
      <c r="BEB348" s="81"/>
      <c r="BEC348" s="75"/>
      <c r="BED348" s="81"/>
      <c r="BEE348" s="75"/>
      <c r="BEF348" s="81"/>
      <c r="BEG348" s="75"/>
      <c r="BEH348" s="81"/>
      <c r="BEI348" s="75"/>
      <c r="BEJ348" s="81"/>
      <c r="BEK348" s="75"/>
      <c r="BEL348" s="81"/>
      <c r="BEM348" s="75"/>
      <c r="BEN348" s="81"/>
      <c r="BEO348" s="75"/>
      <c r="BEP348" s="81"/>
      <c r="BEQ348" s="75"/>
      <c r="BER348" s="81"/>
      <c r="BES348" s="75"/>
      <c r="BET348" s="81"/>
      <c r="BEU348" s="75"/>
      <c r="BEV348" s="81"/>
      <c r="BEW348" s="75"/>
      <c r="BEX348" s="81"/>
      <c r="BEY348" s="75"/>
      <c r="BEZ348" s="81"/>
      <c r="BFA348" s="75"/>
      <c r="BFB348" s="81"/>
      <c r="BFC348" s="75"/>
      <c r="BFD348" s="81"/>
      <c r="BFE348" s="75"/>
      <c r="BFF348" s="81"/>
      <c r="BFG348" s="75"/>
      <c r="BFH348" s="81"/>
      <c r="BFI348" s="75"/>
      <c r="BFJ348" s="81"/>
      <c r="BFK348" s="75"/>
      <c r="BFL348" s="81"/>
      <c r="BFM348" s="75"/>
      <c r="BFN348" s="81"/>
      <c r="BFO348" s="75"/>
      <c r="BFP348" s="81"/>
      <c r="BFQ348" s="75"/>
      <c r="BFR348" s="81"/>
      <c r="BFS348" s="75"/>
      <c r="BFT348" s="81"/>
      <c r="BFU348" s="75"/>
      <c r="BFV348" s="81"/>
      <c r="BFW348" s="75"/>
      <c r="BFX348" s="81"/>
      <c r="BFY348" s="75"/>
      <c r="BFZ348" s="81"/>
      <c r="BGA348" s="75"/>
      <c r="BGB348" s="81"/>
      <c r="BGC348" s="75"/>
      <c r="BGD348" s="81"/>
      <c r="BGE348" s="75"/>
      <c r="BGF348" s="81"/>
      <c r="BGG348" s="75"/>
      <c r="BGH348" s="81"/>
      <c r="BGI348" s="75"/>
      <c r="BGJ348" s="81"/>
      <c r="BGK348" s="75"/>
      <c r="BGL348" s="81"/>
      <c r="BGM348" s="75"/>
      <c r="BGN348" s="81"/>
      <c r="BGO348" s="75"/>
      <c r="BGP348" s="81"/>
      <c r="BGQ348" s="75"/>
      <c r="BGR348" s="81"/>
      <c r="BGS348" s="75"/>
      <c r="BGT348" s="81"/>
      <c r="BGU348" s="75"/>
      <c r="BGV348" s="81"/>
      <c r="BGW348" s="75"/>
      <c r="BGX348" s="81"/>
      <c r="BGY348" s="75"/>
      <c r="BGZ348" s="81"/>
      <c r="BHA348" s="75"/>
      <c r="BHB348" s="81"/>
      <c r="BHC348" s="75"/>
      <c r="BHD348" s="81"/>
      <c r="BHE348" s="75"/>
      <c r="BHF348" s="81"/>
      <c r="BHG348" s="75"/>
      <c r="BHH348" s="81"/>
      <c r="BHI348" s="75"/>
      <c r="BHJ348" s="81"/>
      <c r="BHK348" s="75"/>
      <c r="BHL348" s="81"/>
      <c r="BHM348" s="75"/>
      <c r="BHN348" s="81"/>
      <c r="BHO348" s="75"/>
      <c r="BHP348" s="81"/>
      <c r="BHQ348" s="75"/>
      <c r="BHR348" s="81"/>
      <c r="BHS348" s="75"/>
      <c r="BHT348" s="81"/>
      <c r="BHU348" s="75"/>
      <c r="BHV348" s="81"/>
      <c r="BHW348" s="75"/>
      <c r="BHX348" s="81"/>
      <c r="BHY348" s="75"/>
      <c r="BHZ348" s="81"/>
      <c r="BIA348" s="75"/>
      <c r="BIB348" s="81"/>
      <c r="BIC348" s="75"/>
      <c r="BID348" s="81"/>
      <c r="BIE348" s="75"/>
      <c r="BIF348" s="81"/>
      <c r="BIG348" s="75"/>
      <c r="BIH348" s="81"/>
      <c r="BII348" s="75"/>
      <c r="BIJ348" s="81"/>
      <c r="BIK348" s="75"/>
      <c r="BIL348" s="81"/>
      <c r="BIM348" s="75"/>
      <c r="BIN348" s="81"/>
      <c r="BIO348" s="75"/>
      <c r="BIP348" s="81"/>
      <c r="BIQ348" s="75"/>
      <c r="BIR348" s="81"/>
      <c r="BIS348" s="75"/>
      <c r="BIT348" s="81"/>
      <c r="BIU348" s="75"/>
      <c r="BIV348" s="81"/>
      <c r="BIW348" s="75"/>
      <c r="BIX348" s="81"/>
      <c r="BIY348" s="75"/>
      <c r="BIZ348" s="81"/>
      <c r="BJA348" s="75"/>
      <c r="BJB348" s="81"/>
      <c r="BJC348" s="75"/>
      <c r="BJD348" s="81"/>
      <c r="BJE348" s="75"/>
      <c r="BJF348" s="81"/>
      <c r="BJG348" s="75"/>
      <c r="BJH348" s="81"/>
      <c r="BJI348" s="75"/>
      <c r="BJJ348" s="81"/>
      <c r="BJK348" s="75"/>
      <c r="BJL348" s="81"/>
      <c r="BJM348" s="75"/>
      <c r="BJN348" s="81"/>
      <c r="BJO348" s="75"/>
      <c r="BJP348" s="81"/>
      <c r="BJQ348" s="75"/>
      <c r="BJR348" s="81"/>
      <c r="BJS348" s="75"/>
      <c r="BJT348" s="81"/>
      <c r="BJU348" s="75"/>
      <c r="BJV348" s="81"/>
      <c r="BJW348" s="75"/>
      <c r="BJX348" s="81"/>
      <c r="BJY348" s="75"/>
      <c r="BJZ348" s="81"/>
      <c r="BKA348" s="75"/>
      <c r="BKB348" s="81"/>
      <c r="BKC348" s="75"/>
      <c r="BKD348" s="81"/>
      <c r="BKE348" s="75"/>
      <c r="BKF348" s="81"/>
      <c r="BKG348" s="75"/>
      <c r="BKH348" s="81"/>
      <c r="BKI348" s="75"/>
      <c r="BKJ348" s="81"/>
      <c r="BKK348" s="75"/>
      <c r="BKL348" s="81"/>
      <c r="BKM348" s="75"/>
      <c r="BKN348" s="81"/>
      <c r="BKO348" s="75"/>
      <c r="BKP348" s="81"/>
      <c r="BKQ348" s="75"/>
      <c r="BKR348" s="81"/>
      <c r="BKS348" s="75"/>
      <c r="BKT348" s="81"/>
      <c r="BKU348" s="75"/>
      <c r="BKV348" s="81"/>
      <c r="BKW348" s="75"/>
      <c r="BKX348" s="81"/>
      <c r="BKY348" s="75"/>
      <c r="BKZ348" s="81"/>
      <c r="BLA348" s="75"/>
      <c r="BLB348" s="81"/>
      <c r="BLC348" s="75"/>
      <c r="BLD348" s="81"/>
      <c r="BLE348" s="75"/>
      <c r="BLF348" s="81"/>
      <c r="BLG348" s="75"/>
      <c r="BLH348" s="81"/>
      <c r="BLI348" s="75"/>
      <c r="BLJ348" s="81"/>
      <c r="BLK348" s="75"/>
      <c r="BLL348" s="81"/>
      <c r="BLM348" s="75"/>
      <c r="BLN348" s="81"/>
      <c r="BLO348" s="75"/>
      <c r="BLP348" s="81"/>
      <c r="BLQ348" s="75"/>
      <c r="BLR348" s="81"/>
      <c r="BLS348" s="75"/>
      <c r="BLT348" s="81"/>
      <c r="BLU348" s="75"/>
      <c r="BLV348" s="81"/>
      <c r="BLW348" s="75"/>
      <c r="BLX348" s="81"/>
      <c r="BLY348" s="75"/>
      <c r="BLZ348" s="81"/>
      <c r="BMA348" s="75"/>
      <c r="BMB348" s="81"/>
      <c r="BMC348" s="75"/>
      <c r="BMD348" s="81"/>
      <c r="BME348" s="75"/>
      <c r="BMF348" s="81"/>
      <c r="BMG348" s="75"/>
      <c r="BMH348" s="81"/>
      <c r="BMI348" s="75"/>
      <c r="BMJ348" s="81"/>
      <c r="BMK348" s="75"/>
      <c r="BML348" s="81"/>
      <c r="BMM348" s="75"/>
      <c r="BMN348" s="81"/>
      <c r="BMO348" s="75"/>
      <c r="BMP348" s="81"/>
      <c r="BMQ348" s="75"/>
      <c r="BMR348" s="81"/>
      <c r="BMS348" s="75"/>
      <c r="BMT348" s="81"/>
      <c r="BMU348" s="75"/>
      <c r="BMV348" s="81"/>
      <c r="BMW348" s="75"/>
      <c r="BMX348" s="81"/>
      <c r="BMY348" s="75"/>
      <c r="BMZ348" s="81"/>
      <c r="BNA348" s="75"/>
      <c r="BNB348" s="81"/>
      <c r="BNC348" s="75"/>
      <c r="BND348" s="81"/>
      <c r="BNE348" s="75"/>
      <c r="BNF348" s="81"/>
      <c r="BNG348" s="75"/>
      <c r="BNH348" s="81"/>
      <c r="BNI348" s="75"/>
      <c r="BNJ348" s="81"/>
      <c r="BNK348" s="75"/>
      <c r="BNL348" s="81"/>
      <c r="BNM348" s="75"/>
      <c r="BNN348" s="81"/>
      <c r="BNO348" s="75"/>
      <c r="BNP348" s="81"/>
      <c r="BNQ348" s="75"/>
      <c r="BNR348" s="81"/>
      <c r="BNS348" s="75"/>
      <c r="BNT348" s="81"/>
      <c r="BNU348" s="75"/>
      <c r="BNV348" s="81"/>
      <c r="BNW348" s="75"/>
      <c r="BNX348" s="81"/>
      <c r="BNY348" s="75"/>
      <c r="BNZ348" s="81"/>
      <c r="BOA348" s="75"/>
      <c r="BOB348" s="81"/>
      <c r="BOC348" s="75"/>
      <c r="BOD348" s="81"/>
      <c r="BOE348" s="75"/>
      <c r="BOF348" s="81"/>
      <c r="BOG348" s="75"/>
      <c r="BOH348" s="81"/>
      <c r="BOI348" s="75"/>
      <c r="BOJ348" s="81"/>
      <c r="BOK348" s="75"/>
      <c r="BOL348" s="81"/>
      <c r="BOM348" s="75"/>
      <c r="BON348" s="81"/>
      <c r="BOO348" s="75"/>
      <c r="BOP348" s="81"/>
      <c r="BOQ348" s="75"/>
      <c r="BOR348" s="81"/>
      <c r="BOS348" s="75"/>
      <c r="BOT348" s="81"/>
      <c r="BOU348" s="75"/>
      <c r="BOV348" s="81"/>
      <c r="BOW348" s="75"/>
      <c r="BOX348" s="81"/>
      <c r="BOY348" s="75"/>
      <c r="BOZ348" s="81"/>
      <c r="BPA348" s="75"/>
      <c r="BPB348" s="81"/>
      <c r="BPC348" s="75"/>
      <c r="BPD348" s="81"/>
      <c r="BPE348" s="75"/>
      <c r="BPF348" s="81"/>
      <c r="BPG348" s="75"/>
      <c r="BPH348" s="81"/>
      <c r="BPI348" s="75"/>
      <c r="BPJ348" s="81"/>
      <c r="BPK348" s="75"/>
      <c r="BPL348" s="81"/>
      <c r="BPM348" s="75"/>
      <c r="BPN348" s="81"/>
      <c r="BPO348" s="75"/>
      <c r="BPP348" s="81"/>
      <c r="BPQ348" s="75"/>
      <c r="BPR348" s="81"/>
      <c r="BPS348" s="75"/>
      <c r="BPT348" s="81"/>
      <c r="BPU348" s="75"/>
      <c r="BPV348" s="81"/>
      <c r="BPW348" s="75"/>
      <c r="BPX348" s="81"/>
      <c r="BPY348" s="75"/>
      <c r="BPZ348" s="81"/>
      <c r="BQA348" s="75"/>
      <c r="BQB348" s="81"/>
      <c r="BQC348" s="75"/>
      <c r="BQD348" s="81"/>
      <c r="BQE348" s="75"/>
      <c r="BQF348" s="81"/>
      <c r="BQG348" s="75"/>
      <c r="BQH348" s="81"/>
      <c r="BQI348" s="75"/>
      <c r="BQJ348" s="81"/>
      <c r="BQK348" s="75"/>
      <c r="BQL348" s="81"/>
      <c r="BQM348" s="75"/>
      <c r="BQN348" s="81"/>
      <c r="BQO348" s="75"/>
      <c r="BQP348" s="81"/>
      <c r="BQQ348" s="75"/>
      <c r="BQR348" s="81"/>
      <c r="BQS348" s="75"/>
      <c r="BQT348" s="81"/>
      <c r="BQU348" s="75"/>
      <c r="BQV348" s="81"/>
      <c r="BQW348" s="75"/>
      <c r="BQX348" s="81"/>
      <c r="BQY348" s="75"/>
      <c r="BQZ348" s="81"/>
      <c r="BRA348" s="75"/>
      <c r="BRB348" s="81"/>
      <c r="BRC348" s="75"/>
      <c r="BRD348" s="81"/>
      <c r="BRE348" s="75"/>
      <c r="BRF348" s="81"/>
      <c r="BRG348" s="75"/>
      <c r="BRH348" s="81"/>
      <c r="BRI348" s="75"/>
      <c r="BRJ348" s="81"/>
      <c r="BRK348" s="75"/>
      <c r="BRL348" s="81"/>
      <c r="BRM348" s="75"/>
      <c r="BRN348" s="81"/>
      <c r="BRO348" s="75"/>
      <c r="BRP348" s="81"/>
      <c r="BRQ348" s="75"/>
      <c r="BRR348" s="81"/>
      <c r="BRS348" s="75"/>
      <c r="BRT348" s="81"/>
      <c r="BRU348" s="75"/>
      <c r="BRV348" s="81"/>
      <c r="BRW348" s="75"/>
      <c r="BRX348" s="81"/>
      <c r="BRY348" s="75"/>
      <c r="BRZ348" s="81"/>
      <c r="BSA348" s="75"/>
      <c r="BSB348" s="81"/>
      <c r="BSC348" s="75"/>
      <c r="BSD348" s="81"/>
      <c r="BSE348" s="75"/>
      <c r="BSF348" s="81"/>
      <c r="BSG348" s="75"/>
      <c r="BSH348" s="81"/>
      <c r="BSI348" s="75"/>
      <c r="BSJ348" s="81"/>
      <c r="BSK348" s="75"/>
      <c r="BSL348" s="81"/>
      <c r="BSM348" s="75"/>
      <c r="BSN348" s="81"/>
      <c r="BSO348" s="75"/>
      <c r="BSP348" s="81"/>
      <c r="BSQ348" s="75"/>
      <c r="BSR348" s="81"/>
      <c r="BSS348" s="75"/>
      <c r="BST348" s="81"/>
      <c r="BSU348" s="75"/>
      <c r="BSV348" s="81"/>
      <c r="BSW348" s="75"/>
      <c r="BSX348" s="81"/>
      <c r="BSY348" s="75"/>
      <c r="BSZ348" s="81"/>
      <c r="BTA348" s="75"/>
      <c r="BTB348" s="81"/>
      <c r="BTC348" s="75"/>
      <c r="BTD348" s="81"/>
      <c r="BTE348" s="75"/>
      <c r="BTF348" s="81"/>
      <c r="BTG348" s="75"/>
      <c r="BTH348" s="81"/>
      <c r="BTI348" s="75"/>
      <c r="BTJ348" s="81"/>
      <c r="BTK348" s="75"/>
      <c r="BTL348" s="81"/>
      <c r="BTM348" s="75"/>
      <c r="BTN348" s="81"/>
      <c r="BTO348" s="75"/>
      <c r="BTP348" s="81"/>
      <c r="BTQ348" s="75"/>
      <c r="BTR348" s="81"/>
      <c r="BTS348" s="75"/>
      <c r="BTT348" s="81"/>
      <c r="BTU348" s="75"/>
      <c r="BTV348" s="81"/>
      <c r="BTW348" s="75"/>
      <c r="BTX348" s="81"/>
      <c r="BTY348" s="75"/>
      <c r="BTZ348" s="81"/>
      <c r="BUA348" s="75"/>
      <c r="BUB348" s="81"/>
      <c r="BUC348" s="75"/>
      <c r="BUD348" s="81"/>
      <c r="BUE348" s="75"/>
      <c r="BUF348" s="81"/>
      <c r="BUG348" s="75"/>
      <c r="BUH348" s="81"/>
      <c r="BUI348" s="75"/>
      <c r="BUJ348" s="81"/>
      <c r="BUK348" s="75"/>
      <c r="BUL348" s="81"/>
      <c r="BUM348" s="75"/>
      <c r="BUN348" s="81"/>
      <c r="BUO348" s="75"/>
      <c r="BUP348" s="81"/>
      <c r="BUQ348" s="75"/>
      <c r="BUR348" s="81"/>
      <c r="BUS348" s="75"/>
      <c r="BUT348" s="81"/>
      <c r="BUU348" s="75"/>
      <c r="BUV348" s="81"/>
      <c r="BUW348" s="75"/>
      <c r="BUX348" s="81"/>
      <c r="BUY348" s="75"/>
      <c r="BUZ348" s="81"/>
      <c r="BVA348" s="75"/>
      <c r="BVB348" s="81"/>
      <c r="BVC348" s="75"/>
      <c r="BVD348" s="81"/>
      <c r="BVE348" s="75"/>
      <c r="BVF348" s="81"/>
      <c r="BVG348" s="75"/>
      <c r="BVH348" s="81"/>
      <c r="BVI348" s="75"/>
      <c r="BVJ348" s="81"/>
      <c r="BVK348" s="75"/>
      <c r="BVL348" s="81"/>
      <c r="BVM348" s="75"/>
      <c r="BVN348" s="81"/>
      <c r="BVO348" s="75"/>
      <c r="BVP348" s="81"/>
      <c r="BVQ348" s="75"/>
      <c r="BVR348" s="81"/>
      <c r="BVS348" s="75"/>
      <c r="BVT348" s="81"/>
      <c r="BVU348" s="75"/>
      <c r="BVV348" s="81"/>
      <c r="BVW348" s="75"/>
      <c r="BVX348" s="81"/>
      <c r="BVY348" s="75"/>
      <c r="BVZ348" s="81"/>
      <c r="BWA348" s="75"/>
      <c r="BWB348" s="81"/>
      <c r="BWC348" s="75"/>
      <c r="BWD348" s="81"/>
      <c r="BWE348" s="75"/>
      <c r="BWF348" s="81"/>
      <c r="BWG348" s="75"/>
      <c r="BWH348" s="81"/>
      <c r="BWI348" s="75"/>
      <c r="BWJ348" s="81"/>
      <c r="BWK348" s="75"/>
      <c r="BWL348" s="81"/>
      <c r="BWM348" s="75"/>
      <c r="BWN348" s="81"/>
      <c r="BWO348" s="75"/>
      <c r="BWP348" s="81"/>
      <c r="BWQ348" s="75"/>
      <c r="BWR348" s="81"/>
      <c r="BWS348" s="75"/>
      <c r="BWT348" s="81"/>
      <c r="BWU348" s="75"/>
      <c r="BWV348" s="81"/>
      <c r="BWW348" s="75"/>
      <c r="BWX348" s="81"/>
      <c r="BWY348" s="75"/>
      <c r="BWZ348" s="81"/>
      <c r="BXA348" s="75"/>
      <c r="BXB348" s="81"/>
      <c r="BXC348" s="75"/>
      <c r="BXD348" s="81"/>
      <c r="BXE348" s="75"/>
      <c r="BXF348" s="81"/>
      <c r="BXG348" s="75"/>
      <c r="BXH348" s="81"/>
      <c r="BXI348" s="75"/>
      <c r="BXJ348" s="81"/>
      <c r="BXK348" s="75"/>
      <c r="BXL348" s="81"/>
      <c r="BXM348" s="75"/>
      <c r="BXN348" s="81"/>
      <c r="BXO348" s="75"/>
      <c r="BXP348" s="81"/>
      <c r="BXQ348" s="75"/>
      <c r="BXR348" s="81"/>
      <c r="BXS348" s="75"/>
      <c r="BXT348" s="81"/>
      <c r="BXU348" s="75"/>
      <c r="BXV348" s="81"/>
      <c r="BXW348" s="75"/>
      <c r="BXX348" s="81"/>
      <c r="BXY348" s="75"/>
      <c r="BXZ348" s="81"/>
      <c r="BYA348" s="75"/>
      <c r="BYB348" s="81"/>
      <c r="BYC348" s="75"/>
      <c r="BYD348" s="81"/>
      <c r="BYE348" s="75"/>
      <c r="BYF348" s="81"/>
      <c r="BYG348" s="75"/>
      <c r="BYH348" s="81"/>
      <c r="BYI348" s="75"/>
      <c r="BYJ348" s="81"/>
      <c r="BYK348" s="75"/>
      <c r="BYL348" s="81"/>
      <c r="BYM348" s="75"/>
      <c r="BYN348" s="81"/>
      <c r="BYO348" s="75"/>
      <c r="BYP348" s="81"/>
      <c r="BYQ348" s="75"/>
      <c r="BYR348" s="81"/>
      <c r="BYS348" s="75"/>
      <c r="BYT348" s="81"/>
      <c r="BYU348" s="75"/>
      <c r="BYV348" s="81"/>
      <c r="BYW348" s="75"/>
      <c r="BYX348" s="81"/>
      <c r="BYY348" s="75"/>
      <c r="BYZ348" s="81"/>
      <c r="BZA348" s="75"/>
      <c r="BZB348" s="81"/>
      <c r="BZC348" s="75"/>
      <c r="BZD348" s="81"/>
      <c r="BZE348" s="75"/>
      <c r="BZF348" s="81"/>
      <c r="BZG348" s="75"/>
      <c r="BZH348" s="81"/>
      <c r="BZI348" s="75"/>
      <c r="BZJ348" s="81"/>
      <c r="BZK348" s="75"/>
      <c r="BZL348" s="81"/>
      <c r="BZM348" s="75"/>
      <c r="BZN348" s="81"/>
      <c r="BZO348" s="75"/>
      <c r="BZP348" s="81"/>
      <c r="BZQ348" s="75"/>
      <c r="BZR348" s="81"/>
      <c r="BZS348" s="75"/>
      <c r="BZT348" s="81"/>
      <c r="BZU348" s="75"/>
      <c r="BZV348" s="81"/>
      <c r="BZW348" s="75"/>
      <c r="BZX348" s="81"/>
      <c r="BZY348" s="75"/>
      <c r="BZZ348" s="81"/>
      <c r="CAA348" s="75"/>
      <c r="CAB348" s="81"/>
      <c r="CAC348" s="75"/>
      <c r="CAD348" s="81"/>
      <c r="CAE348" s="75"/>
      <c r="CAF348" s="81"/>
      <c r="CAG348" s="75"/>
      <c r="CAH348" s="81"/>
      <c r="CAI348" s="75"/>
      <c r="CAJ348" s="81"/>
      <c r="CAK348" s="75"/>
      <c r="CAL348" s="81"/>
      <c r="CAM348" s="75"/>
      <c r="CAN348" s="81"/>
      <c r="CAO348" s="75"/>
      <c r="CAP348" s="81"/>
      <c r="CAQ348" s="75"/>
      <c r="CAR348" s="81"/>
      <c r="CAS348" s="75"/>
      <c r="CAT348" s="81"/>
      <c r="CAU348" s="75"/>
      <c r="CAV348" s="81"/>
      <c r="CAW348" s="75"/>
      <c r="CAX348" s="81"/>
      <c r="CAY348" s="75"/>
      <c r="CAZ348" s="81"/>
      <c r="CBA348" s="75"/>
      <c r="CBB348" s="81"/>
      <c r="CBC348" s="75"/>
      <c r="CBD348" s="81"/>
      <c r="CBE348" s="75"/>
      <c r="CBF348" s="81"/>
      <c r="CBG348" s="75"/>
      <c r="CBH348" s="81"/>
      <c r="CBI348" s="75"/>
      <c r="CBJ348" s="81"/>
      <c r="CBK348" s="75"/>
      <c r="CBL348" s="81"/>
      <c r="CBM348" s="75"/>
      <c r="CBN348" s="81"/>
      <c r="CBO348" s="75"/>
      <c r="CBP348" s="81"/>
      <c r="CBQ348" s="75"/>
      <c r="CBR348" s="81"/>
      <c r="CBS348" s="75"/>
      <c r="CBT348" s="81"/>
      <c r="CBU348" s="75"/>
      <c r="CBV348" s="81"/>
      <c r="CBW348" s="75"/>
      <c r="CBX348" s="81"/>
      <c r="CBY348" s="75"/>
      <c r="CBZ348" s="81"/>
      <c r="CCA348" s="75"/>
      <c r="CCB348" s="81"/>
      <c r="CCC348" s="75"/>
      <c r="CCD348" s="81"/>
      <c r="CCE348" s="75"/>
      <c r="CCF348" s="81"/>
      <c r="CCG348" s="75"/>
      <c r="CCH348" s="81"/>
      <c r="CCI348" s="75"/>
      <c r="CCJ348" s="81"/>
      <c r="CCK348" s="75"/>
      <c r="CCL348" s="81"/>
      <c r="CCM348" s="75"/>
      <c r="CCN348" s="81"/>
      <c r="CCO348" s="75"/>
      <c r="CCP348" s="81"/>
      <c r="CCQ348" s="75"/>
      <c r="CCR348" s="81"/>
      <c r="CCS348" s="75"/>
      <c r="CCT348" s="81"/>
      <c r="CCU348" s="75"/>
      <c r="CCV348" s="81"/>
      <c r="CCW348" s="75"/>
      <c r="CCX348" s="81"/>
      <c r="CCY348" s="75"/>
      <c r="CCZ348" s="81"/>
      <c r="CDA348" s="75"/>
      <c r="CDB348" s="81"/>
      <c r="CDC348" s="75"/>
      <c r="CDD348" s="81"/>
      <c r="CDE348" s="75"/>
      <c r="CDF348" s="81"/>
      <c r="CDG348" s="75"/>
      <c r="CDH348" s="81"/>
      <c r="CDI348" s="75"/>
      <c r="CDJ348" s="81"/>
      <c r="CDK348" s="75"/>
      <c r="CDL348" s="81"/>
      <c r="CDM348" s="75"/>
      <c r="CDN348" s="81"/>
      <c r="CDO348" s="75"/>
      <c r="CDP348" s="81"/>
      <c r="CDQ348" s="75"/>
      <c r="CDR348" s="81"/>
      <c r="CDS348" s="75"/>
      <c r="CDT348" s="81"/>
      <c r="CDU348" s="75"/>
      <c r="CDV348" s="81"/>
      <c r="CDW348" s="75"/>
      <c r="CDX348" s="81"/>
      <c r="CDY348" s="75"/>
      <c r="CDZ348" s="81"/>
      <c r="CEA348" s="75"/>
      <c r="CEB348" s="81"/>
      <c r="CEC348" s="75"/>
      <c r="CED348" s="81"/>
      <c r="CEE348" s="75"/>
      <c r="CEF348" s="81"/>
      <c r="CEG348" s="75"/>
      <c r="CEH348" s="81"/>
      <c r="CEI348" s="75"/>
      <c r="CEJ348" s="81"/>
      <c r="CEK348" s="75"/>
      <c r="CEL348" s="81"/>
      <c r="CEM348" s="75"/>
      <c r="CEN348" s="81"/>
      <c r="CEO348" s="75"/>
      <c r="CEP348" s="81"/>
      <c r="CEQ348" s="75"/>
      <c r="CER348" s="81"/>
      <c r="CES348" s="75"/>
      <c r="CET348" s="81"/>
      <c r="CEU348" s="75"/>
      <c r="CEV348" s="81"/>
      <c r="CEW348" s="75"/>
      <c r="CEX348" s="81"/>
      <c r="CEY348" s="75"/>
      <c r="CEZ348" s="81"/>
      <c r="CFA348" s="75"/>
      <c r="CFB348" s="81"/>
      <c r="CFC348" s="75"/>
      <c r="CFD348" s="81"/>
      <c r="CFE348" s="75"/>
      <c r="CFF348" s="81"/>
      <c r="CFG348" s="75"/>
      <c r="CFH348" s="81"/>
      <c r="CFI348" s="75"/>
      <c r="CFJ348" s="81"/>
      <c r="CFK348" s="75"/>
      <c r="CFL348" s="81"/>
      <c r="CFM348" s="75"/>
      <c r="CFN348" s="81"/>
      <c r="CFO348" s="75"/>
      <c r="CFP348" s="81"/>
      <c r="CFQ348" s="75"/>
      <c r="CFR348" s="81"/>
      <c r="CFS348" s="75"/>
      <c r="CFT348" s="81"/>
      <c r="CFU348" s="75"/>
      <c r="CFV348" s="81"/>
      <c r="CFW348" s="75"/>
      <c r="CFX348" s="81"/>
      <c r="CFY348" s="75"/>
      <c r="CFZ348" s="81"/>
      <c r="CGA348" s="75"/>
      <c r="CGB348" s="81"/>
      <c r="CGC348" s="75"/>
      <c r="CGD348" s="81"/>
      <c r="CGE348" s="75"/>
      <c r="CGF348" s="81"/>
      <c r="CGG348" s="75"/>
      <c r="CGH348" s="81"/>
      <c r="CGI348" s="75"/>
      <c r="CGJ348" s="81"/>
      <c r="CGK348" s="75"/>
      <c r="CGL348" s="81"/>
      <c r="CGM348" s="75"/>
      <c r="CGN348" s="81"/>
      <c r="CGO348" s="75"/>
      <c r="CGP348" s="81"/>
      <c r="CGQ348" s="75"/>
      <c r="CGR348" s="81"/>
      <c r="CGS348" s="75"/>
      <c r="CGT348" s="81"/>
      <c r="CGU348" s="75"/>
      <c r="CGV348" s="81"/>
      <c r="CGW348" s="75"/>
      <c r="CGX348" s="81"/>
      <c r="CGY348" s="75"/>
      <c r="CGZ348" s="81"/>
      <c r="CHA348" s="75"/>
      <c r="CHB348" s="81"/>
      <c r="CHC348" s="75"/>
      <c r="CHD348" s="81"/>
      <c r="CHE348" s="75"/>
      <c r="CHF348" s="81"/>
      <c r="CHG348" s="75"/>
      <c r="CHH348" s="81"/>
      <c r="CHI348" s="75"/>
      <c r="CHJ348" s="81"/>
      <c r="CHK348" s="75"/>
      <c r="CHL348" s="81"/>
      <c r="CHM348" s="75"/>
      <c r="CHN348" s="81"/>
      <c r="CHO348" s="75"/>
      <c r="CHP348" s="81"/>
      <c r="CHQ348" s="75"/>
      <c r="CHR348" s="81"/>
      <c r="CHS348" s="75"/>
      <c r="CHT348" s="81"/>
      <c r="CHU348" s="75"/>
      <c r="CHV348" s="81"/>
      <c r="CHW348" s="75"/>
      <c r="CHX348" s="81"/>
      <c r="CHY348" s="75"/>
      <c r="CHZ348" s="81"/>
      <c r="CIA348" s="75"/>
      <c r="CIB348" s="81"/>
      <c r="CIC348" s="75"/>
      <c r="CID348" s="81"/>
      <c r="CIE348" s="75"/>
      <c r="CIF348" s="81"/>
      <c r="CIG348" s="75"/>
      <c r="CIH348" s="81"/>
      <c r="CII348" s="75"/>
      <c r="CIJ348" s="81"/>
      <c r="CIK348" s="75"/>
      <c r="CIL348" s="81"/>
      <c r="CIM348" s="75"/>
      <c r="CIN348" s="81"/>
      <c r="CIO348" s="75"/>
      <c r="CIP348" s="81"/>
      <c r="CIQ348" s="75"/>
      <c r="CIR348" s="81"/>
      <c r="CIS348" s="75"/>
      <c r="CIT348" s="81"/>
      <c r="CIU348" s="75"/>
      <c r="CIV348" s="81"/>
      <c r="CIW348" s="75"/>
      <c r="CIX348" s="81"/>
      <c r="CIY348" s="75"/>
      <c r="CIZ348" s="81"/>
      <c r="CJA348" s="75"/>
      <c r="CJB348" s="81"/>
      <c r="CJC348" s="75"/>
      <c r="CJD348" s="81"/>
      <c r="CJE348" s="75"/>
      <c r="CJF348" s="81"/>
      <c r="CJG348" s="75"/>
      <c r="CJH348" s="81"/>
      <c r="CJI348" s="75"/>
      <c r="CJJ348" s="81"/>
      <c r="CJK348" s="75"/>
      <c r="CJL348" s="81"/>
      <c r="CJM348" s="75"/>
      <c r="CJN348" s="81"/>
      <c r="CJO348" s="75"/>
      <c r="CJP348" s="81"/>
      <c r="CJQ348" s="75"/>
      <c r="CJR348" s="81"/>
      <c r="CJS348" s="75"/>
      <c r="CJT348" s="81"/>
      <c r="CJU348" s="75"/>
      <c r="CJV348" s="81"/>
      <c r="CJW348" s="75"/>
      <c r="CJX348" s="81"/>
      <c r="CJY348" s="75"/>
      <c r="CJZ348" s="81"/>
      <c r="CKA348" s="75"/>
      <c r="CKB348" s="81"/>
      <c r="CKC348" s="75"/>
      <c r="CKD348" s="81"/>
      <c r="CKE348" s="75"/>
      <c r="CKF348" s="81"/>
      <c r="CKG348" s="75"/>
      <c r="CKH348" s="81"/>
      <c r="CKI348" s="75"/>
      <c r="CKJ348" s="81"/>
      <c r="CKK348" s="75"/>
      <c r="CKL348" s="81"/>
      <c r="CKM348" s="75"/>
      <c r="CKN348" s="81"/>
      <c r="CKO348" s="75"/>
      <c r="CKP348" s="81"/>
      <c r="CKQ348" s="75"/>
      <c r="CKR348" s="81"/>
      <c r="CKS348" s="75"/>
      <c r="CKT348" s="81"/>
      <c r="CKU348" s="75"/>
      <c r="CKV348" s="81"/>
      <c r="CKW348" s="75"/>
      <c r="CKX348" s="81"/>
      <c r="CKY348" s="75"/>
      <c r="CKZ348" s="81"/>
      <c r="CLA348" s="75"/>
      <c r="CLB348" s="81"/>
      <c r="CLC348" s="75"/>
      <c r="CLD348" s="81"/>
      <c r="CLE348" s="75"/>
      <c r="CLF348" s="81"/>
      <c r="CLG348" s="75"/>
      <c r="CLH348" s="81"/>
      <c r="CLI348" s="75"/>
      <c r="CLJ348" s="81"/>
      <c r="CLK348" s="75"/>
      <c r="CLL348" s="81"/>
      <c r="CLM348" s="75"/>
      <c r="CLN348" s="81"/>
      <c r="CLO348" s="75"/>
      <c r="CLP348" s="81"/>
      <c r="CLQ348" s="75"/>
      <c r="CLR348" s="81"/>
      <c r="CLS348" s="75"/>
      <c r="CLT348" s="81"/>
      <c r="CLU348" s="75"/>
      <c r="CLV348" s="81"/>
      <c r="CLW348" s="75"/>
      <c r="CLX348" s="81"/>
      <c r="CLY348" s="75"/>
      <c r="CLZ348" s="81"/>
      <c r="CMA348" s="75"/>
      <c r="CMB348" s="81"/>
      <c r="CMC348" s="75"/>
      <c r="CMD348" s="81"/>
      <c r="CME348" s="75"/>
      <c r="CMF348" s="81"/>
      <c r="CMG348" s="75"/>
      <c r="CMH348" s="81"/>
      <c r="CMI348" s="75"/>
      <c r="CMJ348" s="81"/>
      <c r="CMK348" s="75"/>
      <c r="CML348" s="81"/>
      <c r="CMM348" s="75"/>
      <c r="CMN348" s="81"/>
      <c r="CMO348" s="75"/>
      <c r="CMP348" s="81"/>
      <c r="CMQ348" s="75"/>
      <c r="CMR348" s="81"/>
      <c r="CMS348" s="75"/>
      <c r="CMT348" s="81"/>
      <c r="CMU348" s="75"/>
      <c r="CMV348" s="81"/>
      <c r="CMW348" s="75"/>
      <c r="CMX348" s="81"/>
      <c r="CMY348" s="75"/>
      <c r="CMZ348" s="81"/>
      <c r="CNA348" s="75"/>
      <c r="CNB348" s="81"/>
      <c r="CNC348" s="75"/>
      <c r="CND348" s="81"/>
      <c r="CNE348" s="75"/>
      <c r="CNF348" s="81"/>
      <c r="CNG348" s="75"/>
      <c r="CNH348" s="81"/>
      <c r="CNI348" s="75"/>
      <c r="CNJ348" s="81"/>
      <c r="CNK348" s="75"/>
      <c r="CNL348" s="81"/>
      <c r="CNM348" s="75"/>
      <c r="CNN348" s="81"/>
      <c r="CNO348" s="75"/>
      <c r="CNP348" s="81"/>
      <c r="CNQ348" s="75"/>
      <c r="CNR348" s="81"/>
      <c r="CNS348" s="75"/>
      <c r="CNT348" s="81"/>
      <c r="CNU348" s="75"/>
      <c r="CNV348" s="81"/>
      <c r="CNW348" s="75"/>
      <c r="CNX348" s="81"/>
      <c r="CNY348" s="75"/>
      <c r="CNZ348" s="81"/>
      <c r="COA348" s="75"/>
      <c r="COB348" s="81"/>
      <c r="COC348" s="75"/>
      <c r="COD348" s="81"/>
      <c r="COE348" s="75"/>
      <c r="COF348" s="81"/>
      <c r="COG348" s="75"/>
      <c r="COH348" s="81"/>
      <c r="COI348" s="75"/>
      <c r="COJ348" s="81"/>
      <c r="COK348" s="75"/>
      <c r="COL348" s="81"/>
      <c r="COM348" s="75"/>
      <c r="CON348" s="81"/>
      <c r="COO348" s="75"/>
      <c r="COP348" s="81"/>
      <c r="COQ348" s="75"/>
      <c r="COR348" s="81"/>
      <c r="COS348" s="75"/>
      <c r="COT348" s="81"/>
      <c r="COU348" s="75"/>
      <c r="COV348" s="81"/>
      <c r="COW348" s="75"/>
      <c r="COX348" s="81"/>
      <c r="COY348" s="75"/>
      <c r="COZ348" s="81"/>
      <c r="CPA348" s="75"/>
      <c r="CPB348" s="81"/>
      <c r="CPC348" s="75"/>
      <c r="CPD348" s="81"/>
      <c r="CPE348" s="75"/>
      <c r="CPF348" s="81"/>
      <c r="CPG348" s="75"/>
      <c r="CPH348" s="81"/>
      <c r="CPI348" s="75"/>
      <c r="CPJ348" s="81"/>
      <c r="CPK348" s="75"/>
      <c r="CPL348" s="81"/>
      <c r="CPM348" s="75"/>
      <c r="CPN348" s="81"/>
      <c r="CPO348" s="75"/>
      <c r="CPP348" s="81"/>
      <c r="CPQ348" s="75"/>
      <c r="CPR348" s="81"/>
      <c r="CPS348" s="75"/>
      <c r="CPT348" s="81"/>
      <c r="CPU348" s="75"/>
      <c r="CPV348" s="81"/>
      <c r="CPW348" s="75"/>
      <c r="CPX348" s="81"/>
      <c r="CPY348" s="75"/>
      <c r="CPZ348" s="81"/>
      <c r="CQA348" s="75"/>
      <c r="CQB348" s="81"/>
      <c r="CQC348" s="75"/>
      <c r="CQD348" s="81"/>
      <c r="CQE348" s="75"/>
      <c r="CQF348" s="81"/>
      <c r="CQG348" s="75"/>
      <c r="CQH348" s="81"/>
      <c r="CQI348" s="75"/>
      <c r="CQJ348" s="81"/>
      <c r="CQK348" s="75"/>
      <c r="CQL348" s="81"/>
      <c r="CQM348" s="75"/>
      <c r="CQN348" s="81"/>
      <c r="CQO348" s="75"/>
      <c r="CQP348" s="81"/>
      <c r="CQQ348" s="75"/>
      <c r="CQR348" s="81"/>
      <c r="CQS348" s="75"/>
      <c r="CQT348" s="81"/>
      <c r="CQU348" s="75"/>
      <c r="CQV348" s="81"/>
      <c r="CQW348" s="75"/>
      <c r="CQX348" s="81"/>
      <c r="CQY348" s="75"/>
      <c r="CQZ348" s="81"/>
      <c r="CRA348" s="75"/>
      <c r="CRB348" s="81"/>
      <c r="CRC348" s="75"/>
      <c r="CRD348" s="81"/>
      <c r="CRE348" s="75"/>
      <c r="CRF348" s="81"/>
      <c r="CRG348" s="75"/>
      <c r="CRH348" s="81"/>
      <c r="CRI348" s="75"/>
      <c r="CRJ348" s="81"/>
      <c r="CRK348" s="75"/>
      <c r="CRL348" s="81"/>
      <c r="CRM348" s="75"/>
      <c r="CRN348" s="81"/>
      <c r="CRO348" s="75"/>
      <c r="CRP348" s="81"/>
      <c r="CRQ348" s="75"/>
      <c r="CRR348" s="81"/>
      <c r="CRS348" s="75"/>
      <c r="CRT348" s="81"/>
      <c r="CRU348" s="75"/>
      <c r="CRV348" s="81"/>
      <c r="CRW348" s="75"/>
      <c r="CRX348" s="81"/>
      <c r="CRY348" s="75"/>
      <c r="CRZ348" s="81"/>
      <c r="CSA348" s="75"/>
      <c r="CSB348" s="81"/>
      <c r="CSC348" s="75"/>
      <c r="CSD348" s="81"/>
      <c r="CSE348" s="75"/>
      <c r="CSF348" s="81"/>
      <c r="CSG348" s="75"/>
      <c r="CSH348" s="81"/>
      <c r="CSI348" s="75"/>
      <c r="CSJ348" s="81"/>
      <c r="CSK348" s="75"/>
      <c r="CSL348" s="81"/>
      <c r="CSM348" s="75"/>
      <c r="CSN348" s="81"/>
      <c r="CSO348" s="75"/>
      <c r="CSP348" s="81"/>
      <c r="CSQ348" s="75"/>
      <c r="CSR348" s="81"/>
      <c r="CSS348" s="75"/>
      <c r="CST348" s="81"/>
      <c r="CSU348" s="75"/>
      <c r="CSV348" s="81"/>
      <c r="CSW348" s="75"/>
      <c r="CSX348" s="81"/>
      <c r="CSY348" s="75"/>
      <c r="CSZ348" s="81"/>
      <c r="CTA348" s="75"/>
      <c r="CTB348" s="81"/>
      <c r="CTC348" s="75"/>
      <c r="CTD348" s="81"/>
      <c r="CTE348" s="75"/>
      <c r="CTF348" s="81"/>
      <c r="CTG348" s="75"/>
      <c r="CTH348" s="81"/>
      <c r="CTI348" s="75"/>
      <c r="CTJ348" s="81"/>
      <c r="CTK348" s="75"/>
      <c r="CTL348" s="81"/>
      <c r="CTM348" s="75"/>
      <c r="CTN348" s="81"/>
      <c r="CTO348" s="75"/>
      <c r="CTP348" s="81"/>
      <c r="CTQ348" s="75"/>
      <c r="CTR348" s="81"/>
      <c r="CTS348" s="75"/>
      <c r="CTT348" s="81"/>
      <c r="CTU348" s="75"/>
      <c r="CTV348" s="81"/>
      <c r="CTW348" s="75"/>
      <c r="CTX348" s="81"/>
      <c r="CTY348" s="75"/>
      <c r="CTZ348" s="81"/>
      <c r="CUA348" s="75"/>
      <c r="CUB348" s="81"/>
      <c r="CUC348" s="75"/>
      <c r="CUD348" s="81"/>
      <c r="CUE348" s="75"/>
      <c r="CUF348" s="81"/>
      <c r="CUG348" s="75"/>
      <c r="CUH348" s="81"/>
      <c r="CUI348" s="75"/>
      <c r="CUJ348" s="81"/>
      <c r="CUK348" s="75"/>
      <c r="CUL348" s="81"/>
      <c r="CUM348" s="75"/>
      <c r="CUN348" s="81"/>
      <c r="CUO348" s="75"/>
      <c r="CUP348" s="81"/>
      <c r="CUQ348" s="75"/>
      <c r="CUR348" s="81"/>
      <c r="CUS348" s="75"/>
      <c r="CUT348" s="81"/>
      <c r="CUU348" s="75"/>
      <c r="CUV348" s="81"/>
      <c r="CUW348" s="75"/>
      <c r="CUX348" s="81"/>
      <c r="CUY348" s="75"/>
      <c r="CUZ348" s="81"/>
      <c r="CVA348" s="75"/>
      <c r="CVB348" s="81"/>
      <c r="CVC348" s="75"/>
      <c r="CVD348" s="81"/>
      <c r="CVE348" s="75"/>
      <c r="CVF348" s="81"/>
      <c r="CVG348" s="75"/>
      <c r="CVH348" s="81"/>
      <c r="CVI348" s="75"/>
      <c r="CVJ348" s="81"/>
      <c r="CVK348" s="75"/>
      <c r="CVL348" s="81"/>
      <c r="CVM348" s="75"/>
      <c r="CVN348" s="81"/>
      <c r="CVO348" s="75"/>
      <c r="CVP348" s="81"/>
      <c r="CVQ348" s="75"/>
      <c r="CVR348" s="81"/>
      <c r="CVS348" s="75"/>
      <c r="CVT348" s="81"/>
      <c r="CVU348" s="75"/>
      <c r="CVV348" s="81"/>
      <c r="CVW348" s="75"/>
      <c r="CVX348" s="81"/>
      <c r="CVY348" s="75"/>
      <c r="CVZ348" s="81"/>
      <c r="CWA348" s="75"/>
      <c r="CWB348" s="81"/>
      <c r="CWC348" s="75"/>
      <c r="CWD348" s="81"/>
      <c r="CWE348" s="75"/>
      <c r="CWF348" s="81"/>
      <c r="CWG348" s="75"/>
      <c r="CWH348" s="81"/>
      <c r="CWI348" s="75"/>
      <c r="CWJ348" s="81"/>
      <c r="CWK348" s="75"/>
      <c r="CWL348" s="81"/>
      <c r="CWM348" s="75"/>
      <c r="CWN348" s="81"/>
      <c r="CWO348" s="75"/>
      <c r="CWP348" s="81"/>
      <c r="CWQ348" s="75"/>
      <c r="CWR348" s="81"/>
      <c r="CWS348" s="75"/>
      <c r="CWT348" s="81"/>
      <c r="CWU348" s="75"/>
      <c r="CWV348" s="81"/>
      <c r="CWW348" s="75"/>
      <c r="CWX348" s="81"/>
      <c r="CWY348" s="75"/>
      <c r="CWZ348" s="81"/>
      <c r="CXA348" s="75"/>
      <c r="CXB348" s="81"/>
      <c r="CXC348" s="75"/>
      <c r="CXD348" s="81"/>
      <c r="CXE348" s="75"/>
      <c r="CXF348" s="81"/>
      <c r="CXG348" s="75"/>
      <c r="CXH348" s="81"/>
      <c r="CXI348" s="75"/>
      <c r="CXJ348" s="81"/>
      <c r="CXK348" s="75"/>
      <c r="CXL348" s="81"/>
      <c r="CXM348" s="75"/>
      <c r="CXN348" s="81"/>
      <c r="CXO348" s="75"/>
      <c r="CXP348" s="81"/>
      <c r="CXQ348" s="75"/>
      <c r="CXR348" s="81"/>
      <c r="CXS348" s="75"/>
      <c r="CXT348" s="81"/>
      <c r="CXU348" s="75"/>
      <c r="CXV348" s="81"/>
      <c r="CXW348" s="75"/>
      <c r="CXX348" s="81"/>
      <c r="CXY348" s="75"/>
      <c r="CXZ348" s="81"/>
      <c r="CYA348" s="75"/>
      <c r="CYB348" s="81"/>
      <c r="CYC348" s="75"/>
      <c r="CYD348" s="81"/>
      <c r="CYE348" s="75"/>
      <c r="CYF348" s="81"/>
      <c r="CYG348" s="75"/>
      <c r="CYH348" s="81"/>
      <c r="CYI348" s="75"/>
      <c r="CYJ348" s="81"/>
      <c r="CYK348" s="75"/>
      <c r="CYL348" s="81"/>
      <c r="CYM348" s="75"/>
      <c r="CYN348" s="81"/>
      <c r="CYO348" s="75"/>
      <c r="CYP348" s="81"/>
      <c r="CYQ348" s="75"/>
      <c r="CYR348" s="81"/>
      <c r="CYS348" s="75"/>
      <c r="CYT348" s="81"/>
      <c r="CYU348" s="75"/>
      <c r="CYV348" s="81"/>
      <c r="CYW348" s="75"/>
      <c r="CYX348" s="81"/>
      <c r="CYY348" s="75"/>
      <c r="CYZ348" s="81"/>
      <c r="CZA348" s="75"/>
      <c r="CZB348" s="81"/>
      <c r="CZC348" s="75"/>
      <c r="CZD348" s="81"/>
      <c r="CZE348" s="75"/>
      <c r="CZF348" s="81"/>
      <c r="CZG348" s="75"/>
      <c r="CZH348" s="81"/>
      <c r="CZI348" s="75"/>
      <c r="CZJ348" s="81"/>
      <c r="CZK348" s="75"/>
      <c r="CZL348" s="81"/>
      <c r="CZM348" s="75"/>
      <c r="CZN348" s="81"/>
      <c r="CZO348" s="75"/>
      <c r="CZP348" s="81"/>
      <c r="CZQ348" s="75"/>
      <c r="CZR348" s="81"/>
      <c r="CZS348" s="75"/>
      <c r="CZT348" s="81"/>
      <c r="CZU348" s="75"/>
      <c r="CZV348" s="81"/>
      <c r="CZW348" s="75"/>
      <c r="CZX348" s="81"/>
      <c r="CZY348" s="75"/>
      <c r="CZZ348" s="81"/>
      <c r="DAA348" s="75"/>
      <c r="DAB348" s="81"/>
      <c r="DAC348" s="75"/>
      <c r="DAD348" s="81"/>
      <c r="DAE348" s="75"/>
      <c r="DAF348" s="81"/>
      <c r="DAG348" s="75"/>
      <c r="DAH348" s="81"/>
      <c r="DAI348" s="75"/>
      <c r="DAJ348" s="81"/>
      <c r="DAK348" s="75"/>
      <c r="DAL348" s="81"/>
      <c r="DAM348" s="75"/>
      <c r="DAN348" s="81"/>
      <c r="DAO348" s="75"/>
      <c r="DAP348" s="81"/>
      <c r="DAQ348" s="75"/>
      <c r="DAR348" s="81"/>
      <c r="DAS348" s="75"/>
      <c r="DAT348" s="81"/>
      <c r="DAU348" s="75"/>
      <c r="DAV348" s="81"/>
      <c r="DAW348" s="75"/>
      <c r="DAX348" s="81"/>
      <c r="DAY348" s="75"/>
      <c r="DAZ348" s="81"/>
      <c r="DBA348" s="75"/>
      <c r="DBB348" s="81"/>
      <c r="DBC348" s="75"/>
      <c r="DBD348" s="81"/>
      <c r="DBE348" s="75"/>
      <c r="DBF348" s="81"/>
      <c r="DBG348" s="75"/>
      <c r="DBH348" s="81"/>
      <c r="DBI348" s="75"/>
      <c r="DBJ348" s="81"/>
      <c r="DBK348" s="75"/>
      <c r="DBL348" s="81"/>
      <c r="DBM348" s="75"/>
      <c r="DBN348" s="81"/>
      <c r="DBO348" s="75"/>
      <c r="DBP348" s="81"/>
      <c r="DBQ348" s="75"/>
      <c r="DBR348" s="81"/>
      <c r="DBS348" s="75"/>
      <c r="DBT348" s="81"/>
      <c r="DBU348" s="75"/>
      <c r="DBV348" s="81"/>
      <c r="DBW348" s="75"/>
      <c r="DBX348" s="81"/>
      <c r="DBY348" s="75"/>
      <c r="DBZ348" s="81"/>
      <c r="DCA348" s="75"/>
      <c r="DCB348" s="81"/>
      <c r="DCC348" s="75"/>
      <c r="DCD348" s="81"/>
      <c r="DCE348" s="75"/>
      <c r="DCF348" s="81"/>
      <c r="DCG348" s="75"/>
      <c r="DCH348" s="81"/>
      <c r="DCI348" s="75"/>
      <c r="DCJ348" s="81"/>
      <c r="DCK348" s="75"/>
      <c r="DCL348" s="81"/>
      <c r="DCM348" s="75"/>
      <c r="DCN348" s="81"/>
      <c r="DCO348" s="75"/>
      <c r="DCP348" s="81"/>
      <c r="DCQ348" s="75"/>
      <c r="DCR348" s="81"/>
      <c r="DCS348" s="75"/>
      <c r="DCT348" s="81"/>
      <c r="DCU348" s="75"/>
      <c r="DCV348" s="81"/>
      <c r="DCW348" s="75"/>
      <c r="DCX348" s="81"/>
      <c r="DCY348" s="75"/>
      <c r="DCZ348" s="81"/>
      <c r="DDA348" s="75"/>
      <c r="DDB348" s="81"/>
      <c r="DDC348" s="75"/>
      <c r="DDD348" s="81"/>
      <c r="DDE348" s="75"/>
      <c r="DDF348" s="81"/>
      <c r="DDG348" s="75"/>
      <c r="DDH348" s="81"/>
      <c r="DDI348" s="75"/>
      <c r="DDJ348" s="81"/>
      <c r="DDK348" s="75"/>
      <c r="DDL348" s="81"/>
      <c r="DDM348" s="75"/>
      <c r="DDN348" s="81"/>
      <c r="DDO348" s="75"/>
      <c r="DDP348" s="81"/>
      <c r="DDQ348" s="75"/>
      <c r="DDR348" s="81"/>
      <c r="DDS348" s="75"/>
      <c r="DDT348" s="81"/>
      <c r="DDU348" s="75"/>
      <c r="DDV348" s="81"/>
      <c r="DDW348" s="75"/>
      <c r="DDX348" s="81"/>
      <c r="DDY348" s="75"/>
      <c r="DDZ348" s="81"/>
      <c r="DEA348" s="75"/>
      <c r="DEB348" s="81"/>
      <c r="DEC348" s="75"/>
      <c r="DED348" s="81"/>
      <c r="DEE348" s="75"/>
      <c r="DEF348" s="81"/>
      <c r="DEG348" s="75"/>
      <c r="DEH348" s="81"/>
      <c r="DEI348" s="75"/>
      <c r="DEJ348" s="81"/>
      <c r="DEK348" s="75"/>
      <c r="DEL348" s="81"/>
      <c r="DEM348" s="75"/>
      <c r="DEN348" s="81"/>
      <c r="DEO348" s="75"/>
      <c r="DEP348" s="81"/>
      <c r="DEQ348" s="75"/>
      <c r="DER348" s="81"/>
      <c r="DES348" s="75"/>
      <c r="DET348" s="81"/>
      <c r="DEU348" s="75"/>
      <c r="DEV348" s="81"/>
      <c r="DEW348" s="75"/>
      <c r="DEX348" s="81"/>
      <c r="DEY348" s="75"/>
      <c r="DEZ348" s="81"/>
      <c r="DFA348" s="75"/>
      <c r="DFB348" s="81"/>
      <c r="DFC348" s="75"/>
      <c r="DFD348" s="81"/>
      <c r="DFE348" s="75"/>
      <c r="DFF348" s="81"/>
      <c r="DFG348" s="75"/>
      <c r="DFH348" s="81"/>
      <c r="DFI348" s="75"/>
      <c r="DFJ348" s="81"/>
      <c r="DFK348" s="75"/>
      <c r="DFL348" s="81"/>
      <c r="DFM348" s="75"/>
      <c r="DFN348" s="81"/>
      <c r="DFO348" s="75"/>
      <c r="DFP348" s="81"/>
      <c r="DFQ348" s="75"/>
      <c r="DFR348" s="81"/>
      <c r="DFS348" s="75"/>
      <c r="DFT348" s="81"/>
      <c r="DFU348" s="75"/>
      <c r="DFV348" s="81"/>
      <c r="DFW348" s="75"/>
      <c r="DFX348" s="81"/>
      <c r="DFY348" s="75"/>
      <c r="DFZ348" s="81"/>
      <c r="DGA348" s="75"/>
      <c r="DGB348" s="81"/>
      <c r="DGC348" s="75"/>
      <c r="DGD348" s="81"/>
      <c r="DGE348" s="75"/>
      <c r="DGF348" s="81"/>
      <c r="DGG348" s="75"/>
      <c r="DGH348" s="81"/>
      <c r="DGI348" s="75"/>
      <c r="DGJ348" s="81"/>
      <c r="DGK348" s="75"/>
      <c r="DGL348" s="81"/>
      <c r="DGM348" s="75"/>
      <c r="DGN348" s="81"/>
      <c r="DGO348" s="75"/>
      <c r="DGP348" s="81"/>
      <c r="DGQ348" s="75"/>
      <c r="DGR348" s="81"/>
      <c r="DGS348" s="75"/>
      <c r="DGT348" s="81"/>
      <c r="DGU348" s="75"/>
      <c r="DGV348" s="81"/>
      <c r="DGW348" s="75"/>
      <c r="DGX348" s="81"/>
      <c r="DGY348" s="75"/>
      <c r="DGZ348" s="81"/>
      <c r="DHA348" s="75"/>
      <c r="DHB348" s="81"/>
      <c r="DHC348" s="75"/>
      <c r="DHD348" s="81"/>
      <c r="DHE348" s="75"/>
      <c r="DHF348" s="81"/>
      <c r="DHG348" s="75"/>
      <c r="DHH348" s="81"/>
      <c r="DHI348" s="75"/>
      <c r="DHJ348" s="81"/>
      <c r="DHK348" s="75"/>
      <c r="DHL348" s="81"/>
      <c r="DHM348" s="75"/>
      <c r="DHN348" s="81"/>
      <c r="DHO348" s="75"/>
      <c r="DHP348" s="81"/>
      <c r="DHQ348" s="75"/>
      <c r="DHR348" s="81"/>
      <c r="DHS348" s="75"/>
      <c r="DHT348" s="81"/>
      <c r="DHU348" s="75"/>
      <c r="DHV348" s="81"/>
      <c r="DHW348" s="75"/>
      <c r="DHX348" s="81"/>
      <c r="DHY348" s="75"/>
      <c r="DHZ348" s="81"/>
      <c r="DIA348" s="75"/>
      <c r="DIB348" s="81"/>
      <c r="DIC348" s="75"/>
      <c r="DID348" s="81"/>
      <c r="DIE348" s="75"/>
      <c r="DIF348" s="81"/>
      <c r="DIG348" s="75"/>
      <c r="DIH348" s="81"/>
      <c r="DII348" s="75"/>
      <c r="DIJ348" s="81"/>
      <c r="DIK348" s="75"/>
      <c r="DIL348" s="81"/>
      <c r="DIM348" s="75"/>
      <c r="DIN348" s="81"/>
      <c r="DIO348" s="75"/>
      <c r="DIP348" s="81"/>
      <c r="DIQ348" s="75"/>
      <c r="DIR348" s="81"/>
      <c r="DIS348" s="75"/>
      <c r="DIT348" s="81"/>
      <c r="DIU348" s="75"/>
      <c r="DIV348" s="81"/>
      <c r="DIW348" s="75"/>
      <c r="DIX348" s="81"/>
      <c r="DIY348" s="75"/>
      <c r="DIZ348" s="81"/>
      <c r="DJA348" s="75"/>
      <c r="DJB348" s="81"/>
      <c r="DJC348" s="75"/>
      <c r="DJD348" s="81"/>
      <c r="DJE348" s="75"/>
      <c r="DJF348" s="81"/>
      <c r="DJG348" s="75"/>
      <c r="DJH348" s="81"/>
      <c r="DJI348" s="75"/>
      <c r="DJJ348" s="81"/>
      <c r="DJK348" s="75"/>
      <c r="DJL348" s="81"/>
      <c r="DJM348" s="75"/>
      <c r="DJN348" s="81"/>
      <c r="DJO348" s="75"/>
      <c r="DJP348" s="81"/>
      <c r="DJQ348" s="75"/>
      <c r="DJR348" s="81"/>
      <c r="DJS348" s="75"/>
      <c r="DJT348" s="81"/>
      <c r="DJU348" s="75"/>
      <c r="DJV348" s="81"/>
      <c r="DJW348" s="75"/>
      <c r="DJX348" s="81"/>
      <c r="DJY348" s="75"/>
      <c r="DJZ348" s="81"/>
      <c r="DKA348" s="75"/>
      <c r="DKB348" s="81"/>
      <c r="DKC348" s="75"/>
      <c r="DKD348" s="81"/>
      <c r="DKE348" s="75"/>
      <c r="DKF348" s="81"/>
      <c r="DKG348" s="75"/>
      <c r="DKH348" s="81"/>
      <c r="DKI348" s="75"/>
      <c r="DKJ348" s="81"/>
      <c r="DKK348" s="75"/>
      <c r="DKL348" s="81"/>
      <c r="DKM348" s="75"/>
      <c r="DKN348" s="81"/>
      <c r="DKO348" s="75"/>
      <c r="DKP348" s="81"/>
      <c r="DKQ348" s="75"/>
      <c r="DKR348" s="81"/>
      <c r="DKS348" s="75"/>
      <c r="DKT348" s="81"/>
      <c r="DKU348" s="75"/>
      <c r="DKV348" s="81"/>
      <c r="DKW348" s="75"/>
      <c r="DKX348" s="81"/>
      <c r="DKY348" s="75"/>
      <c r="DKZ348" s="81"/>
      <c r="DLA348" s="75"/>
      <c r="DLB348" s="81"/>
      <c r="DLC348" s="75"/>
      <c r="DLD348" s="81"/>
      <c r="DLE348" s="75"/>
      <c r="DLF348" s="81"/>
      <c r="DLG348" s="75"/>
      <c r="DLH348" s="81"/>
      <c r="DLI348" s="75"/>
      <c r="DLJ348" s="81"/>
      <c r="DLK348" s="75"/>
      <c r="DLL348" s="81"/>
      <c r="DLM348" s="75"/>
      <c r="DLN348" s="81"/>
      <c r="DLO348" s="75"/>
      <c r="DLP348" s="81"/>
      <c r="DLQ348" s="75"/>
      <c r="DLR348" s="81"/>
      <c r="DLS348" s="75"/>
      <c r="DLT348" s="81"/>
      <c r="DLU348" s="75"/>
      <c r="DLV348" s="81"/>
      <c r="DLW348" s="75"/>
      <c r="DLX348" s="81"/>
      <c r="DLY348" s="75"/>
      <c r="DLZ348" s="81"/>
      <c r="DMA348" s="75"/>
      <c r="DMB348" s="81"/>
      <c r="DMC348" s="75"/>
      <c r="DMD348" s="81"/>
      <c r="DME348" s="75"/>
      <c r="DMF348" s="81"/>
      <c r="DMG348" s="75"/>
      <c r="DMH348" s="81"/>
      <c r="DMI348" s="75"/>
      <c r="DMJ348" s="81"/>
      <c r="DMK348" s="75"/>
      <c r="DML348" s="81"/>
      <c r="DMM348" s="75"/>
      <c r="DMN348" s="81"/>
      <c r="DMO348" s="75"/>
      <c r="DMP348" s="81"/>
      <c r="DMQ348" s="75"/>
      <c r="DMR348" s="81"/>
      <c r="DMS348" s="75"/>
      <c r="DMT348" s="81"/>
      <c r="DMU348" s="75"/>
      <c r="DMV348" s="81"/>
      <c r="DMW348" s="75"/>
      <c r="DMX348" s="81"/>
      <c r="DMY348" s="75"/>
      <c r="DMZ348" s="81"/>
      <c r="DNA348" s="75"/>
      <c r="DNB348" s="81"/>
      <c r="DNC348" s="75"/>
      <c r="DND348" s="81"/>
      <c r="DNE348" s="75"/>
      <c r="DNF348" s="81"/>
      <c r="DNG348" s="75"/>
      <c r="DNH348" s="81"/>
      <c r="DNI348" s="75"/>
      <c r="DNJ348" s="81"/>
      <c r="DNK348" s="75"/>
      <c r="DNL348" s="81"/>
      <c r="DNM348" s="75"/>
      <c r="DNN348" s="81"/>
      <c r="DNO348" s="75"/>
      <c r="DNP348" s="81"/>
      <c r="DNQ348" s="75"/>
      <c r="DNR348" s="81"/>
      <c r="DNS348" s="75"/>
      <c r="DNT348" s="81"/>
      <c r="DNU348" s="75"/>
      <c r="DNV348" s="81"/>
      <c r="DNW348" s="75"/>
      <c r="DNX348" s="81"/>
      <c r="DNY348" s="75"/>
      <c r="DNZ348" s="81"/>
      <c r="DOA348" s="75"/>
      <c r="DOB348" s="81"/>
      <c r="DOC348" s="75"/>
      <c r="DOD348" s="81"/>
      <c r="DOE348" s="75"/>
      <c r="DOF348" s="81"/>
      <c r="DOG348" s="75"/>
      <c r="DOH348" s="81"/>
      <c r="DOI348" s="75"/>
      <c r="DOJ348" s="81"/>
      <c r="DOK348" s="75"/>
      <c r="DOL348" s="81"/>
      <c r="DOM348" s="75"/>
      <c r="DON348" s="81"/>
      <c r="DOO348" s="75"/>
      <c r="DOP348" s="81"/>
      <c r="DOQ348" s="75"/>
      <c r="DOR348" s="81"/>
      <c r="DOS348" s="75"/>
      <c r="DOT348" s="81"/>
      <c r="DOU348" s="75"/>
      <c r="DOV348" s="81"/>
      <c r="DOW348" s="75"/>
      <c r="DOX348" s="81"/>
      <c r="DOY348" s="75"/>
      <c r="DOZ348" s="81"/>
      <c r="DPA348" s="75"/>
      <c r="DPB348" s="81"/>
      <c r="DPC348" s="75"/>
      <c r="DPD348" s="81"/>
      <c r="DPE348" s="75"/>
      <c r="DPF348" s="81"/>
      <c r="DPG348" s="75"/>
      <c r="DPH348" s="81"/>
      <c r="DPI348" s="75"/>
      <c r="DPJ348" s="81"/>
      <c r="DPK348" s="75"/>
      <c r="DPL348" s="81"/>
      <c r="DPM348" s="75"/>
      <c r="DPN348" s="81"/>
      <c r="DPO348" s="75"/>
      <c r="DPP348" s="81"/>
      <c r="DPQ348" s="75"/>
      <c r="DPR348" s="81"/>
      <c r="DPS348" s="75"/>
      <c r="DPT348" s="81"/>
      <c r="DPU348" s="75"/>
      <c r="DPV348" s="81"/>
      <c r="DPW348" s="75"/>
      <c r="DPX348" s="81"/>
      <c r="DPY348" s="75"/>
      <c r="DPZ348" s="81"/>
      <c r="DQA348" s="75"/>
      <c r="DQB348" s="81"/>
      <c r="DQC348" s="75"/>
      <c r="DQD348" s="81"/>
      <c r="DQE348" s="75"/>
      <c r="DQF348" s="81"/>
      <c r="DQG348" s="75"/>
      <c r="DQH348" s="81"/>
      <c r="DQI348" s="75"/>
      <c r="DQJ348" s="81"/>
      <c r="DQK348" s="75"/>
      <c r="DQL348" s="81"/>
      <c r="DQM348" s="75"/>
      <c r="DQN348" s="81"/>
      <c r="DQO348" s="75"/>
      <c r="DQP348" s="81"/>
      <c r="DQQ348" s="75"/>
      <c r="DQR348" s="81"/>
      <c r="DQS348" s="75"/>
      <c r="DQT348" s="81"/>
      <c r="DQU348" s="75"/>
      <c r="DQV348" s="81"/>
      <c r="DQW348" s="75"/>
      <c r="DQX348" s="81"/>
      <c r="DQY348" s="75"/>
      <c r="DQZ348" s="81"/>
      <c r="DRA348" s="75"/>
      <c r="DRB348" s="81"/>
      <c r="DRC348" s="75"/>
      <c r="DRD348" s="81"/>
      <c r="DRE348" s="75"/>
      <c r="DRF348" s="81"/>
      <c r="DRG348" s="75"/>
      <c r="DRH348" s="81"/>
      <c r="DRI348" s="75"/>
      <c r="DRJ348" s="81"/>
      <c r="DRK348" s="75"/>
      <c r="DRL348" s="81"/>
      <c r="DRM348" s="75"/>
      <c r="DRN348" s="81"/>
      <c r="DRO348" s="75"/>
      <c r="DRP348" s="81"/>
      <c r="DRQ348" s="75"/>
      <c r="DRR348" s="81"/>
      <c r="DRS348" s="75"/>
      <c r="DRT348" s="81"/>
      <c r="DRU348" s="75"/>
      <c r="DRV348" s="81"/>
      <c r="DRW348" s="75"/>
      <c r="DRX348" s="81"/>
      <c r="DRY348" s="75"/>
      <c r="DRZ348" s="81"/>
      <c r="DSA348" s="75"/>
      <c r="DSB348" s="81"/>
      <c r="DSC348" s="75"/>
      <c r="DSD348" s="81"/>
      <c r="DSE348" s="75"/>
      <c r="DSF348" s="81"/>
      <c r="DSG348" s="75"/>
      <c r="DSH348" s="81"/>
      <c r="DSI348" s="75"/>
      <c r="DSJ348" s="81"/>
      <c r="DSK348" s="75"/>
      <c r="DSL348" s="81"/>
      <c r="DSM348" s="75"/>
      <c r="DSN348" s="81"/>
      <c r="DSO348" s="75"/>
      <c r="DSP348" s="81"/>
      <c r="DSQ348" s="75"/>
      <c r="DSR348" s="81"/>
      <c r="DSS348" s="75"/>
      <c r="DST348" s="81"/>
      <c r="DSU348" s="75"/>
      <c r="DSV348" s="81"/>
      <c r="DSW348" s="75"/>
      <c r="DSX348" s="81"/>
      <c r="DSY348" s="75"/>
      <c r="DSZ348" s="81"/>
      <c r="DTA348" s="75"/>
      <c r="DTB348" s="81"/>
      <c r="DTC348" s="75"/>
      <c r="DTD348" s="81"/>
      <c r="DTE348" s="75"/>
      <c r="DTF348" s="81"/>
      <c r="DTG348" s="75"/>
      <c r="DTH348" s="81"/>
      <c r="DTI348" s="75"/>
      <c r="DTJ348" s="81"/>
      <c r="DTK348" s="75"/>
      <c r="DTL348" s="81"/>
      <c r="DTM348" s="75"/>
      <c r="DTN348" s="81"/>
      <c r="DTO348" s="75"/>
      <c r="DTP348" s="81"/>
      <c r="DTQ348" s="75"/>
      <c r="DTR348" s="81"/>
      <c r="DTS348" s="75"/>
      <c r="DTT348" s="81"/>
      <c r="DTU348" s="75"/>
      <c r="DTV348" s="81"/>
      <c r="DTW348" s="75"/>
      <c r="DTX348" s="81"/>
      <c r="DTY348" s="75"/>
      <c r="DTZ348" s="81"/>
      <c r="DUA348" s="75"/>
      <c r="DUB348" s="81"/>
      <c r="DUC348" s="75"/>
      <c r="DUD348" s="81"/>
      <c r="DUE348" s="75"/>
      <c r="DUF348" s="81"/>
      <c r="DUG348" s="75"/>
      <c r="DUH348" s="81"/>
      <c r="DUI348" s="75"/>
      <c r="DUJ348" s="81"/>
      <c r="DUK348" s="75"/>
      <c r="DUL348" s="81"/>
      <c r="DUM348" s="75"/>
      <c r="DUN348" s="81"/>
      <c r="DUO348" s="75"/>
      <c r="DUP348" s="81"/>
      <c r="DUQ348" s="75"/>
      <c r="DUR348" s="81"/>
      <c r="DUS348" s="75"/>
      <c r="DUT348" s="81"/>
      <c r="DUU348" s="75"/>
      <c r="DUV348" s="81"/>
      <c r="DUW348" s="75"/>
      <c r="DUX348" s="81"/>
      <c r="DUY348" s="75"/>
      <c r="DUZ348" s="81"/>
      <c r="DVA348" s="75"/>
      <c r="DVB348" s="81"/>
      <c r="DVC348" s="75"/>
      <c r="DVD348" s="81"/>
      <c r="DVE348" s="75"/>
      <c r="DVF348" s="81"/>
      <c r="DVG348" s="75"/>
      <c r="DVH348" s="81"/>
      <c r="DVI348" s="75"/>
      <c r="DVJ348" s="81"/>
      <c r="DVK348" s="75"/>
      <c r="DVL348" s="81"/>
      <c r="DVM348" s="75"/>
      <c r="DVN348" s="81"/>
      <c r="DVO348" s="75"/>
      <c r="DVP348" s="81"/>
      <c r="DVQ348" s="75"/>
      <c r="DVR348" s="81"/>
      <c r="DVS348" s="75"/>
      <c r="DVT348" s="81"/>
      <c r="DVU348" s="75"/>
      <c r="DVV348" s="81"/>
      <c r="DVW348" s="75"/>
      <c r="DVX348" s="81"/>
      <c r="DVY348" s="75"/>
      <c r="DVZ348" s="81"/>
      <c r="DWA348" s="75"/>
      <c r="DWB348" s="81"/>
      <c r="DWC348" s="75"/>
      <c r="DWD348" s="81"/>
      <c r="DWE348" s="75"/>
      <c r="DWF348" s="81"/>
      <c r="DWG348" s="75"/>
      <c r="DWH348" s="81"/>
      <c r="DWI348" s="75"/>
      <c r="DWJ348" s="81"/>
      <c r="DWK348" s="75"/>
      <c r="DWL348" s="81"/>
      <c r="DWM348" s="75"/>
      <c r="DWN348" s="81"/>
      <c r="DWO348" s="75"/>
      <c r="DWP348" s="81"/>
      <c r="DWQ348" s="75"/>
      <c r="DWR348" s="81"/>
      <c r="DWS348" s="75"/>
      <c r="DWT348" s="81"/>
      <c r="DWU348" s="75"/>
      <c r="DWV348" s="81"/>
      <c r="DWW348" s="75"/>
      <c r="DWX348" s="81"/>
      <c r="DWY348" s="75"/>
      <c r="DWZ348" s="81"/>
      <c r="DXA348" s="75"/>
      <c r="DXB348" s="81"/>
      <c r="DXC348" s="75"/>
      <c r="DXD348" s="81"/>
      <c r="DXE348" s="75"/>
      <c r="DXF348" s="81"/>
      <c r="DXG348" s="75"/>
      <c r="DXH348" s="81"/>
      <c r="DXI348" s="75"/>
      <c r="DXJ348" s="81"/>
      <c r="DXK348" s="75"/>
      <c r="DXL348" s="81"/>
      <c r="DXM348" s="75"/>
      <c r="DXN348" s="81"/>
      <c r="DXO348" s="75"/>
      <c r="DXP348" s="81"/>
      <c r="DXQ348" s="75"/>
      <c r="DXR348" s="81"/>
      <c r="DXS348" s="75"/>
      <c r="DXT348" s="81"/>
      <c r="DXU348" s="75"/>
      <c r="DXV348" s="81"/>
      <c r="DXW348" s="75"/>
      <c r="DXX348" s="81"/>
      <c r="DXY348" s="75"/>
      <c r="DXZ348" s="81"/>
      <c r="DYA348" s="75"/>
      <c r="DYB348" s="81"/>
      <c r="DYC348" s="75"/>
      <c r="DYD348" s="81"/>
      <c r="DYE348" s="75"/>
      <c r="DYF348" s="81"/>
      <c r="DYG348" s="75"/>
      <c r="DYH348" s="81"/>
      <c r="DYI348" s="75"/>
      <c r="DYJ348" s="81"/>
      <c r="DYK348" s="75"/>
      <c r="DYL348" s="81"/>
      <c r="DYM348" s="75"/>
      <c r="DYN348" s="81"/>
      <c r="DYO348" s="75"/>
      <c r="DYP348" s="81"/>
      <c r="DYQ348" s="75"/>
      <c r="DYR348" s="81"/>
      <c r="DYS348" s="75"/>
      <c r="DYT348" s="81"/>
      <c r="DYU348" s="75"/>
      <c r="DYV348" s="81"/>
      <c r="DYW348" s="75"/>
      <c r="DYX348" s="81"/>
      <c r="DYY348" s="75"/>
      <c r="DYZ348" s="81"/>
      <c r="DZA348" s="75"/>
      <c r="DZB348" s="81"/>
      <c r="DZC348" s="75"/>
      <c r="DZD348" s="81"/>
      <c r="DZE348" s="75"/>
      <c r="DZF348" s="81"/>
      <c r="DZG348" s="75"/>
      <c r="DZH348" s="81"/>
      <c r="DZI348" s="75"/>
      <c r="DZJ348" s="81"/>
      <c r="DZK348" s="75"/>
      <c r="DZL348" s="81"/>
      <c r="DZM348" s="75"/>
      <c r="DZN348" s="81"/>
      <c r="DZO348" s="75"/>
      <c r="DZP348" s="81"/>
      <c r="DZQ348" s="75"/>
      <c r="DZR348" s="81"/>
      <c r="DZS348" s="75"/>
      <c r="DZT348" s="81"/>
      <c r="DZU348" s="75"/>
      <c r="DZV348" s="81"/>
      <c r="DZW348" s="75"/>
      <c r="DZX348" s="81"/>
      <c r="DZY348" s="75"/>
      <c r="DZZ348" s="81"/>
      <c r="EAA348" s="75"/>
      <c r="EAB348" s="81"/>
      <c r="EAC348" s="75"/>
      <c r="EAD348" s="81"/>
      <c r="EAE348" s="75"/>
      <c r="EAF348" s="81"/>
      <c r="EAG348" s="75"/>
      <c r="EAH348" s="81"/>
      <c r="EAI348" s="75"/>
      <c r="EAJ348" s="81"/>
      <c r="EAK348" s="75"/>
      <c r="EAL348" s="81"/>
      <c r="EAM348" s="75"/>
      <c r="EAN348" s="81"/>
      <c r="EAO348" s="75"/>
      <c r="EAP348" s="81"/>
      <c r="EAQ348" s="75"/>
      <c r="EAR348" s="81"/>
      <c r="EAS348" s="75"/>
      <c r="EAT348" s="81"/>
      <c r="EAU348" s="75"/>
      <c r="EAV348" s="81"/>
      <c r="EAW348" s="75"/>
      <c r="EAX348" s="81"/>
      <c r="EAY348" s="75"/>
      <c r="EAZ348" s="81"/>
      <c r="EBA348" s="75"/>
      <c r="EBB348" s="81"/>
      <c r="EBC348" s="75"/>
      <c r="EBD348" s="81"/>
      <c r="EBE348" s="75"/>
      <c r="EBF348" s="81"/>
      <c r="EBG348" s="75"/>
      <c r="EBH348" s="81"/>
      <c r="EBI348" s="75"/>
      <c r="EBJ348" s="81"/>
      <c r="EBK348" s="75"/>
      <c r="EBL348" s="81"/>
      <c r="EBM348" s="75"/>
      <c r="EBN348" s="81"/>
      <c r="EBO348" s="75"/>
      <c r="EBP348" s="81"/>
      <c r="EBQ348" s="75"/>
      <c r="EBR348" s="81"/>
      <c r="EBS348" s="75"/>
      <c r="EBT348" s="81"/>
      <c r="EBU348" s="75"/>
      <c r="EBV348" s="81"/>
      <c r="EBW348" s="75"/>
      <c r="EBX348" s="81"/>
      <c r="EBY348" s="75"/>
      <c r="EBZ348" s="81"/>
      <c r="ECA348" s="75"/>
      <c r="ECB348" s="81"/>
      <c r="ECC348" s="75"/>
      <c r="ECD348" s="81"/>
      <c r="ECE348" s="75"/>
      <c r="ECF348" s="81"/>
      <c r="ECG348" s="75"/>
      <c r="ECH348" s="81"/>
      <c r="ECI348" s="75"/>
      <c r="ECJ348" s="81"/>
      <c r="ECK348" s="75"/>
      <c r="ECL348" s="81"/>
      <c r="ECM348" s="75"/>
      <c r="ECN348" s="81"/>
      <c r="ECO348" s="75"/>
      <c r="ECP348" s="81"/>
      <c r="ECQ348" s="75"/>
      <c r="ECR348" s="81"/>
      <c r="ECS348" s="75"/>
      <c r="ECT348" s="81"/>
      <c r="ECU348" s="75"/>
      <c r="ECV348" s="81"/>
      <c r="ECW348" s="75"/>
      <c r="ECX348" s="81"/>
      <c r="ECY348" s="75"/>
      <c r="ECZ348" s="81"/>
      <c r="EDA348" s="75"/>
      <c r="EDB348" s="81"/>
      <c r="EDC348" s="75"/>
      <c r="EDD348" s="81"/>
      <c r="EDE348" s="75"/>
      <c r="EDF348" s="81"/>
      <c r="EDG348" s="75"/>
      <c r="EDH348" s="81"/>
      <c r="EDI348" s="75"/>
      <c r="EDJ348" s="81"/>
      <c r="EDK348" s="75"/>
      <c r="EDL348" s="81"/>
      <c r="EDM348" s="75"/>
      <c r="EDN348" s="81"/>
      <c r="EDO348" s="75"/>
      <c r="EDP348" s="81"/>
      <c r="EDQ348" s="75"/>
      <c r="EDR348" s="81"/>
      <c r="EDS348" s="75"/>
      <c r="EDT348" s="81"/>
      <c r="EDU348" s="75"/>
      <c r="EDV348" s="81"/>
      <c r="EDW348" s="75"/>
      <c r="EDX348" s="81"/>
      <c r="EDY348" s="75"/>
      <c r="EDZ348" s="81"/>
      <c r="EEA348" s="75"/>
      <c r="EEB348" s="81"/>
      <c r="EEC348" s="75"/>
      <c r="EED348" s="81"/>
      <c r="EEE348" s="75"/>
      <c r="EEF348" s="81"/>
      <c r="EEG348" s="75"/>
      <c r="EEH348" s="81"/>
      <c r="EEI348" s="75"/>
      <c r="EEJ348" s="81"/>
      <c r="EEK348" s="75"/>
      <c r="EEL348" s="81"/>
      <c r="EEM348" s="75"/>
      <c r="EEN348" s="81"/>
      <c r="EEO348" s="75"/>
      <c r="EEP348" s="81"/>
      <c r="EEQ348" s="75"/>
      <c r="EER348" s="81"/>
      <c r="EES348" s="75"/>
      <c r="EET348" s="81"/>
      <c r="EEU348" s="75"/>
      <c r="EEV348" s="81"/>
      <c r="EEW348" s="75"/>
      <c r="EEX348" s="81"/>
      <c r="EEY348" s="75"/>
      <c r="EEZ348" s="81"/>
      <c r="EFA348" s="75"/>
      <c r="EFB348" s="81"/>
      <c r="EFC348" s="75"/>
      <c r="EFD348" s="81"/>
      <c r="EFE348" s="75"/>
      <c r="EFF348" s="81"/>
      <c r="EFG348" s="75"/>
      <c r="EFH348" s="81"/>
      <c r="EFI348" s="75"/>
      <c r="EFJ348" s="81"/>
      <c r="EFK348" s="75"/>
      <c r="EFL348" s="81"/>
      <c r="EFM348" s="75"/>
      <c r="EFN348" s="81"/>
      <c r="EFO348" s="75"/>
      <c r="EFP348" s="81"/>
      <c r="EFQ348" s="75"/>
      <c r="EFR348" s="81"/>
      <c r="EFS348" s="75"/>
      <c r="EFT348" s="81"/>
      <c r="EFU348" s="75"/>
      <c r="EFV348" s="81"/>
      <c r="EFW348" s="75"/>
      <c r="EFX348" s="81"/>
      <c r="EFY348" s="75"/>
      <c r="EFZ348" s="81"/>
      <c r="EGA348" s="75"/>
      <c r="EGB348" s="81"/>
      <c r="EGC348" s="75"/>
      <c r="EGD348" s="81"/>
      <c r="EGE348" s="75"/>
      <c r="EGF348" s="81"/>
      <c r="EGG348" s="75"/>
      <c r="EGH348" s="81"/>
      <c r="EGI348" s="75"/>
      <c r="EGJ348" s="81"/>
      <c r="EGK348" s="75"/>
      <c r="EGL348" s="81"/>
      <c r="EGM348" s="75"/>
      <c r="EGN348" s="81"/>
      <c r="EGO348" s="75"/>
      <c r="EGP348" s="81"/>
      <c r="EGQ348" s="75"/>
      <c r="EGR348" s="81"/>
      <c r="EGS348" s="75"/>
      <c r="EGT348" s="81"/>
      <c r="EGU348" s="75"/>
      <c r="EGV348" s="81"/>
      <c r="EGW348" s="75"/>
      <c r="EGX348" s="81"/>
      <c r="EGY348" s="75"/>
      <c r="EGZ348" s="81"/>
      <c r="EHA348" s="75"/>
      <c r="EHB348" s="81"/>
      <c r="EHC348" s="75"/>
      <c r="EHD348" s="81"/>
      <c r="EHE348" s="75"/>
      <c r="EHF348" s="81"/>
      <c r="EHG348" s="75"/>
      <c r="EHH348" s="81"/>
      <c r="EHI348" s="75"/>
      <c r="EHJ348" s="81"/>
      <c r="EHK348" s="75"/>
      <c r="EHL348" s="81"/>
      <c r="EHM348" s="75"/>
      <c r="EHN348" s="81"/>
      <c r="EHO348" s="75"/>
      <c r="EHP348" s="81"/>
      <c r="EHQ348" s="75"/>
      <c r="EHR348" s="81"/>
      <c r="EHS348" s="75"/>
      <c r="EHT348" s="81"/>
      <c r="EHU348" s="75"/>
      <c r="EHV348" s="81"/>
      <c r="EHW348" s="75"/>
      <c r="EHX348" s="81"/>
      <c r="EHY348" s="75"/>
      <c r="EHZ348" s="81"/>
      <c r="EIA348" s="75"/>
      <c r="EIB348" s="81"/>
      <c r="EIC348" s="75"/>
      <c r="EID348" s="81"/>
      <c r="EIE348" s="75"/>
      <c r="EIF348" s="81"/>
      <c r="EIG348" s="75"/>
      <c r="EIH348" s="81"/>
      <c r="EII348" s="75"/>
      <c r="EIJ348" s="81"/>
      <c r="EIK348" s="75"/>
      <c r="EIL348" s="81"/>
      <c r="EIM348" s="75"/>
      <c r="EIN348" s="81"/>
      <c r="EIO348" s="75"/>
      <c r="EIP348" s="81"/>
      <c r="EIQ348" s="75"/>
      <c r="EIR348" s="81"/>
      <c r="EIS348" s="75"/>
      <c r="EIT348" s="81"/>
      <c r="EIU348" s="75"/>
      <c r="EIV348" s="81"/>
      <c r="EIW348" s="75"/>
      <c r="EIX348" s="81"/>
      <c r="EIY348" s="75"/>
      <c r="EIZ348" s="81"/>
      <c r="EJA348" s="75"/>
      <c r="EJB348" s="81"/>
      <c r="EJC348" s="75"/>
      <c r="EJD348" s="81"/>
      <c r="EJE348" s="75"/>
      <c r="EJF348" s="81"/>
      <c r="EJG348" s="75"/>
      <c r="EJH348" s="81"/>
      <c r="EJI348" s="75"/>
      <c r="EJJ348" s="81"/>
      <c r="EJK348" s="75"/>
      <c r="EJL348" s="81"/>
      <c r="EJM348" s="75"/>
      <c r="EJN348" s="81"/>
      <c r="EJO348" s="75"/>
      <c r="EJP348" s="81"/>
      <c r="EJQ348" s="75"/>
      <c r="EJR348" s="81"/>
      <c r="EJS348" s="75"/>
      <c r="EJT348" s="81"/>
      <c r="EJU348" s="75"/>
      <c r="EJV348" s="81"/>
      <c r="EJW348" s="75"/>
      <c r="EJX348" s="81"/>
      <c r="EJY348" s="75"/>
      <c r="EJZ348" s="81"/>
      <c r="EKA348" s="75"/>
      <c r="EKB348" s="81"/>
      <c r="EKC348" s="75"/>
      <c r="EKD348" s="81"/>
      <c r="EKE348" s="75"/>
      <c r="EKF348" s="81"/>
      <c r="EKG348" s="75"/>
      <c r="EKH348" s="81"/>
      <c r="EKI348" s="75"/>
      <c r="EKJ348" s="81"/>
      <c r="EKK348" s="75"/>
      <c r="EKL348" s="81"/>
      <c r="EKM348" s="75"/>
      <c r="EKN348" s="81"/>
      <c r="EKO348" s="75"/>
      <c r="EKP348" s="81"/>
      <c r="EKQ348" s="75"/>
      <c r="EKR348" s="81"/>
      <c r="EKS348" s="75"/>
      <c r="EKT348" s="81"/>
      <c r="EKU348" s="75"/>
      <c r="EKV348" s="81"/>
      <c r="EKW348" s="75"/>
      <c r="EKX348" s="81"/>
      <c r="EKY348" s="75"/>
      <c r="EKZ348" s="81"/>
      <c r="ELA348" s="75"/>
      <c r="ELB348" s="81"/>
      <c r="ELC348" s="75"/>
      <c r="ELD348" s="81"/>
      <c r="ELE348" s="75"/>
      <c r="ELF348" s="81"/>
      <c r="ELG348" s="75"/>
      <c r="ELH348" s="81"/>
      <c r="ELI348" s="75"/>
      <c r="ELJ348" s="81"/>
      <c r="ELK348" s="75"/>
      <c r="ELL348" s="81"/>
      <c r="ELM348" s="75"/>
      <c r="ELN348" s="81"/>
      <c r="ELO348" s="75"/>
      <c r="ELP348" s="81"/>
      <c r="ELQ348" s="75"/>
      <c r="ELR348" s="81"/>
      <c r="ELS348" s="75"/>
      <c r="ELT348" s="81"/>
      <c r="ELU348" s="75"/>
      <c r="ELV348" s="81"/>
      <c r="ELW348" s="75"/>
      <c r="ELX348" s="81"/>
      <c r="ELY348" s="75"/>
      <c r="ELZ348" s="81"/>
      <c r="EMA348" s="75"/>
      <c r="EMB348" s="81"/>
      <c r="EMC348" s="75"/>
      <c r="EMD348" s="81"/>
      <c r="EME348" s="75"/>
      <c r="EMF348" s="81"/>
      <c r="EMG348" s="75"/>
      <c r="EMH348" s="81"/>
      <c r="EMI348" s="75"/>
      <c r="EMJ348" s="81"/>
      <c r="EMK348" s="75"/>
      <c r="EML348" s="81"/>
      <c r="EMM348" s="75"/>
      <c r="EMN348" s="81"/>
      <c r="EMO348" s="75"/>
      <c r="EMP348" s="81"/>
      <c r="EMQ348" s="75"/>
      <c r="EMR348" s="81"/>
      <c r="EMS348" s="75"/>
      <c r="EMT348" s="81"/>
      <c r="EMU348" s="75"/>
      <c r="EMV348" s="81"/>
      <c r="EMW348" s="75"/>
      <c r="EMX348" s="81"/>
      <c r="EMY348" s="75"/>
      <c r="EMZ348" s="81"/>
      <c r="ENA348" s="75"/>
      <c r="ENB348" s="81"/>
      <c r="ENC348" s="75"/>
      <c r="END348" s="81"/>
      <c r="ENE348" s="75"/>
      <c r="ENF348" s="81"/>
      <c r="ENG348" s="75"/>
      <c r="ENH348" s="81"/>
      <c r="ENI348" s="75"/>
      <c r="ENJ348" s="81"/>
      <c r="ENK348" s="75"/>
      <c r="ENL348" s="81"/>
      <c r="ENM348" s="75"/>
      <c r="ENN348" s="81"/>
      <c r="ENO348" s="75"/>
      <c r="ENP348" s="81"/>
      <c r="ENQ348" s="75"/>
      <c r="ENR348" s="81"/>
      <c r="ENS348" s="75"/>
      <c r="ENT348" s="81"/>
      <c r="ENU348" s="75"/>
      <c r="ENV348" s="81"/>
      <c r="ENW348" s="75"/>
      <c r="ENX348" s="81"/>
      <c r="ENY348" s="75"/>
      <c r="ENZ348" s="81"/>
      <c r="EOA348" s="75"/>
      <c r="EOB348" s="81"/>
      <c r="EOC348" s="75"/>
      <c r="EOD348" s="81"/>
      <c r="EOE348" s="75"/>
      <c r="EOF348" s="81"/>
      <c r="EOG348" s="75"/>
      <c r="EOH348" s="81"/>
      <c r="EOI348" s="75"/>
      <c r="EOJ348" s="81"/>
      <c r="EOK348" s="75"/>
      <c r="EOL348" s="81"/>
      <c r="EOM348" s="75"/>
      <c r="EON348" s="81"/>
      <c r="EOO348" s="75"/>
      <c r="EOP348" s="81"/>
      <c r="EOQ348" s="75"/>
      <c r="EOR348" s="81"/>
      <c r="EOS348" s="75"/>
      <c r="EOT348" s="81"/>
      <c r="EOU348" s="75"/>
      <c r="EOV348" s="81"/>
      <c r="EOW348" s="75"/>
      <c r="EOX348" s="81"/>
      <c r="EOY348" s="75"/>
      <c r="EOZ348" s="81"/>
      <c r="EPA348" s="75"/>
      <c r="EPB348" s="81"/>
      <c r="EPC348" s="75"/>
      <c r="EPD348" s="81"/>
      <c r="EPE348" s="75"/>
      <c r="EPF348" s="81"/>
      <c r="EPG348" s="75"/>
      <c r="EPH348" s="81"/>
      <c r="EPI348" s="75"/>
      <c r="EPJ348" s="81"/>
      <c r="EPK348" s="75"/>
      <c r="EPL348" s="81"/>
      <c r="EPM348" s="75"/>
      <c r="EPN348" s="81"/>
      <c r="EPO348" s="75"/>
      <c r="EPP348" s="81"/>
      <c r="EPQ348" s="75"/>
      <c r="EPR348" s="81"/>
      <c r="EPS348" s="75"/>
      <c r="EPT348" s="81"/>
      <c r="EPU348" s="75"/>
      <c r="EPV348" s="81"/>
      <c r="EPW348" s="75"/>
      <c r="EPX348" s="81"/>
      <c r="EPY348" s="75"/>
      <c r="EPZ348" s="81"/>
      <c r="EQA348" s="75"/>
      <c r="EQB348" s="81"/>
      <c r="EQC348" s="75"/>
      <c r="EQD348" s="81"/>
      <c r="EQE348" s="75"/>
      <c r="EQF348" s="81"/>
      <c r="EQG348" s="75"/>
      <c r="EQH348" s="81"/>
      <c r="EQI348" s="75"/>
      <c r="EQJ348" s="81"/>
      <c r="EQK348" s="75"/>
      <c r="EQL348" s="81"/>
      <c r="EQM348" s="75"/>
      <c r="EQN348" s="81"/>
      <c r="EQO348" s="75"/>
      <c r="EQP348" s="81"/>
      <c r="EQQ348" s="75"/>
      <c r="EQR348" s="81"/>
      <c r="EQS348" s="75"/>
      <c r="EQT348" s="81"/>
      <c r="EQU348" s="75"/>
      <c r="EQV348" s="81"/>
      <c r="EQW348" s="75"/>
      <c r="EQX348" s="81"/>
      <c r="EQY348" s="75"/>
      <c r="EQZ348" s="81"/>
      <c r="ERA348" s="75"/>
      <c r="ERB348" s="81"/>
      <c r="ERC348" s="75"/>
      <c r="ERD348" s="81"/>
      <c r="ERE348" s="75"/>
      <c r="ERF348" s="81"/>
      <c r="ERG348" s="75"/>
      <c r="ERH348" s="81"/>
      <c r="ERI348" s="75"/>
      <c r="ERJ348" s="81"/>
      <c r="ERK348" s="75"/>
      <c r="ERL348" s="81"/>
      <c r="ERM348" s="75"/>
      <c r="ERN348" s="81"/>
      <c r="ERO348" s="75"/>
      <c r="ERP348" s="81"/>
      <c r="ERQ348" s="75"/>
      <c r="ERR348" s="81"/>
      <c r="ERS348" s="75"/>
      <c r="ERT348" s="81"/>
      <c r="ERU348" s="75"/>
      <c r="ERV348" s="81"/>
      <c r="ERW348" s="75"/>
      <c r="ERX348" s="81"/>
      <c r="ERY348" s="75"/>
      <c r="ERZ348" s="81"/>
      <c r="ESA348" s="75"/>
      <c r="ESB348" s="81"/>
      <c r="ESC348" s="75"/>
      <c r="ESD348" s="81"/>
      <c r="ESE348" s="75"/>
      <c r="ESF348" s="81"/>
      <c r="ESG348" s="75"/>
      <c r="ESH348" s="81"/>
      <c r="ESI348" s="75"/>
      <c r="ESJ348" s="81"/>
      <c r="ESK348" s="75"/>
      <c r="ESL348" s="81"/>
      <c r="ESM348" s="75"/>
      <c r="ESN348" s="81"/>
      <c r="ESO348" s="75"/>
      <c r="ESP348" s="81"/>
      <c r="ESQ348" s="75"/>
      <c r="ESR348" s="81"/>
      <c r="ESS348" s="75"/>
      <c r="EST348" s="81"/>
      <c r="ESU348" s="75"/>
      <c r="ESV348" s="81"/>
      <c r="ESW348" s="75"/>
      <c r="ESX348" s="81"/>
      <c r="ESY348" s="75"/>
      <c r="ESZ348" s="81"/>
      <c r="ETA348" s="75"/>
      <c r="ETB348" s="81"/>
      <c r="ETC348" s="75"/>
      <c r="ETD348" s="81"/>
      <c r="ETE348" s="75"/>
      <c r="ETF348" s="81"/>
      <c r="ETG348" s="75"/>
      <c r="ETH348" s="81"/>
      <c r="ETI348" s="75"/>
      <c r="ETJ348" s="81"/>
      <c r="ETK348" s="75"/>
      <c r="ETL348" s="81"/>
      <c r="ETM348" s="75"/>
      <c r="ETN348" s="81"/>
      <c r="ETO348" s="75"/>
      <c r="ETP348" s="81"/>
      <c r="ETQ348" s="75"/>
      <c r="ETR348" s="81"/>
      <c r="ETS348" s="75"/>
      <c r="ETT348" s="81"/>
      <c r="ETU348" s="75"/>
      <c r="ETV348" s="81"/>
      <c r="ETW348" s="75"/>
      <c r="ETX348" s="81"/>
      <c r="ETY348" s="75"/>
      <c r="ETZ348" s="81"/>
      <c r="EUA348" s="75"/>
      <c r="EUB348" s="81"/>
      <c r="EUC348" s="75"/>
      <c r="EUD348" s="81"/>
      <c r="EUE348" s="75"/>
      <c r="EUF348" s="81"/>
      <c r="EUG348" s="75"/>
      <c r="EUH348" s="81"/>
      <c r="EUI348" s="75"/>
      <c r="EUJ348" s="81"/>
      <c r="EUK348" s="75"/>
      <c r="EUL348" s="81"/>
      <c r="EUM348" s="75"/>
      <c r="EUN348" s="81"/>
      <c r="EUO348" s="75"/>
      <c r="EUP348" s="81"/>
      <c r="EUQ348" s="75"/>
      <c r="EUR348" s="81"/>
      <c r="EUS348" s="75"/>
      <c r="EUT348" s="81"/>
      <c r="EUU348" s="75"/>
      <c r="EUV348" s="81"/>
      <c r="EUW348" s="75"/>
      <c r="EUX348" s="81"/>
      <c r="EUY348" s="75"/>
      <c r="EUZ348" s="81"/>
      <c r="EVA348" s="75"/>
      <c r="EVB348" s="81"/>
      <c r="EVC348" s="75"/>
      <c r="EVD348" s="81"/>
      <c r="EVE348" s="75"/>
      <c r="EVF348" s="81"/>
      <c r="EVG348" s="75"/>
      <c r="EVH348" s="81"/>
      <c r="EVI348" s="75"/>
      <c r="EVJ348" s="81"/>
      <c r="EVK348" s="75"/>
      <c r="EVL348" s="81"/>
      <c r="EVM348" s="75"/>
      <c r="EVN348" s="81"/>
      <c r="EVO348" s="75"/>
      <c r="EVP348" s="81"/>
      <c r="EVQ348" s="75"/>
      <c r="EVR348" s="81"/>
      <c r="EVS348" s="75"/>
      <c r="EVT348" s="81"/>
      <c r="EVU348" s="75"/>
      <c r="EVV348" s="81"/>
      <c r="EVW348" s="75"/>
      <c r="EVX348" s="81"/>
      <c r="EVY348" s="75"/>
      <c r="EVZ348" s="81"/>
      <c r="EWA348" s="75"/>
      <c r="EWB348" s="81"/>
      <c r="EWC348" s="75"/>
      <c r="EWD348" s="81"/>
      <c r="EWE348" s="75"/>
      <c r="EWF348" s="81"/>
      <c r="EWG348" s="75"/>
      <c r="EWH348" s="81"/>
      <c r="EWI348" s="75"/>
      <c r="EWJ348" s="81"/>
      <c r="EWK348" s="75"/>
      <c r="EWL348" s="81"/>
      <c r="EWM348" s="75"/>
      <c r="EWN348" s="81"/>
      <c r="EWO348" s="75"/>
      <c r="EWP348" s="81"/>
      <c r="EWQ348" s="75"/>
      <c r="EWR348" s="81"/>
      <c r="EWS348" s="75"/>
      <c r="EWT348" s="81"/>
      <c r="EWU348" s="75"/>
      <c r="EWV348" s="81"/>
      <c r="EWW348" s="75"/>
      <c r="EWX348" s="81"/>
      <c r="EWY348" s="75"/>
      <c r="EWZ348" s="81"/>
      <c r="EXA348" s="75"/>
      <c r="EXB348" s="81"/>
      <c r="EXC348" s="75"/>
      <c r="EXD348" s="81"/>
      <c r="EXE348" s="75"/>
      <c r="EXF348" s="81"/>
      <c r="EXG348" s="75"/>
      <c r="EXH348" s="81"/>
      <c r="EXI348" s="75"/>
      <c r="EXJ348" s="81"/>
      <c r="EXK348" s="75"/>
      <c r="EXL348" s="81"/>
      <c r="EXM348" s="75"/>
      <c r="EXN348" s="81"/>
      <c r="EXO348" s="75"/>
      <c r="EXP348" s="81"/>
      <c r="EXQ348" s="75"/>
      <c r="EXR348" s="81"/>
      <c r="EXS348" s="75"/>
      <c r="EXT348" s="81"/>
      <c r="EXU348" s="75"/>
      <c r="EXV348" s="81"/>
      <c r="EXW348" s="75"/>
      <c r="EXX348" s="81"/>
      <c r="EXY348" s="75"/>
      <c r="EXZ348" s="81"/>
      <c r="EYA348" s="75"/>
      <c r="EYB348" s="81"/>
      <c r="EYC348" s="75"/>
      <c r="EYD348" s="81"/>
      <c r="EYE348" s="75"/>
      <c r="EYF348" s="81"/>
      <c r="EYG348" s="75"/>
      <c r="EYH348" s="81"/>
      <c r="EYI348" s="75"/>
      <c r="EYJ348" s="81"/>
      <c r="EYK348" s="75"/>
      <c r="EYL348" s="81"/>
      <c r="EYM348" s="75"/>
      <c r="EYN348" s="81"/>
      <c r="EYO348" s="75"/>
      <c r="EYP348" s="81"/>
      <c r="EYQ348" s="75"/>
      <c r="EYR348" s="81"/>
      <c r="EYS348" s="75"/>
      <c r="EYT348" s="81"/>
      <c r="EYU348" s="75"/>
      <c r="EYV348" s="81"/>
      <c r="EYW348" s="75"/>
      <c r="EYX348" s="81"/>
      <c r="EYY348" s="75"/>
      <c r="EYZ348" s="81"/>
      <c r="EZA348" s="75"/>
      <c r="EZB348" s="81"/>
      <c r="EZC348" s="75"/>
      <c r="EZD348" s="81"/>
      <c r="EZE348" s="75"/>
      <c r="EZF348" s="81"/>
      <c r="EZG348" s="75"/>
      <c r="EZH348" s="81"/>
      <c r="EZI348" s="75"/>
      <c r="EZJ348" s="81"/>
      <c r="EZK348" s="75"/>
      <c r="EZL348" s="81"/>
      <c r="EZM348" s="75"/>
      <c r="EZN348" s="81"/>
      <c r="EZO348" s="75"/>
      <c r="EZP348" s="81"/>
      <c r="EZQ348" s="75"/>
      <c r="EZR348" s="81"/>
      <c r="EZS348" s="75"/>
      <c r="EZT348" s="81"/>
      <c r="EZU348" s="75"/>
      <c r="EZV348" s="81"/>
      <c r="EZW348" s="75"/>
      <c r="EZX348" s="81"/>
      <c r="EZY348" s="75"/>
      <c r="EZZ348" s="81"/>
      <c r="FAA348" s="75"/>
      <c r="FAB348" s="81"/>
      <c r="FAC348" s="75"/>
      <c r="FAD348" s="81"/>
      <c r="FAE348" s="75"/>
      <c r="FAF348" s="81"/>
      <c r="FAG348" s="75"/>
      <c r="FAH348" s="81"/>
      <c r="FAI348" s="75"/>
      <c r="FAJ348" s="81"/>
      <c r="FAK348" s="75"/>
      <c r="FAL348" s="81"/>
      <c r="FAM348" s="75"/>
      <c r="FAN348" s="81"/>
      <c r="FAO348" s="75"/>
      <c r="FAP348" s="81"/>
      <c r="FAQ348" s="75"/>
      <c r="FAR348" s="81"/>
      <c r="FAS348" s="75"/>
      <c r="FAT348" s="81"/>
      <c r="FAU348" s="75"/>
      <c r="FAV348" s="81"/>
      <c r="FAW348" s="75"/>
      <c r="FAX348" s="81"/>
      <c r="FAY348" s="75"/>
      <c r="FAZ348" s="81"/>
      <c r="FBA348" s="75"/>
      <c r="FBB348" s="81"/>
      <c r="FBC348" s="75"/>
      <c r="FBD348" s="81"/>
      <c r="FBE348" s="75"/>
      <c r="FBF348" s="81"/>
      <c r="FBG348" s="75"/>
      <c r="FBH348" s="81"/>
      <c r="FBI348" s="75"/>
      <c r="FBJ348" s="81"/>
      <c r="FBK348" s="75"/>
      <c r="FBL348" s="81"/>
      <c r="FBM348" s="75"/>
      <c r="FBN348" s="81"/>
      <c r="FBO348" s="75"/>
      <c r="FBP348" s="81"/>
      <c r="FBQ348" s="75"/>
      <c r="FBR348" s="81"/>
      <c r="FBS348" s="75"/>
      <c r="FBT348" s="81"/>
      <c r="FBU348" s="75"/>
      <c r="FBV348" s="81"/>
      <c r="FBW348" s="75"/>
      <c r="FBX348" s="81"/>
      <c r="FBY348" s="75"/>
      <c r="FBZ348" s="81"/>
      <c r="FCA348" s="75"/>
      <c r="FCB348" s="81"/>
      <c r="FCC348" s="75"/>
      <c r="FCD348" s="81"/>
      <c r="FCE348" s="75"/>
      <c r="FCF348" s="81"/>
      <c r="FCG348" s="75"/>
      <c r="FCH348" s="81"/>
      <c r="FCI348" s="75"/>
      <c r="FCJ348" s="81"/>
      <c r="FCK348" s="75"/>
      <c r="FCL348" s="81"/>
      <c r="FCM348" s="75"/>
      <c r="FCN348" s="81"/>
      <c r="FCO348" s="75"/>
      <c r="FCP348" s="81"/>
      <c r="FCQ348" s="75"/>
      <c r="FCR348" s="81"/>
      <c r="FCS348" s="75"/>
      <c r="FCT348" s="81"/>
      <c r="FCU348" s="75"/>
      <c r="FCV348" s="81"/>
      <c r="FCW348" s="75"/>
      <c r="FCX348" s="81"/>
      <c r="FCY348" s="75"/>
      <c r="FCZ348" s="81"/>
      <c r="FDA348" s="75"/>
      <c r="FDB348" s="81"/>
      <c r="FDC348" s="75"/>
      <c r="FDD348" s="81"/>
      <c r="FDE348" s="75"/>
      <c r="FDF348" s="81"/>
      <c r="FDG348" s="75"/>
      <c r="FDH348" s="81"/>
      <c r="FDI348" s="75"/>
      <c r="FDJ348" s="81"/>
      <c r="FDK348" s="75"/>
      <c r="FDL348" s="81"/>
      <c r="FDM348" s="75"/>
      <c r="FDN348" s="81"/>
      <c r="FDO348" s="75"/>
      <c r="FDP348" s="81"/>
      <c r="FDQ348" s="75"/>
      <c r="FDR348" s="81"/>
      <c r="FDS348" s="75"/>
      <c r="FDT348" s="81"/>
      <c r="FDU348" s="75"/>
      <c r="FDV348" s="81"/>
      <c r="FDW348" s="75"/>
      <c r="FDX348" s="81"/>
      <c r="FDY348" s="75"/>
      <c r="FDZ348" s="81"/>
      <c r="FEA348" s="75"/>
      <c r="FEB348" s="81"/>
      <c r="FEC348" s="75"/>
      <c r="FED348" s="81"/>
      <c r="FEE348" s="75"/>
      <c r="FEF348" s="81"/>
      <c r="FEG348" s="75"/>
      <c r="FEH348" s="81"/>
      <c r="FEI348" s="75"/>
      <c r="FEJ348" s="81"/>
      <c r="FEK348" s="75"/>
      <c r="FEL348" s="81"/>
      <c r="FEM348" s="75"/>
      <c r="FEN348" s="81"/>
      <c r="FEO348" s="75"/>
      <c r="FEP348" s="81"/>
      <c r="FEQ348" s="75"/>
      <c r="FER348" s="81"/>
      <c r="FES348" s="75"/>
      <c r="FET348" s="81"/>
      <c r="FEU348" s="75"/>
      <c r="FEV348" s="81"/>
      <c r="FEW348" s="75"/>
      <c r="FEX348" s="81"/>
      <c r="FEY348" s="75"/>
      <c r="FEZ348" s="81"/>
      <c r="FFA348" s="75"/>
      <c r="FFB348" s="81"/>
      <c r="FFC348" s="75"/>
      <c r="FFD348" s="81"/>
      <c r="FFE348" s="75"/>
      <c r="FFF348" s="81"/>
      <c r="FFG348" s="75"/>
      <c r="FFH348" s="81"/>
      <c r="FFI348" s="75"/>
      <c r="FFJ348" s="81"/>
      <c r="FFK348" s="75"/>
      <c r="FFL348" s="81"/>
      <c r="FFM348" s="75"/>
      <c r="FFN348" s="81"/>
      <c r="FFO348" s="75"/>
      <c r="FFP348" s="81"/>
      <c r="FFQ348" s="75"/>
      <c r="FFR348" s="81"/>
      <c r="FFS348" s="75"/>
      <c r="FFT348" s="81"/>
      <c r="FFU348" s="75"/>
      <c r="FFV348" s="81"/>
      <c r="FFW348" s="75"/>
      <c r="FFX348" s="81"/>
      <c r="FFY348" s="75"/>
      <c r="FFZ348" s="81"/>
      <c r="FGA348" s="75"/>
      <c r="FGB348" s="81"/>
      <c r="FGC348" s="75"/>
      <c r="FGD348" s="81"/>
      <c r="FGE348" s="75"/>
      <c r="FGF348" s="81"/>
      <c r="FGG348" s="75"/>
      <c r="FGH348" s="81"/>
      <c r="FGI348" s="75"/>
      <c r="FGJ348" s="81"/>
      <c r="FGK348" s="75"/>
      <c r="FGL348" s="81"/>
      <c r="FGM348" s="75"/>
      <c r="FGN348" s="81"/>
      <c r="FGO348" s="75"/>
      <c r="FGP348" s="81"/>
      <c r="FGQ348" s="75"/>
      <c r="FGR348" s="81"/>
      <c r="FGS348" s="75"/>
      <c r="FGT348" s="81"/>
      <c r="FGU348" s="75"/>
      <c r="FGV348" s="81"/>
      <c r="FGW348" s="75"/>
      <c r="FGX348" s="81"/>
      <c r="FGY348" s="75"/>
      <c r="FGZ348" s="81"/>
      <c r="FHA348" s="75"/>
      <c r="FHB348" s="81"/>
      <c r="FHC348" s="75"/>
      <c r="FHD348" s="81"/>
      <c r="FHE348" s="75"/>
      <c r="FHF348" s="81"/>
      <c r="FHG348" s="75"/>
      <c r="FHH348" s="81"/>
      <c r="FHI348" s="75"/>
      <c r="FHJ348" s="81"/>
      <c r="FHK348" s="75"/>
      <c r="FHL348" s="81"/>
      <c r="FHM348" s="75"/>
      <c r="FHN348" s="81"/>
      <c r="FHO348" s="75"/>
      <c r="FHP348" s="81"/>
      <c r="FHQ348" s="75"/>
      <c r="FHR348" s="81"/>
      <c r="FHS348" s="75"/>
      <c r="FHT348" s="81"/>
      <c r="FHU348" s="75"/>
      <c r="FHV348" s="81"/>
      <c r="FHW348" s="75"/>
      <c r="FHX348" s="81"/>
      <c r="FHY348" s="75"/>
      <c r="FHZ348" s="81"/>
      <c r="FIA348" s="75"/>
      <c r="FIB348" s="81"/>
      <c r="FIC348" s="75"/>
      <c r="FID348" s="81"/>
      <c r="FIE348" s="75"/>
      <c r="FIF348" s="81"/>
      <c r="FIG348" s="75"/>
      <c r="FIH348" s="81"/>
      <c r="FII348" s="75"/>
      <c r="FIJ348" s="81"/>
      <c r="FIK348" s="75"/>
      <c r="FIL348" s="81"/>
      <c r="FIM348" s="75"/>
      <c r="FIN348" s="81"/>
      <c r="FIO348" s="75"/>
      <c r="FIP348" s="81"/>
      <c r="FIQ348" s="75"/>
      <c r="FIR348" s="81"/>
      <c r="FIS348" s="75"/>
      <c r="FIT348" s="81"/>
      <c r="FIU348" s="75"/>
      <c r="FIV348" s="81"/>
      <c r="FIW348" s="75"/>
      <c r="FIX348" s="81"/>
      <c r="FIY348" s="75"/>
      <c r="FIZ348" s="81"/>
      <c r="FJA348" s="75"/>
      <c r="FJB348" s="81"/>
      <c r="FJC348" s="75"/>
      <c r="FJD348" s="81"/>
      <c r="FJE348" s="75"/>
      <c r="FJF348" s="81"/>
      <c r="FJG348" s="75"/>
      <c r="FJH348" s="81"/>
      <c r="FJI348" s="75"/>
      <c r="FJJ348" s="81"/>
      <c r="FJK348" s="75"/>
      <c r="FJL348" s="81"/>
      <c r="FJM348" s="75"/>
      <c r="FJN348" s="81"/>
      <c r="FJO348" s="75"/>
      <c r="FJP348" s="81"/>
      <c r="FJQ348" s="75"/>
      <c r="FJR348" s="81"/>
      <c r="FJS348" s="75"/>
      <c r="FJT348" s="81"/>
      <c r="FJU348" s="75"/>
      <c r="FJV348" s="81"/>
      <c r="FJW348" s="75"/>
      <c r="FJX348" s="81"/>
      <c r="FJY348" s="75"/>
      <c r="FJZ348" s="81"/>
      <c r="FKA348" s="75"/>
      <c r="FKB348" s="81"/>
      <c r="FKC348" s="75"/>
      <c r="FKD348" s="81"/>
      <c r="FKE348" s="75"/>
      <c r="FKF348" s="81"/>
      <c r="FKG348" s="75"/>
      <c r="FKH348" s="81"/>
      <c r="FKI348" s="75"/>
      <c r="FKJ348" s="81"/>
      <c r="FKK348" s="75"/>
      <c r="FKL348" s="81"/>
      <c r="FKM348" s="75"/>
      <c r="FKN348" s="81"/>
      <c r="FKO348" s="75"/>
      <c r="FKP348" s="81"/>
      <c r="FKQ348" s="75"/>
      <c r="FKR348" s="81"/>
      <c r="FKS348" s="75"/>
      <c r="FKT348" s="81"/>
      <c r="FKU348" s="75"/>
      <c r="FKV348" s="81"/>
      <c r="FKW348" s="75"/>
      <c r="FKX348" s="81"/>
      <c r="FKY348" s="75"/>
      <c r="FKZ348" s="81"/>
      <c r="FLA348" s="75"/>
      <c r="FLB348" s="81"/>
      <c r="FLC348" s="75"/>
      <c r="FLD348" s="81"/>
      <c r="FLE348" s="75"/>
      <c r="FLF348" s="81"/>
      <c r="FLG348" s="75"/>
      <c r="FLH348" s="81"/>
      <c r="FLI348" s="75"/>
      <c r="FLJ348" s="81"/>
      <c r="FLK348" s="75"/>
      <c r="FLL348" s="81"/>
      <c r="FLM348" s="75"/>
      <c r="FLN348" s="81"/>
      <c r="FLO348" s="75"/>
      <c r="FLP348" s="81"/>
      <c r="FLQ348" s="75"/>
      <c r="FLR348" s="81"/>
      <c r="FLS348" s="75"/>
      <c r="FLT348" s="81"/>
      <c r="FLU348" s="75"/>
      <c r="FLV348" s="81"/>
      <c r="FLW348" s="75"/>
      <c r="FLX348" s="81"/>
      <c r="FLY348" s="75"/>
      <c r="FLZ348" s="81"/>
      <c r="FMA348" s="75"/>
      <c r="FMB348" s="81"/>
      <c r="FMC348" s="75"/>
      <c r="FMD348" s="81"/>
      <c r="FME348" s="75"/>
      <c r="FMF348" s="81"/>
      <c r="FMG348" s="75"/>
      <c r="FMH348" s="81"/>
      <c r="FMI348" s="75"/>
      <c r="FMJ348" s="81"/>
      <c r="FMK348" s="75"/>
      <c r="FML348" s="81"/>
      <c r="FMM348" s="75"/>
      <c r="FMN348" s="81"/>
      <c r="FMO348" s="75"/>
      <c r="FMP348" s="81"/>
      <c r="FMQ348" s="75"/>
      <c r="FMR348" s="81"/>
      <c r="FMS348" s="75"/>
      <c r="FMT348" s="81"/>
      <c r="FMU348" s="75"/>
      <c r="FMV348" s="81"/>
      <c r="FMW348" s="75"/>
      <c r="FMX348" s="81"/>
      <c r="FMY348" s="75"/>
      <c r="FMZ348" s="81"/>
      <c r="FNA348" s="75"/>
      <c r="FNB348" s="81"/>
      <c r="FNC348" s="75"/>
      <c r="FND348" s="81"/>
      <c r="FNE348" s="75"/>
      <c r="FNF348" s="81"/>
      <c r="FNG348" s="75"/>
      <c r="FNH348" s="81"/>
      <c r="FNI348" s="75"/>
      <c r="FNJ348" s="81"/>
      <c r="FNK348" s="75"/>
      <c r="FNL348" s="81"/>
      <c r="FNM348" s="75"/>
      <c r="FNN348" s="81"/>
      <c r="FNO348" s="75"/>
      <c r="FNP348" s="81"/>
      <c r="FNQ348" s="75"/>
      <c r="FNR348" s="81"/>
      <c r="FNS348" s="75"/>
      <c r="FNT348" s="81"/>
      <c r="FNU348" s="75"/>
      <c r="FNV348" s="81"/>
      <c r="FNW348" s="75"/>
      <c r="FNX348" s="81"/>
      <c r="FNY348" s="75"/>
      <c r="FNZ348" s="81"/>
      <c r="FOA348" s="75"/>
      <c r="FOB348" s="81"/>
      <c r="FOC348" s="75"/>
      <c r="FOD348" s="81"/>
      <c r="FOE348" s="75"/>
      <c r="FOF348" s="81"/>
      <c r="FOG348" s="75"/>
      <c r="FOH348" s="81"/>
      <c r="FOI348" s="75"/>
      <c r="FOJ348" s="81"/>
      <c r="FOK348" s="75"/>
      <c r="FOL348" s="81"/>
      <c r="FOM348" s="75"/>
      <c r="FON348" s="81"/>
      <c r="FOO348" s="75"/>
      <c r="FOP348" s="81"/>
      <c r="FOQ348" s="75"/>
      <c r="FOR348" s="81"/>
      <c r="FOS348" s="75"/>
      <c r="FOT348" s="81"/>
      <c r="FOU348" s="75"/>
      <c r="FOV348" s="81"/>
      <c r="FOW348" s="75"/>
      <c r="FOX348" s="81"/>
      <c r="FOY348" s="75"/>
      <c r="FOZ348" s="81"/>
      <c r="FPA348" s="75"/>
      <c r="FPB348" s="81"/>
      <c r="FPC348" s="75"/>
      <c r="FPD348" s="81"/>
      <c r="FPE348" s="75"/>
      <c r="FPF348" s="81"/>
      <c r="FPG348" s="75"/>
      <c r="FPH348" s="81"/>
      <c r="FPI348" s="75"/>
      <c r="FPJ348" s="81"/>
      <c r="FPK348" s="75"/>
      <c r="FPL348" s="81"/>
      <c r="FPM348" s="75"/>
      <c r="FPN348" s="81"/>
      <c r="FPO348" s="75"/>
      <c r="FPP348" s="81"/>
      <c r="FPQ348" s="75"/>
      <c r="FPR348" s="81"/>
      <c r="FPS348" s="75"/>
      <c r="FPT348" s="81"/>
      <c r="FPU348" s="75"/>
      <c r="FPV348" s="81"/>
      <c r="FPW348" s="75"/>
      <c r="FPX348" s="81"/>
      <c r="FPY348" s="75"/>
      <c r="FPZ348" s="81"/>
      <c r="FQA348" s="75"/>
      <c r="FQB348" s="81"/>
      <c r="FQC348" s="75"/>
      <c r="FQD348" s="81"/>
      <c r="FQE348" s="75"/>
      <c r="FQF348" s="81"/>
      <c r="FQG348" s="75"/>
      <c r="FQH348" s="81"/>
      <c r="FQI348" s="75"/>
      <c r="FQJ348" s="81"/>
      <c r="FQK348" s="75"/>
      <c r="FQL348" s="81"/>
      <c r="FQM348" s="75"/>
      <c r="FQN348" s="81"/>
      <c r="FQO348" s="75"/>
      <c r="FQP348" s="81"/>
      <c r="FQQ348" s="75"/>
      <c r="FQR348" s="81"/>
      <c r="FQS348" s="75"/>
      <c r="FQT348" s="81"/>
      <c r="FQU348" s="75"/>
      <c r="FQV348" s="81"/>
      <c r="FQW348" s="75"/>
      <c r="FQX348" s="81"/>
      <c r="FQY348" s="75"/>
      <c r="FQZ348" s="81"/>
      <c r="FRA348" s="75"/>
      <c r="FRB348" s="81"/>
      <c r="FRC348" s="75"/>
      <c r="FRD348" s="81"/>
      <c r="FRE348" s="75"/>
      <c r="FRF348" s="81"/>
      <c r="FRG348" s="75"/>
      <c r="FRH348" s="81"/>
      <c r="FRI348" s="75"/>
      <c r="FRJ348" s="81"/>
      <c r="FRK348" s="75"/>
      <c r="FRL348" s="81"/>
      <c r="FRM348" s="75"/>
      <c r="FRN348" s="81"/>
      <c r="FRO348" s="75"/>
      <c r="FRP348" s="81"/>
      <c r="FRQ348" s="75"/>
      <c r="FRR348" s="81"/>
      <c r="FRS348" s="75"/>
      <c r="FRT348" s="81"/>
      <c r="FRU348" s="75"/>
      <c r="FRV348" s="81"/>
      <c r="FRW348" s="75"/>
      <c r="FRX348" s="81"/>
      <c r="FRY348" s="75"/>
      <c r="FRZ348" s="81"/>
      <c r="FSA348" s="75"/>
      <c r="FSB348" s="81"/>
      <c r="FSC348" s="75"/>
      <c r="FSD348" s="81"/>
      <c r="FSE348" s="75"/>
      <c r="FSF348" s="81"/>
      <c r="FSG348" s="75"/>
      <c r="FSH348" s="81"/>
      <c r="FSI348" s="75"/>
      <c r="FSJ348" s="81"/>
      <c r="FSK348" s="75"/>
      <c r="FSL348" s="81"/>
      <c r="FSM348" s="75"/>
      <c r="FSN348" s="81"/>
      <c r="FSO348" s="75"/>
      <c r="FSP348" s="81"/>
      <c r="FSQ348" s="75"/>
      <c r="FSR348" s="81"/>
      <c r="FSS348" s="75"/>
      <c r="FST348" s="81"/>
      <c r="FSU348" s="75"/>
      <c r="FSV348" s="81"/>
      <c r="FSW348" s="75"/>
      <c r="FSX348" s="81"/>
      <c r="FSY348" s="75"/>
      <c r="FSZ348" s="81"/>
      <c r="FTA348" s="75"/>
      <c r="FTB348" s="81"/>
      <c r="FTC348" s="75"/>
      <c r="FTD348" s="81"/>
      <c r="FTE348" s="75"/>
      <c r="FTF348" s="81"/>
      <c r="FTG348" s="75"/>
      <c r="FTH348" s="81"/>
      <c r="FTI348" s="75"/>
      <c r="FTJ348" s="81"/>
      <c r="FTK348" s="75"/>
      <c r="FTL348" s="81"/>
      <c r="FTM348" s="75"/>
      <c r="FTN348" s="81"/>
      <c r="FTO348" s="75"/>
      <c r="FTP348" s="81"/>
      <c r="FTQ348" s="75"/>
      <c r="FTR348" s="81"/>
      <c r="FTS348" s="75"/>
      <c r="FTT348" s="81"/>
      <c r="FTU348" s="75"/>
      <c r="FTV348" s="81"/>
      <c r="FTW348" s="75"/>
      <c r="FTX348" s="81"/>
      <c r="FTY348" s="75"/>
      <c r="FTZ348" s="81"/>
      <c r="FUA348" s="75"/>
      <c r="FUB348" s="81"/>
      <c r="FUC348" s="75"/>
      <c r="FUD348" s="81"/>
      <c r="FUE348" s="75"/>
      <c r="FUF348" s="81"/>
      <c r="FUG348" s="75"/>
      <c r="FUH348" s="81"/>
      <c r="FUI348" s="75"/>
      <c r="FUJ348" s="81"/>
      <c r="FUK348" s="75"/>
      <c r="FUL348" s="81"/>
      <c r="FUM348" s="75"/>
      <c r="FUN348" s="81"/>
      <c r="FUO348" s="75"/>
      <c r="FUP348" s="81"/>
      <c r="FUQ348" s="75"/>
      <c r="FUR348" s="81"/>
      <c r="FUS348" s="75"/>
      <c r="FUT348" s="81"/>
      <c r="FUU348" s="75"/>
      <c r="FUV348" s="81"/>
      <c r="FUW348" s="75"/>
      <c r="FUX348" s="81"/>
      <c r="FUY348" s="75"/>
      <c r="FUZ348" s="81"/>
      <c r="FVA348" s="75"/>
      <c r="FVB348" s="81"/>
      <c r="FVC348" s="75"/>
      <c r="FVD348" s="81"/>
      <c r="FVE348" s="75"/>
      <c r="FVF348" s="81"/>
      <c r="FVG348" s="75"/>
      <c r="FVH348" s="81"/>
      <c r="FVI348" s="75"/>
      <c r="FVJ348" s="81"/>
      <c r="FVK348" s="75"/>
      <c r="FVL348" s="81"/>
      <c r="FVM348" s="75"/>
      <c r="FVN348" s="81"/>
      <c r="FVO348" s="75"/>
      <c r="FVP348" s="81"/>
      <c r="FVQ348" s="75"/>
      <c r="FVR348" s="81"/>
      <c r="FVS348" s="75"/>
      <c r="FVT348" s="81"/>
      <c r="FVU348" s="75"/>
      <c r="FVV348" s="81"/>
      <c r="FVW348" s="75"/>
      <c r="FVX348" s="81"/>
      <c r="FVY348" s="75"/>
      <c r="FVZ348" s="81"/>
      <c r="FWA348" s="75"/>
      <c r="FWB348" s="81"/>
      <c r="FWC348" s="75"/>
      <c r="FWD348" s="81"/>
      <c r="FWE348" s="75"/>
      <c r="FWF348" s="81"/>
      <c r="FWG348" s="75"/>
      <c r="FWH348" s="81"/>
      <c r="FWI348" s="75"/>
      <c r="FWJ348" s="81"/>
      <c r="FWK348" s="75"/>
      <c r="FWL348" s="81"/>
      <c r="FWM348" s="75"/>
      <c r="FWN348" s="81"/>
      <c r="FWO348" s="75"/>
      <c r="FWP348" s="81"/>
      <c r="FWQ348" s="75"/>
      <c r="FWR348" s="81"/>
      <c r="FWS348" s="75"/>
      <c r="FWT348" s="81"/>
      <c r="FWU348" s="75"/>
      <c r="FWV348" s="81"/>
      <c r="FWW348" s="75"/>
      <c r="FWX348" s="81"/>
      <c r="FWY348" s="75"/>
      <c r="FWZ348" s="81"/>
      <c r="FXA348" s="75"/>
      <c r="FXB348" s="81"/>
      <c r="FXC348" s="75"/>
      <c r="FXD348" s="81"/>
      <c r="FXE348" s="75"/>
      <c r="FXF348" s="81"/>
      <c r="FXG348" s="75"/>
      <c r="FXH348" s="81"/>
      <c r="FXI348" s="75"/>
      <c r="FXJ348" s="81"/>
      <c r="FXK348" s="75"/>
      <c r="FXL348" s="81"/>
      <c r="FXM348" s="75"/>
      <c r="FXN348" s="81"/>
      <c r="FXO348" s="75"/>
      <c r="FXP348" s="81"/>
      <c r="FXQ348" s="75"/>
      <c r="FXR348" s="81"/>
      <c r="FXS348" s="75"/>
      <c r="FXT348" s="81"/>
      <c r="FXU348" s="75"/>
      <c r="FXV348" s="81"/>
      <c r="FXW348" s="75"/>
      <c r="FXX348" s="81"/>
      <c r="FXY348" s="75"/>
      <c r="FXZ348" s="81"/>
      <c r="FYA348" s="75"/>
      <c r="FYB348" s="81"/>
      <c r="FYC348" s="75"/>
      <c r="FYD348" s="81"/>
      <c r="FYE348" s="75"/>
      <c r="FYF348" s="81"/>
      <c r="FYG348" s="75"/>
      <c r="FYH348" s="81"/>
      <c r="FYI348" s="75"/>
      <c r="FYJ348" s="81"/>
      <c r="FYK348" s="75"/>
      <c r="FYL348" s="81"/>
      <c r="FYM348" s="75"/>
      <c r="FYN348" s="81"/>
      <c r="FYO348" s="75"/>
      <c r="FYP348" s="81"/>
      <c r="FYQ348" s="75"/>
      <c r="FYR348" s="81"/>
      <c r="FYS348" s="75"/>
      <c r="FYT348" s="81"/>
      <c r="FYU348" s="75"/>
      <c r="FYV348" s="81"/>
      <c r="FYW348" s="75"/>
      <c r="FYX348" s="81"/>
      <c r="FYY348" s="75"/>
      <c r="FYZ348" s="81"/>
      <c r="FZA348" s="75"/>
      <c r="FZB348" s="81"/>
      <c r="FZC348" s="75"/>
      <c r="FZD348" s="81"/>
      <c r="FZE348" s="75"/>
      <c r="FZF348" s="81"/>
      <c r="FZG348" s="75"/>
      <c r="FZH348" s="81"/>
      <c r="FZI348" s="75"/>
      <c r="FZJ348" s="81"/>
      <c r="FZK348" s="75"/>
      <c r="FZL348" s="81"/>
      <c r="FZM348" s="75"/>
      <c r="FZN348" s="81"/>
      <c r="FZO348" s="75"/>
      <c r="FZP348" s="81"/>
      <c r="FZQ348" s="75"/>
      <c r="FZR348" s="81"/>
      <c r="FZS348" s="75"/>
      <c r="FZT348" s="81"/>
      <c r="FZU348" s="75"/>
      <c r="FZV348" s="81"/>
      <c r="FZW348" s="75"/>
      <c r="FZX348" s="81"/>
      <c r="FZY348" s="75"/>
      <c r="FZZ348" s="81"/>
      <c r="GAA348" s="75"/>
      <c r="GAB348" s="81"/>
      <c r="GAC348" s="75"/>
      <c r="GAD348" s="81"/>
      <c r="GAE348" s="75"/>
      <c r="GAF348" s="81"/>
      <c r="GAG348" s="75"/>
      <c r="GAH348" s="81"/>
      <c r="GAI348" s="75"/>
      <c r="GAJ348" s="81"/>
      <c r="GAK348" s="75"/>
      <c r="GAL348" s="81"/>
      <c r="GAM348" s="75"/>
      <c r="GAN348" s="81"/>
      <c r="GAO348" s="75"/>
      <c r="GAP348" s="81"/>
      <c r="GAQ348" s="75"/>
      <c r="GAR348" s="81"/>
      <c r="GAS348" s="75"/>
      <c r="GAT348" s="81"/>
      <c r="GAU348" s="75"/>
      <c r="GAV348" s="81"/>
      <c r="GAW348" s="75"/>
      <c r="GAX348" s="81"/>
      <c r="GAY348" s="75"/>
      <c r="GAZ348" s="81"/>
      <c r="GBA348" s="75"/>
      <c r="GBB348" s="81"/>
      <c r="GBC348" s="75"/>
      <c r="GBD348" s="81"/>
      <c r="GBE348" s="75"/>
      <c r="GBF348" s="81"/>
      <c r="GBG348" s="75"/>
      <c r="GBH348" s="81"/>
      <c r="GBI348" s="75"/>
      <c r="GBJ348" s="81"/>
      <c r="GBK348" s="75"/>
      <c r="GBL348" s="81"/>
      <c r="GBM348" s="75"/>
      <c r="GBN348" s="81"/>
      <c r="GBO348" s="75"/>
      <c r="GBP348" s="81"/>
      <c r="GBQ348" s="75"/>
      <c r="GBR348" s="81"/>
      <c r="GBS348" s="75"/>
      <c r="GBT348" s="81"/>
      <c r="GBU348" s="75"/>
      <c r="GBV348" s="81"/>
      <c r="GBW348" s="75"/>
      <c r="GBX348" s="81"/>
      <c r="GBY348" s="75"/>
      <c r="GBZ348" s="81"/>
      <c r="GCA348" s="75"/>
      <c r="GCB348" s="81"/>
      <c r="GCC348" s="75"/>
      <c r="GCD348" s="81"/>
      <c r="GCE348" s="75"/>
      <c r="GCF348" s="81"/>
      <c r="GCG348" s="75"/>
      <c r="GCH348" s="81"/>
      <c r="GCI348" s="75"/>
      <c r="GCJ348" s="81"/>
      <c r="GCK348" s="75"/>
      <c r="GCL348" s="81"/>
      <c r="GCM348" s="75"/>
      <c r="GCN348" s="81"/>
      <c r="GCO348" s="75"/>
      <c r="GCP348" s="81"/>
      <c r="GCQ348" s="75"/>
      <c r="GCR348" s="81"/>
      <c r="GCS348" s="75"/>
      <c r="GCT348" s="81"/>
      <c r="GCU348" s="75"/>
      <c r="GCV348" s="81"/>
      <c r="GCW348" s="75"/>
      <c r="GCX348" s="81"/>
      <c r="GCY348" s="75"/>
      <c r="GCZ348" s="81"/>
      <c r="GDA348" s="75"/>
      <c r="GDB348" s="81"/>
      <c r="GDC348" s="75"/>
      <c r="GDD348" s="81"/>
      <c r="GDE348" s="75"/>
      <c r="GDF348" s="81"/>
      <c r="GDG348" s="75"/>
      <c r="GDH348" s="81"/>
      <c r="GDI348" s="75"/>
      <c r="GDJ348" s="81"/>
      <c r="GDK348" s="75"/>
      <c r="GDL348" s="81"/>
      <c r="GDM348" s="75"/>
      <c r="GDN348" s="81"/>
      <c r="GDO348" s="75"/>
      <c r="GDP348" s="81"/>
      <c r="GDQ348" s="75"/>
      <c r="GDR348" s="81"/>
      <c r="GDS348" s="75"/>
      <c r="GDT348" s="81"/>
      <c r="GDU348" s="75"/>
      <c r="GDV348" s="81"/>
      <c r="GDW348" s="75"/>
      <c r="GDX348" s="81"/>
      <c r="GDY348" s="75"/>
      <c r="GDZ348" s="81"/>
      <c r="GEA348" s="75"/>
      <c r="GEB348" s="81"/>
      <c r="GEC348" s="75"/>
      <c r="GED348" s="81"/>
      <c r="GEE348" s="75"/>
      <c r="GEF348" s="81"/>
      <c r="GEG348" s="75"/>
      <c r="GEH348" s="81"/>
      <c r="GEI348" s="75"/>
      <c r="GEJ348" s="81"/>
      <c r="GEK348" s="75"/>
      <c r="GEL348" s="81"/>
      <c r="GEM348" s="75"/>
      <c r="GEN348" s="81"/>
      <c r="GEO348" s="75"/>
      <c r="GEP348" s="81"/>
      <c r="GEQ348" s="75"/>
      <c r="GER348" s="81"/>
      <c r="GES348" s="75"/>
      <c r="GET348" s="81"/>
      <c r="GEU348" s="75"/>
      <c r="GEV348" s="81"/>
      <c r="GEW348" s="75"/>
      <c r="GEX348" s="81"/>
      <c r="GEY348" s="75"/>
      <c r="GEZ348" s="81"/>
      <c r="GFA348" s="75"/>
      <c r="GFB348" s="81"/>
      <c r="GFC348" s="75"/>
      <c r="GFD348" s="81"/>
      <c r="GFE348" s="75"/>
      <c r="GFF348" s="81"/>
      <c r="GFG348" s="75"/>
      <c r="GFH348" s="81"/>
      <c r="GFI348" s="75"/>
      <c r="GFJ348" s="81"/>
      <c r="GFK348" s="75"/>
      <c r="GFL348" s="81"/>
      <c r="GFM348" s="75"/>
      <c r="GFN348" s="81"/>
      <c r="GFO348" s="75"/>
      <c r="GFP348" s="81"/>
      <c r="GFQ348" s="75"/>
      <c r="GFR348" s="81"/>
      <c r="GFS348" s="75"/>
      <c r="GFT348" s="81"/>
      <c r="GFU348" s="75"/>
      <c r="GFV348" s="81"/>
      <c r="GFW348" s="75"/>
      <c r="GFX348" s="81"/>
      <c r="GFY348" s="75"/>
      <c r="GFZ348" s="81"/>
      <c r="GGA348" s="75"/>
      <c r="GGB348" s="81"/>
      <c r="GGC348" s="75"/>
      <c r="GGD348" s="81"/>
      <c r="GGE348" s="75"/>
      <c r="GGF348" s="81"/>
      <c r="GGG348" s="75"/>
      <c r="GGH348" s="81"/>
      <c r="GGI348" s="75"/>
      <c r="GGJ348" s="81"/>
      <c r="GGK348" s="75"/>
      <c r="GGL348" s="81"/>
      <c r="GGM348" s="75"/>
      <c r="GGN348" s="81"/>
      <c r="GGO348" s="75"/>
      <c r="GGP348" s="81"/>
      <c r="GGQ348" s="75"/>
      <c r="GGR348" s="81"/>
      <c r="GGS348" s="75"/>
      <c r="GGT348" s="81"/>
      <c r="GGU348" s="75"/>
      <c r="GGV348" s="81"/>
      <c r="GGW348" s="75"/>
      <c r="GGX348" s="81"/>
      <c r="GGY348" s="75"/>
      <c r="GGZ348" s="81"/>
      <c r="GHA348" s="75"/>
      <c r="GHB348" s="81"/>
      <c r="GHC348" s="75"/>
      <c r="GHD348" s="81"/>
      <c r="GHE348" s="75"/>
      <c r="GHF348" s="81"/>
      <c r="GHG348" s="75"/>
      <c r="GHH348" s="81"/>
      <c r="GHI348" s="75"/>
      <c r="GHJ348" s="81"/>
      <c r="GHK348" s="75"/>
      <c r="GHL348" s="81"/>
      <c r="GHM348" s="75"/>
      <c r="GHN348" s="81"/>
      <c r="GHO348" s="75"/>
      <c r="GHP348" s="81"/>
      <c r="GHQ348" s="75"/>
      <c r="GHR348" s="81"/>
      <c r="GHS348" s="75"/>
      <c r="GHT348" s="81"/>
      <c r="GHU348" s="75"/>
      <c r="GHV348" s="81"/>
      <c r="GHW348" s="75"/>
      <c r="GHX348" s="81"/>
      <c r="GHY348" s="75"/>
      <c r="GHZ348" s="81"/>
      <c r="GIA348" s="75"/>
      <c r="GIB348" s="81"/>
      <c r="GIC348" s="75"/>
      <c r="GID348" s="81"/>
      <c r="GIE348" s="75"/>
      <c r="GIF348" s="81"/>
      <c r="GIG348" s="75"/>
      <c r="GIH348" s="81"/>
      <c r="GII348" s="75"/>
      <c r="GIJ348" s="81"/>
      <c r="GIK348" s="75"/>
      <c r="GIL348" s="81"/>
      <c r="GIM348" s="75"/>
      <c r="GIN348" s="81"/>
      <c r="GIO348" s="75"/>
      <c r="GIP348" s="81"/>
      <c r="GIQ348" s="75"/>
      <c r="GIR348" s="81"/>
      <c r="GIS348" s="75"/>
      <c r="GIT348" s="81"/>
      <c r="GIU348" s="75"/>
      <c r="GIV348" s="81"/>
      <c r="GIW348" s="75"/>
      <c r="GIX348" s="81"/>
      <c r="GIY348" s="75"/>
      <c r="GIZ348" s="81"/>
      <c r="GJA348" s="75"/>
      <c r="GJB348" s="81"/>
      <c r="GJC348" s="75"/>
      <c r="GJD348" s="81"/>
      <c r="GJE348" s="75"/>
      <c r="GJF348" s="81"/>
      <c r="GJG348" s="75"/>
      <c r="GJH348" s="81"/>
      <c r="GJI348" s="75"/>
      <c r="GJJ348" s="81"/>
      <c r="GJK348" s="75"/>
      <c r="GJL348" s="81"/>
      <c r="GJM348" s="75"/>
      <c r="GJN348" s="81"/>
      <c r="GJO348" s="75"/>
      <c r="GJP348" s="81"/>
      <c r="GJQ348" s="75"/>
      <c r="GJR348" s="81"/>
      <c r="GJS348" s="75"/>
      <c r="GJT348" s="81"/>
      <c r="GJU348" s="75"/>
      <c r="GJV348" s="81"/>
      <c r="GJW348" s="75"/>
      <c r="GJX348" s="81"/>
      <c r="GJY348" s="75"/>
      <c r="GJZ348" s="81"/>
      <c r="GKA348" s="75"/>
      <c r="GKB348" s="81"/>
      <c r="GKC348" s="75"/>
      <c r="GKD348" s="81"/>
      <c r="GKE348" s="75"/>
      <c r="GKF348" s="81"/>
      <c r="GKG348" s="75"/>
      <c r="GKH348" s="81"/>
      <c r="GKI348" s="75"/>
      <c r="GKJ348" s="81"/>
      <c r="GKK348" s="75"/>
      <c r="GKL348" s="81"/>
      <c r="GKM348" s="75"/>
      <c r="GKN348" s="81"/>
      <c r="GKO348" s="75"/>
      <c r="GKP348" s="81"/>
      <c r="GKQ348" s="75"/>
      <c r="GKR348" s="81"/>
      <c r="GKS348" s="75"/>
      <c r="GKT348" s="81"/>
      <c r="GKU348" s="75"/>
      <c r="GKV348" s="81"/>
      <c r="GKW348" s="75"/>
      <c r="GKX348" s="81"/>
      <c r="GKY348" s="75"/>
      <c r="GKZ348" s="81"/>
      <c r="GLA348" s="75"/>
      <c r="GLB348" s="81"/>
      <c r="GLC348" s="75"/>
      <c r="GLD348" s="81"/>
      <c r="GLE348" s="75"/>
      <c r="GLF348" s="81"/>
      <c r="GLG348" s="75"/>
      <c r="GLH348" s="81"/>
      <c r="GLI348" s="75"/>
      <c r="GLJ348" s="81"/>
      <c r="GLK348" s="75"/>
      <c r="GLL348" s="81"/>
      <c r="GLM348" s="75"/>
      <c r="GLN348" s="81"/>
      <c r="GLO348" s="75"/>
      <c r="GLP348" s="81"/>
      <c r="GLQ348" s="75"/>
      <c r="GLR348" s="81"/>
      <c r="GLS348" s="75"/>
      <c r="GLT348" s="81"/>
      <c r="GLU348" s="75"/>
      <c r="GLV348" s="81"/>
      <c r="GLW348" s="75"/>
      <c r="GLX348" s="81"/>
      <c r="GLY348" s="75"/>
      <c r="GLZ348" s="81"/>
      <c r="GMA348" s="75"/>
      <c r="GMB348" s="81"/>
      <c r="GMC348" s="75"/>
      <c r="GMD348" s="81"/>
      <c r="GME348" s="75"/>
      <c r="GMF348" s="81"/>
      <c r="GMG348" s="75"/>
      <c r="GMH348" s="81"/>
      <c r="GMI348" s="75"/>
      <c r="GMJ348" s="81"/>
      <c r="GMK348" s="75"/>
      <c r="GML348" s="81"/>
      <c r="GMM348" s="75"/>
      <c r="GMN348" s="81"/>
      <c r="GMO348" s="75"/>
      <c r="GMP348" s="81"/>
      <c r="GMQ348" s="75"/>
      <c r="GMR348" s="81"/>
      <c r="GMS348" s="75"/>
      <c r="GMT348" s="81"/>
      <c r="GMU348" s="75"/>
      <c r="GMV348" s="81"/>
      <c r="GMW348" s="75"/>
      <c r="GMX348" s="81"/>
      <c r="GMY348" s="75"/>
      <c r="GMZ348" s="81"/>
      <c r="GNA348" s="75"/>
      <c r="GNB348" s="81"/>
      <c r="GNC348" s="75"/>
      <c r="GND348" s="81"/>
      <c r="GNE348" s="75"/>
      <c r="GNF348" s="81"/>
      <c r="GNG348" s="75"/>
      <c r="GNH348" s="81"/>
      <c r="GNI348" s="75"/>
      <c r="GNJ348" s="81"/>
      <c r="GNK348" s="75"/>
      <c r="GNL348" s="81"/>
      <c r="GNM348" s="75"/>
      <c r="GNN348" s="81"/>
      <c r="GNO348" s="75"/>
      <c r="GNP348" s="81"/>
      <c r="GNQ348" s="75"/>
      <c r="GNR348" s="81"/>
      <c r="GNS348" s="75"/>
      <c r="GNT348" s="81"/>
      <c r="GNU348" s="75"/>
      <c r="GNV348" s="81"/>
      <c r="GNW348" s="75"/>
      <c r="GNX348" s="81"/>
      <c r="GNY348" s="75"/>
      <c r="GNZ348" s="81"/>
      <c r="GOA348" s="75"/>
      <c r="GOB348" s="81"/>
      <c r="GOC348" s="75"/>
      <c r="GOD348" s="81"/>
      <c r="GOE348" s="75"/>
      <c r="GOF348" s="81"/>
      <c r="GOG348" s="75"/>
      <c r="GOH348" s="81"/>
      <c r="GOI348" s="75"/>
      <c r="GOJ348" s="81"/>
      <c r="GOK348" s="75"/>
      <c r="GOL348" s="81"/>
      <c r="GOM348" s="75"/>
      <c r="GON348" s="81"/>
      <c r="GOO348" s="75"/>
      <c r="GOP348" s="81"/>
      <c r="GOQ348" s="75"/>
      <c r="GOR348" s="81"/>
      <c r="GOS348" s="75"/>
      <c r="GOT348" s="81"/>
      <c r="GOU348" s="75"/>
      <c r="GOV348" s="81"/>
      <c r="GOW348" s="75"/>
      <c r="GOX348" s="81"/>
      <c r="GOY348" s="75"/>
      <c r="GOZ348" s="81"/>
      <c r="GPA348" s="75"/>
      <c r="GPB348" s="81"/>
      <c r="GPC348" s="75"/>
      <c r="GPD348" s="81"/>
      <c r="GPE348" s="75"/>
      <c r="GPF348" s="81"/>
      <c r="GPG348" s="75"/>
      <c r="GPH348" s="81"/>
      <c r="GPI348" s="75"/>
      <c r="GPJ348" s="81"/>
      <c r="GPK348" s="75"/>
      <c r="GPL348" s="81"/>
      <c r="GPM348" s="75"/>
      <c r="GPN348" s="81"/>
      <c r="GPO348" s="75"/>
      <c r="GPP348" s="81"/>
      <c r="GPQ348" s="75"/>
      <c r="GPR348" s="81"/>
      <c r="GPS348" s="75"/>
      <c r="GPT348" s="81"/>
      <c r="GPU348" s="75"/>
      <c r="GPV348" s="81"/>
      <c r="GPW348" s="75"/>
      <c r="GPX348" s="81"/>
      <c r="GPY348" s="75"/>
      <c r="GPZ348" s="81"/>
      <c r="GQA348" s="75"/>
      <c r="GQB348" s="81"/>
      <c r="GQC348" s="75"/>
      <c r="GQD348" s="81"/>
      <c r="GQE348" s="75"/>
      <c r="GQF348" s="81"/>
      <c r="GQG348" s="75"/>
      <c r="GQH348" s="81"/>
      <c r="GQI348" s="75"/>
      <c r="GQJ348" s="81"/>
      <c r="GQK348" s="75"/>
      <c r="GQL348" s="81"/>
      <c r="GQM348" s="75"/>
      <c r="GQN348" s="81"/>
      <c r="GQO348" s="75"/>
      <c r="GQP348" s="81"/>
      <c r="GQQ348" s="75"/>
      <c r="GQR348" s="81"/>
      <c r="GQS348" s="75"/>
      <c r="GQT348" s="81"/>
      <c r="GQU348" s="75"/>
      <c r="GQV348" s="81"/>
      <c r="GQW348" s="75"/>
      <c r="GQX348" s="81"/>
      <c r="GQY348" s="75"/>
      <c r="GQZ348" s="81"/>
      <c r="GRA348" s="75"/>
      <c r="GRB348" s="81"/>
      <c r="GRC348" s="75"/>
      <c r="GRD348" s="81"/>
      <c r="GRE348" s="75"/>
      <c r="GRF348" s="81"/>
      <c r="GRG348" s="75"/>
      <c r="GRH348" s="81"/>
      <c r="GRI348" s="75"/>
      <c r="GRJ348" s="81"/>
      <c r="GRK348" s="75"/>
      <c r="GRL348" s="81"/>
      <c r="GRM348" s="75"/>
      <c r="GRN348" s="81"/>
      <c r="GRO348" s="75"/>
      <c r="GRP348" s="81"/>
      <c r="GRQ348" s="75"/>
      <c r="GRR348" s="81"/>
      <c r="GRS348" s="75"/>
      <c r="GRT348" s="81"/>
      <c r="GRU348" s="75"/>
      <c r="GRV348" s="81"/>
      <c r="GRW348" s="75"/>
      <c r="GRX348" s="81"/>
      <c r="GRY348" s="75"/>
      <c r="GRZ348" s="81"/>
      <c r="GSA348" s="75"/>
      <c r="GSB348" s="81"/>
      <c r="GSC348" s="75"/>
      <c r="GSD348" s="81"/>
      <c r="GSE348" s="75"/>
      <c r="GSF348" s="81"/>
      <c r="GSG348" s="75"/>
      <c r="GSH348" s="81"/>
      <c r="GSI348" s="75"/>
      <c r="GSJ348" s="81"/>
      <c r="GSK348" s="75"/>
      <c r="GSL348" s="81"/>
      <c r="GSM348" s="75"/>
      <c r="GSN348" s="81"/>
      <c r="GSO348" s="75"/>
      <c r="GSP348" s="81"/>
      <c r="GSQ348" s="75"/>
      <c r="GSR348" s="81"/>
      <c r="GSS348" s="75"/>
      <c r="GST348" s="81"/>
      <c r="GSU348" s="75"/>
      <c r="GSV348" s="81"/>
      <c r="GSW348" s="75"/>
      <c r="GSX348" s="81"/>
      <c r="GSY348" s="75"/>
      <c r="GSZ348" s="81"/>
      <c r="GTA348" s="75"/>
      <c r="GTB348" s="81"/>
      <c r="GTC348" s="75"/>
      <c r="GTD348" s="81"/>
      <c r="GTE348" s="75"/>
      <c r="GTF348" s="81"/>
      <c r="GTG348" s="75"/>
      <c r="GTH348" s="81"/>
      <c r="GTI348" s="75"/>
      <c r="GTJ348" s="81"/>
      <c r="GTK348" s="75"/>
      <c r="GTL348" s="81"/>
      <c r="GTM348" s="75"/>
      <c r="GTN348" s="81"/>
      <c r="GTO348" s="75"/>
      <c r="GTP348" s="81"/>
      <c r="GTQ348" s="75"/>
      <c r="GTR348" s="81"/>
      <c r="GTS348" s="75"/>
      <c r="GTT348" s="81"/>
      <c r="GTU348" s="75"/>
      <c r="GTV348" s="81"/>
      <c r="GTW348" s="75"/>
      <c r="GTX348" s="81"/>
      <c r="GTY348" s="75"/>
      <c r="GTZ348" s="81"/>
      <c r="GUA348" s="75"/>
      <c r="GUB348" s="81"/>
      <c r="GUC348" s="75"/>
      <c r="GUD348" s="81"/>
      <c r="GUE348" s="75"/>
      <c r="GUF348" s="81"/>
      <c r="GUG348" s="75"/>
      <c r="GUH348" s="81"/>
      <c r="GUI348" s="75"/>
      <c r="GUJ348" s="81"/>
      <c r="GUK348" s="75"/>
      <c r="GUL348" s="81"/>
      <c r="GUM348" s="75"/>
      <c r="GUN348" s="81"/>
      <c r="GUO348" s="75"/>
      <c r="GUP348" s="81"/>
      <c r="GUQ348" s="75"/>
      <c r="GUR348" s="81"/>
      <c r="GUS348" s="75"/>
      <c r="GUT348" s="81"/>
      <c r="GUU348" s="75"/>
      <c r="GUV348" s="81"/>
      <c r="GUW348" s="75"/>
      <c r="GUX348" s="81"/>
      <c r="GUY348" s="75"/>
      <c r="GUZ348" s="81"/>
      <c r="GVA348" s="75"/>
      <c r="GVB348" s="81"/>
      <c r="GVC348" s="75"/>
      <c r="GVD348" s="81"/>
      <c r="GVE348" s="75"/>
      <c r="GVF348" s="81"/>
      <c r="GVG348" s="75"/>
      <c r="GVH348" s="81"/>
      <c r="GVI348" s="75"/>
      <c r="GVJ348" s="81"/>
      <c r="GVK348" s="75"/>
      <c r="GVL348" s="81"/>
      <c r="GVM348" s="75"/>
      <c r="GVN348" s="81"/>
      <c r="GVO348" s="75"/>
      <c r="GVP348" s="81"/>
      <c r="GVQ348" s="75"/>
      <c r="GVR348" s="81"/>
      <c r="GVS348" s="75"/>
      <c r="GVT348" s="81"/>
      <c r="GVU348" s="75"/>
      <c r="GVV348" s="81"/>
      <c r="GVW348" s="75"/>
      <c r="GVX348" s="81"/>
      <c r="GVY348" s="75"/>
      <c r="GVZ348" s="81"/>
      <c r="GWA348" s="75"/>
      <c r="GWB348" s="81"/>
      <c r="GWC348" s="75"/>
      <c r="GWD348" s="81"/>
      <c r="GWE348" s="75"/>
      <c r="GWF348" s="81"/>
      <c r="GWG348" s="75"/>
      <c r="GWH348" s="81"/>
      <c r="GWI348" s="75"/>
      <c r="GWJ348" s="81"/>
      <c r="GWK348" s="75"/>
      <c r="GWL348" s="81"/>
      <c r="GWM348" s="75"/>
      <c r="GWN348" s="81"/>
      <c r="GWO348" s="75"/>
      <c r="GWP348" s="81"/>
      <c r="GWQ348" s="75"/>
      <c r="GWR348" s="81"/>
      <c r="GWS348" s="75"/>
      <c r="GWT348" s="81"/>
      <c r="GWU348" s="75"/>
      <c r="GWV348" s="81"/>
      <c r="GWW348" s="75"/>
      <c r="GWX348" s="81"/>
      <c r="GWY348" s="75"/>
      <c r="GWZ348" s="81"/>
      <c r="GXA348" s="75"/>
      <c r="GXB348" s="81"/>
      <c r="GXC348" s="75"/>
      <c r="GXD348" s="81"/>
      <c r="GXE348" s="75"/>
      <c r="GXF348" s="81"/>
      <c r="GXG348" s="75"/>
      <c r="GXH348" s="81"/>
      <c r="GXI348" s="75"/>
      <c r="GXJ348" s="81"/>
      <c r="GXK348" s="75"/>
      <c r="GXL348" s="81"/>
      <c r="GXM348" s="75"/>
      <c r="GXN348" s="81"/>
      <c r="GXO348" s="75"/>
      <c r="GXP348" s="81"/>
      <c r="GXQ348" s="75"/>
      <c r="GXR348" s="81"/>
      <c r="GXS348" s="75"/>
      <c r="GXT348" s="81"/>
      <c r="GXU348" s="75"/>
      <c r="GXV348" s="81"/>
      <c r="GXW348" s="75"/>
      <c r="GXX348" s="81"/>
      <c r="GXY348" s="75"/>
      <c r="GXZ348" s="81"/>
      <c r="GYA348" s="75"/>
      <c r="GYB348" s="81"/>
      <c r="GYC348" s="75"/>
      <c r="GYD348" s="81"/>
      <c r="GYE348" s="75"/>
      <c r="GYF348" s="81"/>
      <c r="GYG348" s="75"/>
      <c r="GYH348" s="81"/>
      <c r="GYI348" s="75"/>
      <c r="GYJ348" s="81"/>
      <c r="GYK348" s="75"/>
      <c r="GYL348" s="81"/>
      <c r="GYM348" s="75"/>
      <c r="GYN348" s="81"/>
      <c r="GYO348" s="75"/>
      <c r="GYP348" s="81"/>
      <c r="GYQ348" s="75"/>
      <c r="GYR348" s="81"/>
      <c r="GYS348" s="75"/>
      <c r="GYT348" s="81"/>
      <c r="GYU348" s="75"/>
      <c r="GYV348" s="81"/>
      <c r="GYW348" s="75"/>
      <c r="GYX348" s="81"/>
      <c r="GYY348" s="75"/>
      <c r="GYZ348" s="81"/>
      <c r="GZA348" s="75"/>
      <c r="GZB348" s="81"/>
      <c r="GZC348" s="75"/>
      <c r="GZD348" s="81"/>
      <c r="GZE348" s="75"/>
      <c r="GZF348" s="81"/>
      <c r="GZG348" s="75"/>
      <c r="GZH348" s="81"/>
      <c r="GZI348" s="75"/>
      <c r="GZJ348" s="81"/>
      <c r="GZK348" s="75"/>
      <c r="GZL348" s="81"/>
      <c r="GZM348" s="75"/>
      <c r="GZN348" s="81"/>
      <c r="GZO348" s="75"/>
      <c r="GZP348" s="81"/>
      <c r="GZQ348" s="75"/>
      <c r="GZR348" s="81"/>
      <c r="GZS348" s="75"/>
      <c r="GZT348" s="81"/>
      <c r="GZU348" s="75"/>
      <c r="GZV348" s="81"/>
      <c r="GZW348" s="75"/>
      <c r="GZX348" s="81"/>
      <c r="GZY348" s="75"/>
      <c r="GZZ348" s="81"/>
      <c r="HAA348" s="75"/>
      <c r="HAB348" s="81"/>
      <c r="HAC348" s="75"/>
      <c r="HAD348" s="81"/>
      <c r="HAE348" s="75"/>
      <c r="HAF348" s="81"/>
      <c r="HAG348" s="75"/>
      <c r="HAH348" s="81"/>
      <c r="HAI348" s="75"/>
      <c r="HAJ348" s="81"/>
      <c r="HAK348" s="75"/>
      <c r="HAL348" s="81"/>
      <c r="HAM348" s="75"/>
      <c r="HAN348" s="81"/>
      <c r="HAO348" s="75"/>
      <c r="HAP348" s="81"/>
      <c r="HAQ348" s="75"/>
      <c r="HAR348" s="81"/>
      <c r="HAS348" s="75"/>
      <c r="HAT348" s="81"/>
      <c r="HAU348" s="75"/>
      <c r="HAV348" s="81"/>
      <c r="HAW348" s="75"/>
      <c r="HAX348" s="81"/>
      <c r="HAY348" s="75"/>
      <c r="HAZ348" s="81"/>
      <c r="HBA348" s="75"/>
      <c r="HBB348" s="81"/>
      <c r="HBC348" s="75"/>
      <c r="HBD348" s="81"/>
      <c r="HBE348" s="75"/>
      <c r="HBF348" s="81"/>
      <c r="HBG348" s="75"/>
      <c r="HBH348" s="81"/>
      <c r="HBI348" s="75"/>
      <c r="HBJ348" s="81"/>
      <c r="HBK348" s="75"/>
      <c r="HBL348" s="81"/>
      <c r="HBM348" s="75"/>
      <c r="HBN348" s="81"/>
      <c r="HBO348" s="75"/>
      <c r="HBP348" s="81"/>
      <c r="HBQ348" s="75"/>
      <c r="HBR348" s="81"/>
      <c r="HBS348" s="75"/>
      <c r="HBT348" s="81"/>
      <c r="HBU348" s="75"/>
      <c r="HBV348" s="81"/>
      <c r="HBW348" s="75"/>
      <c r="HBX348" s="81"/>
      <c r="HBY348" s="75"/>
      <c r="HBZ348" s="81"/>
      <c r="HCA348" s="75"/>
      <c r="HCB348" s="81"/>
      <c r="HCC348" s="75"/>
      <c r="HCD348" s="81"/>
      <c r="HCE348" s="75"/>
      <c r="HCF348" s="81"/>
      <c r="HCG348" s="75"/>
      <c r="HCH348" s="81"/>
      <c r="HCI348" s="75"/>
      <c r="HCJ348" s="81"/>
      <c r="HCK348" s="75"/>
      <c r="HCL348" s="81"/>
      <c r="HCM348" s="75"/>
      <c r="HCN348" s="81"/>
      <c r="HCO348" s="75"/>
      <c r="HCP348" s="81"/>
      <c r="HCQ348" s="75"/>
      <c r="HCR348" s="81"/>
      <c r="HCS348" s="75"/>
      <c r="HCT348" s="81"/>
      <c r="HCU348" s="75"/>
      <c r="HCV348" s="81"/>
      <c r="HCW348" s="75"/>
      <c r="HCX348" s="81"/>
      <c r="HCY348" s="75"/>
      <c r="HCZ348" s="81"/>
      <c r="HDA348" s="75"/>
      <c r="HDB348" s="81"/>
      <c r="HDC348" s="75"/>
      <c r="HDD348" s="81"/>
      <c r="HDE348" s="75"/>
      <c r="HDF348" s="81"/>
      <c r="HDG348" s="75"/>
      <c r="HDH348" s="81"/>
      <c r="HDI348" s="75"/>
      <c r="HDJ348" s="81"/>
      <c r="HDK348" s="75"/>
      <c r="HDL348" s="81"/>
      <c r="HDM348" s="75"/>
      <c r="HDN348" s="81"/>
      <c r="HDO348" s="75"/>
      <c r="HDP348" s="81"/>
      <c r="HDQ348" s="75"/>
      <c r="HDR348" s="81"/>
      <c r="HDS348" s="75"/>
      <c r="HDT348" s="81"/>
      <c r="HDU348" s="75"/>
      <c r="HDV348" s="81"/>
      <c r="HDW348" s="75"/>
      <c r="HDX348" s="81"/>
      <c r="HDY348" s="75"/>
      <c r="HDZ348" s="81"/>
      <c r="HEA348" s="75"/>
      <c r="HEB348" s="81"/>
      <c r="HEC348" s="75"/>
      <c r="HED348" s="81"/>
      <c r="HEE348" s="75"/>
      <c r="HEF348" s="81"/>
      <c r="HEG348" s="75"/>
      <c r="HEH348" s="81"/>
      <c r="HEI348" s="75"/>
      <c r="HEJ348" s="81"/>
      <c r="HEK348" s="75"/>
      <c r="HEL348" s="81"/>
      <c r="HEM348" s="75"/>
      <c r="HEN348" s="81"/>
      <c r="HEO348" s="75"/>
      <c r="HEP348" s="81"/>
      <c r="HEQ348" s="75"/>
      <c r="HER348" s="81"/>
      <c r="HES348" s="75"/>
      <c r="HET348" s="81"/>
      <c r="HEU348" s="75"/>
      <c r="HEV348" s="81"/>
      <c r="HEW348" s="75"/>
      <c r="HEX348" s="81"/>
      <c r="HEY348" s="75"/>
      <c r="HEZ348" s="81"/>
      <c r="HFA348" s="75"/>
      <c r="HFB348" s="81"/>
      <c r="HFC348" s="75"/>
      <c r="HFD348" s="81"/>
      <c r="HFE348" s="75"/>
      <c r="HFF348" s="81"/>
      <c r="HFG348" s="75"/>
      <c r="HFH348" s="81"/>
      <c r="HFI348" s="75"/>
      <c r="HFJ348" s="81"/>
      <c r="HFK348" s="75"/>
      <c r="HFL348" s="81"/>
      <c r="HFM348" s="75"/>
      <c r="HFN348" s="81"/>
      <c r="HFO348" s="75"/>
      <c r="HFP348" s="81"/>
      <c r="HFQ348" s="75"/>
      <c r="HFR348" s="81"/>
      <c r="HFS348" s="75"/>
      <c r="HFT348" s="81"/>
      <c r="HFU348" s="75"/>
      <c r="HFV348" s="81"/>
      <c r="HFW348" s="75"/>
      <c r="HFX348" s="81"/>
      <c r="HFY348" s="75"/>
      <c r="HFZ348" s="81"/>
      <c r="HGA348" s="75"/>
      <c r="HGB348" s="81"/>
      <c r="HGC348" s="75"/>
      <c r="HGD348" s="81"/>
      <c r="HGE348" s="75"/>
      <c r="HGF348" s="81"/>
      <c r="HGG348" s="75"/>
      <c r="HGH348" s="81"/>
      <c r="HGI348" s="75"/>
      <c r="HGJ348" s="81"/>
      <c r="HGK348" s="75"/>
      <c r="HGL348" s="81"/>
      <c r="HGM348" s="75"/>
      <c r="HGN348" s="81"/>
      <c r="HGO348" s="75"/>
      <c r="HGP348" s="81"/>
      <c r="HGQ348" s="75"/>
      <c r="HGR348" s="81"/>
      <c r="HGS348" s="75"/>
      <c r="HGT348" s="81"/>
      <c r="HGU348" s="75"/>
      <c r="HGV348" s="81"/>
      <c r="HGW348" s="75"/>
      <c r="HGX348" s="81"/>
      <c r="HGY348" s="75"/>
      <c r="HGZ348" s="81"/>
      <c r="HHA348" s="75"/>
      <c r="HHB348" s="81"/>
      <c r="HHC348" s="75"/>
      <c r="HHD348" s="81"/>
      <c r="HHE348" s="75"/>
      <c r="HHF348" s="81"/>
      <c r="HHG348" s="75"/>
      <c r="HHH348" s="81"/>
      <c r="HHI348" s="75"/>
      <c r="HHJ348" s="81"/>
      <c r="HHK348" s="75"/>
      <c r="HHL348" s="81"/>
      <c r="HHM348" s="75"/>
      <c r="HHN348" s="81"/>
      <c r="HHO348" s="75"/>
      <c r="HHP348" s="81"/>
      <c r="HHQ348" s="75"/>
      <c r="HHR348" s="81"/>
      <c r="HHS348" s="75"/>
      <c r="HHT348" s="81"/>
      <c r="HHU348" s="75"/>
      <c r="HHV348" s="81"/>
      <c r="HHW348" s="75"/>
      <c r="HHX348" s="81"/>
      <c r="HHY348" s="75"/>
      <c r="HHZ348" s="81"/>
      <c r="HIA348" s="75"/>
      <c r="HIB348" s="81"/>
      <c r="HIC348" s="75"/>
      <c r="HID348" s="81"/>
      <c r="HIE348" s="75"/>
      <c r="HIF348" s="81"/>
      <c r="HIG348" s="75"/>
      <c r="HIH348" s="81"/>
      <c r="HII348" s="75"/>
      <c r="HIJ348" s="81"/>
      <c r="HIK348" s="75"/>
      <c r="HIL348" s="81"/>
      <c r="HIM348" s="75"/>
      <c r="HIN348" s="81"/>
      <c r="HIO348" s="75"/>
      <c r="HIP348" s="81"/>
      <c r="HIQ348" s="75"/>
      <c r="HIR348" s="81"/>
      <c r="HIS348" s="75"/>
      <c r="HIT348" s="81"/>
      <c r="HIU348" s="75"/>
      <c r="HIV348" s="81"/>
      <c r="HIW348" s="75"/>
      <c r="HIX348" s="81"/>
      <c r="HIY348" s="75"/>
      <c r="HIZ348" s="81"/>
      <c r="HJA348" s="75"/>
      <c r="HJB348" s="81"/>
      <c r="HJC348" s="75"/>
      <c r="HJD348" s="81"/>
      <c r="HJE348" s="75"/>
      <c r="HJF348" s="81"/>
      <c r="HJG348" s="75"/>
      <c r="HJH348" s="81"/>
      <c r="HJI348" s="75"/>
      <c r="HJJ348" s="81"/>
      <c r="HJK348" s="75"/>
      <c r="HJL348" s="81"/>
      <c r="HJM348" s="75"/>
      <c r="HJN348" s="81"/>
      <c r="HJO348" s="75"/>
      <c r="HJP348" s="81"/>
      <c r="HJQ348" s="75"/>
      <c r="HJR348" s="81"/>
      <c r="HJS348" s="75"/>
      <c r="HJT348" s="81"/>
      <c r="HJU348" s="75"/>
      <c r="HJV348" s="81"/>
      <c r="HJW348" s="75"/>
      <c r="HJX348" s="81"/>
      <c r="HJY348" s="75"/>
      <c r="HJZ348" s="81"/>
      <c r="HKA348" s="75"/>
      <c r="HKB348" s="81"/>
      <c r="HKC348" s="75"/>
      <c r="HKD348" s="81"/>
      <c r="HKE348" s="75"/>
      <c r="HKF348" s="81"/>
      <c r="HKG348" s="75"/>
      <c r="HKH348" s="81"/>
      <c r="HKI348" s="75"/>
      <c r="HKJ348" s="81"/>
      <c r="HKK348" s="75"/>
      <c r="HKL348" s="81"/>
      <c r="HKM348" s="75"/>
      <c r="HKN348" s="81"/>
      <c r="HKO348" s="75"/>
      <c r="HKP348" s="81"/>
      <c r="HKQ348" s="75"/>
      <c r="HKR348" s="81"/>
      <c r="HKS348" s="75"/>
      <c r="HKT348" s="81"/>
      <c r="HKU348" s="75"/>
      <c r="HKV348" s="81"/>
      <c r="HKW348" s="75"/>
      <c r="HKX348" s="81"/>
      <c r="HKY348" s="75"/>
      <c r="HKZ348" s="81"/>
      <c r="HLA348" s="75"/>
      <c r="HLB348" s="81"/>
      <c r="HLC348" s="75"/>
      <c r="HLD348" s="81"/>
      <c r="HLE348" s="75"/>
      <c r="HLF348" s="81"/>
      <c r="HLG348" s="75"/>
      <c r="HLH348" s="81"/>
      <c r="HLI348" s="75"/>
      <c r="HLJ348" s="81"/>
      <c r="HLK348" s="75"/>
      <c r="HLL348" s="81"/>
      <c r="HLM348" s="75"/>
      <c r="HLN348" s="81"/>
      <c r="HLO348" s="75"/>
      <c r="HLP348" s="81"/>
      <c r="HLQ348" s="75"/>
      <c r="HLR348" s="81"/>
      <c r="HLS348" s="75"/>
      <c r="HLT348" s="81"/>
      <c r="HLU348" s="75"/>
      <c r="HLV348" s="81"/>
      <c r="HLW348" s="75"/>
      <c r="HLX348" s="81"/>
      <c r="HLY348" s="75"/>
      <c r="HLZ348" s="81"/>
      <c r="HMA348" s="75"/>
      <c r="HMB348" s="81"/>
      <c r="HMC348" s="75"/>
      <c r="HMD348" s="81"/>
      <c r="HME348" s="75"/>
      <c r="HMF348" s="81"/>
      <c r="HMG348" s="75"/>
      <c r="HMH348" s="81"/>
      <c r="HMI348" s="75"/>
      <c r="HMJ348" s="81"/>
      <c r="HMK348" s="75"/>
      <c r="HML348" s="81"/>
      <c r="HMM348" s="75"/>
      <c r="HMN348" s="81"/>
      <c r="HMO348" s="75"/>
      <c r="HMP348" s="81"/>
      <c r="HMQ348" s="75"/>
      <c r="HMR348" s="81"/>
      <c r="HMS348" s="75"/>
      <c r="HMT348" s="81"/>
      <c r="HMU348" s="75"/>
      <c r="HMV348" s="81"/>
      <c r="HMW348" s="75"/>
      <c r="HMX348" s="81"/>
      <c r="HMY348" s="75"/>
      <c r="HMZ348" s="81"/>
      <c r="HNA348" s="75"/>
      <c r="HNB348" s="81"/>
      <c r="HNC348" s="75"/>
      <c r="HND348" s="81"/>
      <c r="HNE348" s="75"/>
      <c r="HNF348" s="81"/>
      <c r="HNG348" s="75"/>
      <c r="HNH348" s="81"/>
      <c r="HNI348" s="75"/>
      <c r="HNJ348" s="81"/>
      <c r="HNK348" s="75"/>
      <c r="HNL348" s="81"/>
      <c r="HNM348" s="75"/>
      <c r="HNN348" s="81"/>
      <c r="HNO348" s="75"/>
      <c r="HNP348" s="81"/>
      <c r="HNQ348" s="75"/>
      <c r="HNR348" s="81"/>
      <c r="HNS348" s="75"/>
      <c r="HNT348" s="81"/>
      <c r="HNU348" s="75"/>
      <c r="HNV348" s="81"/>
      <c r="HNW348" s="75"/>
      <c r="HNX348" s="81"/>
      <c r="HNY348" s="75"/>
      <c r="HNZ348" s="81"/>
      <c r="HOA348" s="75"/>
      <c r="HOB348" s="81"/>
      <c r="HOC348" s="75"/>
      <c r="HOD348" s="81"/>
      <c r="HOE348" s="75"/>
      <c r="HOF348" s="81"/>
      <c r="HOG348" s="75"/>
      <c r="HOH348" s="81"/>
      <c r="HOI348" s="75"/>
      <c r="HOJ348" s="81"/>
      <c r="HOK348" s="75"/>
      <c r="HOL348" s="81"/>
      <c r="HOM348" s="75"/>
      <c r="HON348" s="81"/>
      <c r="HOO348" s="75"/>
      <c r="HOP348" s="81"/>
      <c r="HOQ348" s="75"/>
      <c r="HOR348" s="81"/>
      <c r="HOS348" s="75"/>
      <c r="HOT348" s="81"/>
      <c r="HOU348" s="75"/>
      <c r="HOV348" s="81"/>
      <c r="HOW348" s="75"/>
      <c r="HOX348" s="81"/>
      <c r="HOY348" s="75"/>
      <c r="HOZ348" s="81"/>
      <c r="HPA348" s="75"/>
      <c r="HPB348" s="81"/>
      <c r="HPC348" s="75"/>
      <c r="HPD348" s="81"/>
      <c r="HPE348" s="75"/>
      <c r="HPF348" s="81"/>
      <c r="HPG348" s="75"/>
      <c r="HPH348" s="81"/>
      <c r="HPI348" s="75"/>
      <c r="HPJ348" s="81"/>
      <c r="HPK348" s="75"/>
      <c r="HPL348" s="81"/>
      <c r="HPM348" s="75"/>
      <c r="HPN348" s="81"/>
      <c r="HPO348" s="75"/>
      <c r="HPP348" s="81"/>
      <c r="HPQ348" s="75"/>
      <c r="HPR348" s="81"/>
      <c r="HPS348" s="75"/>
      <c r="HPT348" s="81"/>
      <c r="HPU348" s="75"/>
      <c r="HPV348" s="81"/>
      <c r="HPW348" s="75"/>
      <c r="HPX348" s="81"/>
      <c r="HPY348" s="75"/>
      <c r="HPZ348" s="81"/>
      <c r="HQA348" s="75"/>
      <c r="HQB348" s="81"/>
      <c r="HQC348" s="75"/>
      <c r="HQD348" s="81"/>
      <c r="HQE348" s="75"/>
      <c r="HQF348" s="81"/>
      <c r="HQG348" s="75"/>
      <c r="HQH348" s="81"/>
      <c r="HQI348" s="75"/>
      <c r="HQJ348" s="81"/>
      <c r="HQK348" s="75"/>
      <c r="HQL348" s="81"/>
      <c r="HQM348" s="75"/>
      <c r="HQN348" s="81"/>
      <c r="HQO348" s="75"/>
      <c r="HQP348" s="81"/>
      <c r="HQQ348" s="75"/>
      <c r="HQR348" s="81"/>
      <c r="HQS348" s="75"/>
      <c r="HQT348" s="81"/>
      <c r="HQU348" s="75"/>
      <c r="HQV348" s="81"/>
      <c r="HQW348" s="75"/>
      <c r="HQX348" s="81"/>
      <c r="HQY348" s="75"/>
      <c r="HQZ348" s="81"/>
      <c r="HRA348" s="75"/>
      <c r="HRB348" s="81"/>
      <c r="HRC348" s="75"/>
      <c r="HRD348" s="81"/>
      <c r="HRE348" s="75"/>
      <c r="HRF348" s="81"/>
      <c r="HRG348" s="75"/>
      <c r="HRH348" s="81"/>
      <c r="HRI348" s="75"/>
      <c r="HRJ348" s="81"/>
      <c r="HRK348" s="75"/>
      <c r="HRL348" s="81"/>
      <c r="HRM348" s="75"/>
      <c r="HRN348" s="81"/>
      <c r="HRO348" s="75"/>
      <c r="HRP348" s="81"/>
      <c r="HRQ348" s="75"/>
      <c r="HRR348" s="81"/>
      <c r="HRS348" s="75"/>
      <c r="HRT348" s="81"/>
      <c r="HRU348" s="75"/>
      <c r="HRV348" s="81"/>
      <c r="HRW348" s="75"/>
      <c r="HRX348" s="81"/>
      <c r="HRY348" s="75"/>
      <c r="HRZ348" s="81"/>
      <c r="HSA348" s="75"/>
      <c r="HSB348" s="81"/>
      <c r="HSC348" s="75"/>
      <c r="HSD348" s="81"/>
      <c r="HSE348" s="75"/>
      <c r="HSF348" s="81"/>
      <c r="HSG348" s="75"/>
      <c r="HSH348" s="81"/>
      <c r="HSI348" s="75"/>
      <c r="HSJ348" s="81"/>
      <c r="HSK348" s="75"/>
      <c r="HSL348" s="81"/>
      <c r="HSM348" s="75"/>
      <c r="HSN348" s="81"/>
      <c r="HSO348" s="75"/>
      <c r="HSP348" s="81"/>
      <c r="HSQ348" s="75"/>
      <c r="HSR348" s="81"/>
      <c r="HSS348" s="75"/>
      <c r="HST348" s="81"/>
      <c r="HSU348" s="75"/>
      <c r="HSV348" s="81"/>
      <c r="HSW348" s="75"/>
      <c r="HSX348" s="81"/>
      <c r="HSY348" s="75"/>
      <c r="HSZ348" s="81"/>
      <c r="HTA348" s="75"/>
      <c r="HTB348" s="81"/>
      <c r="HTC348" s="75"/>
      <c r="HTD348" s="81"/>
      <c r="HTE348" s="75"/>
      <c r="HTF348" s="81"/>
      <c r="HTG348" s="75"/>
      <c r="HTH348" s="81"/>
      <c r="HTI348" s="75"/>
      <c r="HTJ348" s="81"/>
      <c r="HTK348" s="75"/>
      <c r="HTL348" s="81"/>
      <c r="HTM348" s="75"/>
      <c r="HTN348" s="81"/>
      <c r="HTO348" s="75"/>
      <c r="HTP348" s="81"/>
      <c r="HTQ348" s="75"/>
      <c r="HTR348" s="81"/>
      <c r="HTS348" s="75"/>
      <c r="HTT348" s="81"/>
      <c r="HTU348" s="75"/>
      <c r="HTV348" s="81"/>
      <c r="HTW348" s="75"/>
      <c r="HTX348" s="81"/>
      <c r="HTY348" s="75"/>
      <c r="HTZ348" s="81"/>
      <c r="HUA348" s="75"/>
      <c r="HUB348" s="81"/>
      <c r="HUC348" s="75"/>
      <c r="HUD348" s="81"/>
      <c r="HUE348" s="75"/>
      <c r="HUF348" s="81"/>
      <c r="HUG348" s="75"/>
      <c r="HUH348" s="81"/>
      <c r="HUI348" s="75"/>
      <c r="HUJ348" s="81"/>
      <c r="HUK348" s="75"/>
      <c r="HUL348" s="81"/>
      <c r="HUM348" s="75"/>
      <c r="HUN348" s="81"/>
      <c r="HUO348" s="75"/>
      <c r="HUP348" s="81"/>
      <c r="HUQ348" s="75"/>
      <c r="HUR348" s="81"/>
      <c r="HUS348" s="75"/>
      <c r="HUT348" s="81"/>
      <c r="HUU348" s="75"/>
      <c r="HUV348" s="81"/>
      <c r="HUW348" s="75"/>
      <c r="HUX348" s="81"/>
      <c r="HUY348" s="75"/>
      <c r="HUZ348" s="81"/>
      <c r="HVA348" s="75"/>
      <c r="HVB348" s="81"/>
      <c r="HVC348" s="75"/>
      <c r="HVD348" s="81"/>
      <c r="HVE348" s="75"/>
      <c r="HVF348" s="81"/>
      <c r="HVG348" s="75"/>
      <c r="HVH348" s="81"/>
      <c r="HVI348" s="75"/>
      <c r="HVJ348" s="81"/>
      <c r="HVK348" s="75"/>
      <c r="HVL348" s="81"/>
      <c r="HVM348" s="75"/>
      <c r="HVN348" s="81"/>
      <c r="HVO348" s="75"/>
      <c r="HVP348" s="81"/>
      <c r="HVQ348" s="75"/>
      <c r="HVR348" s="81"/>
      <c r="HVS348" s="75"/>
      <c r="HVT348" s="81"/>
      <c r="HVU348" s="75"/>
      <c r="HVV348" s="81"/>
      <c r="HVW348" s="75"/>
      <c r="HVX348" s="81"/>
      <c r="HVY348" s="75"/>
      <c r="HVZ348" s="81"/>
      <c r="HWA348" s="75"/>
      <c r="HWB348" s="81"/>
      <c r="HWC348" s="75"/>
      <c r="HWD348" s="81"/>
      <c r="HWE348" s="75"/>
      <c r="HWF348" s="81"/>
      <c r="HWG348" s="75"/>
      <c r="HWH348" s="81"/>
      <c r="HWI348" s="75"/>
      <c r="HWJ348" s="81"/>
      <c r="HWK348" s="75"/>
      <c r="HWL348" s="81"/>
      <c r="HWM348" s="75"/>
      <c r="HWN348" s="81"/>
      <c r="HWO348" s="75"/>
      <c r="HWP348" s="81"/>
      <c r="HWQ348" s="75"/>
      <c r="HWR348" s="81"/>
      <c r="HWS348" s="75"/>
      <c r="HWT348" s="81"/>
      <c r="HWU348" s="75"/>
      <c r="HWV348" s="81"/>
      <c r="HWW348" s="75"/>
      <c r="HWX348" s="81"/>
      <c r="HWY348" s="75"/>
      <c r="HWZ348" s="81"/>
      <c r="HXA348" s="75"/>
      <c r="HXB348" s="81"/>
      <c r="HXC348" s="75"/>
      <c r="HXD348" s="81"/>
      <c r="HXE348" s="75"/>
      <c r="HXF348" s="81"/>
      <c r="HXG348" s="75"/>
      <c r="HXH348" s="81"/>
      <c r="HXI348" s="75"/>
      <c r="HXJ348" s="81"/>
      <c r="HXK348" s="75"/>
      <c r="HXL348" s="81"/>
      <c r="HXM348" s="75"/>
      <c r="HXN348" s="81"/>
      <c r="HXO348" s="75"/>
      <c r="HXP348" s="81"/>
      <c r="HXQ348" s="75"/>
      <c r="HXR348" s="81"/>
      <c r="HXS348" s="75"/>
      <c r="HXT348" s="81"/>
      <c r="HXU348" s="75"/>
      <c r="HXV348" s="81"/>
      <c r="HXW348" s="75"/>
      <c r="HXX348" s="81"/>
      <c r="HXY348" s="75"/>
      <c r="HXZ348" s="81"/>
      <c r="HYA348" s="75"/>
      <c r="HYB348" s="81"/>
      <c r="HYC348" s="75"/>
      <c r="HYD348" s="81"/>
      <c r="HYE348" s="75"/>
      <c r="HYF348" s="81"/>
      <c r="HYG348" s="75"/>
      <c r="HYH348" s="81"/>
      <c r="HYI348" s="75"/>
      <c r="HYJ348" s="81"/>
      <c r="HYK348" s="75"/>
      <c r="HYL348" s="81"/>
      <c r="HYM348" s="75"/>
      <c r="HYN348" s="81"/>
      <c r="HYO348" s="75"/>
      <c r="HYP348" s="81"/>
      <c r="HYQ348" s="75"/>
      <c r="HYR348" s="81"/>
      <c r="HYS348" s="75"/>
      <c r="HYT348" s="81"/>
      <c r="HYU348" s="75"/>
      <c r="HYV348" s="81"/>
      <c r="HYW348" s="75"/>
      <c r="HYX348" s="81"/>
      <c r="HYY348" s="75"/>
      <c r="HYZ348" s="81"/>
      <c r="HZA348" s="75"/>
      <c r="HZB348" s="81"/>
      <c r="HZC348" s="75"/>
      <c r="HZD348" s="81"/>
      <c r="HZE348" s="75"/>
      <c r="HZF348" s="81"/>
      <c r="HZG348" s="75"/>
      <c r="HZH348" s="81"/>
      <c r="HZI348" s="75"/>
      <c r="HZJ348" s="81"/>
      <c r="HZK348" s="75"/>
      <c r="HZL348" s="81"/>
      <c r="HZM348" s="75"/>
      <c r="HZN348" s="81"/>
      <c r="HZO348" s="75"/>
      <c r="HZP348" s="81"/>
      <c r="HZQ348" s="75"/>
      <c r="HZR348" s="81"/>
      <c r="HZS348" s="75"/>
      <c r="HZT348" s="81"/>
      <c r="HZU348" s="75"/>
      <c r="HZV348" s="81"/>
      <c r="HZW348" s="75"/>
      <c r="HZX348" s="81"/>
      <c r="HZY348" s="75"/>
      <c r="HZZ348" s="81"/>
      <c r="IAA348" s="75"/>
      <c r="IAB348" s="81"/>
      <c r="IAC348" s="75"/>
      <c r="IAD348" s="81"/>
      <c r="IAE348" s="75"/>
      <c r="IAF348" s="81"/>
      <c r="IAG348" s="75"/>
      <c r="IAH348" s="81"/>
      <c r="IAI348" s="75"/>
      <c r="IAJ348" s="81"/>
      <c r="IAK348" s="75"/>
      <c r="IAL348" s="81"/>
      <c r="IAM348" s="75"/>
      <c r="IAN348" s="81"/>
      <c r="IAO348" s="75"/>
      <c r="IAP348" s="81"/>
      <c r="IAQ348" s="75"/>
      <c r="IAR348" s="81"/>
      <c r="IAS348" s="75"/>
      <c r="IAT348" s="81"/>
      <c r="IAU348" s="75"/>
      <c r="IAV348" s="81"/>
      <c r="IAW348" s="75"/>
      <c r="IAX348" s="81"/>
      <c r="IAY348" s="75"/>
      <c r="IAZ348" s="81"/>
      <c r="IBA348" s="75"/>
      <c r="IBB348" s="81"/>
      <c r="IBC348" s="75"/>
      <c r="IBD348" s="81"/>
      <c r="IBE348" s="75"/>
      <c r="IBF348" s="81"/>
      <c r="IBG348" s="75"/>
      <c r="IBH348" s="81"/>
      <c r="IBI348" s="75"/>
      <c r="IBJ348" s="81"/>
      <c r="IBK348" s="75"/>
      <c r="IBL348" s="81"/>
      <c r="IBM348" s="75"/>
      <c r="IBN348" s="81"/>
      <c r="IBO348" s="75"/>
      <c r="IBP348" s="81"/>
      <c r="IBQ348" s="75"/>
      <c r="IBR348" s="81"/>
      <c r="IBS348" s="75"/>
      <c r="IBT348" s="81"/>
      <c r="IBU348" s="75"/>
      <c r="IBV348" s="81"/>
      <c r="IBW348" s="75"/>
      <c r="IBX348" s="81"/>
      <c r="IBY348" s="75"/>
      <c r="IBZ348" s="81"/>
      <c r="ICA348" s="75"/>
      <c r="ICB348" s="81"/>
      <c r="ICC348" s="75"/>
      <c r="ICD348" s="81"/>
      <c r="ICE348" s="75"/>
      <c r="ICF348" s="81"/>
      <c r="ICG348" s="75"/>
      <c r="ICH348" s="81"/>
      <c r="ICI348" s="75"/>
      <c r="ICJ348" s="81"/>
      <c r="ICK348" s="75"/>
      <c r="ICL348" s="81"/>
      <c r="ICM348" s="75"/>
      <c r="ICN348" s="81"/>
      <c r="ICO348" s="75"/>
      <c r="ICP348" s="81"/>
      <c r="ICQ348" s="75"/>
      <c r="ICR348" s="81"/>
      <c r="ICS348" s="75"/>
      <c r="ICT348" s="81"/>
      <c r="ICU348" s="75"/>
      <c r="ICV348" s="81"/>
      <c r="ICW348" s="75"/>
      <c r="ICX348" s="81"/>
      <c r="ICY348" s="75"/>
      <c r="ICZ348" s="81"/>
      <c r="IDA348" s="75"/>
      <c r="IDB348" s="81"/>
      <c r="IDC348" s="75"/>
      <c r="IDD348" s="81"/>
      <c r="IDE348" s="75"/>
      <c r="IDF348" s="81"/>
      <c r="IDG348" s="75"/>
      <c r="IDH348" s="81"/>
      <c r="IDI348" s="75"/>
      <c r="IDJ348" s="81"/>
      <c r="IDK348" s="75"/>
      <c r="IDL348" s="81"/>
      <c r="IDM348" s="75"/>
      <c r="IDN348" s="81"/>
      <c r="IDO348" s="75"/>
      <c r="IDP348" s="81"/>
      <c r="IDQ348" s="75"/>
      <c r="IDR348" s="81"/>
      <c r="IDS348" s="75"/>
      <c r="IDT348" s="81"/>
      <c r="IDU348" s="75"/>
      <c r="IDV348" s="81"/>
      <c r="IDW348" s="75"/>
      <c r="IDX348" s="81"/>
      <c r="IDY348" s="75"/>
      <c r="IDZ348" s="81"/>
      <c r="IEA348" s="75"/>
      <c r="IEB348" s="81"/>
      <c r="IEC348" s="75"/>
      <c r="IED348" s="81"/>
      <c r="IEE348" s="75"/>
      <c r="IEF348" s="81"/>
      <c r="IEG348" s="75"/>
      <c r="IEH348" s="81"/>
      <c r="IEI348" s="75"/>
      <c r="IEJ348" s="81"/>
      <c r="IEK348" s="75"/>
      <c r="IEL348" s="81"/>
      <c r="IEM348" s="75"/>
      <c r="IEN348" s="81"/>
      <c r="IEO348" s="75"/>
      <c r="IEP348" s="81"/>
      <c r="IEQ348" s="75"/>
      <c r="IER348" s="81"/>
      <c r="IES348" s="75"/>
      <c r="IET348" s="81"/>
      <c r="IEU348" s="75"/>
      <c r="IEV348" s="81"/>
      <c r="IEW348" s="75"/>
      <c r="IEX348" s="81"/>
      <c r="IEY348" s="75"/>
      <c r="IEZ348" s="81"/>
      <c r="IFA348" s="75"/>
      <c r="IFB348" s="81"/>
      <c r="IFC348" s="75"/>
      <c r="IFD348" s="81"/>
      <c r="IFE348" s="75"/>
      <c r="IFF348" s="81"/>
      <c r="IFG348" s="75"/>
      <c r="IFH348" s="81"/>
      <c r="IFI348" s="75"/>
      <c r="IFJ348" s="81"/>
      <c r="IFK348" s="75"/>
      <c r="IFL348" s="81"/>
      <c r="IFM348" s="75"/>
      <c r="IFN348" s="81"/>
      <c r="IFO348" s="75"/>
      <c r="IFP348" s="81"/>
      <c r="IFQ348" s="75"/>
      <c r="IFR348" s="81"/>
      <c r="IFS348" s="75"/>
      <c r="IFT348" s="81"/>
      <c r="IFU348" s="75"/>
      <c r="IFV348" s="81"/>
      <c r="IFW348" s="75"/>
      <c r="IFX348" s="81"/>
      <c r="IFY348" s="75"/>
      <c r="IFZ348" s="81"/>
      <c r="IGA348" s="75"/>
      <c r="IGB348" s="81"/>
      <c r="IGC348" s="75"/>
      <c r="IGD348" s="81"/>
      <c r="IGE348" s="75"/>
      <c r="IGF348" s="81"/>
      <c r="IGG348" s="75"/>
      <c r="IGH348" s="81"/>
      <c r="IGI348" s="75"/>
      <c r="IGJ348" s="81"/>
      <c r="IGK348" s="75"/>
      <c r="IGL348" s="81"/>
      <c r="IGM348" s="75"/>
      <c r="IGN348" s="81"/>
      <c r="IGO348" s="75"/>
      <c r="IGP348" s="81"/>
      <c r="IGQ348" s="75"/>
      <c r="IGR348" s="81"/>
      <c r="IGS348" s="75"/>
      <c r="IGT348" s="81"/>
      <c r="IGU348" s="75"/>
      <c r="IGV348" s="81"/>
      <c r="IGW348" s="75"/>
      <c r="IGX348" s="81"/>
      <c r="IGY348" s="75"/>
      <c r="IGZ348" s="81"/>
      <c r="IHA348" s="75"/>
      <c r="IHB348" s="81"/>
      <c r="IHC348" s="75"/>
      <c r="IHD348" s="81"/>
      <c r="IHE348" s="75"/>
      <c r="IHF348" s="81"/>
      <c r="IHG348" s="75"/>
      <c r="IHH348" s="81"/>
      <c r="IHI348" s="75"/>
      <c r="IHJ348" s="81"/>
      <c r="IHK348" s="75"/>
      <c r="IHL348" s="81"/>
      <c r="IHM348" s="75"/>
      <c r="IHN348" s="81"/>
      <c r="IHO348" s="75"/>
      <c r="IHP348" s="81"/>
      <c r="IHQ348" s="75"/>
      <c r="IHR348" s="81"/>
      <c r="IHS348" s="75"/>
      <c r="IHT348" s="81"/>
      <c r="IHU348" s="75"/>
      <c r="IHV348" s="81"/>
      <c r="IHW348" s="75"/>
      <c r="IHX348" s="81"/>
      <c r="IHY348" s="75"/>
      <c r="IHZ348" s="81"/>
      <c r="IIA348" s="75"/>
      <c r="IIB348" s="81"/>
      <c r="IIC348" s="75"/>
      <c r="IID348" s="81"/>
      <c r="IIE348" s="75"/>
      <c r="IIF348" s="81"/>
      <c r="IIG348" s="75"/>
      <c r="IIH348" s="81"/>
      <c r="III348" s="75"/>
      <c r="IIJ348" s="81"/>
      <c r="IIK348" s="75"/>
      <c r="IIL348" s="81"/>
      <c r="IIM348" s="75"/>
      <c r="IIN348" s="81"/>
      <c r="IIO348" s="75"/>
      <c r="IIP348" s="81"/>
      <c r="IIQ348" s="75"/>
      <c r="IIR348" s="81"/>
      <c r="IIS348" s="75"/>
      <c r="IIT348" s="81"/>
      <c r="IIU348" s="75"/>
      <c r="IIV348" s="81"/>
      <c r="IIW348" s="75"/>
      <c r="IIX348" s="81"/>
      <c r="IIY348" s="75"/>
      <c r="IIZ348" s="81"/>
      <c r="IJA348" s="75"/>
      <c r="IJB348" s="81"/>
      <c r="IJC348" s="75"/>
      <c r="IJD348" s="81"/>
      <c r="IJE348" s="75"/>
      <c r="IJF348" s="81"/>
      <c r="IJG348" s="75"/>
      <c r="IJH348" s="81"/>
      <c r="IJI348" s="75"/>
      <c r="IJJ348" s="81"/>
      <c r="IJK348" s="75"/>
      <c r="IJL348" s="81"/>
      <c r="IJM348" s="75"/>
      <c r="IJN348" s="81"/>
      <c r="IJO348" s="75"/>
      <c r="IJP348" s="81"/>
      <c r="IJQ348" s="75"/>
      <c r="IJR348" s="81"/>
      <c r="IJS348" s="75"/>
      <c r="IJT348" s="81"/>
      <c r="IJU348" s="75"/>
      <c r="IJV348" s="81"/>
      <c r="IJW348" s="75"/>
      <c r="IJX348" s="81"/>
      <c r="IJY348" s="75"/>
      <c r="IJZ348" s="81"/>
      <c r="IKA348" s="75"/>
      <c r="IKB348" s="81"/>
      <c r="IKC348" s="75"/>
      <c r="IKD348" s="81"/>
      <c r="IKE348" s="75"/>
      <c r="IKF348" s="81"/>
      <c r="IKG348" s="75"/>
      <c r="IKH348" s="81"/>
      <c r="IKI348" s="75"/>
      <c r="IKJ348" s="81"/>
      <c r="IKK348" s="75"/>
      <c r="IKL348" s="81"/>
      <c r="IKM348" s="75"/>
      <c r="IKN348" s="81"/>
      <c r="IKO348" s="75"/>
      <c r="IKP348" s="81"/>
      <c r="IKQ348" s="75"/>
      <c r="IKR348" s="81"/>
      <c r="IKS348" s="75"/>
      <c r="IKT348" s="81"/>
      <c r="IKU348" s="75"/>
      <c r="IKV348" s="81"/>
      <c r="IKW348" s="75"/>
      <c r="IKX348" s="81"/>
      <c r="IKY348" s="75"/>
      <c r="IKZ348" s="81"/>
      <c r="ILA348" s="75"/>
      <c r="ILB348" s="81"/>
      <c r="ILC348" s="75"/>
      <c r="ILD348" s="81"/>
      <c r="ILE348" s="75"/>
      <c r="ILF348" s="81"/>
      <c r="ILG348" s="75"/>
      <c r="ILH348" s="81"/>
      <c r="ILI348" s="75"/>
      <c r="ILJ348" s="81"/>
      <c r="ILK348" s="75"/>
      <c r="ILL348" s="81"/>
      <c r="ILM348" s="75"/>
      <c r="ILN348" s="81"/>
      <c r="ILO348" s="75"/>
      <c r="ILP348" s="81"/>
      <c r="ILQ348" s="75"/>
      <c r="ILR348" s="81"/>
      <c r="ILS348" s="75"/>
      <c r="ILT348" s="81"/>
      <c r="ILU348" s="75"/>
      <c r="ILV348" s="81"/>
      <c r="ILW348" s="75"/>
      <c r="ILX348" s="81"/>
      <c r="ILY348" s="75"/>
      <c r="ILZ348" s="81"/>
      <c r="IMA348" s="75"/>
      <c r="IMB348" s="81"/>
      <c r="IMC348" s="75"/>
      <c r="IMD348" s="81"/>
      <c r="IME348" s="75"/>
      <c r="IMF348" s="81"/>
      <c r="IMG348" s="75"/>
      <c r="IMH348" s="81"/>
      <c r="IMI348" s="75"/>
      <c r="IMJ348" s="81"/>
      <c r="IMK348" s="75"/>
      <c r="IML348" s="81"/>
      <c r="IMM348" s="75"/>
      <c r="IMN348" s="81"/>
      <c r="IMO348" s="75"/>
      <c r="IMP348" s="81"/>
      <c r="IMQ348" s="75"/>
      <c r="IMR348" s="81"/>
      <c r="IMS348" s="75"/>
      <c r="IMT348" s="81"/>
      <c r="IMU348" s="75"/>
      <c r="IMV348" s="81"/>
      <c r="IMW348" s="75"/>
      <c r="IMX348" s="81"/>
      <c r="IMY348" s="75"/>
      <c r="IMZ348" s="81"/>
      <c r="INA348" s="75"/>
      <c r="INB348" s="81"/>
      <c r="INC348" s="75"/>
      <c r="IND348" s="81"/>
      <c r="INE348" s="75"/>
      <c r="INF348" s="81"/>
      <c r="ING348" s="75"/>
      <c r="INH348" s="81"/>
      <c r="INI348" s="75"/>
      <c r="INJ348" s="81"/>
      <c r="INK348" s="75"/>
      <c r="INL348" s="81"/>
      <c r="INM348" s="75"/>
      <c r="INN348" s="81"/>
      <c r="INO348" s="75"/>
      <c r="INP348" s="81"/>
      <c r="INQ348" s="75"/>
      <c r="INR348" s="81"/>
      <c r="INS348" s="75"/>
      <c r="INT348" s="81"/>
      <c r="INU348" s="75"/>
      <c r="INV348" s="81"/>
      <c r="INW348" s="75"/>
      <c r="INX348" s="81"/>
      <c r="INY348" s="75"/>
      <c r="INZ348" s="81"/>
      <c r="IOA348" s="75"/>
      <c r="IOB348" s="81"/>
      <c r="IOC348" s="75"/>
      <c r="IOD348" s="81"/>
      <c r="IOE348" s="75"/>
      <c r="IOF348" s="81"/>
      <c r="IOG348" s="75"/>
      <c r="IOH348" s="81"/>
      <c r="IOI348" s="75"/>
      <c r="IOJ348" s="81"/>
      <c r="IOK348" s="75"/>
      <c r="IOL348" s="81"/>
      <c r="IOM348" s="75"/>
      <c r="ION348" s="81"/>
      <c r="IOO348" s="75"/>
      <c r="IOP348" s="81"/>
      <c r="IOQ348" s="75"/>
      <c r="IOR348" s="81"/>
      <c r="IOS348" s="75"/>
      <c r="IOT348" s="81"/>
      <c r="IOU348" s="75"/>
      <c r="IOV348" s="81"/>
      <c r="IOW348" s="75"/>
      <c r="IOX348" s="81"/>
      <c r="IOY348" s="75"/>
      <c r="IOZ348" s="81"/>
      <c r="IPA348" s="75"/>
      <c r="IPB348" s="81"/>
      <c r="IPC348" s="75"/>
      <c r="IPD348" s="81"/>
      <c r="IPE348" s="75"/>
      <c r="IPF348" s="81"/>
      <c r="IPG348" s="75"/>
      <c r="IPH348" s="81"/>
      <c r="IPI348" s="75"/>
      <c r="IPJ348" s="81"/>
      <c r="IPK348" s="75"/>
      <c r="IPL348" s="81"/>
      <c r="IPM348" s="75"/>
      <c r="IPN348" s="81"/>
      <c r="IPO348" s="75"/>
      <c r="IPP348" s="81"/>
      <c r="IPQ348" s="75"/>
      <c r="IPR348" s="81"/>
      <c r="IPS348" s="75"/>
      <c r="IPT348" s="81"/>
      <c r="IPU348" s="75"/>
      <c r="IPV348" s="81"/>
      <c r="IPW348" s="75"/>
      <c r="IPX348" s="81"/>
      <c r="IPY348" s="75"/>
      <c r="IPZ348" s="81"/>
      <c r="IQA348" s="75"/>
      <c r="IQB348" s="81"/>
      <c r="IQC348" s="75"/>
      <c r="IQD348" s="81"/>
      <c r="IQE348" s="75"/>
      <c r="IQF348" s="81"/>
      <c r="IQG348" s="75"/>
      <c r="IQH348" s="81"/>
      <c r="IQI348" s="75"/>
      <c r="IQJ348" s="81"/>
      <c r="IQK348" s="75"/>
      <c r="IQL348" s="81"/>
      <c r="IQM348" s="75"/>
      <c r="IQN348" s="81"/>
      <c r="IQO348" s="75"/>
      <c r="IQP348" s="81"/>
      <c r="IQQ348" s="75"/>
      <c r="IQR348" s="81"/>
      <c r="IQS348" s="75"/>
      <c r="IQT348" s="81"/>
      <c r="IQU348" s="75"/>
      <c r="IQV348" s="81"/>
      <c r="IQW348" s="75"/>
      <c r="IQX348" s="81"/>
      <c r="IQY348" s="75"/>
      <c r="IQZ348" s="81"/>
      <c r="IRA348" s="75"/>
      <c r="IRB348" s="81"/>
      <c r="IRC348" s="75"/>
      <c r="IRD348" s="81"/>
      <c r="IRE348" s="75"/>
      <c r="IRF348" s="81"/>
      <c r="IRG348" s="75"/>
      <c r="IRH348" s="81"/>
      <c r="IRI348" s="75"/>
      <c r="IRJ348" s="81"/>
      <c r="IRK348" s="75"/>
      <c r="IRL348" s="81"/>
      <c r="IRM348" s="75"/>
      <c r="IRN348" s="81"/>
      <c r="IRO348" s="75"/>
      <c r="IRP348" s="81"/>
      <c r="IRQ348" s="75"/>
      <c r="IRR348" s="81"/>
      <c r="IRS348" s="75"/>
      <c r="IRT348" s="81"/>
      <c r="IRU348" s="75"/>
      <c r="IRV348" s="81"/>
      <c r="IRW348" s="75"/>
      <c r="IRX348" s="81"/>
      <c r="IRY348" s="75"/>
      <c r="IRZ348" s="81"/>
      <c r="ISA348" s="75"/>
      <c r="ISB348" s="81"/>
      <c r="ISC348" s="75"/>
      <c r="ISD348" s="81"/>
      <c r="ISE348" s="75"/>
      <c r="ISF348" s="81"/>
      <c r="ISG348" s="75"/>
      <c r="ISH348" s="81"/>
      <c r="ISI348" s="75"/>
      <c r="ISJ348" s="81"/>
      <c r="ISK348" s="75"/>
      <c r="ISL348" s="81"/>
      <c r="ISM348" s="75"/>
      <c r="ISN348" s="81"/>
      <c r="ISO348" s="75"/>
      <c r="ISP348" s="81"/>
      <c r="ISQ348" s="75"/>
      <c r="ISR348" s="81"/>
      <c r="ISS348" s="75"/>
      <c r="IST348" s="81"/>
      <c r="ISU348" s="75"/>
      <c r="ISV348" s="81"/>
      <c r="ISW348" s="75"/>
      <c r="ISX348" s="81"/>
      <c r="ISY348" s="75"/>
      <c r="ISZ348" s="81"/>
      <c r="ITA348" s="75"/>
      <c r="ITB348" s="81"/>
      <c r="ITC348" s="75"/>
      <c r="ITD348" s="81"/>
      <c r="ITE348" s="75"/>
      <c r="ITF348" s="81"/>
      <c r="ITG348" s="75"/>
      <c r="ITH348" s="81"/>
      <c r="ITI348" s="75"/>
      <c r="ITJ348" s="81"/>
      <c r="ITK348" s="75"/>
      <c r="ITL348" s="81"/>
      <c r="ITM348" s="75"/>
      <c r="ITN348" s="81"/>
      <c r="ITO348" s="75"/>
      <c r="ITP348" s="81"/>
      <c r="ITQ348" s="75"/>
      <c r="ITR348" s="81"/>
      <c r="ITS348" s="75"/>
      <c r="ITT348" s="81"/>
      <c r="ITU348" s="75"/>
      <c r="ITV348" s="81"/>
      <c r="ITW348" s="75"/>
      <c r="ITX348" s="81"/>
      <c r="ITY348" s="75"/>
      <c r="ITZ348" s="81"/>
      <c r="IUA348" s="75"/>
      <c r="IUB348" s="81"/>
      <c r="IUC348" s="75"/>
      <c r="IUD348" s="81"/>
      <c r="IUE348" s="75"/>
      <c r="IUF348" s="81"/>
      <c r="IUG348" s="75"/>
      <c r="IUH348" s="81"/>
      <c r="IUI348" s="75"/>
      <c r="IUJ348" s="81"/>
      <c r="IUK348" s="75"/>
      <c r="IUL348" s="81"/>
      <c r="IUM348" s="75"/>
      <c r="IUN348" s="81"/>
      <c r="IUO348" s="75"/>
      <c r="IUP348" s="81"/>
      <c r="IUQ348" s="75"/>
      <c r="IUR348" s="81"/>
      <c r="IUS348" s="75"/>
      <c r="IUT348" s="81"/>
      <c r="IUU348" s="75"/>
      <c r="IUV348" s="81"/>
      <c r="IUW348" s="75"/>
      <c r="IUX348" s="81"/>
      <c r="IUY348" s="75"/>
      <c r="IUZ348" s="81"/>
      <c r="IVA348" s="75"/>
      <c r="IVB348" s="81"/>
      <c r="IVC348" s="75"/>
      <c r="IVD348" s="81"/>
      <c r="IVE348" s="75"/>
      <c r="IVF348" s="81"/>
      <c r="IVG348" s="75"/>
      <c r="IVH348" s="81"/>
      <c r="IVI348" s="75"/>
      <c r="IVJ348" s="81"/>
      <c r="IVK348" s="75"/>
      <c r="IVL348" s="81"/>
      <c r="IVM348" s="75"/>
      <c r="IVN348" s="81"/>
      <c r="IVO348" s="75"/>
      <c r="IVP348" s="81"/>
      <c r="IVQ348" s="75"/>
      <c r="IVR348" s="81"/>
      <c r="IVS348" s="75"/>
      <c r="IVT348" s="81"/>
      <c r="IVU348" s="75"/>
      <c r="IVV348" s="81"/>
      <c r="IVW348" s="75"/>
      <c r="IVX348" s="81"/>
      <c r="IVY348" s="75"/>
      <c r="IVZ348" s="81"/>
      <c r="IWA348" s="75"/>
      <c r="IWB348" s="81"/>
      <c r="IWC348" s="75"/>
      <c r="IWD348" s="81"/>
      <c r="IWE348" s="75"/>
      <c r="IWF348" s="81"/>
      <c r="IWG348" s="75"/>
      <c r="IWH348" s="81"/>
      <c r="IWI348" s="75"/>
      <c r="IWJ348" s="81"/>
      <c r="IWK348" s="75"/>
      <c r="IWL348" s="81"/>
      <c r="IWM348" s="75"/>
      <c r="IWN348" s="81"/>
      <c r="IWO348" s="75"/>
      <c r="IWP348" s="81"/>
      <c r="IWQ348" s="75"/>
      <c r="IWR348" s="81"/>
      <c r="IWS348" s="75"/>
      <c r="IWT348" s="81"/>
      <c r="IWU348" s="75"/>
      <c r="IWV348" s="81"/>
      <c r="IWW348" s="75"/>
      <c r="IWX348" s="81"/>
      <c r="IWY348" s="75"/>
      <c r="IWZ348" s="81"/>
      <c r="IXA348" s="75"/>
      <c r="IXB348" s="81"/>
      <c r="IXC348" s="75"/>
      <c r="IXD348" s="81"/>
      <c r="IXE348" s="75"/>
      <c r="IXF348" s="81"/>
      <c r="IXG348" s="75"/>
      <c r="IXH348" s="81"/>
      <c r="IXI348" s="75"/>
      <c r="IXJ348" s="81"/>
      <c r="IXK348" s="75"/>
      <c r="IXL348" s="81"/>
      <c r="IXM348" s="75"/>
      <c r="IXN348" s="81"/>
      <c r="IXO348" s="75"/>
      <c r="IXP348" s="81"/>
      <c r="IXQ348" s="75"/>
      <c r="IXR348" s="81"/>
      <c r="IXS348" s="75"/>
      <c r="IXT348" s="81"/>
      <c r="IXU348" s="75"/>
      <c r="IXV348" s="81"/>
      <c r="IXW348" s="75"/>
      <c r="IXX348" s="81"/>
      <c r="IXY348" s="75"/>
      <c r="IXZ348" s="81"/>
      <c r="IYA348" s="75"/>
      <c r="IYB348" s="81"/>
      <c r="IYC348" s="75"/>
      <c r="IYD348" s="81"/>
      <c r="IYE348" s="75"/>
      <c r="IYF348" s="81"/>
      <c r="IYG348" s="75"/>
      <c r="IYH348" s="81"/>
      <c r="IYI348" s="75"/>
      <c r="IYJ348" s="81"/>
      <c r="IYK348" s="75"/>
      <c r="IYL348" s="81"/>
      <c r="IYM348" s="75"/>
      <c r="IYN348" s="81"/>
      <c r="IYO348" s="75"/>
      <c r="IYP348" s="81"/>
      <c r="IYQ348" s="75"/>
      <c r="IYR348" s="81"/>
      <c r="IYS348" s="75"/>
      <c r="IYT348" s="81"/>
      <c r="IYU348" s="75"/>
      <c r="IYV348" s="81"/>
      <c r="IYW348" s="75"/>
      <c r="IYX348" s="81"/>
      <c r="IYY348" s="75"/>
      <c r="IYZ348" s="81"/>
      <c r="IZA348" s="75"/>
      <c r="IZB348" s="81"/>
      <c r="IZC348" s="75"/>
      <c r="IZD348" s="81"/>
      <c r="IZE348" s="75"/>
      <c r="IZF348" s="81"/>
      <c r="IZG348" s="75"/>
      <c r="IZH348" s="81"/>
      <c r="IZI348" s="75"/>
      <c r="IZJ348" s="81"/>
      <c r="IZK348" s="75"/>
      <c r="IZL348" s="81"/>
      <c r="IZM348" s="75"/>
      <c r="IZN348" s="81"/>
      <c r="IZO348" s="75"/>
      <c r="IZP348" s="81"/>
      <c r="IZQ348" s="75"/>
      <c r="IZR348" s="81"/>
      <c r="IZS348" s="75"/>
      <c r="IZT348" s="81"/>
      <c r="IZU348" s="75"/>
      <c r="IZV348" s="81"/>
      <c r="IZW348" s="75"/>
      <c r="IZX348" s="81"/>
      <c r="IZY348" s="75"/>
      <c r="IZZ348" s="81"/>
      <c r="JAA348" s="75"/>
      <c r="JAB348" s="81"/>
      <c r="JAC348" s="75"/>
      <c r="JAD348" s="81"/>
      <c r="JAE348" s="75"/>
      <c r="JAF348" s="81"/>
      <c r="JAG348" s="75"/>
      <c r="JAH348" s="81"/>
      <c r="JAI348" s="75"/>
      <c r="JAJ348" s="81"/>
      <c r="JAK348" s="75"/>
      <c r="JAL348" s="81"/>
      <c r="JAM348" s="75"/>
      <c r="JAN348" s="81"/>
      <c r="JAO348" s="75"/>
      <c r="JAP348" s="81"/>
      <c r="JAQ348" s="75"/>
      <c r="JAR348" s="81"/>
      <c r="JAS348" s="75"/>
      <c r="JAT348" s="81"/>
      <c r="JAU348" s="75"/>
      <c r="JAV348" s="81"/>
      <c r="JAW348" s="75"/>
      <c r="JAX348" s="81"/>
      <c r="JAY348" s="75"/>
      <c r="JAZ348" s="81"/>
      <c r="JBA348" s="75"/>
      <c r="JBB348" s="81"/>
      <c r="JBC348" s="75"/>
      <c r="JBD348" s="81"/>
      <c r="JBE348" s="75"/>
      <c r="JBF348" s="81"/>
      <c r="JBG348" s="75"/>
      <c r="JBH348" s="81"/>
      <c r="JBI348" s="75"/>
      <c r="JBJ348" s="81"/>
      <c r="JBK348" s="75"/>
      <c r="JBL348" s="81"/>
      <c r="JBM348" s="75"/>
      <c r="JBN348" s="81"/>
      <c r="JBO348" s="75"/>
      <c r="JBP348" s="81"/>
      <c r="JBQ348" s="75"/>
      <c r="JBR348" s="81"/>
      <c r="JBS348" s="75"/>
      <c r="JBT348" s="81"/>
      <c r="JBU348" s="75"/>
      <c r="JBV348" s="81"/>
      <c r="JBW348" s="75"/>
      <c r="JBX348" s="81"/>
      <c r="JBY348" s="75"/>
      <c r="JBZ348" s="81"/>
      <c r="JCA348" s="75"/>
      <c r="JCB348" s="81"/>
      <c r="JCC348" s="75"/>
      <c r="JCD348" s="81"/>
      <c r="JCE348" s="75"/>
      <c r="JCF348" s="81"/>
      <c r="JCG348" s="75"/>
      <c r="JCH348" s="81"/>
      <c r="JCI348" s="75"/>
      <c r="JCJ348" s="81"/>
      <c r="JCK348" s="75"/>
      <c r="JCL348" s="81"/>
      <c r="JCM348" s="75"/>
      <c r="JCN348" s="81"/>
      <c r="JCO348" s="75"/>
      <c r="JCP348" s="81"/>
      <c r="JCQ348" s="75"/>
      <c r="JCR348" s="81"/>
      <c r="JCS348" s="75"/>
      <c r="JCT348" s="81"/>
      <c r="JCU348" s="75"/>
      <c r="JCV348" s="81"/>
      <c r="JCW348" s="75"/>
      <c r="JCX348" s="81"/>
      <c r="JCY348" s="75"/>
      <c r="JCZ348" s="81"/>
      <c r="JDA348" s="75"/>
      <c r="JDB348" s="81"/>
      <c r="JDC348" s="75"/>
      <c r="JDD348" s="81"/>
      <c r="JDE348" s="75"/>
      <c r="JDF348" s="81"/>
      <c r="JDG348" s="75"/>
      <c r="JDH348" s="81"/>
      <c r="JDI348" s="75"/>
      <c r="JDJ348" s="81"/>
      <c r="JDK348" s="75"/>
      <c r="JDL348" s="81"/>
      <c r="JDM348" s="75"/>
      <c r="JDN348" s="81"/>
      <c r="JDO348" s="75"/>
      <c r="JDP348" s="81"/>
      <c r="JDQ348" s="75"/>
      <c r="JDR348" s="81"/>
      <c r="JDS348" s="75"/>
      <c r="JDT348" s="81"/>
      <c r="JDU348" s="75"/>
      <c r="JDV348" s="81"/>
      <c r="JDW348" s="75"/>
      <c r="JDX348" s="81"/>
      <c r="JDY348" s="75"/>
      <c r="JDZ348" s="81"/>
      <c r="JEA348" s="75"/>
      <c r="JEB348" s="81"/>
      <c r="JEC348" s="75"/>
      <c r="JED348" s="81"/>
      <c r="JEE348" s="75"/>
      <c r="JEF348" s="81"/>
      <c r="JEG348" s="75"/>
      <c r="JEH348" s="81"/>
      <c r="JEI348" s="75"/>
      <c r="JEJ348" s="81"/>
      <c r="JEK348" s="75"/>
      <c r="JEL348" s="81"/>
      <c r="JEM348" s="75"/>
      <c r="JEN348" s="81"/>
      <c r="JEO348" s="75"/>
      <c r="JEP348" s="81"/>
      <c r="JEQ348" s="75"/>
      <c r="JER348" s="81"/>
      <c r="JES348" s="75"/>
      <c r="JET348" s="81"/>
      <c r="JEU348" s="75"/>
      <c r="JEV348" s="81"/>
      <c r="JEW348" s="75"/>
      <c r="JEX348" s="81"/>
      <c r="JEY348" s="75"/>
      <c r="JEZ348" s="81"/>
      <c r="JFA348" s="75"/>
      <c r="JFB348" s="81"/>
      <c r="JFC348" s="75"/>
      <c r="JFD348" s="81"/>
      <c r="JFE348" s="75"/>
      <c r="JFF348" s="81"/>
      <c r="JFG348" s="75"/>
      <c r="JFH348" s="81"/>
      <c r="JFI348" s="75"/>
      <c r="JFJ348" s="81"/>
      <c r="JFK348" s="75"/>
      <c r="JFL348" s="81"/>
      <c r="JFM348" s="75"/>
      <c r="JFN348" s="81"/>
      <c r="JFO348" s="75"/>
      <c r="JFP348" s="81"/>
      <c r="JFQ348" s="75"/>
      <c r="JFR348" s="81"/>
      <c r="JFS348" s="75"/>
      <c r="JFT348" s="81"/>
      <c r="JFU348" s="75"/>
      <c r="JFV348" s="81"/>
      <c r="JFW348" s="75"/>
      <c r="JFX348" s="81"/>
      <c r="JFY348" s="75"/>
      <c r="JFZ348" s="81"/>
      <c r="JGA348" s="75"/>
      <c r="JGB348" s="81"/>
      <c r="JGC348" s="75"/>
      <c r="JGD348" s="81"/>
      <c r="JGE348" s="75"/>
      <c r="JGF348" s="81"/>
      <c r="JGG348" s="75"/>
      <c r="JGH348" s="81"/>
      <c r="JGI348" s="75"/>
      <c r="JGJ348" s="81"/>
      <c r="JGK348" s="75"/>
      <c r="JGL348" s="81"/>
      <c r="JGM348" s="75"/>
      <c r="JGN348" s="81"/>
      <c r="JGO348" s="75"/>
      <c r="JGP348" s="81"/>
      <c r="JGQ348" s="75"/>
      <c r="JGR348" s="81"/>
      <c r="JGS348" s="75"/>
      <c r="JGT348" s="81"/>
      <c r="JGU348" s="75"/>
      <c r="JGV348" s="81"/>
      <c r="JGW348" s="75"/>
      <c r="JGX348" s="81"/>
      <c r="JGY348" s="75"/>
      <c r="JGZ348" s="81"/>
      <c r="JHA348" s="75"/>
      <c r="JHB348" s="81"/>
      <c r="JHC348" s="75"/>
      <c r="JHD348" s="81"/>
      <c r="JHE348" s="75"/>
      <c r="JHF348" s="81"/>
      <c r="JHG348" s="75"/>
      <c r="JHH348" s="81"/>
      <c r="JHI348" s="75"/>
      <c r="JHJ348" s="81"/>
      <c r="JHK348" s="75"/>
      <c r="JHL348" s="81"/>
      <c r="JHM348" s="75"/>
      <c r="JHN348" s="81"/>
      <c r="JHO348" s="75"/>
      <c r="JHP348" s="81"/>
      <c r="JHQ348" s="75"/>
      <c r="JHR348" s="81"/>
      <c r="JHS348" s="75"/>
      <c r="JHT348" s="81"/>
      <c r="JHU348" s="75"/>
      <c r="JHV348" s="81"/>
      <c r="JHW348" s="75"/>
      <c r="JHX348" s="81"/>
      <c r="JHY348" s="75"/>
      <c r="JHZ348" s="81"/>
      <c r="JIA348" s="75"/>
      <c r="JIB348" s="81"/>
      <c r="JIC348" s="75"/>
      <c r="JID348" s="81"/>
      <c r="JIE348" s="75"/>
      <c r="JIF348" s="81"/>
      <c r="JIG348" s="75"/>
      <c r="JIH348" s="81"/>
      <c r="JII348" s="75"/>
      <c r="JIJ348" s="81"/>
      <c r="JIK348" s="75"/>
      <c r="JIL348" s="81"/>
      <c r="JIM348" s="75"/>
      <c r="JIN348" s="81"/>
      <c r="JIO348" s="75"/>
      <c r="JIP348" s="81"/>
      <c r="JIQ348" s="75"/>
      <c r="JIR348" s="81"/>
      <c r="JIS348" s="75"/>
      <c r="JIT348" s="81"/>
      <c r="JIU348" s="75"/>
      <c r="JIV348" s="81"/>
      <c r="JIW348" s="75"/>
      <c r="JIX348" s="81"/>
      <c r="JIY348" s="75"/>
      <c r="JIZ348" s="81"/>
      <c r="JJA348" s="75"/>
      <c r="JJB348" s="81"/>
      <c r="JJC348" s="75"/>
      <c r="JJD348" s="81"/>
      <c r="JJE348" s="75"/>
      <c r="JJF348" s="81"/>
      <c r="JJG348" s="75"/>
      <c r="JJH348" s="81"/>
      <c r="JJI348" s="75"/>
      <c r="JJJ348" s="81"/>
      <c r="JJK348" s="75"/>
      <c r="JJL348" s="81"/>
      <c r="JJM348" s="75"/>
      <c r="JJN348" s="81"/>
      <c r="JJO348" s="75"/>
      <c r="JJP348" s="81"/>
      <c r="JJQ348" s="75"/>
      <c r="JJR348" s="81"/>
      <c r="JJS348" s="75"/>
      <c r="JJT348" s="81"/>
      <c r="JJU348" s="75"/>
      <c r="JJV348" s="81"/>
      <c r="JJW348" s="75"/>
      <c r="JJX348" s="81"/>
      <c r="JJY348" s="75"/>
      <c r="JJZ348" s="81"/>
      <c r="JKA348" s="75"/>
      <c r="JKB348" s="81"/>
      <c r="JKC348" s="75"/>
      <c r="JKD348" s="81"/>
      <c r="JKE348" s="75"/>
      <c r="JKF348" s="81"/>
      <c r="JKG348" s="75"/>
      <c r="JKH348" s="81"/>
      <c r="JKI348" s="75"/>
      <c r="JKJ348" s="81"/>
      <c r="JKK348" s="75"/>
      <c r="JKL348" s="81"/>
      <c r="JKM348" s="75"/>
      <c r="JKN348" s="81"/>
      <c r="JKO348" s="75"/>
      <c r="JKP348" s="81"/>
      <c r="JKQ348" s="75"/>
      <c r="JKR348" s="81"/>
      <c r="JKS348" s="75"/>
      <c r="JKT348" s="81"/>
      <c r="JKU348" s="75"/>
      <c r="JKV348" s="81"/>
      <c r="JKW348" s="75"/>
      <c r="JKX348" s="81"/>
      <c r="JKY348" s="75"/>
      <c r="JKZ348" s="81"/>
      <c r="JLA348" s="75"/>
      <c r="JLB348" s="81"/>
      <c r="JLC348" s="75"/>
      <c r="JLD348" s="81"/>
      <c r="JLE348" s="75"/>
      <c r="JLF348" s="81"/>
      <c r="JLG348" s="75"/>
      <c r="JLH348" s="81"/>
      <c r="JLI348" s="75"/>
      <c r="JLJ348" s="81"/>
      <c r="JLK348" s="75"/>
      <c r="JLL348" s="81"/>
      <c r="JLM348" s="75"/>
      <c r="JLN348" s="81"/>
      <c r="JLO348" s="75"/>
      <c r="JLP348" s="81"/>
      <c r="JLQ348" s="75"/>
      <c r="JLR348" s="81"/>
      <c r="JLS348" s="75"/>
      <c r="JLT348" s="81"/>
      <c r="JLU348" s="75"/>
      <c r="JLV348" s="81"/>
      <c r="JLW348" s="75"/>
      <c r="JLX348" s="81"/>
      <c r="JLY348" s="75"/>
      <c r="JLZ348" s="81"/>
      <c r="JMA348" s="75"/>
      <c r="JMB348" s="81"/>
      <c r="JMC348" s="75"/>
      <c r="JMD348" s="81"/>
      <c r="JME348" s="75"/>
      <c r="JMF348" s="81"/>
      <c r="JMG348" s="75"/>
      <c r="JMH348" s="81"/>
      <c r="JMI348" s="75"/>
      <c r="JMJ348" s="81"/>
      <c r="JMK348" s="75"/>
      <c r="JML348" s="81"/>
      <c r="JMM348" s="75"/>
      <c r="JMN348" s="81"/>
      <c r="JMO348" s="75"/>
      <c r="JMP348" s="81"/>
      <c r="JMQ348" s="75"/>
      <c r="JMR348" s="81"/>
      <c r="JMS348" s="75"/>
      <c r="JMT348" s="81"/>
      <c r="JMU348" s="75"/>
      <c r="JMV348" s="81"/>
      <c r="JMW348" s="75"/>
      <c r="JMX348" s="81"/>
      <c r="JMY348" s="75"/>
      <c r="JMZ348" s="81"/>
      <c r="JNA348" s="75"/>
      <c r="JNB348" s="81"/>
      <c r="JNC348" s="75"/>
      <c r="JND348" s="81"/>
      <c r="JNE348" s="75"/>
      <c r="JNF348" s="81"/>
      <c r="JNG348" s="75"/>
      <c r="JNH348" s="81"/>
      <c r="JNI348" s="75"/>
      <c r="JNJ348" s="81"/>
      <c r="JNK348" s="75"/>
      <c r="JNL348" s="81"/>
      <c r="JNM348" s="75"/>
      <c r="JNN348" s="81"/>
      <c r="JNO348" s="75"/>
      <c r="JNP348" s="81"/>
      <c r="JNQ348" s="75"/>
      <c r="JNR348" s="81"/>
      <c r="JNS348" s="75"/>
      <c r="JNT348" s="81"/>
      <c r="JNU348" s="75"/>
      <c r="JNV348" s="81"/>
      <c r="JNW348" s="75"/>
      <c r="JNX348" s="81"/>
      <c r="JNY348" s="75"/>
      <c r="JNZ348" s="81"/>
      <c r="JOA348" s="75"/>
      <c r="JOB348" s="81"/>
      <c r="JOC348" s="75"/>
      <c r="JOD348" s="81"/>
      <c r="JOE348" s="75"/>
      <c r="JOF348" s="81"/>
      <c r="JOG348" s="75"/>
      <c r="JOH348" s="81"/>
      <c r="JOI348" s="75"/>
      <c r="JOJ348" s="81"/>
      <c r="JOK348" s="75"/>
      <c r="JOL348" s="81"/>
      <c r="JOM348" s="75"/>
      <c r="JON348" s="81"/>
      <c r="JOO348" s="75"/>
      <c r="JOP348" s="81"/>
      <c r="JOQ348" s="75"/>
      <c r="JOR348" s="81"/>
      <c r="JOS348" s="75"/>
      <c r="JOT348" s="81"/>
      <c r="JOU348" s="75"/>
      <c r="JOV348" s="81"/>
      <c r="JOW348" s="75"/>
      <c r="JOX348" s="81"/>
      <c r="JOY348" s="75"/>
      <c r="JOZ348" s="81"/>
      <c r="JPA348" s="75"/>
      <c r="JPB348" s="81"/>
      <c r="JPC348" s="75"/>
      <c r="JPD348" s="81"/>
      <c r="JPE348" s="75"/>
      <c r="JPF348" s="81"/>
      <c r="JPG348" s="75"/>
      <c r="JPH348" s="81"/>
      <c r="JPI348" s="75"/>
      <c r="JPJ348" s="81"/>
      <c r="JPK348" s="75"/>
      <c r="JPL348" s="81"/>
      <c r="JPM348" s="75"/>
      <c r="JPN348" s="81"/>
      <c r="JPO348" s="75"/>
      <c r="JPP348" s="81"/>
      <c r="JPQ348" s="75"/>
      <c r="JPR348" s="81"/>
      <c r="JPS348" s="75"/>
      <c r="JPT348" s="81"/>
      <c r="JPU348" s="75"/>
      <c r="JPV348" s="81"/>
      <c r="JPW348" s="75"/>
      <c r="JPX348" s="81"/>
      <c r="JPY348" s="75"/>
      <c r="JPZ348" s="81"/>
      <c r="JQA348" s="75"/>
      <c r="JQB348" s="81"/>
      <c r="JQC348" s="75"/>
      <c r="JQD348" s="81"/>
      <c r="JQE348" s="75"/>
      <c r="JQF348" s="81"/>
      <c r="JQG348" s="75"/>
      <c r="JQH348" s="81"/>
      <c r="JQI348" s="75"/>
      <c r="JQJ348" s="81"/>
      <c r="JQK348" s="75"/>
      <c r="JQL348" s="81"/>
      <c r="JQM348" s="75"/>
      <c r="JQN348" s="81"/>
      <c r="JQO348" s="75"/>
      <c r="JQP348" s="81"/>
      <c r="JQQ348" s="75"/>
      <c r="JQR348" s="81"/>
      <c r="JQS348" s="75"/>
      <c r="JQT348" s="81"/>
      <c r="JQU348" s="75"/>
      <c r="JQV348" s="81"/>
      <c r="JQW348" s="75"/>
      <c r="JQX348" s="81"/>
      <c r="JQY348" s="75"/>
      <c r="JQZ348" s="81"/>
      <c r="JRA348" s="75"/>
      <c r="JRB348" s="81"/>
      <c r="JRC348" s="75"/>
      <c r="JRD348" s="81"/>
      <c r="JRE348" s="75"/>
      <c r="JRF348" s="81"/>
      <c r="JRG348" s="75"/>
      <c r="JRH348" s="81"/>
      <c r="JRI348" s="75"/>
      <c r="JRJ348" s="81"/>
      <c r="JRK348" s="75"/>
      <c r="JRL348" s="81"/>
      <c r="JRM348" s="75"/>
      <c r="JRN348" s="81"/>
      <c r="JRO348" s="75"/>
      <c r="JRP348" s="81"/>
      <c r="JRQ348" s="75"/>
      <c r="JRR348" s="81"/>
      <c r="JRS348" s="75"/>
      <c r="JRT348" s="81"/>
      <c r="JRU348" s="75"/>
      <c r="JRV348" s="81"/>
      <c r="JRW348" s="75"/>
      <c r="JRX348" s="81"/>
      <c r="JRY348" s="75"/>
      <c r="JRZ348" s="81"/>
      <c r="JSA348" s="75"/>
      <c r="JSB348" s="81"/>
      <c r="JSC348" s="75"/>
      <c r="JSD348" s="81"/>
      <c r="JSE348" s="75"/>
      <c r="JSF348" s="81"/>
      <c r="JSG348" s="75"/>
      <c r="JSH348" s="81"/>
      <c r="JSI348" s="75"/>
      <c r="JSJ348" s="81"/>
      <c r="JSK348" s="75"/>
      <c r="JSL348" s="81"/>
      <c r="JSM348" s="75"/>
      <c r="JSN348" s="81"/>
      <c r="JSO348" s="75"/>
      <c r="JSP348" s="81"/>
      <c r="JSQ348" s="75"/>
      <c r="JSR348" s="81"/>
      <c r="JSS348" s="75"/>
      <c r="JST348" s="81"/>
      <c r="JSU348" s="75"/>
      <c r="JSV348" s="81"/>
      <c r="JSW348" s="75"/>
      <c r="JSX348" s="81"/>
      <c r="JSY348" s="75"/>
      <c r="JSZ348" s="81"/>
      <c r="JTA348" s="75"/>
      <c r="JTB348" s="81"/>
      <c r="JTC348" s="75"/>
      <c r="JTD348" s="81"/>
      <c r="JTE348" s="75"/>
      <c r="JTF348" s="81"/>
      <c r="JTG348" s="75"/>
      <c r="JTH348" s="81"/>
      <c r="JTI348" s="75"/>
      <c r="JTJ348" s="81"/>
      <c r="JTK348" s="75"/>
      <c r="JTL348" s="81"/>
      <c r="JTM348" s="75"/>
      <c r="JTN348" s="81"/>
      <c r="JTO348" s="75"/>
      <c r="JTP348" s="81"/>
      <c r="JTQ348" s="75"/>
      <c r="JTR348" s="81"/>
      <c r="JTS348" s="75"/>
      <c r="JTT348" s="81"/>
      <c r="JTU348" s="75"/>
      <c r="JTV348" s="81"/>
      <c r="JTW348" s="75"/>
      <c r="JTX348" s="81"/>
      <c r="JTY348" s="75"/>
      <c r="JTZ348" s="81"/>
      <c r="JUA348" s="75"/>
      <c r="JUB348" s="81"/>
      <c r="JUC348" s="75"/>
      <c r="JUD348" s="81"/>
      <c r="JUE348" s="75"/>
      <c r="JUF348" s="81"/>
      <c r="JUG348" s="75"/>
      <c r="JUH348" s="81"/>
      <c r="JUI348" s="75"/>
      <c r="JUJ348" s="81"/>
      <c r="JUK348" s="75"/>
      <c r="JUL348" s="81"/>
      <c r="JUM348" s="75"/>
      <c r="JUN348" s="81"/>
      <c r="JUO348" s="75"/>
      <c r="JUP348" s="81"/>
      <c r="JUQ348" s="75"/>
      <c r="JUR348" s="81"/>
      <c r="JUS348" s="75"/>
      <c r="JUT348" s="81"/>
      <c r="JUU348" s="75"/>
      <c r="JUV348" s="81"/>
      <c r="JUW348" s="75"/>
      <c r="JUX348" s="81"/>
      <c r="JUY348" s="75"/>
      <c r="JUZ348" s="81"/>
      <c r="JVA348" s="75"/>
      <c r="JVB348" s="81"/>
      <c r="JVC348" s="75"/>
      <c r="JVD348" s="81"/>
      <c r="JVE348" s="75"/>
      <c r="JVF348" s="81"/>
      <c r="JVG348" s="75"/>
      <c r="JVH348" s="81"/>
      <c r="JVI348" s="75"/>
      <c r="JVJ348" s="81"/>
      <c r="JVK348" s="75"/>
      <c r="JVL348" s="81"/>
      <c r="JVM348" s="75"/>
      <c r="JVN348" s="81"/>
      <c r="JVO348" s="75"/>
      <c r="JVP348" s="81"/>
      <c r="JVQ348" s="75"/>
      <c r="JVR348" s="81"/>
      <c r="JVS348" s="75"/>
      <c r="JVT348" s="81"/>
      <c r="JVU348" s="75"/>
      <c r="JVV348" s="81"/>
      <c r="JVW348" s="75"/>
      <c r="JVX348" s="81"/>
      <c r="JVY348" s="75"/>
      <c r="JVZ348" s="81"/>
      <c r="JWA348" s="75"/>
      <c r="JWB348" s="81"/>
      <c r="JWC348" s="75"/>
      <c r="JWD348" s="81"/>
      <c r="JWE348" s="75"/>
      <c r="JWF348" s="81"/>
      <c r="JWG348" s="75"/>
      <c r="JWH348" s="81"/>
      <c r="JWI348" s="75"/>
      <c r="JWJ348" s="81"/>
      <c r="JWK348" s="75"/>
      <c r="JWL348" s="81"/>
      <c r="JWM348" s="75"/>
      <c r="JWN348" s="81"/>
      <c r="JWO348" s="75"/>
      <c r="JWP348" s="81"/>
      <c r="JWQ348" s="75"/>
      <c r="JWR348" s="81"/>
      <c r="JWS348" s="75"/>
      <c r="JWT348" s="81"/>
      <c r="JWU348" s="75"/>
      <c r="JWV348" s="81"/>
      <c r="JWW348" s="75"/>
      <c r="JWX348" s="81"/>
      <c r="JWY348" s="75"/>
      <c r="JWZ348" s="81"/>
      <c r="JXA348" s="75"/>
      <c r="JXB348" s="81"/>
      <c r="JXC348" s="75"/>
      <c r="JXD348" s="81"/>
      <c r="JXE348" s="75"/>
      <c r="JXF348" s="81"/>
      <c r="JXG348" s="75"/>
      <c r="JXH348" s="81"/>
      <c r="JXI348" s="75"/>
      <c r="JXJ348" s="81"/>
      <c r="JXK348" s="75"/>
      <c r="JXL348" s="81"/>
      <c r="JXM348" s="75"/>
      <c r="JXN348" s="81"/>
      <c r="JXO348" s="75"/>
      <c r="JXP348" s="81"/>
      <c r="JXQ348" s="75"/>
      <c r="JXR348" s="81"/>
      <c r="JXS348" s="75"/>
      <c r="JXT348" s="81"/>
      <c r="JXU348" s="75"/>
      <c r="JXV348" s="81"/>
      <c r="JXW348" s="75"/>
      <c r="JXX348" s="81"/>
      <c r="JXY348" s="75"/>
      <c r="JXZ348" s="81"/>
      <c r="JYA348" s="75"/>
      <c r="JYB348" s="81"/>
      <c r="JYC348" s="75"/>
      <c r="JYD348" s="81"/>
      <c r="JYE348" s="75"/>
      <c r="JYF348" s="81"/>
      <c r="JYG348" s="75"/>
      <c r="JYH348" s="81"/>
      <c r="JYI348" s="75"/>
      <c r="JYJ348" s="81"/>
      <c r="JYK348" s="75"/>
      <c r="JYL348" s="81"/>
      <c r="JYM348" s="75"/>
      <c r="JYN348" s="81"/>
      <c r="JYO348" s="75"/>
      <c r="JYP348" s="81"/>
      <c r="JYQ348" s="75"/>
      <c r="JYR348" s="81"/>
      <c r="JYS348" s="75"/>
      <c r="JYT348" s="81"/>
      <c r="JYU348" s="75"/>
      <c r="JYV348" s="81"/>
      <c r="JYW348" s="75"/>
      <c r="JYX348" s="81"/>
      <c r="JYY348" s="75"/>
      <c r="JYZ348" s="81"/>
      <c r="JZA348" s="75"/>
      <c r="JZB348" s="81"/>
      <c r="JZC348" s="75"/>
      <c r="JZD348" s="81"/>
      <c r="JZE348" s="75"/>
      <c r="JZF348" s="81"/>
      <c r="JZG348" s="75"/>
      <c r="JZH348" s="81"/>
      <c r="JZI348" s="75"/>
      <c r="JZJ348" s="81"/>
      <c r="JZK348" s="75"/>
      <c r="JZL348" s="81"/>
      <c r="JZM348" s="75"/>
      <c r="JZN348" s="81"/>
      <c r="JZO348" s="75"/>
      <c r="JZP348" s="81"/>
      <c r="JZQ348" s="75"/>
      <c r="JZR348" s="81"/>
      <c r="JZS348" s="75"/>
      <c r="JZT348" s="81"/>
      <c r="JZU348" s="75"/>
      <c r="JZV348" s="81"/>
      <c r="JZW348" s="75"/>
      <c r="JZX348" s="81"/>
      <c r="JZY348" s="75"/>
      <c r="JZZ348" s="81"/>
      <c r="KAA348" s="75"/>
      <c r="KAB348" s="81"/>
      <c r="KAC348" s="75"/>
      <c r="KAD348" s="81"/>
      <c r="KAE348" s="75"/>
      <c r="KAF348" s="81"/>
      <c r="KAG348" s="75"/>
      <c r="KAH348" s="81"/>
      <c r="KAI348" s="75"/>
      <c r="KAJ348" s="81"/>
      <c r="KAK348" s="75"/>
      <c r="KAL348" s="81"/>
      <c r="KAM348" s="75"/>
      <c r="KAN348" s="81"/>
      <c r="KAO348" s="75"/>
      <c r="KAP348" s="81"/>
      <c r="KAQ348" s="75"/>
      <c r="KAR348" s="81"/>
      <c r="KAS348" s="75"/>
      <c r="KAT348" s="81"/>
      <c r="KAU348" s="75"/>
      <c r="KAV348" s="81"/>
      <c r="KAW348" s="75"/>
      <c r="KAX348" s="81"/>
      <c r="KAY348" s="75"/>
      <c r="KAZ348" s="81"/>
      <c r="KBA348" s="75"/>
      <c r="KBB348" s="81"/>
      <c r="KBC348" s="75"/>
      <c r="KBD348" s="81"/>
      <c r="KBE348" s="75"/>
      <c r="KBF348" s="81"/>
      <c r="KBG348" s="75"/>
      <c r="KBH348" s="81"/>
      <c r="KBI348" s="75"/>
      <c r="KBJ348" s="81"/>
      <c r="KBK348" s="75"/>
      <c r="KBL348" s="81"/>
      <c r="KBM348" s="75"/>
      <c r="KBN348" s="81"/>
      <c r="KBO348" s="75"/>
      <c r="KBP348" s="81"/>
      <c r="KBQ348" s="75"/>
      <c r="KBR348" s="81"/>
      <c r="KBS348" s="75"/>
      <c r="KBT348" s="81"/>
      <c r="KBU348" s="75"/>
      <c r="KBV348" s="81"/>
      <c r="KBW348" s="75"/>
      <c r="KBX348" s="81"/>
      <c r="KBY348" s="75"/>
      <c r="KBZ348" s="81"/>
      <c r="KCA348" s="75"/>
      <c r="KCB348" s="81"/>
      <c r="KCC348" s="75"/>
      <c r="KCD348" s="81"/>
      <c r="KCE348" s="75"/>
      <c r="KCF348" s="81"/>
      <c r="KCG348" s="75"/>
      <c r="KCH348" s="81"/>
      <c r="KCI348" s="75"/>
      <c r="KCJ348" s="81"/>
      <c r="KCK348" s="75"/>
      <c r="KCL348" s="81"/>
      <c r="KCM348" s="75"/>
      <c r="KCN348" s="81"/>
      <c r="KCO348" s="75"/>
      <c r="KCP348" s="81"/>
      <c r="KCQ348" s="75"/>
      <c r="KCR348" s="81"/>
      <c r="KCS348" s="75"/>
      <c r="KCT348" s="81"/>
      <c r="KCU348" s="75"/>
      <c r="KCV348" s="81"/>
      <c r="KCW348" s="75"/>
      <c r="KCX348" s="81"/>
      <c r="KCY348" s="75"/>
      <c r="KCZ348" s="81"/>
      <c r="KDA348" s="75"/>
      <c r="KDB348" s="81"/>
      <c r="KDC348" s="75"/>
      <c r="KDD348" s="81"/>
      <c r="KDE348" s="75"/>
      <c r="KDF348" s="81"/>
      <c r="KDG348" s="75"/>
      <c r="KDH348" s="81"/>
      <c r="KDI348" s="75"/>
      <c r="KDJ348" s="81"/>
      <c r="KDK348" s="75"/>
      <c r="KDL348" s="81"/>
      <c r="KDM348" s="75"/>
      <c r="KDN348" s="81"/>
      <c r="KDO348" s="75"/>
      <c r="KDP348" s="81"/>
      <c r="KDQ348" s="75"/>
      <c r="KDR348" s="81"/>
      <c r="KDS348" s="75"/>
      <c r="KDT348" s="81"/>
      <c r="KDU348" s="75"/>
      <c r="KDV348" s="81"/>
      <c r="KDW348" s="75"/>
      <c r="KDX348" s="81"/>
      <c r="KDY348" s="75"/>
      <c r="KDZ348" s="81"/>
      <c r="KEA348" s="75"/>
      <c r="KEB348" s="81"/>
      <c r="KEC348" s="75"/>
      <c r="KED348" s="81"/>
      <c r="KEE348" s="75"/>
      <c r="KEF348" s="81"/>
      <c r="KEG348" s="75"/>
      <c r="KEH348" s="81"/>
      <c r="KEI348" s="75"/>
      <c r="KEJ348" s="81"/>
      <c r="KEK348" s="75"/>
      <c r="KEL348" s="81"/>
      <c r="KEM348" s="75"/>
      <c r="KEN348" s="81"/>
      <c r="KEO348" s="75"/>
      <c r="KEP348" s="81"/>
      <c r="KEQ348" s="75"/>
      <c r="KER348" s="81"/>
      <c r="KES348" s="75"/>
      <c r="KET348" s="81"/>
      <c r="KEU348" s="75"/>
      <c r="KEV348" s="81"/>
      <c r="KEW348" s="75"/>
      <c r="KEX348" s="81"/>
      <c r="KEY348" s="75"/>
      <c r="KEZ348" s="81"/>
      <c r="KFA348" s="75"/>
      <c r="KFB348" s="81"/>
      <c r="KFC348" s="75"/>
      <c r="KFD348" s="81"/>
      <c r="KFE348" s="75"/>
      <c r="KFF348" s="81"/>
      <c r="KFG348" s="75"/>
      <c r="KFH348" s="81"/>
      <c r="KFI348" s="75"/>
      <c r="KFJ348" s="81"/>
      <c r="KFK348" s="75"/>
      <c r="KFL348" s="81"/>
      <c r="KFM348" s="75"/>
      <c r="KFN348" s="81"/>
      <c r="KFO348" s="75"/>
      <c r="KFP348" s="81"/>
      <c r="KFQ348" s="75"/>
      <c r="KFR348" s="81"/>
      <c r="KFS348" s="75"/>
      <c r="KFT348" s="81"/>
      <c r="KFU348" s="75"/>
      <c r="KFV348" s="81"/>
      <c r="KFW348" s="75"/>
      <c r="KFX348" s="81"/>
      <c r="KFY348" s="75"/>
      <c r="KFZ348" s="81"/>
      <c r="KGA348" s="75"/>
      <c r="KGB348" s="81"/>
      <c r="KGC348" s="75"/>
      <c r="KGD348" s="81"/>
      <c r="KGE348" s="75"/>
      <c r="KGF348" s="81"/>
      <c r="KGG348" s="75"/>
      <c r="KGH348" s="81"/>
      <c r="KGI348" s="75"/>
      <c r="KGJ348" s="81"/>
      <c r="KGK348" s="75"/>
      <c r="KGL348" s="81"/>
      <c r="KGM348" s="75"/>
      <c r="KGN348" s="81"/>
      <c r="KGO348" s="75"/>
      <c r="KGP348" s="81"/>
      <c r="KGQ348" s="75"/>
      <c r="KGR348" s="81"/>
      <c r="KGS348" s="75"/>
      <c r="KGT348" s="81"/>
      <c r="KGU348" s="75"/>
      <c r="KGV348" s="81"/>
      <c r="KGW348" s="75"/>
      <c r="KGX348" s="81"/>
      <c r="KGY348" s="75"/>
      <c r="KGZ348" s="81"/>
      <c r="KHA348" s="75"/>
      <c r="KHB348" s="81"/>
      <c r="KHC348" s="75"/>
      <c r="KHD348" s="81"/>
      <c r="KHE348" s="75"/>
      <c r="KHF348" s="81"/>
      <c r="KHG348" s="75"/>
      <c r="KHH348" s="81"/>
      <c r="KHI348" s="75"/>
      <c r="KHJ348" s="81"/>
      <c r="KHK348" s="75"/>
      <c r="KHL348" s="81"/>
      <c r="KHM348" s="75"/>
      <c r="KHN348" s="81"/>
      <c r="KHO348" s="75"/>
      <c r="KHP348" s="81"/>
      <c r="KHQ348" s="75"/>
      <c r="KHR348" s="81"/>
      <c r="KHS348" s="75"/>
      <c r="KHT348" s="81"/>
      <c r="KHU348" s="75"/>
      <c r="KHV348" s="81"/>
      <c r="KHW348" s="75"/>
      <c r="KHX348" s="81"/>
      <c r="KHY348" s="75"/>
      <c r="KHZ348" s="81"/>
      <c r="KIA348" s="75"/>
      <c r="KIB348" s="81"/>
      <c r="KIC348" s="75"/>
      <c r="KID348" s="81"/>
      <c r="KIE348" s="75"/>
      <c r="KIF348" s="81"/>
      <c r="KIG348" s="75"/>
      <c r="KIH348" s="81"/>
      <c r="KII348" s="75"/>
      <c r="KIJ348" s="81"/>
      <c r="KIK348" s="75"/>
      <c r="KIL348" s="81"/>
      <c r="KIM348" s="75"/>
      <c r="KIN348" s="81"/>
      <c r="KIO348" s="75"/>
      <c r="KIP348" s="81"/>
      <c r="KIQ348" s="75"/>
      <c r="KIR348" s="81"/>
      <c r="KIS348" s="75"/>
      <c r="KIT348" s="81"/>
      <c r="KIU348" s="75"/>
      <c r="KIV348" s="81"/>
      <c r="KIW348" s="75"/>
      <c r="KIX348" s="81"/>
      <c r="KIY348" s="75"/>
      <c r="KIZ348" s="81"/>
      <c r="KJA348" s="75"/>
      <c r="KJB348" s="81"/>
      <c r="KJC348" s="75"/>
      <c r="KJD348" s="81"/>
      <c r="KJE348" s="75"/>
      <c r="KJF348" s="81"/>
      <c r="KJG348" s="75"/>
      <c r="KJH348" s="81"/>
      <c r="KJI348" s="75"/>
      <c r="KJJ348" s="81"/>
      <c r="KJK348" s="75"/>
      <c r="KJL348" s="81"/>
      <c r="KJM348" s="75"/>
      <c r="KJN348" s="81"/>
      <c r="KJO348" s="75"/>
      <c r="KJP348" s="81"/>
      <c r="KJQ348" s="75"/>
      <c r="KJR348" s="81"/>
      <c r="KJS348" s="75"/>
      <c r="KJT348" s="81"/>
      <c r="KJU348" s="75"/>
      <c r="KJV348" s="81"/>
      <c r="KJW348" s="75"/>
      <c r="KJX348" s="81"/>
      <c r="KJY348" s="75"/>
      <c r="KJZ348" s="81"/>
      <c r="KKA348" s="75"/>
      <c r="KKB348" s="81"/>
      <c r="KKC348" s="75"/>
      <c r="KKD348" s="81"/>
      <c r="KKE348" s="75"/>
      <c r="KKF348" s="81"/>
      <c r="KKG348" s="75"/>
      <c r="KKH348" s="81"/>
      <c r="KKI348" s="75"/>
      <c r="KKJ348" s="81"/>
      <c r="KKK348" s="75"/>
      <c r="KKL348" s="81"/>
      <c r="KKM348" s="75"/>
      <c r="KKN348" s="81"/>
      <c r="KKO348" s="75"/>
      <c r="KKP348" s="81"/>
      <c r="KKQ348" s="75"/>
      <c r="KKR348" s="81"/>
      <c r="KKS348" s="75"/>
      <c r="KKT348" s="81"/>
      <c r="KKU348" s="75"/>
      <c r="KKV348" s="81"/>
      <c r="KKW348" s="75"/>
      <c r="KKX348" s="81"/>
      <c r="KKY348" s="75"/>
      <c r="KKZ348" s="81"/>
      <c r="KLA348" s="75"/>
      <c r="KLB348" s="81"/>
      <c r="KLC348" s="75"/>
      <c r="KLD348" s="81"/>
      <c r="KLE348" s="75"/>
      <c r="KLF348" s="81"/>
      <c r="KLG348" s="75"/>
      <c r="KLH348" s="81"/>
      <c r="KLI348" s="75"/>
      <c r="KLJ348" s="81"/>
      <c r="KLK348" s="75"/>
      <c r="KLL348" s="81"/>
      <c r="KLM348" s="75"/>
      <c r="KLN348" s="81"/>
      <c r="KLO348" s="75"/>
      <c r="KLP348" s="81"/>
      <c r="KLQ348" s="75"/>
      <c r="KLR348" s="81"/>
      <c r="KLS348" s="75"/>
      <c r="KLT348" s="81"/>
      <c r="KLU348" s="75"/>
      <c r="KLV348" s="81"/>
      <c r="KLW348" s="75"/>
      <c r="KLX348" s="81"/>
      <c r="KLY348" s="75"/>
      <c r="KLZ348" s="81"/>
      <c r="KMA348" s="75"/>
      <c r="KMB348" s="81"/>
      <c r="KMC348" s="75"/>
      <c r="KMD348" s="81"/>
      <c r="KME348" s="75"/>
      <c r="KMF348" s="81"/>
      <c r="KMG348" s="75"/>
      <c r="KMH348" s="81"/>
      <c r="KMI348" s="75"/>
      <c r="KMJ348" s="81"/>
      <c r="KMK348" s="75"/>
      <c r="KML348" s="81"/>
      <c r="KMM348" s="75"/>
      <c r="KMN348" s="81"/>
      <c r="KMO348" s="75"/>
      <c r="KMP348" s="81"/>
      <c r="KMQ348" s="75"/>
      <c r="KMR348" s="81"/>
      <c r="KMS348" s="75"/>
      <c r="KMT348" s="81"/>
      <c r="KMU348" s="75"/>
      <c r="KMV348" s="81"/>
      <c r="KMW348" s="75"/>
      <c r="KMX348" s="81"/>
      <c r="KMY348" s="75"/>
      <c r="KMZ348" s="81"/>
      <c r="KNA348" s="75"/>
      <c r="KNB348" s="81"/>
      <c r="KNC348" s="75"/>
      <c r="KND348" s="81"/>
      <c r="KNE348" s="75"/>
      <c r="KNF348" s="81"/>
      <c r="KNG348" s="75"/>
      <c r="KNH348" s="81"/>
      <c r="KNI348" s="75"/>
      <c r="KNJ348" s="81"/>
      <c r="KNK348" s="75"/>
      <c r="KNL348" s="81"/>
      <c r="KNM348" s="75"/>
      <c r="KNN348" s="81"/>
      <c r="KNO348" s="75"/>
      <c r="KNP348" s="81"/>
      <c r="KNQ348" s="75"/>
      <c r="KNR348" s="81"/>
      <c r="KNS348" s="75"/>
      <c r="KNT348" s="81"/>
      <c r="KNU348" s="75"/>
      <c r="KNV348" s="81"/>
      <c r="KNW348" s="75"/>
      <c r="KNX348" s="81"/>
      <c r="KNY348" s="75"/>
      <c r="KNZ348" s="81"/>
      <c r="KOA348" s="75"/>
      <c r="KOB348" s="81"/>
      <c r="KOC348" s="75"/>
      <c r="KOD348" s="81"/>
      <c r="KOE348" s="75"/>
      <c r="KOF348" s="81"/>
      <c r="KOG348" s="75"/>
      <c r="KOH348" s="81"/>
      <c r="KOI348" s="75"/>
      <c r="KOJ348" s="81"/>
      <c r="KOK348" s="75"/>
      <c r="KOL348" s="81"/>
      <c r="KOM348" s="75"/>
      <c r="KON348" s="81"/>
      <c r="KOO348" s="75"/>
      <c r="KOP348" s="81"/>
      <c r="KOQ348" s="75"/>
      <c r="KOR348" s="81"/>
      <c r="KOS348" s="75"/>
      <c r="KOT348" s="81"/>
      <c r="KOU348" s="75"/>
      <c r="KOV348" s="81"/>
      <c r="KOW348" s="75"/>
      <c r="KOX348" s="81"/>
      <c r="KOY348" s="75"/>
      <c r="KOZ348" s="81"/>
      <c r="KPA348" s="75"/>
      <c r="KPB348" s="81"/>
      <c r="KPC348" s="75"/>
      <c r="KPD348" s="81"/>
      <c r="KPE348" s="75"/>
      <c r="KPF348" s="81"/>
      <c r="KPG348" s="75"/>
      <c r="KPH348" s="81"/>
      <c r="KPI348" s="75"/>
      <c r="KPJ348" s="81"/>
      <c r="KPK348" s="75"/>
      <c r="KPL348" s="81"/>
      <c r="KPM348" s="75"/>
      <c r="KPN348" s="81"/>
      <c r="KPO348" s="75"/>
      <c r="KPP348" s="81"/>
      <c r="KPQ348" s="75"/>
      <c r="KPR348" s="81"/>
      <c r="KPS348" s="75"/>
      <c r="KPT348" s="81"/>
      <c r="KPU348" s="75"/>
      <c r="KPV348" s="81"/>
      <c r="KPW348" s="75"/>
      <c r="KPX348" s="81"/>
      <c r="KPY348" s="75"/>
      <c r="KPZ348" s="81"/>
      <c r="KQA348" s="75"/>
      <c r="KQB348" s="81"/>
      <c r="KQC348" s="75"/>
      <c r="KQD348" s="81"/>
      <c r="KQE348" s="75"/>
      <c r="KQF348" s="81"/>
      <c r="KQG348" s="75"/>
      <c r="KQH348" s="81"/>
      <c r="KQI348" s="75"/>
      <c r="KQJ348" s="81"/>
      <c r="KQK348" s="75"/>
      <c r="KQL348" s="81"/>
      <c r="KQM348" s="75"/>
      <c r="KQN348" s="81"/>
      <c r="KQO348" s="75"/>
      <c r="KQP348" s="81"/>
      <c r="KQQ348" s="75"/>
      <c r="KQR348" s="81"/>
      <c r="KQS348" s="75"/>
      <c r="KQT348" s="81"/>
      <c r="KQU348" s="75"/>
      <c r="KQV348" s="81"/>
      <c r="KQW348" s="75"/>
      <c r="KQX348" s="81"/>
      <c r="KQY348" s="75"/>
      <c r="KQZ348" s="81"/>
      <c r="KRA348" s="75"/>
      <c r="KRB348" s="81"/>
      <c r="KRC348" s="75"/>
      <c r="KRD348" s="81"/>
      <c r="KRE348" s="75"/>
      <c r="KRF348" s="81"/>
      <c r="KRG348" s="75"/>
      <c r="KRH348" s="81"/>
      <c r="KRI348" s="75"/>
      <c r="KRJ348" s="81"/>
      <c r="KRK348" s="75"/>
      <c r="KRL348" s="81"/>
      <c r="KRM348" s="75"/>
      <c r="KRN348" s="81"/>
      <c r="KRO348" s="75"/>
      <c r="KRP348" s="81"/>
      <c r="KRQ348" s="75"/>
      <c r="KRR348" s="81"/>
      <c r="KRS348" s="75"/>
      <c r="KRT348" s="81"/>
      <c r="KRU348" s="75"/>
      <c r="KRV348" s="81"/>
      <c r="KRW348" s="75"/>
      <c r="KRX348" s="81"/>
      <c r="KRY348" s="75"/>
      <c r="KRZ348" s="81"/>
      <c r="KSA348" s="75"/>
      <c r="KSB348" s="81"/>
      <c r="KSC348" s="75"/>
      <c r="KSD348" s="81"/>
      <c r="KSE348" s="75"/>
      <c r="KSF348" s="81"/>
      <c r="KSG348" s="75"/>
      <c r="KSH348" s="81"/>
      <c r="KSI348" s="75"/>
      <c r="KSJ348" s="81"/>
      <c r="KSK348" s="75"/>
      <c r="KSL348" s="81"/>
      <c r="KSM348" s="75"/>
      <c r="KSN348" s="81"/>
      <c r="KSO348" s="75"/>
      <c r="KSP348" s="81"/>
      <c r="KSQ348" s="75"/>
      <c r="KSR348" s="81"/>
      <c r="KSS348" s="75"/>
      <c r="KST348" s="81"/>
      <c r="KSU348" s="75"/>
      <c r="KSV348" s="81"/>
      <c r="KSW348" s="75"/>
      <c r="KSX348" s="81"/>
      <c r="KSY348" s="75"/>
      <c r="KSZ348" s="81"/>
      <c r="KTA348" s="75"/>
      <c r="KTB348" s="81"/>
      <c r="KTC348" s="75"/>
      <c r="KTD348" s="81"/>
      <c r="KTE348" s="75"/>
      <c r="KTF348" s="81"/>
      <c r="KTG348" s="75"/>
      <c r="KTH348" s="81"/>
      <c r="KTI348" s="75"/>
      <c r="KTJ348" s="81"/>
      <c r="KTK348" s="75"/>
      <c r="KTL348" s="81"/>
      <c r="KTM348" s="75"/>
      <c r="KTN348" s="81"/>
      <c r="KTO348" s="75"/>
      <c r="KTP348" s="81"/>
      <c r="KTQ348" s="75"/>
      <c r="KTR348" s="81"/>
      <c r="KTS348" s="75"/>
      <c r="KTT348" s="81"/>
      <c r="KTU348" s="75"/>
      <c r="KTV348" s="81"/>
      <c r="KTW348" s="75"/>
      <c r="KTX348" s="81"/>
      <c r="KTY348" s="75"/>
      <c r="KTZ348" s="81"/>
      <c r="KUA348" s="75"/>
      <c r="KUB348" s="81"/>
      <c r="KUC348" s="75"/>
      <c r="KUD348" s="81"/>
      <c r="KUE348" s="75"/>
      <c r="KUF348" s="81"/>
      <c r="KUG348" s="75"/>
      <c r="KUH348" s="81"/>
      <c r="KUI348" s="75"/>
      <c r="KUJ348" s="81"/>
      <c r="KUK348" s="75"/>
      <c r="KUL348" s="81"/>
      <c r="KUM348" s="75"/>
      <c r="KUN348" s="81"/>
      <c r="KUO348" s="75"/>
      <c r="KUP348" s="81"/>
      <c r="KUQ348" s="75"/>
      <c r="KUR348" s="81"/>
      <c r="KUS348" s="75"/>
      <c r="KUT348" s="81"/>
      <c r="KUU348" s="75"/>
      <c r="KUV348" s="81"/>
      <c r="KUW348" s="75"/>
      <c r="KUX348" s="81"/>
      <c r="KUY348" s="75"/>
      <c r="KUZ348" s="81"/>
      <c r="KVA348" s="75"/>
      <c r="KVB348" s="81"/>
      <c r="KVC348" s="75"/>
      <c r="KVD348" s="81"/>
      <c r="KVE348" s="75"/>
      <c r="KVF348" s="81"/>
      <c r="KVG348" s="75"/>
      <c r="KVH348" s="81"/>
      <c r="KVI348" s="75"/>
      <c r="KVJ348" s="81"/>
      <c r="KVK348" s="75"/>
      <c r="KVL348" s="81"/>
      <c r="KVM348" s="75"/>
      <c r="KVN348" s="81"/>
      <c r="KVO348" s="75"/>
      <c r="KVP348" s="81"/>
      <c r="KVQ348" s="75"/>
      <c r="KVR348" s="81"/>
      <c r="KVS348" s="75"/>
      <c r="KVT348" s="81"/>
      <c r="KVU348" s="75"/>
      <c r="KVV348" s="81"/>
      <c r="KVW348" s="75"/>
      <c r="KVX348" s="81"/>
      <c r="KVY348" s="75"/>
      <c r="KVZ348" s="81"/>
      <c r="KWA348" s="75"/>
      <c r="KWB348" s="81"/>
      <c r="KWC348" s="75"/>
      <c r="KWD348" s="81"/>
      <c r="KWE348" s="75"/>
      <c r="KWF348" s="81"/>
      <c r="KWG348" s="75"/>
      <c r="KWH348" s="81"/>
      <c r="KWI348" s="75"/>
      <c r="KWJ348" s="81"/>
      <c r="KWK348" s="75"/>
      <c r="KWL348" s="81"/>
      <c r="KWM348" s="75"/>
      <c r="KWN348" s="81"/>
      <c r="KWO348" s="75"/>
      <c r="KWP348" s="81"/>
      <c r="KWQ348" s="75"/>
      <c r="KWR348" s="81"/>
      <c r="KWS348" s="75"/>
      <c r="KWT348" s="81"/>
      <c r="KWU348" s="75"/>
      <c r="KWV348" s="81"/>
      <c r="KWW348" s="75"/>
      <c r="KWX348" s="81"/>
      <c r="KWY348" s="75"/>
      <c r="KWZ348" s="81"/>
      <c r="KXA348" s="75"/>
      <c r="KXB348" s="81"/>
      <c r="KXC348" s="75"/>
      <c r="KXD348" s="81"/>
      <c r="KXE348" s="75"/>
      <c r="KXF348" s="81"/>
      <c r="KXG348" s="75"/>
      <c r="KXH348" s="81"/>
      <c r="KXI348" s="75"/>
      <c r="KXJ348" s="81"/>
      <c r="KXK348" s="75"/>
      <c r="KXL348" s="81"/>
      <c r="KXM348" s="75"/>
      <c r="KXN348" s="81"/>
      <c r="KXO348" s="75"/>
      <c r="KXP348" s="81"/>
      <c r="KXQ348" s="75"/>
      <c r="KXR348" s="81"/>
      <c r="KXS348" s="75"/>
      <c r="KXT348" s="81"/>
      <c r="KXU348" s="75"/>
      <c r="KXV348" s="81"/>
      <c r="KXW348" s="75"/>
      <c r="KXX348" s="81"/>
      <c r="KXY348" s="75"/>
      <c r="KXZ348" s="81"/>
      <c r="KYA348" s="75"/>
      <c r="KYB348" s="81"/>
      <c r="KYC348" s="75"/>
      <c r="KYD348" s="81"/>
      <c r="KYE348" s="75"/>
      <c r="KYF348" s="81"/>
      <c r="KYG348" s="75"/>
      <c r="KYH348" s="81"/>
      <c r="KYI348" s="75"/>
      <c r="KYJ348" s="81"/>
      <c r="KYK348" s="75"/>
      <c r="KYL348" s="81"/>
      <c r="KYM348" s="75"/>
      <c r="KYN348" s="81"/>
      <c r="KYO348" s="75"/>
      <c r="KYP348" s="81"/>
      <c r="KYQ348" s="75"/>
      <c r="KYR348" s="81"/>
      <c r="KYS348" s="75"/>
      <c r="KYT348" s="81"/>
      <c r="KYU348" s="75"/>
      <c r="KYV348" s="81"/>
      <c r="KYW348" s="75"/>
      <c r="KYX348" s="81"/>
      <c r="KYY348" s="75"/>
      <c r="KYZ348" s="81"/>
      <c r="KZA348" s="75"/>
      <c r="KZB348" s="81"/>
      <c r="KZC348" s="75"/>
      <c r="KZD348" s="81"/>
      <c r="KZE348" s="75"/>
      <c r="KZF348" s="81"/>
      <c r="KZG348" s="75"/>
      <c r="KZH348" s="81"/>
      <c r="KZI348" s="75"/>
      <c r="KZJ348" s="81"/>
      <c r="KZK348" s="75"/>
      <c r="KZL348" s="81"/>
      <c r="KZM348" s="75"/>
      <c r="KZN348" s="81"/>
      <c r="KZO348" s="75"/>
      <c r="KZP348" s="81"/>
      <c r="KZQ348" s="75"/>
      <c r="KZR348" s="81"/>
      <c r="KZS348" s="75"/>
      <c r="KZT348" s="81"/>
      <c r="KZU348" s="75"/>
      <c r="KZV348" s="81"/>
      <c r="KZW348" s="75"/>
      <c r="KZX348" s="81"/>
      <c r="KZY348" s="75"/>
      <c r="KZZ348" s="81"/>
      <c r="LAA348" s="75"/>
      <c r="LAB348" s="81"/>
      <c r="LAC348" s="75"/>
      <c r="LAD348" s="81"/>
      <c r="LAE348" s="75"/>
      <c r="LAF348" s="81"/>
      <c r="LAG348" s="75"/>
      <c r="LAH348" s="81"/>
      <c r="LAI348" s="75"/>
      <c r="LAJ348" s="81"/>
      <c r="LAK348" s="75"/>
      <c r="LAL348" s="81"/>
      <c r="LAM348" s="75"/>
      <c r="LAN348" s="81"/>
      <c r="LAO348" s="75"/>
      <c r="LAP348" s="81"/>
      <c r="LAQ348" s="75"/>
      <c r="LAR348" s="81"/>
      <c r="LAS348" s="75"/>
      <c r="LAT348" s="81"/>
      <c r="LAU348" s="75"/>
      <c r="LAV348" s="81"/>
      <c r="LAW348" s="75"/>
      <c r="LAX348" s="81"/>
      <c r="LAY348" s="75"/>
      <c r="LAZ348" s="81"/>
      <c r="LBA348" s="75"/>
      <c r="LBB348" s="81"/>
      <c r="LBC348" s="75"/>
      <c r="LBD348" s="81"/>
      <c r="LBE348" s="75"/>
      <c r="LBF348" s="81"/>
      <c r="LBG348" s="75"/>
      <c r="LBH348" s="81"/>
      <c r="LBI348" s="75"/>
      <c r="LBJ348" s="81"/>
      <c r="LBK348" s="75"/>
      <c r="LBL348" s="81"/>
      <c r="LBM348" s="75"/>
      <c r="LBN348" s="81"/>
      <c r="LBO348" s="75"/>
      <c r="LBP348" s="81"/>
      <c r="LBQ348" s="75"/>
      <c r="LBR348" s="81"/>
      <c r="LBS348" s="75"/>
      <c r="LBT348" s="81"/>
      <c r="LBU348" s="75"/>
      <c r="LBV348" s="81"/>
      <c r="LBW348" s="75"/>
      <c r="LBX348" s="81"/>
      <c r="LBY348" s="75"/>
      <c r="LBZ348" s="81"/>
      <c r="LCA348" s="75"/>
      <c r="LCB348" s="81"/>
      <c r="LCC348" s="75"/>
      <c r="LCD348" s="81"/>
      <c r="LCE348" s="75"/>
      <c r="LCF348" s="81"/>
      <c r="LCG348" s="75"/>
      <c r="LCH348" s="81"/>
      <c r="LCI348" s="75"/>
      <c r="LCJ348" s="81"/>
      <c r="LCK348" s="75"/>
      <c r="LCL348" s="81"/>
      <c r="LCM348" s="75"/>
      <c r="LCN348" s="81"/>
      <c r="LCO348" s="75"/>
      <c r="LCP348" s="81"/>
      <c r="LCQ348" s="75"/>
      <c r="LCR348" s="81"/>
      <c r="LCS348" s="75"/>
      <c r="LCT348" s="81"/>
      <c r="LCU348" s="75"/>
      <c r="LCV348" s="81"/>
      <c r="LCW348" s="75"/>
      <c r="LCX348" s="81"/>
      <c r="LCY348" s="75"/>
      <c r="LCZ348" s="81"/>
      <c r="LDA348" s="75"/>
      <c r="LDB348" s="81"/>
      <c r="LDC348" s="75"/>
      <c r="LDD348" s="81"/>
      <c r="LDE348" s="75"/>
      <c r="LDF348" s="81"/>
      <c r="LDG348" s="75"/>
      <c r="LDH348" s="81"/>
      <c r="LDI348" s="75"/>
      <c r="LDJ348" s="81"/>
      <c r="LDK348" s="75"/>
      <c r="LDL348" s="81"/>
      <c r="LDM348" s="75"/>
      <c r="LDN348" s="81"/>
      <c r="LDO348" s="75"/>
      <c r="LDP348" s="81"/>
      <c r="LDQ348" s="75"/>
      <c r="LDR348" s="81"/>
      <c r="LDS348" s="75"/>
      <c r="LDT348" s="81"/>
      <c r="LDU348" s="75"/>
      <c r="LDV348" s="81"/>
      <c r="LDW348" s="75"/>
      <c r="LDX348" s="81"/>
      <c r="LDY348" s="75"/>
      <c r="LDZ348" s="81"/>
      <c r="LEA348" s="75"/>
      <c r="LEB348" s="81"/>
      <c r="LEC348" s="75"/>
      <c r="LED348" s="81"/>
      <c r="LEE348" s="75"/>
      <c r="LEF348" s="81"/>
      <c r="LEG348" s="75"/>
      <c r="LEH348" s="81"/>
      <c r="LEI348" s="75"/>
      <c r="LEJ348" s="81"/>
      <c r="LEK348" s="75"/>
      <c r="LEL348" s="81"/>
      <c r="LEM348" s="75"/>
      <c r="LEN348" s="81"/>
      <c r="LEO348" s="75"/>
      <c r="LEP348" s="81"/>
      <c r="LEQ348" s="75"/>
      <c r="LER348" s="81"/>
      <c r="LES348" s="75"/>
      <c r="LET348" s="81"/>
      <c r="LEU348" s="75"/>
      <c r="LEV348" s="81"/>
      <c r="LEW348" s="75"/>
      <c r="LEX348" s="81"/>
      <c r="LEY348" s="75"/>
      <c r="LEZ348" s="81"/>
      <c r="LFA348" s="75"/>
      <c r="LFB348" s="81"/>
      <c r="LFC348" s="75"/>
      <c r="LFD348" s="81"/>
      <c r="LFE348" s="75"/>
      <c r="LFF348" s="81"/>
      <c r="LFG348" s="75"/>
      <c r="LFH348" s="81"/>
      <c r="LFI348" s="75"/>
      <c r="LFJ348" s="81"/>
      <c r="LFK348" s="75"/>
      <c r="LFL348" s="81"/>
      <c r="LFM348" s="75"/>
      <c r="LFN348" s="81"/>
      <c r="LFO348" s="75"/>
      <c r="LFP348" s="81"/>
      <c r="LFQ348" s="75"/>
      <c r="LFR348" s="81"/>
      <c r="LFS348" s="75"/>
      <c r="LFT348" s="81"/>
      <c r="LFU348" s="75"/>
      <c r="LFV348" s="81"/>
      <c r="LFW348" s="75"/>
      <c r="LFX348" s="81"/>
      <c r="LFY348" s="75"/>
      <c r="LFZ348" s="81"/>
      <c r="LGA348" s="75"/>
      <c r="LGB348" s="81"/>
      <c r="LGC348" s="75"/>
      <c r="LGD348" s="81"/>
      <c r="LGE348" s="75"/>
      <c r="LGF348" s="81"/>
      <c r="LGG348" s="75"/>
      <c r="LGH348" s="81"/>
      <c r="LGI348" s="75"/>
      <c r="LGJ348" s="81"/>
      <c r="LGK348" s="75"/>
      <c r="LGL348" s="81"/>
      <c r="LGM348" s="75"/>
      <c r="LGN348" s="81"/>
      <c r="LGO348" s="75"/>
      <c r="LGP348" s="81"/>
      <c r="LGQ348" s="75"/>
      <c r="LGR348" s="81"/>
      <c r="LGS348" s="75"/>
      <c r="LGT348" s="81"/>
      <c r="LGU348" s="75"/>
      <c r="LGV348" s="81"/>
      <c r="LGW348" s="75"/>
      <c r="LGX348" s="81"/>
      <c r="LGY348" s="75"/>
      <c r="LGZ348" s="81"/>
      <c r="LHA348" s="75"/>
      <c r="LHB348" s="81"/>
      <c r="LHC348" s="75"/>
      <c r="LHD348" s="81"/>
      <c r="LHE348" s="75"/>
      <c r="LHF348" s="81"/>
      <c r="LHG348" s="75"/>
      <c r="LHH348" s="81"/>
      <c r="LHI348" s="75"/>
      <c r="LHJ348" s="81"/>
      <c r="LHK348" s="75"/>
      <c r="LHL348" s="81"/>
      <c r="LHM348" s="75"/>
      <c r="LHN348" s="81"/>
      <c r="LHO348" s="75"/>
      <c r="LHP348" s="81"/>
      <c r="LHQ348" s="75"/>
      <c r="LHR348" s="81"/>
      <c r="LHS348" s="75"/>
      <c r="LHT348" s="81"/>
      <c r="LHU348" s="75"/>
      <c r="LHV348" s="81"/>
      <c r="LHW348" s="75"/>
      <c r="LHX348" s="81"/>
      <c r="LHY348" s="75"/>
      <c r="LHZ348" s="81"/>
      <c r="LIA348" s="75"/>
      <c r="LIB348" s="81"/>
      <c r="LIC348" s="75"/>
      <c r="LID348" s="81"/>
      <c r="LIE348" s="75"/>
      <c r="LIF348" s="81"/>
      <c r="LIG348" s="75"/>
      <c r="LIH348" s="81"/>
      <c r="LII348" s="75"/>
      <c r="LIJ348" s="81"/>
      <c r="LIK348" s="75"/>
      <c r="LIL348" s="81"/>
      <c r="LIM348" s="75"/>
      <c r="LIN348" s="81"/>
      <c r="LIO348" s="75"/>
      <c r="LIP348" s="81"/>
      <c r="LIQ348" s="75"/>
      <c r="LIR348" s="81"/>
      <c r="LIS348" s="75"/>
      <c r="LIT348" s="81"/>
      <c r="LIU348" s="75"/>
      <c r="LIV348" s="81"/>
      <c r="LIW348" s="75"/>
      <c r="LIX348" s="81"/>
      <c r="LIY348" s="75"/>
      <c r="LIZ348" s="81"/>
      <c r="LJA348" s="75"/>
      <c r="LJB348" s="81"/>
      <c r="LJC348" s="75"/>
      <c r="LJD348" s="81"/>
      <c r="LJE348" s="75"/>
      <c r="LJF348" s="81"/>
      <c r="LJG348" s="75"/>
      <c r="LJH348" s="81"/>
      <c r="LJI348" s="75"/>
      <c r="LJJ348" s="81"/>
      <c r="LJK348" s="75"/>
      <c r="LJL348" s="81"/>
      <c r="LJM348" s="75"/>
      <c r="LJN348" s="81"/>
      <c r="LJO348" s="75"/>
      <c r="LJP348" s="81"/>
      <c r="LJQ348" s="75"/>
      <c r="LJR348" s="81"/>
      <c r="LJS348" s="75"/>
      <c r="LJT348" s="81"/>
      <c r="LJU348" s="75"/>
      <c r="LJV348" s="81"/>
      <c r="LJW348" s="75"/>
      <c r="LJX348" s="81"/>
      <c r="LJY348" s="75"/>
      <c r="LJZ348" s="81"/>
      <c r="LKA348" s="75"/>
      <c r="LKB348" s="81"/>
      <c r="LKC348" s="75"/>
      <c r="LKD348" s="81"/>
      <c r="LKE348" s="75"/>
      <c r="LKF348" s="81"/>
      <c r="LKG348" s="75"/>
      <c r="LKH348" s="81"/>
      <c r="LKI348" s="75"/>
      <c r="LKJ348" s="81"/>
      <c r="LKK348" s="75"/>
      <c r="LKL348" s="81"/>
      <c r="LKM348" s="75"/>
      <c r="LKN348" s="81"/>
      <c r="LKO348" s="75"/>
      <c r="LKP348" s="81"/>
      <c r="LKQ348" s="75"/>
      <c r="LKR348" s="81"/>
      <c r="LKS348" s="75"/>
      <c r="LKT348" s="81"/>
      <c r="LKU348" s="75"/>
      <c r="LKV348" s="81"/>
      <c r="LKW348" s="75"/>
      <c r="LKX348" s="81"/>
      <c r="LKY348" s="75"/>
      <c r="LKZ348" s="81"/>
      <c r="LLA348" s="75"/>
      <c r="LLB348" s="81"/>
      <c r="LLC348" s="75"/>
      <c r="LLD348" s="81"/>
      <c r="LLE348" s="75"/>
      <c r="LLF348" s="81"/>
      <c r="LLG348" s="75"/>
      <c r="LLH348" s="81"/>
      <c r="LLI348" s="75"/>
      <c r="LLJ348" s="81"/>
      <c r="LLK348" s="75"/>
      <c r="LLL348" s="81"/>
      <c r="LLM348" s="75"/>
      <c r="LLN348" s="81"/>
      <c r="LLO348" s="75"/>
      <c r="LLP348" s="81"/>
      <c r="LLQ348" s="75"/>
      <c r="LLR348" s="81"/>
      <c r="LLS348" s="75"/>
      <c r="LLT348" s="81"/>
      <c r="LLU348" s="75"/>
      <c r="LLV348" s="81"/>
      <c r="LLW348" s="75"/>
      <c r="LLX348" s="81"/>
      <c r="LLY348" s="75"/>
      <c r="LLZ348" s="81"/>
      <c r="LMA348" s="75"/>
      <c r="LMB348" s="81"/>
      <c r="LMC348" s="75"/>
      <c r="LMD348" s="81"/>
      <c r="LME348" s="75"/>
      <c r="LMF348" s="81"/>
      <c r="LMG348" s="75"/>
      <c r="LMH348" s="81"/>
      <c r="LMI348" s="75"/>
      <c r="LMJ348" s="81"/>
      <c r="LMK348" s="75"/>
      <c r="LML348" s="81"/>
      <c r="LMM348" s="75"/>
      <c r="LMN348" s="81"/>
      <c r="LMO348" s="75"/>
      <c r="LMP348" s="81"/>
      <c r="LMQ348" s="75"/>
      <c r="LMR348" s="81"/>
      <c r="LMS348" s="75"/>
      <c r="LMT348" s="81"/>
      <c r="LMU348" s="75"/>
      <c r="LMV348" s="81"/>
      <c r="LMW348" s="75"/>
      <c r="LMX348" s="81"/>
      <c r="LMY348" s="75"/>
      <c r="LMZ348" s="81"/>
      <c r="LNA348" s="75"/>
      <c r="LNB348" s="81"/>
      <c r="LNC348" s="75"/>
      <c r="LND348" s="81"/>
      <c r="LNE348" s="75"/>
      <c r="LNF348" s="81"/>
      <c r="LNG348" s="75"/>
      <c r="LNH348" s="81"/>
      <c r="LNI348" s="75"/>
      <c r="LNJ348" s="81"/>
      <c r="LNK348" s="75"/>
      <c r="LNL348" s="81"/>
      <c r="LNM348" s="75"/>
      <c r="LNN348" s="81"/>
      <c r="LNO348" s="75"/>
      <c r="LNP348" s="81"/>
      <c r="LNQ348" s="75"/>
      <c r="LNR348" s="81"/>
      <c r="LNS348" s="75"/>
      <c r="LNT348" s="81"/>
      <c r="LNU348" s="75"/>
      <c r="LNV348" s="81"/>
      <c r="LNW348" s="75"/>
      <c r="LNX348" s="81"/>
      <c r="LNY348" s="75"/>
      <c r="LNZ348" s="81"/>
      <c r="LOA348" s="75"/>
      <c r="LOB348" s="81"/>
      <c r="LOC348" s="75"/>
      <c r="LOD348" s="81"/>
      <c r="LOE348" s="75"/>
      <c r="LOF348" s="81"/>
      <c r="LOG348" s="75"/>
      <c r="LOH348" s="81"/>
      <c r="LOI348" s="75"/>
      <c r="LOJ348" s="81"/>
      <c r="LOK348" s="75"/>
      <c r="LOL348" s="81"/>
      <c r="LOM348" s="75"/>
      <c r="LON348" s="81"/>
      <c r="LOO348" s="75"/>
      <c r="LOP348" s="81"/>
      <c r="LOQ348" s="75"/>
      <c r="LOR348" s="81"/>
      <c r="LOS348" s="75"/>
      <c r="LOT348" s="81"/>
      <c r="LOU348" s="75"/>
      <c r="LOV348" s="81"/>
      <c r="LOW348" s="75"/>
      <c r="LOX348" s="81"/>
      <c r="LOY348" s="75"/>
      <c r="LOZ348" s="81"/>
      <c r="LPA348" s="75"/>
      <c r="LPB348" s="81"/>
      <c r="LPC348" s="75"/>
      <c r="LPD348" s="81"/>
      <c r="LPE348" s="75"/>
      <c r="LPF348" s="81"/>
      <c r="LPG348" s="75"/>
      <c r="LPH348" s="81"/>
      <c r="LPI348" s="75"/>
      <c r="LPJ348" s="81"/>
      <c r="LPK348" s="75"/>
      <c r="LPL348" s="81"/>
      <c r="LPM348" s="75"/>
      <c r="LPN348" s="81"/>
      <c r="LPO348" s="75"/>
      <c r="LPP348" s="81"/>
      <c r="LPQ348" s="75"/>
      <c r="LPR348" s="81"/>
      <c r="LPS348" s="75"/>
      <c r="LPT348" s="81"/>
      <c r="LPU348" s="75"/>
      <c r="LPV348" s="81"/>
      <c r="LPW348" s="75"/>
      <c r="LPX348" s="81"/>
      <c r="LPY348" s="75"/>
      <c r="LPZ348" s="81"/>
      <c r="LQA348" s="75"/>
      <c r="LQB348" s="81"/>
      <c r="LQC348" s="75"/>
      <c r="LQD348" s="81"/>
      <c r="LQE348" s="75"/>
      <c r="LQF348" s="81"/>
      <c r="LQG348" s="75"/>
      <c r="LQH348" s="81"/>
      <c r="LQI348" s="75"/>
      <c r="LQJ348" s="81"/>
      <c r="LQK348" s="75"/>
      <c r="LQL348" s="81"/>
      <c r="LQM348" s="75"/>
      <c r="LQN348" s="81"/>
      <c r="LQO348" s="75"/>
      <c r="LQP348" s="81"/>
      <c r="LQQ348" s="75"/>
      <c r="LQR348" s="81"/>
      <c r="LQS348" s="75"/>
      <c r="LQT348" s="81"/>
      <c r="LQU348" s="75"/>
      <c r="LQV348" s="81"/>
      <c r="LQW348" s="75"/>
      <c r="LQX348" s="81"/>
      <c r="LQY348" s="75"/>
      <c r="LQZ348" s="81"/>
      <c r="LRA348" s="75"/>
      <c r="LRB348" s="81"/>
      <c r="LRC348" s="75"/>
      <c r="LRD348" s="81"/>
      <c r="LRE348" s="75"/>
      <c r="LRF348" s="81"/>
      <c r="LRG348" s="75"/>
      <c r="LRH348" s="81"/>
      <c r="LRI348" s="75"/>
      <c r="LRJ348" s="81"/>
      <c r="LRK348" s="75"/>
      <c r="LRL348" s="81"/>
      <c r="LRM348" s="75"/>
      <c r="LRN348" s="81"/>
      <c r="LRO348" s="75"/>
      <c r="LRP348" s="81"/>
      <c r="LRQ348" s="75"/>
      <c r="LRR348" s="81"/>
      <c r="LRS348" s="75"/>
      <c r="LRT348" s="81"/>
      <c r="LRU348" s="75"/>
      <c r="LRV348" s="81"/>
      <c r="LRW348" s="75"/>
      <c r="LRX348" s="81"/>
      <c r="LRY348" s="75"/>
      <c r="LRZ348" s="81"/>
      <c r="LSA348" s="75"/>
      <c r="LSB348" s="81"/>
      <c r="LSC348" s="75"/>
      <c r="LSD348" s="81"/>
      <c r="LSE348" s="75"/>
      <c r="LSF348" s="81"/>
      <c r="LSG348" s="75"/>
      <c r="LSH348" s="81"/>
      <c r="LSI348" s="75"/>
      <c r="LSJ348" s="81"/>
      <c r="LSK348" s="75"/>
      <c r="LSL348" s="81"/>
      <c r="LSM348" s="75"/>
      <c r="LSN348" s="81"/>
      <c r="LSO348" s="75"/>
      <c r="LSP348" s="81"/>
      <c r="LSQ348" s="75"/>
      <c r="LSR348" s="81"/>
      <c r="LSS348" s="75"/>
      <c r="LST348" s="81"/>
      <c r="LSU348" s="75"/>
      <c r="LSV348" s="81"/>
      <c r="LSW348" s="75"/>
      <c r="LSX348" s="81"/>
      <c r="LSY348" s="75"/>
      <c r="LSZ348" s="81"/>
      <c r="LTA348" s="75"/>
      <c r="LTB348" s="81"/>
      <c r="LTC348" s="75"/>
      <c r="LTD348" s="81"/>
      <c r="LTE348" s="75"/>
      <c r="LTF348" s="81"/>
      <c r="LTG348" s="75"/>
      <c r="LTH348" s="81"/>
      <c r="LTI348" s="75"/>
      <c r="LTJ348" s="81"/>
      <c r="LTK348" s="75"/>
      <c r="LTL348" s="81"/>
      <c r="LTM348" s="75"/>
      <c r="LTN348" s="81"/>
      <c r="LTO348" s="75"/>
      <c r="LTP348" s="81"/>
      <c r="LTQ348" s="75"/>
      <c r="LTR348" s="81"/>
      <c r="LTS348" s="75"/>
      <c r="LTT348" s="81"/>
      <c r="LTU348" s="75"/>
      <c r="LTV348" s="81"/>
      <c r="LTW348" s="75"/>
      <c r="LTX348" s="81"/>
      <c r="LTY348" s="75"/>
      <c r="LTZ348" s="81"/>
      <c r="LUA348" s="75"/>
      <c r="LUB348" s="81"/>
      <c r="LUC348" s="75"/>
      <c r="LUD348" s="81"/>
      <c r="LUE348" s="75"/>
      <c r="LUF348" s="81"/>
      <c r="LUG348" s="75"/>
      <c r="LUH348" s="81"/>
      <c r="LUI348" s="75"/>
      <c r="LUJ348" s="81"/>
      <c r="LUK348" s="75"/>
      <c r="LUL348" s="81"/>
      <c r="LUM348" s="75"/>
      <c r="LUN348" s="81"/>
      <c r="LUO348" s="75"/>
      <c r="LUP348" s="81"/>
      <c r="LUQ348" s="75"/>
      <c r="LUR348" s="81"/>
      <c r="LUS348" s="75"/>
      <c r="LUT348" s="81"/>
      <c r="LUU348" s="75"/>
      <c r="LUV348" s="81"/>
      <c r="LUW348" s="75"/>
      <c r="LUX348" s="81"/>
      <c r="LUY348" s="75"/>
      <c r="LUZ348" s="81"/>
      <c r="LVA348" s="75"/>
      <c r="LVB348" s="81"/>
      <c r="LVC348" s="75"/>
      <c r="LVD348" s="81"/>
      <c r="LVE348" s="75"/>
      <c r="LVF348" s="81"/>
      <c r="LVG348" s="75"/>
      <c r="LVH348" s="81"/>
      <c r="LVI348" s="75"/>
      <c r="LVJ348" s="81"/>
      <c r="LVK348" s="75"/>
      <c r="LVL348" s="81"/>
      <c r="LVM348" s="75"/>
      <c r="LVN348" s="81"/>
      <c r="LVO348" s="75"/>
      <c r="LVP348" s="81"/>
      <c r="LVQ348" s="75"/>
      <c r="LVR348" s="81"/>
      <c r="LVS348" s="75"/>
      <c r="LVT348" s="81"/>
      <c r="LVU348" s="75"/>
      <c r="LVV348" s="81"/>
      <c r="LVW348" s="75"/>
      <c r="LVX348" s="81"/>
      <c r="LVY348" s="75"/>
      <c r="LVZ348" s="81"/>
      <c r="LWA348" s="75"/>
      <c r="LWB348" s="81"/>
      <c r="LWC348" s="75"/>
      <c r="LWD348" s="81"/>
      <c r="LWE348" s="75"/>
      <c r="LWF348" s="81"/>
      <c r="LWG348" s="75"/>
      <c r="LWH348" s="81"/>
      <c r="LWI348" s="75"/>
      <c r="LWJ348" s="81"/>
      <c r="LWK348" s="75"/>
      <c r="LWL348" s="81"/>
      <c r="LWM348" s="75"/>
      <c r="LWN348" s="81"/>
      <c r="LWO348" s="75"/>
      <c r="LWP348" s="81"/>
      <c r="LWQ348" s="75"/>
      <c r="LWR348" s="81"/>
      <c r="LWS348" s="75"/>
      <c r="LWT348" s="81"/>
      <c r="LWU348" s="75"/>
      <c r="LWV348" s="81"/>
      <c r="LWW348" s="75"/>
      <c r="LWX348" s="81"/>
      <c r="LWY348" s="75"/>
      <c r="LWZ348" s="81"/>
      <c r="LXA348" s="75"/>
      <c r="LXB348" s="81"/>
      <c r="LXC348" s="75"/>
      <c r="LXD348" s="81"/>
      <c r="LXE348" s="75"/>
      <c r="LXF348" s="81"/>
      <c r="LXG348" s="75"/>
      <c r="LXH348" s="81"/>
      <c r="LXI348" s="75"/>
      <c r="LXJ348" s="81"/>
      <c r="LXK348" s="75"/>
      <c r="LXL348" s="81"/>
      <c r="LXM348" s="75"/>
      <c r="LXN348" s="81"/>
      <c r="LXO348" s="75"/>
      <c r="LXP348" s="81"/>
      <c r="LXQ348" s="75"/>
      <c r="LXR348" s="81"/>
      <c r="LXS348" s="75"/>
      <c r="LXT348" s="81"/>
      <c r="LXU348" s="75"/>
      <c r="LXV348" s="81"/>
      <c r="LXW348" s="75"/>
      <c r="LXX348" s="81"/>
      <c r="LXY348" s="75"/>
      <c r="LXZ348" s="81"/>
      <c r="LYA348" s="75"/>
      <c r="LYB348" s="81"/>
      <c r="LYC348" s="75"/>
      <c r="LYD348" s="81"/>
      <c r="LYE348" s="75"/>
      <c r="LYF348" s="81"/>
      <c r="LYG348" s="75"/>
      <c r="LYH348" s="81"/>
      <c r="LYI348" s="75"/>
      <c r="LYJ348" s="81"/>
      <c r="LYK348" s="75"/>
      <c r="LYL348" s="81"/>
      <c r="LYM348" s="75"/>
      <c r="LYN348" s="81"/>
      <c r="LYO348" s="75"/>
      <c r="LYP348" s="81"/>
      <c r="LYQ348" s="75"/>
      <c r="LYR348" s="81"/>
      <c r="LYS348" s="75"/>
      <c r="LYT348" s="81"/>
      <c r="LYU348" s="75"/>
      <c r="LYV348" s="81"/>
      <c r="LYW348" s="75"/>
      <c r="LYX348" s="81"/>
      <c r="LYY348" s="75"/>
      <c r="LYZ348" s="81"/>
      <c r="LZA348" s="75"/>
      <c r="LZB348" s="81"/>
      <c r="LZC348" s="75"/>
      <c r="LZD348" s="81"/>
      <c r="LZE348" s="75"/>
      <c r="LZF348" s="81"/>
      <c r="LZG348" s="75"/>
      <c r="LZH348" s="81"/>
      <c r="LZI348" s="75"/>
      <c r="LZJ348" s="81"/>
      <c r="LZK348" s="75"/>
      <c r="LZL348" s="81"/>
      <c r="LZM348" s="75"/>
      <c r="LZN348" s="81"/>
      <c r="LZO348" s="75"/>
      <c r="LZP348" s="81"/>
      <c r="LZQ348" s="75"/>
      <c r="LZR348" s="81"/>
      <c r="LZS348" s="75"/>
      <c r="LZT348" s="81"/>
      <c r="LZU348" s="75"/>
      <c r="LZV348" s="81"/>
      <c r="LZW348" s="75"/>
      <c r="LZX348" s="81"/>
      <c r="LZY348" s="75"/>
      <c r="LZZ348" s="81"/>
      <c r="MAA348" s="75"/>
      <c r="MAB348" s="81"/>
      <c r="MAC348" s="75"/>
      <c r="MAD348" s="81"/>
      <c r="MAE348" s="75"/>
      <c r="MAF348" s="81"/>
      <c r="MAG348" s="75"/>
      <c r="MAH348" s="81"/>
      <c r="MAI348" s="75"/>
      <c r="MAJ348" s="81"/>
      <c r="MAK348" s="75"/>
      <c r="MAL348" s="81"/>
      <c r="MAM348" s="75"/>
      <c r="MAN348" s="81"/>
      <c r="MAO348" s="75"/>
      <c r="MAP348" s="81"/>
      <c r="MAQ348" s="75"/>
      <c r="MAR348" s="81"/>
      <c r="MAS348" s="75"/>
      <c r="MAT348" s="81"/>
      <c r="MAU348" s="75"/>
      <c r="MAV348" s="81"/>
      <c r="MAW348" s="75"/>
      <c r="MAX348" s="81"/>
      <c r="MAY348" s="75"/>
      <c r="MAZ348" s="81"/>
      <c r="MBA348" s="75"/>
      <c r="MBB348" s="81"/>
      <c r="MBC348" s="75"/>
      <c r="MBD348" s="81"/>
      <c r="MBE348" s="75"/>
      <c r="MBF348" s="81"/>
      <c r="MBG348" s="75"/>
      <c r="MBH348" s="81"/>
      <c r="MBI348" s="75"/>
      <c r="MBJ348" s="81"/>
      <c r="MBK348" s="75"/>
      <c r="MBL348" s="81"/>
      <c r="MBM348" s="75"/>
      <c r="MBN348" s="81"/>
      <c r="MBO348" s="75"/>
      <c r="MBP348" s="81"/>
      <c r="MBQ348" s="75"/>
      <c r="MBR348" s="81"/>
      <c r="MBS348" s="75"/>
      <c r="MBT348" s="81"/>
      <c r="MBU348" s="75"/>
      <c r="MBV348" s="81"/>
      <c r="MBW348" s="75"/>
      <c r="MBX348" s="81"/>
      <c r="MBY348" s="75"/>
      <c r="MBZ348" s="81"/>
      <c r="MCA348" s="75"/>
      <c r="MCB348" s="81"/>
      <c r="MCC348" s="75"/>
      <c r="MCD348" s="81"/>
      <c r="MCE348" s="75"/>
      <c r="MCF348" s="81"/>
      <c r="MCG348" s="75"/>
      <c r="MCH348" s="81"/>
      <c r="MCI348" s="75"/>
      <c r="MCJ348" s="81"/>
      <c r="MCK348" s="75"/>
      <c r="MCL348" s="81"/>
      <c r="MCM348" s="75"/>
      <c r="MCN348" s="81"/>
      <c r="MCO348" s="75"/>
      <c r="MCP348" s="81"/>
      <c r="MCQ348" s="75"/>
      <c r="MCR348" s="81"/>
      <c r="MCS348" s="75"/>
      <c r="MCT348" s="81"/>
      <c r="MCU348" s="75"/>
      <c r="MCV348" s="81"/>
      <c r="MCW348" s="75"/>
      <c r="MCX348" s="81"/>
      <c r="MCY348" s="75"/>
      <c r="MCZ348" s="81"/>
      <c r="MDA348" s="75"/>
      <c r="MDB348" s="81"/>
      <c r="MDC348" s="75"/>
      <c r="MDD348" s="81"/>
      <c r="MDE348" s="75"/>
      <c r="MDF348" s="81"/>
      <c r="MDG348" s="75"/>
      <c r="MDH348" s="81"/>
      <c r="MDI348" s="75"/>
      <c r="MDJ348" s="81"/>
      <c r="MDK348" s="75"/>
      <c r="MDL348" s="81"/>
      <c r="MDM348" s="75"/>
      <c r="MDN348" s="81"/>
      <c r="MDO348" s="75"/>
      <c r="MDP348" s="81"/>
      <c r="MDQ348" s="75"/>
      <c r="MDR348" s="81"/>
      <c r="MDS348" s="75"/>
      <c r="MDT348" s="81"/>
      <c r="MDU348" s="75"/>
      <c r="MDV348" s="81"/>
      <c r="MDW348" s="75"/>
      <c r="MDX348" s="81"/>
      <c r="MDY348" s="75"/>
      <c r="MDZ348" s="81"/>
      <c r="MEA348" s="75"/>
      <c r="MEB348" s="81"/>
      <c r="MEC348" s="75"/>
      <c r="MED348" s="81"/>
      <c r="MEE348" s="75"/>
      <c r="MEF348" s="81"/>
      <c r="MEG348" s="75"/>
      <c r="MEH348" s="81"/>
      <c r="MEI348" s="75"/>
      <c r="MEJ348" s="81"/>
      <c r="MEK348" s="75"/>
      <c r="MEL348" s="81"/>
      <c r="MEM348" s="75"/>
      <c r="MEN348" s="81"/>
      <c r="MEO348" s="75"/>
      <c r="MEP348" s="81"/>
      <c r="MEQ348" s="75"/>
      <c r="MER348" s="81"/>
      <c r="MES348" s="75"/>
      <c r="MET348" s="81"/>
      <c r="MEU348" s="75"/>
      <c r="MEV348" s="81"/>
      <c r="MEW348" s="75"/>
      <c r="MEX348" s="81"/>
      <c r="MEY348" s="75"/>
      <c r="MEZ348" s="81"/>
      <c r="MFA348" s="75"/>
      <c r="MFB348" s="81"/>
      <c r="MFC348" s="75"/>
      <c r="MFD348" s="81"/>
      <c r="MFE348" s="75"/>
      <c r="MFF348" s="81"/>
      <c r="MFG348" s="75"/>
      <c r="MFH348" s="81"/>
      <c r="MFI348" s="75"/>
      <c r="MFJ348" s="81"/>
      <c r="MFK348" s="75"/>
      <c r="MFL348" s="81"/>
      <c r="MFM348" s="75"/>
      <c r="MFN348" s="81"/>
      <c r="MFO348" s="75"/>
      <c r="MFP348" s="81"/>
      <c r="MFQ348" s="75"/>
      <c r="MFR348" s="81"/>
      <c r="MFS348" s="75"/>
      <c r="MFT348" s="81"/>
      <c r="MFU348" s="75"/>
      <c r="MFV348" s="81"/>
      <c r="MFW348" s="75"/>
      <c r="MFX348" s="81"/>
      <c r="MFY348" s="75"/>
      <c r="MFZ348" s="81"/>
      <c r="MGA348" s="75"/>
      <c r="MGB348" s="81"/>
      <c r="MGC348" s="75"/>
      <c r="MGD348" s="81"/>
      <c r="MGE348" s="75"/>
      <c r="MGF348" s="81"/>
      <c r="MGG348" s="75"/>
      <c r="MGH348" s="81"/>
      <c r="MGI348" s="75"/>
      <c r="MGJ348" s="81"/>
      <c r="MGK348" s="75"/>
      <c r="MGL348" s="81"/>
      <c r="MGM348" s="75"/>
      <c r="MGN348" s="81"/>
      <c r="MGO348" s="75"/>
      <c r="MGP348" s="81"/>
      <c r="MGQ348" s="75"/>
      <c r="MGR348" s="81"/>
      <c r="MGS348" s="75"/>
      <c r="MGT348" s="81"/>
      <c r="MGU348" s="75"/>
      <c r="MGV348" s="81"/>
      <c r="MGW348" s="75"/>
      <c r="MGX348" s="81"/>
      <c r="MGY348" s="75"/>
      <c r="MGZ348" s="81"/>
      <c r="MHA348" s="75"/>
      <c r="MHB348" s="81"/>
      <c r="MHC348" s="75"/>
      <c r="MHD348" s="81"/>
      <c r="MHE348" s="75"/>
      <c r="MHF348" s="81"/>
      <c r="MHG348" s="75"/>
      <c r="MHH348" s="81"/>
      <c r="MHI348" s="75"/>
      <c r="MHJ348" s="81"/>
      <c r="MHK348" s="75"/>
      <c r="MHL348" s="81"/>
      <c r="MHM348" s="75"/>
      <c r="MHN348" s="81"/>
      <c r="MHO348" s="75"/>
      <c r="MHP348" s="81"/>
      <c r="MHQ348" s="75"/>
      <c r="MHR348" s="81"/>
      <c r="MHS348" s="75"/>
      <c r="MHT348" s="81"/>
      <c r="MHU348" s="75"/>
      <c r="MHV348" s="81"/>
      <c r="MHW348" s="75"/>
      <c r="MHX348" s="81"/>
      <c r="MHY348" s="75"/>
      <c r="MHZ348" s="81"/>
      <c r="MIA348" s="75"/>
      <c r="MIB348" s="81"/>
      <c r="MIC348" s="75"/>
      <c r="MID348" s="81"/>
      <c r="MIE348" s="75"/>
      <c r="MIF348" s="81"/>
      <c r="MIG348" s="75"/>
      <c r="MIH348" s="81"/>
      <c r="MII348" s="75"/>
      <c r="MIJ348" s="81"/>
      <c r="MIK348" s="75"/>
      <c r="MIL348" s="81"/>
      <c r="MIM348" s="75"/>
      <c r="MIN348" s="81"/>
      <c r="MIO348" s="75"/>
      <c r="MIP348" s="81"/>
      <c r="MIQ348" s="75"/>
      <c r="MIR348" s="81"/>
      <c r="MIS348" s="75"/>
      <c r="MIT348" s="81"/>
      <c r="MIU348" s="75"/>
      <c r="MIV348" s="81"/>
      <c r="MIW348" s="75"/>
      <c r="MIX348" s="81"/>
      <c r="MIY348" s="75"/>
      <c r="MIZ348" s="81"/>
      <c r="MJA348" s="75"/>
      <c r="MJB348" s="81"/>
      <c r="MJC348" s="75"/>
      <c r="MJD348" s="81"/>
      <c r="MJE348" s="75"/>
      <c r="MJF348" s="81"/>
      <c r="MJG348" s="75"/>
      <c r="MJH348" s="81"/>
      <c r="MJI348" s="75"/>
      <c r="MJJ348" s="81"/>
      <c r="MJK348" s="75"/>
      <c r="MJL348" s="81"/>
      <c r="MJM348" s="75"/>
      <c r="MJN348" s="81"/>
      <c r="MJO348" s="75"/>
      <c r="MJP348" s="81"/>
      <c r="MJQ348" s="75"/>
      <c r="MJR348" s="81"/>
      <c r="MJS348" s="75"/>
      <c r="MJT348" s="81"/>
      <c r="MJU348" s="75"/>
      <c r="MJV348" s="81"/>
      <c r="MJW348" s="75"/>
      <c r="MJX348" s="81"/>
      <c r="MJY348" s="75"/>
      <c r="MJZ348" s="81"/>
      <c r="MKA348" s="75"/>
      <c r="MKB348" s="81"/>
      <c r="MKC348" s="75"/>
      <c r="MKD348" s="81"/>
      <c r="MKE348" s="75"/>
      <c r="MKF348" s="81"/>
      <c r="MKG348" s="75"/>
      <c r="MKH348" s="81"/>
      <c r="MKI348" s="75"/>
      <c r="MKJ348" s="81"/>
      <c r="MKK348" s="75"/>
      <c r="MKL348" s="81"/>
      <c r="MKM348" s="75"/>
      <c r="MKN348" s="81"/>
      <c r="MKO348" s="75"/>
      <c r="MKP348" s="81"/>
      <c r="MKQ348" s="75"/>
      <c r="MKR348" s="81"/>
      <c r="MKS348" s="75"/>
      <c r="MKT348" s="81"/>
      <c r="MKU348" s="75"/>
      <c r="MKV348" s="81"/>
      <c r="MKW348" s="75"/>
      <c r="MKX348" s="81"/>
      <c r="MKY348" s="75"/>
      <c r="MKZ348" s="81"/>
      <c r="MLA348" s="75"/>
      <c r="MLB348" s="81"/>
      <c r="MLC348" s="75"/>
      <c r="MLD348" s="81"/>
      <c r="MLE348" s="75"/>
      <c r="MLF348" s="81"/>
      <c r="MLG348" s="75"/>
      <c r="MLH348" s="81"/>
      <c r="MLI348" s="75"/>
      <c r="MLJ348" s="81"/>
      <c r="MLK348" s="75"/>
      <c r="MLL348" s="81"/>
      <c r="MLM348" s="75"/>
      <c r="MLN348" s="81"/>
      <c r="MLO348" s="75"/>
      <c r="MLP348" s="81"/>
      <c r="MLQ348" s="75"/>
      <c r="MLR348" s="81"/>
      <c r="MLS348" s="75"/>
      <c r="MLT348" s="81"/>
      <c r="MLU348" s="75"/>
      <c r="MLV348" s="81"/>
      <c r="MLW348" s="75"/>
      <c r="MLX348" s="81"/>
      <c r="MLY348" s="75"/>
      <c r="MLZ348" s="81"/>
      <c r="MMA348" s="75"/>
      <c r="MMB348" s="81"/>
      <c r="MMC348" s="75"/>
      <c r="MMD348" s="81"/>
      <c r="MME348" s="75"/>
      <c r="MMF348" s="81"/>
      <c r="MMG348" s="75"/>
      <c r="MMH348" s="81"/>
      <c r="MMI348" s="75"/>
      <c r="MMJ348" s="81"/>
      <c r="MMK348" s="75"/>
      <c r="MML348" s="81"/>
      <c r="MMM348" s="75"/>
      <c r="MMN348" s="81"/>
      <c r="MMO348" s="75"/>
      <c r="MMP348" s="81"/>
      <c r="MMQ348" s="75"/>
      <c r="MMR348" s="81"/>
      <c r="MMS348" s="75"/>
      <c r="MMT348" s="81"/>
      <c r="MMU348" s="75"/>
      <c r="MMV348" s="81"/>
      <c r="MMW348" s="75"/>
      <c r="MMX348" s="81"/>
      <c r="MMY348" s="75"/>
      <c r="MMZ348" s="81"/>
      <c r="MNA348" s="75"/>
      <c r="MNB348" s="81"/>
      <c r="MNC348" s="75"/>
      <c r="MND348" s="81"/>
      <c r="MNE348" s="75"/>
      <c r="MNF348" s="81"/>
      <c r="MNG348" s="75"/>
      <c r="MNH348" s="81"/>
      <c r="MNI348" s="75"/>
      <c r="MNJ348" s="81"/>
      <c r="MNK348" s="75"/>
      <c r="MNL348" s="81"/>
      <c r="MNM348" s="75"/>
      <c r="MNN348" s="81"/>
      <c r="MNO348" s="75"/>
      <c r="MNP348" s="81"/>
      <c r="MNQ348" s="75"/>
      <c r="MNR348" s="81"/>
      <c r="MNS348" s="75"/>
      <c r="MNT348" s="81"/>
      <c r="MNU348" s="75"/>
      <c r="MNV348" s="81"/>
      <c r="MNW348" s="75"/>
      <c r="MNX348" s="81"/>
      <c r="MNY348" s="75"/>
      <c r="MNZ348" s="81"/>
      <c r="MOA348" s="75"/>
      <c r="MOB348" s="81"/>
      <c r="MOC348" s="75"/>
      <c r="MOD348" s="81"/>
      <c r="MOE348" s="75"/>
      <c r="MOF348" s="81"/>
      <c r="MOG348" s="75"/>
      <c r="MOH348" s="81"/>
      <c r="MOI348" s="75"/>
      <c r="MOJ348" s="81"/>
      <c r="MOK348" s="75"/>
      <c r="MOL348" s="81"/>
      <c r="MOM348" s="75"/>
      <c r="MON348" s="81"/>
      <c r="MOO348" s="75"/>
      <c r="MOP348" s="81"/>
      <c r="MOQ348" s="75"/>
      <c r="MOR348" s="81"/>
      <c r="MOS348" s="75"/>
      <c r="MOT348" s="81"/>
      <c r="MOU348" s="75"/>
      <c r="MOV348" s="81"/>
      <c r="MOW348" s="75"/>
      <c r="MOX348" s="81"/>
      <c r="MOY348" s="75"/>
      <c r="MOZ348" s="81"/>
      <c r="MPA348" s="75"/>
      <c r="MPB348" s="81"/>
      <c r="MPC348" s="75"/>
      <c r="MPD348" s="81"/>
      <c r="MPE348" s="75"/>
      <c r="MPF348" s="81"/>
      <c r="MPG348" s="75"/>
      <c r="MPH348" s="81"/>
      <c r="MPI348" s="75"/>
      <c r="MPJ348" s="81"/>
      <c r="MPK348" s="75"/>
      <c r="MPL348" s="81"/>
      <c r="MPM348" s="75"/>
      <c r="MPN348" s="81"/>
      <c r="MPO348" s="75"/>
      <c r="MPP348" s="81"/>
      <c r="MPQ348" s="75"/>
      <c r="MPR348" s="81"/>
      <c r="MPS348" s="75"/>
      <c r="MPT348" s="81"/>
      <c r="MPU348" s="75"/>
      <c r="MPV348" s="81"/>
      <c r="MPW348" s="75"/>
      <c r="MPX348" s="81"/>
      <c r="MPY348" s="75"/>
      <c r="MPZ348" s="81"/>
      <c r="MQA348" s="75"/>
      <c r="MQB348" s="81"/>
      <c r="MQC348" s="75"/>
      <c r="MQD348" s="81"/>
      <c r="MQE348" s="75"/>
      <c r="MQF348" s="81"/>
      <c r="MQG348" s="75"/>
      <c r="MQH348" s="81"/>
      <c r="MQI348" s="75"/>
      <c r="MQJ348" s="81"/>
      <c r="MQK348" s="75"/>
      <c r="MQL348" s="81"/>
      <c r="MQM348" s="75"/>
      <c r="MQN348" s="81"/>
      <c r="MQO348" s="75"/>
      <c r="MQP348" s="81"/>
      <c r="MQQ348" s="75"/>
      <c r="MQR348" s="81"/>
      <c r="MQS348" s="75"/>
      <c r="MQT348" s="81"/>
      <c r="MQU348" s="75"/>
      <c r="MQV348" s="81"/>
      <c r="MQW348" s="75"/>
      <c r="MQX348" s="81"/>
      <c r="MQY348" s="75"/>
      <c r="MQZ348" s="81"/>
      <c r="MRA348" s="75"/>
      <c r="MRB348" s="81"/>
      <c r="MRC348" s="75"/>
      <c r="MRD348" s="81"/>
      <c r="MRE348" s="75"/>
      <c r="MRF348" s="81"/>
      <c r="MRG348" s="75"/>
      <c r="MRH348" s="81"/>
      <c r="MRI348" s="75"/>
      <c r="MRJ348" s="81"/>
      <c r="MRK348" s="75"/>
      <c r="MRL348" s="81"/>
      <c r="MRM348" s="75"/>
      <c r="MRN348" s="81"/>
      <c r="MRO348" s="75"/>
      <c r="MRP348" s="81"/>
      <c r="MRQ348" s="75"/>
      <c r="MRR348" s="81"/>
      <c r="MRS348" s="75"/>
      <c r="MRT348" s="81"/>
      <c r="MRU348" s="75"/>
      <c r="MRV348" s="81"/>
      <c r="MRW348" s="75"/>
      <c r="MRX348" s="81"/>
      <c r="MRY348" s="75"/>
      <c r="MRZ348" s="81"/>
      <c r="MSA348" s="75"/>
      <c r="MSB348" s="81"/>
      <c r="MSC348" s="75"/>
      <c r="MSD348" s="81"/>
      <c r="MSE348" s="75"/>
      <c r="MSF348" s="81"/>
      <c r="MSG348" s="75"/>
      <c r="MSH348" s="81"/>
      <c r="MSI348" s="75"/>
      <c r="MSJ348" s="81"/>
      <c r="MSK348" s="75"/>
      <c r="MSL348" s="81"/>
      <c r="MSM348" s="75"/>
      <c r="MSN348" s="81"/>
      <c r="MSO348" s="75"/>
      <c r="MSP348" s="81"/>
      <c r="MSQ348" s="75"/>
      <c r="MSR348" s="81"/>
      <c r="MSS348" s="75"/>
      <c r="MST348" s="81"/>
      <c r="MSU348" s="75"/>
      <c r="MSV348" s="81"/>
      <c r="MSW348" s="75"/>
      <c r="MSX348" s="81"/>
      <c r="MSY348" s="75"/>
      <c r="MSZ348" s="81"/>
      <c r="MTA348" s="75"/>
      <c r="MTB348" s="81"/>
      <c r="MTC348" s="75"/>
      <c r="MTD348" s="81"/>
      <c r="MTE348" s="75"/>
      <c r="MTF348" s="81"/>
      <c r="MTG348" s="75"/>
      <c r="MTH348" s="81"/>
      <c r="MTI348" s="75"/>
      <c r="MTJ348" s="81"/>
      <c r="MTK348" s="75"/>
      <c r="MTL348" s="81"/>
      <c r="MTM348" s="75"/>
      <c r="MTN348" s="81"/>
      <c r="MTO348" s="75"/>
      <c r="MTP348" s="81"/>
      <c r="MTQ348" s="75"/>
      <c r="MTR348" s="81"/>
      <c r="MTS348" s="75"/>
      <c r="MTT348" s="81"/>
      <c r="MTU348" s="75"/>
      <c r="MTV348" s="81"/>
      <c r="MTW348" s="75"/>
      <c r="MTX348" s="81"/>
      <c r="MTY348" s="75"/>
      <c r="MTZ348" s="81"/>
      <c r="MUA348" s="75"/>
      <c r="MUB348" s="81"/>
      <c r="MUC348" s="75"/>
      <c r="MUD348" s="81"/>
      <c r="MUE348" s="75"/>
      <c r="MUF348" s="81"/>
      <c r="MUG348" s="75"/>
      <c r="MUH348" s="81"/>
      <c r="MUI348" s="75"/>
      <c r="MUJ348" s="81"/>
      <c r="MUK348" s="75"/>
      <c r="MUL348" s="81"/>
      <c r="MUM348" s="75"/>
      <c r="MUN348" s="81"/>
      <c r="MUO348" s="75"/>
      <c r="MUP348" s="81"/>
      <c r="MUQ348" s="75"/>
      <c r="MUR348" s="81"/>
      <c r="MUS348" s="75"/>
      <c r="MUT348" s="81"/>
      <c r="MUU348" s="75"/>
      <c r="MUV348" s="81"/>
      <c r="MUW348" s="75"/>
      <c r="MUX348" s="81"/>
      <c r="MUY348" s="75"/>
      <c r="MUZ348" s="81"/>
      <c r="MVA348" s="75"/>
      <c r="MVB348" s="81"/>
      <c r="MVC348" s="75"/>
      <c r="MVD348" s="81"/>
      <c r="MVE348" s="75"/>
      <c r="MVF348" s="81"/>
      <c r="MVG348" s="75"/>
      <c r="MVH348" s="81"/>
      <c r="MVI348" s="75"/>
      <c r="MVJ348" s="81"/>
      <c r="MVK348" s="75"/>
      <c r="MVL348" s="81"/>
      <c r="MVM348" s="75"/>
      <c r="MVN348" s="81"/>
      <c r="MVO348" s="75"/>
      <c r="MVP348" s="81"/>
      <c r="MVQ348" s="75"/>
      <c r="MVR348" s="81"/>
      <c r="MVS348" s="75"/>
      <c r="MVT348" s="81"/>
      <c r="MVU348" s="75"/>
      <c r="MVV348" s="81"/>
      <c r="MVW348" s="75"/>
      <c r="MVX348" s="81"/>
      <c r="MVY348" s="75"/>
      <c r="MVZ348" s="81"/>
      <c r="MWA348" s="75"/>
      <c r="MWB348" s="81"/>
      <c r="MWC348" s="75"/>
      <c r="MWD348" s="81"/>
      <c r="MWE348" s="75"/>
      <c r="MWF348" s="81"/>
      <c r="MWG348" s="75"/>
      <c r="MWH348" s="81"/>
      <c r="MWI348" s="75"/>
      <c r="MWJ348" s="81"/>
      <c r="MWK348" s="75"/>
      <c r="MWL348" s="81"/>
      <c r="MWM348" s="75"/>
      <c r="MWN348" s="81"/>
      <c r="MWO348" s="75"/>
      <c r="MWP348" s="81"/>
      <c r="MWQ348" s="75"/>
      <c r="MWR348" s="81"/>
      <c r="MWS348" s="75"/>
      <c r="MWT348" s="81"/>
      <c r="MWU348" s="75"/>
      <c r="MWV348" s="81"/>
      <c r="MWW348" s="75"/>
      <c r="MWX348" s="81"/>
      <c r="MWY348" s="75"/>
      <c r="MWZ348" s="81"/>
      <c r="MXA348" s="75"/>
      <c r="MXB348" s="81"/>
      <c r="MXC348" s="75"/>
      <c r="MXD348" s="81"/>
      <c r="MXE348" s="75"/>
      <c r="MXF348" s="81"/>
      <c r="MXG348" s="75"/>
      <c r="MXH348" s="81"/>
      <c r="MXI348" s="75"/>
      <c r="MXJ348" s="81"/>
      <c r="MXK348" s="75"/>
      <c r="MXL348" s="81"/>
      <c r="MXM348" s="75"/>
      <c r="MXN348" s="81"/>
      <c r="MXO348" s="75"/>
      <c r="MXP348" s="81"/>
      <c r="MXQ348" s="75"/>
      <c r="MXR348" s="81"/>
      <c r="MXS348" s="75"/>
      <c r="MXT348" s="81"/>
      <c r="MXU348" s="75"/>
      <c r="MXV348" s="81"/>
      <c r="MXW348" s="75"/>
      <c r="MXX348" s="81"/>
      <c r="MXY348" s="75"/>
      <c r="MXZ348" s="81"/>
      <c r="MYA348" s="75"/>
      <c r="MYB348" s="81"/>
      <c r="MYC348" s="75"/>
      <c r="MYD348" s="81"/>
      <c r="MYE348" s="75"/>
      <c r="MYF348" s="81"/>
      <c r="MYG348" s="75"/>
      <c r="MYH348" s="81"/>
      <c r="MYI348" s="75"/>
      <c r="MYJ348" s="81"/>
      <c r="MYK348" s="75"/>
      <c r="MYL348" s="81"/>
      <c r="MYM348" s="75"/>
      <c r="MYN348" s="81"/>
      <c r="MYO348" s="75"/>
      <c r="MYP348" s="81"/>
      <c r="MYQ348" s="75"/>
      <c r="MYR348" s="81"/>
      <c r="MYS348" s="75"/>
      <c r="MYT348" s="81"/>
      <c r="MYU348" s="75"/>
      <c r="MYV348" s="81"/>
      <c r="MYW348" s="75"/>
      <c r="MYX348" s="81"/>
      <c r="MYY348" s="75"/>
      <c r="MYZ348" s="81"/>
      <c r="MZA348" s="75"/>
      <c r="MZB348" s="81"/>
      <c r="MZC348" s="75"/>
      <c r="MZD348" s="81"/>
      <c r="MZE348" s="75"/>
      <c r="MZF348" s="81"/>
      <c r="MZG348" s="75"/>
      <c r="MZH348" s="81"/>
      <c r="MZI348" s="75"/>
      <c r="MZJ348" s="81"/>
      <c r="MZK348" s="75"/>
      <c r="MZL348" s="81"/>
      <c r="MZM348" s="75"/>
      <c r="MZN348" s="81"/>
      <c r="MZO348" s="75"/>
      <c r="MZP348" s="81"/>
      <c r="MZQ348" s="75"/>
      <c r="MZR348" s="81"/>
      <c r="MZS348" s="75"/>
      <c r="MZT348" s="81"/>
      <c r="MZU348" s="75"/>
      <c r="MZV348" s="81"/>
      <c r="MZW348" s="75"/>
      <c r="MZX348" s="81"/>
      <c r="MZY348" s="75"/>
      <c r="MZZ348" s="81"/>
      <c r="NAA348" s="75"/>
      <c r="NAB348" s="81"/>
      <c r="NAC348" s="75"/>
      <c r="NAD348" s="81"/>
      <c r="NAE348" s="75"/>
      <c r="NAF348" s="81"/>
      <c r="NAG348" s="75"/>
      <c r="NAH348" s="81"/>
      <c r="NAI348" s="75"/>
      <c r="NAJ348" s="81"/>
      <c r="NAK348" s="75"/>
      <c r="NAL348" s="81"/>
      <c r="NAM348" s="75"/>
      <c r="NAN348" s="81"/>
      <c r="NAO348" s="75"/>
      <c r="NAP348" s="81"/>
      <c r="NAQ348" s="75"/>
      <c r="NAR348" s="81"/>
      <c r="NAS348" s="75"/>
      <c r="NAT348" s="81"/>
      <c r="NAU348" s="75"/>
      <c r="NAV348" s="81"/>
      <c r="NAW348" s="75"/>
      <c r="NAX348" s="81"/>
      <c r="NAY348" s="75"/>
      <c r="NAZ348" s="81"/>
      <c r="NBA348" s="75"/>
      <c r="NBB348" s="81"/>
      <c r="NBC348" s="75"/>
      <c r="NBD348" s="81"/>
      <c r="NBE348" s="75"/>
      <c r="NBF348" s="81"/>
      <c r="NBG348" s="75"/>
      <c r="NBH348" s="81"/>
      <c r="NBI348" s="75"/>
      <c r="NBJ348" s="81"/>
      <c r="NBK348" s="75"/>
      <c r="NBL348" s="81"/>
      <c r="NBM348" s="75"/>
      <c r="NBN348" s="81"/>
      <c r="NBO348" s="75"/>
      <c r="NBP348" s="81"/>
      <c r="NBQ348" s="75"/>
      <c r="NBR348" s="81"/>
      <c r="NBS348" s="75"/>
      <c r="NBT348" s="81"/>
      <c r="NBU348" s="75"/>
      <c r="NBV348" s="81"/>
      <c r="NBW348" s="75"/>
      <c r="NBX348" s="81"/>
      <c r="NBY348" s="75"/>
      <c r="NBZ348" s="81"/>
      <c r="NCA348" s="75"/>
      <c r="NCB348" s="81"/>
      <c r="NCC348" s="75"/>
      <c r="NCD348" s="81"/>
      <c r="NCE348" s="75"/>
      <c r="NCF348" s="81"/>
      <c r="NCG348" s="75"/>
      <c r="NCH348" s="81"/>
      <c r="NCI348" s="75"/>
      <c r="NCJ348" s="81"/>
      <c r="NCK348" s="75"/>
      <c r="NCL348" s="81"/>
      <c r="NCM348" s="75"/>
      <c r="NCN348" s="81"/>
      <c r="NCO348" s="75"/>
      <c r="NCP348" s="81"/>
      <c r="NCQ348" s="75"/>
      <c r="NCR348" s="81"/>
      <c r="NCS348" s="75"/>
      <c r="NCT348" s="81"/>
      <c r="NCU348" s="75"/>
      <c r="NCV348" s="81"/>
      <c r="NCW348" s="75"/>
      <c r="NCX348" s="81"/>
      <c r="NCY348" s="75"/>
      <c r="NCZ348" s="81"/>
      <c r="NDA348" s="75"/>
      <c r="NDB348" s="81"/>
      <c r="NDC348" s="75"/>
      <c r="NDD348" s="81"/>
      <c r="NDE348" s="75"/>
      <c r="NDF348" s="81"/>
      <c r="NDG348" s="75"/>
      <c r="NDH348" s="81"/>
      <c r="NDI348" s="75"/>
      <c r="NDJ348" s="81"/>
      <c r="NDK348" s="75"/>
      <c r="NDL348" s="81"/>
      <c r="NDM348" s="75"/>
      <c r="NDN348" s="81"/>
      <c r="NDO348" s="75"/>
      <c r="NDP348" s="81"/>
      <c r="NDQ348" s="75"/>
      <c r="NDR348" s="81"/>
      <c r="NDS348" s="75"/>
      <c r="NDT348" s="81"/>
      <c r="NDU348" s="75"/>
      <c r="NDV348" s="81"/>
      <c r="NDW348" s="75"/>
      <c r="NDX348" s="81"/>
      <c r="NDY348" s="75"/>
      <c r="NDZ348" s="81"/>
      <c r="NEA348" s="75"/>
      <c r="NEB348" s="81"/>
      <c r="NEC348" s="75"/>
      <c r="NED348" s="81"/>
      <c r="NEE348" s="75"/>
      <c r="NEF348" s="81"/>
      <c r="NEG348" s="75"/>
      <c r="NEH348" s="81"/>
      <c r="NEI348" s="75"/>
      <c r="NEJ348" s="81"/>
      <c r="NEK348" s="75"/>
      <c r="NEL348" s="81"/>
      <c r="NEM348" s="75"/>
      <c r="NEN348" s="81"/>
      <c r="NEO348" s="75"/>
      <c r="NEP348" s="81"/>
      <c r="NEQ348" s="75"/>
      <c r="NER348" s="81"/>
      <c r="NES348" s="75"/>
      <c r="NET348" s="81"/>
      <c r="NEU348" s="75"/>
      <c r="NEV348" s="81"/>
      <c r="NEW348" s="75"/>
      <c r="NEX348" s="81"/>
      <c r="NEY348" s="75"/>
      <c r="NEZ348" s="81"/>
      <c r="NFA348" s="75"/>
      <c r="NFB348" s="81"/>
      <c r="NFC348" s="75"/>
      <c r="NFD348" s="81"/>
      <c r="NFE348" s="75"/>
      <c r="NFF348" s="81"/>
      <c r="NFG348" s="75"/>
      <c r="NFH348" s="81"/>
      <c r="NFI348" s="75"/>
      <c r="NFJ348" s="81"/>
      <c r="NFK348" s="75"/>
      <c r="NFL348" s="81"/>
      <c r="NFM348" s="75"/>
      <c r="NFN348" s="81"/>
      <c r="NFO348" s="75"/>
      <c r="NFP348" s="81"/>
      <c r="NFQ348" s="75"/>
      <c r="NFR348" s="81"/>
      <c r="NFS348" s="75"/>
      <c r="NFT348" s="81"/>
      <c r="NFU348" s="75"/>
      <c r="NFV348" s="81"/>
      <c r="NFW348" s="75"/>
      <c r="NFX348" s="81"/>
      <c r="NFY348" s="75"/>
      <c r="NFZ348" s="81"/>
      <c r="NGA348" s="75"/>
      <c r="NGB348" s="81"/>
      <c r="NGC348" s="75"/>
      <c r="NGD348" s="81"/>
      <c r="NGE348" s="75"/>
      <c r="NGF348" s="81"/>
      <c r="NGG348" s="75"/>
      <c r="NGH348" s="81"/>
      <c r="NGI348" s="75"/>
      <c r="NGJ348" s="81"/>
      <c r="NGK348" s="75"/>
      <c r="NGL348" s="81"/>
      <c r="NGM348" s="75"/>
      <c r="NGN348" s="81"/>
      <c r="NGO348" s="75"/>
      <c r="NGP348" s="81"/>
      <c r="NGQ348" s="75"/>
      <c r="NGR348" s="81"/>
      <c r="NGS348" s="75"/>
      <c r="NGT348" s="81"/>
      <c r="NGU348" s="75"/>
      <c r="NGV348" s="81"/>
      <c r="NGW348" s="75"/>
      <c r="NGX348" s="81"/>
      <c r="NGY348" s="75"/>
      <c r="NGZ348" s="81"/>
      <c r="NHA348" s="75"/>
      <c r="NHB348" s="81"/>
      <c r="NHC348" s="75"/>
      <c r="NHD348" s="81"/>
      <c r="NHE348" s="75"/>
      <c r="NHF348" s="81"/>
      <c r="NHG348" s="75"/>
      <c r="NHH348" s="81"/>
      <c r="NHI348" s="75"/>
      <c r="NHJ348" s="81"/>
      <c r="NHK348" s="75"/>
      <c r="NHL348" s="81"/>
      <c r="NHM348" s="75"/>
      <c r="NHN348" s="81"/>
      <c r="NHO348" s="75"/>
      <c r="NHP348" s="81"/>
      <c r="NHQ348" s="75"/>
      <c r="NHR348" s="81"/>
      <c r="NHS348" s="75"/>
      <c r="NHT348" s="81"/>
      <c r="NHU348" s="75"/>
      <c r="NHV348" s="81"/>
      <c r="NHW348" s="75"/>
      <c r="NHX348" s="81"/>
      <c r="NHY348" s="75"/>
      <c r="NHZ348" s="81"/>
      <c r="NIA348" s="75"/>
      <c r="NIB348" s="81"/>
      <c r="NIC348" s="75"/>
      <c r="NID348" s="81"/>
      <c r="NIE348" s="75"/>
      <c r="NIF348" s="81"/>
      <c r="NIG348" s="75"/>
      <c r="NIH348" s="81"/>
      <c r="NII348" s="75"/>
      <c r="NIJ348" s="81"/>
      <c r="NIK348" s="75"/>
      <c r="NIL348" s="81"/>
      <c r="NIM348" s="75"/>
      <c r="NIN348" s="81"/>
      <c r="NIO348" s="75"/>
      <c r="NIP348" s="81"/>
      <c r="NIQ348" s="75"/>
      <c r="NIR348" s="81"/>
      <c r="NIS348" s="75"/>
      <c r="NIT348" s="81"/>
      <c r="NIU348" s="75"/>
      <c r="NIV348" s="81"/>
      <c r="NIW348" s="75"/>
      <c r="NIX348" s="81"/>
      <c r="NIY348" s="75"/>
      <c r="NIZ348" s="81"/>
      <c r="NJA348" s="75"/>
      <c r="NJB348" s="81"/>
      <c r="NJC348" s="75"/>
      <c r="NJD348" s="81"/>
      <c r="NJE348" s="75"/>
      <c r="NJF348" s="81"/>
      <c r="NJG348" s="75"/>
      <c r="NJH348" s="81"/>
      <c r="NJI348" s="75"/>
      <c r="NJJ348" s="81"/>
      <c r="NJK348" s="75"/>
      <c r="NJL348" s="81"/>
      <c r="NJM348" s="75"/>
      <c r="NJN348" s="81"/>
      <c r="NJO348" s="75"/>
      <c r="NJP348" s="81"/>
      <c r="NJQ348" s="75"/>
      <c r="NJR348" s="81"/>
      <c r="NJS348" s="75"/>
      <c r="NJT348" s="81"/>
      <c r="NJU348" s="75"/>
      <c r="NJV348" s="81"/>
      <c r="NJW348" s="75"/>
      <c r="NJX348" s="81"/>
      <c r="NJY348" s="75"/>
      <c r="NJZ348" s="81"/>
      <c r="NKA348" s="75"/>
      <c r="NKB348" s="81"/>
      <c r="NKC348" s="75"/>
      <c r="NKD348" s="81"/>
      <c r="NKE348" s="75"/>
      <c r="NKF348" s="81"/>
      <c r="NKG348" s="75"/>
      <c r="NKH348" s="81"/>
      <c r="NKI348" s="75"/>
      <c r="NKJ348" s="81"/>
      <c r="NKK348" s="75"/>
      <c r="NKL348" s="81"/>
      <c r="NKM348" s="75"/>
      <c r="NKN348" s="81"/>
      <c r="NKO348" s="75"/>
      <c r="NKP348" s="81"/>
      <c r="NKQ348" s="75"/>
      <c r="NKR348" s="81"/>
      <c r="NKS348" s="75"/>
      <c r="NKT348" s="81"/>
      <c r="NKU348" s="75"/>
      <c r="NKV348" s="81"/>
      <c r="NKW348" s="75"/>
      <c r="NKX348" s="81"/>
      <c r="NKY348" s="75"/>
      <c r="NKZ348" s="81"/>
      <c r="NLA348" s="75"/>
      <c r="NLB348" s="81"/>
      <c r="NLC348" s="75"/>
      <c r="NLD348" s="81"/>
      <c r="NLE348" s="75"/>
      <c r="NLF348" s="81"/>
      <c r="NLG348" s="75"/>
      <c r="NLH348" s="81"/>
      <c r="NLI348" s="75"/>
      <c r="NLJ348" s="81"/>
      <c r="NLK348" s="75"/>
      <c r="NLL348" s="81"/>
      <c r="NLM348" s="75"/>
      <c r="NLN348" s="81"/>
      <c r="NLO348" s="75"/>
      <c r="NLP348" s="81"/>
      <c r="NLQ348" s="75"/>
      <c r="NLR348" s="81"/>
      <c r="NLS348" s="75"/>
      <c r="NLT348" s="81"/>
      <c r="NLU348" s="75"/>
      <c r="NLV348" s="81"/>
      <c r="NLW348" s="75"/>
      <c r="NLX348" s="81"/>
      <c r="NLY348" s="75"/>
      <c r="NLZ348" s="81"/>
      <c r="NMA348" s="75"/>
      <c r="NMB348" s="81"/>
      <c r="NMC348" s="75"/>
      <c r="NMD348" s="81"/>
      <c r="NME348" s="75"/>
      <c r="NMF348" s="81"/>
      <c r="NMG348" s="75"/>
      <c r="NMH348" s="81"/>
      <c r="NMI348" s="75"/>
      <c r="NMJ348" s="81"/>
      <c r="NMK348" s="75"/>
      <c r="NML348" s="81"/>
      <c r="NMM348" s="75"/>
      <c r="NMN348" s="81"/>
      <c r="NMO348" s="75"/>
      <c r="NMP348" s="81"/>
      <c r="NMQ348" s="75"/>
      <c r="NMR348" s="81"/>
      <c r="NMS348" s="75"/>
      <c r="NMT348" s="81"/>
      <c r="NMU348" s="75"/>
      <c r="NMV348" s="81"/>
      <c r="NMW348" s="75"/>
      <c r="NMX348" s="81"/>
      <c r="NMY348" s="75"/>
      <c r="NMZ348" s="81"/>
      <c r="NNA348" s="75"/>
      <c r="NNB348" s="81"/>
      <c r="NNC348" s="75"/>
      <c r="NND348" s="81"/>
      <c r="NNE348" s="75"/>
      <c r="NNF348" s="81"/>
      <c r="NNG348" s="75"/>
      <c r="NNH348" s="81"/>
      <c r="NNI348" s="75"/>
      <c r="NNJ348" s="81"/>
      <c r="NNK348" s="75"/>
      <c r="NNL348" s="81"/>
      <c r="NNM348" s="75"/>
      <c r="NNN348" s="81"/>
      <c r="NNO348" s="75"/>
      <c r="NNP348" s="81"/>
      <c r="NNQ348" s="75"/>
      <c r="NNR348" s="81"/>
      <c r="NNS348" s="75"/>
      <c r="NNT348" s="81"/>
      <c r="NNU348" s="75"/>
      <c r="NNV348" s="81"/>
      <c r="NNW348" s="75"/>
      <c r="NNX348" s="81"/>
      <c r="NNY348" s="75"/>
      <c r="NNZ348" s="81"/>
      <c r="NOA348" s="75"/>
      <c r="NOB348" s="81"/>
      <c r="NOC348" s="75"/>
      <c r="NOD348" s="81"/>
      <c r="NOE348" s="75"/>
      <c r="NOF348" s="81"/>
      <c r="NOG348" s="75"/>
      <c r="NOH348" s="81"/>
      <c r="NOI348" s="75"/>
      <c r="NOJ348" s="81"/>
      <c r="NOK348" s="75"/>
      <c r="NOL348" s="81"/>
      <c r="NOM348" s="75"/>
      <c r="NON348" s="81"/>
      <c r="NOO348" s="75"/>
      <c r="NOP348" s="81"/>
      <c r="NOQ348" s="75"/>
      <c r="NOR348" s="81"/>
      <c r="NOS348" s="75"/>
      <c r="NOT348" s="81"/>
      <c r="NOU348" s="75"/>
      <c r="NOV348" s="81"/>
      <c r="NOW348" s="75"/>
      <c r="NOX348" s="81"/>
      <c r="NOY348" s="75"/>
      <c r="NOZ348" s="81"/>
      <c r="NPA348" s="75"/>
      <c r="NPB348" s="81"/>
      <c r="NPC348" s="75"/>
      <c r="NPD348" s="81"/>
      <c r="NPE348" s="75"/>
      <c r="NPF348" s="81"/>
      <c r="NPG348" s="75"/>
      <c r="NPH348" s="81"/>
      <c r="NPI348" s="75"/>
      <c r="NPJ348" s="81"/>
      <c r="NPK348" s="75"/>
      <c r="NPL348" s="81"/>
      <c r="NPM348" s="75"/>
      <c r="NPN348" s="81"/>
      <c r="NPO348" s="75"/>
      <c r="NPP348" s="81"/>
      <c r="NPQ348" s="75"/>
      <c r="NPR348" s="81"/>
      <c r="NPS348" s="75"/>
      <c r="NPT348" s="81"/>
      <c r="NPU348" s="75"/>
      <c r="NPV348" s="81"/>
      <c r="NPW348" s="75"/>
      <c r="NPX348" s="81"/>
      <c r="NPY348" s="75"/>
      <c r="NPZ348" s="81"/>
      <c r="NQA348" s="75"/>
      <c r="NQB348" s="81"/>
      <c r="NQC348" s="75"/>
      <c r="NQD348" s="81"/>
      <c r="NQE348" s="75"/>
      <c r="NQF348" s="81"/>
      <c r="NQG348" s="75"/>
      <c r="NQH348" s="81"/>
      <c r="NQI348" s="75"/>
      <c r="NQJ348" s="81"/>
      <c r="NQK348" s="75"/>
      <c r="NQL348" s="81"/>
      <c r="NQM348" s="75"/>
      <c r="NQN348" s="81"/>
      <c r="NQO348" s="75"/>
      <c r="NQP348" s="81"/>
      <c r="NQQ348" s="75"/>
      <c r="NQR348" s="81"/>
      <c r="NQS348" s="75"/>
      <c r="NQT348" s="81"/>
      <c r="NQU348" s="75"/>
      <c r="NQV348" s="81"/>
      <c r="NQW348" s="75"/>
      <c r="NQX348" s="81"/>
      <c r="NQY348" s="75"/>
      <c r="NQZ348" s="81"/>
      <c r="NRA348" s="75"/>
      <c r="NRB348" s="81"/>
      <c r="NRC348" s="75"/>
      <c r="NRD348" s="81"/>
      <c r="NRE348" s="75"/>
      <c r="NRF348" s="81"/>
      <c r="NRG348" s="75"/>
      <c r="NRH348" s="81"/>
      <c r="NRI348" s="75"/>
      <c r="NRJ348" s="81"/>
      <c r="NRK348" s="75"/>
      <c r="NRL348" s="81"/>
      <c r="NRM348" s="75"/>
      <c r="NRN348" s="81"/>
      <c r="NRO348" s="75"/>
      <c r="NRP348" s="81"/>
      <c r="NRQ348" s="75"/>
      <c r="NRR348" s="81"/>
      <c r="NRS348" s="75"/>
      <c r="NRT348" s="81"/>
      <c r="NRU348" s="75"/>
      <c r="NRV348" s="81"/>
      <c r="NRW348" s="75"/>
      <c r="NRX348" s="81"/>
      <c r="NRY348" s="75"/>
      <c r="NRZ348" s="81"/>
      <c r="NSA348" s="75"/>
      <c r="NSB348" s="81"/>
      <c r="NSC348" s="75"/>
      <c r="NSD348" s="81"/>
      <c r="NSE348" s="75"/>
      <c r="NSF348" s="81"/>
      <c r="NSG348" s="75"/>
      <c r="NSH348" s="81"/>
      <c r="NSI348" s="75"/>
      <c r="NSJ348" s="81"/>
      <c r="NSK348" s="75"/>
      <c r="NSL348" s="81"/>
      <c r="NSM348" s="75"/>
      <c r="NSN348" s="81"/>
      <c r="NSO348" s="75"/>
      <c r="NSP348" s="81"/>
      <c r="NSQ348" s="75"/>
      <c r="NSR348" s="81"/>
      <c r="NSS348" s="75"/>
      <c r="NST348" s="81"/>
      <c r="NSU348" s="75"/>
      <c r="NSV348" s="81"/>
      <c r="NSW348" s="75"/>
      <c r="NSX348" s="81"/>
      <c r="NSY348" s="75"/>
      <c r="NSZ348" s="81"/>
      <c r="NTA348" s="75"/>
      <c r="NTB348" s="81"/>
      <c r="NTC348" s="75"/>
      <c r="NTD348" s="81"/>
      <c r="NTE348" s="75"/>
      <c r="NTF348" s="81"/>
      <c r="NTG348" s="75"/>
      <c r="NTH348" s="81"/>
      <c r="NTI348" s="75"/>
      <c r="NTJ348" s="81"/>
      <c r="NTK348" s="75"/>
      <c r="NTL348" s="81"/>
      <c r="NTM348" s="75"/>
      <c r="NTN348" s="81"/>
      <c r="NTO348" s="75"/>
      <c r="NTP348" s="81"/>
      <c r="NTQ348" s="75"/>
      <c r="NTR348" s="81"/>
      <c r="NTS348" s="75"/>
      <c r="NTT348" s="81"/>
      <c r="NTU348" s="75"/>
      <c r="NTV348" s="81"/>
      <c r="NTW348" s="75"/>
      <c r="NTX348" s="81"/>
      <c r="NTY348" s="75"/>
      <c r="NTZ348" s="81"/>
      <c r="NUA348" s="75"/>
      <c r="NUB348" s="81"/>
      <c r="NUC348" s="75"/>
      <c r="NUD348" s="81"/>
      <c r="NUE348" s="75"/>
      <c r="NUF348" s="81"/>
      <c r="NUG348" s="75"/>
      <c r="NUH348" s="81"/>
      <c r="NUI348" s="75"/>
      <c r="NUJ348" s="81"/>
      <c r="NUK348" s="75"/>
      <c r="NUL348" s="81"/>
      <c r="NUM348" s="75"/>
      <c r="NUN348" s="81"/>
      <c r="NUO348" s="75"/>
      <c r="NUP348" s="81"/>
      <c r="NUQ348" s="75"/>
      <c r="NUR348" s="81"/>
      <c r="NUS348" s="75"/>
      <c r="NUT348" s="81"/>
      <c r="NUU348" s="75"/>
      <c r="NUV348" s="81"/>
      <c r="NUW348" s="75"/>
      <c r="NUX348" s="81"/>
      <c r="NUY348" s="75"/>
      <c r="NUZ348" s="81"/>
      <c r="NVA348" s="75"/>
      <c r="NVB348" s="81"/>
      <c r="NVC348" s="75"/>
      <c r="NVD348" s="81"/>
      <c r="NVE348" s="75"/>
      <c r="NVF348" s="81"/>
      <c r="NVG348" s="75"/>
      <c r="NVH348" s="81"/>
      <c r="NVI348" s="75"/>
      <c r="NVJ348" s="81"/>
      <c r="NVK348" s="75"/>
      <c r="NVL348" s="81"/>
      <c r="NVM348" s="75"/>
      <c r="NVN348" s="81"/>
      <c r="NVO348" s="75"/>
      <c r="NVP348" s="81"/>
      <c r="NVQ348" s="75"/>
      <c r="NVR348" s="81"/>
      <c r="NVS348" s="75"/>
      <c r="NVT348" s="81"/>
      <c r="NVU348" s="75"/>
      <c r="NVV348" s="81"/>
      <c r="NVW348" s="75"/>
      <c r="NVX348" s="81"/>
      <c r="NVY348" s="75"/>
      <c r="NVZ348" s="81"/>
      <c r="NWA348" s="75"/>
      <c r="NWB348" s="81"/>
      <c r="NWC348" s="75"/>
      <c r="NWD348" s="81"/>
      <c r="NWE348" s="75"/>
      <c r="NWF348" s="81"/>
      <c r="NWG348" s="75"/>
      <c r="NWH348" s="81"/>
      <c r="NWI348" s="75"/>
      <c r="NWJ348" s="81"/>
      <c r="NWK348" s="75"/>
      <c r="NWL348" s="81"/>
      <c r="NWM348" s="75"/>
      <c r="NWN348" s="81"/>
      <c r="NWO348" s="75"/>
      <c r="NWP348" s="81"/>
      <c r="NWQ348" s="75"/>
      <c r="NWR348" s="81"/>
      <c r="NWS348" s="75"/>
      <c r="NWT348" s="81"/>
      <c r="NWU348" s="75"/>
      <c r="NWV348" s="81"/>
      <c r="NWW348" s="75"/>
      <c r="NWX348" s="81"/>
      <c r="NWY348" s="75"/>
      <c r="NWZ348" s="81"/>
      <c r="NXA348" s="75"/>
      <c r="NXB348" s="81"/>
      <c r="NXC348" s="75"/>
      <c r="NXD348" s="81"/>
      <c r="NXE348" s="75"/>
      <c r="NXF348" s="81"/>
      <c r="NXG348" s="75"/>
      <c r="NXH348" s="81"/>
      <c r="NXI348" s="75"/>
      <c r="NXJ348" s="81"/>
      <c r="NXK348" s="75"/>
      <c r="NXL348" s="81"/>
      <c r="NXM348" s="75"/>
      <c r="NXN348" s="81"/>
      <c r="NXO348" s="75"/>
      <c r="NXP348" s="81"/>
      <c r="NXQ348" s="75"/>
      <c r="NXR348" s="81"/>
      <c r="NXS348" s="75"/>
      <c r="NXT348" s="81"/>
      <c r="NXU348" s="75"/>
      <c r="NXV348" s="81"/>
      <c r="NXW348" s="75"/>
      <c r="NXX348" s="81"/>
      <c r="NXY348" s="75"/>
      <c r="NXZ348" s="81"/>
      <c r="NYA348" s="75"/>
      <c r="NYB348" s="81"/>
      <c r="NYC348" s="75"/>
      <c r="NYD348" s="81"/>
      <c r="NYE348" s="75"/>
      <c r="NYF348" s="81"/>
      <c r="NYG348" s="75"/>
      <c r="NYH348" s="81"/>
      <c r="NYI348" s="75"/>
      <c r="NYJ348" s="81"/>
      <c r="NYK348" s="75"/>
      <c r="NYL348" s="81"/>
      <c r="NYM348" s="75"/>
      <c r="NYN348" s="81"/>
      <c r="NYO348" s="75"/>
      <c r="NYP348" s="81"/>
      <c r="NYQ348" s="75"/>
      <c r="NYR348" s="81"/>
      <c r="NYS348" s="75"/>
      <c r="NYT348" s="81"/>
      <c r="NYU348" s="75"/>
      <c r="NYV348" s="81"/>
      <c r="NYW348" s="75"/>
      <c r="NYX348" s="81"/>
      <c r="NYY348" s="75"/>
      <c r="NYZ348" s="81"/>
      <c r="NZA348" s="75"/>
      <c r="NZB348" s="81"/>
      <c r="NZC348" s="75"/>
      <c r="NZD348" s="81"/>
      <c r="NZE348" s="75"/>
      <c r="NZF348" s="81"/>
      <c r="NZG348" s="75"/>
      <c r="NZH348" s="81"/>
      <c r="NZI348" s="75"/>
      <c r="NZJ348" s="81"/>
      <c r="NZK348" s="75"/>
      <c r="NZL348" s="81"/>
      <c r="NZM348" s="75"/>
      <c r="NZN348" s="81"/>
      <c r="NZO348" s="75"/>
      <c r="NZP348" s="81"/>
      <c r="NZQ348" s="75"/>
      <c r="NZR348" s="81"/>
      <c r="NZS348" s="75"/>
      <c r="NZT348" s="81"/>
      <c r="NZU348" s="75"/>
      <c r="NZV348" s="81"/>
      <c r="NZW348" s="75"/>
      <c r="NZX348" s="81"/>
      <c r="NZY348" s="75"/>
      <c r="NZZ348" s="81"/>
      <c r="OAA348" s="75"/>
      <c r="OAB348" s="81"/>
      <c r="OAC348" s="75"/>
      <c r="OAD348" s="81"/>
      <c r="OAE348" s="75"/>
      <c r="OAF348" s="81"/>
      <c r="OAG348" s="75"/>
      <c r="OAH348" s="81"/>
      <c r="OAI348" s="75"/>
      <c r="OAJ348" s="81"/>
      <c r="OAK348" s="75"/>
      <c r="OAL348" s="81"/>
      <c r="OAM348" s="75"/>
      <c r="OAN348" s="81"/>
      <c r="OAO348" s="75"/>
      <c r="OAP348" s="81"/>
      <c r="OAQ348" s="75"/>
      <c r="OAR348" s="81"/>
      <c r="OAS348" s="75"/>
      <c r="OAT348" s="81"/>
      <c r="OAU348" s="75"/>
      <c r="OAV348" s="81"/>
      <c r="OAW348" s="75"/>
      <c r="OAX348" s="81"/>
      <c r="OAY348" s="75"/>
      <c r="OAZ348" s="81"/>
      <c r="OBA348" s="75"/>
      <c r="OBB348" s="81"/>
      <c r="OBC348" s="75"/>
      <c r="OBD348" s="81"/>
      <c r="OBE348" s="75"/>
      <c r="OBF348" s="81"/>
      <c r="OBG348" s="75"/>
      <c r="OBH348" s="81"/>
      <c r="OBI348" s="75"/>
      <c r="OBJ348" s="81"/>
      <c r="OBK348" s="75"/>
      <c r="OBL348" s="81"/>
      <c r="OBM348" s="75"/>
      <c r="OBN348" s="81"/>
      <c r="OBO348" s="75"/>
      <c r="OBP348" s="81"/>
      <c r="OBQ348" s="75"/>
      <c r="OBR348" s="81"/>
      <c r="OBS348" s="75"/>
      <c r="OBT348" s="81"/>
      <c r="OBU348" s="75"/>
      <c r="OBV348" s="81"/>
      <c r="OBW348" s="75"/>
      <c r="OBX348" s="81"/>
      <c r="OBY348" s="75"/>
      <c r="OBZ348" s="81"/>
      <c r="OCA348" s="75"/>
      <c r="OCB348" s="81"/>
      <c r="OCC348" s="75"/>
      <c r="OCD348" s="81"/>
      <c r="OCE348" s="75"/>
      <c r="OCF348" s="81"/>
      <c r="OCG348" s="75"/>
      <c r="OCH348" s="81"/>
      <c r="OCI348" s="75"/>
      <c r="OCJ348" s="81"/>
      <c r="OCK348" s="75"/>
      <c r="OCL348" s="81"/>
      <c r="OCM348" s="75"/>
      <c r="OCN348" s="81"/>
      <c r="OCO348" s="75"/>
      <c r="OCP348" s="81"/>
      <c r="OCQ348" s="75"/>
      <c r="OCR348" s="81"/>
      <c r="OCS348" s="75"/>
      <c r="OCT348" s="81"/>
      <c r="OCU348" s="75"/>
      <c r="OCV348" s="81"/>
      <c r="OCW348" s="75"/>
      <c r="OCX348" s="81"/>
      <c r="OCY348" s="75"/>
      <c r="OCZ348" s="81"/>
      <c r="ODA348" s="75"/>
      <c r="ODB348" s="81"/>
      <c r="ODC348" s="75"/>
      <c r="ODD348" s="81"/>
      <c r="ODE348" s="75"/>
      <c r="ODF348" s="81"/>
      <c r="ODG348" s="75"/>
      <c r="ODH348" s="81"/>
      <c r="ODI348" s="75"/>
      <c r="ODJ348" s="81"/>
      <c r="ODK348" s="75"/>
      <c r="ODL348" s="81"/>
      <c r="ODM348" s="75"/>
      <c r="ODN348" s="81"/>
      <c r="ODO348" s="75"/>
      <c r="ODP348" s="81"/>
      <c r="ODQ348" s="75"/>
      <c r="ODR348" s="81"/>
      <c r="ODS348" s="75"/>
      <c r="ODT348" s="81"/>
      <c r="ODU348" s="75"/>
      <c r="ODV348" s="81"/>
      <c r="ODW348" s="75"/>
      <c r="ODX348" s="81"/>
      <c r="ODY348" s="75"/>
      <c r="ODZ348" s="81"/>
      <c r="OEA348" s="75"/>
      <c r="OEB348" s="81"/>
      <c r="OEC348" s="75"/>
      <c r="OED348" s="81"/>
      <c r="OEE348" s="75"/>
      <c r="OEF348" s="81"/>
      <c r="OEG348" s="75"/>
      <c r="OEH348" s="81"/>
      <c r="OEI348" s="75"/>
      <c r="OEJ348" s="81"/>
      <c r="OEK348" s="75"/>
      <c r="OEL348" s="81"/>
      <c r="OEM348" s="75"/>
      <c r="OEN348" s="81"/>
      <c r="OEO348" s="75"/>
      <c r="OEP348" s="81"/>
      <c r="OEQ348" s="75"/>
      <c r="OER348" s="81"/>
      <c r="OES348" s="75"/>
      <c r="OET348" s="81"/>
      <c r="OEU348" s="75"/>
      <c r="OEV348" s="81"/>
      <c r="OEW348" s="75"/>
      <c r="OEX348" s="81"/>
      <c r="OEY348" s="75"/>
      <c r="OEZ348" s="81"/>
      <c r="OFA348" s="75"/>
      <c r="OFB348" s="81"/>
      <c r="OFC348" s="75"/>
      <c r="OFD348" s="81"/>
      <c r="OFE348" s="75"/>
      <c r="OFF348" s="81"/>
      <c r="OFG348" s="75"/>
      <c r="OFH348" s="81"/>
      <c r="OFI348" s="75"/>
      <c r="OFJ348" s="81"/>
      <c r="OFK348" s="75"/>
      <c r="OFL348" s="81"/>
      <c r="OFM348" s="75"/>
      <c r="OFN348" s="81"/>
      <c r="OFO348" s="75"/>
      <c r="OFP348" s="81"/>
      <c r="OFQ348" s="75"/>
      <c r="OFR348" s="81"/>
      <c r="OFS348" s="75"/>
      <c r="OFT348" s="81"/>
      <c r="OFU348" s="75"/>
      <c r="OFV348" s="81"/>
      <c r="OFW348" s="75"/>
      <c r="OFX348" s="81"/>
      <c r="OFY348" s="75"/>
      <c r="OFZ348" s="81"/>
      <c r="OGA348" s="75"/>
      <c r="OGB348" s="81"/>
      <c r="OGC348" s="75"/>
      <c r="OGD348" s="81"/>
      <c r="OGE348" s="75"/>
      <c r="OGF348" s="81"/>
      <c r="OGG348" s="75"/>
      <c r="OGH348" s="81"/>
      <c r="OGI348" s="75"/>
      <c r="OGJ348" s="81"/>
      <c r="OGK348" s="75"/>
      <c r="OGL348" s="81"/>
      <c r="OGM348" s="75"/>
      <c r="OGN348" s="81"/>
      <c r="OGO348" s="75"/>
      <c r="OGP348" s="81"/>
      <c r="OGQ348" s="75"/>
      <c r="OGR348" s="81"/>
      <c r="OGS348" s="75"/>
      <c r="OGT348" s="81"/>
      <c r="OGU348" s="75"/>
      <c r="OGV348" s="81"/>
      <c r="OGW348" s="75"/>
      <c r="OGX348" s="81"/>
      <c r="OGY348" s="75"/>
      <c r="OGZ348" s="81"/>
      <c r="OHA348" s="75"/>
      <c r="OHB348" s="81"/>
      <c r="OHC348" s="75"/>
      <c r="OHD348" s="81"/>
      <c r="OHE348" s="75"/>
      <c r="OHF348" s="81"/>
      <c r="OHG348" s="75"/>
      <c r="OHH348" s="81"/>
      <c r="OHI348" s="75"/>
      <c r="OHJ348" s="81"/>
      <c r="OHK348" s="75"/>
      <c r="OHL348" s="81"/>
      <c r="OHM348" s="75"/>
      <c r="OHN348" s="81"/>
      <c r="OHO348" s="75"/>
      <c r="OHP348" s="81"/>
      <c r="OHQ348" s="75"/>
      <c r="OHR348" s="81"/>
      <c r="OHS348" s="75"/>
      <c r="OHT348" s="81"/>
      <c r="OHU348" s="75"/>
      <c r="OHV348" s="81"/>
      <c r="OHW348" s="75"/>
      <c r="OHX348" s="81"/>
      <c r="OHY348" s="75"/>
      <c r="OHZ348" s="81"/>
      <c r="OIA348" s="75"/>
      <c r="OIB348" s="81"/>
      <c r="OIC348" s="75"/>
      <c r="OID348" s="81"/>
      <c r="OIE348" s="75"/>
      <c r="OIF348" s="81"/>
      <c r="OIG348" s="75"/>
      <c r="OIH348" s="81"/>
      <c r="OII348" s="75"/>
      <c r="OIJ348" s="81"/>
      <c r="OIK348" s="75"/>
      <c r="OIL348" s="81"/>
      <c r="OIM348" s="75"/>
      <c r="OIN348" s="81"/>
      <c r="OIO348" s="75"/>
      <c r="OIP348" s="81"/>
      <c r="OIQ348" s="75"/>
      <c r="OIR348" s="81"/>
      <c r="OIS348" s="75"/>
      <c r="OIT348" s="81"/>
      <c r="OIU348" s="75"/>
      <c r="OIV348" s="81"/>
      <c r="OIW348" s="75"/>
      <c r="OIX348" s="81"/>
      <c r="OIY348" s="75"/>
      <c r="OIZ348" s="81"/>
      <c r="OJA348" s="75"/>
      <c r="OJB348" s="81"/>
      <c r="OJC348" s="75"/>
      <c r="OJD348" s="81"/>
      <c r="OJE348" s="75"/>
      <c r="OJF348" s="81"/>
      <c r="OJG348" s="75"/>
      <c r="OJH348" s="81"/>
      <c r="OJI348" s="75"/>
      <c r="OJJ348" s="81"/>
      <c r="OJK348" s="75"/>
      <c r="OJL348" s="81"/>
      <c r="OJM348" s="75"/>
      <c r="OJN348" s="81"/>
      <c r="OJO348" s="75"/>
      <c r="OJP348" s="81"/>
      <c r="OJQ348" s="75"/>
      <c r="OJR348" s="81"/>
      <c r="OJS348" s="75"/>
      <c r="OJT348" s="81"/>
      <c r="OJU348" s="75"/>
      <c r="OJV348" s="81"/>
      <c r="OJW348" s="75"/>
      <c r="OJX348" s="81"/>
      <c r="OJY348" s="75"/>
      <c r="OJZ348" s="81"/>
      <c r="OKA348" s="75"/>
      <c r="OKB348" s="81"/>
      <c r="OKC348" s="75"/>
      <c r="OKD348" s="81"/>
      <c r="OKE348" s="75"/>
      <c r="OKF348" s="81"/>
      <c r="OKG348" s="75"/>
      <c r="OKH348" s="81"/>
      <c r="OKI348" s="75"/>
      <c r="OKJ348" s="81"/>
      <c r="OKK348" s="75"/>
      <c r="OKL348" s="81"/>
      <c r="OKM348" s="75"/>
      <c r="OKN348" s="81"/>
      <c r="OKO348" s="75"/>
      <c r="OKP348" s="81"/>
      <c r="OKQ348" s="75"/>
      <c r="OKR348" s="81"/>
      <c r="OKS348" s="75"/>
      <c r="OKT348" s="81"/>
      <c r="OKU348" s="75"/>
      <c r="OKV348" s="81"/>
      <c r="OKW348" s="75"/>
      <c r="OKX348" s="81"/>
      <c r="OKY348" s="75"/>
      <c r="OKZ348" s="81"/>
      <c r="OLA348" s="75"/>
      <c r="OLB348" s="81"/>
      <c r="OLC348" s="75"/>
      <c r="OLD348" s="81"/>
      <c r="OLE348" s="75"/>
      <c r="OLF348" s="81"/>
      <c r="OLG348" s="75"/>
      <c r="OLH348" s="81"/>
      <c r="OLI348" s="75"/>
      <c r="OLJ348" s="81"/>
      <c r="OLK348" s="75"/>
      <c r="OLL348" s="81"/>
      <c r="OLM348" s="75"/>
      <c r="OLN348" s="81"/>
      <c r="OLO348" s="75"/>
      <c r="OLP348" s="81"/>
      <c r="OLQ348" s="75"/>
      <c r="OLR348" s="81"/>
      <c r="OLS348" s="75"/>
      <c r="OLT348" s="81"/>
      <c r="OLU348" s="75"/>
      <c r="OLV348" s="81"/>
      <c r="OLW348" s="75"/>
      <c r="OLX348" s="81"/>
      <c r="OLY348" s="75"/>
      <c r="OLZ348" s="81"/>
      <c r="OMA348" s="75"/>
      <c r="OMB348" s="81"/>
      <c r="OMC348" s="75"/>
      <c r="OMD348" s="81"/>
      <c r="OME348" s="75"/>
      <c r="OMF348" s="81"/>
      <c r="OMG348" s="75"/>
      <c r="OMH348" s="81"/>
      <c r="OMI348" s="75"/>
      <c r="OMJ348" s="81"/>
      <c r="OMK348" s="75"/>
      <c r="OML348" s="81"/>
      <c r="OMM348" s="75"/>
      <c r="OMN348" s="81"/>
      <c r="OMO348" s="75"/>
      <c r="OMP348" s="81"/>
      <c r="OMQ348" s="75"/>
      <c r="OMR348" s="81"/>
      <c r="OMS348" s="75"/>
      <c r="OMT348" s="81"/>
      <c r="OMU348" s="75"/>
      <c r="OMV348" s="81"/>
      <c r="OMW348" s="75"/>
      <c r="OMX348" s="81"/>
      <c r="OMY348" s="75"/>
      <c r="OMZ348" s="81"/>
      <c r="ONA348" s="75"/>
      <c r="ONB348" s="81"/>
      <c r="ONC348" s="75"/>
      <c r="OND348" s="81"/>
      <c r="ONE348" s="75"/>
      <c r="ONF348" s="81"/>
      <c r="ONG348" s="75"/>
      <c r="ONH348" s="81"/>
      <c r="ONI348" s="75"/>
      <c r="ONJ348" s="81"/>
      <c r="ONK348" s="75"/>
      <c r="ONL348" s="81"/>
      <c r="ONM348" s="75"/>
      <c r="ONN348" s="81"/>
      <c r="ONO348" s="75"/>
      <c r="ONP348" s="81"/>
      <c r="ONQ348" s="75"/>
      <c r="ONR348" s="81"/>
      <c r="ONS348" s="75"/>
      <c r="ONT348" s="81"/>
      <c r="ONU348" s="75"/>
      <c r="ONV348" s="81"/>
      <c r="ONW348" s="75"/>
      <c r="ONX348" s="81"/>
      <c r="ONY348" s="75"/>
      <c r="ONZ348" s="81"/>
      <c r="OOA348" s="75"/>
      <c r="OOB348" s="81"/>
      <c r="OOC348" s="75"/>
      <c r="OOD348" s="81"/>
      <c r="OOE348" s="75"/>
      <c r="OOF348" s="81"/>
      <c r="OOG348" s="75"/>
      <c r="OOH348" s="81"/>
      <c r="OOI348" s="75"/>
      <c r="OOJ348" s="81"/>
      <c r="OOK348" s="75"/>
      <c r="OOL348" s="81"/>
      <c r="OOM348" s="75"/>
      <c r="OON348" s="81"/>
      <c r="OOO348" s="75"/>
      <c r="OOP348" s="81"/>
      <c r="OOQ348" s="75"/>
      <c r="OOR348" s="81"/>
      <c r="OOS348" s="75"/>
      <c r="OOT348" s="81"/>
      <c r="OOU348" s="75"/>
      <c r="OOV348" s="81"/>
      <c r="OOW348" s="75"/>
      <c r="OOX348" s="81"/>
      <c r="OOY348" s="75"/>
      <c r="OOZ348" s="81"/>
      <c r="OPA348" s="75"/>
      <c r="OPB348" s="81"/>
      <c r="OPC348" s="75"/>
      <c r="OPD348" s="81"/>
      <c r="OPE348" s="75"/>
      <c r="OPF348" s="81"/>
      <c r="OPG348" s="75"/>
      <c r="OPH348" s="81"/>
      <c r="OPI348" s="75"/>
      <c r="OPJ348" s="81"/>
      <c r="OPK348" s="75"/>
      <c r="OPL348" s="81"/>
      <c r="OPM348" s="75"/>
      <c r="OPN348" s="81"/>
      <c r="OPO348" s="75"/>
      <c r="OPP348" s="81"/>
      <c r="OPQ348" s="75"/>
      <c r="OPR348" s="81"/>
      <c r="OPS348" s="75"/>
      <c r="OPT348" s="81"/>
      <c r="OPU348" s="75"/>
      <c r="OPV348" s="81"/>
      <c r="OPW348" s="75"/>
      <c r="OPX348" s="81"/>
      <c r="OPY348" s="75"/>
      <c r="OPZ348" s="81"/>
      <c r="OQA348" s="75"/>
      <c r="OQB348" s="81"/>
      <c r="OQC348" s="75"/>
      <c r="OQD348" s="81"/>
      <c r="OQE348" s="75"/>
      <c r="OQF348" s="81"/>
      <c r="OQG348" s="75"/>
      <c r="OQH348" s="81"/>
      <c r="OQI348" s="75"/>
      <c r="OQJ348" s="81"/>
      <c r="OQK348" s="75"/>
      <c r="OQL348" s="81"/>
      <c r="OQM348" s="75"/>
      <c r="OQN348" s="81"/>
      <c r="OQO348" s="75"/>
      <c r="OQP348" s="81"/>
      <c r="OQQ348" s="75"/>
      <c r="OQR348" s="81"/>
      <c r="OQS348" s="75"/>
      <c r="OQT348" s="81"/>
      <c r="OQU348" s="75"/>
      <c r="OQV348" s="81"/>
      <c r="OQW348" s="75"/>
      <c r="OQX348" s="81"/>
      <c r="OQY348" s="75"/>
      <c r="OQZ348" s="81"/>
      <c r="ORA348" s="75"/>
      <c r="ORB348" s="81"/>
      <c r="ORC348" s="75"/>
      <c r="ORD348" s="81"/>
      <c r="ORE348" s="75"/>
      <c r="ORF348" s="81"/>
      <c r="ORG348" s="75"/>
      <c r="ORH348" s="81"/>
      <c r="ORI348" s="75"/>
      <c r="ORJ348" s="81"/>
      <c r="ORK348" s="75"/>
      <c r="ORL348" s="81"/>
      <c r="ORM348" s="75"/>
      <c r="ORN348" s="81"/>
      <c r="ORO348" s="75"/>
      <c r="ORP348" s="81"/>
      <c r="ORQ348" s="75"/>
      <c r="ORR348" s="81"/>
      <c r="ORS348" s="75"/>
      <c r="ORT348" s="81"/>
      <c r="ORU348" s="75"/>
      <c r="ORV348" s="81"/>
      <c r="ORW348" s="75"/>
      <c r="ORX348" s="81"/>
      <c r="ORY348" s="75"/>
      <c r="ORZ348" s="81"/>
      <c r="OSA348" s="75"/>
      <c r="OSB348" s="81"/>
      <c r="OSC348" s="75"/>
      <c r="OSD348" s="81"/>
      <c r="OSE348" s="75"/>
      <c r="OSF348" s="81"/>
      <c r="OSG348" s="75"/>
      <c r="OSH348" s="81"/>
      <c r="OSI348" s="75"/>
      <c r="OSJ348" s="81"/>
      <c r="OSK348" s="75"/>
      <c r="OSL348" s="81"/>
      <c r="OSM348" s="75"/>
      <c r="OSN348" s="81"/>
      <c r="OSO348" s="75"/>
      <c r="OSP348" s="81"/>
      <c r="OSQ348" s="75"/>
      <c r="OSR348" s="81"/>
      <c r="OSS348" s="75"/>
      <c r="OST348" s="81"/>
      <c r="OSU348" s="75"/>
      <c r="OSV348" s="81"/>
      <c r="OSW348" s="75"/>
      <c r="OSX348" s="81"/>
      <c r="OSY348" s="75"/>
      <c r="OSZ348" s="81"/>
      <c r="OTA348" s="75"/>
      <c r="OTB348" s="81"/>
      <c r="OTC348" s="75"/>
      <c r="OTD348" s="81"/>
      <c r="OTE348" s="75"/>
      <c r="OTF348" s="81"/>
      <c r="OTG348" s="75"/>
      <c r="OTH348" s="81"/>
      <c r="OTI348" s="75"/>
      <c r="OTJ348" s="81"/>
      <c r="OTK348" s="75"/>
      <c r="OTL348" s="81"/>
      <c r="OTM348" s="75"/>
      <c r="OTN348" s="81"/>
      <c r="OTO348" s="75"/>
      <c r="OTP348" s="81"/>
      <c r="OTQ348" s="75"/>
      <c r="OTR348" s="81"/>
      <c r="OTS348" s="75"/>
      <c r="OTT348" s="81"/>
      <c r="OTU348" s="75"/>
      <c r="OTV348" s="81"/>
      <c r="OTW348" s="75"/>
      <c r="OTX348" s="81"/>
      <c r="OTY348" s="75"/>
      <c r="OTZ348" s="81"/>
      <c r="OUA348" s="75"/>
      <c r="OUB348" s="81"/>
      <c r="OUC348" s="75"/>
      <c r="OUD348" s="81"/>
      <c r="OUE348" s="75"/>
      <c r="OUF348" s="81"/>
      <c r="OUG348" s="75"/>
      <c r="OUH348" s="81"/>
      <c r="OUI348" s="75"/>
      <c r="OUJ348" s="81"/>
      <c r="OUK348" s="75"/>
      <c r="OUL348" s="81"/>
      <c r="OUM348" s="75"/>
      <c r="OUN348" s="81"/>
      <c r="OUO348" s="75"/>
      <c r="OUP348" s="81"/>
      <c r="OUQ348" s="75"/>
      <c r="OUR348" s="81"/>
      <c r="OUS348" s="75"/>
      <c r="OUT348" s="81"/>
      <c r="OUU348" s="75"/>
      <c r="OUV348" s="81"/>
      <c r="OUW348" s="75"/>
      <c r="OUX348" s="81"/>
      <c r="OUY348" s="75"/>
      <c r="OUZ348" s="81"/>
      <c r="OVA348" s="75"/>
      <c r="OVB348" s="81"/>
      <c r="OVC348" s="75"/>
      <c r="OVD348" s="81"/>
      <c r="OVE348" s="75"/>
      <c r="OVF348" s="81"/>
      <c r="OVG348" s="75"/>
      <c r="OVH348" s="81"/>
      <c r="OVI348" s="75"/>
      <c r="OVJ348" s="81"/>
      <c r="OVK348" s="75"/>
      <c r="OVL348" s="81"/>
      <c r="OVM348" s="75"/>
      <c r="OVN348" s="81"/>
      <c r="OVO348" s="75"/>
      <c r="OVP348" s="81"/>
      <c r="OVQ348" s="75"/>
      <c r="OVR348" s="81"/>
      <c r="OVS348" s="75"/>
      <c r="OVT348" s="81"/>
      <c r="OVU348" s="75"/>
      <c r="OVV348" s="81"/>
      <c r="OVW348" s="75"/>
      <c r="OVX348" s="81"/>
      <c r="OVY348" s="75"/>
      <c r="OVZ348" s="81"/>
      <c r="OWA348" s="75"/>
      <c r="OWB348" s="81"/>
      <c r="OWC348" s="75"/>
      <c r="OWD348" s="81"/>
      <c r="OWE348" s="75"/>
      <c r="OWF348" s="81"/>
      <c r="OWG348" s="75"/>
      <c r="OWH348" s="81"/>
      <c r="OWI348" s="75"/>
      <c r="OWJ348" s="81"/>
      <c r="OWK348" s="75"/>
      <c r="OWL348" s="81"/>
      <c r="OWM348" s="75"/>
      <c r="OWN348" s="81"/>
      <c r="OWO348" s="75"/>
      <c r="OWP348" s="81"/>
      <c r="OWQ348" s="75"/>
      <c r="OWR348" s="81"/>
      <c r="OWS348" s="75"/>
      <c r="OWT348" s="81"/>
      <c r="OWU348" s="75"/>
      <c r="OWV348" s="81"/>
      <c r="OWW348" s="75"/>
      <c r="OWX348" s="81"/>
      <c r="OWY348" s="75"/>
      <c r="OWZ348" s="81"/>
      <c r="OXA348" s="75"/>
      <c r="OXB348" s="81"/>
      <c r="OXC348" s="75"/>
      <c r="OXD348" s="81"/>
      <c r="OXE348" s="75"/>
      <c r="OXF348" s="81"/>
      <c r="OXG348" s="75"/>
      <c r="OXH348" s="81"/>
      <c r="OXI348" s="75"/>
      <c r="OXJ348" s="81"/>
      <c r="OXK348" s="75"/>
      <c r="OXL348" s="81"/>
      <c r="OXM348" s="75"/>
      <c r="OXN348" s="81"/>
      <c r="OXO348" s="75"/>
      <c r="OXP348" s="81"/>
      <c r="OXQ348" s="75"/>
      <c r="OXR348" s="81"/>
      <c r="OXS348" s="75"/>
      <c r="OXT348" s="81"/>
      <c r="OXU348" s="75"/>
      <c r="OXV348" s="81"/>
      <c r="OXW348" s="75"/>
      <c r="OXX348" s="81"/>
      <c r="OXY348" s="75"/>
      <c r="OXZ348" s="81"/>
      <c r="OYA348" s="75"/>
      <c r="OYB348" s="81"/>
      <c r="OYC348" s="75"/>
      <c r="OYD348" s="81"/>
      <c r="OYE348" s="75"/>
      <c r="OYF348" s="81"/>
      <c r="OYG348" s="75"/>
      <c r="OYH348" s="81"/>
      <c r="OYI348" s="75"/>
      <c r="OYJ348" s="81"/>
      <c r="OYK348" s="75"/>
      <c r="OYL348" s="81"/>
      <c r="OYM348" s="75"/>
      <c r="OYN348" s="81"/>
      <c r="OYO348" s="75"/>
      <c r="OYP348" s="81"/>
      <c r="OYQ348" s="75"/>
      <c r="OYR348" s="81"/>
      <c r="OYS348" s="75"/>
      <c r="OYT348" s="81"/>
      <c r="OYU348" s="75"/>
      <c r="OYV348" s="81"/>
      <c r="OYW348" s="75"/>
      <c r="OYX348" s="81"/>
      <c r="OYY348" s="75"/>
      <c r="OYZ348" s="81"/>
      <c r="OZA348" s="75"/>
      <c r="OZB348" s="81"/>
      <c r="OZC348" s="75"/>
      <c r="OZD348" s="81"/>
      <c r="OZE348" s="75"/>
      <c r="OZF348" s="81"/>
      <c r="OZG348" s="75"/>
      <c r="OZH348" s="81"/>
      <c r="OZI348" s="75"/>
      <c r="OZJ348" s="81"/>
      <c r="OZK348" s="75"/>
      <c r="OZL348" s="81"/>
      <c r="OZM348" s="75"/>
      <c r="OZN348" s="81"/>
      <c r="OZO348" s="75"/>
      <c r="OZP348" s="81"/>
      <c r="OZQ348" s="75"/>
      <c r="OZR348" s="81"/>
      <c r="OZS348" s="75"/>
      <c r="OZT348" s="81"/>
      <c r="OZU348" s="75"/>
      <c r="OZV348" s="81"/>
      <c r="OZW348" s="75"/>
      <c r="OZX348" s="81"/>
      <c r="OZY348" s="75"/>
      <c r="OZZ348" s="81"/>
      <c r="PAA348" s="75"/>
      <c r="PAB348" s="81"/>
      <c r="PAC348" s="75"/>
      <c r="PAD348" s="81"/>
      <c r="PAE348" s="75"/>
      <c r="PAF348" s="81"/>
      <c r="PAG348" s="75"/>
      <c r="PAH348" s="81"/>
      <c r="PAI348" s="75"/>
      <c r="PAJ348" s="81"/>
      <c r="PAK348" s="75"/>
      <c r="PAL348" s="81"/>
      <c r="PAM348" s="75"/>
      <c r="PAN348" s="81"/>
      <c r="PAO348" s="75"/>
      <c r="PAP348" s="81"/>
      <c r="PAQ348" s="75"/>
      <c r="PAR348" s="81"/>
      <c r="PAS348" s="75"/>
      <c r="PAT348" s="81"/>
      <c r="PAU348" s="75"/>
      <c r="PAV348" s="81"/>
      <c r="PAW348" s="75"/>
      <c r="PAX348" s="81"/>
      <c r="PAY348" s="75"/>
      <c r="PAZ348" s="81"/>
      <c r="PBA348" s="75"/>
      <c r="PBB348" s="81"/>
      <c r="PBC348" s="75"/>
      <c r="PBD348" s="81"/>
      <c r="PBE348" s="75"/>
      <c r="PBF348" s="81"/>
      <c r="PBG348" s="75"/>
      <c r="PBH348" s="81"/>
      <c r="PBI348" s="75"/>
      <c r="PBJ348" s="81"/>
      <c r="PBK348" s="75"/>
      <c r="PBL348" s="81"/>
      <c r="PBM348" s="75"/>
      <c r="PBN348" s="81"/>
      <c r="PBO348" s="75"/>
      <c r="PBP348" s="81"/>
      <c r="PBQ348" s="75"/>
      <c r="PBR348" s="81"/>
      <c r="PBS348" s="75"/>
      <c r="PBT348" s="81"/>
      <c r="PBU348" s="75"/>
      <c r="PBV348" s="81"/>
      <c r="PBW348" s="75"/>
      <c r="PBX348" s="81"/>
      <c r="PBY348" s="75"/>
      <c r="PBZ348" s="81"/>
      <c r="PCA348" s="75"/>
      <c r="PCB348" s="81"/>
      <c r="PCC348" s="75"/>
      <c r="PCD348" s="81"/>
      <c r="PCE348" s="75"/>
      <c r="PCF348" s="81"/>
      <c r="PCG348" s="75"/>
      <c r="PCH348" s="81"/>
      <c r="PCI348" s="75"/>
      <c r="PCJ348" s="81"/>
      <c r="PCK348" s="75"/>
      <c r="PCL348" s="81"/>
      <c r="PCM348" s="75"/>
      <c r="PCN348" s="81"/>
      <c r="PCO348" s="75"/>
      <c r="PCP348" s="81"/>
      <c r="PCQ348" s="75"/>
      <c r="PCR348" s="81"/>
      <c r="PCS348" s="75"/>
      <c r="PCT348" s="81"/>
      <c r="PCU348" s="75"/>
      <c r="PCV348" s="81"/>
      <c r="PCW348" s="75"/>
      <c r="PCX348" s="81"/>
      <c r="PCY348" s="75"/>
      <c r="PCZ348" s="81"/>
      <c r="PDA348" s="75"/>
      <c r="PDB348" s="81"/>
      <c r="PDC348" s="75"/>
      <c r="PDD348" s="81"/>
      <c r="PDE348" s="75"/>
      <c r="PDF348" s="81"/>
      <c r="PDG348" s="75"/>
      <c r="PDH348" s="81"/>
      <c r="PDI348" s="75"/>
      <c r="PDJ348" s="81"/>
      <c r="PDK348" s="75"/>
      <c r="PDL348" s="81"/>
      <c r="PDM348" s="75"/>
      <c r="PDN348" s="81"/>
      <c r="PDO348" s="75"/>
      <c r="PDP348" s="81"/>
      <c r="PDQ348" s="75"/>
      <c r="PDR348" s="81"/>
      <c r="PDS348" s="75"/>
      <c r="PDT348" s="81"/>
      <c r="PDU348" s="75"/>
      <c r="PDV348" s="81"/>
      <c r="PDW348" s="75"/>
      <c r="PDX348" s="81"/>
      <c r="PDY348" s="75"/>
      <c r="PDZ348" s="81"/>
      <c r="PEA348" s="75"/>
      <c r="PEB348" s="81"/>
      <c r="PEC348" s="75"/>
      <c r="PED348" s="81"/>
      <c r="PEE348" s="75"/>
      <c r="PEF348" s="81"/>
      <c r="PEG348" s="75"/>
      <c r="PEH348" s="81"/>
      <c r="PEI348" s="75"/>
      <c r="PEJ348" s="81"/>
      <c r="PEK348" s="75"/>
      <c r="PEL348" s="81"/>
      <c r="PEM348" s="75"/>
      <c r="PEN348" s="81"/>
      <c r="PEO348" s="75"/>
      <c r="PEP348" s="81"/>
      <c r="PEQ348" s="75"/>
      <c r="PER348" s="81"/>
      <c r="PES348" s="75"/>
      <c r="PET348" s="81"/>
      <c r="PEU348" s="75"/>
      <c r="PEV348" s="81"/>
      <c r="PEW348" s="75"/>
      <c r="PEX348" s="81"/>
      <c r="PEY348" s="75"/>
      <c r="PEZ348" s="81"/>
      <c r="PFA348" s="75"/>
      <c r="PFB348" s="81"/>
      <c r="PFC348" s="75"/>
      <c r="PFD348" s="81"/>
      <c r="PFE348" s="75"/>
      <c r="PFF348" s="81"/>
      <c r="PFG348" s="75"/>
      <c r="PFH348" s="81"/>
      <c r="PFI348" s="75"/>
      <c r="PFJ348" s="81"/>
      <c r="PFK348" s="75"/>
      <c r="PFL348" s="81"/>
      <c r="PFM348" s="75"/>
      <c r="PFN348" s="81"/>
      <c r="PFO348" s="75"/>
      <c r="PFP348" s="81"/>
      <c r="PFQ348" s="75"/>
      <c r="PFR348" s="81"/>
      <c r="PFS348" s="75"/>
      <c r="PFT348" s="81"/>
      <c r="PFU348" s="75"/>
      <c r="PFV348" s="81"/>
      <c r="PFW348" s="75"/>
      <c r="PFX348" s="81"/>
      <c r="PFY348" s="75"/>
      <c r="PFZ348" s="81"/>
      <c r="PGA348" s="75"/>
      <c r="PGB348" s="81"/>
      <c r="PGC348" s="75"/>
      <c r="PGD348" s="81"/>
      <c r="PGE348" s="75"/>
      <c r="PGF348" s="81"/>
      <c r="PGG348" s="75"/>
      <c r="PGH348" s="81"/>
      <c r="PGI348" s="75"/>
      <c r="PGJ348" s="81"/>
      <c r="PGK348" s="75"/>
      <c r="PGL348" s="81"/>
      <c r="PGM348" s="75"/>
      <c r="PGN348" s="81"/>
      <c r="PGO348" s="75"/>
      <c r="PGP348" s="81"/>
      <c r="PGQ348" s="75"/>
      <c r="PGR348" s="81"/>
      <c r="PGS348" s="75"/>
      <c r="PGT348" s="81"/>
      <c r="PGU348" s="75"/>
      <c r="PGV348" s="81"/>
      <c r="PGW348" s="75"/>
      <c r="PGX348" s="81"/>
      <c r="PGY348" s="75"/>
      <c r="PGZ348" s="81"/>
      <c r="PHA348" s="75"/>
      <c r="PHB348" s="81"/>
      <c r="PHC348" s="75"/>
      <c r="PHD348" s="81"/>
      <c r="PHE348" s="75"/>
      <c r="PHF348" s="81"/>
      <c r="PHG348" s="75"/>
      <c r="PHH348" s="81"/>
      <c r="PHI348" s="75"/>
      <c r="PHJ348" s="81"/>
      <c r="PHK348" s="75"/>
      <c r="PHL348" s="81"/>
      <c r="PHM348" s="75"/>
      <c r="PHN348" s="81"/>
      <c r="PHO348" s="75"/>
      <c r="PHP348" s="81"/>
      <c r="PHQ348" s="75"/>
      <c r="PHR348" s="81"/>
      <c r="PHS348" s="75"/>
      <c r="PHT348" s="81"/>
      <c r="PHU348" s="75"/>
      <c r="PHV348" s="81"/>
      <c r="PHW348" s="75"/>
      <c r="PHX348" s="81"/>
      <c r="PHY348" s="75"/>
      <c r="PHZ348" s="81"/>
      <c r="PIA348" s="75"/>
      <c r="PIB348" s="81"/>
      <c r="PIC348" s="75"/>
      <c r="PID348" s="81"/>
      <c r="PIE348" s="75"/>
      <c r="PIF348" s="81"/>
      <c r="PIG348" s="75"/>
      <c r="PIH348" s="81"/>
      <c r="PII348" s="75"/>
      <c r="PIJ348" s="81"/>
      <c r="PIK348" s="75"/>
      <c r="PIL348" s="81"/>
      <c r="PIM348" s="75"/>
      <c r="PIN348" s="81"/>
      <c r="PIO348" s="75"/>
      <c r="PIP348" s="81"/>
      <c r="PIQ348" s="75"/>
      <c r="PIR348" s="81"/>
      <c r="PIS348" s="75"/>
      <c r="PIT348" s="81"/>
      <c r="PIU348" s="75"/>
      <c r="PIV348" s="81"/>
      <c r="PIW348" s="75"/>
      <c r="PIX348" s="81"/>
      <c r="PIY348" s="75"/>
      <c r="PIZ348" s="81"/>
      <c r="PJA348" s="75"/>
      <c r="PJB348" s="81"/>
      <c r="PJC348" s="75"/>
      <c r="PJD348" s="81"/>
      <c r="PJE348" s="75"/>
      <c r="PJF348" s="81"/>
      <c r="PJG348" s="75"/>
      <c r="PJH348" s="81"/>
      <c r="PJI348" s="75"/>
      <c r="PJJ348" s="81"/>
      <c r="PJK348" s="75"/>
      <c r="PJL348" s="81"/>
      <c r="PJM348" s="75"/>
      <c r="PJN348" s="81"/>
      <c r="PJO348" s="75"/>
      <c r="PJP348" s="81"/>
      <c r="PJQ348" s="75"/>
      <c r="PJR348" s="81"/>
      <c r="PJS348" s="75"/>
      <c r="PJT348" s="81"/>
      <c r="PJU348" s="75"/>
      <c r="PJV348" s="81"/>
      <c r="PJW348" s="75"/>
      <c r="PJX348" s="81"/>
      <c r="PJY348" s="75"/>
      <c r="PJZ348" s="81"/>
      <c r="PKA348" s="75"/>
      <c r="PKB348" s="81"/>
      <c r="PKC348" s="75"/>
      <c r="PKD348" s="81"/>
      <c r="PKE348" s="75"/>
      <c r="PKF348" s="81"/>
      <c r="PKG348" s="75"/>
      <c r="PKH348" s="81"/>
      <c r="PKI348" s="75"/>
      <c r="PKJ348" s="81"/>
      <c r="PKK348" s="75"/>
      <c r="PKL348" s="81"/>
      <c r="PKM348" s="75"/>
      <c r="PKN348" s="81"/>
      <c r="PKO348" s="75"/>
      <c r="PKP348" s="81"/>
      <c r="PKQ348" s="75"/>
      <c r="PKR348" s="81"/>
      <c r="PKS348" s="75"/>
      <c r="PKT348" s="81"/>
      <c r="PKU348" s="75"/>
      <c r="PKV348" s="81"/>
      <c r="PKW348" s="75"/>
      <c r="PKX348" s="81"/>
      <c r="PKY348" s="75"/>
      <c r="PKZ348" s="81"/>
      <c r="PLA348" s="75"/>
      <c r="PLB348" s="81"/>
      <c r="PLC348" s="75"/>
      <c r="PLD348" s="81"/>
      <c r="PLE348" s="75"/>
      <c r="PLF348" s="81"/>
      <c r="PLG348" s="75"/>
      <c r="PLH348" s="81"/>
      <c r="PLI348" s="75"/>
      <c r="PLJ348" s="81"/>
      <c r="PLK348" s="75"/>
      <c r="PLL348" s="81"/>
      <c r="PLM348" s="75"/>
      <c r="PLN348" s="81"/>
      <c r="PLO348" s="75"/>
      <c r="PLP348" s="81"/>
      <c r="PLQ348" s="75"/>
      <c r="PLR348" s="81"/>
      <c r="PLS348" s="75"/>
      <c r="PLT348" s="81"/>
      <c r="PLU348" s="75"/>
      <c r="PLV348" s="81"/>
      <c r="PLW348" s="75"/>
      <c r="PLX348" s="81"/>
      <c r="PLY348" s="75"/>
      <c r="PLZ348" s="81"/>
      <c r="PMA348" s="75"/>
      <c r="PMB348" s="81"/>
      <c r="PMC348" s="75"/>
      <c r="PMD348" s="81"/>
      <c r="PME348" s="75"/>
      <c r="PMF348" s="81"/>
      <c r="PMG348" s="75"/>
      <c r="PMH348" s="81"/>
      <c r="PMI348" s="75"/>
      <c r="PMJ348" s="81"/>
      <c r="PMK348" s="75"/>
      <c r="PML348" s="81"/>
      <c r="PMM348" s="75"/>
      <c r="PMN348" s="81"/>
      <c r="PMO348" s="75"/>
      <c r="PMP348" s="81"/>
      <c r="PMQ348" s="75"/>
      <c r="PMR348" s="81"/>
      <c r="PMS348" s="75"/>
      <c r="PMT348" s="81"/>
      <c r="PMU348" s="75"/>
      <c r="PMV348" s="81"/>
      <c r="PMW348" s="75"/>
      <c r="PMX348" s="81"/>
      <c r="PMY348" s="75"/>
      <c r="PMZ348" s="81"/>
      <c r="PNA348" s="75"/>
      <c r="PNB348" s="81"/>
      <c r="PNC348" s="75"/>
      <c r="PND348" s="81"/>
      <c r="PNE348" s="75"/>
      <c r="PNF348" s="81"/>
      <c r="PNG348" s="75"/>
      <c r="PNH348" s="81"/>
      <c r="PNI348" s="75"/>
      <c r="PNJ348" s="81"/>
      <c r="PNK348" s="75"/>
      <c r="PNL348" s="81"/>
      <c r="PNM348" s="75"/>
      <c r="PNN348" s="81"/>
      <c r="PNO348" s="75"/>
      <c r="PNP348" s="81"/>
      <c r="PNQ348" s="75"/>
      <c r="PNR348" s="81"/>
      <c r="PNS348" s="75"/>
      <c r="PNT348" s="81"/>
      <c r="PNU348" s="75"/>
      <c r="PNV348" s="81"/>
      <c r="PNW348" s="75"/>
      <c r="PNX348" s="81"/>
      <c r="PNY348" s="75"/>
      <c r="PNZ348" s="81"/>
      <c r="POA348" s="75"/>
      <c r="POB348" s="81"/>
      <c r="POC348" s="75"/>
      <c r="POD348" s="81"/>
      <c r="POE348" s="75"/>
      <c r="POF348" s="81"/>
      <c r="POG348" s="75"/>
      <c r="POH348" s="81"/>
      <c r="POI348" s="75"/>
      <c r="POJ348" s="81"/>
      <c r="POK348" s="75"/>
      <c r="POL348" s="81"/>
      <c r="POM348" s="75"/>
      <c r="PON348" s="81"/>
      <c r="POO348" s="75"/>
      <c r="POP348" s="81"/>
      <c r="POQ348" s="75"/>
      <c r="POR348" s="81"/>
      <c r="POS348" s="75"/>
      <c r="POT348" s="81"/>
      <c r="POU348" s="75"/>
      <c r="POV348" s="81"/>
      <c r="POW348" s="75"/>
      <c r="POX348" s="81"/>
      <c r="POY348" s="75"/>
      <c r="POZ348" s="81"/>
      <c r="PPA348" s="75"/>
      <c r="PPB348" s="81"/>
      <c r="PPC348" s="75"/>
      <c r="PPD348" s="81"/>
      <c r="PPE348" s="75"/>
      <c r="PPF348" s="81"/>
      <c r="PPG348" s="75"/>
      <c r="PPH348" s="81"/>
      <c r="PPI348" s="75"/>
      <c r="PPJ348" s="81"/>
      <c r="PPK348" s="75"/>
      <c r="PPL348" s="81"/>
      <c r="PPM348" s="75"/>
      <c r="PPN348" s="81"/>
      <c r="PPO348" s="75"/>
      <c r="PPP348" s="81"/>
      <c r="PPQ348" s="75"/>
      <c r="PPR348" s="81"/>
      <c r="PPS348" s="75"/>
      <c r="PPT348" s="81"/>
      <c r="PPU348" s="75"/>
      <c r="PPV348" s="81"/>
      <c r="PPW348" s="75"/>
      <c r="PPX348" s="81"/>
      <c r="PPY348" s="75"/>
      <c r="PPZ348" s="81"/>
      <c r="PQA348" s="75"/>
      <c r="PQB348" s="81"/>
      <c r="PQC348" s="75"/>
      <c r="PQD348" s="81"/>
      <c r="PQE348" s="75"/>
      <c r="PQF348" s="81"/>
      <c r="PQG348" s="75"/>
      <c r="PQH348" s="81"/>
      <c r="PQI348" s="75"/>
      <c r="PQJ348" s="81"/>
      <c r="PQK348" s="75"/>
      <c r="PQL348" s="81"/>
      <c r="PQM348" s="75"/>
      <c r="PQN348" s="81"/>
      <c r="PQO348" s="75"/>
      <c r="PQP348" s="81"/>
      <c r="PQQ348" s="75"/>
      <c r="PQR348" s="81"/>
      <c r="PQS348" s="75"/>
      <c r="PQT348" s="81"/>
      <c r="PQU348" s="75"/>
      <c r="PQV348" s="81"/>
      <c r="PQW348" s="75"/>
      <c r="PQX348" s="81"/>
      <c r="PQY348" s="75"/>
      <c r="PQZ348" s="81"/>
      <c r="PRA348" s="75"/>
      <c r="PRB348" s="81"/>
      <c r="PRC348" s="75"/>
      <c r="PRD348" s="81"/>
      <c r="PRE348" s="75"/>
      <c r="PRF348" s="81"/>
      <c r="PRG348" s="75"/>
      <c r="PRH348" s="81"/>
      <c r="PRI348" s="75"/>
      <c r="PRJ348" s="81"/>
      <c r="PRK348" s="75"/>
      <c r="PRL348" s="81"/>
      <c r="PRM348" s="75"/>
      <c r="PRN348" s="81"/>
      <c r="PRO348" s="75"/>
      <c r="PRP348" s="81"/>
      <c r="PRQ348" s="75"/>
      <c r="PRR348" s="81"/>
      <c r="PRS348" s="75"/>
      <c r="PRT348" s="81"/>
      <c r="PRU348" s="75"/>
      <c r="PRV348" s="81"/>
      <c r="PRW348" s="75"/>
      <c r="PRX348" s="81"/>
      <c r="PRY348" s="75"/>
      <c r="PRZ348" s="81"/>
      <c r="PSA348" s="75"/>
      <c r="PSB348" s="81"/>
      <c r="PSC348" s="75"/>
      <c r="PSD348" s="81"/>
      <c r="PSE348" s="75"/>
      <c r="PSF348" s="81"/>
      <c r="PSG348" s="75"/>
      <c r="PSH348" s="81"/>
      <c r="PSI348" s="75"/>
      <c r="PSJ348" s="81"/>
      <c r="PSK348" s="75"/>
      <c r="PSL348" s="81"/>
      <c r="PSM348" s="75"/>
      <c r="PSN348" s="81"/>
      <c r="PSO348" s="75"/>
      <c r="PSP348" s="81"/>
      <c r="PSQ348" s="75"/>
      <c r="PSR348" s="81"/>
      <c r="PSS348" s="75"/>
      <c r="PST348" s="81"/>
      <c r="PSU348" s="75"/>
      <c r="PSV348" s="81"/>
      <c r="PSW348" s="75"/>
      <c r="PSX348" s="81"/>
      <c r="PSY348" s="75"/>
      <c r="PSZ348" s="81"/>
      <c r="PTA348" s="75"/>
      <c r="PTB348" s="81"/>
      <c r="PTC348" s="75"/>
      <c r="PTD348" s="81"/>
      <c r="PTE348" s="75"/>
      <c r="PTF348" s="81"/>
      <c r="PTG348" s="75"/>
      <c r="PTH348" s="81"/>
      <c r="PTI348" s="75"/>
      <c r="PTJ348" s="81"/>
      <c r="PTK348" s="75"/>
      <c r="PTL348" s="81"/>
      <c r="PTM348" s="75"/>
      <c r="PTN348" s="81"/>
      <c r="PTO348" s="75"/>
      <c r="PTP348" s="81"/>
      <c r="PTQ348" s="75"/>
      <c r="PTR348" s="81"/>
      <c r="PTS348" s="75"/>
      <c r="PTT348" s="81"/>
      <c r="PTU348" s="75"/>
      <c r="PTV348" s="81"/>
      <c r="PTW348" s="75"/>
      <c r="PTX348" s="81"/>
      <c r="PTY348" s="75"/>
      <c r="PTZ348" s="81"/>
      <c r="PUA348" s="75"/>
      <c r="PUB348" s="81"/>
      <c r="PUC348" s="75"/>
      <c r="PUD348" s="81"/>
      <c r="PUE348" s="75"/>
      <c r="PUF348" s="81"/>
      <c r="PUG348" s="75"/>
      <c r="PUH348" s="81"/>
      <c r="PUI348" s="75"/>
      <c r="PUJ348" s="81"/>
      <c r="PUK348" s="75"/>
      <c r="PUL348" s="81"/>
      <c r="PUM348" s="75"/>
      <c r="PUN348" s="81"/>
      <c r="PUO348" s="75"/>
      <c r="PUP348" s="81"/>
      <c r="PUQ348" s="75"/>
      <c r="PUR348" s="81"/>
      <c r="PUS348" s="75"/>
      <c r="PUT348" s="81"/>
      <c r="PUU348" s="75"/>
      <c r="PUV348" s="81"/>
      <c r="PUW348" s="75"/>
      <c r="PUX348" s="81"/>
      <c r="PUY348" s="75"/>
      <c r="PUZ348" s="81"/>
      <c r="PVA348" s="75"/>
      <c r="PVB348" s="81"/>
      <c r="PVC348" s="75"/>
      <c r="PVD348" s="81"/>
      <c r="PVE348" s="75"/>
      <c r="PVF348" s="81"/>
      <c r="PVG348" s="75"/>
      <c r="PVH348" s="81"/>
      <c r="PVI348" s="75"/>
      <c r="PVJ348" s="81"/>
      <c r="PVK348" s="75"/>
      <c r="PVL348" s="81"/>
      <c r="PVM348" s="75"/>
      <c r="PVN348" s="81"/>
      <c r="PVO348" s="75"/>
      <c r="PVP348" s="81"/>
      <c r="PVQ348" s="75"/>
      <c r="PVR348" s="81"/>
      <c r="PVS348" s="75"/>
      <c r="PVT348" s="81"/>
      <c r="PVU348" s="75"/>
      <c r="PVV348" s="81"/>
      <c r="PVW348" s="75"/>
      <c r="PVX348" s="81"/>
      <c r="PVY348" s="75"/>
      <c r="PVZ348" s="81"/>
      <c r="PWA348" s="75"/>
      <c r="PWB348" s="81"/>
      <c r="PWC348" s="75"/>
      <c r="PWD348" s="81"/>
      <c r="PWE348" s="75"/>
      <c r="PWF348" s="81"/>
      <c r="PWG348" s="75"/>
      <c r="PWH348" s="81"/>
      <c r="PWI348" s="75"/>
      <c r="PWJ348" s="81"/>
      <c r="PWK348" s="75"/>
      <c r="PWL348" s="81"/>
      <c r="PWM348" s="75"/>
      <c r="PWN348" s="81"/>
      <c r="PWO348" s="75"/>
      <c r="PWP348" s="81"/>
      <c r="PWQ348" s="75"/>
      <c r="PWR348" s="81"/>
      <c r="PWS348" s="75"/>
      <c r="PWT348" s="81"/>
      <c r="PWU348" s="75"/>
      <c r="PWV348" s="81"/>
      <c r="PWW348" s="75"/>
      <c r="PWX348" s="81"/>
      <c r="PWY348" s="75"/>
      <c r="PWZ348" s="81"/>
      <c r="PXA348" s="75"/>
      <c r="PXB348" s="81"/>
      <c r="PXC348" s="75"/>
      <c r="PXD348" s="81"/>
      <c r="PXE348" s="75"/>
      <c r="PXF348" s="81"/>
      <c r="PXG348" s="75"/>
      <c r="PXH348" s="81"/>
      <c r="PXI348" s="75"/>
      <c r="PXJ348" s="81"/>
      <c r="PXK348" s="75"/>
      <c r="PXL348" s="81"/>
      <c r="PXM348" s="75"/>
      <c r="PXN348" s="81"/>
      <c r="PXO348" s="75"/>
      <c r="PXP348" s="81"/>
      <c r="PXQ348" s="75"/>
      <c r="PXR348" s="81"/>
      <c r="PXS348" s="75"/>
      <c r="PXT348" s="81"/>
      <c r="PXU348" s="75"/>
      <c r="PXV348" s="81"/>
      <c r="PXW348" s="75"/>
      <c r="PXX348" s="81"/>
      <c r="PXY348" s="75"/>
      <c r="PXZ348" s="81"/>
      <c r="PYA348" s="75"/>
      <c r="PYB348" s="81"/>
      <c r="PYC348" s="75"/>
      <c r="PYD348" s="81"/>
      <c r="PYE348" s="75"/>
      <c r="PYF348" s="81"/>
      <c r="PYG348" s="75"/>
      <c r="PYH348" s="81"/>
      <c r="PYI348" s="75"/>
      <c r="PYJ348" s="81"/>
      <c r="PYK348" s="75"/>
      <c r="PYL348" s="81"/>
      <c r="PYM348" s="75"/>
      <c r="PYN348" s="81"/>
      <c r="PYO348" s="75"/>
      <c r="PYP348" s="81"/>
      <c r="PYQ348" s="75"/>
      <c r="PYR348" s="81"/>
      <c r="PYS348" s="75"/>
      <c r="PYT348" s="81"/>
      <c r="PYU348" s="75"/>
      <c r="PYV348" s="81"/>
      <c r="PYW348" s="75"/>
      <c r="PYX348" s="81"/>
      <c r="PYY348" s="75"/>
      <c r="PYZ348" s="81"/>
      <c r="PZA348" s="75"/>
      <c r="PZB348" s="81"/>
      <c r="PZC348" s="75"/>
      <c r="PZD348" s="81"/>
      <c r="PZE348" s="75"/>
      <c r="PZF348" s="81"/>
      <c r="PZG348" s="75"/>
      <c r="PZH348" s="81"/>
      <c r="PZI348" s="75"/>
      <c r="PZJ348" s="81"/>
      <c r="PZK348" s="75"/>
      <c r="PZL348" s="81"/>
      <c r="PZM348" s="75"/>
      <c r="PZN348" s="81"/>
      <c r="PZO348" s="75"/>
      <c r="PZP348" s="81"/>
      <c r="PZQ348" s="75"/>
      <c r="PZR348" s="81"/>
      <c r="PZS348" s="75"/>
      <c r="PZT348" s="81"/>
      <c r="PZU348" s="75"/>
      <c r="PZV348" s="81"/>
      <c r="PZW348" s="75"/>
      <c r="PZX348" s="81"/>
      <c r="PZY348" s="75"/>
      <c r="PZZ348" s="81"/>
      <c r="QAA348" s="75"/>
      <c r="QAB348" s="81"/>
      <c r="QAC348" s="75"/>
      <c r="QAD348" s="81"/>
      <c r="QAE348" s="75"/>
      <c r="QAF348" s="81"/>
      <c r="QAG348" s="75"/>
      <c r="QAH348" s="81"/>
      <c r="QAI348" s="75"/>
      <c r="QAJ348" s="81"/>
      <c r="QAK348" s="75"/>
      <c r="QAL348" s="81"/>
      <c r="QAM348" s="75"/>
      <c r="QAN348" s="81"/>
      <c r="QAO348" s="75"/>
      <c r="QAP348" s="81"/>
      <c r="QAQ348" s="75"/>
      <c r="QAR348" s="81"/>
      <c r="QAS348" s="75"/>
      <c r="QAT348" s="81"/>
      <c r="QAU348" s="75"/>
      <c r="QAV348" s="81"/>
      <c r="QAW348" s="75"/>
      <c r="QAX348" s="81"/>
      <c r="QAY348" s="75"/>
      <c r="QAZ348" s="81"/>
      <c r="QBA348" s="75"/>
      <c r="QBB348" s="81"/>
      <c r="QBC348" s="75"/>
      <c r="QBD348" s="81"/>
      <c r="QBE348" s="75"/>
      <c r="QBF348" s="81"/>
      <c r="QBG348" s="75"/>
      <c r="QBH348" s="81"/>
      <c r="QBI348" s="75"/>
      <c r="QBJ348" s="81"/>
      <c r="QBK348" s="75"/>
      <c r="QBL348" s="81"/>
      <c r="QBM348" s="75"/>
      <c r="QBN348" s="81"/>
      <c r="QBO348" s="75"/>
      <c r="QBP348" s="81"/>
      <c r="QBQ348" s="75"/>
      <c r="QBR348" s="81"/>
      <c r="QBS348" s="75"/>
      <c r="QBT348" s="81"/>
      <c r="QBU348" s="75"/>
      <c r="QBV348" s="81"/>
      <c r="QBW348" s="75"/>
      <c r="QBX348" s="81"/>
      <c r="QBY348" s="75"/>
      <c r="QBZ348" s="81"/>
      <c r="QCA348" s="75"/>
      <c r="QCB348" s="81"/>
      <c r="QCC348" s="75"/>
      <c r="QCD348" s="81"/>
      <c r="QCE348" s="75"/>
      <c r="QCF348" s="81"/>
      <c r="QCG348" s="75"/>
      <c r="QCH348" s="81"/>
      <c r="QCI348" s="75"/>
      <c r="QCJ348" s="81"/>
      <c r="QCK348" s="75"/>
      <c r="QCL348" s="81"/>
      <c r="QCM348" s="75"/>
      <c r="QCN348" s="81"/>
      <c r="QCO348" s="75"/>
      <c r="QCP348" s="81"/>
      <c r="QCQ348" s="75"/>
      <c r="QCR348" s="81"/>
      <c r="QCS348" s="75"/>
      <c r="QCT348" s="81"/>
      <c r="QCU348" s="75"/>
      <c r="QCV348" s="81"/>
      <c r="QCW348" s="75"/>
      <c r="QCX348" s="81"/>
      <c r="QCY348" s="75"/>
      <c r="QCZ348" s="81"/>
      <c r="QDA348" s="75"/>
      <c r="QDB348" s="81"/>
      <c r="QDC348" s="75"/>
      <c r="QDD348" s="81"/>
      <c r="QDE348" s="75"/>
      <c r="QDF348" s="81"/>
      <c r="QDG348" s="75"/>
      <c r="QDH348" s="81"/>
      <c r="QDI348" s="75"/>
      <c r="QDJ348" s="81"/>
      <c r="QDK348" s="75"/>
      <c r="QDL348" s="81"/>
      <c r="QDM348" s="75"/>
      <c r="QDN348" s="81"/>
      <c r="QDO348" s="75"/>
      <c r="QDP348" s="81"/>
      <c r="QDQ348" s="75"/>
      <c r="QDR348" s="81"/>
      <c r="QDS348" s="75"/>
      <c r="QDT348" s="81"/>
      <c r="QDU348" s="75"/>
      <c r="QDV348" s="81"/>
      <c r="QDW348" s="75"/>
      <c r="QDX348" s="81"/>
      <c r="QDY348" s="75"/>
      <c r="QDZ348" s="81"/>
      <c r="QEA348" s="75"/>
      <c r="QEB348" s="81"/>
      <c r="QEC348" s="75"/>
      <c r="QED348" s="81"/>
      <c r="QEE348" s="75"/>
      <c r="QEF348" s="81"/>
      <c r="QEG348" s="75"/>
      <c r="QEH348" s="81"/>
      <c r="QEI348" s="75"/>
      <c r="QEJ348" s="81"/>
      <c r="QEK348" s="75"/>
      <c r="QEL348" s="81"/>
      <c r="QEM348" s="75"/>
      <c r="QEN348" s="81"/>
      <c r="QEO348" s="75"/>
      <c r="QEP348" s="81"/>
      <c r="QEQ348" s="75"/>
      <c r="QER348" s="81"/>
      <c r="QES348" s="75"/>
      <c r="QET348" s="81"/>
      <c r="QEU348" s="75"/>
      <c r="QEV348" s="81"/>
      <c r="QEW348" s="75"/>
      <c r="QEX348" s="81"/>
      <c r="QEY348" s="75"/>
      <c r="QEZ348" s="81"/>
      <c r="QFA348" s="75"/>
      <c r="QFB348" s="81"/>
      <c r="QFC348" s="75"/>
      <c r="QFD348" s="81"/>
      <c r="QFE348" s="75"/>
      <c r="QFF348" s="81"/>
      <c r="QFG348" s="75"/>
      <c r="QFH348" s="81"/>
      <c r="QFI348" s="75"/>
      <c r="QFJ348" s="81"/>
      <c r="QFK348" s="75"/>
      <c r="QFL348" s="81"/>
      <c r="QFM348" s="75"/>
      <c r="QFN348" s="81"/>
      <c r="QFO348" s="75"/>
      <c r="QFP348" s="81"/>
      <c r="QFQ348" s="75"/>
      <c r="QFR348" s="81"/>
      <c r="QFS348" s="75"/>
      <c r="QFT348" s="81"/>
      <c r="QFU348" s="75"/>
      <c r="QFV348" s="81"/>
      <c r="QFW348" s="75"/>
      <c r="QFX348" s="81"/>
      <c r="QFY348" s="75"/>
      <c r="QFZ348" s="81"/>
      <c r="QGA348" s="75"/>
      <c r="QGB348" s="81"/>
      <c r="QGC348" s="75"/>
      <c r="QGD348" s="81"/>
      <c r="QGE348" s="75"/>
      <c r="QGF348" s="81"/>
      <c r="QGG348" s="75"/>
      <c r="QGH348" s="81"/>
      <c r="QGI348" s="75"/>
      <c r="QGJ348" s="81"/>
      <c r="QGK348" s="75"/>
      <c r="QGL348" s="81"/>
      <c r="QGM348" s="75"/>
      <c r="QGN348" s="81"/>
      <c r="QGO348" s="75"/>
      <c r="QGP348" s="81"/>
      <c r="QGQ348" s="75"/>
      <c r="QGR348" s="81"/>
      <c r="QGS348" s="75"/>
      <c r="QGT348" s="81"/>
      <c r="QGU348" s="75"/>
      <c r="QGV348" s="81"/>
      <c r="QGW348" s="75"/>
      <c r="QGX348" s="81"/>
      <c r="QGY348" s="75"/>
      <c r="QGZ348" s="81"/>
      <c r="QHA348" s="75"/>
      <c r="QHB348" s="81"/>
      <c r="QHC348" s="75"/>
      <c r="QHD348" s="81"/>
      <c r="QHE348" s="75"/>
      <c r="QHF348" s="81"/>
      <c r="QHG348" s="75"/>
      <c r="QHH348" s="81"/>
      <c r="QHI348" s="75"/>
      <c r="QHJ348" s="81"/>
      <c r="QHK348" s="75"/>
      <c r="QHL348" s="81"/>
      <c r="QHM348" s="75"/>
      <c r="QHN348" s="81"/>
      <c r="QHO348" s="75"/>
      <c r="QHP348" s="81"/>
      <c r="QHQ348" s="75"/>
      <c r="QHR348" s="81"/>
      <c r="QHS348" s="75"/>
      <c r="QHT348" s="81"/>
      <c r="QHU348" s="75"/>
      <c r="QHV348" s="81"/>
      <c r="QHW348" s="75"/>
      <c r="QHX348" s="81"/>
      <c r="QHY348" s="75"/>
      <c r="QHZ348" s="81"/>
      <c r="QIA348" s="75"/>
      <c r="QIB348" s="81"/>
      <c r="QIC348" s="75"/>
      <c r="QID348" s="81"/>
      <c r="QIE348" s="75"/>
      <c r="QIF348" s="81"/>
      <c r="QIG348" s="75"/>
      <c r="QIH348" s="81"/>
      <c r="QII348" s="75"/>
      <c r="QIJ348" s="81"/>
      <c r="QIK348" s="75"/>
      <c r="QIL348" s="81"/>
      <c r="QIM348" s="75"/>
      <c r="QIN348" s="81"/>
      <c r="QIO348" s="75"/>
      <c r="QIP348" s="81"/>
      <c r="QIQ348" s="75"/>
      <c r="QIR348" s="81"/>
      <c r="QIS348" s="75"/>
      <c r="QIT348" s="81"/>
      <c r="QIU348" s="75"/>
      <c r="QIV348" s="81"/>
      <c r="QIW348" s="75"/>
      <c r="QIX348" s="81"/>
      <c r="QIY348" s="75"/>
      <c r="QIZ348" s="81"/>
      <c r="QJA348" s="75"/>
      <c r="QJB348" s="81"/>
      <c r="QJC348" s="75"/>
      <c r="QJD348" s="81"/>
      <c r="QJE348" s="75"/>
      <c r="QJF348" s="81"/>
      <c r="QJG348" s="75"/>
      <c r="QJH348" s="81"/>
      <c r="QJI348" s="75"/>
      <c r="QJJ348" s="81"/>
      <c r="QJK348" s="75"/>
      <c r="QJL348" s="81"/>
      <c r="QJM348" s="75"/>
      <c r="QJN348" s="81"/>
      <c r="QJO348" s="75"/>
      <c r="QJP348" s="81"/>
      <c r="QJQ348" s="75"/>
      <c r="QJR348" s="81"/>
      <c r="QJS348" s="75"/>
      <c r="QJT348" s="81"/>
      <c r="QJU348" s="75"/>
      <c r="QJV348" s="81"/>
      <c r="QJW348" s="75"/>
      <c r="QJX348" s="81"/>
      <c r="QJY348" s="75"/>
      <c r="QJZ348" s="81"/>
      <c r="QKA348" s="75"/>
      <c r="QKB348" s="81"/>
      <c r="QKC348" s="75"/>
      <c r="QKD348" s="81"/>
      <c r="QKE348" s="75"/>
      <c r="QKF348" s="81"/>
      <c r="QKG348" s="75"/>
      <c r="QKH348" s="81"/>
      <c r="QKI348" s="75"/>
      <c r="QKJ348" s="81"/>
      <c r="QKK348" s="75"/>
      <c r="QKL348" s="81"/>
      <c r="QKM348" s="75"/>
      <c r="QKN348" s="81"/>
      <c r="QKO348" s="75"/>
      <c r="QKP348" s="81"/>
      <c r="QKQ348" s="75"/>
      <c r="QKR348" s="81"/>
      <c r="QKS348" s="75"/>
      <c r="QKT348" s="81"/>
      <c r="QKU348" s="75"/>
      <c r="QKV348" s="81"/>
      <c r="QKW348" s="75"/>
      <c r="QKX348" s="81"/>
      <c r="QKY348" s="75"/>
      <c r="QKZ348" s="81"/>
      <c r="QLA348" s="75"/>
      <c r="QLB348" s="81"/>
      <c r="QLC348" s="75"/>
      <c r="QLD348" s="81"/>
      <c r="QLE348" s="75"/>
      <c r="QLF348" s="81"/>
      <c r="QLG348" s="75"/>
      <c r="QLH348" s="81"/>
      <c r="QLI348" s="75"/>
      <c r="QLJ348" s="81"/>
      <c r="QLK348" s="75"/>
      <c r="QLL348" s="81"/>
      <c r="QLM348" s="75"/>
      <c r="QLN348" s="81"/>
      <c r="QLO348" s="75"/>
      <c r="QLP348" s="81"/>
      <c r="QLQ348" s="75"/>
      <c r="QLR348" s="81"/>
      <c r="QLS348" s="75"/>
      <c r="QLT348" s="81"/>
      <c r="QLU348" s="75"/>
      <c r="QLV348" s="81"/>
      <c r="QLW348" s="75"/>
      <c r="QLX348" s="81"/>
      <c r="QLY348" s="75"/>
      <c r="QLZ348" s="81"/>
      <c r="QMA348" s="75"/>
      <c r="QMB348" s="81"/>
      <c r="QMC348" s="75"/>
      <c r="QMD348" s="81"/>
      <c r="QME348" s="75"/>
      <c r="QMF348" s="81"/>
      <c r="QMG348" s="75"/>
      <c r="QMH348" s="81"/>
      <c r="QMI348" s="75"/>
      <c r="QMJ348" s="81"/>
      <c r="QMK348" s="75"/>
      <c r="QML348" s="81"/>
      <c r="QMM348" s="75"/>
      <c r="QMN348" s="81"/>
      <c r="QMO348" s="75"/>
      <c r="QMP348" s="81"/>
      <c r="QMQ348" s="75"/>
      <c r="QMR348" s="81"/>
      <c r="QMS348" s="75"/>
      <c r="QMT348" s="81"/>
      <c r="QMU348" s="75"/>
      <c r="QMV348" s="81"/>
      <c r="QMW348" s="75"/>
      <c r="QMX348" s="81"/>
      <c r="QMY348" s="75"/>
      <c r="QMZ348" s="81"/>
      <c r="QNA348" s="75"/>
      <c r="QNB348" s="81"/>
      <c r="QNC348" s="75"/>
      <c r="QND348" s="81"/>
      <c r="QNE348" s="75"/>
      <c r="QNF348" s="81"/>
      <c r="QNG348" s="75"/>
      <c r="QNH348" s="81"/>
      <c r="QNI348" s="75"/>
      <c r="QNJ348" s="81"/>
      <c r="QNK348" s="75"/>
      <c r="QNL348" s="81"/>
      <c r="QNM348" s="75"/>
      <c r="QNN348" s="81"/>
      <c r="QNO348" s="75"/>
      <c r="QNP348" s="81"/>
      <c r="QNQ348" s="75"/>
      <c r="QNR348" s="81"/>
      <c r="QNS348" s="75"/>
      <c r="QNT348" s="81"/>
      <c r="QNU348" s="75"/>
      <c r="QNV348" s="81"/>
      <c r="QNW348" s="75"/>
      <c r="QNX348" s="81"/>
      <c r="QNY348" s="75"/>
      <c r="QNZ348" s="81"/>
      <c r="QOA348" s="75"/>
      <c r="QOB348" s="81"/>
      <c r="QOC348" s="75"/>
      <c r="QOD348" s="81"/>
      <c r="QOE348" s="75"/>
      <c r="QOF348" s="81"/>
      <c r="QOG348" s="75"/>
      <c r="QOH348" s="81"/>
      <c r="QOI348" s="75"/>
      <c r="QOJ348" s="81"/>
      <c r="QOK348" s="75"/>
      <c r="QOL348" s="81"/>
      <c r="QOM348" s="75"/>
      <c r="QON348" s="81"/>
      <c r="QOO348" s="75"/>
      <c r="QOP348" s="81"/>
      <c r="QOQ348" s="75"/>
      <c r="QOR348" s="81"/>
      <c r="QOS348" s="75"/>
      <c r="QOT348" s="81"/>
      <c r="QOU348" s="75"/>
      <c r="QOV348" s="81"/>
      <c r="QOW348" s="75"/>
      <c r="QOX348" s="81"/>
      <c r="QOY348" s="75"/>
      <c r="QOZ348" s="81"/>
      <c r="QPA348" s="75"/>
      <c r="QPB348" s="81"/>
      <c r="QPC348" s="75"/>
      <c r="QPD348" s="81"/>
      <c r="QPE348" s="75"/>
      <c r="QPF348" s="81"/>
      <c r="QPG348" s="75"/>
      <c r="QPH348" s="81"/>
      <c r="QPI348" s="75"/>
      <c r="QPJ348" s="81"/>
      <c r="QPK348" s="75"/>
      <c r="QPL348" s="81"/>
      <c r="QPM348" s="75"/>
      <c r="QPN348" s="81"/>
      <c r="QPO348" s="75"/>
      <c r="QPP348" s="81"/>
      <c r="QPQ348" s="75"/>
      <c r="QPR348" s="81"/>
      <c r="QPS348" s="75"/>
      <c r="QPT348" s="81"/>
      <c r="QPU348" s="75"/>
      <c r="QPV348" s="81"/>
      <c r="QPW348" s="75"/>
      <c r="QPX348" s="81"/>
      <c r="QPY348" s="75"/>
      <c r="QPZ348" s="81"/>
      <c r="QQA348" s="75"/>
      <c r="QQB348" s="81"/>
      <c r="QQC348" s="75"/>
      <c r="QQD348" s="81"/>
      <c r="QQE348" s="75"/>
      <c r="QQF348" s="81"/>
      <c r="QQG348" s="75"/>
      <c r="QQH348" s="81"/>
      <c r="QQI348" s="75"/>
      <c r="QQJ348" s="81"/>
      <c r="QQK348" s="75"/>
      <c r="QQL348" s="81"/>
      <c r="QQM348" s="75"/>
      <c r="QQN348" s="81"/>
      <c r="QQO348" s="75"/>
      <c r="QQP348" s="81"/>
      <c r="QQQ348" s="75"/>
      <c r="QQR348" s="81"/>
      <c r="QQS348" s="75"/>
      <c r="QQT348" s="81"/>
      <c r="QQU348" s="75"/>
      <c r="QQV348" s="81"/>
      <c r="QQW348" s="75"/>
      <c r="QQX348" s="81"/>
      <c r="QQY348" s="75"/>
      <c r="QQZ348" s="81"/>
      <c r="QRA348" s="75"/>
      <c r="QRB348" s="81"/>
      <c r="QRC348" s="75"/>
      <c r="QRD348" s="81"/>
      <c r="QRE348" s="75"/>
      <c r="QRF348" s="81"/>
      <c r="QRG348" s="75"/>
      <c r="QRH348" s="81"/>
      <c r="QRI348" s="75"/>
      <c r="QRJ348" s="81"/>
      <c r="QRK348" s="75"/>
      <c r="QRL348" s="81"/>
      <c r="QRM348" s="75"/>
      <c r="QRN348" s="81"/>
      <c r="QRO348" s="75"/>
      <c r="QRP348" s="81"/>
      <c r="QRQ348" s="75"/>
      <c r="QRR348" s="81"/>
      <c r="QRS348" s="75"/>
      <c r="QRT348" s="81"/>
      <c r="QRU348" s="75"/>
      <c r="QRV348" s="81"/>
      <c r="QRW348" s="75"/>
      <c r="QRX348" s="81"/>
      <c r="QRY348" s="75"/>
      <c r="QRZ348" s="81"/>
      <c r="QSA348" s="75"/>
      <c r="QSB348" s="81"/>
      <c r="QSC348" s="75"/>
      <c r="QSD348" s="81"/>
      <c r="QSE348" s="75"/>
      <c r="QSF348" s="81"/>
      <c r="QSG348" s="75"/>
      <c r="QSH348" s="81"/>
      <c r="QSI348" s="75"/>
      <c r="QSJ348" s="81"/>
      <c r="QSK348" s="75"/>
      <c r="QSL348" s="81"/>
      <c r="QSM348" s="75"/>
      <c r="QSN348" s="81"/>
      <c r="QSO348" s="75"/>
      <c r="QSP348" s="81"/>
      <c r="QSQ348" s="75"/>
      <c r="QSR348" s="81"/>
      <c r="QSS348" s="75"/>
      <c r="QST348" s="81"/>
      <c r="QSU348" s="75"/>
      <c r="QSV348" s="81"/>
      <c r="QSW348" s="75"/>
      <c r="QSX348" s="81"/>
      <c r="QSY348" s="75"/>
      <c r="QSZ348" s="81"/>
      <c r="QTA348" s="75"/>
      <c r="QTB348" s="81"/>
      <c r="QTC348" s="75"/>
      <c r="QTD348" s="81"/>
      <c r="QTE348" s="75"/>
      <c r="QTF348" s="81"/>
      <c r="QTG348" s="75"/>
      <c r="QTH348" s="81"/>
      <c r="QTI348" s="75"/>
      <c r="QTJ348" s="81"/>
      <c r="QTK348" s="75"/>
      <c r="QTL348" s="81"/>
      <c r="QTM348" s="75"/>
      <c r="QTN348" s="81"/>
      <c r="QTO348" s="75"/>
      <c r="QTP348" s="81"/>
      <c r="QTQ348" s="75"/>
      <c r="QTR348" s="81"/>
      <c r="QTS348" s="75"/>
      <c r="QTT348" s="81"/>
      <c r="QTU348" s="75"/>
      <c r="QTV348" s="81"/>
      <c r="QTW348" s="75"/>
      <c r="QTX348" s="81"/>
      <c r="QTY348" s="75"/>
      <c r="QTZ348" s="81"/>
      <c r="QUA348" s="75"/>
      <c r="QUB348" s="81"/>
      <c r="QUC348" s="75"/>
      <c r="QUD348" s="81"/>
      <c r="QUE348" s="75"/>
      <c r="QUF348" s="81"/>
      <c r="QUG348" s="75"/>
      <c r="QUH348" s="81"/>
      <c r="QUI348" s="75"/>
      <c r="QUJ348" s="81"/>
      <c r="QUK348" s="75"/>
      <c r="QUL348" s="81"/>
      <c r="QUM348" s="75"/>
      <c r="QUN348" s="81"/>
      <c r="QUO348" s="75"/>
      <c r="QUP348" s="81"/>
      <c r="QUQ348" s="75"/>
      <c r="QUR348" s="81"/>
      <c r="QUS348" s="75"/>
      <c r="QUT348" s="81"/>
      <c r="QUU348" s="75"/>
      <c r="QUV348" s="81"/>
      <c r="QUW348" s="75"/>
      <c r="QUX348" s="81"/>
      <c r="QUY348" s="75"/>
      <c r="QUZ348" s="81"/>
      <c r="QVA348" s="75"/>
      <c r="QVB348" s="81"/>
      <c r="QVC348" s="75"/>
      <c r="QVD348" s="81"/>
      <c r="QVE348" s="75"/>
      <c r="QVF348" s="81"/>
      <c r="QVG348" s="75"/>
      <c r="QVH348" s="81"/>
      <c r="QVI348" s="75"/>
      <c r="QVJ348" s="81"/>
      <c r="QVK348" s="75"/>
      <c r="QVL348" s="81"/>
      <c r="QVM348" s="75"/>
      <c r="QVN348" s="81"/>
      <c r="QVO348" s="75"/>
      <c r="QVP348" s="81"/>
      <c r="QVQ348" s="75"/>
      <c r="QVR348" s="81"/>
      <c r="QVS348" s="75"/>
      <c r="QVT348" s="81"/>
      <c r="QVU348" s="75"/>
      <c r="QVV348" s="81"/>
      <c r="QVW348" s="75"/>
      <c r="QVX348" s="81"/>
      <c r="QVY348" s="75"/>
      <c r="QVZ348" s="81"/>
      <c r="QWA348" s="75"/>
      <c r="QWB348" s="81"/>
      <c r="QWC348" s="75"/>
      <c r="QWD348" s="81"/>
      <c r="QWE348" s="75"/>
      <c r="QWF348" s="81"/>
      <c r="QWG348" s="75"/>
      <c r="QWH348" s="81"/>
      <c r="QWI348" s="75"/>
      <c r="QWJ348" s="81"/>
      <c r="QWK348" s="75"/>
      <c r="QWL348" s="81"/>
      <c r="QWM348" s="75"/>
      <c r="QWN348" s="81"/>
      <c r="QWO348" s="75"/>
      <c r="QWP348" s="81"/>
      <c r="QWQ348" s="75"/>
      <c r="QWR348" s="81"/>
      <c r="QWS348" s="75"/>
      <c r="QWT348" s="81"/>
      <c r="QWU348" s="75"/>
      <c r="QWV348" s="81"/>
      <c r="QWW348" s="75"/>
      <c r="QWX348" s="81"/>
      <c r="QWY348" s="75"/>
      <c r="QWZ348" s="81"/>
      <c r="QXA348" s="75"/>
      <c r="QXB348" s="81"/>
      <c r="QXC348" s="75"/>
      <c r="QXD348" s="81"/>
      <c r="QXE348" s="75"/>
      <c r="QXF348" s="81"/>
      <c r="QXG348" s="75"/>
      <c r="QXH348" s="81"/>
      <c r="QXI348" s="75"/>
      <c r="QXJ348" s="81"/>
      <c r="QXK348" s="75"/>
      <c r="QXL348" s="81"/>
      <c r="QXM348" s="75"/>
      <c r="QXN348" s="81"/>
      <c r="QXO348" s="75"/>
      <c r="QXP348" s="81"/>
      <c r="QXQ348" s="75"/>
      <c r="QXR348" s="81"/>
      <c r="QXS348" s="75"/>
      <c r="QXT348" s="81"/>
      <c r="QXU348" s="75"/>
      <c r="QXV348" s="81"/>
      <c r="QXW348" s="75"/>
      <c r="QXX348" s="81"/>
      <c r="QXY348" s="75"/>
      <c r="QXZ348" s="81"/>
      <c r="QYA348" s="75"/>
      <c r="QYB348" s="81"/>
      <c r="QYC348" s="75"/>
      <c r="QYD348" s="81"/>
      <c r="QYE348" s="75"/>
      <c r="QYF348" s="81"/>
      <c r="QYG348" s="75"/>
      <c r="QYH348" s="81"/>
      <c r="QYI348" s="75"/>
      <c r="QYJ348" s="81"/>
      <c r="QYK348" s="75"/>
      <c r="QYL348" s="81"/>
      <c r="QYM348" s="75"/>
      <c r="QYN348" s="81"/>
      <c r="QYO348" s="75"/>
      <c r="QYP348" s="81"/>
      <c r="QYQ348" s="75"/>
      <c r="QYR348" s="81"/>
      <c r="QYS348" s="75"/>
      <c r="QYT348" s="81"/>
      <c r="QYU348" s="75"/>
      <c r="QYV348" s="81"/>
      <c r="QYW348" s="75"/>
      <c r="QYX348" s="81"/>
      <c r="QYY348" s="75"/>
      <c r="QYZ348" s="81"/>
      <c r="QZA348" s="75"/>
      <c r="QZB348" s="81"/>
      <c r="QZC348" s="75"/>
      <c r="QZD348" s="81"/>
      <c r="QZE348" s="75"/>
      <c r="QZF348" s="81"/>
      <c r="QZG348" s="75"/>
      <c r="QZH348" s="81"/>
      <c r="QZI348" s="75"/>
      <c r="QZJ348" s="81"/>
      <c r="QZK348" s="75"/>
      <c r="QZL348" s="81"/>
      <c r="QZM348" s="75"/>
      <c r="QZN348" s="81"/>
      <c r="QZO348" s="75"/>
      <c r="QZP348" s="81"/>
      <c r="QZQ348" s="75"/>
      <c r="QZR348" s="81"/>
      <c r="QZS348" s="75"/>
      <c r="QZT348" s="81"/>
      <c r="QZU348" s="75"/>
      <c r="QZV348" s="81"/>
      <c r="QZW348" s="75"/>
      <c r="QZX348" s="81"/>
      <c r="QZY348" s="75"/>
      <c r="QZZ348" s="81"/>
      <c r="RAA348" s="75"/>
      <c r="RAB348" s="81"/>
      <c r="RAC348" s="75"/>
      <c r="RAD348" s="81"/>
      <c r="RAE348" s="75"/>
      <c r="RAF348" s="81"/>
      <c r="RAG348" s="75"/>
      <c r="RAH348" s="81"/>
      <c r="RAI348" s="75"/>
      <c r="RAJ348" s="81"/>
      <c r="RAK348" s="75"/>
      <c r="RAL348" s="81"/>
      <c r="RAM348" s="75"/>
      <c r="RAN348" s="81"/>
      <c r="RAO348" s="75"/>
      <c r="RAP348" s="81"/>
      <c r="RAQ348" s="75"/>
      <c r="RAR348" s="81"/>
      <c r="RAS348" s="75"/>
      <c r="RAT348" s="81"/>
      <c r="RAU348" s="75"/>
      <c r="RAV348" s="81"/>
      <c r="RAW348" s="75"/>
      <c r="RAX348" s="81"/>
      <c r="RAY348" s="75"/>
      <c r="RAZ348" s="81"/>
      <c r="RBA348" s="75"/>
      <c r="RBB348" s="81"/>
      <c r="RBC348" s="75"/>
      <c r="RBD348" s="81"/>
      <c r="RBE348" s="75"/>
      <c r="RBF348" s="81"/>
      <c r="RBG348" s="75"/>
      <c r="RBH348" s="81"/>
      <c r="RBI348" s="75"/>
      <c r="RBJ348" s="81"/>
      <c r="RBK348" s="75"/>
      <c r="RBL348" s="81"/>
      <c r="RBM348" s="75"/>
      <c r="RBN348" s="81"/>
      <c r="RBO348" s="75"/>
      <c r="RBP348" s="81"/>
      <c r="RBQ348" s="75"/>
      <c r="RBR348" s="81"/>
      <c r="RBS348" s="75"/>
      <c r="RBT348" s="81"/>
      <c r="RBU348" s="75"/>
      <c r="RBV348" s="81"/>
      <c r="RBW348" s="75"/>
      <c r="RBX348" s="81"/>
      <c r="RBY348" s="75"/>
      <c r="RBZ348" s="81"/>
      <c r="RCA348" s="75"/>
      <c r="RCB348" s="81"/>
      <c r="RCC348" s="75"/>
      <c r="RCD348" s="81"/>
      <c r="RCE348" s="75"/>
      <c r="RCF348" s="81"/>
      <c r="RCG348" s="75"/>
      <c r="RCH348" s="81"/>
      <c r="RCI348" s="75"/>
      <c r="RCJ348" s="81"/>
      <c r="RCK348" s="75"/>
      <c r="RCL348" s="81"/>
      <c r="RCM348" s="75"/>
      <c r="RCN348" s="81"/>
      <c r="RCO348" s="75"/>
      <c r="RCP348" s="81"/>
      <c r="RCQ348" s="75"/>
      <c r="RCR348" s="81"/>
      <c r="RCS348" s="75"/>
      <c r="RCT348" s="81"/>
      <c r="RCU348" s="75"/>
      <c r="RCV348" s="81"/>
      <c r="RCW348" s="75"/>
      <c r="RCX348" s="81"/>
      <c r="RCY348" s="75"/>
      <c r="RCZ348" s="81"/>
      <c r="RDA348" s="75"/>
      <c r="RDB348" s="81"/>
      <c r="RDC348" s="75"/>
      <c r="RDD348" s="81"/>
      <c r="RDE348" s="75"/>
      <c r="RDF348" s="81"/>
      <c r="RDG348" s="75"/>
      <c r="RDH348" s="81"/>
      <c r="RDI348" s="75"/>
      <c r="RDJ348" s="81"/>
      <c r="RDK348" s="75"/>
      <c r="RDL348" s="81"/>
      <c r="RDM348" s="75"/>
      <c r="RDN348" s="81"/>
      <c r="RDO348" s="75"/>
      <c r="RDP348" s="81"/>
      <c r="RDQ348" s="75"/>
      <c r="RDR348" s="81"/>
      <c r="RDS348" s="75"/>
      <c r="RDT348" s="81"/>
      <c r="RDU348" s="75"/>
      <c r="RDV348" s="81"/>
      <c r="RDW348" s="75"/>
      <c r="RDX348" s="81"/>
      <c r="RDY348" s="75"/>
      <c r="RDZ348" s="81"/>
      <c r="REA348" s="75"/>
      <c r="REB348" s="81"/>
      <c r="REC348" s="75"/>
      <c r="RED348" s="81"/>
      <c r="REE348" s="75"/>
      <c r="REF348" s="81"/>
      <c r="REG348" s="75"/>
      <c r="REH348" s="81"/>
      <c r="REI348" s="75"/>
      <c r="REJ348" s="81"/>
      <c r="REK348" s="75"/>
      <c r="REL348" s="81"/>
      <c r="REM348" s="75"/>
      <c r="REN348" s="81"/>
      <c r="REO348" s="75"/>
      <c r="REP348" s="81"/>
      <c r="REQ348" s="75"/>
      <c r="RER348" s="81"/>
      <c r="RES348" s="75"/>
      <c r="RET348" s="81"/>
      <c r="REU348" s="75"/>
      <c r="REV348" s="81"/>
      <c r="REW348" s="75"/>
      <c r="REX348" s="81"/>
      <c r="REY348" s="75"/>
      <c r="REZ348" s="81"/>
      <c r="RFA348" s="75"/>
      <c r="RFB348" s="81"/>
      <c r="RFC348" s="75"/>
      <c r="RFD348" s="81"/>
      <c r="RFE348" s="75"/>
      <c r="RFF348" s="81"/>
      <c r="RFG348" s="75"/>
      <c r="RFH348" s="81"/>
      <c r="RFI348" s="75"/>
      <c r="RFJ348" s="81"/>
      <c r="RFK348" s="75"/>
      <c r="RFL348" s="81"/>
      <c r="RFM348" s="75"/>
      <c r="RFN348" s="81"/>
      <c r="RFO348" s="75"/>
      <c r="RFP348" s="81"/>
      <c r="RFQ348" s="75"/>
      <c r="RFR348" s="81"/>
      <c r="RFS348" s="75"/>
      <c r="RFT348" s="81"/>
      <c r="RFU348" s="75"/>
      <c r="RFV348" s="81"/>
      <c r="RFW348" s="75"/>
      <c r="RFX348" s="81"/>
      <c r="RFY348" s="75"/>
      <c r="RFZ348" s="81"/>
      <c r="RGA348" s="75"/>
      <c r="RGB348" s="81"/>
      <c r="RGC348" s="75"/>
      <c r="RGD348" s="81"/>
      <c r="RGE348" s="75"/>
      <c r="RGF348" s="81"/>
      <c r="RGG348" s="75"/>
      <c r="RGH348" s="81"/>
      <c r="RGI348" s="75"/>
      <c r="RGJ348" s="81"/>
      <c r="RGK348" s="75"/>
      <c r="RGL348" s="81"/>
      <c r="RGM348" s="75"/>
      <c r="RGN348" s="81"/>
      <c r="RGO348" s="75"/>
      <c r="RGP348" s="81"/>
      <c r="RGQ348" s="75"/>
      <c r="RGR348" s="81"/>
      <c r="RGS348" s="75"/>
      <c r="RGT348" s="81"/>
      <c r="RGU348" s="75"/>
      <c r="RGV348" s="81"/>
      <c r="RGW348" s="75"/>
      <c r="RGX348" s="81"/>
      <c r="RGY348" s="75"/>
      <c r="RGZ348" s="81"/>
      <c r="RHA348" s="75"/>
      <c r="RHB348" s="81"/>
      <c r="RHC348" s="75"/>
      <c r="RHD348" s="81"/>
      <c r="RHE348" s="75"/>
      <c r="RHF348" s="81"/>
      <c r="RHG348" s="75"/>
      <c r="RHH348" s="81"/>
      <c r="RHI348" s="75"/>
      <c r="RHJ348" s="81"/>
      <c r="RHK348" s="75"/>
      <c r="RHL348" s="81"/>
      <c r="RHM348" s="75"/>
      <c r="RHN348" s="81"/>
      <c r="RHO348" s="75"/>
      <c r="RHP348" s="81"/>
      <c r="RHQ348" s="75"/>
      <c r="RHR348" s="81"/>
      <c r="RHS348" s="75"/>
      <c r="RHT348" s="81"/>
      <c r="RHU348" s="75"/>
      <c r="RHV348" s="81"/>
      <c r="RHW348" s="75"/>
      <c r="RHX348" s="81"/>
      <c r="RHY348" s="75"/>
      <c r="RHZ348" s="81"/>
      <c r="RIA348" s="75"/>
      <c r="RIB348" s="81"/>
      <c r="RIC348" s="75"/>
      <c r="RID348" s="81"/>
      <c r="RIE348" s="75"/>
      <c r="RIF348" s="81"/>
      <c r="RIG348" s="75"/>
      <c r="RIH348" s="81"/>
      <c r="RII348" s="75"/>
      <c r="RIJ348" s="81"/>
      <c r="RIK348" s="75"/>
      <c r="RIL348" s="81"/>
      <c r="RIM348" s="75"/>
      <c r="RIN348" s="81"/>
      <c r="RIO348" s="75"/>
      <c r="RIP348" s="81"/>
      <c r="RIQ348" s="75"/>
      <c r="RIR348" s="81"/>
      <c r="RIS348" s="75"/>
      <c r="RIT348" s="81"/>
      <c r="RIU348" s="75"/>
      <c r="RIV348" s="81"/>
      <c r="RIW348" s="75"/>
      <c r="RIX348" s="81"/>
      <c r="RIY348" s="75"/>
      <c r="RIZ348" s="81"/>
      <c r="RJA348" s="75"/>
      <c r="RJB348" s="81"/>
      <c r="RJC348" s="75"/>
      <c r="RJD348" s="81"/>
      <c r="RJE348" s="75"/>
      <c r="RJF348" s="81"/>
      <c r="RJG348" s="75"/>
      <c r="RJH348" s="81"/>
      <c r="RJI348" s="75"/>
      <c r="RJJ348" s="81"/>
      <c r="RJK348" s="75"/>
      <c r="RJL348" s="81"/>
      <c r="RJM348" s="75"/>
      <c r="RJN348" s="81"/>
      <c r="RJO348" s="75"/>
      <c r="RJP348" s="81"/>
      <c r="RJQ348" s="75"/>
      <c r="RJR348" s="81"/>
      <c r="RJS348" s="75"/>
      <c r="RJT348" s="81"/>
      <c r="RJU348" s="75"/>
      <c r="RJV348" s="81"/>
      <c r="RJW348" s="75"/>
      <c r="RJX348" s="81"/>
      <c r="RJY348" s="75"/>
      <c r="RJZ348" s="81"/>
      <c r="RKA348" s="75"/>
      <c r="RKB348" s="81"/>
      <c r="RKC348" s="75"/>
      <c r="RKD348" s="81"/>
      <c r="RKE348" s="75"/>
      <c r="RKF348" s="81"/>
      <c r="RKG348" s="75"/>
      <c r="RKH348" s="81"/>
      <c r="RKI348" s="75"/>
      <c r="RKJ348" s="81"/>
      <c r="RKK348" s="75"/>
      <c r="RKL348" s="81"/>
      <c r="RKM348" s="75"/>
      <c r="RKN348" s="81"/>
      <c r="RKO348" s="75"/>
      <c r="RKP348" s="81"/>
      <c r="RKQ348" s="75"/>
      <c r="RKR348" s="81"/>
      <c r="RKS348" s="75"/>
      <c r="RKT348" s="81"/>
      <c r="RKU348" s="75"/>
      <c r="RKV348" s="81"/>
      <c r="RKW348" s="75"/>
      <c r="RKX348" s="81"/>
      <c r="RKY348" s="75"/>
      <c r="RKZ348" s="81"/>
      <c r="RLA348" s="75"/>
      <c r="RLB348" s="81"/>
      <c r="RLC348" s="75"/>
      <c r="RLD348" s="81"/>
      <c r="RLE348" s="75"/>
      <c r="RLF348" s="81"/>
      <c r="RLG348" s="75"/>
      <c r="RLH348" s="81"/>
      <c r="RLI348" s="75"/>
      <c r="RLJ348" s="81"/>
      <c r="RLK348" s="75"/>
      <c r="RLL348" s="81"/>
      <c r="RLM348" s="75"/>
      <c r="RLN348" s="81"/>
      <c r="RLO348" s="75"/>
      <c r="RLP348" s="81"/>
      <c r="RLQ348" s="75"/>
      <c r="RLR348" s="81"/>
      <c r="RLS348" s="75"/>
      <c r="RLT348" s="81"/>
      <c r="RLU348" s="75"/>
      <c r="RLV348" s="81"/>
      <c r="RLW348" s="75"/>
      <c r="RLX348" s="81"/>
      <c r="RLY348" s="75"/>
      <c r="RLZ348" s="81"/>
      <c r="RMA348" s="75"/>
      <c r="RMB348" s="81"/>
      <c r="RMC348" s="75"/>
      <c r="RMD348" s="81"/>
      <c r="RME348" s="75"/>
      <c r="RMF348" s="81"/>
      <c r="RMG348" s="75"/>
      <c r="RMH348" s="81"/>
      <c r="RMI348" s="75"/>
      <c r="RMJ348" s="81"/>
      <c r="RMK348" s="75"/>
      <c r="RML348" s="81"/>
      <c r="RMM348" s="75"/>
      <c r="RMN348" s="81"/>
      <c r="RMO348" s="75"/>
      <c r="RMP348" s="81"/>
      <c r="RMQ348" s="75"/>
      <c r="RMR348" s="81"/>
      <c r="RMS348" s="75"/>
      <c r="RMT348" s="81"/>
      <c r="RMU348" s="75"/>
      <c r="RMV348" s="81"/>
      <c r="RMW348" s="75"/>
      <c r="RMX348" s="81"/>
      <c r="RMY348" s="75"/>
      <c r="RMZ348" s="81"/>
      <c r="RNA348" s="75"/>
      <c r="RNB348" s="81"/>
      <c r="RNC348" s="75"/>
      <c r="RND348" s="81"/>
      <c r="RNE348" s="75"/>
      <c r="RNF348" s="81"/>
      <c r="RNG348" s="75"/>
      <c r="RNH348" s="81"/>
      <c r="RNI348" s="75"/>
      <c r="RNJ348" s="81"/>
      <c r="RNK348" s="75"/>
      <c r="RNL348" s="81"/>
      <c r="RNM348" s="75"/>
      <c r="RNN348" s="81"/>
      <c r="RNO348" s="75"/>
      <c r="RNP348" s="81"/>
      <c r="RNQ348" s="75"/>
      <c r="RNR348" s="81"/>
      <c r="RNS348" s="75"/>
      <c r="RNT348" s="81"/>
      <c r="RNU348" s="75"/>
      <c r="RNV348" s="81"/>
      <c r="RNW348" s="75"/>
      <c r="RNX348" s="81"/>
      <c r="RNY348" s="75"/>
      <c r="RNZ348" s="81"/>
      <c r="ROA348" s="75"/>
      <c r="ROB348" s="81"/>
      <c r="ROC348" s="75"/>
      <c r="ROD348" s="81"/>
      <c r="ROE348" s="75"/>
      <c r="ROF348" s="81"/>
      <c r="ROG348" s="75"/>
      <c r="ROH348" s="81"/>
      <c r="ROI348" s="75"/>
      <c r="ROJ348" s="81"/>
      <c r="ROK348" s="75"/>
      <c r="ROL348" s="81"/>
      <c r="ROM348" s="75"/>
      <c r="RON348" s="81"/>
      <c r="ROO348" s="75"/>
      <c r="ROP348" s="81"/>
      <c r="ROQ348" s="75"/>
      <c r="ROR348" s="81"/>
      <c r="ROS348" s="75"/>
      <c r="ROT348" s="81"/>
      <c r="ROU348" s="75"/>
      <c r="ROV348" s="81"/>
      <c r="ROW348" s="75"/>
      <c r="ROX348" s="81"/>
      <c r="ROY348" s="75"/>
      <c r="ROZ348" s="81"/>
      <c r="RPA348" s="75"/>
      <c r="RPB348" s="81"/>
      <c r="RPC348" s="75"/>
      <c r="RPD348" s="81"/>
      <c r="RPE348" s="75"/>
      <c r="RPF348" s="81"/>
      <c r="RPG348" s="75"/>
      <c r="RPH348" s="81"/>
      <c r="RPI348" s="75"/>
      <c r="RPJ348" s="81"/>
      <c r="RPK348" s="75"/>
      <c r="RPL348" s="81"/>
      <c r="RPM348" s="75"/>
      <c r="RPN348" s="81"/>
      <c r="RPO348" s="75"/>
      <c r="RPP348" s="81"/>
      <c r="RPQ348" s="75"/>
      <c r="RPR348" s="81"/>
      <c r="RPS348" s="75"/>
      <c r="RPT348" s="81"/>
      <c r="RPU348" s="75"/>
      <c r="RPV348" s="81"/>
      <c r="RPW348" s="75"/>
      <c r="RPX348" s="81"/>
      <c r="RPY348" s="75"/>
      <c r="RPZ348" s="81"/>
      <c r="RQA348" s="75"/>
      <c r="RQB348" s="81"/>
      <c r="RQC348" s="75"/>
      <c r="RQD348" s="81"/>
      <c r="RQE348" s="75"/>
      <c r="RQF348" s="81"/>
      <c r="RQG348" s="75"/>
      <c r="RQH348" s="81"/>
      <c r="RQI348" s="75"/>
      <c r="RQJ348" s="81"/>
      <c r="RQK348" s="75"/>
      <c r="RQL348" s="81"/>
      <c r="RQM348" s="75"/>
      <c r="RQN348" s="81"/>
      <c r="RQO348" s="75"/>
      <c r="RQP348" s="81"/>
      <c r="RQQ348" s="75"/>
      <c r="RQR348" s="81"/>
      <c r="RQS348" s="75"/>
      <c r="RQT348" s="81"/>
      <c r="RQU348" s="75"/>
      <c r="RQV348" s="81"/>
      <c r="RQW348" s="75"/>
      <c r="RQX348" s="81"/>
      <c r="RQY348" s="75"/>
      <c r="RQZ348" s="81"/>
      <c r="RRA348" s="75"/>
      <c r="RRB348" s="81"/>
      <c r="RRC348" s="75"/>
      <c r="RRD348" s="81"/>
      <c r="RRE348" s="75"/>
      <c r="RRF348" s="81"/>
      <c r="RRG348" s="75"/>
      <c r="RRH348" s="81"/>
      <c r="RRI348" s="75"/>
      <c r="RRJ348" s="81"/>
      <c r="RRK348" s="75"/>
      <c r="RRL348" s="81"/>
      <c r="RRM348" s="75"/>
      <c r="RRN348" s="81"/>
      <c r="RRO348" s="75"/>
      <c r="RRP348" s="81"/>
      <c r="RRQ348" s="75"/>
      <c r="RRR348" s="81"/>
      <c r="RRS348" s="75"/>
      <c r="RRT348" s="81"/>
      <c r="RRU348" s="75"/>
      <c r="RRV348" s="81"/>
      <c r="RRW348" s="75"/>
      <c r="RRX348" s="81"/>
      <c r="RRY348" s="75"/>
      <c r="RRZ348" s="81"/>
      <c r="RSA348" s="75"/>
      <c r="RSB348" s="81"/>
      <c r="RSC348" s="75"/>
      <c r="RSD348" s="81"/>
      <c r="RSE348" s="75"/>
      <c r="RSF348" s="81"/>
      <c r="RSG348" s="75"/>
      <c r="RSH348" s="81"/>
      <c r="RSI348" s="75"/>
      <c r="RSJ348" s="81"/>
      <c r="RSK348" s="75"/>
      <c r="RSL348" s="81"/>
      <c r="RSM348" s="75"/>
      <c r="RSN348" s="81"/>
      <c r="RSO348" s="75"/>
      <c r="RSP348" s="81"/>
      <c r="RSQ348" s="75"/>
      <c r="RSR348" s="81"/>
      <c r="RSS348" s="75"/>
      <c r="RST348" s="81"/>
      <c r="RSU348" s="75"/>
      <c r="RSV348" s="81"/>
      <c r="RSW348" s="75"/>
      <c r="RSX348" s="81"/>
      <c r="RSY348" s="75"/>
      <c r="RSZ348" s="81"/>
      <c r="RTA348" s="75"/>
      <c r="RTB348" s="81"/>
      <c r="RTC348" s="75"/>
      <c r="RTD348" s="81"/>
      <c r="RTE348" s="75"/>
      <c r="RTF348" s="81"/>
      <c r="RTG348" s="75"/>
      <c r="RTH348" s="81"/>
      <c r="RTI348" s="75"/>
      <c r="RTJ348" s="81"/>
      <c r="RTK348" s="75"/>
      <c r="RTL348" s="81"/>
      <c r="RTM348" s="75"/>
      <c r="RTN348" s="81"/>
      <c r="RTO348" s="75"/>
      <c r="RTP348" s="81"/>
      <c r="RTQ348" s="75"/>
      <c r="RTR348" s="81"/>
      <c r="RTS348" s="75"/>
      <c r="RTT348" s="81"/>
      <c r="RTU348" s="75"/>
      <c r="RTV348" s="81"/>
      <c r="RTW348" s="75"/>
      <c r="RTX348" s="81"/>
      <c r="RTY348" s="75"/>
      <c r="RTZ348" s="81"/>
      <c r="RUA348" s="75"/>
      <c r="RUB348" s="81"/>
      <c r="RUC348" s="75"/>
      <c r="RUD348" s="81"/>
      <c r="RUE348" s="75"/>
      <c r="RUF348" s="81"/>
      <c r="RUG348" s="75"/>
      <c r="RUH348" s="81"/>
      <c r="RUI348" s="75"/>
      <c r="RUJ348" s="81"/>
      <c r="RUK348" s="75"/>
      <c r="RUL348" s="81"/>
      <c r="RUM348" s="75"/>
      <c r="RUN348" s="81"/>
      <c r="RUO348" s="75"/>
      <c r="RUP348" s="81"/>
      <c r="RUQ348" s="75"/>
      <c r="RUR348" s="81"/>
      <c r="RUS348" s="75"/>
      <c r="RUT348" s="81"/>
      <c r="RUU348" s="75"/>
      <c r="RUV348" s="81"/>
      <c r="RUW348" s="75"/>
      <c r="RUX348" s="81"/>
      <c r="RUY348" s="75"/>
      <c r="RUZ348" s="81"/>
      <c r="RVA348" s="75"/>
      <c r="RVB348" s="81"/>
      <c r="RVC348" s="75"/>
      <c r="RVD348" s="81"/>
      <c r="RVE348" s="75"/>
      <c r="RVF348" s="81"/>
      <c r="RVG348" s="75"/>
      <c r="RVH348" s="81"/>
      <c r="RVI348" s="75"/>
      <c r="RVJ348" s="81"/>
      <c r="RVK348" s="75"/>
      <c r="RVL348" s="81"/>
      <c r="RVM348" s="75"/>
      <c r="RVN348" s="81"/>
      <c r="RVO348" s="75"/>
      <c r="RVP348" s="81"/>
      <c r="RVQ348" s="75"/>
      <c r="RVR348" s="81"/>
      <c r="RVS348" s="75"/>
      <c r="RVT348" s="81"/>
      <c r="RVU348" s="75"/>
      <c r="RVV348" s="81"/>
      <c r="RVW348" s="75"/>
      <c r="RVX348" s="81"/>
      <c r="RVY348" s="75"/>
      <c r="RVZ348" s="81"/>
      <c r="RWA348" s="75"/>
      <c r="RWB348" s="81"/>
      <c r="RWC348" s="75"/>
      <c r="RWD348" s="81"/>
      <c r="RWE348" s="75"/>
      <c r="RWF348" s="81"/>
      <c r="RWG348" s="75"/>
      <c r="RWH348" s="81"/>
      <c r="RWI348" s="75"/>
      <c r="RWJ348" s="81"/>
      <c r="RWK348" s="75"/>
      <c r="RWL348" s="81"/>
      <c r="RWM348" s="75"/>
      <c r="RWN348" s="81"/>
      <c r="RWO348" s="75"/>
      <c r="RWP348" s="81"/>
      <c r="RWQ348" s="75"/>
      <c r="RWR348" s="81"/>
      <c r="RWS348" s="75"/>
      <c r="RWT348" s="81"/>
      <c r="RWU348" s="75"/>
      <c r="RWV348" s="81"/>
      <c r="RWW348" s="75"/>
      <c r="RWX348" s="81"/>
      <c r="RWY348" s="75"/>
      <c r="RWZ348" s="81"/>
      <c r="RXA348" s="75"/>
      <c r="RXB348" s="81"/>
      <c r="RXC348" s="75"/>
      <c r="RXD348" s="81"/>
      <c r="RXE348" s="75"/>
      <c r="RXF348" s="81"/>
      <c r="RXG348" s="75"/>
      <c r="RXH348" s="81"/>
      <c r="RXI348" s="75"/>
      <c r="RXJ348" s="81"/>
      <c r="RXK348" s="75"/>
      <c r="RXL348" s="81"/>
      <c r="RXM348" s="75"/>
      <c r="RXN348" s="81"/>
      <c r="RXO348" s="75"/>
      <c r="RXP348" s="81"/>
      <c r="RXQ348" s="75"/>
      <c r="RXR348" s="81"/>
      <c r="RXS348" s="75"/>
      <c r="RXT348" s="81"/>
      <c r="RXU348" s="75"/>
      <c r="RXV348" s="81"/>
      <c r="RXW348" s="75"/>
      <c r="RXX348" s="81"/>
      <c r="RXY348" s="75"/>
      <c r="RXZ348" s="81"/>
      <c r="RYA348" s="75"/>
      <c r="RYB348" s="81"/>
      <c r="RYC348" s="75"/>
      <c r="RYD348" s="81"/>
      <c r="RYE348" s="75"/>
      <c r="RYF348" s="81"/>
      <c r="RYG348" s="75"/>
      <c r="RYH348" s="81"/>
      <c r="RYI348" s="75"/>
      <c r="RYJ348" s="81"/>
      <c r="RYK348" s="75"/>
      <c r="RYL348" s="81"/>
      <c r="RYM348" s="75"/>
      <c r="RYN348" s="81"/>
      <c r="RYO348" s="75"/>
      <c r="RYP348" s="81"/>
      <c r="RYQ348" s="75"/>
      <c r="RYR348" s="81"/>
      <c r="RYS348" s="75"/>
      <c r="RYT348" s="81"/>
      <c r="RYU348" s="75"/>
      <c r="RYV348" s="81"/>
      <c r="RYW348" s="75"/>
      <c r="RYX348" s="81"/>
      <c r="RYY348" s="75"/>
      <c r="RYZ348" s="81"/>
      <c r="RZA348" s="75"/>
      <c r="RZB348" s="81"/>
      <c r="RZC348" s="75"/>
      <c r="RZD348" s="81"/>
      <c r="RZE348" s="75"/>
      <c r="RZF348" s="81"/>
      <c r="RZG348" s="75"/>
      <c r="RZH348" s="81"/>
      <c r="RZI348" s="75"/>
      <c r="RZJ348" s="81"/>
      <c r="RZK348" s="75"/>
      <c r="RZL348" s="81"/>
      <c r="RZM348" s="75"/>
      <c r="RZN348" s="81"/>
      <c r="RZO348" s="75"/>
      <c r="RZP348" s="81"/>
      <c r="RZQ348" s="75"/>
      <c r="RZR348" s="81"/>
      <c r="RZS348" s="75"/>
      <c r="RZT348" s="81"/>
      <c r="RZU348" s="75"/>
      <c r="RZV348" s="81"/>
      <c r="RZW348" s="75"/>
      <c r="RZX348" s="81"/>
      <c r="RZY348" s="75"/>
      <c r="RZZ348" s="81"/>
      <c r="SAA348" s="75"/>
      <c r="SAB348" s="81"/>
      <c r="SAC348" s="75"/>
      <c r="SAD348" s="81"/>
      <c r="SAE348" s="75"/>
      <c r="SAF348" s="81"/>
      <c r="SAG348" s="75"/>
      <c r="SAH348" s="81"/>
      <c r="SAI348" s="75"/>
      <c r="SAJ348" s="81"/>
      <c r="SAK348" s="75"/>
      <c r="SAL348" s="81"/>
      <c r="SAM348" s="75"/>
      <c r="SAN348" s="81"/>
      <c r="SAO348" s="75"/>
      <c r="SAP348" s="81"/>
      <c r="SAQ348" s="75"/>
      <c r="SAR348" s="81"/>
      <c r="SAS348" s="75"/>
      <c r="SAT348" s="81"/>
      <c r="SAU348" s="75"/>
      <c r="SAV348" s="81"/>
      <c r="SAW348" s="75"/>
      <c r="SAX348" s="81"/>
      <c r="SAY348" s="75"/>
      <c r="SAZ348" s="81"/>
      <c r="SBA348" s="75"/>
      <c r="SBB348" s="81"/>
      <c r="SBC348" s="75"/>
      <c r="SBD348" s="81"/>
      <c r="SBE348" s="75"/>
      <c r="SBF348" s="81"/>
      <c r="SBG348" s="75"/>
      <c r="SBH348" s="81"/>
      <c r="SBI348" s="75"/>
      <c r="SBJ348" s="81"/>
      <c r="SBK348" s="75"/>
      <c r="SBL348" s="81"/>
      <c r="SBM348" s="75"/>
      <c r="SBN348" s="81"/>
      <c r="SBO348" s="75"/>
      <c r="SBP348" s="81"/>
      <c r="SBQ348" s="75"/>
      <c r="SBR348" s="81"/>
      <c r="SBS348" s="75"/>
      <c r="SBT348" s="81"/>
      <c r="SBU348" s="75"/>
      <c r="SBV348" s="81"/>
      <c r="SBW348" s="75"/>
      <c r="SBX348" s="81"/>
      <c r="SBY348" s="75"/>
      <c r="SBZ348" s="81"/>
      <c r="SCA348" s="75"/>
      <c r="SCB348" s="81"/>
      <c r="SCC348" s="75"/>
      <c r="SCD348" s="81"/>
      <c r="SCE348" s="75"/>
      <c r="SCF348" s="81"/>
      <c r="SCG348" s="75"/>
      <c r="SCH348" s="81"/>
      <c r="SCI348" s="75"/>
      <c r="SCJ348" s="81"/>
      <c r="SCK348" s="75"/>
      <c r="SCL348" s="81"/>
      <c r="SCM348" s="75"/>
      <c r="SCN348" s="81"/>
      <c r="SCO348" s="75"/>
      <c r="SCP348" s="81"/>
      <c r="SCQ348" s="75"/>
      <c r="SCR348" s="81"/>
      <c r="SCS348" s="75"/>
      <c r="SCT348" s="81"/>
      <c r="SCU348" s="75"/>
      <c r="SCV348" s="81"/>
      <c r="SCW348" s="75"/>
      <c r="SCX348" s="81"/>
      <c r="SCY348" s="75"/>
      <c r="SCZ348" s="81"/>
      <c r="SDA348" s="75"/>
      <c r="SDB348" s="81"/>
      <c r="SDC348" s="75"/>
      <c r="SDD348" s="81"/>
      <c r="SDE348" s="75"/>
      <c r="SDF348" s="81"/>
      <c r="SDG348" s="75"/>
      <c r="SDH348" s="81"/>
      <c r="SDI348" s="75"/>
      <c r="SDJ348" s="81"/>
      <c r="SDK348" s="75"/>
      <c r="SDL348" s="81"/>
      <c r="SDM348" s="75"/>
      <c r="SDN348" s="81"/>
      <c r="SDO348" s="75"/>
      <c r="SDP348" s="81"/>
      <c r="SDQ348" s="75"/>
      <c r="SDR348" s="81"/>
      <c r="SDS348" s="75"/>
      <c r="SDT348" s="81"/>
      <c r="SDU348" s="75"/>
      <c r="SDV348" s="81"/>
      <c r="SDW348" s="75"/>
      <c r="SDX348" s="81"/>
      <c r="SDY348" s="75"/>
      <c r="SDZ348" s="81"/>
      <c r="SEA348" s="75"/>
      <c r="SEB348" s="81"/>
      <c r="SEC348" s="75"/>
      <c r="SED348" s="81"/>
      <c r="SEE348" s="75"/>
      <c r="SEF348" s="81"/>
      <c r="SEG348" s="75"/>
      <c r="SEH348" s="81"/>
      <c r="SEI348" s="75"/>
      <c r="SEJ348" s="81"/>
      <c r="SEK348" s="75"/>
      <c r="SEL348" s="81"/>
      <c r="SEM348" s="75"/>
      <c r="SEN348" s="81"/>
      <c r="SEO348" s="75"/>
      <c r="SEP348" s="81"/>
      <c r="SEQ348" s="75"/>
      <c r="SER348" s="81"/>
      <c r="SES348" s="75"/>
      <c r="SET348" s="81"/>
      <c r="SEU348" s="75"/>
      <c r="SEV348" s="81"/>
      <c r="SEW348" s="75"/>
      <c r="SEX348" s="81"/>
      <c r="SEY348" s="75"/>
      <c r="SEZ348" s="81"/>
      <c r="SFA348" s="75"/>
      <c r="SFB348" s="81"/>
      <c r="SFC348" s="75"/>
      <c r="SFD348" s="81"/>
      <c r="SFE348" s="75"/>
      <c r="SFF348" s="81"/>
      <c r="SFG348" s="75"/>
      <c r="SFH348" s="81"/>
      <c r="SFI348" s="75"/>
      <c r="SFJ348" s="81"/>
      <c r="SFK348" s="75"/>
      <c r="SFL348" s="81"/>
      <c r="SFM348" s="75"/>
      <c r="SFN348" s="81"/>
      <c r="SFO348" s="75"/>
      <c r="SFP348" s="81"/>
      <c r="SFQ348" s="75"/>
      <c r="SFR348" s="81"/>
      <c r="SFS348" s="75"/>
      <c r="SFT348" s="81"/>
      <c r="SFU348" s="75"/>
      <c r="SFV348" s="81"/>
      <c r="SFW348" s="75"/>
      <c r="SFX348" s="81"/>
      <c r="SFY348" s="75"/>
      <c r="SFZ348" s="81"/>
      <c r="SGA348" s="75"/>
      <c r="SGB348" s="81"/>
      <c r="SGC348" s="75"/>
      <c r="SGD348" s="81"/>
      <c r="SGE348" s="75"/>
      <c r="SGF348" s="81"/>
      <c r="SGG348" s="75"/>
      <c r="SGH348" s="81"/>
      <c r="SGI348" s="75"/>
      <c r="SGJ348" s="81"/>
      <c r="SGK348" s="75"/>
      <c r="SGL348" s="81"/>
      <c r="SGM348" s="75"/>
      <c r="SGN348" s="81"/>
      <c r="SGO348" s="75"/>
      <c r="SGP348" s="81"/>
      <c r="SGQ348" s="75"/>
      <c r="SGR348" s="81"/>
      <c r="SGS348" s="75"/>
      <c r="SGT348" s="81"/>
      <c r="SGU348" s="75"/>
      <c r="SGV348" s="81"/>
      <c r="SGW348" s="75"/>
      <c r="SGX348" s="81"/>
      <c r="SGY348" s="75"/>
      <c r="SGZ348" s="81"/>
      <c r="SHA348" s="75"/>
      <c r="SHB348" s="81"/>
      <c r="SHC348" s="75"/>
      <c r="SHD348" s="81"/>
      <c r="SHE348" s="75"/>
      <c r="SHF348" s="81"/>
      <c r="SHG348" s="75"/>
      <c r="SHH348" s="81"/>
      <c r="SHI348" s="75"/>
      <c r="SHJ348" s="81"/>
      <c r="SHK348" s="75"/>
      <c r="SHL348" s="81"/>
      <c r="SHM348" s="75"/>
      <c r="SHN348" s="81"/>
      <c r="SHO348" s="75"/>
      <c r="SHP348" s="81"/>
      <c r="SHQ348" s="75"/>
      <c r="SHR348" s="81"/>
      <c r="SHS348" s="75"/>
      <c r="SHT348" s="81"/>
      <c r="SHU348" s="75"/>
      <c r="SHV348" s="81"/>
      <c r="SHW348" s="75"/>
      <c r="SHX348" s="81"/>
      <c r="SHY348" s="75"/>
      <c r="SHZ348" s="81"/>
      <c r="SIA348" s="75"/>
      <c r="SIB348" s="81"/>
      <c r="SIC348" s="75"/>
      <c r="SID348" s="81"/>
      <c r="SIE348" s="75"/>
      <c r="SIF348" s="81"/>
      <c r="SIG348" s="75"/>
      <c r="SIH348" s="81"/>
      <c r="SII348" s="75"/>
      <c r="SIJ348" s="81"/>
      <c r="SIK348" s="75"/>
      <c r="SIL348" s="81"/>
      <c r="SIM348" s="75"/>
      <c r="SIN348" s="81"/>
      <c r="SIO348" s="75"/>
      <c r="SIP348" s="81"/>
      <c r="SIQ348" s="75"/>
      <c r="SIR348" s="81"/>
      <c r="SIS348" s="75"/>
      <c r="SIT348" s="81"/>
      <c r="SIU348" s="75"/>
      <c r="SIV348" s="81"/>
      <c r="SIW348" s="75"/>
      <c r="SIX348" s="81"/>
      <c r="SIY348" s="75"/>
      <c r="SIZ348" s="81"/>
      <c r="SJA348" s="75"/>
      <c r="SJB348" s="81"/>
      <c r="SJC348" s="75"/>
      <c r="SJD348" s="81"/>
      <c r="SJE348" s="75"/>
      <c r="SJF348" s="81"/>
      <c r="SJG348" s="75"/>
      <c r="SJH348" s="81"/>
      <c r="SJI348" s="75"/>
      <c r="SJJ348" s="81"/>
      <c r="SJK348" s="75"/>
      <c r="SJL348" s="81"/>
      <c r="SJM348" s="75"/>
      <c r="SJN348" s="81"/>
      <c r="SJO348" s="75"/>
      <c r="SJP348" s="81"/>
      <c r="SJQ348" s="75"/>
      <c r="SJR348" s="81"/>
      <c r="SJS348" s="75"/>
      <c r="SJT348" s="81"/>
      <c r="SJU348" s="75"/>
      <c r="SJV348" s="81"/>
      <c r="SJW348" s="75"/>
      <c r="SJX348" s="81"/>
      <c r="SJY348" s="75"/>
      <c r="SJZ348" s="81"/>
      <c r="SKA348" s="75"/>
      <c r="SKB348" s="81"/>
      <c r="SKC348" s="75"/>
      <c r="SKD348" s="81"/>
      <c r="SKE348" s="75"/>
      <c r="SKF348" s="81"/>
      <c r="SKG348" s="75"/>
      <c r="SKH348" s="81"/>
      <c r="SKI348" s="75"/>
      <c r="SKJ348" s="81"/>
      <c r="SKK348" s="75"/>
      <c r="SKL348" s="81"/>
      <c r="SKM348" s="75"/>
      <c r="SKN348" s="81"/>
      <c r="SKO348" s="75"/>
      <c r="SKP348" s="81"/>
      <c r="SKQ348" s="75"/>
      <c r="SKR348" s="81"/>
      <c r="SKS348" s="75"/>
      <c r="SKT348" s="81"/>
      <c r="SKU348" s="75"/>
      <c r="SKV348" s="81"/>
      <c r="SKW348" s="75"/>
      <c r="SKX348" s="81"/>
      <c r="SKY348" s="75"/>
      <c r="SKZ348" s="81"/>
      <c r="SLA348" s="75"/>
      <c r="SLB348" s="81"/>
      <c r="SLC348" s="75"/>
      <c r="SLD348" s="81"/>
      <c r="SLE348" s="75"/>
      <c r="SLF348" s="81"/>
      <c r="SLG348" s="75"/>
      <c r="SLH348" s="81"/>
      <c r="SLI348" s="75"/>
      <c r="SLJ348" s="81"/>
      <c r="SLK348" s="75"/>
      <c r="SLL348" s="81"/>
      <c r="SLM348" s="75"/>
      <c r="SLN348" s="81"/>
      <c r="SLO348" s="75"/>
      <c r="SLP348" s="81"/>
      <c r="SLQ348" s="75"/>
      <c r="SLR348" s="81"/>
      <c r="SLS348" s="75"/>
      <c r="SLT348" s="81"/>
      <c r="SLU348" s="75"/>
      <c r="SLV348" s="81"/>
      <c r="SLW348" s="75"/>
      <c r="SLX348" s="81"/>
      <c r="SLY348" s="75"/>
      <c r="SLZ348" s="81"/>
      <c r="SMA348" s="75"/>
      <c r="SMB348" s="81"/>
      <c r="SMC348" s="75"/>
      <c r="SMD348" s="81"/>
      <c r="SME348" s="75"/>
      <c r="SMF348" s="81"/>
      <c r="SMG348" s="75"/>
      <c r="SMH348" s="81"/>
      <c r="SMI348" s="75"/>
      <c r="SMJ348" s="81"/>
      <c r="SMK348" s="75"/>
      <c r="SML348" s="81"/>
      <c r="SMM348" s="75"/>
      <c r="SMN348" s="81"/>
      <c r="SMO348" s="75"/>
      <c r="SMP348" s="81"/>
      <c r="SMQ348" s="75"/>
      <c r="SMR348" s="81"/>
      <c r="SMS348" s="75"/>
      <c r="SMT348" s="81"/>
      <c r="SMU348" s="75"/>
      <c r="SMV348" s="81"/>
      <c r="SMW348" s="75"/>
      <c r="SMX348" s="81"/>
      <c r="SMY348" s="75"/>
      <c r="SMZ348" s="81"/>
      <c r="SNA348" s="75"/>
      <c r="SNB348" s="81"/>
      <c r="SNC348" s="75"/>
      <c r="SND348" s="81"/>
      <c r="SNE348" s="75"/>
      <c r="SNF348" s="81"/>
      <c r="SNG348" s="75"/>
      <c r="SNH348" s="81"/>
      <c r="SNI348" s="75"/>
      <c r="SNJ348" s="81"/>
      <c r="SNK348" s="75"/>
      <c r="SNL348" s="81"/>
      <c r="SNM348" s="75"/>
      <c r="SNN348" s="81"/>
      <c r="SNO348" s="75"/>
      <c r="SNP348" s="81"/>
      <c r="SNQ348" s="75"/>
      <c r="SNR348" s="81"/>
      <c r="SNS348" s="75"/>
      <c r="SNT348" s="81"/>
      <c r="SNU348" s="75"/>
      <c r="SNV348" s="81"/>
      <c r="SNW348" s="75"/>
      <c r="SNX348" s="81"/>
      <c r="SNY348" s="75"/>
      <c r="SNZ348" s="81"/>
      <c r="SOA348" s="75"/>
      <c r="SOB348" s="81"/>
      <c r="SOC348" s="75"/>
      <c r="SOD348" s="81"/>
      <c r="SOE348" s="75"/>
      <c r="SOF348" s="81"/>
      <c r="SOG348" s="75"/>
      <c r="SOH348" s="81"/>
      <c r="SOI348" s="75"/>
      <c r="SOJ348" s="81"/>
      <c r="SOK348" s="75"/>
      <c r="SOL348" s="81"/>
      <c r="SOM348" s="75"/>
      <c r="SON348" s="81"/>
      <c r="SOO348" s="75"/>
      <c r="SOP348" s="81"/>
      <c r="SOQ348" s="75"/>
      <c r="SOR348" s="81"/>
      <c r="SOS348" s="75"/>
      <c r="SOT348" s="81"/>
      <c r="SOU348" s="75"/>
      <c r="SOV348" s="81"/>
      <c r="SOW348" s="75"/>
      <c r="SOX348" s="81"/>
      <c r="SOY348" s="75"/>
      <c r="SOZ348" s="81"/>
      <c r="SPA348" s="75"/>
      <c r="SPB348" s="81"/>
      <c r="SPC348" s="75"/>
      <c r="SPD348" s="81"/>
      <c r="SPE348" s="75"/>
      <c r="SPF348" s="81"/>
      <c r="SPG348" s="75"/>
      <c r="SPH348" s="81"/>
      <c r="SPI348" s="75"/>
      <c r="SPJ348" s="81"/>
      <c r="SPK348" s="75"/>
      <c r="SPL348" s="81"/>
      <c r="SPM348" s="75"/>
      <c r="SPN348" s="81"/>
      <c r="SPO348" s="75"/>
      <c r="SPP348" s="81"/>
      <c r="SPQ348" s="75"/>
      <c r="SPR348" s="81"/>
      <c r="SPS348" s="75"/>
      <c r="SPT348" s="81"/>
      <c r="SPU348" s="75"/>
      <c r="SPV348" s="81"/>
      <c r="SPW348" s="75"/>
      <c r="SPX348" s="81"/>
      <c r="SPY348" s="75"/>
      <c r="SPZ348" s="81"/>
      <c r="SQA348" s="75"/>
      <c r="SQB348" s="81"/>
      <c r="SQC348" s="75"/>
      <c r="SQD348" s="81"/>
      <c r="SQE348" s="75"/>
      <c r="SQF348" s="81"/>
      <c r="SQG348" s="75"/>
      <c r="SQH348" s="81"/>
      <c r="SQI348" s="75"/>
      <c r="SQJ348" s="81"/>
      <c r="SQK348" s="75"/>
      <c r="SQL348" s="81"/>
      <c r="SQM348" s="75"/>
      <c r="SQN348" s="81"/>
      <c r="SQO348" s="75"/>
      <c r="SQP348" s="81"/>
      <c r="SQQ348" s="75"/>
      <c r="SQR348" s="81"/>
      <c r="SQS348" s="75"/>
      <c r="SQT348" s="81"/>
      <c r="SQU348" s="75"/>
      <c r="SQV348" s="81"/>
      <c r="SQW348" s="75"/>
      <c r="SQX348" s="81"/>
      <c r="SQY348" s="75"/>
      <c r="SQZ348" s="81"/>
      <c r="SRA348" s="75"/>
      <c r="SRB348" s="81"/>
      <c r="SRC348" s="75"/>
      <c r="SRD348" s="81"/>
      <c r="SRE348" s="75"/>
      <c r="SRF348" s="81"/>
      <c r="SRG348" s="75"/>
      <c r="SRH348" s="81"/>
      <c r="SRI348" s="75"/>
      <c r="SRJ348" s="81"/>
      <c r="SRK348" s="75"/>
      <c r="SRL348" s="81"/>
      <c r="SRM348" s="75"/>
      <c r="SRN348" s="81"/>
      <c r="SRO348" s="75"/>
      <c r="SRP348" s="81"/>
      <c r="SRQ348" s="75"/>
      <c r="SRR348" s="81"/>
      <c r="SRS348" s="75"/>
      <c r="SRT348" s="81"/>
      <c r="SRU348" s="75"/>
      <c r="SRV348" s="81"/>
      <c r="SRW348" s="75"/>
      <c r="SRX348" s="81"/>
      <c r="SRY348" s="75"/>
      <c r="SRZ348" s="81"/>
      <c r="SSA348" s="75"/>
      <c r="SSB348" s="81"/>
      <c r="SSC348" s="75"/>
      <c r="SSD348" s="81"/>
      <c r="SSE348" s="75"/>
      <c r="SSF348" s="81"/>
      <c r="SSG348" s="75"/>
      <c r="SSH348" s="81"/>
      <c r="SSI348" s="75"/>
      <c r="SSJ348" s="81"/>
      <c r="SSK348" s="75"/>
      <c r="SSL348" s="81"/>
      <c r="SSM348" s="75"/>
      <c r="SSN348" s="81"/>
      <c r="SSO348" s="75"/>
      <c r="SSP348" s="81"/>
      <c r="SSQ348" s="75"/>
      <c r="SSR348" s="81"/>
      <c r="SSS348" s="75"/>
      <c r="SST348" s="81"/>
      <c r="SSU348" s="75"/>
      <c r="SSV348" s="81"/>
      <c r="SSW348" s="75"/>
      <c r="SSX348" s="81"/>
      <c r="SSY348" s="75"/>
      <c r="SSZ348" s="81"/>
      <c r="STA348" s="75"/>
      <c r="STB348" s="81"/>
      <c r="STC348" s="75"/>
      <c r="STD348" s="81"/>
      <c r="STE348" s="75"/>
      <c r="STF348" s="81"/>
      <c r="STG348" s="75"/>
      <c r="STH348" s="81"/>
      <c r="STI348" s="75"/>
      <c r="STJ348" s="81"/>
      <c r="STK348" s="75"/>
      <c r="STL348" s="81"/>
      <c r="STM348" s="75"/>
      <c r="STN348" s="81"/>
      <c r="STO348" s="75"/>
      <c r="STP348" s="81"/>
      <c r="STQ348" s="75"/>
      <c r="STR348" s="81"/>
      <c r="STS348" s="75"/>
      <c r="STT348" s="81"/>
      <c r="STU348" s="75"/>
      <c r="STV348" s="81"/>
      <c r="STW348" s="75"/>
      <c r="STX348" s="81"/>
      <c r="STY348" s="75"/>
      <c r="STZ348" s="81"/>
      <c r="SUA348" s="75"/>
      <c r="SUB348" s="81"/>
      <c r="SUC348" s="75"/>
      <c r="SUD348" s="81"/>
      <c r="SUE348" s="75"/>
      <c r="SUF348" s="81"/>
      <c r="SUG348" s="75"/>
      <c r="SUH348" s="81"/>
      <c r="SUI348" s="75"/>
      <c r="SUJ348" s="81"/>
      <c r="SUK348" s="75"/>
      <c r="SUL348" s="81"/>
      <c r="SUM348" s="75"/>
      <c r="SUN348" s="81"/>
      <c r="SUO348" s="75"/>
      <c r="SUP348" s="81"/>
      <c r="SUQ348" s="75"/>
      <c r="SUR348" s="81"/>
      <c r="SUS348" s="75"/>
      <c r="SUT348" s="81"/>
      <c r="SUU348" s="75"/>
      <c r="SUV348" s="81"/>
      <c r="SUW348" s="75"/>
      <c r="SUX348" s="81"/>
      <c r="SUY348" s="75"/>
      <c r="SUZ348" s="81"/>
      <c r="SVA348" s="75"/>
      <c r="SVB348" s="81"/>
      <c r="SVC348" s="75"/>
      <c r="SVD348" s="81"/>
      <c r="SVE348" s="75"/>
      <c r="SVF348" s="81"/>
      <c r="SVG348" s="75"/>
      <c r="SVH348" s="81"/>
      <c r="SVI348" s="75"/>
      <c r="SVJ348" s="81"/>
      <c r="SVK348" s="75"/>
      <c r="SVL348" s="81"/>
      <c r="SVM348" s="75"/>
      <c r="SVN348" s="81"/>
      <c r="SVO348" s="75"/>
      <c r="SVP348" s="81"/>
      <c r="SVQ348" s="75"/>
      <c r="SVR348" s="81"/>
      <c r="SVS348" s="75"/>
      <c r="SVT348" s="81"/>
      <c r="SVU348" s="75"/>
      <c r="SVV348" s="81"/>
      <c r="SVW348" s="75"/>
      <c r="SVX348" s="81"/>
      <c r="SVY348" s="75"/>
      <c r="SVZ348" s="81"/>
      <c r="SWA348" s="75"/>
      <c r="SWB348" s="81"/>
      <c r="SWC348" s="75"/>
      <c r="SWD348" s="81"/>
      <c r="SWE348" s="75"/>
      <c r="SWF348" s="81"/>
      <c r="SWG348" s="75"/>
      <c r="SWH348" s="81"/>
      <c r="SWI348" s="75"/>
      <c r="SWJ348" s="81"/>
      <c r="SWK348" s="75"/>
      <c r="SWL348" s="81"/>
      <c r="SWM348" s="75"/>
      <c r="SWN348" s="81"/>
      <c r="SWO348" s="75"/>
      <c r="SWP348" s="81"/>
      <c r="SWQ348" s="75"/>
      <c r="SWR348" s="81"/>
      <c r="SWS348" s="75"/>
      <c r="SWT348" s="81"/>
      <c r="SWU348" s="75"/>
      <c r="SWV348" s="81"/>
      <c r="SWW348" s="75"/>
      <c r="SWX348" s="81"/>
      <c r="SWY348" s="75"/>
      <c r="SWZ348" s="81"/>
      <c r="SXA348" s="75"/>
      <c r="SXB348" s="81"/>
      <c r="SXC348" s="75"/>
      <c r="SXD348" s="81"/>
      <c r="SXE348" s="75"/>
      <c r="SXF348" s="81"/>
      <c r="SXG348" s="75"/>
      <c r="SXH348" s="81"/>
      <c r="SXI348" s="75"/>
      <c r="SXJ348" s="81"/>
      <c r="SXK348" s="75"/>
      <c r="SXL348" s="81"/>
      <c r="SXM348" s="75"/>
      <c r="SXN348" s="81"/>
      <c r="SXO348" s="75"/>
      <c r="SXP348" s="81"/>
      <c r="SXQ348" s="75"/>
      <c r="SXR348" s="81"/>
      <c r="SXS348" s="75"/>
      <c r="SXT348" s="81"/>
      <c r="SXU348" s="75"/>
      <c r="SXV348" s="81"/>
      <c r="SXW348" s="75"/>
      <c r="SXX348" s="81"/>
      <c r="SXY348" s="75"/>
      <c r="SXZ348" s="81"/>
      <c r="SYA348" s="75"/>
      <c r="SYB348" s="81"/>
      <c r="SYC348" s="75"/>
      <c r="SYD348" s="81"/>
      <c r="SYE348" s="75"/>
      <c r="SYF348" s="81"/>
      <c r="SYG348" s="75"/>
      <c r="SYH348" s="81"/>
      <c r="SYI348" s="75"/>
      <c r="SYJ348" s="81"/>
      <c r="SYK348" s="75"/>
      <c r="SYL348" s="81"/>
      <c r="SYM348" s="75"/>
      <c r="SYN348" s="81"/>
      <c r="SYO348" s="75"/>
      <c r="SYP348" s="81"/>
      <c r="SYQ348" s="75"/>
      <c r="SYR348" s="81"/>
      <c r="SYS348" s="75"/>
      <c r="SYT348" s="81"/>
      <c r="SYU348" s="75"/>
      <c r="SYV348" s="81"/>
      <c r="SYW348" s="75"/>
      <c r="SYX348" s="81"/>
      <c r="SYY348" s="75"/>
      <c r="SYZ348" s="81"/>
      <c r="SZA348" s="75"/>
      <c r="SZB348" s="81"/>
      <c r="SZC348" s="75"/>
      <c r="SZD348" s="81"/>
      <c r="SZE348" s="75"/>
      <c r="SZF348" s="81"/>
      <c r="SZG348" s="75"/>
      <c r="SZH348" s="81"/>
      <c r="SZI348" s="75"/>
      <c r="SZJ348" s="81"/>
      <c r="SZK348" s="75"/>
      <c r="SZL348" s="81"/>
      <c r="SZM348" s="75"/>
      <c r="SZN348" s="81"/>
      <c r="SZO348" s="75"/>
      <c r="SZP348" s="81"/>
      <c r="SZQ348" s="75"/>
      <c r="SZR348" s="81"/>
      <c r="SZS348" s="75"/>
      <c r="SZT348" s="81"/>
      <c r="SZU348" s="75"/>
      <c r="SZV348" s="81"/>
      <c r="SZW348" s="75"/>
      <c r="SZX348" s="81"/>
      <c r="SZY348" s="75"/>
      <c r="SZZ348" s="81"/>
      <c r="TAA348" s="75"/>
      <c r="TAB348" s="81"/>
      <c r="TAC348" s="75"/>
      <c r="TAD348" s="81"/>
      <c r="TAE348" s="75"/>
      <c r="TAF348" s="81"/>
      <c r="TAG348" s="75"/>
      <c r="TAH348" s="81"/>
      <c r="TAI348" s="75"/>
      <c r="TAJ348" s="81"/>
      <c r="TAK348" s="75"/>
      <c r="TAL348" s="81"/>
      <c r="TAM348" s="75"/>
      <c r="TAN348" s="81"/>
      <c r="TAO348" s="75"/>
      <c r="TAP348" s="81"/>
      <c r="TAQ348" s="75"/>
      <c r="TAR348" s="81"/>
      <c r="TAS348" s="75"/>
      <c r="TAT348" s="81"/>
      <c r="TAU348" s="75"/>
      <c r="TAV348" s="81"/>
      <c r="TAW348" s="75"/>
      <c r="TAX348" s="81"/>
      <c r="TAY348" s="75"/>
      <c r="TAZ348" s="81"/>
      <c r="TBA348" s="75"/>
      <c r="TBB348" s="81"/>
      <c r="TBC348" s="75"/>
      <c r="TBD348" s="81"/>
      <c r="TBE348" s="75"/>
      <c r="TBF348" s="81"/>
      <c r="TBG348" s="75"/>
      <c r="TBH348" s="81"/>
      <c r="TBI348" s="75"/>
      <c r="TBJ348" s="81"/>
      <c r="TBK348" s="75"/>
      <c r="TBL348" s="81"/>
      <c r="TBM348" s="75"/>
      <c r="TBN348" s="81"/>
      <c r="TBO348" s="75"/>
      <c r="TBP348" s="81"/>
      <c r="TBQ348" s="75"/>
      <c r="TBR348" s="81"/>
      <c r="TBS348" s="75"/>
      <c r="TBT348" s="81"/>
      <c r="TBU348" s="75"/>
      <c r="TBV348" s="81"/>
      <c r="TBW348" s="75"/>
      <c r="TBX348" s="81"/>
      <c r="TBY348" s="75"/>
      <c r="TBZ348" s="81"/>
      <c r="TCA348" s="75"/>
      <c r="TCB348" s="81"/>
      <c r="TCC348" s="75"/>
      <c r="TCD348" s="81"/>
      <c r="TCE348" s="75"/>
      <c r="TCF348" s="81"/>
      <c r="TCG348" s="75"/>
      <c r="TCH348" s="81"/>
      <c r="TCI348" s="75"/>
      <c r="TCJ348" s="81"/>
      <c r="TCK348" s="75"/>
      <c r="TCL348" s="81"/>
      <c r="TCM348" s="75"/>
      <c r="TCN348" s="81"/>
      <c r="TCO348" s="75"/>
      <c r="TCP348" s="81"/>
      <c r="TCQ348" s="75"/>
      <c r="TCR348" s="81"/>
      <c r="TCS348" s="75"/>
      <c r="TCT348" s="81"/>
      <c r="TCU348" s="75"/>
      <c r="TCV348" s="81"/>
      <c r="TCW348" s="75"/>
      <c r="TCX348" s="81"/>
      <c r="TCY348" s="75"/>
      <c r="TCZ348" s="81"/>
      <c r="TDA348" s="75"/>
      <c r="TDB348" s="81"/>
      <c r="TDC348" s="75"/>
      <c r="TDD348" s="81"/>
      <c r="TDE348" s="75"/>
      <c r="TDF348" s="81"/>
      <c r="TDG348" s="75"/>
      <c r="TDH348" s="81"/>
      <c r="TDI348" s="75"/>
      <c r="TDJ348" s="81"/>
      <c r="TDK348" s="75"/>
      <c r="TDL348" s="81"/>
      <c r="TDM348" s="75"/>
      <c r="TDN348" s="81"/>
      <c r="TDO348" s="75"/>
      <c r="TDP348" s="81"/>
      <c r="TDQ348" s="75"/>
      <c r="TDR348" s="81"/>
      <c r="TDS348" s="75"/>
      <c r="TDT348" s="81"/>
      <c r="TDU348" s="75"/>
      <c r="TDV348" s="81"/>
      <c r="TDW348" s="75"/>
      <c r="TDX348" s="81"/>
      <c r="TDY348" s="75"/>
      <c r="TDZ348" s="81"/>
      <c r="TEA348" s="75"/>
      <c r="TEB348" s="81"/>
      <c r="TEC348" s="75"/>
      <c r="TED348" s="81"/>
      <c r="TEE348" s="75"/>
      <c r="TEF348" s="81"/>
      <c r="TEG348" s="75"/>
      <c r="TEH348" s="81"/>
      <c r="TEI348" s="75"/>
      <c r="TEJ348" s="81"/>
      <c r="TEK348" s="75"/>
      <c r="TEL348" s="81"/>
      <c r="TEM348" s="75"/>
      <c r="TEN348" s="81"/>
      <c r="TEO348" s="75"/>
      <c r="TEP348" s="81"/>
      <c r="TEQ348" s="75"/>
      <c r="TER348" s="81"/>
      <c r="TES348" s="75"/>
      <c r="TET348" s="81"/>
      <c r="TEU348" s="75"/>
      <c r="TEV348" s="81"/>
      <c r="TEW348" s="75"/>
      <c r="TEX348" s="81"/>
      <c r="TEY348" s="75"/>
      <c r="TEZ348" s="81"/>
      <c r="TFA348" s="75"/>
      <c r="TFB348" s="81"/>
      <c r="TFC348" s="75"/>
      <c r="TFD348" s="81"/>
      <c r="TFE348" s="75"/>
      <c r="TFF348" s="81"/>
      <c r="TFG348" s="75"/>
      <c r="TFH348" s="81"/>
      <c r="TFI348" s="75"/>
      <c r="TFJ348" s="81"/>
      <c r="TFK348" s="75"/>
      <c r="TFL348" s="81"/>
      <c r="TFM348" s="75"/>
      <c r="TFN348" s="81"/>
      <c r="TFO348" s="75"/>
      <c r="TFP348" s="81"/>
      <c r="TFQ348" s="75"/>
      <c r="TFR348" s="81"/>
      <c r="TFS348" s="75"/>
      <c r="TFT348" s="81"/>
      <c r="TFU348" s="75"/>
      <c r="TFV348" s="81"/>
      <c r="TFW348" s="75"/>
      <c r="TFX348" s="81"/>
      <c r="TFY348" s="75"/>
      <c r="TFZ348" s="81"/>
      <c r="TGA348" s="75"/>
      <c r="TGB348" s="81"/>
      <c r="TGC348" s="75"/>
      <c r="TGD348" s="81"/>
      <c r="TGE348" s="75"/>
      <c r="TGF348" s="81"/>
      <c r="TGG348" s="75"/>
      <c r="TGH348" s="81"/>
      <c r="TGI348" s="75"/>
      <c r="TGJ348" s="81"/>
      <c r="TGK348" s="75"/>
      <c r="TGL348" s="81"/>
      <c r="TGM348" s="75"/>
      <c r="TGN348" s="81"/>
      <c r="TGO348" s="75"/>
      <c r="TGP348" s="81"/>
      <c r="TGQ348" s="75"/>
      <c r="TGR348" s="81"/>
      <c r="TGS348" s="75"/>
      <c r="TGT348" s="81"/>
      <c r="TGU348" s="75"/>
      <c r="TGV348" s="81"/>
      <c r="TGW348" s="75"/>
      <c r="TGX348" s="81"/>
      <c r="TGY348" s="75"/>
      <c r="TGZ348" s="81"/>
      <c r="THA348" s="75"/>
      <c r="THB348" s="81"/>
      <c r="THC348" s="75"/>
      <c r="THD348" s="81"/>
      <c r="THE348" s="75"/>
      <c r="THF348" s="81"/>
      <c r="THG348" s="75"/>
      <c r="THH348" s="81"/>
      <c r="THI348" s="75"/>
      <c r="THJ348" s="81"/>
      <c r="THK348" s="75"/>
      <c r="THL348" s="81"/>
      <c r="THM348" s="75"/>
      <c r="THN348" s="81"/>
      <c r="THO348" s="75"/>
      <c r="THP348" s="81"/>
      <c r="THQ348" s="75"/>
      <c r="THR348" s="81"/>
      <c r="THS348" s="75"/>
      <c r="THT348" s="81"/>
      <c r="THU348" s="75"/>
      <c r="THV348" s="81"/>
      <c r="THW348" s="75"/>
      <c r="THX348" s="81"/>
      <c r="THY348" s="75"/>
      <c r="THZ348" s="81"/>
      <c r="TIA348" s="75"/>
      <c r="TIB348" s="81"/>
      <c r="TIC348" s="75"/>
      <c r="TID348" s="81"/>
      <c r="TIE348" s="75"/>
      <c r="TIF348" s="81"/>
      <c r="TIG348" s="75"/>
      <c r="TIH348" s="81"/>
      <c r="TII348" s="75"/>
      <c r="TIJ348" s="81"/>
      <c r="TIK348" s="75"/>
      <c r="TIL348" s="81"/>
      <c r="TIM348" s="75"/>
      <c r="TIN348" s="81"/>
      <c r="TIO348" s="75"/>
      <c r="TIP348" s="81"/>
      <c r="TIQ348" s="75"/>
      <c r="TIR348" s="81"/>
      <c r="TIS348" s="75"/>
      <c r="TIT348" s="81"/>
      <c r="TIU348" s="75"/>
      <c r="TIV348" s="81"/>
      <c r="TIW348" s="75"/>
      <c r="TIX348" s="81"/>
      <c r="TIY348" s="75"/>
      <c r="TIZ348" s="81"/>
      <c r="TJA348" s="75"/>
      <c r="TJB348" s="81"/>
      <c r="TJC348" s="75"/>
      <c r="TJD348" s="81"/>
      <c r="TJE348" s="75"/>
      <c r="TJF348" s="81"/>
      <c r="TJG348" s="75"/>
      <c r="TJH348" s="81"/>
      <c r="TJI348" s="75"/>
      <c r="TJJ348" s="81"/>
      <c r="TJK348" s="75"/>
      <c r="TJL348" s="81"/>
      <c r="TJM348" s="75"/>
      <c r="TJN348" s="81"/>
      <c r="TJO348" s="75"/>
      <c r="TJP348" s="81"/>
      <c r="TJQ348" s="75"/>
      <c r="TJR348" s="81"/>
      <c r="TJS348" s="75"/>
      <c r="TJT348" s="81"/>
      <c r="TJU348" s="75"/>
      <c r="TJV348" s="81"/>
      <c r="TJW348" s="75"/>
      <c r="TJX348" s="81"/>
      <c r="TJY348" s="75"/>
      <c r="TJZ348" s="81"/>
      <c r="TKA348" s="75"/>
      <c r="TKB348" s="81"/>
      <c r="TKC348" s="75"/>
      <c r="TKD348" s="81"/>
      <c r="TKE348" s="75"/>
      <c r="TKF348" s="81"/>
      <c r="TKG348" s="75"/>
      <c r="TKH348" s="81"/>
      <c r="TKI348" s="75"/>
      <c r="TKJ348" s="81"/>
      <c r="TKK348" s="75"/>
      <c r="TKL348" s="81"/>
      <c r="TKM348" s="75"/>
      <c r="TKN348" s="81"/>
      <c r="TKO348" s="75"/>
      <c r="TKP348" s="81"/>
      <c r="TKQ348" s="75"/>
      <c r="TKR348" s="81"/>
      <c r="TKS348" s="75"/>
      <c r="TKT348" s="81"/>
      <c r="TKU348" s="75"/>
      <c r="TKV348" s="81"/>
      <c r="TKW348" s="75"/>
      <c r="TKX348" s="81"/>
      <c r="TKY348" s="75"/>
      <c r="TKZ348" s="81"/>
      <c r="TLA348" s="75"/>
      <c r="TLB348" s="81"/>
      <c r="TLC348" s="75"/>
      <c r="TLD348" s="81"/>
      <c r="TLE348" s="75"/>
      <c r="TLF348" s="81"/>
      <c r="TLG348" s="75"/>
      <c r="TLH348" s="81"/>
      <c r="TLI348" s="75"/>
      <c r="TLJ348" s="81"/>
      <c r="TLK348" s="75"/>
      <c r="TLL348" s="81"/>
      <c r="TLM348" s="75"/>
      <c r="TLN348" s="81"/>
      <c r="TLO348" s="75"/>
      <c r="TLP348" s="81"/>
      <c r="TLQ348" s="75"/>
      <c r="TLR348" s="81"/>
      <c r="TLS348" s="75"/>
      <c r="TLT348" s="81"/>
      <c r="TLU348" s="75"/>
      <c r="TLV348" s="81"/>
      <c r="TLW348" s="75"/>
      <c r="TLX348" s="81"/>
      <c r="TLY348" s="75"/>
      <c r="TLZ348" s="81"/>
      <c r="TMA348" s="75"/>
      <c r="TMB348" s="81"/>
      <c r="TMC348" s="75"/>
      <c r="TMD348" s="81"/>
      <c r="TME348" s="75"/>
      <c r="TMF348" s="81"/>
      <c r="TMG348" s="75"/>
      <c r="TMH348" s="81"/>
      <c r="TMI348" s="75"/>
      <c r="TMJ348" s="81"/>
      <c r="TMK348" s="75"/>
      <c r="TML348" s="81"/>
      <c r="TMM348" s="75"/>
      <c r="TMN348" s="81"/>
      <c r="TMO348" s="75"/>
      <c r="TMP348" s="81"/>
      <c r="TMQ348" s="75"/>
      <c r="TMR348" s="81"/>
      <c r="TMS348" s="75"/>
      <c r="TMT348" s="81"/>
      <c r="TMU348" s="75"/>
      <c r="TMV348" s="81"/>
      <c r="TMW348" s="75"/>
      <c r="TMX348" s="81"/>
      <c r="TMY348" s="75"/>
      <c r="TMZ348" s="81"/>
      <c r="TNA348" s="75"/>
      <c r="TNB348" s="81"/>
      <c r="TNC348" s="75"/>
      <c r="TND348" s="81"/>
      <c r="TNE348" s="75"/>
      <c r="TNF348" s="81"/>
      <c r="TNG348" s="75"/>
      <c r="TNH348" s="81"/>
      <c r="TNI348" s="75"/>
      <c r="TNJ348" s="81"/>
      <c r="TNK348" s="75"/>
      <c r="TNL348" s="81"/>
      <c r="TNM348" s="75"/>
      <c r="TNN348" s="81"/>
      <c r="TNO348" s="75"/>
      <c r="TNP348" s="81"/>
      <c r="TNQ348" s="75"/>
      <c r="TNR348" s="81"/>
      <c r="TNS348" s="75"/>
      <c r="TNT348" s="81"/>
      <c r="TNU348" s="75"/>
      <c r="TNV348" s="81"/>
      <c r="TNW348" s="75"/>
      <c r="TNX348" s="81"/>
      <c r="TNY348" s="75"/>
      <c r="TNZ348" s="81"/>
      <c r="TOA348" s="75"/>
      <c r="TOB348" s="81"/>
      <c r="TOC348" s="75"/>
      <c r="TOD348" s="81"/>
      <c r="TOE348" s="75"/>
      <c r="TOF348" s="81"/>
      <c r="TOG348" s="75"/>
      <c r="TOH348" s="81"/>
      <c r="TOI348" s="75"/>
      <c r="TOJ348" s="81"/>
      <c r="TOK348" s="75"/>
      <c r="TOL348" s="81"/>
      <c r="TOM348" s="75"/>
      <c r="TON348" s="81"/>
      <c r="TOO348" s="75"/>
      <c r="TOP348" s="81"/>
      <c r="TOQ348" s="75"/>
      <c r="TOR348" s="81"/>
      <c r="TOS348" s="75"/>
      <c r="TOT348" s="81"/>
      <c r="TOU348" s="75"/>
      <c r="TOV348" s="81"/>
      <c r="TOW348" s="75"/>
      <c r="TOX348" s="81"/>
      <c r="TOY348" s="75"/>
      <c r="TOZ348" s="81"/>
      <c r="TPA348" s="75"/>
      <c r="TPB348" s="81"/>
      <c r="TPC348" s="75"/>
      <c r="TPD348" s="81"/>
      <c r="TPE348" s="75"/>
      <c r="TPF348" s="81"/>
      <c r="TPG348" s="75"/>
      <c r="TPH348" s="81"/>
      <c r="TPI348" s="75"/>
      <c r="TPJ348" s="81"/>
      <c r="TPK348" s="75"/>
      <c r="TPL348" s="81"/>
      <c r="TPM348" s="75"/>
      <c r="TPN348" s="81"/>
      <c r="TPO348" s="75"/>
      <c r="TPP348" s="81"/>
      <c r="TPQ348" s="75"/>
      <c r="TPR348" s="81"/>
      <c r="TPS348" s="75"/>
      <c r="TPT348" s="81"/>
      <c r="TPU348" s="75"/>
      <c r="TPV348" s="81"/>
      <c r="TPW348" s="75"/>
      <c r="TPX348" s="81"/>
      <c r="TPY348" s="75"/>
      <c r="TPZ348" s="81"/>
      <c r="TQA348" s="75"/>
      <c r="TQB348" s="81"/>
      <c r="TQC348" s="75"/>
      <c r="TQD348" s="81"/>
      <c r="TQE348" s="75"/>
      <c r="TQF348" s="81"/>
      <c r="TQG348" s="75"/>
      <c r="TQH348" s="81"/>
      <c r="TQI348" s="75"/>
      <c r="TQJ348" s="81"/>
      <c r="TQK348" s="75"/>
      <c r="TQL348" s="81"/>
      <c r="TQM348" s="75"/>
      <c r="TQN348" s="81"/>
      <c r="TQO348" s="75"/>
      <c r="TQP348" s="81"/>
      <c r="TQQ348" s="75"/>
      <c r="TQR348" s="81"/>
      <c r="TQS348" s="75"/>
      <c r="TQT348" s="81"/>
      <c r="TQU348" s="75"/>
      <c r="TQV348" s="81"/>
      <c r="TQW348" s="75"/>
      <c r="TQX348" s="81"/>
      <c r="TQY348" s="75"/>
      <c r="TQZ348" s="81"/>
      <c r="TRA348" s="75"/>
      <c r="TRB348" s="81"/>
      <c r="TRC348" s="75"/>
      <c r="TRD348" s="81"/>
      <c r="TRE348" s="75"/>
      <c r="TRF348" s="81"/>
      <c r="TRG348" s="75"/>
      <c r="TRH348" s="81"/>
      <c r="TRI348" s="75"/>
      <c r="TRJ348" s="81"/>
      <c r="TRK348" s="75"/>
      <c r="TRL348" s="81"/>
      <c r="TRM348" s="75"/>
      <c r="TRN348" s="81"/>
      <c r="TRO348" s="75"/>
      <c r="TRP348" s="81"/>
      <c r="TRQ348" s="75"/>
      <c r="TRR348" s="81"/>
      <c r="TRS348" s="75"/>
      <c r="TRT348" s="81"/>
      <c r="TRU348" s="75"/>
      <c r="TRV348" s="81"/>
      <c r="TRW348" s="75"/>
      <c r="TRX348" s="81"/>
      <c r="TRY348" s="75"/>
      <c r="TRZ348" s="81"/>
      <c r="TSA348" s="75"/>
      <c r="TSB348" s="81"/>
      <c r="TSC348" s="75"/>
      <c r="TSD348" s="81"/>
      <c r="TSE348" s="75"/>
      <c r="TSF348" s="81"/>
      <c r="TSG348" s="75"/>
      <c r="TSH348" s="81"/>
      <c r="TSI348" s="75"/>
      <c r="TSJ348" s="81"/>
      <c r="TSK348" s="75"/>
      <c r="TSL348" s="81"/>
      <c r="TSM348" s="75"/>
      <c r="TSN348" s="81"/>
      <c r="TSO348" s="75"/>
      <c r="TSP348" s="81"/>
      <c r="TSQ348" s="75"/>
      <c r="TSR348" s="81"/>
      <c r="TSS348" s="75"/>
      <c r="TST348" s="81"/>
      <c r="TSU348" s="75"/>
      <c r="TSV348" s="81"/>
      <c r="TSW348" s="75"/>
      <c r="TSX348" s="81"/>
      <c r="TSY348" s="75"/>
      <c r="TSZ348" s="81"/>
      <c r="TTA348" s="75"/>
      <c r="TTB348" s="81"/>
      <c r="TTC348" s="75"/>
      <c r="TTD348" s="81"/>
      <c r="TTE348" s="75"/>
      <c r="TTF348" s="81"/>
      <c r="TTG348" s="75"/>
      <c r="TTH348" s="81"/>
      <c r="TTI348" s="75"/>
      <c r="TTJ348" s="81"/>
      <c r="TTK348" s="75"/>
      <c r="TTL348" s="81"/>
      <c r="TTM348" s="75"/>
      <c r="TTN348" s="81"/>
      <c r="TTO348" s="75"/>
      <c r="TTP348" s="81"/>
      <c r="TTQ348" s="75"/>
      <c r="TTR348" s="81"/>
      <c r="TTS348" s="75"/>
      <c r="TTT348" s="81"/>
      <c r="TTU348" s="75"/>
      <c r="TTV348" s="81"/>
      <c r="TTW348" s="75"/>
      <c r="TTX348" s="81"/>
      <c r="TTY348" s="75"/>
      <c r="TTZ348" s="81"/>
      <c r="TUA348" s="75"/>
      <c r="TUB348" s="81"/>
      <c r="TUC348" s="75"/>
      <c r="TUD348" s="81"/>
      <c r="TUE348" s="75"/>
      <c r="TUF348" s="81"/>
      <c r="TUG348" s="75"/>
      <c r="TUH348" s="81"/>
      <c r="TUI348" s="75"/>
      <c r="TUJ348" s="81"/>
      <c r="TUK348" s="75"/>
      <c r="TUL348" s="81"/>
      <c r="TUM348" s="75"/>
      <c r="TUN348" s="81"/>
      <c r="TUO348" s="75"/>
      <c r="TUP348" s="81"/>
      <c r="TUQ348" s="75"/>
      <c r="TUR348" s="81"/>
      <c r="TUS348" s="75"/>
      <c r="TUT348" s="81"/>
      <c r="TUU348" s="75"/>
      <c r="TUV348" s="81"/>
      <c r="TUW348" s="75"/>
      <c r="TUX348" s="81"/>
      <c r="TUY348" s="75"/>
      <c r="TUZ348" s="81"/>
      <c r="TVA348" s="75"/>
      <c r="TVB348" s="81"/>
      <c r="TVC348" s="75"/>
      <c r="TVD348" s="81"/>
      <c r="TVE348" s="75"/>
      <c r="TVF348" s="81"/>
      <c r="TVG348" s="75"/>
      <c r="TVH348" s="81"/>
      <c r="TVI348" s="75"/>
      <c r="TVJ348" s="81"/>
      <c r="TVK348" s="75"/>
      <c r="TVL348" s="81"/>
      <c r="TVM348" s="75"/>
      <c r="TVN348" s="81"/>
      <c r="TVO348" s="75"/>
      <c r="TVP348" s="81"/>
      <c r="TVQ348" s="75"/>
      <c r="TVR348" s="81"/>
      <c r="TVS348" s="75"/>
      <c r="TVT348" s="81"/>
      <c r="TVU348" s="75"/>
      <c r="TVV348" s="81"/>
      <c r="TVW348" s="75"/>
      <c r="TVX348" s="81"/>
      <c r="TVY348" s="75"/>
      <c r="TVZ348" s="81"/>
      <c r="TWA348" s="75"/>
      <c r="TWB348" s="81"/>
      <c r="TWC348" s="75"/>
      <c r="TWD348" s="81"/>
      <c r="TWE348" s="75"/>
      <c r="TWF348" s="81"/>
      <c r="TWG348" s="75"/>
      <c r="TWH348" s="81"/>
      <c r="TWI348" s="75"/>
      <c r="TWJ348" s="81"/>
      <c r="TWK348" s="75"/>
      <c r="TWL348" s="81"/>
      <c r="TWM348" s="75"/>
      <c r="TWN348" s="81"/>
      <c r="TWO348" s="75"/>
      <c r="TWP348" s="81"/>
      <c r="TWQ348" s="75"/>
      <c r="TWR348" s="81"/>
      <c r="TWS348" s="75"/>
      <c r="TWT348" s="81"/>
      <c r="TWU348" s="75"/>
      <c r="TWV348" s="81"/>
      <c r="TWW348" s="75"/>
      <c r="TWX348" s="81"/>
      <c r="TWY348" s="75"/>
      <c r="TWZ348" s="81"/>
      <c r="TXA348" s="75"/>
      <c r="TXB348" s="81"/>
      <c r="TXC348" s="75"/>
      <c r="TXD348" s="81"/>
      <c r="TXE348" s="75"/>
      <c r="TXF348" s="81"/>
      <c r="TXG348" s="75"/>
      <c r="TXH348" s="81"/>
      <c r="TXI348" s="75"/>
      <c r="TXJ348" s="81"/>
      <c r="TXK348" s="75"/>
      <c r="TXL348" s="81"/>
      <c r="TXM348" s="75"/>
      <c r="TXN348" s="81"/>
      <c r="TXO348" s="75"/>
      <c r="TXP348" s="81"/>
      <c r="TXQ348" s="75"/>
      <c r="TXR348" s="81"/>
      <c r="TXS348" s="75"/>
      <c r="TXT348" s="81"/>
      <c r="TXU348" s="75"/>
      <c r="TXV348" s="81"/>
      <c r="TXW348" s="75"/>
      <c r="TXX348" s="81"/>
      <c r="TXY348" s="75"/>
      <c r="TXZ348" s="81"/>
      <c r="TYA348" s="75"/>
      <c r="TYB348" s="81"/>
      <c r="TYC348" s="75"/>
      <c r="TYD348" s="81"/>
      <c r="TYE348" s="75"/>
      <c r="TYF348" s="81"/>
      <c r="TYG348" s="75"/>
      <c r="TYH348" s="81"/>
      <c r="TYI348" s="75"/>
      <c r="TYJ348" s="81"/>
      <c r="TYK348" s="75"/>
      <c r="TYL348" s="81"/>
      <c r="TYM348" s="75"/>
      <c r="TYN348" s="81"/>
      <c r="TYO348" s="75"/>
      <c r="TYP348" s="81"/>
      <c r="TYQ348" s="75"/>
      <c r="TYR348" s="81"/>
      <c r="TYS348" s="75"/>
      <c r="TYT348" s="81"/>
      <c r="TYU348" s="75"/>
      <c r="TYV348" s="81"/>
      <c r="TYW348" s="75"/>
      <c r="TYX348" s="81"/>
      <c r="TYY348" s="75"/>
      <c r="TYZ348" s="81"/>
      <c r="TZA348" s="75"/>
      <c r="TZB348" s="81"/>
      <c r="TZC348" s="75"/>
      <c r="TZD348" s="81"/>
      <c r="TZE348" s="75"/>
      <c r="TZF348" s="81"/>
      <c r="TZG348" s="75"/>
      <c r="TZH348" s="81"/>
      <c r="TZI348" s="75"/>
      <c r="TZJ348" s="81"/>
      <c r="TZK348" s="75"/>
      <c r="TZL348" s="81"/>
      <c r="TZM348" s="75"/>
      <c r="TZN348" s="81"/>
      <c r="TZO348" s="75"/>
      <c r="TZP348" s="81"/>
      <c r="TZQ348" s="75"/>
      <c r="TZR348" s="81"/>
      <c r="TZS348" s="75"/>
      <c r="TZT348" s="81"/>
      <c r="TZU348" s="75"/>
      <c r="TZV348" s="81"/>
      <c r="TZW348" s="75"/>
      <c r="TZX348" s="81"/>
      <c r="TZY348" s="75"/>
      <c r="TZZ348" s="81"/>
      <c r="UAA348" s="75"/>
      <c r="UAB348" s="81"/>
      <c r="UAC348" s="75"/>
      <c r="UAD348" s="81"/>
      <c r="UAE348" s="75"/>
      <c r="UAF348" s="81"/>
      <c r="UAG348" s="75"/>
      <c r="UAH348" s="81"/>
      <c r="UAI348" s="75"/>
      <c r="UAJ348" s="81"/>
      <c r="UAK348" s="75"/>
      <c r="UAL348" s="81"/>
      <c r="UAM348" s="75"/>
      <c r="UAN348" s="81"/>
      <c r="UAO348" s="75"/>
      <c r="UAP348" s="81"/>
      <c r="UAQ348" s="75"/>
      <c r="UAR348" s="81"/>
      <c r="UAS348" s="75"/>
      <c r="UAT348" s="81"/>
      <c r="UAU348" s="75"/>
      <c r="UAV348" s="81"/>
      <c r="UAW348" s="75"/>
      <c r="UAX348" s="81"/>
      <c r="UAY348" s="75"/>
      <c r="UAZ348" s="81"/>
      <c r="UBA348" s="75"/>
      <c r="UBB348" s="81"/>
      <c r="UBC348" s="75"/>
      <c r="UBD348" s="81"/>
      <c r="UBE348" s="75"/>
      <c r="UBF348" s="81"/>
      <c r="UBG348" s="75"/>
      <c r="UBH348" s="81"/>
      <c r="UBI348" s="75"/>
      <c r="UBJ348" s="81"/>
      <c r="UBK348" s="75"/>
      <c r="UBL348" s="81"/>
      <c r="UBM348" s="75"/>
      <c r="UBN348" s="81"/>
      <c r="UBO348" s="75"/>
      <c r="UBP348" s="81"/>
      <c r="UBQ348" s="75"/>
      <c r="UBR348" s="81"/>
      <c r="UBS348" s="75"/>
      <c r="UBT348" s="81"/>
      <c r="UBU348" s="75"/>
      <c r="UBV348" s="81"/>
      <c r="UBW348" s="75"/>
      <c r="UBX348" s="81"/>
      <c r="UBY348" s="75"/>
      <c r="UBZ348" s="81"/>
      <c r="UCA348" s="75"/>
      <c r="UCB348" s="81"/>
      <c r="UCC348" s="75"/>
      <c r="UCD348" s="81"/>
      <c r="UCE348" s="75"/>
      <c r="UCF348" s="81"/>
      <c r="UCG348" s="75"/>
      <c r="UCH348" s="81"/>
      <c r="UCI348" s="75"/>
      <c r="UCJ348" s="81"/>
      <c r="UCK348" s="75"/>
      <c r="UCL348" s="81"/>
      <c r="UCM348" s="75"/>
      <c r="UCN348" s="81"/>
      <c r="UCO348" s="75"/>
      <c r="UCP348" s="81"/>
      <c r="UCQ348" s="75"/>
      <c r="UCR348" s="81"/>
      <c r="UCS348" s="75"/>
      <c r="UCT348" s="81"/>
      <c r="UCU348" s="75"/>
      <c r="UCV348" s="81"/>
      <c r="UCW348" s="75"/>
      <c r="UCX348" s="81"/>
      <c r="UCY348" s="75"/>
      <c r="UCZ348" s="81"/>
      <c r="UDA348" s="75"/>
      <c r="UDB348" s="81"/>
      <c r="UDC348" s="75"/>
      <c r="UDD348" s="81"/>
      <c r="UDE348" s="75"/>
      <c r="UDF348" s="81"/>
      <c r="UDG348" s="75"/>
      <c r="UDH348" s="81"/>
      <c r="UDI348" s="75"/>
      <c r="UDJ348" s="81"/>
      <c r="UDK348" s="75"/>
      <c r="UDL348" s="81"/>
      <c r="UDM348" s="75"/>
      <c r="UDN348" s="81"/>
      <c r="UDO348" s="75"/>
      <c r="UDP348" s="81"/>
      <c r="UDQ348" s="75"/>
      <c r="UDR348" s="81"/>
      <c r="UDS348" s="75"/>
      <c r="UDT348" s="81"/>
      <c r="UDU348" s="75"/>
      <c r="UDV348" s="81"/>
      <c r="UDW348" s="75"/>
      <c r="UDX348" s="81"/>
      <c r="UDY348" s="75"/>
      <c r="UDZ348" s="81"/>
      <c r="UEA348" s="75"/>
      <c r="UEB348" s="81"/>
      <c r="UEC348" s="75"/>
      <c r="UED348" s="81"/>
      <c r="UEE348" s="75"/>
      <c r="UEF348" s="81"/>
      <c r="UEG348" s="75"/>
      <c r="UEH348" s="81"/>
      <c r="UEI348" s="75"/>
      <c r="UEJ348" s="81"/>
      <c r="UEK348" s="75"/>
      <c r="UEL348" s="81"/>
      <c r="UEM348" s="75"/>
      <c r="UEN348" s="81"/>
      <c r="UEO348" s="75"/>
      <c r="UEP348" s="81"/>
      <c r="UEQ348" s="75"/>
      <c r="UER348" s="81"/>
      <c r="UES348" s="75"/>
      <c r="UET348" s="81"/>
      <c r="UEU348" s="75"/>
      <c r="UEV348" s="81"/>
      <c r="UEW348" s="75"/>
      <c r="UEX348" s="81"/>
      <c r="UEY348" s="75"/>
      <c r="UEZ348" s="81"/>
      <c r="UFA348" s="75"/>
      <c r="UFB348" s="81"/>
      <c r="UFC348" s="75"/>
      <c r="UFD348" s="81"/>
      <c r="UFE348" s="75"/>
      <c r="UFF348" s="81"/>
      <c r="UFG348" s="75"/>
      <c r="UFH348" s="81"/>
      <c r="UFI348" s="75"/>
      <c r="UFJ348" s="81"/>
      <c r="UFK348" s="75"/>
      <c r="UFL348" s="81"/>
      <c r="UFM348" s="75"/>
      <c r="UFN348" s="81"/>
      <c r="UFO348" s="75"/>
      <c r="UFP348" s="81"/>
      <c r="UFQ348" s="75"/>
      <c r="UFR348" s="81"/>
      <c r="UFS348" s="75"/>
      <c r="UFT348" s="81"/>
      <c r="UFU348" s="75"/>
      <c r="UFV348" s="81"/>
      <c r="UFW348" s="75"/>
      <c r="UFX348" s="81"/>
      <c r="UFY348" s="75"/>
      <c r="UFZ348" s="81"/>
      <c r="UGA348" s="75"/>
      <c r="UGB348" s="81"/>
      <c r="UGC348" s="75"/>
      <c r="UGD348" s="81"/>
      <c r="UGE348" s="75"/>
      <c r="UGF348" s="81"/>
      <c r="UGG348" s="75"/>
      <c r="UGH348" s="81"/>
      <c r="UGI348" s="75"/>
      <c r="UGJ348" s="81"/>
      <c r="UGK348" s="75"/>
      <c r="UGL348" s="81"/>
      <c r="UGM348" s="75"/>
      <c r="UGN348" s="81"/>
      <c r="UGO348" s="75"/>
      <c r="UGP348" s="81"/>
      <c r="UGQ348" s="75"/>
      <c r="UGR348" s="81"/>
      <c r="UGS348" s="75"/>
      <c r="UGT348" s="81"/>
      <c r="UGU348" s="75"/>
      <c r="UGV348" s="81"/>
      <c r="UGW348" s="75"/>
      <c r="UGX348" s="81"/>
      <c r="UGY348" s="75"/>
      <c r="UGZ348" s="81"/>
      <c r="UHA348" s="75"/>
      <c r="UHB348" s="81"/>
      <c r="UHC348" s="75"/>
      <c r="UHD348" s="81"/>
      <c r="UHE348" s="75"/>
      <c r="UHF348" s="81"/>
      <c r="UHG348" s="75"/>
      <c r="UHH348" s="81"/>
      <c r="UHI348" s="75"/>
      <c r="UHJ348" s="81"/>
      <c r="UHK348" s="75"/>
      <c r="UHL348" s="81"/>
      <c r="UHM348" s="75"/>
      <c r="UHN348" s="81"/>
      <c r="UHO348" s="75"/>
      <c r="UHP348" s="81"/>
      <c r="UHQ348" s="75"/>
      <c r="UHR348" s="81"/>
      <c r="UHS348" s="75"/>
      <c r="UHT348" s="81"/>
      <c r="UHU348" s="75"/>
      <c r="UHV348" s="81"/>
      <c r="UHW348" s="75"/>
      <c r="UHX348" s="81"/>
      <c r="UHY348" s="75"/>
      <c r="UHZ348" s="81"/>
      <c r="UIA348" s="75"/>
      <c r="UIB348" s="81"/>
      <c r="UIC348" s="75"/>
      <c r="UID348" s="81"/>
      <c r="UIE348" s="75"/>
      <c r="UIF348" s="81"/>
      <c r="UIG348" s="75"/>
      <c r="UIH348" s="81"/>
      <c r="UII348" s="75"/>
      <c r="UIJ348" s="81"/>
      <c r="UIK348" s="75"/>
      <c r="UIL348" s="81"/>
      <c r="UIM348" s="75"/>
      <c r="UIN348" s="81"/>
      <c r="UIO348" s="75"/>
      <c r="UIP348" s="81"/>
      <c r="UIQ348" s="75"/>
      <c r="UIR348" s="81"/>
      <c r="UIS348" s="75"/>
      <c r="UIT348" s="81"/>
      <c r="UIU348" s="75"/>
      <c r="UIV348" s="81"/>
      <c r="UIW348" s="75"/>
      <c r="UIX348" s="81"/>
      <c r="UIY348" s="75"/>
      <c r="UIZ348" s="81"/>
      <c r="UJA348" s="75"/>
      <c r="UJB348" s="81"/>
      <c r="UJC348" s="75"/>
      <c r="UJD348" s="81"/>
      <c r="UJE348" s="75"/>
      <c r="UJF348" s="81"/>
      <c r="UJG348" s="75"/>
      <c r="UJH348" s="81"/>
      <c r="UJI348" s="75"/>
      <c r="UJJ348" s="81"/>
      <c r="UJK348" s="75"/>
      <c r="UJL348" s="81"/>
      <c r="UJM348" s="75"/>
      <c r="UJN348" s="81"/>
      <c r="UJO348" s="75"/>
      <c r="UJP348" s="81"/>
      <c r="UJQ348" s="75"/>
      <c r="UJR348" s="81"/>
      <c r="UJS348" s="75"/>
      <c r="UJT348" s="81"/>
      <c r="UJU348" s="75"/>
      <c r="UJV348" s="81"/>
      <c r="UJW348" s="75"/>
      <c r="UJX348" s="81"/>
      <c r="UJY348" s="75"/>
      <c r="UJZ348" s="81"/>
      <c r="UKA348" s="75"/>
      <c r="UKB348" s="81"/>
      <c r="UKC348" s="75"/>
      <c r="UKD348" s="81"/>
      <c r="UKE348" s="75"/>
      <c r="UKF348" s="81"/>
      <c r="UKG348" s="75"/>
      <c r="UKH348" s="81"/>
      <c r="UKI348" s="75"/>
      <c r="UKJ348" s="81"/>
      <c r="UKK348" s="75"/>
      <c r="UKL348" s="81"/>
      <c r="UKM348" s="75"/>
      <c r="UKN348" s="81"/>
      <c r="UKO348" s="75"/>
      <c r="UKP348" s="81"/>
      <c r="UKQ348" s="75"/>
      <c r="UKR348" s="81"/>
      <c r="UKS348" s="75"/>
      <c r="UKT348" s="81"/>
      <c r="UKU348" s="75"/>
      <c r="UKV348" s="81"/>
      <c r="UKW348" s="75"/>
      <c r="UKX348" s="81"/>
      <c r="UKY348" s="75"/>
      <c r="UKZ348" s="81"/>
      <c r="ULA348" s="75"/>
      <c r="ULB348" s="81"/>
      <c r="ULC348" s="75"/>
      <c r="ULD348" s="81"/>
      <c r="ULE348" s="75"/>
      <c r="ULF348" s="81"/>
      <c r="ULG348" s="75"/>
      <c r="ULH348" s="81"/>
      <c r="ULI348" s="75"/>
      <c r="ULJ348" s="81"/>
      <c r="ULK348" s="75"/>
      <c r="ULL348" s="81"/>
      <c r="ULM348" s="75"/>
      <c r="ULN348" s="81"/>
      <c r="ULO348" s="75"/>
      <c r="ULP348" s="81"/>
      <c r="ULQ348" s="75"/>
      <c r="ULR348" s="81"/>
      <c r="ULS348" s="75"/>
      <c r="ULT348" s="81"/>
      <c r="ULU348" s="75"/>
      <c r="ULV348" s="81"/>
      <c r="ULW348" s="75"/>
      <c r="ULX348" s="81"/>
      <c r="ULY348" s="75"/>
      <c r="ULZ348" s="81"/>
      <c r="UMA348" s="75"/>
      <c r="UMB348" s="81"/>
      <c r="UMC348" s="75"/>
      <c r="UMD348" s="81"/>
      <c r="UME348" s="75"/>
      <c r="UMF348" s="81"/>
      <c r="UMG348" s="75"/>
      <c r="UMH348" s="81"/>
      <c r="UMI348" s="75"/>
      <c r="UMJ348" s="81"/>
      <c r="UMK348" s="75"/>
      <c r="UML348" s="81"/>
      <c r="UMM348" s="75"/>
      <c r="UMN348" s="81"/>
      <c r="UMO348" s="75"/>
      <c r="UMP348" s="81"/>
      <c r="UMQ348" s="75"/>
      <c r="UMR348" s="81"/>
      <c r="UMS348" s="75"/>
      <c r="UMT348" s="81"/>
      <c r="UMU348" s="75"/>
      <c r="UMV348" s="81"/>
      <c r="UMW348" s="75"/>
      <c r="UMX348" s="81"/>
      <c r="UMY348" s="75"/>
      <c r="UMZ348" s="81"/>
      <c r="UNA348" s="75"/>
      <c r="UNB348" s="81"/>
      <c r="UNC348" s="75"/>
      <c r="UND348" s="81"/>
      <c r="UNE348" s="75"/>
      <c r="UNF348" s="81"/>
      <c r="UNG348" s="75"/>
      <c r="UNH348" s="81"/>
      <c r="UNI348" s="75"/>
      <c r="UNJ348" s="81"/>
      <c r="UNK348" s="75"/>
      <c r="UNL348" s="81"/>
      <c r="UNM348" s="75"/>
      <c r="UNN348" s="81"/>
      <c r="UNO348" s="75"/>
      <c r="UNP348" s="81"/>
      <c r="UNQ348" s="75"/>
      <c r="UNR348" s="81"/>
      <c r="UNS348" s="75"/>
      <c r="UNT348" s="81"/>
      <c r="UNU348" s="75"/>
      <c r="UNV348" s="81"/>
      <c r="UNW348" s="75"/>
      <c r="UNX348" s="81"/>
      <c r="UNY348" s="75"/>
      <c r="UNZ348" s="81"/>
      <c r="UOA348" s="75"/>
      <c r="UOB348" s="81"/>
      <c r="UOC348" s="75"/>
      <c r="UOD348" s="81"/>
      <c r="UOE348" s="75"/>
      <c r="UOF348" s="81"/>
      <c r="UOG348" s="75"/>
      <c r="UOH348" s="81"/>
      <c r="UOI348" s="75"/>
      <c r="UOJ348" s="81"/>
      <c r="UOK348" s="75"/>
      <c r="UOL348" s="81"/>
      <c r="UOM348" s="75"/>
      <c r="UON348" s="81"/>
      <c r="UOO348" s="75"/>
      <c r="UOP348" s="81"/>
      <c r="UOQ348" s="75"/>
      <c r="UOR348" s="81"/>
      <c r="UOS348" s="75"/>
      <c r="UOT348" s="81"/>
      <c r="UOU348" s="75"/>
      <c r="UOV348" s="81"/>
      <c r="UOW348" s="75"/>
      <c r="UOX348" s="81"/>
      <c r="UOY348" s="75"/>
      <c r="UOZ348" s="81"/>
      <c r="UPA348" s="75"/>
      <c r="UPB348" s="81"/>
      <c r="UPC348" s="75"/>
      <c r="UPD348" s="81"/>
      <c r="UPE348" s="75"/>
      <c r="UPF348" s="81"/>
      <c r="UPG348" s="75"/>
      <c r="UPH348" s="81"/>
      <c r="UPI348" s="75"/>
      <c r="UPJ348" s="81"/>
      <c r="UPK348" s="75"/>
      <c r="UPL348" s="81"/>
      <c r="UPM348" s="75"/>
      <c r="UPN348" s="81"/>
      <c r="UPO348" s="75"/>
      <c r="UPP348" s="81"/>
      <c r="UPQ348" s="75"/>
      <c r="UPR348" s="81"/>
      <c r="UPS348" s="75"/>
      <c r="UPT348" s="81"/>
      <c r="UPU348" s="75"/>
      <c r="UPV348" s="81"/>
      <c r="UPW348" s="75"/>
      <c r="UPX348" s="81"/>
      <c r="UPY348" s="75"/>
      <c r="UPZ348" s="81"/>
      <c r="UQA348" s="75"/>
      <c r="UQB348" s="81"/>
      <c r="UQC348" s="75"/>
      <c r="UQD348" s="81"/>
      <c r="UQE348" s="75"/>
      <c r="UQF348" s="81"/>
      <c r="UQG348" s="75"/>
      <c r="UQH348" s="81"/>
      <c r="UQI348" s="75"/>
      <c r="UQJ348" s="81"/>
      <c r="UQK348" s="75"/>
      <c r="UQL348" s="81"/>
      <c r="UQM348" s="75"/>
      <c r="UQN348" s="81"/>
      <c r="UQO348" s="75"/>
      <c r="UQP348" s="81"/>
      <c r="UQQ348" s="75"/>
      <c r="UQR348" s="81"/>
      <c r="UQS348" s="75"/>
      <c r="UQT348" s="81"/>
      <c r="UQU348" s="75"/>
      <c r="UQV348" s="81"/>
      <c r="UQW348" s="75"/>
      <c r="UQX348" s="81"/>
      <c r="UQY348" s="75"/>
      <c r="UQZ348" s="81"/>
      <c r="URA348" s="75"/>
      <c r="URB348" s="81"/>
      <c r="URC348" s="75"/>
      <c r="URD348" s="81"/>
      <c r="URE348" s="75"/>
      <c r="URF348" s="81"/>
      <c r="URG348" s="75"/>
      <c r="URH348" s="81"/>
      <c r="URI348" s="75"/>
      <c r="URJ348" s="81"/>
      <c r="URK348" s="75"/>
      <c r="URL348" s="81"/>
      <c r="URM348" s="75"/>
      <c r="URN348" s="81"/>
      <c r="URO348" s="75"/>
      <c r="URP348" s="81"/>
      <c r="URQ348" s="75"/>
      <c r="URR348" s="81"/>
      <c r="URS348" s="75"/>
      <c r="URT348" s="81"/>
      <c r="URU348" s="75"/>
      <c r="URV348" s="81"/>
      <c r="URW348" s="75"/>
      <c r="URX348" s="81"/>
      <c r="URY348" s="75"/>
      <c r="URZ348" s="81"/>
      <c r="USA348" s="75"/>
      <c r="USB348" s="81"/>
      <c r="USC348" s="75"/>
      <c r="USD348" s="81"/>
      <c r="USE348" s="75"/>
      <c r="USF348" s="81"/>
      <c r="USG348" s="75"/>
      <c r="USH348" s="81"/>
      <c r="USI348" s="75"/>
      <c r="USJ348" s="81"/>
      <c r="USK348" s="75"/>
      <c r="USL348" s="81"/>
      <c r="USM348" s="75"/>
      <c r="USN348" s="81"/>
      <c r="USO348" s="75"/>
      <c r="USP348" s="81"/>
      <c r="USQ348" s="75"/>
      <c r="USR348" s="81"/>
      <c r="USS348" s="75"/>
      <c r="UST348" s="81"/>
      <c r="USU348" s="75"/>
      <c r="USV348" s="81"/>
      <c r="USW348" s="75"/>
      <c r="USX348" s="81"/>
      <c r="USY348" s="75"/>
      <c r="USZ348" s="81"/>
      <c r="UTA348" s="75"/>
      <c r="UTB348" s="81"/>
      <c r="UTC348" s="75"/>
      <c r="UTD348" s="81"/>
      <c r="UTE348" s="75"/>
      <c r="UTF348" s="81"/>
      <c r="UTG348" s="75"/>
      <c r="UTH348" s="81"/>
      <c r="UTI348" s="75"/>
      <c r="UTJ348" s="81"/>
      <c r="UTK348" s="75"/>
      <c r="UTL348" s="81"/>
      <c r="UTM348" s="75"/>
      <c r="UTN348" s="81"/>
      <c r="UTO348" s="75"/>
      <c r="UTP348" s="81"/>
      <c r="UTQ348" s="75"/>
      <c r="UTR348" s="81"/>
      <c r="UTS348" s="75"/>
      <c r="UTT348" s="81"/>
      <c r="UTU348" s="75"/>
      <c r="UTV348" s="81"/>
      <c r="UTW348" s="75"/>
      <c r="UTX348" s="81"/>
      <c r="UTY348" s="75"/>
      <c r="UTZ348" s="81"/>
      <c r="UUA348" s="75"/>
      <c r="UUB348" s="81"/>
      <c r="UUC348" s="75"/>
      <c r="UUD348" s="81"/>
      <c r="UUE348" s="75"/>
      <c r="UUF348" s="81"/>
      <c r="UUG348" s="75"/>
      <c r="UUH348" s="81"/>
      <c r="UUI348" s="75"/>
      <c r="UUJ348" s="81"/>
      <c r="UUK348" s="75"/>
      <c r="UUL348" s="81"/>
      <c r="UUM348" s="75"/>
      <c r="UUN348" s="81"/>
      <c r="UUO348" s="75"/>
      <c r="UUP348" s="81"/>
      <c r="UUQ348" s="75"/>
      <c r="UUR348" s="81"/>
      <c r="UUS348" s="75"/>
      <c r="UUT348" s="81"/>
      <c r="UUU348" s="75"/>
      <c r="UUV348" s="81"/>
      <c r="UUW348" s="75"/>
      <c r="UUX348" s="81"/>
      <c r="UUY348" s="75"/>
      <c r="UUZ348" s="81"/>
      <c r="UVA348" s="75"/>
      <c r="UVB348" s="81"/>
      <c r="UVC348" s="75"/>
      <c r="UVD348" s="81"/>
      <c r="UVE348" s="75"/>
      <c r="UVF348" s="81"/>
      <c r="UVG348" s="75"/>
      <c r="UVH348" s="81"/>
      <c r="UVI348" s="75"/>
      <c r="UVJ348" s="81"/>
      <c r="UVK348" s="75"/>
      <c r="UVL348" s="81"/>
      <c r="UVM348" s="75"/>
      <c r="UVN348" s="81"/>
      <c r="UVO348" s="75"/>
      <c r="UVP348" s="81"/>
      <c r="UVQ348" s="75"/>
      <c r="UVR348" s="81"/>
      <c r="UVS348" s="75"/>
      <c r="UVT348" s="81"/>
      <c r="UVU348" s="75"/>
      <c r="UVV348" s="81"/>
      <c r="UVW348" s="75"/>
      <c r="UVX348" s="81"/>
      <c r="UVY348" s="75"/>
      <c r="UVZ348" s="81"/>
      <c r="UWA348" s="75"/>
      <c r="UWB348" s="81"/>
      <c r="UWC348" s="75"/>
      <c r="UWD348" s="81"/>
      <c r="UWE348" s="75"/>
      <c r="UWF348" s="81"/>
      <c r="UWG348" s="75"/>
      <c r="UWH348" s="81"/>
      <c r="UWI348" s="75"/>
      <c r="UWJ348" s="81"/>
      <c r="UWK348" s="75"/>
      <c r="UWL348" s="81"/>
      <c r="UWM348" s="75"/>
      <c r="UWN348" s="81"/>
      <c r="UWO348" s="75"/>
      <c r="UWP348" s="81"/>
      <c r="UWQ348" s="75"/>
      <c r="UWR348" s="81"/>
      <c r="UWS348" s="75"/>
      <c r="UWT348" s="81"/>
      <c r="UWU348" s="75"/>
      <c r="UWV348" s="81"/>
      <c r="UWW348" s="75"/>
      <c r="UWX348" s="81"/>
      <c r="UWY348" s="75"/>
      <c r="UWZ348" s="81"/>
      <c r="UXA348" s="75"/>
      <c r="UXB348" s="81"/>
      <c r="UXC348" s="75"/>
      <c r="UXD348" s="81"/>
      <c r="UXE348" s="75"/>
      <c r="UXF348" s="81"/>
      <c r="UXG348" s="75"/>
      <c r="UXH348" s="81"/>
      <c r="UXI348" s="75"/>
      <c r="UXJ348" s="81"/>
      <c r="UXK348" s="75"/>
      <c r="UXL348" s="81"/>
      <c r="UXM348" s="75"/>
      <c r="UXN348" s="81"/>
      <c r="UXO348" s="75"/>
      <c r="UXP348" s="81"/>
      <c r="UXQ348" s="75"/>
      <c r="UXR348" s="81"/>
      <c r="UXS348" s="75"/>
      <c r="UXT348" s="81"/>
      <c r="UXU348" s="75"/>
      <c r="UXV348" s="81"/>
      <c r="UXW348" s="75"/>
      <c r="UXX348" s="81"/>
      <c r="UXY348" s="75"/>
      <c r="UXZ348" s="81"/>
      <c r="UYA348" s="75"/>
      <c r="UYB348" s="81"/>
      <c r="UYC348" s="75"/>
      <c r="UYD348" s="81"/>
      <c r="UYE348" s="75"/>
      <c r="UYF348" s="81"/>
      <c r="UYG348" s="75"/>
      <c r="UYH348" s="81"/>
      <c r="UYI348" s="75"/>
      <c r="UYJ348" s="81"/>
      <c r="UYK348" s="75"/>
      <c r="UYL348" s="81"/>
      <c r="UYM348" s="75"/>
      <c r="UYN348" s="81"/>
      <c r="UYO348" s="75"/>
      <c r="UYP348" s="81"/>
      <c r="UYQ348" s="75"/>
      <c r="UYR348" s="81"/>
      <c r="UYS348" s="75"/>
      <c r="UYT348" s="81"/>
      <c r="UYU348" s="75"/>
      <c r="UYV348" s="81"/>
      <c r="UYW348" s="75"/>
      <c r="UYX348" s="81"/>
      <c r="UYY348" s="75"/>
      <c r="UYZ348" s="81"/>
      <c r="UZA348" s="75"/>
      <c r="UZB348" s="81"/>
      <c r="UZC348" s="75"/>
      <c r="UZD348" s="81"/>
      <c r="UZE348" s="75"/>
      <c r="UZF348" s="81"/>
      <c r="UZG348" s="75"/>
      <c r="UZH348" s="81"/>
      <c r="UZI348" s="75"/>
      <c r="UZJ348" s="81"/>
      <c r="UZK348" s="75"/>
      <c r="UZL348" s="81"/>
      <c r="UZM348" s="75"/>
      <c r="UZN348" s="81"/>
      <c r="UZO348" s="75"/>
      <c r="UZP348" s="81"/>
      <c r="UZQ348" s="75"/>
      <c r="UZR348" s="81"/>
      <c r="UZS348" s="75"/>
      <c r="UZT348" s="81"/>
      <c r="UZU348" s="75"/>
      <c r="UZV348" s="81"/>
      <c r="UZW348" s="75"/>
      <c r="UZX348" s="81"/>
      <c r="UZY348" s="75"/>
      <c r="UZZ348" s="81"/>
      <c r="VAA348" s="75"/>
      <c r="VAB348" s="81"/>
      <c r="VAC348" s="75"/>
      <c r="VAD348" s="81"/>
      <c r="VAE348" s="75"/>
      <c r="VAF348" s="81"/>
      <c r="VAG348" s="75"/>
      <c r="VAH348" s="81"/>
      <c r="VAI348" s="75"/>
      <c r="VAJ348" s="81"/>
      <c r="VAK348" s="75"/>
      <c r="VAL348" s="81"/>
      <c r="VAM348" s="75"/>
      <c r="VAN348" s="81"/>
      <c r="VAO348" s="75"/>
      <c r="VAP348" s="81"/>
      <c r="VAQ348" s="75"/>
      <c r="VAR348" s="81"/>
      <c r="VAS348" s="75"/>
      <c r="VAT348" s="81"/>
      <c r="VAU348" s="75"/>
      <c r="VAV348" s="81"/>
      <c r="VAW348" s="75"/>
      <c r="VAX348" s="81"/>
      <c r="VAY348" s="75"/>
      <c r="VAZ348" s="81"/>
      <c r="VBA348" s="75"/>
      <c r="VBB348" s="81"/>
      <c r="VBC348" s="75"/>
      <c r="VBD348" s="81"/>
      <c r="VBE348" s="75"/>
      <c r="VBF348" s="81"/>
      <c r="VBG348" s="75"/>
      <c r="VBH348" s="81"/>
      <c r="VBI348" s="75"/>
      <c r="VBJ348" s="81"/>
      <c r="VBK348" s="75"/>
      <c r="VBL348" s="81"/>
      <c r="VBM348" s="75"/>
      <c r="VBN348" s="81"/>
      <c r="VBO348" s="75"/>
      <c r="VBP348" s="81"/>
      <c r="VBQ348" s="75"/>
      <c r="VBR348" s="81"/>
      <c r="VBS348" s="75"/>
      <c r="VBT348" s="81"/>
      <c r="VBU348" s="75"/>
      <c r="VBV348" s="81"/>
      <c r="VBW348" s="75"/>
      <c r="VBX348" s="81"/>
      <c r="VBY348" s="75"/>
      <c r="VBZ348" s="81"/>
      <c r="VCA348" s="75"/>
      <c r="VCB348" s="81"/>
      <c r="VCC348" s="75"/>
      <c r="VCD348" s="81"/>
      <c r="VCE348" s="75"/>
      <c r="VCF348" s="81"/>
      <c r="VCG348" s="75"/>
      <c r="VCH348" s="81"/>
      <c r="VCI348" s="75"/>
      <c r="VCJ348" s="81"/>
      <c r="VCK348" s="75"/>
      <c r="VCL348" s="81"/>
      <c r="VCM348" s="75"/>
      <c r="VCN348" s="81"/>
      <c r="VCO348" s="75"/>
      <c r="VCP348" s="81"/>
      <c r="VCQ348" s="75"/>
      <c r="VCR348" s="81"/>
      <c r="VCS348" s="75"/>
      <c r="VCT348" s="81"/>
      <c r="VCU348" s="75"/>
      <c r="VCV348" s="81"/>
      <c r="VCW348" s="75"/>
      <c r="VCX348" s="81"/>
      <c r="VCY348" s="75"/>
      <c r="VCZ348" s="81"/>
      <c r="VDA348" s="75"/>
      <c r="VDB348" s="81"/>
      <c r="VDC348" s="75"/>
      <c r="VDD348" s="81"/>
      <c r="VDE348" s="75"/>
      <c r="VDF348" s="81"/>
      <c r="VDG348" s="75"/>
      <c r="VDH348" s="81"/>
      <c r="VDI348" s="75"/>
      <c r="VDJ348" s="81"/>
      <c r="VDK348" s="75"/>
      <c r="VDL348" s="81"/>
      <c r="VDM348" s="75"/>
      <c r="VDN348" s="81"/>
      <c r="VDO348" s="75"/>
      <c r="VDP348" s="81"/>
      <c r="VDQ348" s="75"/>
      <c r="VDR348" s="81"/>
      <c r="VDS348" s="75"/>
      <c r="VDT348" s="81"/>
      <c r="VDU348" s="75"/>
      <c r="VDV348" s="81"/>
      <c r="VDW348" s="75"/>
      <c r="VDX348" s="81"/>
      <c r="VDY348" s="75"/>
      <c r="VDZ348" s="81"/>
      <c r="VEA348" s="75"/>
      <c r="VEB348" s="81"/>
      <c r="VEC348" s="75"/>
      <c r="VED348" s="81"/>
      <c r="VEE348" s="75"/>
      <c r="VEF348" s="81"/>
      <c r="VEG348" s="75"/>
      <c r="VEH348" s="81"/>
      <c r="VEI348" s="75"/>
      <c r="VEJ348" s="81"/>
      <c r="VEK348" s="75"/>
      <c r="VEL348" s="81"/>
      <c r="VEM348" s="75"/>
      <c r="VEN348" s="81"/>
      <c r="VEO348" s="75"/>
      <c r="VEP348" s="81"/>
      <c r="VEQ348" s="75"/>
      <c r="VER348" s="81"/>
      <c r="VES348" s="75"/>
      <c r="VET348" s="81"/>
      <c r="VEU348" s="75"/>
      <c r="VEV348" s="81"/>
      <c r="VEW348" s="75"/>
      <c r="VEX348" s="81"/>
      <c r="VEY348" s="75"/>
      <c r="VEZ348" s="81"/>
      <c r="VFA348" s="75"/>
      <c r="VFB348" s="81"/>
      <c r="VFC348" s="75"/>
      <c r="VFD348" s="81"/>
      <c r="VFE348" s="75"/>
      <c r="VFF348" s="81"/>
      <c r="VFG348" s="75"/>
      <c r="VFH348" s="81"/>
      <c r="VFI348" s="75"/>
      <c r="VFJ348" s="81"/>
      <c r="VFK348" s="75"/>
      <c r="VFL348" s="81"/>
      <c r="VFM348" s="75"/>
      <c r="VFN348" s="81"/>
      <c r="VFO348" s="75"/>
      <c r="VFP348" s="81"/>
      <c r="VFQ348" s="75"/>
      <c r="VFR348" s="81"/>
      <c r="VFS348" s="75"/>
      <c r="VFT348" s="81"/>
      <c r="VFU348" s="75"/>
      <c r="VFV348" s="81"/>
      <c r="VFW348" s="75"/>
      <c r="VFX348" s="81"/>
      <c r="VFY348" s="75"/>
      <c r="VFZ348" s="81"/>
      <c r="VGA348" s="75"/>
      <c r="VGB348" s="81"/>
      <c r="VGC348" s="75"/>
      <c r="VGD348" s="81"/>
      <c r="VGE348" s="75"/>
      <c r="VGF348" s="81"/>
      <c r="VGG348" s="75"/>
      <c r="VGH348" s="81"/>
      <c r="VGI348" s="75"/>
      <c r="VGJ348" s="81"/>
      <c r="VGK348" s="75"/>
      <c r="VGL348" s="81"/>
      <c r="VGM348" s="75"/>
      <c r="VGN348" s="81"/>
      <c r="VGO348" s="75"/>
      <c r="VGP348" s="81"/>
      <c r="VGQ348" s="75"/>
      <c r="VGR348" s="81"/>
      <c r="VGS348" s="75"/>
      <c r="VGT348" s="81"/>
      <c r="VGU348" s="75"/>
      <c r="VGV348" s="81"/>
      <c r="VGW348" s="75"/>
      <c r="VGX348" s="81"/>
      <c r="VGY348" s="75"/>
      <c r="VGZ348" s="81"/>
      <c r="VHA348" s="75"/>
      <c r="VHB348" s="81"/>
      <c r="VHC348" s="75"/>
      <c r="VHD348" s="81"/>
      <c r="VHE348" s="75"/>
      <c r="VHF348" s="81"/>
      <c r="VHG348" s="75"/>
      <c r="VHH348" s="81"/>
      <c r="VHI348" s="75"/>
      <c r="VHJ348" s="81"/>
      <c r="VHK348" s="75"/>
      <c r="VHL348" s="81"/>
      <c r="VHM348" s="75"/>
      <c r="VHN348" s="81"/>
      <c r="VHO348" s="75"/>
      <c r="VHP348" s="81"/>
      <c r="VHQ348" s="75"/>
      <c r="VHR348" s="81"/>
      <c r="VHS348" s="75"/>
      <c r="VHT348" s="81"/>
      <c r="VHU348" s="75"/>
      <c r="VHV348" s="81"/>
      <c r="VHW348" s="75"/>
      <c r="VHX348" s="81"/>
      <c r="VHY348" s="75"/>
      <c r="VHZ348" s="81"/>
      <c r="VIA348" s="75"/>
      <c r="VIB348" s="81"/>
      <c r="VIC348" s="75"/>
      <c r="VID348" s="81"/>
      <c r="VIE348" s="75"/>
      <c r="VIF348" s="81"/>
      <c r="VIG348" s="75"/>
      <c r="VIH348" s="81"/>
      <c r="VII348" s="75"/>
      <c r="VIJ348" s="81"/>
      <c r="VIK348" s="75"/>
      <c r="VIL348" s="81"/>
      <c r="VIM348" s="75"/>
      <c r="VIN348" s="81"/>
      <c r="VIO348" s="75"/>
      <c r="VIP348" s="81"/>
      <c r="VIQ348" s="75"/>
      <c r="VIR348" s="81"/>
      <c r="VIS348" s="75"/>
      <c r="VIT348" s="81"/>
      <c r="VIU348" s="75"/>
      <c r="VIV348" s="81"/>
      <c r="VIW348" s="75"/>
      <c r="VIX348" s="81"/>
      <c r="VIY348" s="75"/>
      <c r="VIZ348" s="81"/>
      <c r="VJA348" s="75"/>
      <c r="VJB348" s="81"/>
      <c r="VJC348" s="75"/>
      <c r="VJD348" s="81"/>
      <c r="VJE348" s="75"/>
      <c r="VJF348" s="81"/>
      <c r="VJG348" s="75"/>
      <c r="VJH348" s="81"/>
      <c r="VJI348" s="75"/>
      <c r="VJJ348" s="81"/>
      <c r="VJK348" s="75"/>
      <c r="VJL348" s="81"/>
      <c r="VJM348" s="75"/>
      <c r="VJN348" s="81"/>
      <c r="VJO348" s="75"/>
      <c r="VJP348" s="81"/>
      <c r="VJQ348" s="75"/>
      <c r="VJR348" s="81"/>
      <c r="VJS348" s="75"/>
      <c r="VJT348" s="81"/>
      <c r="VJU348" s="75"/>
      <c r="VJV348" s="81"/>
      <c r="VJW348" s="75"/>
      <c r="VJX348" s="81"/>
      <c r="VJY348" s="75"/>
      <c r="VJZ348" s="81"/>
      <c r="VKA348" s="75"/>
      <c r="VKB348" s="81"/>
      <c r="VKC348" s="75"/>
      <c r="VKD348" s="81"/>
      <c r="VKE348" s="75"/>
      <c r="VKF348" s="81"/>
      <c r="VKG348" s="75"/>
      <c r="VKH348" s="81"/>
      <c r="VKI348" s="75"/>
      <c r="VKJ348" s="81"/>
      <c r="VKK348" s="75"/>
      <c r="VKL348" s="81"/>
      <c r="VKM348" s="75"/>
      <c r="VKN348" s="81"/>
      <c r="VKO348" s="75"/>
      <c r="VKP348" s="81"/>
      <c r="VKQ348" s="75"/>
      <c r="VKR348" s="81"/>
      <c r="VKS348" s="75"/>
      <c r="VKT348" s="81"/>
      <c r="VKU348" s="75"/>
      <c r="VKV348" s="81"/>
      <c r="VKW348" s="75"/>
      <c r="VKX348" s="81"/>
      <c r="VKY348" s="75"/>
      <c r="VKZ348" s="81"/>
      <c r="VLA348" s="75"/>
      <c r="VLB348" s="81"/>
      <c r="VLC348" s="75"/>
      <c r="VLD348" s="81"/>
      <c r="VLE348" s="75"/>
      <c r="VLF348" s="81"/>
      <c r="VLG348" s="75"/>
      <c r="VLH348" s="81"/>
      <c r="VLI348" s="75"/>
      <c r="VLJ348" s="81"/>
      <c r="VLK348" s="75"/>
      <c r="VLL348" s="81"/>
      <c r="VLM348" s="75"/>
      <c r="VLN348" s="81"/>
      <c r="VLO348" s="75"/>
      <c r="VLP348" s="81"/>
      <c r="VLQ348" s="75"/>
      <c r="VLR348" s="81"/>
      <c r="VLS348" s="75"/>
      <c r="VLT348" s="81"/>
      <c r="VLU348" s="75"/>
      <c r="VLV348" s="81"/>
      <c r="VLW348" s="75"/>
      <c r="VLX348" s="81"/>
      <c r="VLY348" s="75"/>
      <c r="VLZ348" s="81"/>
      <c r="VMA348" s="75"/>
      <c r="VMB348" s="81"/>
      <c r="VMC348" s="75"/>
      <c r="VMD348" s="81"/>
      <c r="VME348" s="75"/>
      <c r="VMF348" s="81"/>
      <c r="VMG348" s="75"/>
      <c r="VMH348" s="81"/>
      <c r="VMI348" s="75"/>
      <c r="VMJ348" s="81"/>
      <c r="VMK348" s="75"/>
      <c r="VML348" s="81"/>
      <c r="VMM348" s="75"/>
      <c r="VMN348" s="81"/>
      <c r="VMO348" s="75"/>
      <c r="VMP348" s="81"/>
      <c r="VMQ348" s="75"/>
      <c r="VMR348" s="81"/>
      <c r="VMS348" s="75"/>
      <c r="VMT348" s="81"/>
      <c r="VMU348" s="75"/>
      <c r="VMV348" s="81"/>
      <c r="VMW348" s="75"/>
      <c r="VMX348" s="81"/>
      <c r="VMY348" s="75"/>
      <c r="VMZ348" s="81"/>
      <c r="VNA348" s="75"/>
      <c r="VNB348" s="81"/>
      <c r="VNC348" s="75"/>
      <c r="VND348" s="81"/>
      <c r="VNE348" s="75"/>
      <c r="VNF348" s="81"/>
      <c r="VNG348" s="75"/>
      <c r="VNH348" s="81"/>
      <c r="VNI348" s="75"/>
      <c r="VNJ348" s="81"/>
      <c r="VNK348" s="75"/>
      <c r="VNL348" s="81"/>
      <c r="VNM348" s="75"/>
      <c r="VNN348" s="81"/>
      <c r="VNO348" s="75"/>
      <c r="VNP348" s="81"/>
      <c r="VNQ348" s="75"/>
      <c r="VNR348" s="81"/>
      <c r="VNS348" s="75"/>
      <c r="VNT348" s="81"/>
      <c r="VNU348" s="75"/>
      <c r="VNV348" s="81"/>
      <c r="VNW348" s="75"/>
      <c r="VNX348" s="81"/>
      <c r="VNY348" s="75"/>
      <c r="VNZ348" s="81"/>
      <c r="VOA348" s="75"/>
      <c r="VOB348" s="81"/>
      <c r="VOC348" s="75"/>
      <c r="VOD348" s="81"/>
      <c r="VOE348" s="75"/>
      <c r="VOF348" s="81"/>
      <c r="VOG348" s="75"/>
      <c r="VOH348" s="81"/>
      <c r="VOI348" s="75"/>
      <c r="VOJ348" s="81"/>
      <c r="VOK348" s="75"/>
      <c r="VOL348" s="81"/>
      <c r="VOM348" s="75"/>
      <c r="VON348" s="81"/>
      <c r="VOO348" s="75"/>
      <c r="VOP348" s="81"/>
      <c r="VOQ348" s="75"/>
      <c r="VOR348" s="81"/>
      <c r="VOS348" s="75"/>
      <c r="VOT348" s="81"/>
      <c r="VOU348" s="75"/>
      <c r="VOV348" s="81"/>
      <c r="VOW348" s="75"/>
      <c r="VOX348" s="81"/>
      <c r="VOY348" s="75"/>
      <c r="VOZ348" s="81"/>
      <c r="VPA348" s="75"/>
      <c r="VPB348" s="81"/>
      <c r="VPC348" s="75"/>
      <c r="VPD348" s="81"/>
      <c r="VPE348" s="75"/>
      <c r="VPF348" s="81"/>
      <c r="VPG348" s="75"/>
      <c r="VPH348" s="81"/>
      <c r="VPI348" s="75"/>
      <c r="VPJ348" s="81"/>
      <c r="VPK348" s="75"/>
      <c r="VPL348" s="81"/>
      <c r="VPM348" s="75"/>
      <c r="VPN348" s="81"/>
      <c r="VPO348" s="75"/>
      <c r="VPP348" s="81"/>
      <c r="VPQ348" s="75"/>
      <c r="VPR348" s="81"/>
      <c r="VPS348" s="75"/>
      <c r="VPT348" s="81"/>
      <c r="VPU348" s="75"/>
      <c r="VPV348" s="81"/>
      <c r="VPW348" s="75"/>
      <c r="VPX348" s="81"/>
      <c r="VPY348" s="75"/>
      <c r="VPZ348" s="81"/>
      <c r="VQA348" s="75"/>
      <c r="VQB348" s="81"/>
      <c r="VQC348" s="75"/>
      <c r="VQD348" s="81"/>
      <c r="VQE348" s="75"/>
      <c r="VQF348" s="81"/>
      <c r="VQG348" s="75"/>
      <c r="VQH348" s="81"/>
      <c r="VQI348" s="75"/>
      <c r="VQJ348" s="81"/>
      <c r="VQK348" s="75"/>
      <c r="VQL348" s="81"/>
      <c r="VQM348" s="75"/>
      <c r="VQN348" s="81"/>
      <c r="VQO348" s="75"/>
      <c r="VQP348" s="81"/>
      <c r="VQQ348" s="75"/>
      <c r="VQR348" s="81"/>
      <c r="VQS348" s="75"/>
      <c r="VQT348" s="81"/>
      <c r="VQU348" s="75"/>
      <c r="VQV348" s="81"/>
      <c r="VQW348" s="75"/>
      <c r="VQX348" s="81"/>
      <c r="VQY348" s="75"/>
      <c r="VQZ348" s="81"/>
      <c r="VRA348" s="75"/>
      <c r="VRB348" s="81"/>
      <c r="VRC348" s="75"/>
      <c r="VRD348" s="81"/>
      <c r="VRE348" s="75"/>
      <c r="VRF348" s="81"/>
      <c r="VRG348" s="75"/>
      <c r="VRH348" s="81"/>
      <c r="VRI348" s="75"/>
      <c r="VRJ348" s="81"/>
      <c r="VRK348" s="75"/>
      <c r="VRL348" s="81"/>
      <c r="VRM348" s="75"/>
      <c r="VRN348" s="81"/>
      <c r="VRO348" s="75"/>
      <c r="VRP348" s="81"/>
      <c r="VRQ348" s="75"/>
      <c r="VRR348" s="81"/>
      <c r="VRS348" s="75"/>
      <c r="VRT348" s="81"/>
      <c r="VRU348" s="75"/>
      <c r="VRV348" s="81"/>
      <c r="VRW348" s="75"/>
      <c r="VRX348" s="81"/>
      <c r="VRY348" s="75"/>
      <c r="VRZ348" s="81"/>
      <c r="VSA348" s="75"/>
      <c r="VSB348" s="81"/>
      <c r="VSC348" s="75"/>
      <c r="VSD348" s="81"/>
      <c r="VSE348" s="75"/>
      <c r="VSF348" s="81"/>
      <c r="VSG348" s="75"/>
      <c r="VSH348" s="81"/>
      <c r="VSI348" s="75"/>
      <c r="VSJ348" s="81"/>
      <c r="VSK348" s="75"/>
      <c r="VSL348" s="81"/>
      <c r="VSM348" s="75"/>
      <c r="VSN348" s="81"/>
      <c r="VSO348" s="75"/>
      <c r="VSP348" s="81"/>
      <c r="VSQ348" s="75"/>
      <c r="VSR348" s="81"/>
      <c r="VSS348" s="75"/>
      <c r="VST348" s="81"/>
      <c r="VSU348" s="75"/>
      <c r="VSV348" s="81"/>
      <c r="VSW348" s="75"/>
      <c r="VSX348" s="81"/>
      <c r="VSY348" s="75"/>
      <c r="VSZ348" s="81"/>
      <c r="VTA348" s="75"/>
      <c r="VTB348" s="81"/>
      <c r="VTC348" s="75"/>
      <c r="VTD348" s="81"/>
      <c r="VTE348" s="75"/>
      <c r="VTF348" s="81"/>
      <c r="VTG348" s="75"/>
      <c r="VTH348" s="81"/>
      <c r="VTI348" s="75"/>
      <c r="VTJ348" s="81"/>
      <c r="VTK348" s="75"/>
      <c r="VTL348" s="81"/>
      <c r="VTM348" s="75"/>
      <c r="VTN348" s="81"/>
      <c r="VTO348" s="75"/>
      <c r="VTP348" s="81"/>
      <c r="VTQ348" s="75"/>
      <c r="VTR348" s="81"/>
      <c r="VTS348" s="75"/>
      <c r="VTT348" s="81"/>
      <c r="VTU348" s="75"/>
      <c r="VTV348" s="81"/>
      <c r="VTW348" s="75"/>
      <c r="VTX348" s="81"/>
      <c r="VTY348" s="75"/>
      <c r="VTZ348" s="81"/>
      <c r="VUA348" s="75"/>
      <c r="VUB348" s="81"/>
      <c r="VUC348" s="75"/>
      <c r="VUD348" s="81"/>
      <c r="VUE348" s="75"/>
      <c r="VUF348" s="81"/>
      <c r="VUG348" s="75"/>
      <c r="VUH348" s="81"/>
      <c r="VUI348" s="75"/>
      <c r="VUJ348" s="81"/>
      <c r="VUK348" s="75"/>
      <c r="VUL348" s="81"/>
      <c r="VUM348" s="75"/>
      <c r="VUN348" s="81"/>
      <c r="VUO348" s="75"/>
      <c r="VUP348" s="81"/>
      <c r="VUQ348" s="75"/>
      <c r="VUR348" s="81"/>
      <c r="VUS348" s="75"/>
      <c r="VUT348" s="81"/>
      <c r="VUU348" s="75"/>
      <c r="VUV348" s="81"/>
      <c r="VUW348" s="75"/>
      <c r="VUX348" s="81"/>
      <c r="VUY348" s="75"/>
      <c r="VUZ348" s="81"/>
      <c r="VVA348" s="75"/>
      <c r="VVB348" s="81"/>
      <c r="VVC348" s="75"/>
      <c r="VVD348" s="81"/>
      <c r="VVE348" s="75"/>
      <c r="VVF348" s="81"/>
      <c r="VVG348" s="75"/>
      <c r="VVH348" s="81"/>
      <c r="VVI348" s="75"/>
      <c r="VVJ348" s="81"/>
      <c r="VVK348" s="75"/>
      <c r="VVL348" s="81"/>
      <c r="VVM348" s="75"/>
      <c r="VVN348" s="81"/>
      <c r="VVO348" s="75"/>
      <c r="VVP348" s="81"/>
      <c r="VVQ348" s="75"/>
      <c r="VVR348" s="81"/>
      <c r="VVS348" s="75"/>
      <c r="VVT348" s="81"/>
      <c r="VVU348" s="75"/>
      <c r="VVV348" s="81"/>
      <c r="VVW348" s="75"/>
      <c r="VVX348" s="81"/>
      <c r="VVY348" s="75"/>
      <c r="VVZ348" s="81"/>
      <c r="VWA348" s="75"/>
      <c r="VWB348" s="81"/>
      <c r="VWC348" s="75"/>
      <c r="VWD348" s="81"/>
      <c r="VWE348" s="75"/>
      <c r="VWF348" s="81"/>
      <c r="VWG348" s="75"/>
      <c r="VWH348" s="81"/>
      <c r="VWI348" s="75"/>
      <c r="VWJ348" s="81"/>
      <c r="VWK348" s="75"/>
      <c r="VWL348" s="81"/>
      <c r="VWM348" s="75"/>
      <c r="VWN348" s="81"/>
      <c r="VWO348" s="75"/>
      <c r="VWP348" s="81"/>
      <c r="VWQ348" s="75"/>
      <c r="VWR348" s="81"/>
      <c r="VWS348" s="75"/>
      <c r="VWT348" s="81"/>
      <c r="VWU348" s="75"/>
      <c r="VWV348" s="81"/>
      <c r="VWW348" s="75"/>
      <c r="VWX348" s="81"/>
      <c r="VWY348" s="75"/>
      <c r="VWZ348" s="81"/>
      <c r="VXA348" s="75"/>
      <c r="VXB348" s="81"/>
      <c r="VXC348" s="75"/>
      <c r="VXD348" s="81"/>
      <c r="VXE348" s="75"/>
      <c r="VXF348" s="81"/>
      <c r="VXG348" s="75"/>
      <c r="VXH348" s="81"/>
      <c r="VXI348" s="75"/>
      <c r="VXJ348" s="81"/>
      <c r="VXK348" s="75"/>
      <c r="VXL348" s="81"/>
      <c r="VXM348" s="75"/>
      <c r="VXN348" s="81"/>
      <c r="VXO348" s="75"/>
      <c r="VXP348" s="81"/>
      <c r="VXQ348" s="75"/>
      <c r="VXR348" s="81"/>
      <c r="VXS348" s="75"/>
      <c r="VXT348" s="81"/>
      <c r="VXU348" s="75"/>
      <c r="VXV348" s="81"/>
      <c r="VXW348" s="75"/>
      <c r="VXX348" s="81"/>
      <c r="VXY348" s="75"/>
      <c r="VXZ348" s="81"/>
      <c r="VYA348" s="75"/>
      <c r="VYB348" s="81"/>
      <c r="VYC348" s="75"/>
      <c r="VYD348" s="81"/>
      <c r="VYE348" s="75"/>
      <c r="VYF348" s="81"/>
      <c r="VYG348" s="75"/>
      <c r="VYH348" s="81"/>
      <c r="VYI348" s="75"/>
      <c r="VYJ348" s="81"/>
      <c r="VYK348" s="75"/>
      <c r="VYL348" s="81"/>
      <c r="VYM348" s="75"/>
      <c r="VYN348" s="81"/>
      <c r="VYO348" s="75"/>
      <c r="VYP348" s="81"/>
      <c r="VYQ348" s="75"/>
      <c r="VYR348" s="81"/>
      <c r="VYS348" s="75"/>
      <c r="VYT348" s="81"/>
      <c r="VYU348" s="75"/>
      <c r="VYV348" s="81"/>
      <c r="VYW348" s="75"/>
      <c r="VYX348" s="81"/>
      <c r="VYY348" s="75"/>
      <c r="VYZ348" s="81"/>
      <c r="VZA348" s="75"/>
      <c r="VZB348" s="81"/>
      <c r="VZC348" s="75"/>
      <c r="VZD348" s="81"/>
      <c r="VZE348" s="75"/>
      <c r="VZF348" s="81"/>
      <c r="VZG348" s="75"/>
      <c r="VZH348" s="81"/>
      <c r="VZI348" s="75"/>
      <c r="VZJ348" s="81"/>
      <c r="VZK348" s="75"/>
      <c r="VZL348" s="81"/>
      <c r="VZM348" s="75"/>
      <c r="VZN348" s="81"/>
      <c r="VZO348" s="75"/>
      <c r="VZP348" s="81"/>
      <c r="VZQ348" s="75"/>
      <c r="VZR348" s="81"/>
      <c r="VZS348" s="75"/>
      <c r="VZT348" s="81"/>
      <c r="VZU348" s="75"/>
      <c r="VZV348" s="81"/>
      <c r="VZW348" s="75"/>
      <c r="VZX348" s="81"/>
      <c r="VZY348" s="75"/>
      <c r="VZZ348" s="81"/>
      <c r="WAA348" s="75"/>
      <c r="WAB348" s="81"/>
      <c r="WAC348" s="75"/>
      <c r="WAD348" s="81"/>
      <c r="WAE348" s="75"/>
      <c r="WAF348" s="81"/>
      <c r="WAG348" s="75"/>
      <c r="WAH348" s="81"/>
      <c r="WAI348" s="75"/>
      <c r="WAJ348" s="81"/>
      <c r="WAK348" s="75"/>
      <c r="WAL348" s="81"/>
      <c r="WAM348" s="75"/>
      <c r="WAN348" s="81"/>
      <c r="WAO348" s="75"/>
      <c r="WAP348" s="81"/>
      <c r="WAQ348" s="75"/>
      <c r="WAR348" s="81"/>
      <c r="WAS348" s="75"/>
      <c r="WAT348" s="81"/>
      <c r="WAU348" s="75"/>
      <c r="WAV348" s="81"/>
      <c r="WAW348" s="75"/>
      <c r="WAX348" s="81"/>
      <c r="WAY348" s="75"/>
      <c r="WAZ348" s="81"/>
      <c r="WBA348" s="75"/>
      <c r="WBB348" s="81"/>
      <c r="WBC348" s="75"/>
      <c r="WBD348" s="81"/>
      <c r="WBE348" s="75"/>
      <c r="WBF348" s="81"/>
      <c r="WBG348" s="75"/>
      <c r="WBH348" s="81"/>
      <c r="WBI348" s="75"/>
      <c r="WBJ348" s="81"/>
      <c r="WBK348" s="75"/>
      <c r="WBL348" s="81"/>
      <c r="WBM348" s="75"/>
      <c r="WBN348" s="81"/>
      <c r="WBO348" s="75"/>
      <c r="WBP348" s="81"/>
      <c r="WBQ348" s="75"/>
      <c r="WBR348" s="81"/>
      <c r="WBS348" s="75"/>
      <c r="WBT348" s="81"/>
      <c r="WBU348" s="75"/>
      <c r="WBV348" s="81"/>
      <c r="WBW348" s="75"/>
      <c r="WBX348" s="81"/>
      <c r="WBY348" s="75"/>
      <c r="WBZ348" s="81"/>
      <c r="WCA348" s="75"/>
      <c r="WCB348" s="81"/>
      <c r="WCC348" s="75"/>
      <c r="WCD348" s="81"/>
      <c r="WCE348" s="75"/>
      <c r="WCF348" s="81"/>
      <c r="WCG348" s="75"/>
      <c r="WCH348" s="81"/>
      <c r="WCI348" s="75"/>
      <c r="WCJ348" s="81"/>
      <c r="WCK348" s="75"/>
      <c r="WCL348" s="81"/>
      <c r="WCM348" s="75"/>
      <c r="WCN348" s="81"/>
      <c r="WCO348" s="75"/>
      <c r="WCP348" s="81"/>
      <c r="WCQ348" s="75"/>
      <c r="WCR348" s="81"/>
      <c r="WCS348" s="75"/>
      <c r="WCT348" s="81"/>
      <c r="WCU348" s="75"/>
      <c r="WCV348" s="81"/>
      <c r="WCW348" s="75"/>
      <c r="WCX348" s="81"/>
      <c r="WCY348" s="75"/>
      <c r="WCZ348" s="81"/>
      <c r="WDA348" s="75"/>
      <c r="WDB348" s="81"/>
      <c r="WDC348" s="75"/>
      <c r="WDD348" s="81"/>
      <c r="WDE348" s="75"/>
      <c r="WDF348" s="81"/>
      <c r="WDG348" s="75"/>
      <c r="WDH348" s="81"/>
      <c r="WDI348" s="75"/>
      <c r="WDJ348" s="81"/>
      <c r="WDK348" s="75"/>
      <c r="WDL348" s="81"/>
      <c r="WDM348" s="75"/>
      <c r="WDN348" s="81"/>
      <c r="WDO348" s="75"/>
      <c r="WDP348" s="81"/>
      <c r="WDQ348" s="75"/>
      <c r="WDR348" s="81"/>
      <c r="WDS348" s="75"/>
      <c r="WDT348" s="81"/>
      <c r="WDU348" s="75"/>
      <c r="WDV348" s="81"/>
      <c r="WDW348" s="75"/>
      <c r="WDX348" s="81"/>
      <c r="WDY348" s="75"/>
      <c r="WDZ348" s="81"/>
      <c r="WEA348" s="75"/>
      <c r="WEB348" s="81"/>
      <c r="WEC348" s="75"/>
      <c r="WED348" s="81"/>
      <c r="WEE348" s="75"/>
      <c r="WEF348" s="81"/>
      <c r="WEG348" s="75"/>
      <c r="WEH348" s="81"/>
      <c r="WEI348" s="75"/>
      <c r="WEJ348" s="81"/>
      <c r="WEK348" s="75"/>
      <c r="WEL348" s="81"/>
      <c r="WEM348" s="75"/>
      <c r="WEN348" s="81"/>
      <c r="WEO348" s="75"/>
      <c r="WEP348" s="81"/>
      <c r="WEQ348" s="75"/>
      <c r="WER348" s="81"/>
      <c r="WES348" s="75"/>
      <c r="WET348" s="81"/>
      <c r="WEU348" s="75"/>
      <c r="WEV348" s="81"/>
      <c r="WEW348" s="75"/>
      <c r="WEX348" s="81"/>
      <c r="WEY348" s="75"/>
      <c r="WEZ348" s="81"/>
      <c r="WFA348" s="75"/>
      <c r="WFB348" s="81"/>
      <c r="WFC348" s="75"/>
      <c r="WFD348" s="81"/>
      <c r="WFE348" s="75"/>
      <c r="WFF348" s="81"/>
      <c r="WFG348" s="75"/>
      <c r="WFH348" s="81"/>
      <c r="WFI348" s="75"/>
      <c r="WFJ348" s="81"/>
      <c r="WFK348" s="75"/>
      <c r="WFL348" s="81"/>
      <c r="WFM348" s="75"/>
      <c r="WFN348" s="81"/>
      <c r="WFO348" s="75"/>
      <c r="WFP348" s="81"/>
      <c r="WFQ348" s="75"/>
      <c r="WFR348" s="81"/>
      <c r="WFS348" s="75"/>
      <c r="WFT348" s="81"/>
      <c r="WFU348" s="75"/>
      <c r="WFV348" s="81"/>
      <c r="WFW348" s="75"/>
      <c r="WFX348" s="81"/>
      <c r="WFY348" s="75"/>
      <c r="WFZ348" s="81"/>
      <c r="WGA348" s="75"/>
      <c r="WGB348" s="81"/>
      <c r="WGC348" s="75"/>
      <c r="WGD348" s="81"/>
      <c r="WGE348" s="75"/>
      <c r="WGF348" s="81"/>
      <c r="WGG348" s="75"/>
      <c r="WGH348" s="81"/>
      <c r="WGI348" s="75"/>
      <c r="WGJ348" s="81"/>
      <c r="WGK348" s="75"/>
      <c r="WGL348" s="81"/>
      <c r="WGM348" s="75"/>
      <c r="WGN348" s="81"/>
      <c r="WGO348" s="75"/>
      <c r="WGP348" s="81"/>
      <c r="WGQ348" s="75"/>
      <c r="WGR348" s="81"/>
      <c r="WGS348" s="75"/>
      <c r="WGT348" s="81"/>
      <c r="WGU348" s="75"/>
      <c r="WGV348" s="81"/>
      <c r="WGW348" s="75"/>
      <c r="WGX348" s="81"/>
      <c r="WGY348" s="75"/>
      <c r="WGZ348" s="81"/>
      <c r="WHA348" s="75"/>
      <c r="WHB348" s="81"/>
      <c r="WHC348" s="75"/>
      <c r="WHD348" s="81"/>
      <c r="WHE348" s="75"/>
      <c r="WHF348" s="81"/>
      <c r="WHG348" s="75"/>
      <c r="WHH348" s="81"/>
      <c r="WHI348" s="75"/>
      <c r="WHJ348" s="81"/>
      <c r="WHK348" s="75"/>
      <c r="WHL348" s="81"/>
      <c r="WHM348" s="75"/>
      <c r="WHN348" s="81"/>
      <c r="WHO348" s="75"/>
      <c r="WHP348" s="81"/>
      <c r="WHQ348" s="75"/>
      <c r="WHR348" s="81"/>
      <c r="WHS348" s="75"/>
      <c r="WHT348" s="81"/>
      <c r="WHU348" s="75"/>
      <c r="WHV348" s="81"/>
      <c r="WHW348" s="75"/>
      <c r="WHX348" s="81"/>
      <c r="WHY348" s="75"/>
      <c r="WHZ348" s="81"/>
      <c r="WIA348" s="75"/>
      <c r="WIB348" s="81"/>
      <c r="WIC348" s="75"/>
      <c r="WID348" s="81"/>
      <c r="WIE348" s="75"/>
      <c r="WIF348" s="81"/>
      <c r="WIG348" s="75"/>
      <c r="WIH348" s="81"/>
      <c r="WII348" s="75"/>
      <c r="WIJ348" s="81"/>
      <c r="WIK348" s="75"/>
      <c r="WIL348" s="81"/>
      <c r="WIM348" s="75"/>
      <c r="WIN348" s="81"/>
      <c r="WIO348" s="75"/>
      <c r="WIP348" s="81"/>
      <c r="WIQ348" s="75"/>
      <c r="WIR348" s="81"/>
      <c r="WIS348" s="75"/>
      <c r="WIT348" s="81"/>
      <c r="WIU348" s="75"/>
      <c r="WIV348" s="81"/>
      <c r="WIW348" s="75"/>
      <c r="WIX348" s="81"/>
      <c r="WIY348" s="75"/>
      <c r="WIZ348" s="81"/>
      <c r="WJA348" s="75"/>
      <c r="WJB348" s="81"/>
      <c r="WJC348" s="75"/>
      <c r="WJD348" s="81"/>
      <c r="WJE348" s="75"/>
      <c r="WJF348" s="81"/>
      <c r="WJG348" s="75"/>
      <c r="WJH348" s="81"/>
      <c r="WJI348" s="75"/>
      <c r="WJJ348" s="81"/>
      <c r="WJK348" s="75"/>
      <c r="WJL348" s="81"/>
      <c r="WJM348" s="75"/>
      <c r="WJN348" s="81"/>
      <c r="WJO348" s="75"/>
      <c r="WJP348" s="81"/>
      <c r="WJQ348" s="75"/>
      <c r="WJR348" s="81"/>
      <c r="WJS348" s="75"/>
      <c r="WJT348" s="81"/>
      <c r="WJU348" s="75"/>
      <c r="WJV348" s="81"/>
      <c r="WJW348" s="75"/>
      <c r="WJX348" s="81"/>
      <c r="WJY348" s="75"/>
      <c r="WJZ348" s="81"/>
      <c r="WKA348" s="75"/>
      <c r="WKB348" s="81"/>
      <c r="WKC348" s="75"/>
      <c r="WKD348" s="81"/>
      <c r="WKE348" s="75"/>
      <c r="WKF348" s="81"/>
      <c r="WKG348" s="75"/>
      <c r="WKH348" s="81"/>
      <c r="WKI348" s="75"/>
      <c r="WKJ348" s="81"/>
      <c r="WKK348" s="75"/>
      <c r="WKL348" s="81"/>
      <c r="WKM348" s="75"/>
      <c r="WKN348" s="81"/>
      <c r="WKO348" s="75"/>
      <c r="WKP348" s="81"/>
      <c r="WKQ348" s="75"/>
      <c r="WKR348" s="81"/>
      <c r="WKS348" s="75"/>
      <c r="WKT348" s="81"/>
      <c r="WKU348" s="75"/>
      <c r="WKV348" s="81"/>
      <c r="WKW348" s="75"/>
      <c r="WKX348" s="81"/>
      <c r="WKY348" s="75"/>
      <c r="WKZ348" s="81"/>
      <c r="WLA348" s="75"/>
      <c r="WLB348" s="81"/>
      <c r="WLC348" s="75"/>
      <c r="WLD348" s="81"/>
      <c r="WLE348" s="75"/>
      <c r="WLF348" s="81"/>
      <c r="WLG348" s="75"/>
      <c r="WLH348" s="81"/>
      <c r="WLI348" s="75"/>
      <c r="WLJ348" s="81"/>
      <c r="WLK348" s="75"/>
      <c r="WLL348" s="81"/>
      <c r="WLM348" s="75"/>
      <c r="WLN348" s="81"/>
      <c r="WLO348" s="75"/>
      <c r="WLP348" s="81"/>
      <c r="WLQ348" s="75"/>
      <c r="WLR348" s="81"/>
      <c r="WLS348" s="75"/>
      <c r="WLT348" s="81"/>
      <c r="WLU348" s="75"/>
      <c r="WLV348" s="81"/>
      <c r="WLW348" s="75"/>
      <c r="WLX348" s="81"/>
      <c r="WLY348" s="75"/>
      <c r="WLZ348" s="81"/>
      <c r="WMA348" s="75"/>
      <c r="WMB348" s="81"/>
      <c r="WMC348" s="75"/>
      <c r="WMD348" s="81"/>
      <c r="WME348" s="75"/>
      <c r="WMF348" s="81"/>
      <c r="WMG348" s="75"/>
      <c r="WMH348" s="81"/>
      <c r="WMI348" s="75"/>
      <c r="WMJ348" s="81"/>
      <c r="WMK348" s="75"/>
      <c r="WML348" s="81"/>
      <c r="WMM348" s="75"/>
      <c r="WMN348" s="81"/>
      <c r="WMO348" s="75"/>
      <c r="WMP348" s="81"/>
      <c r="WMQ348" s="75"/>
      <c r="WMR348" s="81"/>
      <c r="WMS348" s="75"/>
      <c r="WMT348" s="81"/>
      <c r="WMU348" s="75"/>
      <c r="WMV348" s="81"/>
      <c r="WMW348" s="75"/>
      <c r="WMX348" s="81"/>
      <c r="WMY348" s="75"/>
      <c r="WMZ348" s="81"/>
      <c r="WNA348" s="75"/>
      <c r="WNB348" s="81"/>
      <c r="WNC348" s="75"/>
      <c r="WND348" s="81"/>
      <c r="WNE348" s="75"/>
      <c r="WNF348" s="81"/>
      <c r="WNG348" s="75"/>
      <c r="WNH348" s="81"/>
      <c r="WNI348" s="75"/>
      <c r="WNJ348" s="81"/>
      <c r="WNK348" s="75"/>
      <c r="WNL348" s="81"/>
      <c r="WNM348" s="75"/>
      <c r="WNN348" s="81"/>
      <c r="WNO348" s="75"/>
      <c r="WNP348" s="81"/>
      <c r="WNQ348" s="75"/>
      <c r="WNR348" s="81"/>
      <c r="WNS348" s="75"/>
      <c r="WNT348" s="81"/>
      <c r="WNU348" s="75"/>
      <c r="WNV348" s="81"/>
      <c r="WNW348" s="75"/>
      <c r="WNX348" s="81"/>
      <c r="WNY348" s="75"/>
      <c r="WNZ348" s="81"/>
      <c r="WOA348" s="75"/>
      <c r="WOB348" s="81"/>
      <c r="WOC348" s="75"/>
      <c r="WOD348" s="81"/>
      <c r="WOE348" s="75"/>
      <c r="WOF348" s="81"/>
      <c r="WOG348" s="75"/>
      <c r="WOH348" s="81"/>
      <c r="WOI348" s="75"/>
      <c r="WOJ348" s="81"/>
      <c r="WOK348" s="75"/>
      <c r="WOL348" s="81"/>
      <c r="WOM348" s="75"/>
      <c r="WON348" s="81"/>
      <c r="WOO348" s="75"/>
      <c r="WOP348" s="81"/>
      <c r="WOQ348" s="75"/>
      <c r="WOR348" s="81"/>
      <c r="WOS348" s="75"/>
      <c r="WOT348" s="81"/>
      <c r="WOU348" s="75"/>
      <c r="WOV348" s="81"/>
      <c r="WOW348" s="75"/>
      <c r="WOX348" s="81"/>
      <c r="WOY348" s="75"/>
      <c r="WOZ348" s="81"/>
      <c r="WPA348" s="75"/>
      <c r="WPB348" s="81"/>
      <c r="WPC348" s="75"/>
      <c r="WPD348" s="81"/>
      <c r="WPE348" s="75"/>
      <c r="WPF348" s="81"/>
      <c r="WPG348" s="75"/>
      <c r="WPH348" s="81"/>
      <c r="WPI348" s="75"/>
      <c r="WPJ348" s="81"/>
      <c r="WPK348" s="75"/>
      <c r="WPL348" s="81"/>
      <c r="WPM348" s="75"/>
      <c r="WPN348" s="81"/>
      <c r="WPO348" s="75"/>
      <c r="WPP348" s="81"/>
      <c r="WPQ348" s="75"/>
      <c r="WPR348" s="81"/>
      <c r="WPS348" s="75"/>
      <c r="WPT348" s="81"/>
      <c r="WPU348" s="75"/>
      <c r="WPV348" s="81"/>
      <c r="WPW348" s="75"/>
      <c r="WPX348" s="81"/>
      <c r="WPY348" s="75"/>
      <c r="WPZ348" s="81"/>
      <c r="WQA348" s="75"/>
      <c r="WQB348" s="81"/>
      <c r="WQC348" s="75"/>
      <c r="WQD348" s="81"/>
      <c r="WQE348" s="75"/>
      <c r="WQF348" s="81"/>
      <c r="WQG348" s="75"/>
      <c r="WQH348" s="81"/>
      <c r="WQI348" s="75"/>
      <c r="WQJ348" s="81"/>
      <c r="WQK348" s="75"/>
      <c r="WQL348" s="81"/>
      <c r="WQM348" s="75"/>
      <c r="WQN348" s="81"/>
      <c r="WQO348" s="75"/>
      <c r="WQP348" s="81"/>
      <c r="WQQ348" s="75"/>
      <c r="WQR348" s="81"/>
      <c r="WQS348" s="75"/>
      <c r="WQT348" s="81"/>
      <c r="WQU348" s="75"/>
      <c r="WQV348" s="81"/>
      <c r="WQW348" s="75"/>
      <c r="WQX348" s="81"/>
      <c r="WQY348" s="75"/>
      <c r="WQZ348" s="81"/>
      <c r="WRA348" s="75"/>
      <c r="WRB348" s="81"/>
      <c r="WRC348" s="75"/>
      <c r="WRD348" s="81"/>
      <c r="WRE348" s="75"/>
      <c r="WRF348" s="81"/>
      <c r="WRG348" s="75"/>
      <c r="WRH348" s="81"/>
      <c r="WRI348" s="75"/>
      <c r="WRJ348" s="81"/>
      <c r="WRK348" s="75"/>
      <c r="WRL348" s="81"/>
      <c r="WRM348" s="75"/>
      <c r="WRN348" s="81"/>
      <c r="WRO348" s="75"/>
      <c r="WRP348" s="81"/>
      <c r="WRQ348" s="75"/>
      <c r="WRR348" s="81"/>
      <c r="WRS348" s="75"/>
      <c r="WRT348" s="81"/>
      <c r="WRU348" s="75"/>
      <c r="WRV348" s="81"/>
      <c r="WRW348" s="75"/>
      <c r="WRX348" s="81"/>
      <c r="WRY348" s="75"/>
      <c r="WRZ348" s="81"/>
      <c r="WSA348" s="75"/>
      <c r="WSB348" s="81"/>
      <c r="WSC348" s="75"/>
      <c r="WSD348" s="81"/>
      <c r="WSE348" s="75"/>
      <c r="WSF348" s="81"/>
      <c r="WSG348" s="75"/>
      <c r="WSH348" s="81"/>
      <c r="WSI348" s="75"/>
      <c r="WSJ348" s="81"/>
      <c r="WSK348" s="75"/>
      <c r="WSL348" s="81"/>
      <c r="WSM348" s="75"/>
      <c r="WSN348" s="81"/>
      <c r="WSO348" s="75"/>
      <c r="WSP348" s="81"/>
      <c r="WSQ348" s="75"/>
      <c r="WSR348" s="81"/>
      <c r="WSS348" s="75"/>
      <c r="WST348" s="81"/>
      <c r="WSU348" s="75"/>
      <c r="WSV348" s="81"/>
      <c r="WSW348" s="75"/>
      <c r="WSX348" s="81"/>
      <c r="WSY348" s="75"/>
      <c r="WSZ348" s="81"/>
      <c r="WTA348" s="75"/>
      <c r="WTB348" s="81"/>
      <c r="WTC348" s="75"/>
      <c r="WTD348" s="81"/>
      <c r="WTE348" s="75"/>
      <c r="WTF348" s="81"/>
      <c r="WTG348" s="75"/>
      <c r="WTH348" s="81"/>
      <c r="WTI348" s="75"/>
      <c r="WTJ348" s="81"/>
      <c r="WTK348" s="75"/>
      <c r="WTL348" s="81"/>
      <c r="WTM348" s="75"/>
      <c r="WTN348" s="81"/>
      <c r="WTO348" s="75"/>
      <c r="WTP348" s="81"/>
      <c r="WTQ348" s="75"/>
      <c r="WTR348" s="81"/>
      <c r="WTS348" s="75"/>
      <c r="WTT348" s="81"/>
      <c r="WTU348" s="75"/>
      <c r="WTV348" s="81"/>
      <c r="WTW348" s="75"/>
      <c r="WTX348" s="81"/>
      <c r="WTY348" s="75"/>
      <c r="WTZ348" s="81"/>
      <c r="WUA348" s="75"/>
      <c r="WUB348" s="81"/>
      <c r="WUC348" s="75"/>
      <c r="WUD348" s="81"/>
      <c r="WUE348" s="75"/>
      <c r="WUF348" s="81"/>
      <c r="WUG348" s="75"/>
      <c r="WUH348" s="81"/>
      <c r="WUI348" s="75"/>
      <c r="WUJ348" s="81"/>
      <c r="WUK348" s="75"/>
      <c r="WUL348" s="81"/>
      <c r="WUM348" s="75"/>
      <c r="WUN348" s="81"/>
      <c r="WUO348" s="75"/>
      <c r="WUP348" s="81"/>
      <c r="WUQ348" s="75"/>
      <c r="WUR348" s="81"/>
      <c r="WUS348" s="75"/>
      <c r="WUT348" s="81"/>
      <c r="WUU348" s="75"/>
      <c r="WUV348" s="81"/>
      <c r="WUW348" s="75"/>
      <c r="WUX348" s="81"/>
      <c r="WUY348" s="75"/>
      <c r="WUZ348" s="81"/>
      <c r="WVA348" s="75"/>
      <c r="WVB348" s="81"/>
      <c r="WVC348" s="75"/>
      <c r="WVD348" s="81"/>
      <c r="WVE348" s="75"/>
      <c r="WVF348" s="81"/>
      <c r="WVG348" s="75"/>
      <c r="WVH348" s="81"/>
      <c r="WVI348" s="75"/>
      <c r="WVJ348" s="81"/>
      <c r="WVK348" s="75"/>
      <c r="WVL348" s="81"/>
      <c r="WVM348" s="75"/>
      <c r="WVN348" s="81"/>
      <c r="WVO348" s="75"/>
      <c r="WVP348" s="81"/>
      <c r="WVQ348" s="75"/>
      <c r="WVR348" s="81"/>
      <c r="WVS348" s="75"/>
      <c r="WVT348" s="81"/>
      <c r="WVU348" s="75"/>
      <c r="WVV348" s="81"/>
      <c r="WVW348" s="75"/>
      <c r="WVX348" s="81"/>
      <c r="WVY348" s="75"/>
      <c r="WVZ348" s="81"/>
      <c r="WWA348" s="75"/>
      <c r="WWB348" s="81"/>
      <c r="WWC348" s="75"/>
      <c r="WWD348" s="81"/>
      <c r="WWE348" s="75"/>
      <c r="WWF348" s="81"/>
      <c r="WWG348" s="75"/>
      <c r="WWH348" s="81"/>
      <c r="WWI348" s="75"/>
      <c r="WWJ348" s="81"/>
      <c r="WWK348" s="75"/>
      <c r="WWL348" s="81"/>
      <c r="WWM348" s="75"/>
      <c r="WWN348" s="81"/>
      <c r="WWO348" s="75"/>
      <c r="WWP348" s="81"/>
      <c r="WWQ348" s="75"/>
      <c r="WWR348" s="81"/>
      <c r="WWS348" s="75"/>
      <c r="WWT348" s="81"/>
      <c r="WWU348" s="75"/>
      <c r="WWV348" s="81"/>
      <c r="WWW348" s="75"/>
      <c r="WWX348" s="81"/>
      <c r="WWY348" s="75"/>
      <c r="WWZ348" s="81"/>
      <c r="WXA348" s="75"/>
      <c r="WXB348" s="81"/>
      <c r="WXC348" s="75"/>
      <c r="WXD348" s="81"/>
      <c r="WXE348" s="75"/>
      <c r="WXF348" s="81"/>
      <c r="WXG348" s="75"/>
      <c r="WXH348" s="81"/>
      <c r="WXI348" s="75"/>
      <c r="WXJ348" s="81"/>
      <c r="WXK348" s="75"/>
      <c r="WXL348" s="81"/>
      <c r="WXM348" s="75"/>
      <c r="WXN348" s="81"/>
      <c r="WXO348" s="75"/>
      <c r="WXP348" s="81"/>
      <c r="WXQ348" s="75"/>
      <c r="WXR348" s="81"/>
      <c r="WXS348" s="75"/>
      <c r="WXT348" s="81"/>
      <c r="WXU348" s="75"/>
      <c r="WXV348" s="81"/>
      <c r="WXW348" s="75"/>
      <c r="WXX348" s="81"/>
      <c r="WXY348" s="75"/>
      <c r="WXZ348" s="81"/>
      <c r="WYA348" s="75"/>
      <c r="WYB348" s="81"/>
      <c r="WYC348" s="75"/>
      <c r="WYD348" s="81"/>
      <c r="WYE348" s="75"/>
      <c r="WYF348" s="81"/>
      <c r="WYG348" s="75"/>
      <c r="WYH348" s="81"/>
      <c r="WYI348" s="75"/>
      <c r="WYJ348" s="81"/>
      <c r="WYK348" s="75"/>
      <c r="WYL348" s="81"/>
      <c r="WYM348" s="75"/>
      <c r="WYN348" s="81"/>
      <c r="WYO348" s="75"/>
      <c r="WYP348" s="81"/>
      <c r="WYQ348" s="75"/>
      <c r="WYR348" s="81"/>
      <c r="WYS348" s="75"/>
      <c r="WYT348" s="81"/>
      <c r="WYU348" s="75"/>
      <c r="WYV348" s="81"/>
      <c r="WYW348" s="75"/>
      <c r="WYX348" s="81"/>
      <c r="WYY348" s="75"/>
      <c r="WYZ348" s="81"/>
      <c r="WZA348" s="75"/>
      <c r="WZB348" s="81"/>
      <c r="WZC348" s="75"/>
      <c r="WZD348" s="81"/>
      <c r="WZE348" s="75"/>
      <c r="WZF348" s="81"/>
      <c r="WZG348" s="75"/>
      <c r="WZH348" s="81"/>
      <c r="WZI348" s="75"/>
      <c r="WZJ348" s="81"/>
      <c r="WZK348" s="75"/>
      <c r="WZL348" s="81"/>
      <c r="WZM348" s="75"/>
      <c r="WZN348" s="81"/>
      <c r="WZO348" s="75"/>
      <c r="WZP348" s="81"/>
      <c r="WZQ348" s="75"/>
      <c r="WZR348" s="81"/>
      <c r="WZS348" s="75"/>
      <c r="WZT348" s="81"/>
      <c r="WZU348" s="75"/>
      <c r="WZV348" s="81"/>
      <c r="WZW348" s="75"/>
      <c r="WZX348" s="81"/>
      <c r="WZY348" s="75"/>
      <c r="WZZ348" s="81"/>
      <c r="XAA348" s="75"/>
      <c r="XAB348" s="81"/>
      <c r="XAC348" s="75"/>
      <c r="XAD348" s="81"/>
      <c r="XAE348" s="75"/>
      <c r="XAF348" s="81"/>
      <c r="XAG348" s="75"/>
      <c r="XAH348" s="81"/>
      <c r="XAI348" s="75"/>
      <c r="XAJ348" s="81"/>
      <c r="XAK348" s="75"/>
      <c r="XAL348" s="81"/>
      <c r="XAM348" s="75"/>
      <c r="XAN348" s="81"/>
      <c r="XAO348" s="75"/>
      <c r="XAP348" s="81"/>
      <c r="XAQ348" s="75"/>
      <c r="XAR348" s="81"/>
      <c r="XAS348" s="75"/>
      <c r="XAT348" s="81"/>
      <c r="XAU348" s="75"/>
      <c r="XAV348" s="81"/>
      <c r="XAW348" s="75"/>
      <c r="XAX348" s="81"/>
      <c r="XAY348" s="75"/>
      <c r="XAZ348" s="81"/>
      <c r="XBA348" s="75"/>
      <c r="XBB348" s="81"/>
      <c r="XBC348" s="75"/>
      <c r="XBD348" s="81"/>
      <c r="XBE348" s="75"/>
      <c r="XBF348" s="81"/>
      <c r="XBG348" s="75"/>
      <c r="XBH348" s="81"/>
      <c r="XBI348" s="75"/>
      <c r="XBJ348" s="81"/>
      <c r="XBK348" s="75"/>
      <c r="XBL348" s="81"/>
      <c r="XBM348" s="75"/>
      <c r="XBN348" s="81"/>
      <c r="XBO348" s="75"/>
      <c r="XBP348" s="81"/>
      <c r="XBQ348" s="75"/>
      <c r="XBR348" s="81"/>
      <c r="XBS348" s="75"/>
      <c r="XBT348" s="81"/>
      <c r="XBU348" s="75"/>
      <c r="XBV348" s="81"/>
      <c r="XBW348" s="75"/>
      <c r="XBX348" s="81"/>
      <c r="XBY348" s="75"/>
      <c r="XBZ348" s="81"/>
      <c r="XCA348" s="75"/>
      <c r="XCB348" s="81"/>
      <c r="XCC348" s="75"/>
      <c r="XCD348" s="81"/>
      <c r="XCE348" s="75"/>
      <c r="XCF348" s="81"/>
      <c r="XCG348" s="75"/>
      <c r="XCH348" s="81"/>
      <c r="XCI348" s="75"/>
      <c r="XCJ348" s="81"/>
      <c r="XCK348" s="75"/>
      <c r="XCL348" s="81"/>
      <c r="XCM348" s="75"/>
      <c r="XCN348" s="81"/>
      <c r="XCO348" s="75"/>
      <c r="XCP348" s="81"/>
      <c r="XCQ348" s="75"/>
      <c r="XCR348" s="81"/>
      <c r="XCS348" s="75"/>
      <c r="XCT348" s="81"/>
      <c r="XCU348" s="75"/>
      <c r="XCV348" s="81"/>
      <c r="XCW348" s="75"/>
      <c r="XCX348" s="81"/>
      <c r="XCY348" s="75"/>
      <c r="XCZ348" s="81"/>
      <c r="XDA348" s="75"/>
      <c r="XDB348" s="81"/>
      <c r="XDC348" s="75"/>
      <c r="XDD348" s="81"/>
      <c r="XDE348" s="75"/>
      <c r="XDF348" s="81"/>
      <c r="XDG348" s="75"/>
      <c r="XDH348" s="81"/>
      <c r="XDI348" s="75"/>
      <c r="XDJ348" s="81"/>
      <c r="XDK348" s="75"/>
      <c r="XDL348" s="81"/>
      <c r="XDM348" s="75"/>
      <c r="XDN348" s="81"/>
      <c r="XDO348" s="75"/>
      <c r="XDP348" s="81"/>
      <c r="XDQ348" s="75"/>
      <c r="XDR348" s="81"/>
      <c r="XDS348" s="75"/>
      <c r="XDT348" s="81"/>
      <c r="XDU348" s="75"/>
      <c r="XDV348" s="81"/>
      <c r="XDW348" s="75"/>
      <c r="XDX348" s="81"/>
      <c r="XDY348" s="75"/>
      <c r="XDZ348" s="81"/>
      <c r="XEA348" s="75"/>
      <c r="XEB348" s="81"/>
      <c r="XEC348" s="75"/>
      <c r="XED348" s="81"/>
      <c r="XEE348" s="75"/>
      <c r="XEF348" s="81"/>
      <c r="XEG348" s="75"/>
      <c r="XEH348" s="81"/>
      <c r="XEI348" s="75"/>
      <c r="XEJ348" s="81"/>
      <c r="XEK348" s="75"/>
      <c r="XEL348" s="81"/>
      <c r="XEM348" s="75"/>
      <c r="XEN348" s="81"/>
      <c r="XEO348" s="75"/>
      <c r="XEP348" s="81"/>
      <c r="XEQ348" s="75"/>
      <c r="XER348" s="81"/>
      <c r="XES348" s="75"/>
      <c r="XET348" s="81"/>
      <c r="XEU348" s="75"/>
      <c r="XEV348" s="81"/>
      <c r="XEW348" s="75"/>
      <c r="XEX348" s="81"/>
      <c r="XEY348" s="75"/>
      <c r="XEZ348" s="81"/>
      <c r="XFA348" s="75"/>
      <c r="XFB348" s="81"/>
      <c r="XFC348" s="75"/>
      <c r="XFD348" s="81"/>
    </row>
    <row r="349" spans="1:16384" s="75" customFormat="1" hidden="1" x14ac:dyDescent="0.3">
      <c r="A349" s="79"/>
      <c r="B349" s="79"/>
      <c r="C349" s="79" t="s">
        <v>75</v>
      </c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  <c r="Y349" s="79"/>
      <c r="Z349" s="79"/>
      <c r="AA349" s="79"/>
      <c r="AB349" s="79"/>
      <c r="AC349" s="79"/>
      <c r="AD349" s="79"/>
      <c r="AE349" s="79"/>
      <c r="AF349" s="79"/>
      <c r="AG349" s="79"/>
      <c r="AH349" s="79"/>
      <c r="AI349" s="79"/>
      <c r="AJ349" s="79"/>
      <c r="AK349" s="79"/>
      <c r="AL349" s="79">
        <f>IF($C$10="0 days",AL$10,IF($C$10="10 days",AL$10*0.7,IF($C$10="30 days",0,IF($C$10="45 days",0,"Fel"))))*($D$10+1)</f>
        <v>0</v>
      </c>
      <c r="AM349" s="79">
        <f>IF($C$10="0 days",0,IF($C$10="10 days",AL$10*0.3,IF($C$10="30 days",AL$10,IF($C$10="45 days",(AL$10*0.56),"Fel"))))*($D$10+1)</f>
        <v>0</v>
      </c>
      <c r="AN349" s="79">
        <f>IF($C$10="0 days",0,IF($C$10="10 days",0,IF($C$10="30 days",0,IF($C$10="45 days",(AL$10*0.44),"Fel"))))*($D$10+1)</f>
        <v>0</v>
      </c>
      <c r="AO349" s="79"/>
      <c r="AP349" s="79"/>
      <c r="AQ349" s="79"/>
    </row>
    <row r="350" spans="1:16384" s="75" customFormat="1" hidden="1" x14ac:dyDescent="0.3">
      <c r="A350" s="79"/>
      <c r="B350" s="79"/>
      <c r="C350" s="79" t="s">
        <v>76</v>
      </c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79"/>
      <c r="Z350" s="79"/>
      <c r="AA350" s="79"/>
      <c r="AB350" s="79"/>
      <c r="AC350" s="79"/>
      <c r="AD350" s="79"/>
      <c r="AE350" s="79"/>
      <c r="AF350" s="79"/>
      <c r="AG350" s="79"/>
      <c r="AH350" s="79"/>
      <c r="AI350" s="79"/>
      <c r="AJ350" s="79"/>
      <c r="AK350" s="79"/>
      <c r="AL350" s="79"/>
      <c r="AM350" s="79">
        <f>IF($C$10="0 days",AM$10,IF($C$10="10 days",AM$10*0.7,IF($C$10="30 days",0,IF($C$10="45 days",0,"Fel"))))*($D$10+1)</f>
        <v>0</v>
      </c>
      <c r="AN350" s="79">
        <f>IF($C$10="0 days",0,IF($C$10="10 days",AM$10*0.3,IF($C$10="30 days",AM$10,IF($C$10="45 days",(AM$10*0.56),"Fel"))))*($D$10+1)</f>
        <v>0</v>
      </c>
      <c r="AO350" s="79">
        <f>IF($C$10="0 days",0,IF($C$10="10 days",0,IF($C$10="30 days",0,IF($C$10="45 days",(AM$10*0.44),"Fel"))))*($D$10+1)</f>
        <v>0</v>
      </c>
      <c r="AP350" s="79"/>
      <c r="AQ350" s="79"/>
    </row>
    <row r="351" spans="1:16384" s="75" customFormat="1" hidden="1" x14ac:dyDescent="0.3">
      <c r="A351" s="79"/>
      <c r="B351" s="79"/>
      <c r="C351" s="79" t="s">
        <v>77</v>
      </c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  <c r="AA351" s="79"/>
      <c r="AB351" s="79"/>
      <c r="AC351" s="79"/>
      <c r="AD351" s="79"/>
      <c r="AE351" s="79"/>
      <c r="AF351" s="79"/>
      <c r="AG351" s="79"/>
      <c r="AH351" s="79"/>
      <c r="AI351" s="79"/>
      <c r="AJ351" s="79"/>
      <c r="AK351" s="79"/>
      <c r="AL351" s="79"/>
      <c r="AM351" s="79"/>
      <c r="AN351" s="79">
        <f>IF($C$10="0 days",AN$10,IF($C$10="10 days",AN$10*0.7,IF($C$10="30 days",0,IF($C$10="45 days",0,"Fel"))))*($D$10+1)</f>
        <v>0</v>
      </c>
      <c r="AO351" s="79">
        <f>IF($C$10="0 days",0,IF($C$10="10 days",AN$10*0.3,IF($C$10="30 days",AN$10,IF($C$10="45 days",(AN$10*0.56),"Fel"))))*($D$10+1)</f>
        <v>0</v>
      </c>
      <c r="AP351" s="79">
        <f>IF($C$10="0 days",0,IF($C$10="10 days",0,IF($C$10="30 days",0,IF($C$10="45 days",(AN$10*0.44),"Fel"))))*($D$10+1)</f>
        <v>0</v>
      </c>
      <c r="AQ351" s="79"/>
    </row>
    <row r="352" spans="1:16384" s="75" customFormat="1" hidden="1" x14ac:dyDescent="0.3">
      <c r="A352" s="79"/>
      <c r="B352" s="79"/>
      <c r="C352" s="79" t="s">
        <v>78</v>
      </c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  <c r="Y352" s="79"/>
      <c r="Z352" s="79"/>
      <c r="AA352" s="79"/>
      <c r="AB352" s="79"/>
      <c r="AC352" s="79"/>
      <c r="AD352" s="79"/>
      <c r="AE352" s="79"/>
      <c r="AF352" s="79"/>
      <c r="AG352" s="79"/>
      <c r="AH352" s="79"/>
      <c r="AI352" s="79"/>
      <c r="AJ352" s="79"/>
      <c r="AK352" s="79"/>
      <c r="AL352" s="79"/>
      <c r="AM352" s="79"/>
      <c r="AN352" s="79"/>
      <c r="AO352" s="79">
        <f>IF($C$10="0 days",AO$10,IF($C$10="10 days",AO$10*0.7,IF($C$10="30 days",0,IF($C$10="45 days",0,"Fel"))))*($D$10+1)</f>
        <v>0</v>
      </c>
      <c r="AP352" s="79">
        <f>IF($C$10="0 days",0,IF($C$10="10 days",AO$10*0.3,IF($C$10="30 days",AO$10,IF($C$10="45 days",(AO$10*0.56),"Fel"))))*($D$10+1)</f>
        <v>0</v>
      </c>
      <c r="AQ352" s="79"/>
      <c r="AT352" s="79"/>
    </row>
    <row r="353" spans="1:43" s="79" customFormat="1" hidden="1" x14ac:dyDescent="0.3">
      <c r="C353" s="79" t="s">
        <v>79</v>
      </c>
      <c r="AP353" s="79">
        <f>IF($C$10="0 days",AP$10,IF($C$10="10 days",AP$10*0.7,IF($C$10="30 days",0,IF($C$10="45 days",0,"Fel"))))*($D$10+1)</f>
        <v>0</v>
      </c>
    </row>
    <row r="354" spans="1:43" s="79" customFormat="1" hidden="1" x14ac:dyDescent="0.3">
      <c r="B354" s="79" t="str">
        <f>+B11</f>
        <v>Units sold, 8</v>
      </c>
      <c r="C354" s="75" t="s">
        <v>68</v>
      </c>
      <c r="E354" s="75">
        <f>IF($C$11="0 days",E$11,IF($C$11="11 days",E$11*0.7,IF($C$11="30 days",0,IF($C$11="45 days",0,"Fel"))))*($D$11+1)</f>
        <v>0</v>
      </c>
      <c r="F354" s="75">
        <f>IF($C$11="0 days",0,IF($C$11="11 days",E$11*0.3,IF($C$11="30 days",E$11,IF($C$11="45 days",(E$11*0.56),"Fel"))))*($D$11+1)</f>
        <v>0</v>
      </c>
      <c r="G354" s="75">
        <f>IF($C$11="0 days",0,IF($C$11="11 days",0,IF($C$11="30 days",0,IF($C$11="45 days",(E$11*0.44),"Fel"))))*($D$11+1)</f>
        <v>0</v>
      </c>
    </row>
    <row r="355" spans="1:43" s="79" customFormat="1" hidden="1" x14ac:dyDescent="0.3">
      <c r="C355" s="75" t="s">
        <v>69</v>
      </c>
      <c r="F355" s="75">
        <f>IF($C$11="0 days",F$11,IF($C$11="11 days",F$11*0.7,IF($C$11="30 days",0,IF($C$11="45 days",0,"Fel"))))*($D$11+1)</f>
        <v>0</v>
      </c>
      <c r="G355" s="75">
        <f>IF($C$11="0 days",0,IF($C$11="11 days",F$11*0.3,IF($C$11="30 days",F$11,IF($C$11="45 days",(F$11*0.56),"Fel"))))*($D$11+1)</f>
        <v>0</v>
      </c>
      <c r="H355" s="75">
        <f>IF($C$11="0 days",0,IF($C$11="11 days",0,IF($C$11="30 days",0,IF($C$11="45 days",(F$11*0.44),"Fel"))))*($D$11+1)</f>
        <v>0</v>
      </c>
    </row>
    <row r="356" spans="1:43" s="79" customFormat="1" hidden="1" x14ac:dyDescent="0.3">
      <c r="C356" s="75" t="s">
        <v>70</v>
      </c>
      <c r="G356" s="75">
        <f>IF($C$11="0 days",G$11,IF($C$11="11 days",G$11*0.7,IF($C$11="30 days",0,IF($C$11="45 days",0,"Fel"))))*($D$11+1)</f>
        <v>0</v>
      </c>
      <c r="H356" s="75">
        <f>IF($C$11="0 days",0,IF($C$11="11 days",G$11*0.3,IF($C$11="30 days",G$11,IF($C$11="45 days",(G$11*0.56),"Fel"))))*($D$11+1)</f>
        <v>0</v>
      </c>
      <c r="I356" s="75">
        <f>IF($C$11="0 days",0,IF($C$11="11 days",0,IF($C$11="30 days",0,IF($C$11="45 days",(G$11*0.44),"Fel"))))*($D$11+1)</f>
        <v>0</v>
      </c>
    </row>
    <row r="357" spans="1:43" s="79" customFormat="1" hidden="1" x14ac:dyDescent="0.3">
      <c r="C357" s="75" t="s">
        <v>71</v>
      </c>
      <c r="H357" s="75">
        <f>IF($C$11="0 days",H$11,IF($C$11="11 days",H$11*0.7,IF($C$11="30 days",0,IF($C$11="45 days",0,"Fel"))))*($D$11+1)</f>
        <v>0</v>
      </c>
      <c r="I357" s="75">
        <f>IF($C$11="0 days",0,IF($C$11="11 days",H$11*0.3,IF($C$11="30 days",H$11,IF($C$11="45 days",(H$11*0.56),"Fel"))))*($D$11+1)</f>
        <v>0</v>
      </c>
      <c r="J357" s="75">
        <f>IF($C$11="0 days",0,IF($C$11="11 days",0,IF($C$11="30 days",0,IF($C$11="45 days",(H$11*0.44),"Fel"))))*($D$11+1)</f>
        <v>0</v>
      </c>
    </row>
    <row r="358" spans="1:43" s="79" customFormat="1" hidden="1" x14ac:dyDescent="0.3">
      <c r="C358" s="79" t="s">
        <v>72</v>
      </c>
      <c r="I358" s="75">
        <f>IF($C$11="0 days",I$11,IF($C$11="11 days",I$11*0.7,IF($C$11="30 days",0,IF($C$11="45 days",0,"Fel"))))*($D$11+1)</f>
        <v>0</v>
      </c>
      <c r="J358" s="75">
        <f>IF($C$11="0 days",0,IF($C$11="11 days",I$11*0.3,IF($C$11="30 days",I$11,IF($C$11="45 days",(I$11*0.56),"Fel"))))*($D$11+1)</f>
        <v>0</v>
      </c>
      <c r="K358" s="75">
        <f>IF($C$11="0 days",0,IF($C$11="11 days",0,IF($C$11="30 days",0,IF($C$11="45 days",(I$11*0.44),"Fel"))))*($D$11+1)</f>
        <v>0</v>
      </c>
    </row>
    <row r="359" spans="1:43" s="79" customFormat="1" hidden="1" x14ac:dyDescent="0.3">
      <c r="C359" s="79" t="s">
        <v>73</v>
      </c>
      <c r="J359" s="79">
        <f>IF($C$11="0 days",J$11,IF($C$11="11 days",J$11*0.7,IF($C$11="30 days",0,IF($C$11="45 days",0,"Fel"))))*($D$11+1)</f>
        <v>0</v>
      </c>
      <c r="K359" s="79">
        <f>IF($C$11="0 days",0,IF($C$11="11 days",J$11*0.3,IF($C$11="30 days",J$11,IF($C$11="45 days",(J$11*0.56),"Fel"))))*($D$11+1)</f>
        <v>0</v>
      </c>
      <c r="L359" s="79">
        <f>IF($C$11="0 days",0,IF($C$11="11 days",0,IF($C$11="30 days",0,IF($C$11="45 days",(J$11*0.44),"Fel"))))*($D$11+1)</f>
        <v>0</v>
      </c>
    </row>
    <row r="360" spans="1:43" s="79" customFormat="1" hidden="1" x14ac:dyDescent="0.3">
      <c r="C360" s="79" t="s">
        <v>74</v>
      </c>
      <c r="K360" s="79">
        <f>IF($C$11="0 days",K$11,IF($C$11="11 days",K$11*0.7,IF($C$11="30 days",0,IF($C$11="45 days",0,"Fel"))))*($D$11+1)</f>
        <v>0</v>
      </c>
      <c r="L360" s="79">
        <f>IF($C$11="0 days",0,IF($C$11="11 days",K$11*0.3,IF($C$11="30 days",K$11,IF($C$11="45 days",(K$11*0.56),"Fel"))))*($D$11+1)</f>
        <v>0</v>
      </c>
      <c r="M360" s="79">
        <f>IF($C$11="0 days",0,IF($C$11="11 days",0,IF($C$11="30 days",0,IF($C$11="45 days",(K$11*0.44),"Fel"))))*($D$11+1)</f>
        <v>0</v>
      </c>
    </row>
    <row r="361" spans="1:43" s="79" customFormat="1" hidden="1" x14ac:dyDescent="0.3">
      <c r="C361" s="79" t="s">
        <v>75</v>
      </c>
      <c r="L361" s="79">
        <f>IF($C$11="0 days",L$11,IF($C$11="11 days",L$11*0.7,IF($C$11="30 days",0,IF($C$11="45 days",0,"Fel"))))*($D$11+1)</f>
        <v>0</v>
      </c>
      <c r="M361" s="79">
        <f>IF($C$11="0 days",0,IF($C$11="11 days",L$11*0.3,IF($C$11="30 days",L$11,IF($C$11="45 days",(L$11*0.56),"Fel"))))*($D$11+1)</f>
        <v>0</v>
      </c>
      <c r="N361" s="79">
        <f>IF($C$11="0 days",0,IF($C$11="11 days",0,IF($C$11="30 days",0,IF($C$11="45 days",(L$11*0.44),"Fel"))))*($D$11+1)</f>
        <v>0</v>
      </c>
    </row>
    <row r="362" spans="1:43" s="79" customFormat="1" hidden="1" x14ac:dyDescent="0.3">
      <c r="C362" s="79" t="s">
        <v>76</v>
      </c>
      <c r="M362" s="79">
        <f>IF($C$11="0 days",M$11,IF($C$11="11 days",M$11*0.7,IF($C$11="30 days",0,IF($C$11="45 days",0,"Fel"))))*($D$11+1)</f>
        <v>0</v>
      </c>
      <c r="N362" s="79">
        <f>IF($C$11="0 days",0,IF($C$11="11 days",M$11*0.3,IF($C$11="30 days",M$11,IF($C$11="45 days",(M$11*0.56),"Fel"))))*($D$11+1)</f>
        <v>0</v>
      </c>
      <c r="O362" s="79">
        <f>IF($C$11="0 days",0,IF($C$11="11 days",0,IF($C$11="30 days",0,IF($C$11="45 days",(M$11*0.44),"Fel"))))*($D$11+1)</f>
        <v>0</v>
      </c>
    </row>
    <row r="363" spans="1:43" s="79" customFormat="1" hidden="1" x14ac:dyDescent="0.3">
      <c r="C363" s="79" t="s">
        <v>77</v>
      </c>
      <c r="N363" s="79">
        <f>IF($C$11="0 days",N$11,IF($C$11="11 days",N$11*0.7,IF($C$11="30 days",0,IF($C$11="45 days",0,"Fel"))))*($D$11+1)</f>
        <v>0</v>
      </c>
      <c r="O363" s="79">
        <f>IF($C$11="0 days",0,IF($C$11="11 days",N$11*0.3,IF($C$11="30 days",N$11,IF($C$11="45 days",(N$11*0.56),"Fel"))))*($D$11+1)</f>
        <v>0</v>
      </c>
      <c r="P363" s="79">
        <f>IF($C$11="0 days",0,IF($C$11="11 days",0,IF($C$11="30 days",0,IF($C$11="45 days",(N$11*0.44),"Fel"))))*($D$11+1)</f>
        <v>0</v>
      </c>
    </row>
    <row r="364" spans="1:43" s="79" customFormat="1" hidden="1" x14ac:dyDescent="0.3">
      <c r="C364" s="79" t="s">
        <v>78</v>
      </c>
      <c r="O364" s="79">
        <f>IF($C$11="0 days",O$11,IF($C$11="11 days",O$11*0.7,IF($C$11="30 days",0,IF($C$11="45 days",0,"Fel"))))*($D$11+1)</f>
        <v>0</v>
      </c>
      <c r="P364" s="79">
        <f>IF($C$11="0 days",0,IF($C$11="11 days",O$11*0.3,IF($C$11="30 days",O$11,IF($C$11="45 days",(O$11*0.56),"Fel"))))*($D$11+1)</f>
        <v>0</v>
      </c>
      <c r="R364" s="79">
        <f>IF($C$11="0 days",0,IF($C$11="11 days",0,IF($C$11="30 days",0,IF($C$11="45 days",(O$11*0.44),"Fel"))))*($D$11+1)</f>
        <v>0</v>
      </c>
    </row>
    <row r="365" spans="1:43" s="79" customFormat="1" hidden="1" x14ac:dyDescent="0.3">
      <c r="C365" s="79" t="s">
        <v>79</v>
      </c>
      <c r="P365" s="79">
        <f>IF($C$11="0 days",P$11,IF($C$11="11 days",P$11*0.7,IF($C$11="30 days",0,IF($C$11="45 days",0,"Fel"))))*($D$11+1)</f>
        <v>0</v>
      </c>
      <c r="R365" s="79">
        <f>IF($C$11="0 days",0,IF($C$11="11 days",P$11*0.3,IF($C$11="30 days",P$11,IF($C$11="45 days",(P$11*0.56),"Fel"))))*($D$11+1)</f>
        <v>0</v>
      </c>
      <c r="S365" s="79">
        <f>IF($C$11="0 days",0,IF($C$11="11 days",0,IF($C$11="30 days",0,IF($C$11="45 days",(P$11*0.44),"Fel"))))*($D$11+1)</f>
        <v>0</v>
      </c>
    </row>
    <row r="366" spans="1:43" s="79" customFormat="1" hidden="1" x14ac:dyDescent="0.3">
      <c r="A366" s="75"/>
      <c r="B366" s="75">
        <v>2025</v>
      </c>
      <c r="C366" s="81">
        <v>2025</v>
      </c>
      <c r="D366" s="81"/>
      <c r="E366" s="82"/>
      <c r="F366" s="82"/>
      <c r="G366" s="82"/>
      <c r="H366" s="82"/>
      <c r="I366" s="82"/>
      <c r="J366" s="82"/>
      <c r="K366" s="82"/>
      <c r="L366" s="82"/>
      <c r="M366" s="82"/>
      <c r="N366" s="82"/>
      <c r="O366" s="82"/>
      <c r="P366" s="82"/>
      <c r="Q366" s="75"/>
      <c r="R366" s="82"/>
      <c r="S366" s="82"/>
      <c r="T366" s="81"/>
      <c r="U366" s="81"/>
      <c r="V366" s="81"/>
      <c r="W366" s="81"/>
      <c r="X366" s="81"/>
      <c r="Y366" s="81"/>
      <c r="Z366" s="75"/>
      <c r="AA366" s="75"/>
      <c r="AB366" s="75"/>
      <c r="AC366" s="75"/>
      <c r="AD366" s="75"/>
      <c r="AE366" s="75"/>
      <c r="AF366" s="75"/>
      <c r="AG366" s="75"/>
      <c r="AH366" s="75"/>
      <c r="AI366" s="75"/>
      <c r="AJ366" s="75"/>
      <c r="AK366" s="75"/>
      <c r="AL366" s="75"/>
      <c r="AM366" s="75"/>
      <c r="AN366" s="75"/>
      <c r="AO366" s="75"/>
      <c r="AP366" s="75"/>
      <c r="AQ366" s="75"/>
    </row>
    <row r="367" spans="1:43" s="79" customFormat="1" hidden="1" x14ac:dyDescent="0.3">
      <c r="A367" s="75"/>
      <c r="B367" s="75"/>
      <c r="C367" s="75" t="s">
        <v>68</v>
      </c>
      <c r="D367" s="75"/>
      <c r="E367" s="75"/>
      <c r="F367" s="75"/>
      <c r="G367" s="75"/>
      <c r="H367" s="75"/>
      <c r="I367" s="75"/>
      <c r="J367" s="75"/>
      <c r="K367" s="75"/>
      <c r="L367" s="75"/>
      <c r="M367" s="75"/>
      <c r="N367" s="75"/>
      <c r="O367" s="75"/>
      <c r="P367" s="75"/>
      <c r="Q367" s="75"/>
      <c r="R367" s="79">
        <f>IF($C$11="0 days",R$11,IF($C$11="11 days",R$11*0.7,IF($C$11="30 days",0,IF($C$11="45 days",0,"Fel"))))*($D$11+1)</f>
        <v>0</v>
      </c>
      <c r="S367" s="79">
        <f>IF($C$11="0 days",0,IF($C$11="11 days",R$11*0.3,IF($C$11="30 days",R$11,IF($C$11="45 days",(R$11*0.56),"Fel"))))*($D$11+1)</f>
        <v>0</v>
      </c>
      <c r="T367" s="79">
        <f>IF($C$11="0 days",0,IF($C$11="11 days",0,IF($C$11="30 days",0,IF($C$11="45 days",(R$11*0.44),"Fel"))))*($D$11+1)</f>
        <v>0</v>
      </c>
      <c r="U367" s="75"/>
      <c r="V367" s="75"/>
      <c r="W367" s="75"/>
      <c r="X367" s="75"/>
      <c r="Y367" s="75"/>
      <c r="Z367" s="75"/>
      <c r="AA367" s="75"/>
      <c r="AB367" s="75"/>
      <c r="AC367" s="75"/>
      <c r="AD367" s="75"/>
      <c r="AE367" s="75"/>
      <c r="AF367" s="75"/>
      <c r="AG367" s="75"/>
      <c r="AH367" s="75"/>
      <c r="AI367" s="75"/>
      <c r="AJ367" s="75"/>
      <c r="AK367" s="75"/>
      <c r="AL367" s="75"/>
      <c r="AM367" s="75"/>
      <c r="AN367" s="75"/>
      <c r="AO367" s="75"/>
      <c r="AP367" s="75"/>
      <c r="AQ367" s="75"/>
    </row>
    <row r="368" spans="1:43" s="79" customFormat="1" hidden="1" x14ac:dyDescent="0.3">
      <c r="A368" s="75"/>
      <c r="B368" s="75"/>
      <c r="C368" s="75" t="s">
        <v>69</v>
      </c>
      <c r="D368" s="75"/>
      <c r="E368" s="75"/>
      <c r="F368" s="75"/>
      <c r="G368" s="75"/>
      <c r="H368" s="75"/>
      <c r="I368" s="75"/>
      <c r="J368" s="75"/>
      <c r="K368" s="75"/>
      <c r="L368" s="75"/>
      <c r="M368" s="75"/>
      <c r="N368" s="75"/>
      <c r="O368" s="75"/>
      <c r="P368" s="75"/>
      <c r="Q368" s="75"/>
      <c r="R368" s="75"/>
      <c r="S368" s="79">
        <f>IF($C$11="0 days",S$11,IF($C$11="11 days",S$11*0.7,IF($C$11="30 days",0,IF($C$11="45 days",0,"Fel"))))*($D$11+1)</f>
        <v>0</v>
      </c>
      <c r="T368" s="79">
        <f>IF($C$11="0 days",0,IF($C$11="11 days",S$11*0.3,IF($C$11="30 days",S$11,IF($C$11="45 days",(S$11*0.56),"Fel"))))*($D$11+1)</f>
        <v>0</v>
      </c>
      <c r="U368" s="79">
        <f>IF($C$11="0 days",0,IF($C$11="11 days",0,IF($C$11="30 days",0,IF($C$11="45 days",(S$11*0.44),"Fel"))))*($D$11+1)</f>
        <v>0</v>
      </c>
      <c r="V368" s="75"/>
      <c r="W368" s="75"/>
      <c r="X368" s="75"/>
      <c r="Y368" s="75"/>
      <c r="Z368" s="75"/>
      <c r="AA368" s="75"/>
      <c r="AB368" s="75"/>
      <c r="AC368" s="75"/>
      <c r="AD368" s="75"/>
      <c r="AE368" s="75"/>
      <c r="AF368" s="75"/>
      <c r="AG368" s="75"/>
      <c r="AH368" s="75"/>
      <c r="AI368" s="75"/>
      <c r="AJ368" s="75"/>
      <c r="AK368" s="75"/>
      <c r="AL368" s="75"/>
      <c r="AM368" s="75"/>
      <c r="AN368" s="75"/>
      <c r="AO368" s="75"/>
      <c r="AP368" s="75"/>
      <c r="AQ368" s="75"/>
    </row>
    <row r="369" spans="1:43" s="79" customFormat="1" hidden="1" x14ac:dyDescent="0.3">
      <c r="A369" s="75"/>
      <c r="B369" s="75"/>
      <c r="C369" s="75" t="s">
        <v>70</v>
      </c>
      <c r="D369" s="75"/>
      <c r="E369" s="75"/>
      <c r="F369" s="75"/>
      <c r="G369" s="75"/>
      <c r="H369" s="75"/>
      <c r="I369" s="75"/>
      <c r="J369" s="75"/>
      <c r="K369" s="75"/>
      <c r="L369" s="75"/>
      <c r="M369" s="75"/>
      <c r="N369" s="75"/>
      <c r="O369" s="75"/>
      <c r="P369" s="75"/>
      <c r="Q369" s="75"/>
      <c r="R369" s="75"/>
      <c r="S369" s="75"/>
      <c r="T369" s="79">
        <f>IF($C$11="0 days",T$11,IF($C$11="11 days",T$11*0.7,IF($C$11="30 days",0,IF($C$11="45 days",0,"Fel"))))*($D$11+1)</f>
        <v>0</v>
      </c>
      <c r="U369" s="79">
        <f>IF($C$11="0 days",0,IF($C$11="11 days",T$11*0.3,IF($C$11="30 days",T$11,IF($C$11="45 days",(T$11*0.56),"Fel"))))*($D$11+1)</f>
        <v>0</v>
      </c>
      <c r="V369" s="79">
        <f>IF($C$11="0 days",0,IF($C$11="11 days",0,IF($C$11="30 days",0,IF($C$11="45 days",(T$11*0.44),"Fel"))))*($D$11+1)</f>
        <v>0</v>
      </c>
      <c r="X369" s="75"/>
      <c r="Y369" s="75"/>
      <c r="Z369" s="75"/>
      <c r="AA369" s="75"/>
      <c r="AB369" s="75"/>
      <c r="AC369" s="75"/>
      <c r="AD369" s="75"/>
      <c r="AE369" s="75"/>
      <c r="AF369" s="75"/>
      <c r="AG369" s="75"/>
      <c r="AH369" s="75"/>
      <c r="AI369" s="75"/>
      <c r="AJ369" s="75"/>
      <c r="AK369" s="75"/>
      <c r="AL369" s="75"/>
      <c r="AM369" s="75"/>
      <c r="AN369" s="75"/>
      <c r="AO369" s="75"/>
      <c r="AP369" s="75"/>
      <c r="AQ369" s="75"/>
    </row>
    <row r="370" spans="1:43" s="79" customFormat="1" hidden="1" x14ac:dyDescent="0.3">
      <c r="A370" s="75"/>
      <c r="B370" s="75"/>
      <c r="C370" s="75" t="s">
        <v>71</v>
      </c>
      <c r="D370" s="75"/>
      <c r="E370" s="75"/>
      <c r="F370" s="75"/>
      <c r="G370" s="75"/>
      <c r="H370" s="75"/>
      <c r="I370" s="75"/>
      <c r="J370" s="75"/>
      <c r="K370" s="75"/>
      <c r="L370" s="75"/>
      <c r="M370" s="75"/>
      <c r="N370" s="75"/>
      <c r="O370" s="75"/>
      <c r="P370" s="75"/>
      <c r="Q370" s="75"/>
      <c r="R370" s="75"/>
      <c r="S370" s="75"/>
      <c r="T370" s="75"/>
      <c r="U370" s="79">
        <f>IF($C$11="0 days",U$11,IF($C$11="11 days",U$11*0.7,IF($C$11="30 days",0,IF($C$11="45 days",0,"Fel"))))*($D$11+1)</f>
        <v>0</v>
      </c>
      <c r="V370" s="79">
        <f>IF($C$11="0 days",0,IF($C$11="11 days",U$11*0.3,IF($C$11="30 days",U$11,IF($C$11="45 days",(U$11*0.56),"Fel"))))*($D$11+1)</f>
        <v>0</v>
      </c>
      <c r="W370" s="79">
        <f>IF($C$11="0 days",0,IF($C$11="11 days",0,IF($C$11="30 days",0,IF($C$11="45 days",(U$11*0.44),"Fel"))))*($D$11+1)</f>
        <v>0</v>
      </c>
      <c r="Y370" s="75"/>
      <c r="Z370" s="75"/>
      <c r="AA370" s="75"/>
      <c r="AB370" s="75"/>
      <c r="AC370" s="75"/>
      <c r="AD370" s="75"/>
      <c r="AE370" s="75"/>
      <c r="AF370" s="75"/>
      <c r="AG370" s="75"/>
      <c r="AH370" s="75"/>
      <c r="AI370" s="75"/>
      <c r="AJ370" s="75"/>
      <c r="AK370" s="75"/>
      <c r="AL370" s="75"/>
      <c r="AM370" s="75"/>
      <c r="AN370" s="75"/>
      <c r="AO370" s="75"/>
      <c r="AP370" s="75"/>
      <c r="AQ370" s="75"/>
    </row>
    <row r="371" spans="1:43" s="79" customFormat="1" hidden="1" x14ac:dyDescent="0.3">
      <c r="C371" s="79" t="s">
        <v>72</v>
      </c>
      <c r="E371" s="75"/>
      <c r="F371" s="75"/>
      <c r="G371" s="75"/>
      <c r="H371" s="75"/>
      <c r="I371" s="75"/>
      <c r="J371" s="75"/>
      <c r="K371" s="75"/>
      <c r="L371" s="75"/>
      <c r="M371" s="75"/>
      <c r="N371" s="75"/>
      <c r="O371" s="75"/>
      <c r="P371" s="75"/>
      <c r="V371" s="79">
        <f>IF($C$11="0 days",V$11,IF($C$11="11 days",V$11*0.7,IF($C$11="30 days",0,IF($C$11="45 days",0,"Fel"))))*($D$11+1)</f>
        <v>0</v>
      </c>
      <c r="W371" s="79">
        <f>IF($C$11="0 days",0,IF($C$11="11 days",V$11*0.3,IF($C$11="30 days",V$11,IF($C$11="45 days",(V$11*0.56),"Fel"))))*($D$11+1)</f>
        <v>0</v>
      </c>
      <c r="X371" s="79">
        <f>IF($C$11="0 days",0,IF($C$11="11 days",0,IF($C$11="30 days",0,IF($C$11="45 days",(V$11*0.44),"Fel"))))*($D$11+1)</f>
        <v>0</v>
      </c>
    </row>
    <row r="372" spans="1:43" s="79" customFormat="1" hidden="1" x14ac:dyDescent="0.3">
      <c r="C372" s="79" t="s">
        <v>73</v>
      </c>
      <c r="E372" s="75"/>
      <c r="F372" s="75"/>
      <c r="G372" s="75"/>
      <c r="H372" s="75"/>
      <c r="I372" s="75"/>
      <c r="J372" s="75"/>
      <c r="K372" s="75"/>
      <c r="L372" s="75"/>
      <c r="M372" s="75"/>
      <c r="N372" s="75"/>
      <c r="O372" s="75"/>
      <c r="P372" s="75"/>
      <c r="W372" s="79">
        <f>IF($C$11="0 days",W$11,IF($C$11="11 days",W$11*0.7,IF($C$11="30 days",0,IF($C$11="45 days",0,"Fel"))))*($D$11+1)</f>
        <v>0</v>
      </c>
      <c r="X372" s="79">
        <f>IF($C$11="0 days",0,IF($C$11="11 days",W$11*0.3,IF($C$11="30 days",W$11,IF($C$11="45 days",(W$11*0.56),"Fel"))))*($D$11+1)</f>
        <v>0</v>
      </c>
      <c r="Y372" s="79">
        <f>IF($C$11="0 days",0,IF($C$11="11 days",0,IF($C$11="30 days",0,IF($C$11="45 days",(W$11*0.44),"Fel"))))*($D$11+1)</f>
        <v>0</v>
      </c>
    </row>
    <row r="373" spans="1:43" s="75" customFormat="1" hidden="1" x14ac:dyDescent="0.3">
      <c r="A373" s="79"/>
      <c r="B373" s="79"/>
      <c r="C373" s="79" t="s">
        <v>74</v>
      </c>
      <c r="D373" s="79"/>
      <c r="Q373" s="79"/>
      <c r="R373" s="79"/>
      <c r="S373" s="79"/>
      <c r="T373" s="79"/>
      <c r="U373" s="79"/>
      <c r="V373" s="79"/>
      <c r="W373" s="79"/>
      <c r="X373" s="79">
        <f>IF($C$11="0 days",X$11,IF($C$11="11 days",X$11*0.7,IF($C$11="30 days",0,IF($C$11="45 days",0,"Fel"))))*($D$11+1)</f>
        <v>0</v>
      </c>
      <c r="Y373" s="79">
        <f>IF($C$11="0 days",0,IF($C$11="11 days",X$11*0.3,IF($C$11="30 days",X$11,IF($C$11="45 days",(X$11*0.56),"Fel"))))*($D$11+1)</f>
        <v>0</v>
      </c>
      <c r="Z373" s="79">
        <f>IF($C$11="0 days",0,IF($C$11="11 days",0,IF($C$11="30 days",0,IF($C$11="45 days",(X$11*0.44),"Fel"))))*($D$11+1)</f>
        <v>0</v>
      </c>
      <c r="AA373" s="79"/>
      <c r="AB373" s="79"/>
      <c r="AC373" s="79"/>
      <c r="AD373" s="79"/>
      <c r="AE373" s="79"/>
      <c r="AF373" s="79"/>
      <c r="AG373" s="79"/>
      <c r="AH373" s="79"/>
      <c r="AI373" s="79"/>
      <c r="AJ373" s="79"/>
      <c r="AK373" s="79"/>
      <c r="AL373" s="79"/>
      <c r="AM373" s="79"/>
      <c r="AN373" s="79"/>
      <c r="AO373" s="79"/>
      <c r="AP373" s="79"/>
      <c r="AQ373" s="79"/>
    </row>
    <row r="374" spans="1:43" s="75" customFormat="1" hidden="1" x14ac:dyDescent="0.3">
      <c r="A374" s="79"/>
      <c r="B374" s="79"/>
      <c r="C374" s="79" t="s">
        <v>75</v>
      </c>
      <c r="D374" s="79"/>
      <c r="Q374" s="79"/>
      <c r="R374" s="79"/>
      <c r="S374" s="79"/>
      <c r="T374" s="79"/>
      <c r="U374" s="79"/>
      <c r="V374" s="79"/>
      <c r="W374" s="79"/>
      <c r="X374" s="79"/>
      <c r="Y374" s="79">
        <f>IF($C$11="0 days",Y$11,IF($C$11="11 days",Y$11*0.7,IF($C$11="30 days",0,IF($C$11="45 days",0,"Fel"))))*($D$11+1)</f>
        <v>0</v>
      </c>
      <c r="Z374" s="79">
        <f>IF($C$11="0 days",0,IF($C$11="11 days",Y$11*0.3,IF($C$11="30 days",Y$11,IF($C$11="45 days",(Y$11*0.56),"Fel"))))*($D$11+1)</f>
        <v>0</v>
      </c>
      <c r="AA374" s="79">
        <f>IF($C$11="0 days",0,IF($C$11="11 days",0,IF($C$11="30 days",0,IF($C$11="45 days",(Y$11*0.44),"Fel"))))*($D$11+1)</f>
        <v>0</v>
      </c>
      <c r="AB374" s="79"/>
      <c r="AC374" s="79"/>
      <c r="AD374" s="79"/>
      <c r="AE374" s="79"/>
      <c r="AF374" s="79"/>
      <c r="AG374" s="79"/>
      <c r="AH374" s="79"/>
      <c r="AI374" s="79"/>
      <c r="AJ374" s="79"/>
      <c r="AK374" s="79"/>
      <c r="AL374" s="79"/>
      <c r="AM374" s="79"/>
      <c r="AN374" s="79"/>
      <c r="AO374" s="79"/>
      <c r="AP374" s="79"/>
      <c r="AQ374" s="79"/>
    </row>
    <row r="375" spans="1:43" s="75" customFormat="1" hidden="1" x14ac:dyDescent="0.3">
      <c r="A375" s="79"/>
      <c r="B375" s="79"/>
      <c r="C375" s="79" t="s">
        <v>76</v>
      </c>
      <c r="D375" s="79"/>
      <c r="E375" s="79"/>
      <c r="F375" s="79"/>
      <c r="G375" s="79"/>
      <c r="H375" s="79"/>
      <c r="I375" s="79"/>
      <c r="J375" s="79"/>
      <c r="K375" s="79"/>
      <c r="L375" s="79"/>
      <c r="M375" s="79"/>
      <c r="N375" s="79"/>
      <c r="O375" s="79"/>
      <c r="P375" s="79"/>
      <c r="Q375" s="79"/>
      <c r="R375" s="79"/>
      <c r="S375" s="79"/>
      <c r="T375" s="79"/>
      <c r="U375" s="79"/>
      <c r="V375" s="79"/>
      <c r="W375" s="79"/>
      <c r="X375" s="79"/>
      <c r="Y375" s="79"/>
      <c r="Z375" s="79">
        <f>IF($C$11="0 days",Z$11,IF($C$11="11 days",Z$11*0.7,IF($C$11="30 days",0,IF($C$11="45 days",0,"Fel"))))*($D$11+1)</f>
        <v>0</v>
      </c>
      <c r="AA375" s="79">
        <f>IF($C$11="0 days",0,IF($C$11="11 days",Z$11*0.3,IF($C$11="30 days",Z$11,IF($C$11="45 days",(Z$11*0.56),"Fel"))))*($D$11+1)</f>
        <v>0</v>
      </c>
      <c r="AB375" s="79">
        <f>IF($C$11="0 days",0,IF($C$11="11 days",0,IF($C$11="30 days",0,IF($C$11="45 days",(Z$11*0.44),"Fel"))))*($D$11+1)</f>
        <v>0</v>
      </c>
      <c r="AC375" s="79"/>
      <c r="AD375" s="79"/>
      <c r="AE375" s="79"/>
      <c r="AF375" s="79"/>
      <c r="AG375" s="79"/>
      <c r="AH375" s="79"/>
      <c r="AI375" s="79"/>
      <c r="AJ375" s="79"/>
      <c r="AK375" s="79"/>
      <c r="AL375" s="79"/>
      <c r="AM375" s="79"/>
      <c r="AN375" s="79"/>
      <c r="AO375" s="79"/>
      <c r="AP375" s="79"/>
      <c r="AQ375" s="79"/>
    </row>
    <row r="376" spans="1:43" s="75" customFormat="1" hidden="1" x14ac:dyDescent="0.3">
      <c r="A376" s="79"/>
      <c r="B376" s="79"/>
      <c r="C376" s="79" t="s">
        <v>77</v>
      </c>
      <c r="D376" s="79"/>
      <c r="E376" s="79"/>
      <c r="F376" s="79"/>
      <c r="G376" s="79"/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79"/>
      <c r="S376" s="79"/>
      <c r="T376" s="79"/>
      <c r="U376" s="79"/>
      <c r="V376" s="79"/>
      <c r="W376" s="79"/>
      <c r="X376" s="79"/>
      <c r="Y376" s="79"/>
      <c r="Z376" s="79"/>
      <c r="AA376" s="79">
        <f>IF($C$11="0 days",AA$11,IF($C$11="11 days",AA$11*0.7,IF($C$11="30 days",0,IF($C$11="45 days",0,"Fel"))))*($D$11+1)</f>
        <v>0</v>
      </c>
      <c r="AB376" s="79">
        <f>IF($C$11="0 days",0,IF($C$11="11 days",AA$11*0.3,IF($C$11="30 days",AA$11,IF($C$11="45 days",(AA$11*0.56),"Fel"))))*($D$11+1)</f>
        <v>0</v>
      </c>
      <c r="AC376" s="79">
        <f>IF($C$11="0 days",0,IF($C$11="11 days",0,IF($C$11="30 days",0,IF($C$11="45 days",(AA$11*0.44),"Fel"))))*($D$11+1)</f>
        <v>0</v>
      </c>
      <c r="AD376" s="79"/>
      <c r="AE376" s="79"/>
      <c r="AF376" s="79"/>
      <c r="AG376" s="79"/>
      <c r="AH376" s="79"/>
      <c r="AI376" s="79"/>
      <c r="AJ376" s="79"/>
      <c r="AK376" s="79"/>
      <c r="AL376" s="79"/>
      <c r="AM376" s="79"/>
      <c r="AN376" s="79"/>
      <c r="AO376" s="79"/>
      <c r="AP376" s="79"/>
      <c r="AQ376" s="79"/>
    </row>
    <row r="377" spans="1:43" s="75" customFormat="1" hidden="1" x14ac:dyDescent="0.3">
      <c r="A377" s="79"/>
      <c r="B377" s="79"/>
      <c r="C377" s="79" t="s">
        <v>78</v>
      </c>
      <c r="D377" s="79"/>
      <c r="E377" s="79"/>
      <c r="F377" s="79"/>
      <c r="G377" s="79"/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79"/>
      <c r="S377" s="79"/>
      <c r="T377" s="79"/>
      <c r="U377" s="79"/>
      <c r="V377" s="79"/>
      <c r="W377" s="79"/>
      <c r="X377" s="79"/>
      <c r="Y377" s="79"/>
      <c r="Z377" s="79"/>
      <c r="AA377" s="79"/>
      <c r="AB377" s="79">
        <f>IF($C$11="0 days",AB$11,IF($C$11="11 days",AB$11*0.7,IF($C$11="30 days",0,IF($C$11="45 days",0,"Fel"))))*($D$11+1)</f>
        <v>0</v>
      </c>
      <c r="AC377" s="79">
        <f>IF($C$11="0 days",0,IF($C$11="11 days",AB$11*0.3,IF($C$11="30 days",AB$11,IF($C$11="45 days",(AB$11*0.56),"Fel"))))*($D$11+1)</f>
        <v>0</v>
      </c>
      <c r="AD377" s="79"/>
      <c r="AE377" s="79">
        <f>IF($C$11="0 days",0,IF($C$11="11 days",0,IF($C$11="30 days",0,IF($C$11="45 days",(AB$11*0.44),"Fel"))))*($D$11+1)</f>
        <v>0</v>
      </c>
      <c r="AF377" s="79"/>
      <c r="AG377" s="79"/>
      <c r="AH377" s="79"/>
      <c r="AI377" s="79"/>
      <c r="AJ377" s="79"/>
      <c r="AK377" s="79"/>
      <c r="AL377" s="79"/>
      <c r="AM377" s="79"/>
      <c r="AN377" s="79"/>
      <c r="AO377" s="79"/>
      <c r="AP377" s="79"/>
      <c r="AQ377" s="79"/>
    </row>
    <row r="378" spans="1:43" s="79" customFormat="1" hidden="1" x14ac:dyDescent="0.3">
      <c r="C378" s="79" t="s">
        <v>79</v>
      </c>
      <c r="AC378" s="79">
        <f>IF($C$11="0 days",AC$11,IF($C$11="11 days",AC$11*0.7,IF($C$11="30 days",0,IF($C$11="45 days",0,"Fel"))))*($D$11+1)</f>
        <v>0</v>
      </c>
      <c r="AE378" s="79">
        <f>IF($C$11="0 days",0,IF($C$11="11 days",AC$11*0.3,IF($C$11="30 days",AC$11,IF($C$11="45 days",(AC$11*0.56),"Fel"))))*($D$11+1)</f>
        <v>0</v>
      </c>
      <c r="AF378" s="79">
        <f>IF($C$11="0 days",0,IF($C$11="11 days",0,IF($C$11="30 days",0,IF($C$11="45 days",(AC$11*0.44),"Fel"))))*($D$11+1)</f>
        <v>0</v>
      </c>
    </row>
    <row r="379" spans="1:43" s="79" customFormat="1" hidden="1" x14ac:dyDescent="0.3">
      <c r="A379" s="75"/>
      <c r="B379" s="75">
        <v>2026</v>
      </c>
      <c r="C379" s="75">
        <v>2026</v>
      </c>
      <c r="D379" s="81"/>
      <c r="E379" s="75"/>
      <c r="F379" s="81"/>
      <c r="G379" s="75"/>
      <c r="H379" s="81"/>
      <c r="I379" s="75"/>
      <c r="J379" s="81"/>
      <c r="K379" s="75"/>
      <c r="L379" s="81"/>
      <c r="M379" s="75"/>
      <c r="N379" s="81"/>
      <c r="O379" s="75"/>
      <c r="P379" s="81"/>
      <c r="R379" s="75"/>
      <c r="S379" s="81"/>
      <c r="T379" s="75"/>
      <c r="U379" s="81"/>
      <c r="V379" s="75"/>
      <c r="W379" s="81"/>
      <c r="X379" s="75"/>
      <c r="Y379" s="81"/>
      <c r="Z379" s="75"/>
      <c r="AA379" s="81"/>
      <c r="AB379" s="75"/>
      <c r="AC379" s="81"/>
    </row>
    <row r="380" spans="1:43" s="79" customFormat="1" hidden="1" x14ac:dyDescent="0.3">
      <c r="A380" s="75"/>
      <c r="B380" s="75"/>
      <c r="C380" s="75" t="s">
        <v>68</v>
      </c>
      <c r="D380" s="75"/>
      <c r="E380" s="75"/>
      <c r="F380" s="75"/>
      <c r="G380" s="75"/>
      <c r="H380" s="75"/>
      <c r="I380" s="75"/>
      <c r="J380" s="75"/>
      <c r="K380" s="75"/>
      <c r="L380" s="75"/>
      <c r="M380" s="75"/>
      <c r="N380" s="75"/>
      <c r="O380" s="75"/>
      <c r="P380" s="75"/>
      <c r="Q380" s="75"/>
      <c r="R380" s="75"/>
      <c r="S380" s="75"/>
      <c r="T380" s="75"/>
      <c r="U380" s="75"/>
      <c r="V380" s="75"/>
      <c r="W380" s="75"/>
      <c r="X380" s="75"/>
      <c r="Y380" s="75"/>
      <c r="Z380" s="75"/>
      <c r="AA380" s="75"/>
      <c r="AB380" s="75"/>
      <c r="AC380" s="75"/>
      <c r="AD380" s="75"/>
      <c r="AE380" s="79">
        <f>IF($C$11="0 days",AE$11,IF($C$11="11 days",AE$11*0.7,IF($C$11="30 days",0,IF($C$11="45 days",0,"Fel"))))*($D$11+1)</f>
        <v>0</v>
      </c>
      <c r="AF380" s="79">
        <f>IF($C$11="0 days",0,IF($C$11="11 days",AE$11*0.3,IF($C$11="30 days",AE$11,IF($C$11="45 days",(AE$11*0.56),"Fel"))))*($D$11+1)</f>
        <v>0</v>
      </c>
      <c r="AG380" s="79">
        <f>IF($C$11="0 days",0,IF($C$11="11 days",0,IF($C$11="30 days",0,IF($C$11="45 days",(AE$11*0.44),"Fel"))))*($D$11+1)</f>
        <v>0</v>
      </c>
      <c r="AH380" s="79">
        <f>IF($C$11="0 days",0,IF($C$11="11 days",0,IF($C$11="30 days",0,IF($C$11="45 days",(AE$11*0.44),"Fel"))))*($D$11+1)</f>
        <v>0</v>
      </c>
      <c r="AI380" s="81"/>
      <c r="AJ380" s="75"/>
      <c r="AK380" s="81"/>
      <c r="AL380" s="75"/>
      <c r="AM380" s="81"/>
      <c r="AN380" s="75"/>
      <c r="AO380" s="81"/>
      <c r="AP380" s="75"/>
      <c r="AQ380" s="81"/>
    </row>
    <row r="381" spans="1:43" s="79" customFormat="1" hidden="1" x14ac:dyDescent="0.3">
      <c r="A381" s="75"/>
      <c r="B381" s="75"/>
      <c r="C381" s="75" t="s">
        <v>69</v>
      </c>
      <c r="D381" s="75"/>
      <c r="E381" s="75"/>
      <c r="F381" s="75"/>
      <c r="G381" s="75"/>
      <c r="H381" s="75"/>
      <c r="I381" s="75"/>
      <c r="J381" s="75"/>
      <c r="K381" s="75"/>
      <c r="L381" s="75"/>
      <c r="M381" s="75"/>
      <c r="N381" s="75"/>
      <c r="O381" s="75"/>
      <c r="P381" s="75"/>
      <c r="Q381" s="75"/>
      <c r="R381" s="75"/>
      <c r="S381" s="75"/>
      <c r="T381" s="75"/>
      <c r="U381" s="75"/>
      <c r="V381" s="75"/>
      <c r="W381" s="75"/>
      <c r="X381" s="75"/>
      <c r="Y381" s="75"/>
      <c r="Z381" s="75"/>
      <c r="AA381" s="75"/>
      <c r="AB381" s="75"/>
      <c r="AC381" s="75"/>
      <c r="AE381" s="75"/>
      <c r="AF381" s="79">
        <f>IF($C$11="0 days",AF$11,IF($C$11="11 days",AF$11*0.7,IF($C$11="30 days",0,IF($C$11="45 days",0,"Fel"))))*($D$11+1)</f>
        <v>0</v>
      </c>
      <c r="AG381" s="79">
        <f>IF($C$11="0 days",0,IF($C$11="11 days",AF$11*0.3,IF($C$11="30 days",AF$11,IF($C$11="45 days",(AF$11*0.56),"Fel"))))*($D$11+1)</f>
        <v>0</v>
      </c>
      <c r="AH381" s="79">
        <f>IF($C$11="0 days",0,IF($C$11="11 days",0,IF($C$11="30 days",0,IF($C$11="45 days",(AF$11*0.44),"Fel"))))*($D$11+1)</f>
        <v>0</v>
      </c>
      <c r="AI381" s="75"/>
      <c r="AJ381" s="75"/>
      <c r="AK381" s="75"/>
      <c r="AL381" s="75"/>
      <c r="AM381" s="75"/>
      <c r="AN381" s="75"/>
      <c r="AO381" s="75"/>
      <c r="AP381" s="75"/>
      <c r="AQ381" s="75"/>
    </row>
    <row r="382" spans="1:43" s="79" customFormat="1" hidden="1" x14ac:dyDescent="0.3">
      <c r="A382" s="75"/>
      <c r="B382" s="75"/>
      <c r="C382" s="75" t="s">
        <v>70</v>
      </c>
      <c r="D382" s="75"/>
      <c r="E382" s="75"/>
      <c r="F382" s="75"/>
      <c r="G382" s="75"/>
      <c r="H382" s="75"/>
      <c r="I382" s="75"/>
      <c r="J382" s="75"/>
      <c r="K382" s="75"/>
      <c r="L382" s="75"/>
      <c r="M382" s="75"/>
      <c r="N382" s="75"/>
      <c r="O382" s="75"/>
      <c r="P382" s="75"/>
      <c r="Q382" s="75"/>
      <c r="R382" s="75"/>
      <c r="S382" s="75"/>
      <c r="T382" s="75"/>
      <c r="U382" s="75"/>
      <c r="V382" s="75"/>
      <c r="W382" s="75"/>
      <c r="X382" s="75"/>
      <c r="Y382" s="75"/>
      <c r="Z382" s="75"/>
      <c r="AA382" s="75"/>
      <c r="AB382" s="75"/>
      <c r="AC382" s="75"/>
      <c r="AD382" s="75"/>
      <c r="AE382" s="75"/>
      <c r="AF382" s="75"/>
      <c r="AG382" s="79">
        <f>IF($C$11="0 days",AG$11,IF($C$11="11 days",AG$11*0.7,IF($C$11="30 days",0,IF($C$11="45 days",0,"Fel"))))*($D$11+1)</f>
        <v>0</v>
      </c>
      <c r="AH382" s="79">
        <f>IF($C$11="0 days",0,IF($C$11="11 days",AG$11*0.3,IF($C$11="30 days",AG$11,IF($C$11="45 days",(AG$11*0.56),"Fel"))))*($D$11+1)</f>
        <v>0</v>
      </c>
      <c r="AI382" s="79">
        <f>IF($C$11="0 days",0,IF($C$11="11 days",0,IF($C$11="30 days",0,IF($C$11="45 days",(AG$11*0.44),"Fel"))))*($D$11+1)</f>
        <v>0</v>
      </c>
      <c r="AJ382" s="75"/>
      <c r="AK382" s="75"/>
      <c r="AL382" s="75"/>
      <c r="AM382" s="75"/>
      <c r="AN382" s="75"/>
      <c r="AO382" s="75"/>
      <c r="AP382" s="75"/>
      <c r="AQ382" s="75"/>
    </row>
    <row r="383" spans="1:43" s="79" customFormat="1" hidden="1" x14ac:dyDescent="0.3">
      <c r="A383" s="75"/>
      <c r="B383" s="75"/>
      <c r="C383" s="75" t="s">
        <v>71</v>
      </c>
      <c r="D383" s="75"/>
      <c r="E383" s="75"/>
      <c r="F383" s="75"/>
      <c r="G383" s="75"/>
      <c r="H383" s="75"/>
      <c r="I383" s="75"/>
      <c r="J383" s="75"/>
      <c r="K383" s="75"/>
      <c r="L383" s="75"/>
      <c r="M383" s="75"/>
      <c r="N383" s="75"/>
      <c r="O383" s="75"/>
      <c r="P383" s="75"/>
      <c r="Q383" s="75"/>
      <c r="R383" s="75"/>
      <c r="S383" s="75"/>
      <c r="T383" s="75"/>
      <c r="U383" s="75"/>
      <c r="V383" s="75"/>
      <c r="W383" s="75"/>
      <c r="X383" s="75"/>
      <c r="Y383" s="75"/>
      <c r="Z383" s="75"/>
      <c r="AA383" s="75"/>
      <c r="AB383" s="75"/>
      <c r="AC383" s="75"/>
      <c r="AD383" s="75"/>
      <c r="AE383" s="75"/>
      <c r="AF383" s="75"/>
      <c r="AG383" s="75"/>
      <c r="AH383" s="79">
        <f>IF($C$11="0 days",AH$11,IF($C$11="11 days",AH$11*0.7,IF($C$11="30 days",0,IF($C$11="45 days",0,"Fel"))))*($D$11+1)</f>
        <v>0</v>
      </c>
      <c r="AI383" s="79">
        <f>IF($C$11="0 days",0,IF($C$11="11 days",AH$11*0.3,IF($C$11="30 days",AH$11,IF($C$11="45 days",(AH$11*0.56),"Fel"))))*($D$11+1)</f>
        <v>0</v>
      </c>
      <c r="AJ383" s="79">
        <f>IF($C$11="0 days",0,IF($C$11="11 days",0,IF($C$11="30 days",0,IF($C$11="45 days",(AH$11*0.44),"Fel"))))*($D$11+1)</f>
        <v>0</v>
      </c>
      <c r="AK383" s="75"/>
      <c r="AL383" s="75"/>
      <c r="AM383" s="75"/>
      <c r="AN383" s="75"/>
      <c r="AO383" s="75"/>
      <c r="AP383" s="75"/>
      <c r="AQ383" s="75"/>
    </row>
    <row r="384" spans="1:43" s="79" customFormat="1" hidden="1" x14ac:dyDescent="0.3">
      <c r="C384" s="79" t="s">
        <v>72</v>
      </c>
      <c r="AD384" s="75"/>
      <c r="AE384" s="75"/>
      <c r="AF384" s="75"/>
      <c r="AG384" s="75"/>
      <c r="AH384" s="75"/>
      <c r="AI384" s="79">
        <f>IF($C$11="0 days",AI$11,IF($C$11="11 days",AI$11*0.7,IF($C$11="30 days",0,IF($C$11="45 days",0,"Fel"))))*($D$11+1)</f>
        <v>0</v>
      </c>
      <c r="AJ384" s="79">
        <f>IF($C$11="0 days",0,IF($C$11="11 days",AI$11*0.3,IF($C$11="30 days",AI$11,IF($C$11="45 days",(AI$11*0.56),"Fel"))))*($D$11+1)</f>
        <v>0</v>
      </c>
      <c r="AK384" s="79">
        <f>IF($C$11="0 days",0,IF($C$11="11 days",0,IF($C$11="30 days",0,IF($C$11="45 days",(AI$11*0.44),"Fel"))))*($D$11+1)</f>
        <v>0</v>
      </c>
      <c r="AL384" s="75"/>
      <c r="AM384" s="75"/>
      <c r="AN384" s="75"/>
      <c r="AO384" s="75"/>
      <c r="AP384" s="75"/>
      <c r="AQ384" s="75"/>
    </row>
    <row r="385" spans="1:16384" s="79" customFormat="1" hidden="1" x14ac:dyDescent="0.3">
      <c r="C385" s="79" t="s">
        <v>73</v>
      </c>
      <c r="AD385" s="75"/>
      <c r="AJ385" s="79">
        <f>IF($C$11="0 days",AJ$11,IF($C$11="11 days",AJ$11*0.7,IF($C$11="30 days",0,IF($C$11="45 days",0,"Fel"))))*($D$11+1)</f>
        <v>0</v>
      </c>
      <c r="AK385" s="79">
        <f>IF($C$11="0 days",0,IF($C$11="11 days",AJ$11*0.3,IF($C$11="30 days",AJ$11,IF($C$11="45 days",(AJ$11*0.56),"Fel"))))*($D$11+1)</f>
        <v>0</v>
      </c>
      <c r="AL385" s="79">
        <f>IF($C$11="0 days",0,IF($C$11="11 days",0,IF($C$11="30 days",0,IF($C$11="45 days",(AJ$11*0.44),"Fel"))))*($D$11+1)</f>
        <v>0</v>
      </c>
    </row>
    <row r="386" spans="1:16384" s="79" customFormat="1" hidden="1" x14ac:dyDescent="0.3">
      <c r="C386" s="79" t="s">
        <v>74</v>
      </c>
      <c r="AK386" s="79">
        <f>IF($C$11="0 days",AK$11,IF($C$11="11 days",AK$11*0.7,IF($C$11="30 days",0,IF($C$11="45 days",0,"Fel"))))*($D$11+1)</f>
        <v>0</v>
      </c>
      <c r="AL386" s="79">
        <f>IF($C$11="0 days",0,IF($C$11="11 days",AK$11*0.3,IF($C$11="30 days",AK$11,IF($C$11="45 days",(AK$11*0.56),"Fel"))))*($D$11+1)</f>
        <v>0</v>
      </c>
      <c r="AM386" s="79">
        <f>IF($C$11="0 days",0,IF($C$11="11 days",0,IF($C$11="30 days",0,IF($C$11="45 days",(AK$11*0.44),"Fel"))))*($D$11+1)</f>
        <v>0</v>
      </c>
      <c r="AT386" s="81"/>
      <c r="AU386" s="75"/>
      <c r="AV386" s="81"/>
      <c r="AW386" s="75"/>
      <c r="AX386" s="81"/>
      <c r="AY386" s="75"/>
      <c r="AZ386" s="81"/>
      <c r="BA386" s="75"/>
      <c r="BB386" s="81"/>
      <c r="BC386" s="75"/>
      <c r="BD386" s="81"/>
      <c r="BE386" s="75"/>
      <c r="BF386" s="81"/>
      <c r="BG386" s="75"/>
      <c r="BH386" s="81"/>
      <c r="BI386" s="75"/>
      <c r="BJ386" s="81"/>
      <c r="BK386" s="75"/>
      <c r="BL386" s="81"/>
      <c r="BM386" s="75"/>
      <c r="BN386" s="81"/>
      <c r="BO386" s="75"/>
      <c r="BP386" s="81"/>
      <c r="BQ386" s="75"/>
      <c r="BR386" s="81"/>
      <c r="BS386" s="75"/>
      <c r="BT386" s="81"/>
      <c r="BU386" s="75"/>
      <c r="BV386" s="81"/>
      <c r="BW386" s="75"/>
      <c r="BX386" s="81"/>
      <c r="BY386" s="75"/>
      <c r="BZ386" s="81"/>
      <c r="CA386" s="75"/>
      <c r="CB386" s="81"/>
      <c r="CC386" s="75"/>
      <c r="CD386" s="81"/>
      <c r="CE386" s="75"/>
      <c r="CF386" s="81"/>
      <c r="CG386" s="75"/>
      <c r="CH386" s="81"/>
      <c r="CI386" s="75"/>
      <c r="CJ386" s="81"/>
      <c r="CK386" s="75"/>
      <c r="CL386" s="81"/>
      <c r="CM386" s="75"/>
      <c r="CN386" s="81"/>
      <c r="CO386" s="75"/>
      <c r="CP386" s="81"/>
      <c r="CQ386" s="75"/>
      <c r="CR386" s="81"/>
      <c r="CS386" s="75"/>
      <c r="CT386" s="81"/>
      <c r="CU386" s="75"/>
      <c r="CV386" s="81"/>
      <c r="CW386" s="75"/>
      <c r="CX386" s="81"/>
      <c r="CY386" s="75"/>
      <c r="CZ386" s="81"/>
      <c r="DA386" s="75"/>
      <c r="DB386" s="81"/>
      <c r="DC386" s="75"/>
      <c r="DD386" s="81"/>
      <c r="DE386" s="75"/>
      <c r="DF386" s="81"/>
      <c r="DG386" s="75"/>
      <c r="DH386" s="81"/>
      <c r="DI386" s="75"/>
      <c r="DJ386" s="81"/>
      <c r="DK386" s="75"/>
      <c r="DL386" s="81"/>
      <c r="DM386" s="75"/>
      <c r="DN386" s="81"/>
      <c r="DO386" s="75"/>
      <c r="DP386" s="81"/>
      <c r="DQ386" s="75"/>
      <c r="DR386" s="81"/>
      <c r="DS386" s="75"/>
      <c r="DT386" s="81"/>
      <c r="DU386" s="75"/>
      <c r="DV386" s="81"/>
      <c r="DW386" s="75"/>
      <c r="DX386" s="81"/>
      <c r="DY386" s="75"/>
      <c r="DZ386" s="81"/>
      <c r="EA386" s="75"/>
      <c r="EB386" s="81"/>
      <c r="EC386" s="75"/>
      <c r="ED386" s="81"/>
      <c r="EE386" s="75"/>
      <c r="EF386" s="81"/>
      <c r="EG386" s="75"/>
      <c r="EH386" s="81"/>
      <c r="EI386" s="75"/>
      <c r="EJ386" s="81"/>
      <c r="EK386" s="75"/>
      <c r="EL386" s="81"/>
      <c r="EM386" s="75"/>
      <c r="EN386" s="81"/>
      <c r="EO386" s="75"/>
      <c r="EP386" s="81"/>
      <c r="EQ386" s="75"/>
      <c r="ER386" s="81"/>
      <c r="ES386" s="75"/>
      <c r="ET386" s="81"/>
      <c r="EU386" s="75"/>
      <c r="EV386" s="81"/>
      <c r="EW386" s="75"/>
      <c r="EX386" s="81"/>
      <c r="EY386" s="75"/>
      <c r="EZ386" s="81"/>
      <c r="FA386" s="75"/>
      <c r="FB386" s="81"/>
      <c r="FC386" s="75"/>
      <c r="FD386" s="81"/>
      <c r="FE386" s="75"/>
      <c r="FF386" s="81"/>
      <c r="FG386" s="75"/>
      <c r="FH386" s="81"/>
      <c r="FI386" s="75"/>
      <c r="FJ386" s="81"/>
      <c r="FK386" s="75"/>
      <c r="FL386" s="81"/>
      <c r="FM386" s="75"/>
      <c r="FN386" s="81"/>
      <c r="FO386" s="75"/>
      <c r="FP386" s="81"/>
      <c r="FQ386" s="75"/>
      <c r="FR386" s="81"/>
      <c r="FS386" s="75"/>
      <c r="FT386" s="81"/>
      <c r="FU386" s="75"/>
      <c r="FV386" s="81"/>
      <c r="FW386" s="75"/>
      <c r="FX386" s="81"/>
      <c r="FY386" s="75"/>
      <c r="FZ386" s="81"/>
      <c r="GA386" s="75"/>
      <c r="GB386" s="81"/>
      <c r="GC386" s="75"/>
      <c r="GD386" s="81"/>
      <c r="GE386" s="75"/>
      <c r="GF386" s="81"/>
      <c r="GG386" s="75"/>
      <c r="GH386" s="81"/>
      <c r="GI386" s="75"/>
      <c r="GJ386" s="81"/>
      <c r="GK386" s="75"/>
      <c r="GL386" s="81"/>
      <c r="GM386" s="75"/>
      <c r="GN386" s="81"/>
      <c r="GO386" s="75"/>
      <c r="GP386" s="81"/>
      <c r="GQ386" s="75"/>
      <c r="GR386" s="81"/>
      <c r="GS386" s="75"/>
      <c r="GT386" s="81"/>
      <c r="GU386" s="75"/>
      <c r="GV386" s="81"/>
      <c r="GW386" s="75"/>
      <c r="GX386" s="81"/>
      <c r="GY386" s="75"/>
      <c r="GZ386" s="81"/>
      <c r="HA386" s="75"/>
      <c r="HB386" s="81"/>
      <c r="HC386" s="75"/>
      <c r="HD386" s="81"/>
      <c r="HE386" s="75"/>
      <c r="HF386" s="81"/>
      <c r="HG386" s="75"/>
      <c r="HH386" s="81"/>
      <c r="HI386" s="75"/>
      <c r="HJ386" s="81"/>
      <c r="HK386" s="75"/>
      <c r="HL386" s="81"/>
      <c r="HM386" s="75"/>
      <c r="HN386" s="81"/>
      <c r="HO386" s="75"/>
      <c r="HP386" s="81"/>
      <c r="HQ386" s="75"/>
      <c r="HR386" s="81"/>
      <c r="HS386" s="75"/>
      <c r="HT386" s="81"/>
      <c r="HU386" s="75"/>
      <c r="HV386" s="81"/>
      <c r="HW386" s="75"/>
      <c r="HX386" s="81"/>
      <c r="HY386" s="75"/>
      <c r="HZ386" s="81"/>
      <c r="IA386" s="75"/>
      <c r="IB386" s="81"/>
      <c r="IC386" s="75"/>
      <c r="ID386" s="81"/>
      <c r="IE386" s="75"/>
      <c r="IF386" s="81"/>
      <c r="IG386" s="75"/>
      <c r="IH386" s="81"/>
      <c r="II386" s="75"/>
      <c r="IJ386" s="81"/>
      <c r="IK386" s="75"/>
      <c r="IL386" s="81"/>
      <c r="IM386" s="75"/>
      <c r="IN386" s="81"/>
      <c r="IO386" s="75"/>
      <c r="IP386" s="81"/>
      <c r="IQ386" s="75"/>
      <c r="IR386" s="81"/>
      <c r="IS386" s="75"/>
      <c r="IT386" s="81"/>
      <c r="IU386" s="75"/>
      <c r="IV386" s="81"/>
      <c r="IW386" s="75"/>
      <c r="IX386" s="81"/>
      <c r="IY386" s="75"/>
      <c r="IZ386" s="81"/>
      <c r="JA386" s="75"/>
      <c r="JB386" s="81"/>
      <c r="JC386" s="75"/>
      <c r="JD386" s="81"/>
      <c r="JE386" s="75"/>
      <c r="JF386" s="81"/>
      <c r="JG386" s="75"/>
      <c r="JH386" s="81"/>
      <c r="JI386" s="75"/>
      <c r="JJ386" s="81"/>
      <c r="JK386" s="75"/>
      <c r="JL386" s="81"/>
      <c r="JM386" s="75"/>
      <c r="JN386" s="81"/>
      <c r="JO386" s="75"/>
      <c r="JP386" s="81"/>
      <c r="JQ386" s="75"/>
      <c r="JR386" s="81"/>
      <c r="JS386" s="75"/>
      <c r="JT386" s="81"/>
      <c r="JU386" s="75"/>
      <c r="JV386" s="81"/>
      <c r="JW386" s="75"/>
      <c r="JX386" s="81"/>
      <c r="JY386" s="75"/>
      <c r="JZ386" s="81"/>
      <c r="KA386" s="75"/>
      <c r="KB386" s="81"/>
      <c r="KC386" s="75"/>
      <c r="KD386" s="81"/>
      <c r="KE386" s="75"/>
      <c r="KF386" s="81"/>
      <c r="KG386" s="75"/>
      <c r="KH386" s="81"/>
      <c r="KI386" s="75"/>
      <c r="KJ386" s="81"/>
      <c r="KK386" s="75"/>
      <c r="KL386" s="81"/>
      <c r="KM386" s="75"/>
      <c r="KN386" s="81"/>
      <c r="KO386" s="75"/>
      <c r="KP386" s="81"/>
      <c r="KQ386" s="75"/>
      <c r="KR386" s="81"/>
      <c r="KS386" s="75"/>
      <c r="KT386" s="81"/>
      <c r="KU386" s="75"/>
      <c r="KV386" s="81"/>
      <c r="KW386" s="75"/>
      <c r="KX386" s="81"/>
      <c r="KY386" s="75"/>
      <c r="KZ386" s="81"/>
      <c r="LA386" s="75"/>
      <c r="LB386" s="81"/>
      <c r="LC386" s="75"/>
      <c r="LD386" s="81"/>
      <c r="LE386" s="75"/>
      <c r="LF386" s="81"/>
      <c r="LG386" s="75"/>
      <c r="LH386" s="81"/>
      <c r="LI386" s="75"/>
      <c r="LJ386" s="81"/>
      <c r="LK386" s="75"/>
      <c r="LL386" s="81"/>
      <c r="LM386" s="75"/>
      <c r="LN386" s="81"/>
      <c r="LO386" s="75"/>
      <c r="LP386" s="81"/>
      <c r="LQ386" s="75"/>
      <c r="LR386" s="81"/>
      <c r="LS386" s="75"/>
      <c r="LT386" s="81"/>
      <c r="LU386" s="75"/>
      <c r="LV386" s="81"/>
      <c r="LW386" s="75"/>
      <c r="LX386" s="81"/>
      <c r="LY386" s="75"/>
      <c r="LZ386" s="81"/>
      <c r="MA386" s="75"/>
      <c r="MB386" s="81"/>
      <c r="MC386" s="75"/>
      <c r="MD386" s="81"/>
      <c r="ME386" s="75"/>
      <c r="MF386" s="81"/>
      <c r="MG386" s="75"/>
      <c r="MH386" s="81"/>
      <c r="MI386" s="75"/>
      <c r="MJ386" s="81"/>
      <c r="MK386" s="75"/>
      <c r="ML386" s="81"/>
      <c r="MM386" s="75"/>
      <c r="MN386" s="81"/>
      <c r="MO386" s="75"/>
      <c r="MP386" s="81"/>
      <c r="MQ386" s="75"/>
      <c r="MR386" s="81"/>
      <c r="MS386" s="75"/>
      <c r="MT386" s="81"/>
      <c r="MU386" s="75"/>
      <c r="MV386" s="81"/>
      <c r="MW386" s="75"/>
      <c r="MX386" s="81"/>
      <c r="MY386" s="75"/>
      <c r="MZ386" s="81"/>
      <c r="NA386" s="75"/>
      <c r="NB386" s="81"/>
      <c r="NC386" s="75"/>
      <c r="ND386" s="81"/>
      <c r="NE386" s="75"/>
      <c r="NF386" s="81"/>
      <c r="NG386" s="75"/>
      <c r="NH386" s="81"/>
      <c r="NI386" s="75"/>
      <c r="NJ386" s="81"/>
      <c r="NK386" s="75"/>
      <c r="NL386" s="81"/>
      <c r="NM386" s="75"/>
      <c r="NN386" s="81"/>
      <c r="NO386" s="75"/>
      <c r="NP386" s="81"/>
      <c r="NQ386" s="75"/>
      <c r="NR386" s="81"/>
      <c r="NS386" s="75"/>
      <c r="NT386" s="81"/>
      <c r="NU386" s="75"/>
      <c r="NV386" s="81"/>
      <c r="NW386" s="75"/>
      <c r="NX386" s="81"/>
      <c r="NY386" s="75"/>
      <c r="NZ386" s="81"/>
      <c r="OA386" s="75"/>
      <c r="OB386" s="81"/>
      <c r="OC386" s="75"/>
      <c r="OD386" s="81"/>
      <c r="OE386" s="75"/>
      <c r="OF386" s="81"/>
      <c r="OG386" s="75"/>
      <c r="OH386" s="81"/>
      <c r="OI386" s="75"/>
      <c r="OJ386" s="81"/>
      <c r="OK386" s="75"/>
      <c r="OL386" s="81"/>
      <c r="OM386" s="75"/>
      <c r="ON386" s="81"/>
      <c r="OO386" s="75"/>
      <c r="OP386" s="81"/>
      <c r="OQ386" s="75"/>
      <c r="OR386" s="81"/>
      <c r="OS386" s="75"/>
      <c r="OT386" s="81"/>
      <c r="OU386" s="75"/>
      <c r="OV386" s="81"/>
      <c r="OW386" s="75"/>
      <c r="OX386" s="81"/>
      <c r="OY386" s="75"/>
      <c r="OZ386" s="81"/>
      <c r="PA386" s="75"/>
      <c r="PB386" s="81"/>
      <c r="PC386" s="75"/>
      <c r="PD386" s="81"/>
      <c r="PE386" s="75"/>
      <c r="PF386" s="81"/>
      <c r="PG386" s="75"/>
      <c r="PH386" s="81"/>
      <c r="PI386" s="75"/>
      <c r="PJ386" s="81"/>
      <c r="PK386" s="75"/>
      <c r="PL386" s="81"/>
      <c r="PM386" s="75"/>
      <c r="PN386" s="81"/>
      <c r="PO386" s="75"/>
      <c r="PP386" s="81"/>
      <c r="PQ386" s="75"/>
      <c r="PR386" s="81"/>
      <c r="PS386" s="75"/>
      <c r="PT386" s="81"/>
      <c r="PU386" s="75"/>
      <c r="PV386" s="81"/>
      <c r="PW386" s="75"/>
      <c r="PX386" s="81"/>
      <c r="PY386" s="75"/>
      <c r="PZ386" s="81"/>
      <c r="QA386" s="75"/>
      <c r="QB386" s="81"/>
      <c r="QC386" s="75"/>
      <c r="QD386" s="81"/>
      <c r="QE386" s="75"/>
      <c r="QF386" s="81"/>
      <c r="QG386" s="75"/>
      <c r="QH386" s="81"/>
      <c r="QI386" s="75"/>
      <c r="QJ386" s="81"/>
      <c r="QK386" s="75"/>
      <c r="QL386" s="81"/>
      <c r="QM386" s="75"/>
      <c r="QN386" s="81"/>
      <c r="QO386" s="75"/>
      <c r="QP386" s="81"/>
      <c r="QQ386" s="75"/>
      <c r="QR386" s="81"/>
      <c r="QS386" s="75"/>
      <c r="QT386" s="81"/>
      <c r="QU386" s="75"/>
      <c r="QV386" s="81"/>
      <c r="QW386" s="75"/>
      <c r="QX386" s="81"/>
      <c r="QY386" s="75"/>
      <c r="QZ386" s="81"/>
      <c r="RA386" s="75"/>
      <c r="RB386" s="81"/>
      <c r="RC386" s="75"/>
      <c r="RD386" s="81"/>
      <c r="RE386" s="75"/>
      <c r="RF386" s="81"/>
      <c r="RG386" s="75"/>
      <c r="RH386" s="81"/>
      <c r="RI386" s="75"/>
      <c r="RJ386" s="81"/>
      <c r="RK386" s="75"/>
      <c r="RL386" s="81"/>
      <c r="RM386" s="75"/>
      <c r="RN386" s="81"/>
      <c r="RO386" s="75"/>
      <c r="RP386" s="81"/>
      <c r="RQ386" s="75"/>
      <c r="RR386" s="81"/>
      <c r="RS386" s="75"/>
      <c r="RT386" s="81"/>
      <c r="RU386" s="75"/>
      <c r="RV386" s="81"/>
      <c r="RW386" s="75"/>
      <c r="RX386" s="81"/>
      <c r="RY386" s="75"/>
      <c r="RZ386" s="81"/>
      <c r="SA386" s="75"/>
      <c r="SB386" s="81"/>
      <c r="SC386" s="75"/>
      <c r="SD386" s="81"/>
      <c r="SE386" s="75"/>
      <c r="SF386" s="81"/>
      <c r="SG386" s="75"/>
      <c r="SH386" s="81"/>
      <c r="SI386" s="75"/>
      <c r="SJ386" s="81"/>
      <c r="SK386" s="75"/>
      <c r="SL386" s="81"/>
      <c r="SM386" s="75"/>
      <c r="SN386" s="81"/>
      <c r="SO386" s="75"/>
      <c r="SP386" s="81"/>
      <c r="SQ386" s="75"/>
      <c r="SR386" s="81"/>
      <c r="SS386" s="75"/>
      <c r="ST386" s="81"/>
      <c r="SU386" s="75"/>
      <c r="SV386" s="81"/>
      <c r="SW386" s="75"/>
      <c r="SX386" s="81"/>
      <c r="SY386" s="75"/>
      <c r="SZ386" s="81"/>
      <c r="TA386" s="75"/>
      <c r="TB386" s="81"/>
      <c r="TC386" s="75"/>
      <c r="TD386" s="81"/>
      <c r="TE386" s="75"/>
      <c r="TF386" s="81"/>
      <c r="TG386" s="75"/>
      <c r="TH386" s="81"/>
      <c r="TI386" s="75"/>
      <c r="TJ386" s="81"/>
      <c r="TK386" s="75"/>
      <c r="TL386" s="81"/>
      <c r="TM386" s="75"/>
      <c r="TN386" s="81"/>
      <c r="TO386" s="75"/>
      <c r="TP386" s="81"/>
      <c r="TQ386" s="75"/>
      <c r="TR386" s="81"/>
      <c r="TS386" s="75"/>
      <c r="TT386" s="81"/>
      <c r="TU386" s="75"/>
      <c r="TV386" s="81"/>
      <c r="TW386" s="75"/>
      <c r="TX386" s="81"/>
      <c r="TY386" s="75"/>
      <c r="TZ386" s="81"/>
      <c r="UA386" s="75"/>
      <c r="UB386" s="81"/>
      <c r="UC386" s="75"/>
      <c r="UD386" s="81"/>
      <c r="UE386" s="75"/>
      <c r="UF386" s="81"/>
      <c r="UG386" s="75"/>
      <c r="UH386" s="81"/>
      <c r="UI386" s="75"/>
      <c r="UJ386" s="81"/>
      <c r="UK386" s="75"/>
      <c r="UL386" s="81"/>
      <c r="UM386" s="75"/>
      <c r="UN386" s="81"/>
      <c r="UO386" s="75"/>
      <c r="UP386" s="81"/>
      <c r="UQ386" s="75"/>
      <c r="UR386" s="81"/>
      <c r="US386" s="75"/>
      <c r="UT386" s="81"/>
      <c r="UU386" s="75"/>
      <c r="UV386" s="81"/>
      <c r="UW386" s="75"/>
      <c r="UX386" s="81"/>
      <c r="UY386" s="75"/>
      <c r="UZ386" s="81"/>
      <c r="VA386" s="75"/>
      <c r="VB386" s="81"/>
      <c r="VC386" s="75"/>
      <c r="VD386" s="81"/>
      <c r="VE386" s="75"/>
      <c r="VF386" s="81"/>
      <c r="VG386" s="75"/>
      <c r="VH386" s="81"/>
      <c r="VI386" s="75"/>
      <c r="VJ386" s="81"/>
      <c r="VK386" s="75"/>
      <c r="VL386" s="81"/>
      <c r="VM386" s="75"/>
      <c r="VN386" s="81"/>
      <c r="VO386" s="75"/>
      <c r="VP386" s="81"/>
      <c r="VQ386" s="75"/>
      <c r="VR386" s="81"/>
      <c r="VS386" s="75"/>
      <c r="VT386" s="81"/>
      <c r="VU386" s="75"/>
      <c r="VV386" s="81"/>
      <c r="VW386" s="75"/>
      <c r="VX386" s="81"/>
      <c r="VY386" s="75"/>
      <c r="VZ386" s="81"/>
      <c r="WA386" s="75"/>
      <c r="WB386" s="81"/>
      <c r="WC386" s="75"/>
      <c r="WD386" s="81"/>
      <c r="WE386" s="75"/>
      <c r="WF386" s="81"/>
      <c r="WG386" s="75"/>
      <c r="WH386" s="81"/>
      <c r="WI386" s="75"/>
      <c r="WJ386" s="81"/>
      <c r="WK386" s="75"/>
      <c r="WL386" s="81"/>
      <c r="WM386" s="75"/>
      <c r="WN386" s="81"/>
      <c r="WO386" s="75"/>
      <c r="WP386" s="81"/>
      <c r="WQ386" s="75"/>
      <c r="WR386" s="81"/>
      <c r="WS386" s="75"/>
      <c r="WT386" s="81"/>
      <c r="WU386" s="75"/>
      <c r="WV386" s="81"/>
      <c r="WW386" s="75"/>
      <c r="WX386" s="81"/>
      <c r="WY386" s="75"/>
      <c r="WZ386" s="81"/>
      <c r="XA386" s="75"/>
      <c r="XB386" s="81"/>
      <c r="XC386" s="75"/>
      <c r="XD386" s="81"/>
      <c r="XE386" s="75"/>
      <c r="XF386" s="81"/>
      <c r="XG386" s="75"/>
      <c r="XH386" s="81"/>
      <c r="XI386" s="75"/>
      <c r="XJ386" s="81"/>
      <c r="XK386" s="75"/>
      <c r="XL386" s="81"/>
      <c r="XM386" s="75"/>
      <c r="XN386" s="81"/>
      <c r="XO386" s="75"/>
      <c r="XP386" s="81"/>
      <c r="XQ386" s="75"/>
      <c r="XR386" s="81"/>
      <c r="XS386" s="75"/>
      <c r="XT386" s="81"/>
      <c r="XU386" s="75"/>
      <c r="XV386" s="81"/>
      <c r="XW386" s="75"/>
      <c r="XX386" s="81"/>
      <c r="XY386" s="75"/>
      <c r="XZ386" s="81"/>
      <c r="YA386" s="75"/>
      <c r="YB386" s="81"/>
      <c r="YC386" s="75"/>
      <c r="YD386" s="81"/>
      <c r="YE386" s="75"/>
      <c r="YF386" s="81"/>
      <c r="YG386" s="75"/>
      <c r="YH386" s="81"/>
      <c r="YI386" s="75"/>
      <c r="YJ386" s="81"/>
      <c r="YK386" s="75"/>
      <c r="YL386" s="81"/>
      <c r="YM386" s="75"/>
      <c r="YN386" s="81"/>
      <c r="YO386" s="75"/>
      <c r="YP386" s="81"/>
      <c r="YQ386" s="75"/>
      <c r="YR386" s="81"/>
      <c r="YS386" s="75"/>
      <c r="YT386" s="81"/>
      <c r="YU386" s="75"/>
      <c r="YV386" s="81"/>
      <c r="YW386" s="75"/>
      <c r="YX386" s="81"/>
      <c r="YY386" s="75"/>
      <c r="YZ386" s="81"/>
      <c r="ZA386" s="75"/>
      <c r="ZB386" s="81"/>
      <c r="ZC386" s="75"/>
      <c r="ZD386" s="81"/>
      <c r="ZE386" s="75"/>
      <c r="ZF386" s="81"/>
      <c r="ZG386" s="75"/>
      <c r="ZH386" s="81"/>
      <c r="ZI386" s="75"/>
      <c r="ZJ386" s="81"/>
      <c r="ZK386" s="75"/>
      <c r="ZL386" s="81"/>
      <c r="ZM386" s="75"/>
      <c r="ZN386" s="81"/>
      <c r="ZO386" s="75"/>
      <c r="ZP386" s="81"/>
      <c r="ZQ386" s="75"/>
      <c r="ZR386" s="81"/>
      <c r="ZS386" s="75"/>
      <c r="ZT386" s="81"/>
      <c r="ZU386" s="75"/>
      <c r="ZV386" s="81"/>
      <c r="ZW386" s="75"/>
      <c r="ZX386" s="81"/>
      <c r="ZY386" s="75"/>
      <c r="ZZ386" s="81"/>
      <c r="AAA386" s="75"/>
      <c r="AAB386" s="81"/>
      <c r="AAC386" s="75"/>
      <c r="AAD386" s="81"/>
      <c r="AAE386" s="75"/>
      <c r="AAF386" s="81"/>
      <c r="AAG386" s="75"/>
      <c r="AAH386" s="81"/>
      <c r="AAI386" s="75"/>
      <c r="AAJ386" s="81"/>
      <c r="AAK386" s="75"/>
      <c r="AAL386" s="81"/>
      <c r="AAM386" s="75"/>
      <c r="AAN386" s="81"/>
      <c r="AAO386" s="75"/>
      <c r="AAP386" s="81"/>
      <c r="AAQ386" s="75"/>
      <c r="AAR386" s="81"/>
      <c r="AAS386" s="75"/>
      <c r="AAT386" s="81"/>
      <c r="AAU386" s="75"/>
      <c r="AAV386" s="81"/>
      <c r="AAW386" s="75"/>
      <c r="AAX386" s="81"/>
      <c r="AAY386" s="75"/>
      <c r="AAZ386" s="81"/>
      <c r="ABA386" s="75"/>
      <c r="ABB386" s="81"/>
      <c r="ABC386" s="75"/>
      <c r="ABD386" s="81"/>
      <c r="ABE386" s="75"/>
      <c r="ABF386" s="81"/>
      <c r="ABG386" s="75"/>
      <c r="ABH386" s="81"/>
      <c r="ABI386" s="75"/>
      <c r="ABJ386" s="81"/>
      <c r="ABK386" s="75"/>
      <c r="ABL386" s="81"/>
      <c r="ABM386" s="75"/>
      <c r="ABN386" s="81"/>
      <c r="ABO386" s="75"/>
      <c r="ABP386" s="81"/>
      <c r="ABQ386" s="75"/>
      <c r="ABR386" s="81"/>
      <c r="ABS386" s="75"/>
      <c r="ABT386" s="81"/>
      <c r="ABU386" s="75"/>
      <c r="ABV386" s="81"/>
      <c r="ABW386" s="75"/>
      <c r="ABX386" s="81"/>
      <c r="ABY386" s="75"/>
      <c r="ABZ386" s="81"/>
      <c r="ACA386" s="75"/>
      <c r="ACB386" s="81"/>
      <c r="ACC386" s="75"/>
      <c r="ACD386" s="81"/>
      <c r="ACE386" s="75"/>
      <c r="ACF386" s="81"/>
      <c r="ACG386" s="75"/>
      <c r="ACH386" s="81"/>
      <c r="ACI386" s="75"/>
      <c r="ACJ386" s="81"/>
      <c r="ACK386" s="75"/>
      <c r="ACL386" s="81"/>
      <c r="ACM386" s="75"/>
      <c r="ACN386" s="81"/>
      <c r="ACO386" s="75"/>
      <c r="ACP386" s="81"/>
      <c r="ACQ386" s="75"/>
      <c r="ACR386" s="81"/>
      <c r="ACS386" s="75"/>
      <c r="ACT386" s="81"/>
      <c r="ACU386" s="75"/>
      <c r="ACV386" s="81"/>
      <c r="ACW386" s="75"/>
      <c r="ACX386" s="81"/>
      <c r="ACY386" s="75"/>
      <c r="ACZ386" s="81"/>
      <c r="ADA386" s="75"/>
      <c r="ADB386" s="81"/>
      <c r="ADC386" s="75"/>
      <c r="ADD386" s="81"/>
      <c r="ADE386" s="75"/>
      <c r="ADF386" s="81"/>
      <c r="ADG386" s="75"/>
      <c r="ADH386" s="81"/>
      <c r="ADI386" s="75"/>
      <c r="ADJ386" s="81"/>
      <c r="ADK386" s="75"/>
      <c r="ADL386" s="81"/>
      <c r="ADM386" s="75"/>
      <c r="ADN386" s="81"/>
      <c r="ADO386" s="75"/>
      <c r="ADP386" s="81"/>
      <c r="ADQ386" s="75"/>
      <c r="ADR386" s="81"/>
      <c r="ADS386" s="75"/>
      <c r="ADT386" s="81"/>
      <c r="ADU386" s="75"/>
      <c r="ADV386" s="81"/>
      <c r="ADW386" s="75"/>
      <c r="ADX386" s="81"/>
      <c r="ADY386" s="75"/>
      <c r="ADZ386" s="81"/>
      <c r="AEA386" s="75"/>
      <c r="AEB386" s="81"/>
      <c r="AEC386" s="75"/>
      <c r="AED386" s="81"/>
      <c r="AEE386" s="75"/>
      <c r="AEF386" s="81"/>
      <c r="AEG386" s="75"/>
      <c r="AEH386" s="81"/>
      <c r="AEI386" s="75"/>
      <c r="AEJ386" s="81"/>
      <c r="AEK386" s="75"/>
      <c r="AEL386" s="81"/>
      <c r="AEM386" s="75"/>
      <c r="AEN386" s="81"/>
      <c r="AEO386" s="75"/>
      <c r="AEP386" s="81"/>
      <c r="AEQ386" s="75"/>
      <c r="AER386" s="81"/>
      <c r="AES386" s="75"/>
      <c r="AET386" s="81"/>
      <c r="AEU386" s="75"/>
      <c r="AEV386" s="81"/>
      <c r="AEW386" s="75"/>
      <c r="AEX386" s="81"/>
      <c r="AEY386" s="75"/>
      <c r="AEZ386" s="81"/>
      <c r="AFA386" s="75"/>
      <c r="AFB386" s="81"/>
      <c r="AFC386" s="75"/>
      <c r="AFD386" s="81"/>
      <c r="AFE386" s="75"/>
      <c r="AFF386" s="81"/>
      <c r="AFG386" s="75"/>
      <c r="AFH386" s="81"/>
      <c r="AFI386" s="75"/>
      <c r="AFJ386" s="81"/>
      <c r="AFK386" s="75"/>
      <c r="AFL386" s="81"/>
      <c r="AFM386" s="75"/>
      <c r="AFN386" s="81"/>
      <c r="AFO386" s="75"/>
      <c r="AFP386" s="81"/>
      <c r="AFQ386" s="75"/>
      <c r="AFR386" s="81"/>
      <c r="AFS386" s="75"/>
      <c r="AFT386" s="81"/>
      <c r="AFU386" s="75"/>
      <c r="AFV386" s="81"/>
      <c r="AFW386" s="75"/>
      <c r="AFX386" s="81"/>
      <c r="AFY386" s="75"/>
      <c r="AFZ386" s="81"/>
      <c r="AGA386" s="75"/>
      <c r="AGB386" s="81"/>
      <c r="AGC386" s="75"/>
      <c r="AGD386" s="81"/>
      <c r="AGE386" s="75"/>
      <c r="AGF386" s="81"/>
      <c r="AGG386" s="75"/>
      <c r="AGH386" s="81"/>
      <c r="AGI386" s="75"/>
      <c r="AGJ386" s="81"/>
      <c r="AGK386" s="75"/>
      <c r="AGL386" s="81"/>
      <c r="AGM386" s="75"/>
      <c r="AGN386" s="81"/>
      <c r="AGO386" s="75"/>
      <c r="AGP386" s="81"/>
      <c r="AGQ386" s="75"/>
      <c r="AGR386" s="81"/>
      <c r="AGS386" s="75"/>
      <c r="AGT386" s="81"/>
      <c r="AGU386" s="75"/>
      <c r="AGV386" s="81"/>
      <c r="AGW386" s="75"/>
      <c r="AGX386" s="81"/>
      <c r="AGY386" s="75"/>
      <c r="AGZ386" s="81"/>
      <c r="AHA386" s="75"/>
      <c r="AHB386" s="81"/>
      <c r="AHC386" s="75"/>
      <c r="AHD386" s="81"/>
      <c r="AHE386" s="75"/>
      <c r="AHF386" s="81"/>
      <c r="AHG386" s="75"/>
      <c r="AHH386" s="81"/>
      <c r="AHI386" s="75"/>
      <c r="AHJ386" s="81"/>
      <c r="AHK386" s="75"/>
      <c r="AHL386" s="81"/>
      <c r="AHM386" s="75"/>
      <c r="AHN386" s="81"/>
      <c r="AHO386" s="75"/>
      <c r="AHP386" s="81"/>
      <c r="AHQ386" s="75"/>
      <c r="AHR386" s="81"/>
      <c r="AHS386" s="75"/>
      <c r="AHT386" s="81"/>
      <c r="AHU386" s="75"/>
      <c r="AHV386" s="81"/>
      <c r="AHW386" s="75"/>
      <c r="AHX386" s="81"/>
      <c r="AHY386" s="75"/>
      <c r="AHZ386" s="81"/>
      <c r="AIA386" s="75"/>
      <c r="AIB386" s="81"/>
      <c r="AIC386" s="75"/>
      <c r="AID386" s="81"/>
      <c r="AIE386" s="75"/>
      <c r="AIF386" s="81"/>
      <c r="AIG386" s="75"/>
      <c r="AIH386" s="81"/>
      <c r="AII386" s="75"/>
      <c r="AIJ386" s="81"/>
      <c r="AIK386" s="75"/>
      <c r="AIL386" s="81"/>
      <c r="AIM386" s="75"/>
      <c r="AIN386" s="81"/>
      <c r="AIO386" s="75"/>
      <c r="AIP386" s="81"/>
      <c r="AIQ386" s="75"/>
      <c r="AIR386" s="81"/>
      <c r="AIS386" s="75"/>
      <c r="AIT386" s="81"/>
      <c r="AIU386" s="75"/>
      <c r="AIV386" s="81"/>
      <c r="AIW386" s="75"/>
      <c r="AIX386" s="81"/>
      <c r="AIY386" s="75"/>
      <c r="AIZ386" s="81"/>
      <c r="AJA386" s="75"/>
      <c r="AJB386" s="81"/>
      <c r="AJC386" s="75"/>
      <c r="AJD386" s="81"/>
      <c r="AJE386" s="75"/>
      <c r="AJF386" s="81"/>
      <c r="AJG386" s="75"/>
      <c r="AJH386" s="81"/>
      <c r="AJI386" s="75"/>
      <c r="AJJ386" s="81"/>
      <c r="AJK386" s="75"/>
      <c r="AJL386" s="81"/>
      <c r="AJM386" s="75"/>
      <c r="AJN386" s="81"/>
      <c r="AJO386" s="75"/>
      <c r="AJP386" s="81"/>
      <c r="AJQ386" s="75"/>
      <c r="AJR386" s="81"/>
      <c r="AJS386" s="75"/>
      <c r="AJT386" s="81"/>
      <c r="AJU386" s="75"/>
      <c r="AJV386" s="81"/>
      <c r="AJW386" s="75"/>
      <c r="AJX386" s="81"/>
      <c r="AJY386" s="75"/>
      <c r="AJZ386" s="81"/>
      <c r="AKA386" s="75"/>
      <c r="AKB386" s="81"/>
      <c r="AKC386" s="75"/>
      <c r="AKD386" s="81"/>
      <c r="AKE386" s="75"/>
      <c r="AKF386" s="81"/>
      <c r="AKG386" s="75"/>
      <c r="AKH386" s="81"/>
      <c r="AKI386" s="75"/>
      <c r="AKJ386" s="81"/>
      <c r="AKK386" s="75"/>
      <c r="AKL386" s="81"/>
      <c r="AKM386" s="75"/>
      <c r="AKN386" s="81"/>
      <c r="AKO386" s="75"/>
      <c r="AKP386" s="81"/>
      <c r="AKQ386" s="75"/>
      <c r="AKR386" s="81"/>
      <c r="AKS386" s="75"/>
      <c r="AKT386" s="81"/>
      <c r="AKU386" s="75"/>
      <c r="AKV386" s="81"/>
      <c r="AKW386" s="75"/>
      <c r="AKX386" s="81"/>
      <c r="AKY386" s="75"/>
      <c r="AKZ386" s="81"/>
      <c r="ALA386" s="75"/>
      <c r="ALB386" s="81"/>
      <c r="ALC386" s="75"/>
      <c r="ALD386" s="81"/>
      <c r="ALE386" s="75"/>
      <c r="ALF386" s="81"/>
      <c r="ALG386" s="75"/>
      <c r="ALH386" s="81"/>
      <c r="ALI386" s="75"/>
      <c r="ALJ386" s="81"/>
      <c r="ALK386" s="75"/>
      <c r="ALL386" s="81"/>
      <c r="ALM386" s="75"/>
      <c r="ALN386" s="81"/>
      <c r="ALO386" s="75"/>
      <c r="ALP386" s="81"/>
      <c r="ALQ386" s="75"/>
      <c r="ALR386" s="81"/>
      <c r="ALS386" s="75"/>
      <c r="ALT386" s="81"/>
      <c r="ALU386" s="75"/>
      <c r="ALV386" s="81"/>
      <c r="ALW386" s="75"/>
      <c r="ALX386" s="81"/>
      <c r="ALY386" s="75"/>
      <c r="ALZ386" s="81"/>
      <c r="AMA386" s="75"/>
      <c r="AMB386" s="81"/>
      <c r="AMC386" s="75"/>
      <c r="AMD386" s="81"/>
      <c r="AME386" s="75"/>
      <c r="AMF386" s="81"/>
      <c r="AMG386" s="75"/>
      <c r="AMH386" s="81"/>
      <c r="AMI386" s="75"/>
      <c r="AMJ386" s="81"/>
      <c r="AMK386" s="75"/>
      <c r="AML386" s="81"/>
      <c r="AMM386" s="75"/>
      <c r="AMN386" s="81"/>
      <c r="AMO386" s="75"/>
      <c r="AMP386" s="81"/>
      <c r="AMQ386" s="75"/>
      <c r="AMR386" s="81"/>
      <c r="AMS386" s="75"/>
      <c r="AMT386" s="81"/>
      <c r="AMU386" s="75"/>
      <c r="AMV386" s="81"/>
      <c r="AMW386" s="75"/>
      <c r="AMX386" s="81"/>
      <c r="AMY386" s="75"/>
      <c r="AMZ386" s="81"/>
      <c r="ANA386" s="75"/>
      <c r="ANB386" s="81"/>
      <c r="ANC386" s="75"/>
      <c r="AND386" s="81"/>
      <c r="ANE386" s="75"/>
      <c r="ANF386" s="81"/>
      <c r="ANG386" s="75"/>
      <c r="ANH386" s="81"/>
      <c r="ANI386" s="75"/>
      <c r="ANJ386" s="81"/>
      <c r="ANK386" s="75"/>
      <c r="ANL386" s="81"/>
      <c r="ANM386" s="75"/>
      <c r="ANN386" s="81"/>
      <c r="ANO386" s="75"/>
      <c r="ANP386" s="81"/>
      <c r="ANQ386" s="75"/>
      <c r="ANR386" s="81"/>
      <c r="ANS386" s="75"/>
      <c r="ANT386" s="81"/>
      <c r="ANU386" s="75"/>
      <c r="ANV386" s="81"/>
      <c r="ANW386" s="75"/>
      <c r="ANX386" s="81"/>
      <c r="ANY386" s="75"/>
      <c r="ANZ386" s="81"/>
      <c r="AOA386" s="75"/>
      <c r="AOB386" s="81"/>
      <c r="AOC386" s="75"/>
      <c r="AOD386" s="81"/>
      <c r="AOE386" s="75"/>
      <c r="AOF386" s="81"/>
      <c r="AOG386" s="75"/>
      <c r="AOH386" s="81"/>
      <c r="AOI386" s="75"/>
      <c r="AOJ386" s="81"/>
      <c r="AOK386" s="75"/>
      <c r="AOL386" s="81"/>
      <c r="AOM386" s="75"/>
      <c r="AON386" s="81"/>
      <c r="AOO386" s="75"/>
      <c r="AOP386" s="81"/>
      <c r="AOQ386" s="75"/>
      <c r="AOR386" s="81"/>
      <c r="AOS386" s="75"/>
      <c r="AOT386" s="81"/>
      <c r="AOU386" s="75"/>
      <c r="AOV386" s="81"/>
      <c r="AOW386" s="75"/>
      <c r="AOX386" s="81"/>
      <c r="AOY386" s="75"/>
      <c r="AOZ386" s="81"/>
      <c r="APA386" s="75"/>
      <c r="APB386" s="81"/>
      <c r="APC386" s="75"/>
      <c r="APD386" s="81"/>
      <c r="APE386" s="75"/>
      <c r="APF386" s="81"/>
      <c r="APG386" s="75"/>
      <c r="APH386" s="81"/>
      <c r="API386" s="75"/>
      <c r="APJ386" s="81"/>
      <c r="APK386" s="75"/>
      <c r="APL386" s="81"/>
      <c r="APM386" s="75"/>
      <c r="APN386" s="81"/>
      <c r="APO386" s="75"/>
      <c r="APP386" s="81"/>
      <c r="APQ386" s="75"/>
      <c r="APR386" s="81"/>
      <c r="APS386" s="75"/>
      <c r="APT386" s="81"/>
      <c r="APU386" s="75"/>
      <c r="APV386" s="81"/>
      <c r="APW386" s="75"/>
      <c r="APX386" s="81"/>
      <c r="APY386" s="75"/>
      <c r="APZ386" s="81"/>
      <c r="AQA386" s="75"/>
      <c r="AQB386" s="81"/>
      <c r="AQC386" s="75"/>
      <c r="AQD386" s="81"/>
      <c r="AQE386" s="75"/>
      <c r="AQF386" s="81"/>
      <c r="AQG386" s="75"/>
      <c r="AQH386" s="81"/>
      <c r="AQI386" s="75"/>
      <c r="AQJ386" s="81"/>
      <c r="AQK386" s="75"/>
      <c r="AQL386" s="81"/>
      <c r="AQM386" s="75"/>
      <c r="AQN386" s="81"/>
      <c r="AQO386" s="75"/>
      <c r="AQP386" s="81"/>
      <c r="AQQ386" s="75"/>
      <c r="AQR386" s="81"/>
      <c r="AQS386" s="75"/>
      <c r="AQT386" s="81"/>
      <c r="AQU386" s="75"/>
      <c r="AQV386" s="81"/>
      <c r="AQW386" s="75"/>
      <c r="AQX386" s="81"/>
      <c r="AQY386" s="75"/>
      <c r="AQZ386" s="81"/>
      <c r="ARA386" s="75"/>
      <c r="ARB386" s="81"/>
      <c r="ARC386" s="75"/>
      <c r="ARD386" s="81"/>
      <c r="ARE386" s="75"/>
      <c r="ARF386" s="81"/>
      <c r="ARG386" s="75"/>
      <c r="ARH386" s="81"/>
      <c r="ARI386" s="75"/>
      <c r="ARJ386" s="81"/>
      <c r="ARK386" s="75"/>
      <c r="ARL386" s="81"/>
      <c r="ARM386" s="75"/>
      <c r="ARN386" s="81"/>
      <c r="ARO386" s="75"/>
      <c r="ARP386" s="81"/>
      <c r="ARQ386" s="75"/>
      <c r="ARR386" s="81"/>
      <c r="ARS386" s="75"/>
      <c r="ART386" s="81"/>
      <c r="ARU386" s="75"/>
      <c r="ARV386" s="81"/>
      <c r="ARW386" s="75"/>
      <c r="ARX386" s="81"/>
      <c r="ARY386" s="75"/>
      <c r="ARZ386" s="81"/>
      <c r="ASA386" s="75"/>
      <c r="ASB386" s="81"/>
      <c r="ASC386" s="75"/>
      <c r="ASD386" s="81"/>
      <c r="ASE386" s="75"/>
      <c r="ASF386" s="81"/>
      <c r="ASG386" s="75"/>
      <c r="ASH386" s="81"/>
      <c r="ASI386" s="75"/>
      <c r="ASJ386" s="81"/>
      <c r="ASK386" s="75"/>
      <c r="ASL386" s="81"/>
      <c r="ASM386" s="75"/>
      <c r="ASN386" s="81"/>
      <c r="ASO386" s="75"/>
      <c r="ASP386" s="81"/>
      <c r="ASQ386" s="75"/>
      <c r="ASR386" s="81"/>
      <c r="ASS386" s="75"/>
      <c r="AST386" s="81"/>
      <c r="ASU386" s="75"/>
      <c r="ASV386" s="81"/>
      <c r="ASW386" s="75"/>
      <c r="ASX386" s="81"/>
      <c r="ASY386" s="75"/>
      <c r="ASZ386" s="81"/>
      <c r="ATA386" s="75"/>
      <c r="ATB386" s="81"/>
      <c r="ATC386" s="75"/>
      <c r="ATD386" s="81"/>
      <c r="ATE386" s="75"/>
      <c r="ATF386" s="81"/>
      <c r="ATG386" s="75"/>
      <c r="ATH386" s="81"/>
      <c r="ATI386" s="75"/>
      <c r="ATJ386" s="81"/>
      <c r="ATK386" s="75"/>
      <c r="ATL386" s="81"/>
      <c r="ATM386" s="75"/>
      <c r="ATN386" s="81"/>
      <c r="ATO386" s="75"/>
      <c r="ATP386" s="81"/>
      <c r="ATQ386" s="75"/>
      <c r="ATR386" s="81"/>
      <c r="ATS386" s="75"/>
      <c r="ATT386" s="81"/>
      <c r="ATU386" s="75"/>
      <c r="ATV386" s="81"/>
      <c r="ATW386" s="75"/>
      <c r="ATX386" s="81"/>
      <c r="ATY386" s="75"/>
      <c r="ATZ386" s="81"/>
      <c r="AUA386" s="75"/>
      <c r="AUB386" s="81"/>
      <c r="AUC386" s="75"/>
      <c r="AUD386" s="81"/>
      <c r="AUE386" s="75"/>
      <c r="AUF386" s="81"/>
      <c r="AUG386" s="75"/>
      <c r="AUH386" s="81"/>
      <c r="AUI386" s="75"/>
      <c r="AUJ386" s="81"/>
      <c r="AUK386" s="75"/>
      <c r="AUL386" s="81"/>
      <c r="AUM386" s="75"/>
      <c r="AUN386" s="81"/>
      <c r="AUO386" s="75"/>
      <c r="AUP386" s="81"/>
      <c r="AUQ386" s="75"/>
      <c r="AUR386" s="81"/>
      <c r="AUS386" s="75"/>
      <c r="AUT386" s="81"/>
      <c r="AUU386" s="75"/>
      <c r="AUV386" s="81"/>
      <c r="AUW386" s="75"/>
      <c r="AUX386" s="81"/>
      <c r="AUY386" s="75"/>
      <c r="AUZ386" s="81"/>
      <c r="AVA386" s="75"/>
      <c r="AVB386" s="81"/>
      <c r="AVC386" s="75"/>
      <c r="AVD386" s="81"/>
      <c r="AVE386" s="75"/>
      <c r="AVF386" s="81"/>
      <c r="AVG386" s="75"/>
      <c r="AVH386" s="81"/>
      <c r="AVI386" s="75"/>
      <c r="AVJ386" s="81"/>
      <c r="AVK386" s="75"/>
      <c r="AVL386" s="81"/>
      <c r="AVM386" s="75"/>
      <c r="AVN386" s="81"/>
      <c r="AVO386" s="75"/>
      <c r="AVP386" s="81"/>
      <c r="AVQ386" s="75"/>
      <c r="AVR386" s="81"/>
      <c r="AVS386" s="75"/>
      <c r="AVT386" s="81"/>
      <c r="AVU386" s="75"/>
      <c r="AVV386" s="81"/>
      <c r="AVW386" s="75"/>
      <c r="AVX386" s="81"/>
      <c r="AVY386" s="75"/>
      <c r="AVZ386" s="81"/>
      <c r="AWA386" s="75"/>
      <c r="AWB386" s="81"/>
      <c r="AWC386" s="75"/>
      <c r="AWD386" s="81"/>
      <c r="AWE386" s="75"/>
      <c r="AWF386" s="81"/>
      <c r="AWG386" s="75"/>
      <c r="AWH386" s="81"/>
      <c r="AWI386" s="75"/>
      <c r="AWJ386" s="81"/>
      <c r="AWK386" s="75"/>
      <c r="AWL386" s="81"/>
      <c r="AWM386" s="75"/>
      <c r="AWN386" s="81"/>
      <c r="AWO386" s="75"/>
      <c r="AWP386" s="81"/>
      <c r="AWQ386" s="75"/>
      <c r="AWR386" s="81"/>
      <c r="AWS386" s="75"/>
      <c r="AWT386" s="81"/>
      <c r="AWU386" s="75"/>
      <c r="AWV386" s="81"/>
      <c r="AWW386" s="75"/>
      <c r="AWX386" s="81"/>
      <c r="AWY386" s="75"/>
      <c r="AWZ386" s="81"/>
      <c r="AXA386" s="75"/>
      <c r="AXB386" s="81"/>
      <c r="AXC386" s="75"/>
      <c r="AXD386" s="81"/>
      <c r="AXE386" s="75"/>
      <c r="AXF386" s="81"/>
      <c r="AXG386" s="75"/>
      <c r="AXH386" s="81"/>
      <c r="AXI386" s="75"/>
      <c r="AXJ386" s="81"/>
      <c r="AXK386" s="75"/>
      <c r="AXL386" s="81"/>
      <c r="AXM386" s="75"/>
      <c r="AXN386" s="81"/>
      <c r="AXO386" s="75"/>
      <c r="AXP386" s="81"/>
      <c r="AXQ386" s="75"/>
      <c r="AXR386" s="81"/>
      <c r="AXS386" s="75"/>
      <c r="AXT386" s="81"/>
      <c r="AXU386" s="75"/>
      <c r="AXV386" s="81"/>
      <c r="AXW386" s="75"/>
      <c r="AXX386" s="81"/>
      <c r="AXY386" s="75"/>
      <c r="AXZ386" s="81"/>
      <c r="AYA386" s="75"/>
      <c r="AYB386" s="81"/>
      <c r="AYC386" s="75"/>
      <c r="AYD386" s="81"/>
      <c r="AYE386" s="75"/>
      <c r="AYF386" s="81"/>
      <c r="AYG386" s="75"/>
      <c r="AYH386" s="81"/>
      <c r="AYI386" s="75"/>
      <c r="AYJ386" s="81"/>
      <c r="AYK386" s="75"/>
      <c r="AYL386" s="81"/>
      <c r="AYM386" s="75"/>
      <c r="AYN386" s="81"/>
      <c r="AYO386" s="75"/>
      <c r="AYP386" s="81"/>
      <c r="AYQ386" s="75"/>
      <c r="AYR386" s="81"/>
      <c r="AYS386" s="75"/>
      <c r="AYT386" s="81"/>
      <c r="AYU386" s="75"/>
      <c r="AYV386" s="81"/>
      <c r="AYW386" s="75"/>
      <c r="AYX386" s="81"/>
      <c r="AYY386" s="75"/>
      <c r="AYZ386" s="81"/>
      <c r="AZA386" s="75"/>
      <c r="AZB386" s="81"/>
      <c r="AZC386" s="75"/>
      <c r="AZD386" s="81"/>
      <c r="AZE386" s="75"/>
      <c r="AZF386" s="81"/>
      <c r="AZG386" s="75"/>
      <c r="AZH386" s="81"/>
      <c r="AZI386" s="75"/>
      <c r="AZJ386" s="81"/>
      <c r="AZK386" s="75"/>
      <c r="AZL386" s="81"/>
      <c r="AZM386" s="75"/>
      <c r="AZN386" s="81"/>
      <c r="AZO386" s="75"/>
      <c r="AZP386" s="81"/>
      <c r="AZQ386" s="75"/>
      <c r="AZR386" s="81"/>
      <c r="AZS386" s="75"/>
      <c r="AZT386" s="81"/>
      <c r="AZU386" s="75"/>
      <c r="AZV386" s="81"/>
      <c r="AZW386" s="75"/>
      <c r="AZX386" s="81"/>
      <c r="AZY386" s="75"/>
      <c r="AZZ386" s="81"/>
      <c r="BAA386" s="75"/>
      <c r="BAB386" s="81"/>
      <c r="BAC386" s="75"/>
      <c r="BAD386" s="81"/>
      <c r="BAE386" s="75"/>
      <c r="BAF386" s="81"/>
      <c r="BAG386" s="75"/>
      <c r="BAH386" s="81"/>
      <c r="BAI386" s="75"/>
      <c r="BAJ386" s="81"/>
      <c r="BAK386" s="75"/>
      <c r="BAL386" s="81"/>
      <c r="BAM386" s="75"/>
      <c r="BAN386" s="81"/>
      <c r="BAO386" s="75"/>
      <c r="BAP386" s="81"/>
      <c r="BAQ386" s="75"/>
      <c r="BAR386" s="81"/>
      <c r="BAS386" s="75"/>
      <c r="BAT386" s="81"/>
      <c r="BAU386" s="75"/>
      <c r="BAV386" s="81"/>
      <c r="BAW386" s="75"/>
      <c r="BAX386" s="81"/>
      <c r="BAY386" s="75"/>
      <c r="BAZ386" s="81"/>
      <c r="BBA386" s="75"/>
      <c r="BBB386" s="81"/>
      <c r="BBC386" s="75"/>
      <c r="BBD386" s="81"/>
      <c r="BBE386" s="75"/>
      <c r="BBF386" s="81"/>
      <c r="BBG386" s="75"/>
      <c r="BBH386" s="81"/>
      <c r="BBI386" s="75"/>
      <c r="BBJ386" s="81"/>
      <c r="BBK386" s="75"/>
      <c r="BBL386" s="81"/>
      <c r="BBM386" s="75"/>
      <c r="BBN386" s="81"/>
      <c r="BBO386" s="75"/>
      <c r="BBP386" s="81"/>
      <c r="BBQ386" s="75"/>
      <c r="BBR386" s="81"/>
      <c r="BBS386" s="75"/>
      <c r="BBT386" s="81"/>
      <c r="BBU386" s="75"/>
      <c r="BBV386" s="81"/>
      <c r="BBW386" s="75"/>
      <c r="BBX386" s="81"/>
      <c r="BBY386" s="75"/>
      <c r="BBZ386" s="81"/>
      <c r="BCA386" s="75"/>
      <c r="BCB386" s="81"/>
      <c r="BCC386" s="75"/>
      <c r="BCD386" s="81"/>
      <c r="BCE386" s="75"/>
      <c r="BCF386" s="81"/>
      <c r="BCG386" s="75"/>
      <c r="BCH386" s="81"/>
      <c r="BCI386" s="75"/>
      <c r="BCJ386" s="81"/>
      <c r="BCK386" s="75"/>
      <c r="BCL386" s="81"/>
      <c r="BCM386" s="75"/>
      <c r="BCN386" s="81"/>
      <c r="BCO386" s="75"/>
      <c r="BCP386" s="81"/>
      <c r="BCQ386" s="75"/>
      <c r="BCR386" s="81"/>
      <c r="BCS386" s="75"/>
      <c r="BCT386" s="81"/>
      <c r="BCU386" s="75"/>
      <c r="BCV386" s="81"/>
      <c r="BCW386" s="75"/>
      <c r="BCX386" s="81"/>
      <c r="BCY386" s="75"/>
      <c r="BCZ386" s="81"/>
      <c r="BDA386" s="75"/>
      <c r="BDB386" s="81"/>
      <c r="BDC386" s="75"/>
      <c r="BDD386" s="81"/>
      <c r="BDE386" s="75"/>
      <c r="BDF386" s="81"/>
      <c r="BDG386" s="75"/>
      <c r="BDH386" s="81"/>
      <c r="BDI386" s="75"/>
      <c r="BDJ386" s="81"/>
      <c r="BDK386" s="75"/>
      <c r="BDL386" s="81"/>
      <c r="BDM386" s="75"/>
      <c r="BDN386" s="81"/>
      <c r="BDO386" s="75"/>
      <c r="BDP386" s="81"/>
      <c r="BDQ386" s="75"/>
      <c r="BDR386" s="81"/>
      <c r="BDS386" s="75"/>
      <c r="BDT386" s="81"/>
      <c r="BDU386" s="75"/>
      <c r="BDV386" s="81"/>
      <c r="BDW386" s="75"/>
      <c r="BDX386" s="81"/>
      <c r="BDY386" s="75"/>
      <c r="BDZ386" s="81"/>
      <c r="BEA386" s="75"/>
      <c r="BEB386" s="81"/>
      <c r="BEC386" s="75"/>
      <c r="BED386" s="81"/>
      <c r="BEE386" s="75"/>
      <c r="BEF386" s="81"/>
      <c r="BEG386" s="75"/>
      <c r="BEH386" s="81"/>
      <c r="BEI386" s="75"/>
      <c r="BEJ386" s="81"/>
      <c r="BEK386" s="75"/>
      <c r="BEL386" s="81"/>
      <c r="BEM386" s="75"/>
      <c r="BEN386" s="81"/>
      <c r="BEO386" s="75"/>
      <c r="BEP386" s="81"/>
      <c r="BEQ386" s="75"/>
      <c r="BER386" s="81"/>
      <c r="BES386" s="75"/>
      <c r="BET386" s="81"/>
      <c r="BEU386" s="75"/>
      <c r="BEV386" s="81"/>
      <c r="BEW386" s="75"/>
      <c r="BEX386" s="81"/>
      <c r="BEY386" s="75"/>
      <c r="BEZ386" s="81"/>
      <c r="BFA386" s="75"/>
      <c r="BFB386" s="81"/>
      <c r="BFC386" s="75"/>
      <c r="BFD386" s="81"/>
      <c r="BFE386" s="75"/>
      <c r="BFF386" s="81"/>
      <c r="BFG386" s="75"/>
      <c r="BFH386" s="81"/>
      <c r="BFI386" s="75"/>
      <c r="BFJ386" s="81"/>
      <c r="BFK386" s="75"/>
      <c r="BFL386" s="81"/>
      <c r="BFM386" s="75"/>
      <c r="BFN386" s="81"/>
      <c r="BFO386" s="75"/>
      <c r="BFP386" s="81"/>
      <c r="BFQ386" s="75"/>
      <c r="BFR386" s="81"/>
      <c r="BFS386" s="75"/>
      <c r="BFT386" s="81"/>
      <c r="BFU386" s="75"/>
      <c r="BFV386" s="81"/>
      <c r="BFW386" s="75"/>
      <c r="BFX386" s="81"/>
      <c r="BFY386" s="75"/>
      <c r="BFZ386" s="81"/>
      <c r="BGA386" s="75"/>
      <c r="BGB386" s="81"/>
      <c r="BGC386" s="75"/>
      <c r="BGD386" s="81"/>
      <c r="BGE386" s="75"/>
      <c r="BGF386" s="81"/>
      <c r="BGG386" s="75"/>
      <c r="BGH386" s="81"/>
      <c r="BGI386" s="75"/>
      <c r="BGJ386" s="81"/>
      <c r="BGK386" s="75"/>
      <c r="BGL386" s="81"/>
      <c r="BGM386" s="75"/>
      <c r="BGN386" s="81"/>
      <c r="BGO386" s="75"/>
      <c r="BGP386" s="81"/>
      <c r="BGQ386" s="75"/>
      <c r="BGR386" s="81"/>
      <c r="BGS386" s="75"/>
      <c r="BGT386" s="81"/>
      <c r="BGU386" s="75"/>
      <c r="BGV386" s="81"/>
      <c r="BGW386" s="75"/>
      <c r="BGX386" s="81"/>
      <c r="BGY386" s="75"/>
      <c r="BGZ386" s="81"/>
      <c r="BHA386" s="75"/>
      <c r="BHB386" s="81"/>
      <c r="BHC386" s="75"/>
      <c r="BHD386" s="81"/>
      <c r="BHE386" s="75"/>
      <c r="BHF386" s="81"/>
      <c r="BHG386" s="75"/>
      <c r="BHH386" s="81"/>
      <c r="BHI386" s="75"/>
      <c r="BHJ386" s="81"/>
      <c r="BHK386" s="75"/>
      <c r="BHL386" s="81"/>
      <c r="BHM386" s="75"/>
      <c r="BHN386" s="81"/>
      <c r="BHO386" s="75"/>
      <c r="BHP386" s="81"/>
      <c r="BHQ386" s="75"/>
      <c r="BHR386" s="81"/>
      <c r="BHS386" s="75"/>
      <c r="BHT386" s="81"/>
      <c r="BHU386" s="75"/>
      <c r="BHV386" s="81"/>
      <c r="BHW386" s="75"/>
      <c r="BHX386" s="81"/>
      <c r="BHY386" s="75"/>
      <c r="BHZ386" s="81"/>
      <c r="BIA386" s="75"/>
      <c r="BIB386" s="81"/>
      <c r="BIC386" s="75"/>
      <c r="BID386" s="81"/>
      <c r="BIE386" s="75"/>
      <c r="BIF386" s="81"/>
      <c r="BIG386" s="75"/>
      <c r="BIH386" s="81"/>
      <c r="BII386" s="75"/>
      <c r="BIJ386" s="81"/>
      <c r="BIK386" s="75"/>
      <c r="BIL386" s="81"/>
      <c r="BIM386" s="75"/>
      <c r="BIN386" s="81"/>
      <c r="BIO386" s="75"/>
      <c r="BIP386" s="81"/>
      <c r="BIQ386" s="75"/>
      <c r="BIR386" s="81"/>
      <c r="BIS386" s="75"/>
      <c r="BIT386" s="81"/>
      <c r="BIU386" s="75"/>
      <c r="BIV386" s="81"/>
      <c r="BIW386" s="75"/>
      <c r="BIX386" s="81"/>
      <c r="BIY386" s="75"/>
      <c r="BIZ386" s="81"/>
      <c r="BJA386" s="75"/>
      <c r="BJB386" s="81"/>
      <c r="BJC386" s="75"/>
      <c r="BJD386" s="81"/>
      <c r="BJE386" s="75"/>
      <c r="BJF386" s="81"/>
      <c r="BJG386" s="75"/>
      <c r="BJH386" s="81"/>
      <c r="BJI386" s="75"/>
      <c r="BJJ386" s="81"/>
      <c r="BJK386" s="75"/>
      <c r="BJL386" s="81"/>
      <c r="BJM386" s="75"/>
      <c r="BJN386" s="81"/>
      <c r="BJO386" s="75"/>
      <c r="BJP386" s="81"/>
      <c r="BJQ386" s="75"/>
      <c r="BJR386" s="81"/>
      <c r="BJS386" s="75"/>
      <c r="BJT386" s="81"/>
      <c r="BJU386" s="75"/>
      <c r="BJV386" s="81"/>
      <c r="BJW386" s="75"/>
      <c r="BJX386" s="81"/>
      <c r="BJY386" s="75"/>
      <c r="BJZ386" s="81"/>
      <c r="BKA386" s="75"/>
      <c r="BKB386" s="81"/>
      <c r="BKC386" s="75"/>
      <c r="BKD386" s="81"/>
      <c r="BKE386" s="75"/>
      <c r="BKF386" s="81"/>
      <c r="BKG386" s="75"/>
      <c r="BKH386" s="81"/>
      <c r="BKI386" s="75"/>
      <c r="BKJ386" s="81"/>
      <c r="BKK386" s="75"/>
      <c r="BKL386" s="81"/>
      <c r="BKM386" s="75"/>
      <c r="BKN386" s="81"/>
      <c r="BKO386" s="75"/>
      <c r="BKP386" s="81"/>
      <c r="BKQ386" s="75"/>
      <c r="BKR386" s="81"/>
      <c r="BKS386" s="75"/>
      <c r="BKT386" s="81"/>
      <c r="BKU386" s="75"/>
      <c r="BKV386" s="81"/>
      <c r="BKW386" s="75"/>
      <c r="BKX386" s="81"/>
      <c r="BKY386" s="75"/>
      <c r="BKZ386" s="81"/>
      <c r="BLA386" s="75"/>
      <c r="BLB386" s="81"/>
      <c r="BLC386" s="75"/>
      <c r="BLD386" s="81"/>
      <c r="BLE386" s="75"/>
      <c r="BLF386" s="81"/>
      <c r="BLG386" s="75"/>
      <c r="BLH386" s="81"/>
      <c r="BLI386" s="75"/>
      <c r="BLJ386" s="81"/>
      <c r="BLK386" s="75"/>
      <c r="BLL386" s="81"/>
      <c r="BLM386" s="75"/>
      <c r="BLN386" s="81"/>
      <c r="BLO386" s="75"/>
      <c r="BLP386" s="81"/>
      <c r="BLQ386" s="75"/>
      <c r="BLR386" s="81"/>
      <c r="BLS386" s="75"/>
      <c r="BLT386" s="81"/>
      <c r="BLU386" s="75"/>
      <c r="BLV386" s="81"/>
      <c r="BLW386" s="75"/>
      <c r="BLX386" s="81"/>
      <c r="BLY386" s="75"/>
      <c r="BLZ386" s="81"/>
      <c r="BMA386" s="75"/>
      <c r="BMB386" s="81"/>
      <c r="BMC386" s="75"/>
      <c r="BMD386" s="81"/>
      <c r="BME386" s="75"/>
      <c r="BMF386" s="81"/>
      <c r="BMG386" s="75"/>
      <c r="BMH386" s="81"/>
      <c r="BMI386" s="75"/>
      <c r="BMJ386" s="81"/>
      <c r="BMK386" s="75"/>
      <c r="BML386" s="81"/>
      <c r="BMM386" s="75"/>
      <c r="BMN386" s="81"/>
      <c r="BMO386" s="75"/>
      <c r="BMP386" s="81"/>
      <c r="BMQ386" s="75"/>
      <c r="BMR386" s="81"/>
      <c r="BMS386" s="75"/>
      <c r="BMT386" s="81"/>
      <c r="BMU386" s="75"/>
      <c r="BMV386" s="81"/>
      <c r="BMW386" s="75"/>
      <c r="BMX386" s="81"/>
      <c r="BMY386" s="75"/>
      <c r="BMZ386" s="81"/>
      <c r="BNA386" s="75"/>
      <c r="BNB386" s="81"/>
      <c r="BNC386" s="75"/>
      <c r="BND386" s="81"/>
      <c r="BNE386" s="75"/>
      <c r="BNF386" s="81"/>
      <c r="BNG386" s="75"/>
      <c r="BNH386" s="81"/>
      <c r="BNI386" s="75"/>
      <c r="BNJ386" s="81"/>
      <c r="BNK386" s="75"/>
      <c r="BNL386" s="81"/>
      <c r="BNM386" s="75"/>
      <c r="BNN386" s="81"/>
      <c r="BNO386" s="75"/>
      <c r="BNP386" s="81"/>
      <c r="BNQ386" s="75"/>
      <c r="BNR386" s="81"/>
      <c r="BNS386" s="75"/>
      <c r="BNT386" s="81"/>
      <c r="BNU386" s="75"/>
      <c r="BNV386" s="81"/>
      <c r="BNW386" s="75"/>
      <c r="BNX386" s="81"/>
      <c r="BNY386" s="75"/>
      <c r="BNZ386" s="81"/>
      <c r="BOA386" s="75"/>
      <c r="BOB386" s="81"/>
      <c r="BOC386" s="75"/>
      <c r="BOD386" s="81"/>
      <c r="BOE386" s="75"/>
      <c r="BOF386" s="81"/>
      <c r="BOG386" s="75"/>
      <c r="BOH386" s="81"/>
      <c r="BOI386" s="75"/>
      <c r="BOJ386" s="81"/>
      <c r="BOK386" s="75"/>
      <c r="BOL386" s="81"/>
      <c r="BOM386" s="75"/>
      <c r="BON386" s="81"/>
      <c r="BOO386" s="75"/>
      <c r="BOP386" s="81"/>
      <c r="BOQ386" s="75"/>
      <c r="BOR386" s="81"/>
      <c r="BOS386" s="75"/>
      <c r="BOT386" s="81"/>
      <c r="BOU386" s="75"/>
      <c r="BOV386" s="81"/>
      <c r="BOW386" s="75"/>
      <c r="BOX386" s="81"/>
      <c r="BOY386" s="75"/>
      <c r="BOZ386" s="81"/>
      <c r="BPA386" s="75"/>
      <c r="BPB386" s="81"/>
      <c r="BPC386" s="75"/>
      <c r="BPD386" s="81"/>
      <c r="BPE386" s="75"/>
      <c r="BPF386" s="81"/>
      <c r="BPG386" s="75"/>
      <c r="BPH386" s="81"/>
      <c r="BPI386" s="75"/>
      <c r="BPJ386" s="81"/>
      <c r="BPK386" s="75"/>
      <c r="BPL386" s="81"/>
      <c r="BPM386" s="75"/>
      <c r="BPN386" s="81"/>
      <c r="BPO386" s="75"/>
      <c r="BPP386" s="81"/>
      <c r="BPQ386" s="75"/>
      <c r="BPR386" s="81"/>
      <c r="BPS386" s="75"/>
      <c r="BPT386" s="81"/>
      <c r="BPU386" s="75"/>
      <c r="BPV386" s="81"/>
      <c r="BPW386" s="75"/>
      <c r="BPX386" s="81"/>
      <c r="BPY386" s="75"/>
      <c r="BPZ386" s="81"/>
      <c r="BQA386" s="75"/>
      <c r="BQB386" s="81"/>
      <c r="BQC386" s="75"/>
      <c r="BQD386" s="81"/>
      <c r="BQE386" s="75"/>
      <c r="BQF386" s="81"/>
      <c r="BQG386" s="75"/>
      <c r="BQH386" s="81"/>
      <c r="BQI386" s="75"/>
      <c r="BQJ386" s="81"/>
      <c r="BQK386" s="75"/>
      <c r="BQL386" s="81"/>
      <c r="BQM386" s="75"/>
      <c r="BQN386" s="81"/>
      <c r="BQO386" s="75"/>
      <c r="BQP386" s="81"/>
      <c r="BQQ386" s="75"/>
      <c r="BQR386" s="81"/>
      <c r="BQS386" s="75"/>
      <c r="BQT386" s="81"/>
      <c r="BQU386" s="75"/>
      <c r="BQV386" s="81"/>
      <c r="BQW386" s="75"/>
      <c r="BQX386" s="81"/>
      <c r="BQY386" s="75"/>
      <c r="BQZ386" s="81"/>
      <c r="BRA386" s="75"/>
      <c r="BRB386" s="81"/>
      <c r="BRC386" s="75"/>
      <c r="BRD386" s="81"/>
      <c r="BRE386" s="75"/>
      <c r="BRF386" s="81"/>
      <c r="BRG386" s="75"/>
      <c r="BRH386" s="81"/>
      <c r="BRI386" s="75"/>
      <c r="BRJ386" s="81"/>
      <c r="BRK386" s="75"/>
      <c r="BRL386" s="81"/>
      <c r="BRM386" s="75"/>
      <c r="BRN386" s="81"/>
      <c r="BRO386" s="75"/>
      <c r="BRP386" s="81"/>
      <c r="BRQ386" s="75"/>
      <c r="BRR386" s="81"/>
      <c r="BRS386" s="75"/>
      <c r="BRT386" s="81"/>
      <c r="BRU386" s="75"/>
      <c r="BRV386" s="81"/>
      <c r="BRW386" s="75"/>
      <c r="BRX386" s="81"/>
      <c r="BRY386" s="75"/>
      <c r="BRZ386" s="81"/>
      <c r="BSA386" s="75"/>
      <c r="BSB386" s="81"/>
      <c r="BSC386" s="75"/>
      <c r="BSD386" s="81"/>
      <c r="BSE386" s="75"/>
      <c r="BSF386" s="81"/>
      <c r="BSG386" s="75"/>
      <c r="BSH386" s="81"/>
      <c r="BSI386" s="75"/>
      <c r="BSJ386" s="81"/>
      <c r="BSK386" s="75"/>
      <c r="BSL386" s="81"/>
      <c r="BSM386" s="75"/>
      <c r="BSN386" s="81"/>
      <c r="BSO386" s="75"/>
      <c r="BSP386" s="81"/>
      <c r="BSQ386" s="75"/>
      <c r="BSR386" s="81"/>
      <c r="BSS386" s="75"/>
      <c r="BST386" s="81"/>
      <c r="BSU386" s="75"/>
      <c r="BSV386" s="81"/>
      <c r="BSW386" s="75"/>
      <c r="BSX386" s="81"/>
      <c r="BSY386" s="75"/>
      <c r="BSZ386" s="81"/>
      <c r="BTA386" s="75"/>
      <c r="BTB386" s="81"/>
      <c r="BTC386" s="75"/>
      <c r="BTD386" s="81"/>
      <c r="BTE386" s="75"/>
      <c r="BTF386" s="81"/>
      <c r="BTG386" s="75"/>
      <c r="BTH386" s="81"/>
      <c r="BTI386" s="75"/>
      <c r="BTJ386" s="81"/>
      <c r="BTK386" s="75"/>
      <c r="BTL386" s="81"/>
      <c r="BTM386" s="75"/>
      <c r="BTN386" s="81"/>
      <c r="BTO386" s="75"/>
      <c r="BTP386" s="81"/>
      <c r="BTQ386" s="75"/>
      <c r="BTR386" s="81"/>
      <c r="BTS386" s="75"/>
      <c r="BTT386" s="81"/>
      <c r="BTU386" s="75"/>
      <c r="BTV386" s="81"/>
      <c r="BTW386" s="75"/>
      <c r="BTX386" s="81"/>
      <c r="BTY386" s="75"/>
      <c r="BTZ386" s="81"/>
      <c r="BUA386" s="75"/>
      <c r="BUB386" s="81"/>
      <c r="BUC386" s="75"/>
      <c r="BUD386" s="81"/>
      <c r="BUE386" s="75"/>
      <c r="BUF386" s="81"/>
      <c r="BUG386" s="75"/>
      <c r="BUH386" s="81"/>
      <c r="BUI386" s="75"/>
      <c r="BUJ386" s="81"/>
      <c r="BUK386" s="75"/>
      <c r="BUL386" s="81"/>
      <c r="BUM386" s="75"/>
      <c r="BUN386" s="81"/>
      <c r="BUO386" s="75"/>
      <c r="BUP386" s="81"/>
      <c r="BUQ386" s="75"/>
      <c r="BUR386" s="81"/>
      <c r="BUS386" s="75"/>
      <c r="BUT386" s="81"/>
      <c r="BUU386" s="75"/>
      <c r="BUV386" s="81"/>
      <c r="BUW386" s="75"/>
      <c r="BUX386" s="81"/>
      <c r="BUY386" s="75"/>
      <c r="BUZ386" s="81"/>
      <c r="BVA386" s="75"/>
      <c r="BVB386" s="81"/>
      <c r="BVC386" s="75"/>
      <c r="BVD386" s="81"/>
      <c r="BVE386" s="75"/>
      <c r="BVF386" s="81"/>
      <c r="BVG386" s="75"/>
      <c r="BVH386" s="81"/>
      <c r="BVI386" s="75"/>
      <c r="BVJ386" s="81"/>
      <c r="BVK386" s="75"/>
      <c r="BVL386" s="81"/>
      <c r="BVM386" s="75"/>
      <c r="BVN386" s="81"/>
      <c r="BVO386" s="75"/>
      <c r="BVP386" s="81"/>
      <c r="BVQ386" s="75"/>
      <c r="BVR386" s="81"/>
      <c r="BVS386" s="75"/>
      <c r="BVT386" s="81"/>
      <c r="BVU386" s="75"/>
      <c r="BVV386" s="81"/>
      <c r="BVW386" s="75"/>
      <c r="BVX386" s="81"/>
      <c r="BVY386" s="75"/>
      <c r="BVZ386" s="81"/>
      <c r="BWA386" s="75"/>
      <c r="BWB386" s="81"/>
      <c r="BWC386" s="75"/>
      <c r="BWD386" s="81"/>
      <c r="BWE386" s="75"/>
      <c r="BWF386" s="81"/>
      <c r="BWG386" s="75"/>
      <c r="BWH386" s="81"/>
      <c r="BWI386" s="75"/>
      <c r="BWJ386" s="81"/>
      <c r="BWK386" s="75"/>
      <c r="BWL386" s="81"/>
      <c r="BWM386" s="75"/>
      <c r="BWN386" s="81"/>
      <c r="BWO386" s="75"/>
      <c r="BWP386" s="81"/>
      <c r="BWQ386" s="75"/>
      <c r="BWR386" s="81"/>
      <c r="BWS386" s="75"/>
      <c r="BWT386" s="81"/>
      <c r="BWU386" s="75"/>
      <c r="BWV386" s="81"/>
      <c r="BWW386" s="75"/>
      <c r="BWX386" s="81"/>
      <c r="BWY386" s="75"/>
      <c r="BWZ386" s="81"/>
      <c r="BXA386" s="75"/>
      <c r="BXB386" s="81"/>
      <c r="BXC386" s="75"/>
      <c r="BXD386" s="81"/>
      <c r="BXE386" s="75"/>
      <c r="BXF386" s="81"/>
      <c r="BXG386" s="75"/>
      <c r="BXH386" s="81"/>
      <c r="BXI386" s="75"/>
      <c r="BXJ386" s="81"/>
      <c r="BXK386" s="75"/>
      <c r="BXL386" s="81"/>
      <c r="BXM386" s="75"/>
      <c r="BXN386" s="81"/>
      <c r="BXO386" s="75"/>
      <c r="BXP386" s="81"/>
      <c r="BXQ386" s="75"/>
      <c r="BXR386" s="81"/>
      <c r="BXS386" s="75"/>
      <c r="BXT386" s="81"/>
      <c r="BXU386" s="75"/>
      <c r="BXV386" s="81"/>
      <c r="BXW386" s="75"/>
      <c r="BXX386" s="81"/>
      <c r="BXY386" s="75"/>
      <c r="BXZ386" s="81"/>
      <c r="BYA386" s="75"/>
      <c r="BYB386" s="81"/>
      <c r="BYC386" s="75"/>
      <c r="BYD386" s="81"/>
      <c r="BYE386" s="75"/>
      <c r="BYF386" s="81"/>
      <c r="BYG386" s="75"/>
      <c r="BYH386" s="81"/>
      <c r="BYI386" s="75"/>
      <c r="BYJ386" s="81"/>
      <c r="BYK386" s="75"/>
      <c r="BYL386" s="81"/>
      <c r="BYM386" s="75"/>
      <c r="BYN386" s="81"/>
      <c r="BYO386" s="75"/>
      <c r="BYP386" s="81"/>
      <c r="BYQ386" s="75"/>
      <c r="BYR386" s="81"/>
      <c r="BYS386" s="75"/>
      <c r="BYT386" s="81"/>
      <c r="BYU386" s="75"/>
      <c r="BYV386" s="81"/>
      <c r="BYW386" s="75"/>
      <c r="BYX386" s="81"/>
      <c r="BYY386" s="75"/>
      <c r="BYZ386" s="81"/>
      <c r="BZA386" s="75"/>
      <c r="BZB386" s="81"/>
      <c r="BZC386" s="75"/>
      <c r="BZD386" s="81"/>
      <c r="BZE386" s="75"/>
      <c r="BZF386" s="81"/>
      <c r="BZG386" s="75"/>
      <c r="BZH386" s="81"/>
      <c r="BZI386" s="75"/>
      <c r="BZJ386" s="81"/>
      <c r="BZK386" s="75"/>
      <c r="BZL386" s="81"/>
      <c r="BZM386" s="75"/>
      <c r="BZN386" s="81"/>
      <c r="BZO386" s="75"/>
      <c r="BZP386" s="81"/>
      <c r="BZQ386" s="75"/>
      <c r="BZR386" s="81"/>
      <c r="BZS386" s="75"/>
      <c r="BZT386" s="81"/>
      <c r="BZU386" s="75"/>
      <c r="BZV386" s="81"/>
      <c r="BZW386" s="75"/>
      <c r="BZX386" s="81"/>
      <c r="BZY386" s="75"/>
      <c r="BZZ386" s="81"/>
      <c r="CAA386" s="75"/>
      <c r="CAB386" s="81"/>
      <c r="CAC386" s="75"/>
      <c r="CAD386" s="81"/>
      <c r="CAE386" s="75"/>
      <c r="CAF386" s="81"/>
      <c r="CAG386" s="75"/>
      <c r="CAH386" s="81"/>
      <c r="CAI386" s="75"/>
      <c r="CAJ386" s="81"/>
      <c r="CAK386" s="75"/>
      <c r="CAL386" s="81"/>
      <c r="CAM386" s="75"/>
      <c r="CAN386" s="81"/>
      <c r="CAO386" s="75"/>
      <c r="CAP386" s="81"/>
      <c r="CAQ386" s="75"/>
      <c r="CAR386" s="81"/>
      <c r="CAS386" s="75"/>
      <c r="CAT386" s="81"/>
      <c r="CAU386" s="75"/>
      <c r="CAV386" s="81"/>
      <c r="CAW386" s="75"/>
      <c r="CAX386" s="81"/>
      <c r="CAY386" s="75"/>
      <c r="CAZ386" s="81"/>
      <c r="CBA386" s="75"/>
      <c r="CBB386" s="81"/>
      <c r="CBC386" s="75"/>
      <c r="CBD386" s="81"/>
      <c r="CBE386" s="75"/>
      <c r="CBF386" s="81"/>
      <c r="CBG386" s="75"/>
      <c r="CBH386" s="81"/>
      <c r="CBI386" s="75"/>
      <c r="CBJ386" s="81"/>
      <c r="CBK386" s="75"/>
      <c r="CBL386" s="81"/>
      <c r="CBM386" s="75"/>
      <c r="CBN386" s="81"/>
      <c r="CBO386" s="75"/>
      <c r="CBP386" s="81"/>
      <c r="CBQ386" s="75"/>
      <c r="CBR386" s="81"/>
      <c r="CBS386" s="75"/>
      <c r="CBT386" s="81"/>
      <c r="CBU386" s="75"/>
      <c r="CBV386" s="81"/>
      <c r="CBW386" s="75"/>
      <c r="CBX386" s="81"/>
      <c r="CBY386" s="75"/>
      <c r="CBZ386" s="81"/>
      <c r="CCA386" s="75"/>
      <c r="CCB386" s="81"/>
      <c r="CCC386" s="75"/>
      <c r="CCD386" s="81"/>
      <c r="CCE386" s="75"/>
      <c r="CCF386" s="81"/>
      <c r="CCG386" s="75"/>
      <c r="CCH386" s="81"/>
      <c r="CCI386" s="75"/>
      <c r="CCJ386" s="81"/>
      <c r="CCK386" s="75"/>
      <c r="CCL386" s="81"/>
      <c r="CCM386" s="75"/>
      <c r="CCN386" s="81"/>
      <c r="CCO386" s="75"/>
      <c r="CCP386" s="81"/>
      <c r="CCQ386" s="75"/>
      <c r="CCR386" s="81"/>
      <c r="CCS386" s="75"/>
      <c r="CCT386" s="81"/>
      <c r="CCU386" s="75"/>
      <c r="CCV386" s="81"/>
      <c r="CCW386" s="75"/>
      <c r="CCX386" s="81"/>
      <c r="CCY386" s="75"/>
      <c r="CCZ386" s="81"/>
      <c r="CDA386" s="75"/>
      <c r="CDB386" s="81"/>
      <c r="CDC386" s="75"/>
      <c r="CDD386" s="81"/>
      <c r="CDE386" s="75"/>
      <c r="CDF386" s="81"/>
      <c r="CDG386" s="75"/>
      <c r="CDH386" s="81"/>
      <c r="CDI386" s="75"/>
      <c r="CDJ386" s="81"/>
      <c r="CDK386" s="75"/>
      <c r="CDL386" s="81"/>
      <c r="CDM386" s="75"/>
      <c r="CDN386" s="81"/>
      <c r="CDO386" s="75"/>
      <c r="CDP386" s="81"/>
      <c r="CDQ386" s="75"/>
      <c r="CDR386" s="81"/>
      <c r="CDS386" s="75"/>
      <c r="CDT386" s="81"/>
      <c r="CDU386" s="75"/>
      <c r="CDV386" s="81"/>
      <c r="CDW386" s="75"/>
      <c r="CDX386" s="81"/>
      <c r="CDY386" s="75"/>
      <c r="CDZ386" s="81"/>
      <c r="CEA386" s="75"/>
      <c r="CEB386" s="81"/>
      <c r="CEC386" s="75"/>
      <c r="CED386" s="81"/>
      <c r="CEE386" s="75"/>
      <c r="CEF386" s="81"/>
      <c r="CEG386" s="75"/>
      <c r="CEH386" s="81"/>
      <c r="CEI386" s="75"/>
      <c r="CEJ386" s="81"/>
      <c r="CEK386" s="75"/>
      <c r="CEL386" s="81"/>
      <c r="CEM386" s="75"/>
      <c r="CEN386" s="81"/>
      <c r="CEO386" s="75"/>
      <c r="CEP386" s="81"/>
      <c r="CEQ386" s="75"/>
      <c r="CER386" s="81"/>
      <c r="CES386" s="75"/>
      <c r="CET386" s="81"/>
      <c r="CEU386" s="75"/>
      <c r="CEV386" s="81"/>
      <c r="CEW386" s="75"/>
      <c r="CEX386" s="81"/>
      <c r="CEY386" s="75"/>
      <c r="CEZ386" s="81"/>
      <c r="CFA386" s="75"/>
      <c r="CFB386" s="81"/>
      <c r="CFC386" s="75"/>
      <c r="CFD386" s="81"/>
      <c r="CFE386" s="75"/>
      <c r="CFF386" s="81"/>
      <c r="CFG386" s="75"/>
      <c r="CFH386" s="81"/>
      <c r="CFI386" s="75"/>
      <c r="CFJ386" s="81"/>
      <c r="CFK386" s="75"/>
      <c r="CFL386" s="81"/>
      <c r="CFM386" s="75"/>
      <c r="CFN386" s="81"/>
      <c r="CFO386" s="75"/>
      <c r="CFP386" s="81"/>
      <c r="CFQ386" s="75"/>
      <c r="CFR386" s="81"/>
      <c r="CFS386" s="75"/>
      <c r="CFT386" s="81"/>
      <c r="CFU386" s="75"/>
      <c r="CFV386" s="81"/>
      <c r="CFW386" s="75"/>
      <c r="CFX386" s="81"/>
      <c r="CFY386" s="75"/>
      <c r="CFZ386" s="81"/>
      <c r="CGA386" s="75"/>
      <c r="CGB386" s="81"/>
      <c r="CGC386" s="75"/>
      <c r="CGD386" s="81"/>
      <c r="CGE386" s="75"/>
      <c r="CGF386" s="81"/>
      <c r="CGG386" s="75"/>
      <c r="CGH386" s="81"/>
      <c r="CGI386" s="75"/>
      <c r="CGJ386" s="81"/>
      <c r="CGK386" s="75"/>
      <c r="CGL386" s="81"/>
      <c r="CGM386" s="75"/>
      <c r="CGN386" s="81"/>
      <c r="CGO386" s="75"/>
      <c r="CGP386" s="81"/>
      <c r="CGQ386" s="75"/>
      <c r="CGR386" s="81"/>
      <c r="CGS386" s="75"/>
      <c r="CGT386" s="81"/>
      <c r="CGU386" s="75"/>
      <c r="CGV386" s="81"/>
      <c r="CGW386" s="75"/>
      <c r="CGX386" s="81"/>
      <c r="CGY386" s="75"/>
      <c r="CGZ386" s="81"/>
      <c r="CHA386" s="75"/>
      <c r="CHB386" s="81"/>
      <c r="CHC386" s="75"/>
      <c r="CHD386" s="81"/>
      <c r="CHE386" s="75"/>
      <c r="CHF386" s="81"/>
      <c r="CHG386" s="75"/>
      <c r="CHH386" s="81"/>
      <c r="CHI386" s="75"/>
      <c r="CHJ386" s="81"/>
      <c r="CHK386" s="75"/>
      <c r="CHL386" s="81"/>
      <c r="CHM386" s="75"/>
      <c r="CHN386" s="81"/>
      <c r="CHO386" s="75"/>
      <c r="CHP386" s="81"/>
      <c r="CHQ386" s="75"/>
      <c r="CHR386" s="81"/>
      <c r="CHS386" s="75"/>
      <c r="CHT386" s="81"/>
      <c r="CHU386" s="75"/>
      <c r="CHV386" s="81"/>
      <c r="CHW386" s="75"/>
      <c r="CHX386" s="81"/>
      <c r="CHY386" s="75"/>
      <c r="CHZ386" s="81"/>
      <c r="CIA386" s="75"/>
      <c r="CIB386" s="81"/>
      <c r="CIC386" s="75"/>
      <c r="CID386" s="81"/>
      <c r="CIE386" s="75"/>
      <c r="CIF386" s="81"/>
      <c r="CIG386" s="75"/>
      <c r="CIH386" s="81"/>
      <c r="CII386" s="75"/>
      <c r="CIJ386" s="81"/>
      <c r="CIK386" s="75"/>
      <c r="CIL386" s="81"/>
      <c r="CIM386" s="75"/>
      <c r="CIN386" s="81"/>
      <c r="CIO386" s="75"/>
      <c r="CIP386" s="81"/>
      <c r="CIQ386" s="75"/>
      <c r="CIR386" s="81"/>
      <c r="CIS386" s="75"/>
      <c r="CIT386" s="81"/>
      <c r="CIU386" s="75"/>
      <c r="CIV386" s="81"/>
      <c r="CIW386" s="75"/>
      <c r="CIX386" s="81"/>
      <c r="CIY386" s="75"/>
      <c r="CIZ386" s="81"/>
      <c r="CJA386" s="75"/>
      <c r="CJB386" s="81"/>
      <c r="CJC386" s="75"/>
      <c r="CJD386" s="81"/>
      <c r="CJE386" s="75"/>
      <c r="CJF386" s="81"/>
      <c r="CJG386" s="75"/>
      <c r="CJH386" s="81"/>
      <c r="CJI386" s="75"/>
      <c r="CJJ386" s="81"/>
      <c r="CJK386" s="75"/>
      <c r="CJL386" s="81"/>
      <c r="CJM386" s="75"/>
      <c r="CJN386" s="81"/>
      <c r="CJO386" s="75"/>
      <c r="CJP386" s="81"/>
      <c r="CJQ386" s="75"/>
      <c r="CJR386" s="81"/>
      <c r="CJS386" s="75"/>
      <c r="CJT386" s="81"/>
      <c r="CJU386" s="75"/>
      <c r="CJV386" s="81"/>
      <c r="CJW386" s="75"/>
      <c r="CJX386" s="81"/>
      <c r="CJY386" s="75"/>
      <c r="CJZ386" s="81"/>
      <c r="CKA386" s="75"/>
      <c r="CKB386" s="81"/>
      <c r="CKC386" s="75"/>
      <c r="CKD386" s="81"/>
      <c r="CKE386" s="75"/>
      <c r="CKF386" s="81"/>
      <c r="CKG386" s="75"/>
      <c r="CKH386" s="81"/>
      <c r="CKI386" s="75"/>
      <c r="CKJ386" s="81"/>
      <c r="CKK386" s="75"/>
      <c r="CKL386" s="81"/>
      <c r="CKM386" s="75"/>
      <c r="CKN386" s="81"/>
      <c r="CKO386" s="75"/>
      <c r="CKP386" s="81"/>
      <c r="CKQ386" s="75"/>
      <c r="CKR386" s="81"/>
      <c r="CKS386" s="75"/>
      <c r="CKT386" s="81"/>
      <c r="CKU386" s="75"/>
      <c r="CKV386" s="81"/>
      <c r="CKW386" s="75"/>
      <c r="CKX386" s="81"/>
      <c r="CKY386" s="75"/>
      <c r="CKZ386" s="81"/>
      <c r="CLA386" s="75"/>
      <c r="CLB386" s="81"/>
      <c r="CLC386" s="75"/>
      <c r="CLD386" s="81"/>
      <c r="CLE386" s="75"/>
      <c r="CLF386" s="81"/>
      <c r="CLG386" s="75"/>
      <c r="CLH386" s="81"/>
      <c r="CLI386" s="75"/>
      <c r="CLJ386" s="81"/>
      <c r="CLK386" s="75"/>
      <c r="CLL386" s="81"/>
      <c r="CLM386" s="75"/>
      <c r="CLN386" s="81"/>
      <c r="CLO386" s="75"/>
      <c r="CLP386" s="81"/>
      <c r="CLQ386" s="75"/>
      <c r="CLR386" s="81"/>
      <c r="CLS386" s="75"/>
      <c r="CLT386" s="81"/>
      <c r="CLU386" s="75"/>
      <c r="CLV386" s="81"/>
      <c r="CLW386" s="75"/>
      <c r="CLX386" s="81"/>
      <c r="CLY386" s="75"/>
      <c r="CLZ386" s="81"/>
      <c r="CMA386" s="75"/>
      <c r="CMB386" s="81"/>
      <c r="CMC386" s="75"/>
      <c r="CMD386" s="81"/>
      <c r="CME386" s="75"/>
      <c r="CMF386" s="81"/>
      <c r="CMG386" s="75"/>
      <c r="CMH386" s="81"/>
      <c r="CMI386" s="75"/>
      <c r="CMJ386" s="81"/>
      <c r="CMK386" s="75"/>
      <c r="CML386" s="81"/>
      <c r="CMM386" s="75"/>
      <c r="CMN386" s="81"/>
      <c r="CMO386" s="75"/>
      <c r="CMP386" s="81"/>
      <c r="CMQ386" s="75"/>
      <c r="CMR386" s="81"/>
      <c r="CMS386" s="75"/>
      <c r="CMT386" s="81"/>
      <c r="CMU386" s="75"/>
      <c r="CMV386" s="81"/>
      <c r="CMW386" s="75"/>
      <c r="CMX386" s="81"/>
      <c r="CMY386" s="75"/>
      <c r="CMZ386" s="81"/>
      <c r="CNA386" s="75"/>
      <c r="CNB386" s="81"/>
      <c r="CNC386" s="75"/>
      <c r="CND386" s="81"/>
      <c r="CNE386" s="75"/>
      <c r="CNF386" s="81"/>
      <c r="CNG386" s="75"/>
      <c r="CNH386" s="81"/>
      <c r="CNI386" s="75"/>
      <c r="CNJ386" s="81"/>
      <c r="CNK386" s="75"/>
      <c r="CNL386" s="81"/>
      <c r="CNM386" s="75"/>
      <c r="CNN386" s="81"/>
      <c r="CNO386" s="75"/>
      <c r="CNP386" s="81"/>
      <c r="CNQ386" s="75"/>
      <c r="CNR386" s="81"/>
      <c r="CNS386" s="75"/>
      <c r="CNT386" s="81"/>
      <c r="CNU386" s="75"/>
      <c r="CNV386" s="81"/>
      <c r="CNW386" s="75"/>
      <c r="CNX386" s="81"/>
      <c r="CNY386" s="75"/>
      <c r="CNZ386" s="81"/>
      <c r="COA386" s="75"/>
      <c r="COB386" s="81"/>
      <c r="COC386" s="75"/>
      <c r="COD386" s="81"/>
      <c r="COE386" s="75"/>
      <c r="COF386" s="81"/>
      <c r="COG386" s="75"/>
      <c r="COH386" s="81"/>
      <c r="COI386" s="75"/>
      <c r="COJ386" s="81"/>
      <c r="COK386" s="75"/>
      <c r="COL386" s="81"/>
      <c r="COM386" s="75"/>
      <c r="CON386" s="81"/>
      <c r="COO386" s="75"/>
      <c r="COP386" s="81"/>
      <c r="COQ386" s="75"/>
      <c r="COR386" s="81"/>
      <c r="COS386" s="75"/>
      <c r="COT386" s="81"/>
      <c r="COU386" s="75"/>
      <c r="COV386" s="81"/>
      <c r="COW386" s="75"/>
      <c r="COX386" s="81"/>
      <c r="COY386" s="75"/>
      <c r="COZ386" s="81"/>
      <c r="CPA386" s="75"/>
      <c r="CPB386" s="81"/>
      <c r="CPC386" s="75"/>
      <c r="CPD386" s="81"/>
      <c r="CPE386" s="75"/>
      <c r="CPF386" s="81"/>
      <c r="CPG386" s="75"/>
      <c r="CPH386" s="81"/>
      <c r="CPI386" s="75"/>
      <c r="CPJ386" s="81"/>
      <c r="CPK386" s="75"/>
      <c r="CPL386" s="81"/>
      <c r="CPM386" s="75"/>
      <c r="CPN386" s="81"/>
      <c r="CPO386" s="75"/>
      <c r="CPP386" s="81"/>
      <c r="CPQ386" s="75"/>
      <c r="CPR386" s="81"/>
      <c r="CPS386" s="75"/>
      <c r="CPT386" s="81"/>
      <c r="CPU386" s="75"/>
      <c r="CPV386" s="81"/>
      <c r="CPW386" s="75"/>
      <c r="CPX386" s="81"/>
      <c r="CPY386" s="75"/>
      <c r="CPZ386" s="81"/>
      <c r="CQA386" s="75"/>
      <c r="CQB386" s="81"/>
      <c r="CQC386" s="75"/>
      <c r="CQD386" s="81"/>
      <c r="CQE386" s="75"/>
      <c r="CQF386" s="81"/>
      <c r="CQG386" s="75"/>
      <c r="CQH386" s="81"/>
      <c r="CQI386" s="75"/>
      <c r="CQJ386" s="81"/>
      <c r="CQK386" s="75"/>
      <c r="CQL386" s="81"/>
      <c r="CQM386" s="75"/>
      <c r="CQN386" s="81"/>
      <c r="CQO386" s="75"/>
      <c r="CQP386" s="81"/>
      <c r="CQQ386" s="75"/>
      <c r="CQR386" s="81"/>
      <c r="CQS386" s="75"/>
      <c r="CQT386" s="81"/>
      <c r="CQU386" s="75"/>
      <c r="CQV386" s="81"/>
      <c r="CQW386" s="75"/>
      <c r="CQX386" s="81"/>
      <c r="CQY386" s="75"/>
      <c r="CQZ386" s="81"/>
      <c r="CRA386" s="75"/>
      <c r="CRB386" s="81"/>
      <c r="CRC386" s="75"/>
      <c r="CRD386" s="81"/>
      <c r="CRE386" s="75"/>
      <c r="CRF386" s="81"/>
      <c r="CRG386" s="75"/>
      <c r="CRH386" s="81"/>
      <c r="CRI386" s="75"/>
      <c r="CRJ386" s="81"/>
      <c r="CRK386" s="75"/>
      <c r="CRL386" s="81"/>
      <c r="CRM386" s="75"/>
      <c r="CRN386" s="81"/>
      <c r="CRO386" s="75"/>
      <c r="CRP386" s="81"/>
      <c r="CRQ386" s="75"/>
      <c r="CRR386" s="81"/>
      <c r="CRS386" s="75"/>
      <c r="CRT386" s="81"/>
      <c r="CRU386" s="75"/>
      <c r="CRV386" s="81"/>
      <c r="CRW386" s="75"/>
      <c r="CRX386" s="81"/>
      <c r="CRY386" s="75"/>
      <c r="CRZ386" s="81"/>
      <c r="CSA386" s="75"/>
      <c r="CSB386" s="81"/>
      <c r="CSC386" s="75"/>
      <c r="CSD386" s="81"/>
      <c r="CSE386" s="75"/>
      <c r="CSF386" s="81"/>
      <c r="CSG386" s="75"/>
      <c r="CSH386" s="81"/>
      <c r="CSI386" s="75"/>
      <c r="CSJ386" s="81"/>
      <c r="CSK386" s="75"/>
      <c r="CSL386" s="81"/>
      <c r="CSM386" s="75"/>
      <c r="CSN386" s="81"/>
      <c r="CSO386" s="75"/>
      <c r="CSP386" s="81"/>
      <c r="CSQ386" s="75"/>
      <c r="CSR386" s="81"/>
      <c r="CSS386" s="75"/>
      <c r="CST386" s="81"/>
      <c r="CSU386" s="75"/>
      <c r="CSV386" s="81"/>
      <c r="CSW386" s="75"/>
      <c r="CSX386" s="81"/>
      <c r="CSY386" s="75"/>
      <c r="CSZ386" s="81"/>
      <c r="CTA386" s="75"/>
      <c r="CTB386" s="81"/>
      <c r="CTC386" s="75"/>
      <c r="CTD386" s="81"/>
      <c r="CTE386" s="75"/>
      <c r="CTF386" s="81"/>
      <c r="CTG386" s="75"/>
      <c r="CTH386" s="81"/>
      <c r="CTI386" s="75"/>
      <c r="CTJ386" s="81"/>
      <c r="CTK386" s="75"/>
      <c r="CTL386" s="81"/>
      <c r="CTM386" s="75"/>
      <c r="CTN386" s="81"/>
      <c r="CTO386" s="75"/>
      <c r="CTP386" s="81"/>
      <c r="CTQ386" s="75"/>
      <c r="CTR386" s="81"/>
      <c r="CTS386" s="75"/>
      <c r="CTT386" s="81"/>
      <c r="CTU386" s="75"/>
      <c r="CTV386" s="81"/>
      <c r="CTW386" s="75"/>
      <c r="CTX386" s="81"/>
      <c r="CTY386" s="75"/>
      <c r="CTZ386" s="81"/>
      <c r="CUA386" s="75"/>
      <c r="CUB386" s="81"/>
      <c r="CUC386" s="75"/>
      <c r="CUD386" s="81"/>
      <c r="CUE386" s="75"/>
      <c r="CUF386" s="81"/>
      <c r="CUG386" s="75"/>
      <c r="CUH386" s="81"/>
      <c r="CUI386" s="75"/>
      <c r="CUJ386" s="81"/>
      <c r="CUK386" s="75"/>
      <c r="CUL386" s="81"/>
      <c r="CUM386" s="75"/>
      <c r="CUN386" s="81"/>
      <c r="CUO386" s="75"/>
      <c r="CUP386" s="81"/>
      <c r="CUQ386" s="75"/>
      <c r="CUR386" s="81"/>
      <c r="CUS386" s="75"/>
      <c r="CUT386" s="81"/>
      <c r="CUU386" s="75"/>
      <c r="CUV386" s="81"/>
      <c r="CUW386" s="75"/>
      <c r="CUX386" s="81"/>
      <c r="CUY386" s="75"/>
      <c r="CUZ386" s="81"/>
      <c r="CVA386" s="75"/>
      <c r="CVB386" s="81"/>
      <c r="CVC386" s="75"/>
      <c r="CVD386" s="81"/>
      <c r="CVE386" s="75"/>
      <c r="CVF386" s="81"/>
      <c r="CVG386" s="75"/>
      <c r="CVH386" s="81"/>
      <c r="CVI386" s="75"/>
      <c r="CVJ386" s="81"/>
      <c r="CVK386" s="75"/>
      <c r="CVL386" s="81"/>
      <c r="CVM386" s="75"/>
      <c r="CVN386" s="81"/>
      <c r="CVO386" s="75"/>
      <c r="CVP386" s="81"/>
      <c r="CVQ386" s="75"/>
      <c r="CVR386" s="81"/>
      <c r="CVS386" s="75"/>
      <c r="CVT386" s="81"/>
      <c r="CVU386" s="75"/>
      <c r="CVV386" s="81"/>
      <c r="CVW386" s="75"/>
      <c r="CVX386" s="81"/>
      <c r="CVY386" s="75"/>
      <c r="CVZ386" s="81"/>
      <c r="CWA386" s="75"/>
      <c r="CWB386" s="81"/>
      <c r="CWC386" s="75"/>
      <c r="CWD386" s="81"/>
      <c r="CWE386" s="75"/>
      <c r="CWF386" s="81"/>
      <c r="CWG386" s="75"/>
      <c r="CWH386" s="81"/>
      <c r="CWI386" s="75"/>
      <c r="CWJ386" s="81"/>
      <c r="CWK386" s="75"/>
      <c r="CWL386" s="81"/>
      <c r="CWM386" s="75"/>
      <c r="CWN386" s="81"/>
      <c r="CWO386" s="75"/>
      <c r="CWP386" s="81"/>
      <c r="CWQ386" s="75"/>
      <c r="CWR386" s="81"/>
      <c r="CWS386" s="75"/>
      <c r="CWT386" s="81"/>
      <c r="CWU386" s="75"/>
      <c r="CWV386" s="81"/>
      <c r="CWW386" s="75"/>
      <c r="CWX386" s="81"/>
      <c r="CWY386" s="75"/>
      <c r="CWZ386" s="81"/>
      <c r="CXA386" s="75"/>
      <c r="CXB386" s="81"/>
      <c r="CXC386" s="75"/>
      <c r="CXD386" s="81"/>
      <c r="CXE386" s="75"/>
      <c r="CXF386" s="81"/>
      <c r="CXG386" s="75"/>
      <c r="CXH386" s="81"/>
      <c r="CXI386" s="75"/>
      <c r="CXJ386" s="81"/>
      <c r="CXK386" s="75"/>
      <c r="CXL386" s="81"/>
      <c r="CXM386" s="75"/>
      <c r="CXN386" s="81"/>
      <c r="CXO386" s="75"/>
      <c r="CXP386" s="81"/>
      <c r="CXQ386" s="75"/>
      <c r="CXR386" s="81"/>
      <c r="CXS386" s="75"/>
      <c r="CXT386" s="81"/>
      <c r="CXU386" s="75"/>
      <c r="CXV386" s="81"/>
      <c r="CXW386" s="75"/>
      <c r="CXX386" s="81"/>
      <c r="CXY386" s="75"/>
      <c r="CXZ386" s="81"/>
      <c r="CYA386" s="75"/>
      <c r="CYB386" s="81"/>
      <c r="CYC386" s="75"/>
      <c r="CYD386" s="81"/>
      <c r="CYE386" s="75"/>
      <c r="CYF386" s="81"/>
      <c r="CYG386" s="75"/>
      <c r="CYH386" s="81"/>
      <c r="CYI386" s="75"/>
      <c r="CYJ386" s="81"/>
      <c r="CYK386" s="75"/>
      <c r="CYL386" s="81"/>
      <c r="CYM386" s="75"/>
      <c r="CYN386" s="81"/>
      <c r="CYO386" s="75"/>
      <c r="CYP386" s="81"/>
      <c r="CYQ386" s="75"/>
      <c r="CYR386" s="81"/>
      <c r="CYS386" s="75"/>
      <c r="CYT386" s="81"/>
      <c r="CYU386" s="75"/>
      <c r="CYV386" s="81"/>
      <c r="CYW386" s="75"/>
      <c r="CYX386" s="81"/>
      <c r="CYY386" s="75"/>
      <c r="CYZ386" s="81"/>
      <c r="CZA386" s="75"/>
      <c r="CZB386" s="81"/>
      <c r="CZC386" s="75"/>
      <c r="CZD386" s="81"/>
      <c r="CZE386" s="75"/>
      <c r="CZF386" s="81"/>
      <c r="CZG386" s="75"/>
      <c r="CZH386" s="81"/>
      <c r="CZI386" s="75"/>
      <c r="CZJ386" s="81"/>
      <c r="CZK386" s="75"/>
      <c r="CZL386" s="81"/>
      <c r="CZM386" s="75"/>
      <c r="CZN386" s="81"/>
      <c r="CZO386" s="75"/>
      <c r="CZP386" s="81"/>
      <c r="CZQ386" s="75"/>
      <c r="CZR386" s="81"/>
      <c r="CZS386" s="75"/>
      <c r="CZT386" s="81"/>
      <c r="CZU386" s="75"/>
      <c r="CZV386" s="81"/>
      <c r="CZW386" s="75"/>
      <c r="CZX386" s="81"/>
      <c r="CZY386" s="75"/>
      <c r="CZZ386" s="81"/>
      <c r="DAA386" s="75"/>
      <c r="DAB386" s="81"/>
      <c r="DAC386" s="75"/>
      <c r="DAD386" s="81"/>
      <c r="DAE386" s="75"/>
      <c r="DAF386" s="81"/>
      <c r="DAG386" s="75"/>
      <c r="DAH386" s="81"/>
      <c r="DAI386" s="75"/>
      <c r="DAJ386" s="81"/>
      <c r="DAK386" s="75"/>
      <c r="DAL386" s="81"/>
      <c r="DAM386" s="75"/>
      <c r="DAN386" s="81"/>
      <c r="DAO386" s="75"/>
      <c r="DAP386" s="81"/>
      <c r="DAQ386" s="75"/>
      <c r="DAR386" s="81"/>
      <c r="DAS386" s="75"/>
      <c r="DAT386" s="81"/>
      <c r="DAU386" s="75"/>
      <c r="DAV386" s="81"/>
      <c r="DAW386" s="75"/>
      <c r="DAX386" s="81"/>
      <c r="DAY386" s="75"/>
      <c r="DAZ386" s="81"/>
      <c r="DBA386" s="75"/>
      <c r="DBB386" s="81"/>
      <c r="DBC386" s="75"/>
      <c r="DBD386" s="81"/>
      <c r="DBE386" s="75"/>
      <c r="DBF386" s="81"/>
      <c r="DBG386" s="75"/>
      <c r="DBH386" s="81"/>
      <c r="DBI386" s="75"/>
      <c r="DBJ386" s="81"/>
      <c r="DBK386" s="75"/>
      <c r="DBL386" s="81"/>
      <c r="DBM386" s="75"/>
      <c r="DBN386" s="81"/>
      <c r="DBO386" s="75"/>
      <c r="DBP386" s="81"/>
      <c r="DBQ386" s="75"/>
      <c r="DBR386" s="81"/>
      <c r="DBS386" s="75"/>
      <c r="DBT386" s="81"/>
      <c r="DBU386" s="75"/>
      <c r="DBV386" s="81"/>
      <c r="DBW386" s="75"/>
      <c r="DBX386" s="81"/>
      <c r="DBY386" s="75"/>
      <c r="DBZ386" s="81"/>
      <c r="DCA386" s="75"/>
      <c r="DCB386" s="81"/>
      <c r="DCC386" s="75"/>
      <c r="DCD386" s="81"/>
      <c r="DCE386" s="75"/>
      <c r="DCF386" s="81"/>
      <c r="DCG386" s="75"/>
      <c r="DCH386" s="81"/>
      <c r="DCI386" s="75"/>
      <c r="DCJ386" s="81"/>
      <c r="DCK386" s="75"/>
      <c r="DCL386" s="81"/>
      <c r="DCM386" s="75"/>
      <c r="DCN386" s="81"/>
      <c r="DCO386" s="75"/>
      <c r="DCP386" s="81"/>
      <c r="DCQ386" s="75"/>
      <c r="DCR386" s="81"/>
      <c r="DCS386" s="75"/>
      <c r="DCT386" s="81"/>
      <c r="DCU386" s="75"/>
      <c r="DCV386" s="81"/>
      <c r="DCW386" s="75"/>
      <c r="DCX386" s="81"/>
      <c r="DCY386" s="75"/>
      <c r="DCZ386" s="81"/>
      <c r="DDA386" s="75"/>
      <c r="DDB386" s="81"/>
      <c r="DDC386" s="75"/>
      <c r="DDD386" s="81"/>
      <c r="DDE386" s="75"/>
      <c r="DDF386" s="81"/>
      <c r="DDG386" s="75"/>
      <c r="DDH386" s="81"/>
      <c r="DDI386" s="75"/>
      <c r="DDJ386" s="81"/>
      <c r="DDK386" s="75"/>
      <c r="DDL386" s="81"/>
      <c r="DDM386" s="75"/>
      <c r="DDN386" s="81"/>
      <c r="DDO386" s="75"/>
      <c r="DDP386" s="81"/>
      <c r="DDQ386" s="75"/>
      <c r="DDR386" s="81"/>
      <c r="DDS386" s="75"/>
      <c r="DDT386" s="81"/>
      <c r="DDU386" s="75"/>
      <c r="DDV386" s="81"/>
      <c r="DDW386" s="75"/>
      <c r="DDX386" s="81"/>
      <c r="DDY386" s="75"/>
      <c r="DDZ386" s="81"/>
      <c r="DEA386" s="75"/>
      <c r="DEB386" s="81"/>
      <c r="DEC386" s="75"/>
      <c r="DED386" s="81"/>
      <c r="DEE386" s="75"/>
      <c r="DEF386" s="81"/>
      <c r="DEG386" s="75"/>
      <c r="DEH386" s="81"/>
      <c r="DEI386" s="75"/>
      <c r="DEJ386" s="81"/>
      <c r="DEK386" s="75"/>
      <c r="DEL386" s="81"/>
      <c r="DEM386" s="75"/>
      <c r="DEN386" s="81"/>
      <c r="DEO386" s="75"/>
      <c r="DEP386" s="81"/>
      <c r="DEQ386" s="75"/>
      <c r="DER386" s="81"/>
      <c r="DES386" s="75"/>
      <c r="DET386" s="81"/>
      <c r="DEU386" s="75"/>
      <c r="DEV386" s="81"/>
      <c r="DEW386" s="75"/>
      <c r="DEX386" s="81"/>
      <c r="DEY386" s="75"/>
      <c r="DEZ386" s="81"/>
      <c r="DFA386" s="75"/>
      <c r="DFB386" s="81"/>
      <c r="DFC386" s="75"/>
      <c r="DFD386" s="81"/>
      <c r="DFE386" s="75"/>
      <c r="DFF386" s="81"/>
      <c r="DFG386" s="75"/>
      <c r="DFH386" s="81"/>
      <c r="DFI386" s="75"/>
      <c r="DFJ386" s="81"/>
      <c r="DFK386" s="75"/>
      <c r="DFL386" s="81"/>
      <c r="DFM386" s="75"/>
      <c r="DFN386" s="81"/>
      <c r="DFO386" s="75"/>
      <c r="DFP386" s="81"/>
      <c r="DFQ386" s="75"/>
      <c r="DFR386" s="81"/>
      <c r="DFS386" s="75"/>
      <c r="DFT386" s="81"/>
      <c r="DFU386" s="75"/>
      <c r="DFV386" s="81"/>
      <c r="DFW386" s="75"/>
      <c r="DFX386" s="81"/>
      <c r="DFY386" s="75"/>
      <c r="DFZ386" s="81"/>
      <c r="DGA386" s="75"/>
      <c r="DGB386" s="81"/>
      <c r="DGC386" s="75"/>
      <c r="DGD386" s="81"/>
      <c r="DGE386" s="75"/>
      <c r="DGF386" s="81"/>
      <c r="DGG386" s="75"/>
      <c r="DGH386" s="81"/>
      <c r="DGI386" s="75"/>
      <c r="DGJ386" s="81"/>
      <c r="DGK386" s="75"/>
      <c r="DGL386" s="81"/>
      <c r="DGM386" s="75"/>
      <c r="DGN386" s="81"/>
      <c r="DGO386" s="75"/>
      <c r="DGP386" s="81"/>
      <c r="DGQ386" s="75"/>
      <c r="DGR386" s="81"/>
      <c r="DGS386" s="75"/>
      <c r="DGT386" s="81"/>
      <c r="DGU386" s="75"/>
      <c r="DGV386" s="81"/>
      <c r="DGW386" s="75"/>
      <c r="DGX386" s="81"/>
      <c r="DGY386" s="75"/>
      <c r="DGZ386" s="81"/>
      <c r="DHA386" s="75"/>
      <c r="DHB386" s="81"/>
      <c r="DHC386" s="75"/>
      <c r="DHD386" s="81"/>
      <c r="DHE386" s="75"/>
      <c r="DHF386" s="81"/>
      <c r="DHG386" s="75"/>
      <c r="DHH386" s="81"/>
      <c r="DHI386" s="75"/>
      <c r="DHJ386" s="81"/>
      <c r="DHK386" s="75"/>
      <c r="DHL386" s="81"/>
      <c r="DHM386" s="75"/>
      <c r="DHN386" s="81"/>
      <c r="DHO386" s="75"/>
      <c r="DHP386" s="81"/>
      <c r="DHQ386" s="75"/>
      <c r="DHR386" s="81"/>
      <c r="DHS386" s="75"/>
      <c r="DHT386" s="81"/>
      <c r="DHU386" s="75"/>
      <c r="DHV386" s="81"/>
      <c r="DHW386" s="75"/>
      <c r="DHX386" s="81"/>
      <c r="DHY386" s="75"/>
      <c r="DHZ386" s="81"/>
      <c r="DIA386" s="75"/>
      <c r="DIB386" s="81"/>
      <c r="DIC386" s="75"/>
      <c r="DID386" s="81"/>
      <c r="DIE386" s="75"/>
      <c r="DIF386" s="81"/>
      <c r="DIG386" s="75"/>
      <c r="DIH386" s="81"/>
      <c r="DII386" s="75"/>
      <c r="DIJ386" s="81"/>
      <c r="DIK386" s="75"/>
      <c r="DIL386" s="81"/>
      <c r="DIM386" s="75"/>
      <c r="DIN386" s="81"/>
      <c r="DIO386" s="75"/>
      <c r="DIP386" s="81"/>
      <c r="DIQ386" s="75"/>
      <c r="DIR386" s="81"/>
      <c r="DIS386" s="75"/>
      <c r="DIT386" s="81"/>
      <c r="DIU386" s="75"/>
      <c r="DIV386" s="81"/>
      <c r="DIW386" s="75"/>
      <c r="DIX386" s="81"/>
      <c r="DIY386" s="75"/>
      <c r="DIZ386" s="81"/>
      <c r="DJA386" s="75"/>
      <c r="DJB386" s="81"/>
      <c r="DJC386" s="75"/>
      <c r="DJD386" s="81"/>
      <c r="DJE386" s="75"/>
      <c r="DJF386" s="81"/>
      <c r="DJG386" s="75"/>
      <c r="DJH386" s="81"/>
      <c r="DJI386" s="75"/>
      <c r="DJJ386" s="81"/>
      <c r="DJK386" s="75"/>
      <c r="DJL386" s="81"/>
      <c r="DJM386" s="75"/>
      <c r="DJN386" s="81"/>
      <c r="DJO386" s="75"/>
      <c r="DJP386" s="81"/>
      <c r="DJQ386" s="75"/>
      <c r="DJR386" s="81"/>
      <c r="DJS386" s="75"/>
      <c r="DJT386" s="81"/>
      <c r="DJU386" s="75"/>
      <c r="DJV386" s="81"/>
      <c r="DJW386" s="75"/>
      <c r="DJX386" s="81"/>
      <c r="DJY386" s="75"/>
      <c r="DJZ386" s="81"/>
      <c r="DKA386" s="75"/>
      <c r="DKB386" s="81"/>
      <c r="DKC386" s="75"/>
      <c r="DKD386" s="81"/>
      <c r="DKE386" s="75"/>
      <c r="DKF386" s="81"/>
      <c r="DKG386" s="75"/>
      <c r="DKH386" s="81"/>
      <c r="DKI386" s="75"/>
      <c r="DKJ386" s="81"/>
      <c r="DKK386" s="75"/>
      <c r="DKL386" s="81"/>
      <c r="DKM386" s="75"/>
      <c r="DKN386" s="81"/>
      <c r="DKO386" s="75"/>
      <c r="DKP386" s="81"/>
      <c r="DKQ386" s="75"/>
      <c r="DKR386" s="81"/>
      <c r="DKS386" s="75"/>
      <c r="DKT386" s="81"/>
      <c r="DKU386" s="75"/>
      <c r="DKV386" s="81"/>
      <c r="DKW386" s="75"/>
      <c r="DKX386" s="81"/>
      <c r="DKY386" s="75"/>
      <c r="DKZ386" s="81"/>
      <c r="DLA386" s="75"/>
      <c r="DLB386" s="81"/>
      <c r="DLC386" s="75"/>
      <c r="DLD386" s="81"/>
      <c r="DLE386" s="75"/>
      <c r="DLF386" s="81"/>
      <c r="DLG386" s="75"/>
      <c r="DLH386" s="81"/>
      <c r="DLI386" s="75"/>
      <c r="DLJ386" s="81"/>
      <c r="DLK386" s="75"/>
      <c r="DLL386" s="81"/>
      <c r="DLM386" s="75"/>
      <c r="DLN386" s="81"/>
      <c r="DLO386" s="75"/>
      <c r="DLP386" s="81"/>
      <c r="DLQ386" s="75"/>
      <c r="DLR386" s="81"/>
      <c r="DLS386" s="75"/>
      <c r="DLT386" s="81"/>
      <c r="DLU386" s="75"/>
      <c r="DLV386" s="81"/>
      <c r="DLW386" s="75"/>
      <c r="DLX386" s="81"/>
      <c r="DLY386" s="75"/>
      <c r="DLZ386" s="81"/>
      <c r="DMA386" s="75"/>
      <c r="DMB386" s="81"/>
      <c r="DMC386" s="75"/>
      <c r="DMD386" s="81"/>
      <c r="DME386" s="75"/>
      <c r="DMF386" s="81"/>
      <c r="DMG386" s="75"/>
      <c r="DMH386" s="81"/>
      <c r="DMI386" s="75"/>
      <c r="DMJ386" s="81"/>
      <c r="DMK386" s="75"/>
      <c r="DML386" s="81"/>
      <c r="DMM386" s="75"/>
      <c r="DMN386" s="81"/>
      <c r="DMO386" s="75"/>
      <c r="DMP386" s="81"/>
      <c r="DMQ386" s="75"/>
      <c r="DMR386" s="81"/>
      <c r="DMS386" s="75"/>
      <c r="DMT386" s="81"/>
      <c r="DMU386" s="75"/>
      <c r="DMV386" s="81"/>
      <c r="DMW386" s="75"/>
      <c r="DMX386" s="81"/>
      <c r="DMY386" s="75"/>
      <c r="DMZ386" s="81"/>
      <c r="DNA386" s="75"/>
      <c r="DNB386" s="81"/>
      <c r="DNC386" s="75"/>
      <c r="DND386" s="81"/>
      <c r="DNE386" s="75"/>
      <c r="DNF386" s="81"/>
      <c r="DNG386" s="75"/>
      <c r="DNH386" s="81"/>
      <c r="DNI386" s="75"/>
      <c r="DNJ386" s="81"/>
      <c r="DNK386" s="75"/>
      <c r="DNL386" s="81"/>
      <c r="DNM386" s="75"/>
      <c r="DNN386" s="81"/>
      <c r="DNO386" s="75"/>
      <c r="DNP386" s="81"/>
      <c r="DNQ386" s="75"/>
      <c r="DNR386" s="81"/>
      <c r="DNS386" s="75"/>
      <c r="DNT386" s="81"/>
      <c r="DNU386" s="75"/>
      <c r="DNV386" s="81"/>
      <c r="DNW386" s="75"/>
      <c r="DNX386" s="81"/>
      <c r="DNY386" s="75"/>
      <c r="DNZ386" s="81"/>
      <c r="DOA386" s="75"/>
      <c r="DOB386" s="81"/>
      <c r="DOC386" s="75"/>
      <c r="DOD386" s="81"/>
      <c r="DOE386" s="75"/>
      <c r="DOF386" s="81"/>
      <c r="DOG386" s="75"/>
      <c r="DOH386" s="81"/>
      <c r="DOI386" s="75"/>
      <c r="DOJ386" s="81"/>
      <c r="DOK386" s="75"/>
      <c r="DOL386" s="81"/>
      <c r="DOM386" s="75"/>
      <c r="DON386" s="81"/>
      <c r="DOO386" s="75"/>
      <c r="DOP386" s="81"/>
      <c r="DOQ386" s="75"/>
      <c r="DOR386" s="81"/>
      <c r="DOS386" s="75"/>
      <c r="DOT386" s="81"/>
      <c r="DOU386" s="75"/>
      <c r="DOV386" s="81"/>
      <c r="DOW386" s="75"/>
      <c r="DOX386" s="81"/>
      <c r="DOY386" s="75"/>
      <c r="DOZ386" s="81"/>
      <c r="DPA386" s="75"/>
      <c r="DPB386" s="81"/>
      <c r="DPC386" s="75"/>
      <c r="DPD386" s="81"/>
      <c r="DPE386" s="75"/>
      <c r="DPF386" s="81"/>
      <c r="DPG386" s="75"/>
      <c r="DPH386" s="81"/>
      <c r="DPI386" s="75"/>
      <c r="DPJ386" s="81"/>
      <c r="DPK386" s="75"/>
      <c r="DPL386" s="81"/>
      <c r="DPM386" s="75"/>
      <c r="DPN386" s="81"/>
      <c r="DPO386" s="75"/>
      <c r="DPP386" s="81"/>
      <c r="DPQ386" s="75"/>
      <c r="DPR386" s="81"/>
      <c r="DPS386" s="75"/>
      <c r="DPT386" s="81"/>
      <c r="DPU386" s="75"/>
      <c r="DPV386" s="81"/>
      <c r="DPW386" s="75"/>
      <c r="DPX386" s="81"/>
      <c r="DPY386" s="75"/>
      <c r="DPZ386" s="81"/>
      <c r="DQA386" s="75"/>
      <c r="DQB386" s="81"/>
      <c r="DQC386" s="75"/>
      <c r="DQD386" s="81"/>
      <c r="DQE386" s="75"/>
      <c r="DQF386" s="81"/>
      <c r="DQG386" s="75"/>
      <c r="DQH386" s="81"/>
      <c r="DQI386" s="75"/>
      <c r="DQJ386" s="81"/>
      <c r="DQK386" s="75"/>
      <c r="DQL386" s="81"/>
      <c r="DQM386" s="75"/>
      <c r="DQN386" s="81"/>
      <c r="DQO386" s="75"/>
      <c r="DQP386" s="81"/>
      <c r="DQQ386" s="75"/>
      <c r="DQR386" s="81"/>
      <c r="DQS386" s="75"/>
      <c r="DQT386" s="81"/>
      <c r="DQU386" s="75"/>
      <c r="DQV386" s="81"/>
      <c r="DQW386" s="75"/>
      <c r="DQX386" s="81"/>
      <c r="DQY386" s="75"/>
      <c r="DQZ386" s="81"/>
      <c r="DRA386" s="75"/>
      <c r="DRB386" s="81"/>
      <c r="DRC386" s="75"/>
      <c r="DRD386" s="81"/>
      <c r="DRE386" s="75"/>
      <c r="DRF386" s="81"/>
      <c r="DRG386" s="75"/>
      <c r="DRH386" s="81"/>
      <c r="DRI386" s="75"/>
      <c r="DRJ386" s="81"/>
      <c r="DRK386" s="75"/>
      <c r="DRL386" s="81"/>
      <c r="DRM386" s="75"/>
      <c r="DRN386" s="81"/>
      <c r="DRO386" s="75"/>
      <c r="DRP386" s="81"/>
      <c r="DRQ386" s="75"/>
      <c r="DRR386" s="81"/>
      <c r="DRS386" s="75"/>
      <c r="DRT386" s="81"/>
      <c r="DRU386" s="75"/>
      <c r="DRV386" s="81"/>
      <c r="DRW386" s="75"/>
      <c r="DRX386" s="81"/>
      <c r="DRY386" s="75"/>
      <c r="DRZ386" s="81"/>
      <c r="DSA386" s="75"/>
      <c r="DSB386" s="81"/>
      <c r="DSC386" s="75"/>
      <c r="DSD386" s="81"/>
      <c r="DSE386" s="75"/>
      <c r="DSF386" s="81"/>
      <c r="DSG386" s="75"/>
      <c r="DSH386" s="81"/>
      <c r="DSI386" s="75"/>
      <c r="DSJ386" s="81"/>
      <c r="DSK386" s="75"/>
      <c r="DSL386" s="81"/>
      <c r="DSM386" s="75"/>
      <c r="DSN386" s="81"/>
      <c r="DSO386" s="75"/>
      <c r="DSP386" s="81"/>
      <c r="DSQ386" s="75"/>
      <c r="DSR386" s="81"/>
      <c r="DSS386" s="75"/>
      <c r="DST386" s="81"/>
      <c r="DSU386" s="75"/>
      <c r="DSV386" s="81"/>
      <c r="DSW386" s="75"/>
      <c r="DSX386" s="81"/>
      <c r="DSY386" s="75"/>
      <c r="DSZ386" s="81"/>
      <c r="DTA386" s="75"/>
      <c r="DTB386" s="81"/>
      <c r="DTC386" s="75"/>
      <c r="DTD386" s="81"/>
      <c r="DTE386" s="75"/>
      <c r="DTF386" s="81"/>
      <c r="DTG386" s="75"/>
      <c r="DTH386" s="81"/>
      <c r="DTI386" s="75"/>
      <c r="DTJ386" s="81"/>
      <c r="DTK386" s="75"/>
      <c r="DTL386" s="81"/>
      <c r="DTM386" s="75"/>
      <c r="DTN386" s="81"/>
      <c r="DTO386" s="75"/>
      <c r="DTP386" s="81"/>
      <c r="DTQ386" s="75"/>
      <c r="DTR386" s="81"/>
      <c r="DTS386" s="75"/>
      <c r="DTT386" s="81"/>
      <c r="DTU386" s="75"/>
      <c r="DTV386" s="81"/>
      <c r="DTW386" s="75"/>
      <c r="DTX386" s="81"/>
      <c r="DTY386" s="75"/>
      <c r="DTZ386" s="81"/>
      <c r="DUA386" s="75"/>
      <c r="DUB386" s="81"/>
      <c r="DUC386" s="75"/>
      <c r="DUD386" s="81"/>
      <c r="DUE386" s="75"/>
      <c r="DUF386" s="81"/>
      <c r="DUG386" s="75"/>
      <c r="DUH386" s="81"/>
      <c r="DUI386" s="75"/>
      <c r="DUJ386" s="81"/>
      <c r="DUK386" s="75"/>
      <c r="DUL386" s="81"/>
      <c r="DUM386" s="75"/>
      <c r="DUN386" s="81"/>
      <c r="DUO386" s="75"/>
      <c r="DUP386" s="81"/>
      <c r="DUQ386" s="75"/>
      <c r="DUR386" s="81"/>
      <c r="DUS386" s="75"/>
      <c r="DUT386" s="81"/>
      <c r="DUU386" s="75"/>
      <c r="DUV386" s="81"/>
      <c r="DUW386" s="75"/>
      <c r="DUX386" s="81"/>
      <c r="DUY386" s="75"/>
      <c r="DUZ386" s="81"/>
      <c r="DVA386" s="75"/>
      <c r="DVB386" s="81"/>
      <c r="DVC386" s="75"/>
      <c r="DVD386" s="81"/>
      <c r="DVE386" s="75"/>
      <c r="DVF386" s="81"/>
      <c r="DVG386" s="75"/>
      <c r="DVH386" s="81"/>
      <c r="DVI386" s="75"/>
      <c r="DVJ386" s="81"/>
      <c r="DVK386" s="75"/>
      <c r="DVL386" s="81"/>
      <c r="DVM386" s="75"/>
      <c r="DVN386" s="81"/>
      <c r="DVO386" s="75"/>
      <c r="DVP386" s="81"/>
      <c r="DVQ386" s="75"/>
      <c r="DVR386" s="81"/>
      <c r="DVS386" s="75"/>
      <c r="DVT386" s="81"/>
      <c r="DVU386" s="75"/>
      <c r="DVV386" s="81"/>
      <c r="DVW386" s="75"/>
      <c r="DVX386" s="81"/>
      <c r="DVY386" s="75"/>
      <c r="DVZ386" s="81"/>
      <c r="DWA386" s="75"/>
      <c r="DWB386" s="81"/>
      <c r="DWC386" s="75"/>
      <c r="DWD386" s="81"/>
      <c r="DWE386" s="75"/>
      <c r="DWF386" s="81"/>
      <c r="DWG386" s="75"/>
      <c r="DWH386" s="81"/>
      <c r="DWI386" s="75"/>
      <c r="DWJ386" s="81"/>
      <c r="DWK386" s="75"/>
      <c r="DWL386" s="81"/>
      <c r="DWM386" s="75"/>
      <c r="DWN386" s="81"/>
      <c r="DWO386" s="75"/>
      <c r="DWP386" s="81"/>
      <c r="DWQ386" s="75"/>
      <c r="DWR386" s="81"/>
      <c r="DWS386" s="75"/>
      <c r="DWT386" s="81"/>
      <c r="DWU386" s="75"/>
      <c r="DWV386" s="81"/>
      <c r="DWW386" s="75"/>
      <c r="DWX386" s="81"/>
      <c r="DWY386" s="75"/>
      <c r="DWZ386" s="81"/>
      <c r="DXA386" s="75"/>
      <c r="DXB386" s="81"/>
      <c r="DXC386" s="75"/>
      <c r="DXD386" s="81"/>
      <c r="DXE386" s="75"/>
      <c r="DXF386" s="81"/>
      <c r="DXG386" s="75"/>
      <c r="DXH386" s="81"/>
      <c r="DXI386" s="75"/>
      <c r="DXJ386" s="81"/>
      <c r="DXK386" s="75"/>
      <c r="DXL386" s="81"/>
      <c r="DXM386" s="75"/>
      <c r="DXN386" s="81"/>
      <c r="DXO386" s="75"/>
      <c r="DXP386" s="81"/>
      <c r="DXQ386" s="75"/>
      <c r="DXR386" s="81"/>
      <c r="DXS386" s="75"/>
      <c r="DXT386" s="81"/>
      <c r="DXU386" s="75"/>
      <c r="DXV386" s="81"/>
      <c r="DXW386" s="75"/>
      <c r="DXX386" s="81"/>
      <c r="DXY386" s="75"/>
      <c r="DXZ386" s="81"/>
      <c r="DYA386" s="75"/>
      <c r="DYB386" s="81"/>
      <c r="DYC386" s="75"/>
      <c r="DYD386" s="81"/>
      <c r="DYE386" s="75"/>
      <c r="DYF386" s="81"/>
      <c r="DYG386" s="75"/>
      <c r="DYH386" s="81"/>
      <c r="DYI386" s="75"/>
      <c r="DYJ386" s="81"/>
      <c r="DYK386" s="75"/>
      <c r="DYL386" s="81"/>
      <c r="DYM386" s="75"/>
      <c r="DYN386" s="81"/>
      <c r="DYO386" s="75"/>
      <c r="DYP386" s="81"/>
      <c r="DYQ386" s="75"/>
      <c r="DYR386" s="81"/>
      <c r="DYS386" s="75"/>
      <c r="DYT386" s="81"/>
      <c r="DYU386" s="75"/>
      <c r="DYV386" s="81"/>
      <c r="DYW386" s="75"/>
      <c r="DYX386" s="81"/>
      <c r="DYY386" s="75"/>
      <c r="DYZ386" s="81"/>
      <c r="DZA386" s="75"/>
      <c r="DZB386" s="81"/>
      <c r="DZC386" s="75"/>
      <c r="DZD386" s="81"/>
      <c r="DZE386" s="75"/>
      <c r="DZF386" s="81"/>
      <c r="DZG386" s="75"/>
      <c r="DZH386" s="81"/>
      <c r="DZI386" s="75"/>
      <c r="DZJ386" s="81"/>
      <c r="DZK386" s="75"/>
      <c r="DZL386" s="81"/>
      <c r="DZM386" s="75"/>
      <c r="DZN386" s="81"/>
      <c r="DZO386" s="75"/>
      <c r="DZP386" s="81"/>
      <c r="DZQ386" s="75"/>
      <c r="DZR386" s="81"/>
      <c r="DZS386" s="75"/>
      <c r="DZT386" s="81"/>
      <c r="DZU386" s="75"/>
      <c r="DZV386" s="81"/>
      <c r="DZW386" s="75"/>
      <c r="DZX386" s="81"/>
      <c r="DZY386" s="75"/>
      <c r="DZZ386" s="81"/>
      <c r="EAA386" s="75"/>
      <c r="EAB386" s="81"/>
      <c r="EAC386" s="75"/>
      <c r="EAD386" s="81"/>
      <c r="EAE386" s="75"/>
      <c r="EAF386" s="81"/>
      <c r="EAG386" s="75"/>
      <c r="EAH386" s="81"/>
      <c r="EAI386" s="75"/>
      <c r="EAJ386" s="81"/>
      <c r="EAK386" s="75"/>
      <c r="EAL386" s="81"/>
      <c r="EAM386" s="75"/>
      <c r="EAN386" s="81"/>
      <c r="EAO386" s="75"/>
      <c r="EAP386" s="81"/>
      <c r="EAQ386" s="75"/>
      <c r="EAR386" s="81"/>
      <c r="EAS386" s="75"/>
      <c r="EAT386" s="81"/>
      <c r="EAU386" s="75"/>
      <c r="EAV386" s="81"/>
      <c r="EAW386" s="75"/>
      <c r="EAX386" s="81"/>
      <c r="EAY386" s="75"/>
      <c r="EAZ386" s="81"/>
      <c r="EBA386" s="75"/>
      <c r="EBB386" s="81"/>
      <c r="EBC386" s="75"/>
      <c r="EBD386" s="81"/>
      <c r="EBE386" s="75"/>
      <c r="EBF386" s="81"/>
      <c r="EBG386" s="75"/>
      <c r="EBH386" s="81"/>
      <c r="EBI386" s="75"/>
      <c r="EBJ386" s="81"/>
      <c r="EBK386" s="75"/>
      <c r="EBL386" s="81"/>
      <c r="EBM386" s="75"/>
      <c r="EBN386" s="81"/>
      <c r="EBO386" s="75"/>
      <c r="EBP386" s="81"/>
      <c r="EBQ386" s="75"/>
      <c r="EBR386" s="81"/>
      <c r="EBS386" s="75"/>
      <c r="EBT386" s="81"/>
      <c r="EBU386" s="75"/>
      <c r="EBV386" s="81"/>
      <c r="EBW386" s="75"/>
      <c r="EBX386" s="81"/>
      <c r="EBY386" s="75"/>
      <c r="EBZ386" s="81"/>
      <c r="ECA386" s="75"/>
      <c r="ECB386" s="81"/>
      <c r="ECC386" s="75"/>
      <c r="ECD386" s="81"/>
      <c r="ECE386" s="75"/>
      <c r="ECF386" s="81"/>
      <c r="ECG386" s="75"/>
      <c r="ECH386" s="81"/>
      <c r="ECI386" s="75"/>
      <c r="ECJ386" s="81"/>
      <c r="ECK386" s="75"/>
      <c r="ECL386" s="81"/>
      <c r="ECM386" s="75"/>
      <c r="ECN386" s="81"/>
      <c r="ECO386" s="75"/>
      <c r="ECP386" s="81"/>
      <c r="ECQ386" s="75"/>
      <c r="ECR386" s="81"/>
      <c r="ECS386" s="75"/>
      <c r="ECT386" s="81"/>
      <c r="ECU386" s="75"/>
      <c r="ECV386" s="81"/>
      <c r="ECW386" s="75"/>
      <c r="ECX386" s="81"/>
      <c r="ECY386" s="75"/>
      <c r="ECZ386" s="81"/>
      <c r="EDA386" s="75"/>
      <c r="EDB386" s="81"/>
      <c r="EDC386" s="75"/>
      <c r="EDD386" s="81"/>
      <c r="EDE386" s="75"/>
      <c r="EDF386" s="81"/>
      <c r="EDG386" s="75"/>
      <c r="EDH386" s="81"/>
      <c r="EDI386" s="75"/>
      <c r="EDJ386" s="81"/>
      <c r="EDK386" s="75"/>
      <c r="EDL386" s="81"/>
      <c r="EDM386" s="75"/>
      <c r="EDN386" s="81"/>
      <c r="EDO386" s="75"/>
      <c r="EDP386" s="81"/>
      <c r="EDQ386" s="75"/>
      <c r="EDR386" s="81"/>
      <c r="EDS386" s="75"/>
      <c r="EDT386" s="81"/>
      <c r="EDU386" s="75"/>
      <c r="EDV386" s="81"/>
      <c r="EDW386" s="75"/>
      <c r="EDX386" s="81"/>
      <c r="EDY386" s="75"/>
      <c r="EDZ386" s="81"/>
      <c r="EEA386" s="75"/>
      <c r="EEB386" s="81"/>
      <c r="EEC386" s="75"/>
      <c r="EED386" s="81"/>
      <c r="EEE386" s="75"/>
      <c r="EEF386" s="81"/>
      <c r="EEG386" s="75"/>
      <c r="EEH386" s="81"/>
      <c r="EEI386" s="75"/>
      <c r="EEJ386" s="81"/>
      <c r="EEK386" s="75"/>
      <c r="EEL386" s="81"/>
      <c r="EEM386" s="75"/>
      <c r="EEN386" s="81"/>
      <c r="EEO386" s="75"/>
      <c r="EEP386" s="81"/>
      <c r="EEQ386" s="75"/>
      <c r="EER386" s="81"/>
      <c r="EES386" s="75"/>
      <c r="EET386" s="81"/>
      <c r="EEU386" s="75"/>
      <c r="EEV386" s="81"/>
      <c r="EEW386" s="75"/>
      <c r="EEX386" s="81"/>
      <c r="EEY386" s="75"/>
      <c r="EEZ386" s="81"/>
      <c r="EFA386" s="75"/>
      <c r="EFB386" s="81"/>
      <c r="EFC386" s="75"/>
      <c r="EFD386" s="81"/>
      <c r="EFE386" s="75"/>
      <c r="EFF386" s="81"/>
      <c r="EFG386" s="75"/>
      <c r="EFH386" s="81"/>
      <c r="EFI386" s="75"/>
      <c r="EFJ386" s="81"/>
      <c r="EFK386" s="75"/>
      <c r="EFL386" s="81"/>
      <c r="EFM386" s="75"/>
      <c r="EFN386" s="81"/>
      <c r="EFO386" s="75"/>
      <c r="EFP386" s="81"/>
      <c r="EFQ386" s="75"/>
      <c r="EFR386" s="81"/>
      <c r="EFS386" s="75"/>
      <c r="EFT386" s="81"/>
      <c r="EFU386" s="75"/>
      <c r="EFV386" s="81"/>
      <c r="EFW386" s="75"/>
      <c r="EFX386" s="81"/>
      <c r="EFY386" s="75"/>
      <c r="EFZ386" s="81"/>
      <c r="EGA386" s="75"/>
      <c r="EGB386" s="81"/>
      <c r="EGC386" s="75"/>
      <c r="EGD386" s="81"/>
      <c r="EGE386" s="75"/>
      <c r="EGF386" s="81"/>
      <c r="EGG386" s="75"/>
      <c r="EGH386" s="81"/>
      <c r="EGI386" s="75"/>
      <c r="EGJ386" s="81"/>
      <c r="EGK386" s="75"/>
      <c r="EGL386" s="81"/>
      <c r="EGM386" s="75"/>
      <c r="EGN386" s="81"/>
      <c r="EGO386" s="75"/>
      <c r="EGP386" s="81"/>
      <c r="EGQ386" s="75"/>
      <c r="EGR386" s="81"/>
      <c r="EGS386" s="75"/>
      <c r="EGT386" s="81"/>
      <c r="EGU386" s="75"/>
      <c r="EGV386" s="81"/>
      <c r="EGW386" s="75"/>
      <c r="EGX386" s="81"/>
      <c r="EGY386" s="75"/>
      <c r="EGZ386" s="81"/>
      <c r="EHA386" s="75"/>
      <c r="EHB386" s="81"/>
      <c r="EHC386" s="75"/>
      <c r="EHD386" s="81"/>
      <c r="EHE386" s="75"/>
      <c r="EHF386" s="81"/>
      <c r="EHG386" s="75"/>
      <c r="EHH386" s="81"/>
      <c r="EHI386" s="75"/>
      <c r="EHJ386" s="81"/>
      <c r="EHK386" s="75"/>
      <c r="EHL386" s="81"/>
      <c r="EHM386" s="75"/>
      <c r="EHN386" s="81"/>
      <c r="EHO386" s="75"/>
      <c r="EHP386" s="81"/>
      <c r="EHQ386" s="75"/>
      <c r="EHR386" s="81"/>
      <c r="EHS386" s="75"/>
      <c r="EHT386" s="81"/>
      <c r="EHU386" s="75"/>
      <c r="EHV386" s="81"/>
      <c r="EHW386" s="75"/>
      <c r="EHX386" s="81"/>
      <c r="EHY386" s="75"/>
      <c r="EHZ386" s="81"/>
      <c r="EIA386" s="75"/>
      <c r="EIB386" s="81"/>
      <c r="EIC386" s="75"/>
      <c r="EID386" s="81"/>
      <c r="EIE386" s="75"/>
      <c r="EIF386" s="81"/>
      <c r="EIG386" s="75"/>
      <c r="EIH386" s="81"/>
      <c r="EII386" s="75"/>
      <c r="EIJ386" s="81"/>
      <c r="EIK386" s="75"/>
      <c r="EIL386" s="81"/>
      <c r="EIM386" s="75"/>
      <c r="EIN386" s="81"/>
      <c r="EIO386" s="75"/>
      <c r="EIP386" s="81"/>
      <c r="EIQ386" s="75"/>
      <c r="EIR386" s="81"/>
      <c r="EIS386" s="75"/>
      <c r="EIT386" s="81"/>
      <c r="EIU386" s="75"/>
      <c r="EIV386" s="81"/>
      <c r="EIW386" s="75"/>
      <c r="EIX386" s="81"/>
      <c r="EIY386" s="75"/>
      <c r="EIZ386" s="81"/>
      <c r="EJA386" s="75"/>
      <c r="EJB386" s="81"/>
      <c r="EJC386" s="75"/>
      <c r="EJD386" s="81"/>
      <c r="EJE386" s="75"/>
      <c r="EJF386" s="81"/>
      <c r="EJG386" s="75"/>
      <c r="EJH386" s="81"/>
      <c r="EJI386" s="75"/>
      <c r="EJJ386" s="81"/>
      <c r="EJK386" s="75"/>
      <c r="EJL386" s="81"/>
      <c r="EJM386" s="75"/>
      <c r="EJN386" s="81"/>
      <c r="EJO386" s="75"/>
      <c r="EJP386" s="81"/>
      <c r="EJQ386" s="75"/>
      <c r="EJR386" s="81"/>
      <c r="EJS386" s="75"/>
      <c r="EJT386" s="81"/>
      <c r="EJU386" s="75"/>
      <c r="EJV386" s="81"/>
      <c r="EJW386" s="75"/>
      <c r="EJX386" s="81"/>
      <c r="EJY386" s="75"/>
      <c r="EJZ386" s="81"/>
      <c r="EKA386" s="75"/>
      <c r="EKB386" s="81"/>
      <c r="EKC386" s="75"/>
      <c r="EKD386" s="81"/>
      <c r="EKE386" s="75"/>
      <c r="EKF386" s="81"/>
      <c r="EKG386" s="75"/>
      <c r="EKH386" s="81"/>
      <c r="EKI386" s="75"/>
      <c r="EKJ386" s="81"/>
      <c r="EKK386" s="75"/>
      <c r="EKL386" s="81"/>
      <c r="EKM386" s="75"/>
      <c r="EKN386" s="81"/>
      <c r="EKO386" s="75"/>
      <c r="EKP386" s="81"/>
      <c r="EKQ386" s="75"/>
      <c r="EKR386" s="81"/>
      <c r="EKS386" s="75"/>
      <c r="EKT386" s="81"/>
      <c r="EKU386" s="75"/>
      <c r="EKV386" s="81"/>
      <c r="EKW386" s="75"/>
      <c r="EKX386" s="81"/>
      <c r="EKY386" s="75"/>
      <c r="EKZ386" s="81"/>
      <c r="ELA386" s="75"/>
      <c r="ELB386" s="81"/>
      <c r="ELC386" s="75"/>
      <c r="ELD386" s="81"/>
      <c r="ELE386" s="75"/>
      <c r="ELF386" s="81"/>
      <c r="ELG386" s="75"/>
      <c r="ELH386" s="81"/>
      <c r="ELI386" s="75"/>
      <c r="ELJ386" s="81"/>
      <c r="ELK386" s="75"/>
      <c r="ELL386" s="81"/>
      <c r="ELM386" s="75"/>
      <c r="ELN386" s="81"/>
      <c r="ELO386" s="75"/>
      <c r="ELP386" s="81"/>
      <c r="ELQ386" s="75"/>
      <c r="ELR386" s="81"/>
      <c r="ELS386" s="75"/>
      <c r="ELT386" s="81"/>
      <c r="ELU386" s="75"/>
      <c r="ELV386" s="81"/>
      <c r="ELW386" s="75"/>
      <c r="ELX386" s="81"/>
      <c r="ELY386" s="75"/>
      <c r="ELZ386" s="81"/>
      <c r="EMA386" s="75"/>
      <c r="EMB386" s="81"/>
      <c r="EMC386" s="75"/>
      <c r="EMD386" s="81"/>
      <c r="EME386" s="75"/>
      <c r="EMF386" s="81"/>
      <c r="EMG386" s="75"/>
      <c r="EMH386" s="81"/>
      <c r="EMI386" s="75"/>
      <c r="EMJ386" s="81"/>
      <c r="EMK386" s="75"/>
      <c r="EML386" s="81"/>
      <c r="EMM386" s="75"/>
      <c r="EMN386" s="81"/>
      <c r="EMO386" s="75"/>
      <c r="EMP386" s="81"/>
      <c r="EMQ386" s="75"/>
      <c r="EMR386" s="81"/>
      <c r="EMS386" s="75"/>
      <c r="EMT386" s="81"/>
      <c r="EMU386" s="75"/>
      <c r="EMV386" s="81"/>
      <c r="EMW386" s="75"/>
      <c r="EMX386" s="81"/>
      <c r="EMY386" s="75"/>
      <c r="EMZ386" s="81"/>
      <c r="ENA386" s="75"/>
      <c r="ENB386" s="81"/>
      <c r="ENC386" s="75"/>
      <c r="END386" s="81"/>
      <c r="ENE386" s="75"/>
      <c r="ENF386" s="81"/>
      <c r="ENG386" s="75"/>
      <c r="ENH386" s="81"/>
      <c r="ENI386" s="75"/>
      <c r="ENJ386" s="81"/>
      <c r="ENK386" s="75"/>
      <c r="ENL386" s="81"/>
      <c r="ENM386" s="75"/>
      <c r="ENN386" s="81"/>
      <c r="ENO386" s="75"/>
      <c r="ENP386" s="81"/>
      <c r="ENQ386" s="75"/>
      <c r="ENR386" s="81"/>
      <c r="ENS386" s="75"/>
      <c r="ENT386" s="81"/>
      <c r="ENU386" s="75"/>
      <c r="ENV386" s="81"/>
      <c r="ENW386" s="75"/>
      <c r="ENX386" s="81"/>
      <c r="ENY386" s="75"/>
      <c r="ENZ386" s="81"/>
      <c r="EOA386" s="75"/>
      <c r="EOB386" s="81"/>
      <c r="EOC386" s="75"/>
      <c r="EOD386" s="81"/>
      <c r="EOE386" s="75"/>
      <c r="EOF386" s="81"/>
      <c r="EOG386" s="75"/>
      <c r="EOH386" s="81"/>
      <c r="EOI386" s="75"/>
      <c r="EOJ386" s="81"/>
      <c r="EOK386" s="75"/>
      <c r="EOL386" s="81"/>
      <c r="EOM386" s="75"/>
      <c r="EON386" s="81"/>
      <c r="EOO386" s="75"/>
      <c r="EOP386" s="81"/>
      <c r="EOQ386" s="75"/>
      <c r="EOR386" s="81"/>
      <c r="EOS386" s="75"/>
      <c r="EOT386" s="81"/>
      <c r="EOU386" s="75"/>
      <c r="EOV386" s="81"/>
      <c r="EOW386" s="75"/>
      <c r="EOX386" s="81"/>
      <c r="EOY386" s="75"/>
      <c r="EOZ386" s="81"/>
      <c r="EPA386" s="75"/>
      <c r="EPB386" s="81"/>
      <c r="EPC386" s="75"/>
      <c r="EPD386" s="81"/>
      <c r="EPE386" s="75"/>
      <c r="EPF386" s="81"/>
      <c r="EPG386" s="75"/>
      <c r="EPH386" s="81"/>
      <c r="EPI386" s="75"/>
      <c r="EPJ386" s="81"/>
      <c r="EPK386" s="75"/>
      <c r="EPL386" s="81"/>
      <c r="EPM386" s="75"/>
      <c r="EPN386" s="81"/>
      <c r="EPO386" s="75"/>
      <c r="EPP386" s="81"/>
      <c r="EPQ386" s="75"/>
      <c r="EPR386" s="81"/>
      <c r="EPS386" s="75"/>
      <c r="EPT386" s="81"/>
      <c r="EPU386" s="75"/>
      <c r="EPV386" s="81"/>
      <c r="EPW386" s="75"/>
      <c r="EPX386" s="81"/>
      <c r="EPY386" s="75"/>
      <c r="EPZ386" s="81"/>
      <c r="EQA386" s="75"/>
      <c r="EQB386" s="81"/>
      <c r="EQC386" s="75"/>
      <c r="EQD386" s="81"/>
      <c r="EQE386" s="75"/>
      <c r="EQF386" s="81"/>
      <c r="EQG386" s="75"/>
      <c r="EQH386" s="81"/>
      <c r="EQI386" s="75"/>
      <c r="EQJ386" s="81"/>
      <c r="EQK386" s="75"/>
      <c r="EQL386" s="81"/>
      <c r="EQM386" s="75"/>
      <c r="EQN386" s="81"/>
      <c r="EQO386" s="75"/>
      <c r="EQP386" s="81"/>
      <c r="EQQ386" s="75"/>
      <c r="EQR386" s="81"/>
      <c r="EQS386" s="75"/>
      <c r="EQT386" s="81"/>
      <c r="EQU386" s="75"/>
      <c r="EQV386" s="81"/>
      <c r="EQW386" s="75"/>
      <c r="EQX386" s="81"/>
      <c r="EQY386" s="75"/>
      <c r="EQZ386" s="81"/>
      <c r="ERA386" s="75"/>
      <c r="ERB386" s="81"/>
      <c r="ERC386" s="75"/>
      <c r="ERD386" s="81"/>
      <c r="ERE386" s="75"/>
      <c r="ERF386" s="81"/>
      <c r="ERG386" s="75"/>
      <c r="ERH386" s="81"/>
      <c r="ERI386" s="75"/>
      <c r="ERJ386" s="81"/>
      <c r="ERK386" s="75"/>
      <c r="ERL386" s="81"/>
      <c r="ERM386" s="75"/>
      <c r="ERN386" s="81"/>
      <c r="ERO386" s="75"/>
      <c r="ERP386" s="81"/>
      <c r="ERQ386" s="75"/>
      <c r="ERR386" s="81"/>
      <c r="ERS386" s="75"/>
      <c r="ERT386" s="81"/>
      <c r="ERU386" s="75"/>
      <c r="ERV386" s="81"/>
      <c r="ERW386" s="75"/>
      <c r="ERX386" s="81"/>
      <c r="ERY386" s="75"/>
      <c r="ERZ386" s="81"/>
      <c r="ESA386" s="75"/>
      <c r="ESB386" s="81"/>
      <c r="ESC386" s="75"/>
      <c r="ESD386" s="81"/>
      <c r="ESE386" s="75"/>
      <c r="ESF386" s="81"/>
      <c r="ESG386" s="75"/>
      <c r="ESH386" s="81"/>
      <c r="ESI386" s="75"/>
      <c r="ESJ386" s="81"/>
      <c r="ESK386" s="75"/>
      <c r="ESL386" s="81"/>
      <c r="ESM386" s="75"/>
      <c r="ESN386" s="81"/>
      <c r="ESO386" s="75"/>
      <c r="ESP386" s="81"/>
      <c r="ESQ386" s="75"/>
      <c r="ESR386" s="81"/>
      <c r="ESS386" s="75"/>
      <c r="EST386" s="81"/>
      <c r="ESU386" s="75"/>
      <c r="ESV386" s="81"/>
      <c r="ESW386" s="75"/>
      <c r="ESX386" s="81"/>
      <c r="ESY386" s="75"/>
      <c r="ESZ386" s="81"/>
      <c r="ETA386" s="75"/>
      <c r="ETB386" s="81"/>
      <c r="ETC386" s="75"/>
      <c r="ETD386" s="81"/>
      <c r="ETE386" s="75"/>
      <c r="ETF386" s="81"/>
      <c r="ETG386" s="75"/>
      <c r="ETH386" s="81"/>
      <c r="ETI386" s="75"/>
      <c r="ETJ386" s="81"/>
      <c r="ETK386" s="75"/>
      <c r="ETL386" s="81"/>
      <c r="ETM386" s="75"/>
      <c r="ETN386" s="81"/>
      <c r="ETO386" s="75"/>
      <c r="ETP386" s="81"/>
      <c r="ETQ386" s="75"/>
      <c r="ETR386" s="81"/>
      <c r="ETS386" s="75"/>
      <c r="ETT386" s="81"/>
      <c r="ETU386" s="75"/>
      <c r="ETV386" s="81"/>
      <c r="ETW386" s="75"/>
      <c r="ETX386" s="81"/>
      <c r="ETY386" s="75"/>
      <c r="ETZ386" s="81"/>
      <c r="EUA386" s="75"/>
      <c r="EUB386" s="81"/>
      <c r="EUC386" s="75"/>
      <c r="EUD386" s="81"/>
      <c r="EUE386" s="75"/>
      <c r="EUF386" s="81"/>
      <c r="EUG386" s="75"/>
      <c r="EUH386" s="81"/>
      <c r="EUI386" s="75"/>
      <c r="EUJ386" s="81"/>
      <c r="EUK386" s="75"/>
      <c r="EUL386" s="81"/>
      <c r="EUM386" s="75"/>
      <c r="EUN386" s="81"/>
      <c r="EUO386" s="75"/>
      <c r="EUP386" s="81"/>
      <c r="EUQ386" s="75"/>
      <c r="EUR386" s="81"/>
      <c r="EUS386" s="75"/>
      <c r="EUT386" s="81"/>
      <c r="EUU386" s="75"/>
      <c r="EUV386" s="81"/>
      <c r="EUW386" s="75"/>
      <c r="EUX386" s="81"/>
      <c r="EUY386" s="75"/>
      <c r="EUZ386" s="81"/>
      <c r="EVA386" s="75"/>
      <c r="EVB386" s="81"/>
      <c r="EVC386" s="75"/>
      <c r="EVD386" s="81"/>
      <c r="EVE386" s="75"/>
      <c r="EVF386" s="81"/>
      <c r="EVG386" s="75"/>
      <c r="EVH386" s="81"/>
      <c r="EVI386" s="75"/>
      <c r="EVJ386" s="81"/>
      <c r="EVK386" s="75"/>
      <c r="EVL386" s="81"/>
      <c r="EVM386" s="75"/>
      <c r="EVN386" s="81"/>
      <c r="EVO386" s="75"/>
      <c r="EVP386" s="81"/>
      <c r="EVQ386" s="75"/>
      <c r="EVR386" s="81"/>
      <c r="EVS386" s="75"/>
      <c r="EVT386" s="81"/>
      <c r="EVU386" s="75"/>
      <c r="EVV386" s="81"/>
      <c r="EVW386" s="75"/>
      <c r="EVX386" s="81"/>
      <c r="EVY386" s="75"/>
      <c r="EVZ386" s="81"/>
      <c r="EWA386" s="75"/>
      <c r="EWB386" s="81"/>
      <c r="EWC386" s="75"/>
      <c r="EWD386" s="81"/>
      <c r="EWE386" s="75"/>
      <c r="EWF386" s="81"/>
      <c r="EWG386" s="75"/>
      <c r="EWH386" s="81"/>
      <c r="EWI386" s="75"/>
      <c r="EWJ386" s="81"/>
      <c r="EWK386" s="75"/>
      <c r="EWL386" s="81"/>
      <c r="EWM386" s="75"/>
      <c r="EWN386" s="81"/>
      <c r="EWO386" s="75"/>
      <c r="EWP386" s="81"/>
      <c r="EWQ386" s="75"/>
      <c r="EWR386" s="81"/>
      <c r="EWS386" s="75"/>
      <c r="EWT386" s="81"/>
      <c r="EWU386" s="75"/>
      <c r="EWV386" s="81"/>
      <c r="EWW386" s="75"/>
      <c r="EWX386" s="81"/>
      <c r="EWY386" s="75"/>
      <c r="EWZ386" s="81"/>
      <c r="EXA386" s="75"/>
      <c r="EXB386" s="81"/>
      <c r="EXC386" s="75"/>
      <c r="EXD386" s="81"/>
      <c r="EXE386" s="75"/>
      <c r="EXF386" s="81"/>
      <c r="EXG386" s="75"/>
      <c r="EXH386" s="81"/>
      <c r="EXI386" s="75"/>
      <c r="EXJ386" s="81"/>
      <c r="EXK386" s="75"/>
      <c r="EXL386" s="81"/>
      <c r="EXM386" s="75"/>
      <c r="EXN386" s="81"/>
      <c r="EXO386" s="75"/>
      <c r="EXP386" s="81"/>
      <c r="EXQ386" s="75"/>
      <c r="EXR386" s="81"/>
      <c r="EXS386" s="75"/>
      <c r="EXT386" s="81"/>
      <c r="EXU386" s="75"/>
      <c r="EXV386" s="81"/>
      <c r="EXW386" s="75"/>
      <c r="EXX386" s="81"/>
      <c r="EXY386" s="75"/>
      <c r="EXZ386" s="81"/>
      <c r="EYA386" s="75"/>
      <c r="EYB386" s="81"/>
      <c r="EYC386" s="75"/>
      <c r="EYD386" s="81"/>
      <c r="EYE386" s="75"/>
      <c r="EYF386" s="81"/>
      <c r="EYG386" s="75"/>
      <c r="EYH386" s="81"/>
      <c r="EYI386" s="75"/>
      <c r="EYJ386" s="81"/>
      <c r="EYK386" s="75"/>
      <c r="EYL386" s="81"/>
      <c r="EYM386" s="75"/>
      <c r="EYN386" s="81"/>
      <c r="EYO386" s="75"/>
      <c r="EYP386" s="81"/>
      <c r="EYQ386" s="75"/>
      <c r="EYR386" s="81"/>
      <c r="EYS386" s="75"/>
      <c r="EYT386" s="81"/>
      <c r="EYU386" s="75"/>
      <c r="EYV386" s="81"/>
      <c r="EYW386" s="75"/>
      <c r="EYX386" s="81"/>
      <c r="EYY386" s="75"/>
      <c r="EYZ386" s="81"/>
      <c r="EZA386" s="75"/>
      <c r="EZB386" s="81"/>
      <c r="EZC386" s="75"/>
      <c r="EZD386" s="81"/>
      <c r="EZE386" s="75"/>
      <c r="EZF386" s="81"/>
      <c r="EZG386" s="75"/>
      <c r="EZH386" s="81"/>
      <c r="EZI386" s="75"/>
      <c r="EZJ386" s="81"/>
      <c r="EZK386" s="75"/>
      <c r="EZL386" s="81"/>
      <c r="EZM386" s="75"/>
      <c r="EZN386" s="81"/>
      <c r="EZO386" s="75"/>
      <c r="EZP386" s="81"/>
      <c r="EZQ386" s="75"/>
      <c r="EZR386" s="81"/>
      <c r="EZS386" s="75"/>
      <c r="EZT386" s="81"/>
      <c r="EZU386" s="75"/>
      <c r="EZV386" s="81"/>
      <c r="EZW386" s="75"/>
      <c r="EZX386" s="81"/>
      <c r="EZY386" s="75"/>
      <c r="EZZ386" s="81"/>
      <c r="FAA386" s="75"/>
      <c r="FAB386" s="81"/>
      <c r="FAC386" s="75"/>
      <c r="FAD386" s="81"/>
      <c r="FAE386" s="75"/>
      <c r="FAF386" s="81"/>
      <c r="FAG386" s="75"/>
      <c r="FAH386" s="81"/>
      <c r="FAI386" s="75"/>
      <c r="FAJ386" s="81"/>
      <c r="FAK386" s="75"/>
      <c r="FAL386" s="81"/>
      <c r="FAM386" s="75"/>
      <c r="FAN386" s="81"/>
      <c r="FAO386" s="75"/>
      <c r="FAP386" s="81"/>
      <c r="FAQ386" s="75"/>
      <c r="FAR386" s="81"/>
      <c r="FAS386" s="75"/>
      <c r="FAT386" s="81"/>
      <c r="FAU386" s="75"/>
      <c r="FAV386" s="81"/>
      <c r="FAW386" s="75"/>
      <c r="FAX386" s="81"/>
      <c r="FAY386" s="75"/>
      <c r="FAZ386" s="81"/>
      <c r="FBA386" s="75"/>
      <c r="FBB386" s="81"/>
      <c r="FBC386" s="75"/>
      <c r="FBD386" s="81"/>
      <c r="FBE386" s="75"/>
      <c r="FBF386" s="81"/>
      <c r="FBG386" s="75"/>
      <c r="FBH386" s="81"/>
      <c r="FBI386" s="75"/>
      <c r="FBJ386" s="81"/>
      <c r="FBK386" s="75"/>
      <c r="FBL386" s="81"/>
      <c r="FBM386" s="75"/>
      <c r="FBN386" s="81"/>
      <c r="FBO386" s="75"/>
      <c r="FBP386" s="81"/>
      <c r="FBQ386" s="75"/>
      <c r="FBR386" s="81"/>
      <c r="FBS386" s="75"/>
      <c r="FBT386" s="81"/>
      <c r="FBU386" s="75"/>
      <c r="FBV386" s="81"/>
      <c r="FBW386" s="75"/>
      <c r="FBX386" s="81"/>
      <c r="FBY386" s="75"/>
      <c r="FBZ386" s="81"/>
      <c r="FCA386" s="75"/>
      <c r="FCB386" s="81"/>
      <c r="FCC386" s="75"/>
      <c r="FCD386" s="81"/>
      <c r="FCE386" s="75"/>
      <c r="FCF386" s="81"/>
      <c r="FCG386" s="75"/>
      <c r="FCH386" s="81"/>
      <c r="FCI386" s="75"/>
      <c r="FCJ386" s="81"/>
      <c r="FCK386" s="75"/>
      <c r="FCL386" s="81"/>
      <c r="FCM386" s="75"/>
      <c r="FCN386" s="81"/>
      <c r="FCO386" s="75"/>
      <c r="FCP386" s="81"/>
      <c r="FCQ386" s="75"/>
      <c r="FCR386" s="81"/>
      <c r="FCS386" s="75"/>
      <c r="FCT386" s="81"/>
      <c r="FCU386" s="75"/>
      <c r="FCV386" s="81"/>
      <c r="FCW386" s="75"/>
      <c r="FCX386" s="81"/>
      <c r="FCY386" s="75"/>
      <c r="FCZ386" s="81"/>
      <c r="FDA386" s="75"/>
      <c r="FDB386" s="81"/>
      <c r="FDC386" s="75"/>
      <c r="FDD386" s="81"/>
      <c r="FDE386" s="75"/>
      <c r="FDF386" s="81"/>
      <c r="FDG386" s="75"/>
      <c r="FDH386" s="81"/>
      <c r="FDI386" s="75"/>
      <c r="FDJ386" s="81"/>
      <c r="FDK386" s="75"/>
      <c r="FDL386" s="81"/>
      <c r="FDM386" s="75"/>
      <c r="FDN386" s="81"/>
      <c r="FDO386" s="75"/>
      <c r="FDP386" s="81"/>
      <c r="FDQ386" s="75"/>
      <c r="FDR386" s="81"/>
      <c r="FDS386" s="75"/>
      <c r="FDT386" s="81"/>
      <c r="FDU386" s="75"/>
      <c r="FDV386" s="81"/>
      <c r="FDW386" s="75"/>
      <c r="FDX386" s="81"/>
      <c r="FDY386" s="75"/>
      <c r="FDZ386" s="81"/>
      <c r="FEA386" s="75"/>
      <c r="FEB386" s="81"/>
      <c r="FEC386" s="75"/>
      <c r="FED386" s="81"/>
      <c r="FEE386" s="75"/>
      <c r="FEF386" s="81"/>
      <c r="FEG386" s="75"/>
      <c r="FEH386" s="81"/>
      <c r="FEI386" s="75"/>
      <c r="FEJ386" s="81"/>
      <c r="FEK386" s="75"/>
      <c r="FEL386" s="81"/>
      <c r="FEM386" s="75"/>
      <c r="FEN386" s="81"/>
      <c r="FEO386" s="75"/>
      <c r="FEP386" s="81"/>
      <c r="FEQ386" s="75"/>
      <c r="FER386" s="81"/>
      <c r="FES386" s="75"/>
      <c r="FET386" s="81"/>
      <c r="FEU386" s="75"/>
      <c r="FEV386" s="81"/>
      <c r="FEW386" s="75"/>
      <c r="FEX386" s="81"/>
      <c r="FEY386" s="75"/>
      <c r="FEZ386" s="81"/>
      <c r="FFA386" s="75"/>
      <c r="FFB386" s="81"/>
      <c r="FFC386" s="75"/>
      <c r="FFD386" s="81"/>
      <c r="FFE386" s="75"/>
      <c r="FFF386" s="81"/>
      <c r="FFG386" s="75"/>
      <c r="FFH386" s="81"/>
      <c r="FFI386" s="75"/>
      <c r="FFJ386" s="81"/>
      <c r="FFK386" s="75"/>
      <c r="FFL386" s="81"/>
      <c r="FFM386" s="75"/>
      <c r="FFN386" s="81"/>
      <c r="FFO386" s="75"/>
      <c r="FFP386" s="81"/>
      <c r="FFQ386" s="75"/>
      <c r="FFR386" s="81"/>
      <c r="FFS386" s="75"/>
      <c r="FFT386" s="81"/>
      <c r="FFU386" s="75"/>
      <c r="FFV386" s="81"/>
      <c r="FFW386" s="75"/>
      <c r="FFX386" s="81"/>
      <c r="FFY386" s="75"/>
      <c r="FFZ386" s="81"/>
      <c r="FGA386" s="75"/>
      <c r="FGB386" s="81"/>
      <c r="FGC386" s="75"/>
      <c r="FGD386" s="81"/>
      <c r="FGE386" s="75"/>
      <c r="FGF386" s="81"/>
      <c r="FGG386" s="75"/>
      <c r="FGH386" s="81"/>
      <c r="FGI386" s="75"/>
      <c r="FGJ386" s="81"/>
      <c r="FGK386" s="75"/>
      <c r="FGL386" s="81"/>
      <c r="FGM386" s="75"/>
      <c r="FGN386" s="81"/>
      <c r="FGO386" s="75"/>
      <c r="FGP386" s="81"/>
      <c r="FGQ386" s="75"/>
      <c r="FGR386" s="81"/>
      <c r="FGS386" s="75"/>
      <c r="FGT386" s="81"/>
      <c r="FGU386" s="75"/>
      <c r="FGV386" s="81"/>
      <c r="FGW386" s="75"/>
      <c r="FGX386" s="81"/>
      <c r="FGY386" s="75"/>
      <c r="FGZ386" s="81"/>
      <c r="FHA386" s="75"/>
      <c r="FHB386" s="81"/>
      <c r="FHC386" s="75"/>
      <c r="FHD386" s="81"/>
      <c r="FHE386" s="75"/>
      <c r="FHF386" s="81"/>
      <c r="FHG386" s="75"/>
      <c r="FHH386" s="81"/>
      <c r="FHI386" s="75"/>
      <c r="FHJ386" s="81"/>
      <c r="FHK386" s="75"/>
      <c r="FHL386" s="81"/>
      <c r="FHM386" s="75"/>
      <c r="FHN386" s="81"/>
      <c r="FHO386" s="75"/>
      <c r="FHP386" s="81"/>
      <c r="FHQ386" s="75"/>
      <c r="FHR386" s="81"/>
      <c r="FHS386" s="75"/>
      <c r="FHT386" s="81"/>
      <c r="FHU386" s="75"/>
      <c r="FHV386" s="81"/>
      <c r="FHW386" s="75"/>
      <c r="FHX386" s="81"/>
      <c r="FHY386" s="75"/>
      <c r="FHZ386" s="81"/>
      <c r="FIA386" s="75"/>
      <c r="FIB386" s="81"/>
      <c r="FIC386" s="75"/>
      <c r="FID386" s="81"/>
      <c r="FIE386" s="75"/>
      <c r="FIF386" s="81"/>
      <c r="FIG386" s="75"/>
      <c r="FIH386" s="81"/>
      <c r="FII386" s="75"/>
      <c r="FIJ386" s="81"/>
      <c r="FIK386" s="75"/>
      <c r="FIL386" s="81"/>
      <c r="FIM386" s="75"/>
      <c r="FIN386" s="81"/>
      <c r="FIO386" s="75"/>
      <c r="FIP386" s="81"/>
      <c r="FIQ386" s="75"/>
      <c r="FIR386" s="81"/>
      <c r="FIS386" s="75"/>
      <c r="FIT386" s="81"/>
      <c r="FIU386" s="75"/>
      <c r="FIV386" s="81"/>
      <c r="FIW386" s="75"/>
      <c r="FIX386" s="81"/>
      <c r="FIY386" s="75"/>
      <c r="FIZ386" s="81"/>
      <c r="FJA386" s="75"/>
      <c r="FJB386" s="81"/>
      <c r="FJC386" s="75"/>
      <c r="FJD386" s="81"/>
      <c r="FJE386" s="75"/>
      <c r="FJF386" s="81"/>
      <c r="FJG386" s="75"/>
      <c r="FJH386" s="81"/>
      <c r="FJI386" s="75"/>
      <c r="FJJ386" s="81"/>
      <c r="FJK386" s="75"/>
      <c r="FJL386" s="81"/>
      <c r="FJM386" s="75"/>
      <c r="FJN386" s="81"/>
      <c r="FJO386" s="75"/>
      <c r="FJP386" s="81"/>
      <c r="FJQ386" s="75"/>
      <c r="FJR386" s="81"/>
      <c r="FJS386" s="75"/>
      <c r="FJT386" s="81"/>
      <c r="FJU386" s="75"/>
      <c r="FJV386" s="81"/>
      <c r="FJW386" s="75"/>
      <c r="FJX386" s="81"/>
      <c r="FJY386" s="75"/>
      <c r="FJZ386" s="81"/>
      <c r="FKA386" s="75"/>
      <c r="FKB386" s="81"/>
      <c r="FKC386" s="75"/>
      <c r="FKD386" s="81"/>
      <c r="FKE386" s="75"/>
      <c r="FKF386" s="81"/>
      <c r="FKG386" s="75"/>
      <c r="FKH386" s="81"/>
      <c r="FKI386" s="75"/>
      <c r="FKJ386" s="81"/>
      <c r="FKK386" s="75"/>
      <c r="FKL386" s="81"/>
      <c r="FKM386" s="75"/>
      <c r="FKN386" s="81"/>
      <c r="FKO386" s="75"/>
      <c r="FKP386" s="81"/>
      <c r="FKQ386" s="75"/>
      <c r="FKR386" s="81"/>
      <c r="FKS386" s="75"/>
      <c r="FKT386" s="81"/>
      <c r="FKU386" s="75"/>
      <c r="FKV386" s="81"/>
      <c r="FKW386" s="75"/>
      <c r="FKX386" s="81"/>
      <c r="FKY386" s="75"/>
      <c r="FKZ386" s="81"/>
      <c r="FLA386" s="75"/>
      <c r="FLB386" s="81"/>
      <c r="FLC386" s="75"/>
      <c r="FLD386" s="81"/>
      <c r="FLE386" s="75"/>
      <c r="FLF386" s="81"/>
      <c r="FLG386" s="75"/>
      <c r="FLH386" s="81"/>
      <c r="FLI386" s="75"/>
      <c r="FLJ386" s="81"/>
      <c r="FLK386" s="75"/>
      <c r="FLL386" s="81"/>
      <c r="FLM386" s="75"/>
      <c r="FLN386" s="81"/>
      <c r="FLO386" s="75"/>
      <c r="FLP386" s="81"/>
      <c r="FLQ386" s="75"/>
      <c r="FLR386" s="81"/>
      <c r="FLS386" s="75"/>
      <c r="FLT386" s="81"/>
      <c r="FLU386" s="75"/>
      <c r="FLV386" s="81"/>
      <c r="FLW386" s="75"/>
      <c r="FLX386" s="81"/>
      <c r="FLY386" s="75"/>
      <c r="FLZ386" s="81"/>
      <c r="FMA386" s="75"/>
      <c r="FMB386" s="81"/>
      <c r="FMC386" s="75"/>
      <c r="FMD386" s="81"/>
      <c r="FME386" s="75"/>
      <c r="FMF386" s="81"/>
      <c r="FMG386" s="75"/>
      <c r="FMH386" s="81"/>
      <c r="FMI386" s="75"/>
      <c r="FMJ386" s="81"/>
      <c r="FMK386" s="75"/>
      <c r="FML386" s="81"/>
      <c r="FMM386" s="75"/>
      <c r="FMN386" s="81"/>
      <c r="FMO386" s="75"/>
      <c r="FMP386" s="81"/>
      <c r="FMQ386" s="75"/>
      <c r="FMR386" s="81"/>
      <c r="FMS386" s="75"/>
      <c r="FMT386" s="81"/>
      <c r="FMU386" s="75"/>
      <c r="FMV386" s="81"/>
      <c r="FMW386" s="75"/>
      <c r="FMX386" s="81"/>
      <c r="FMY386" s="75"/>
      <c r="FMZ386" s="81"/>
      <c r="FNA386" s="75"/>
      <c r="FNB386" s="81"/>
      <c r="FNC386" s="75"/>
      <c r="FND386" s="81"/>
      <c r="FNE386" s="75"/>
      <c r="FNF386" s="81"/>
      <c r="FNG386" s="75"/>
      <c r="FNH386" s="81"/>
      <c r="FNI386" s="75"/>
      <c r="FNJ386" s="81"/>
      <c r="FNK386" s="75"/>
      <c r="FNL386" s="81"/>
      <c r="FNM386" s="75"/>
      <c r="FNN386" s="81"/>
      <c r="FNO386" s="75"/>
      <c r="FNP386" s="81"/>
      <c r="FNQ386" s="75"/>
      <c r="FNR386" s="81"/>
      <c r="FNS386" s="75"/>
      <c r="FNT386" s="81"/>
      <c r="FNU386" s="75"/>
      <c r="FNV386" s="81"/>
      <c r="FNW386" s="75"/>
      <c r="FNX386" s="81"/>
      <c r="FNY386" s="75"/>
      <c r="FNZ386" s="81"/>
      <c r="FOA386" s="75"/>
      <c r="FOB386" s="81"/>
      <c r="FOC386" s="75"/>
      <c r="FOD386" s="81"/>
      <c r="FOE386" s="75"/>
      <c r="FOF386" s="81"/>
      <c r="FOG386" s="75"/>
      <c r="FOH386" s="81"/>
      <c r="FOI386" s="75"/>
      <c r="FOJ386" s="81"/>
      <c r="FOK386" s="75"/>
      <c r="FOL386" s="81"/>
      <c r="FOM386" s="75"/>
      <c r="FON386" s="81"/>
      <c r="FOO386" s="75"/>
      <c r="FOP386" s="81"/>
      <c r="FOQ386" s="75"/>
      <c r="FOR386" s="81"/>
      <c r="FOS386" s="75"/>
      <c r="FOT386" s="81"/>
      <c r="FOU386" s="75"/>
      <c r="FOV386" s="81"/>
      <c r="FOW386" s="75"/>
      <c r="FOX386" s="81"/>
      <c r="FOY386" s="75"/>
      <c r="FOZ386" s="81"/>
      <c r="FPA386" s="75"/>
      <c r="FPB386" s="81"/>
      <c r="FPC386" s="75"/>
      <c r="FPD386" s="81"/>
      <c r="FPE386" s="75"/>
      <c r="FPF386" s="81"/>
      <c r="FPG386" s="75"/>
      <c r="FPH386" s="81"/>
      <c r="FPI386" s="75"/>
      <c r="FPJ386" s="81"/>
      <c r="FPK386" s="75"/>
      <c r="FPL386" s="81"/>
      <c r="FPM386" s="75"/>
      <c r="FPN386" s="81"/>
      <c r="FPO386" s="75"/>
      <c r="FPP386" s="81"/>
      <c r="FPQ386" s="75"/>
      <c r="FPR386" s="81"/>
      <c r="FPS386" s="75"/>
      <c r="FPT386" s="81"/>
      <c r="FPU386" s="75"/>
      <c r="FPV386" s="81"/>
      <c r="FPW386" s="75"/>
      <c r="FPX386" s="81"/>
      <c r="FPY386" s="75"/>
      <c r="FPZ386" s="81"/>
      <c r="FQA386" s="75"/>
      <c r="FQB386" s="81"/>
      <c r="FQC386" s="75"/>
      <c r="FQD386" s="81"/>
      <c r="FQE386" s="75"/>
      <c r="FQF386" s="81"/>
      <c r="FQG386" s="75"/>
      <c r="FQH386" s="81"/>
      <c r="FQI386" s="75"/>
      <c r="FQJ386" s="81"/>
      <c r="FQK386" s="75"/>
      <c r="FQL386" s="81"/>
      <c r="FQM386" s="75"/>
      <c r="FQN386" s="81"/>
      <c r="FQO386" s="75"/>
      <c r="FQP386" s="81"/>
      <c r="FQQ386" s="75"/>
      <c r="FQR386" s="81"/>
      <c r="FQS386" s="75"/>
      <c r="FQT386" s="81"/>
      <c r="FQU386" s="75"/>
      <c r="FQV386" s="81"/>
      <c r="FQW386" s="75"/>
      <c r="FQX386" s="81"/>
      <c r="FQY386" s="75"/>
      <c r="FQZ386" s="81"/>
      <c r="FRA386" s="75"/>
      <c r="FRB386" s="81"/>
      <c r="FRC386" s="75"/>
      <c r="FRD386" s="81"/>
      <c r="FRE386" s="75"/>
      <c r="FRF386" s="81"/>
      <c r="FRG386" s="75"/>
      <c r="FRH386" s="81"/>
      <c r="FRI386" s="75"/>
      <c r="FRJ386" s="81"/>
      <c r="FRK386" s="75"/>
      <c r="FRL386" s="81"/>
      <c r="FRM386" s="75"/>
      <c r="FRN386" s="81"/>
      <c r="FRO386" s="75"/>
      <c r="FRP386" s="81"/>
      <c r="FRQ386" s="75"/>
      <c r="FRR386" s="81"/>
      <c r="FRS386" s="75"/>
      <c r="FRT386" s="81"/>
      <c r="FRU386" s="75"/>
      <c r="FRV386" s="81"/>
      <c r="FRW386" s="75"/>
      <c r="FRX386" s="81"/>
      <c r="FRY386" s="75"/>
      <c r="FRZ386" s="81"/>
      <c r="FSA386" s="75"/>
      <c r="FSB386" s="81"/>
      <c r="FSC386" s="75"/>
      <c r="FSD386" s="81"/>
      <c r="FSE386" s="75"/>
      <c r="FSF386" s="81"/>
      <c r="FSG386" s="75"/>
      <c r="FSH386" s="81"/>
      <c r="FSI386" s="75"/>
      <c r="FSJ386" s="81"/>
      <c r="FSK386" s="75"/>
      <c r="FSL386" s="81"/>
      <c r="FSM386" s="75"/>
      <c r="FSN386" s="81"/>
      <c r="FSO386" s="75"/>
      <c r="FSP386" s="81"/>
      <c r="FSQ386" s="75"/>
      <c r="FSR386" s="81"/>
      <c r="FSS386" s="75"/>
      <c r="FST386" s="81"/>
      <c r="FSU386" s="75"/>
      <c r="FSV386" s="81"/>
      <c r="FSW386" s="75"/>
      <c r="FSX386" s="81"/>
      <c r="FSY386" s="75"/>
      <c r="FSZ386" s="81"/>
      <c r="FTA386" s="75"/>
      <c r="FTB386" s="81"/>
      <c r="FTC386" s="75"/>
      <c r="FTD386" s="81"/>
      <c r="FTE386" s="75"/>
      <c r="FTF386" s="81"/>
      <c r="FTG386" s="75"/>
      <c r="FTH386" s="81"/>
      <c r="FTI386" s="75"/>
      <c r="FTJ386" s="81"/>
      <c r="FTK386" s="75"/>
      <c r="FTL386" s="81"/>
      <c r="FTM386" s="75"/>
      <c r="FTN386" s="81"/>
      <c r="FTO386" s="75"/>
      <c r="FTP386" s="81"/>
      <c r="FTQ386" s="75"/>
      <c r="FTR386" s="81"/>
      <c r="FTS386" s="75"/>
      <c r="FTT386" s="81"/>
      <c r="FTU386" s="75"/>
      <c r="FTV386" s="81"/>
      <c r="FTW386" s="75"/>
      <c r="FTX386" s="81"/>
      <c r="FTY386" s="75"/>
      <c r="FTZ386" s="81"/>
      <c r="FUA386" s="75"/>
      <c r="FUB386" s="81"/>
      <c r="FUC386" s="75"/>
      <c r="FUD386" s="81"/>
      <c r="FUE386" s="75"/>
      <c r="FUF386" s="81"/>
      <c r="FUG386" s="75"/>
      <c r="FUH386" s="81"/>
      <c r="FUI386" s="75"/>
      <c r="FUJ386" s="81"/>
      <c r="FUK386" s="75"/>
      <c r="FUL386" s="81"/>
      <c r="FUM386" s="75"/>
      <c r="FUN386" s="81"/>
      <c r="FUO386" s="75"/>
      <c r="FUP386" s="81"/>
      <c r="FUQ386" s="75"/>
      <c r="FUR386" s="81"/>
      <c r="FUS386" s="75"/>
      <c r="FUT386" s="81"/>
      <c r="FUU386" s="75"/>
      <c r="FUV386" s="81"/>
      <c r="FUW386" s="75"/>
      <c r="FUX386" s="81"/>
      <c r="FUY386" s="75"/>
      <c r="FUZ386" s="81"/>
      <c r="FVA386" s="75"/>
      <c r="FVB386" s="81"/>
      <c r="FVC386" s="75"/>
      <c r="FVD386" s="81"/>
      <c r="FVE386" s="75"/>
      <c r="FVF386" s="81"/>
      <c r="FVG386" s="75"/>
      <c r="FVH386" s="81"/>
      <c r="FVI386" s="75"/>
      <c r="FVJ386" s="81"/>
      <c r="FVK386" s="75"/>
      <c r="FVL386" s="81"/>
      <c r="FVM386" s="75"/>
      <c r="FVN386" s="81"/>
      <c r="FVO386" s="75"/>
      <c r="FVP386" s="81"/>
      <c r="FVQ386" s="75"/>
      <c r="FVR386" s="81"/>
      <c r="FVS386" s="75"/>
      <c r="FVT386" s="81"/>
      <c r="FVU386" s="75"/>
      <c r="FVV386" s="81"/>
      <c r="FVW386" s="75"/>
      <c r="FVX386" s="81"/>
      <c r="FVY386" s="75"/>
      <c r="FVZ386" s="81"/>
      <c r="FWA386" s="75"/>
      <c r="FWB386" s="81"/>
      <c r="FWC386" s="75"/>
      <c r="FWD386" s="81"/>
      <c r="FWE386" s="75"/>
      <c r="FWF386" s="81"/>
      <c r="FWG386" s="75"/>
      <c r="FWH386" s="81"/>
      <c r="FWI386" s="75"/>
      <c r="FWJ386" s="81"/>
      <c r="FWK386" s="75"/>
      <c r="FWL386" s="81"/>
      <c r="FWM386" s="75"/>
      <c r="FWN386" s="81"/>
      <c r="FWO386" s="75"/>
      <c r="FWP386" s="81"/>
      <c r="FWQ386" s="75"/>
      <c r="FWR386" s="81"/>
      <c r="FWS386" s="75"/>
      <c r="FWT386" s="81"/>
      <c r="FWU386" s="75"/>
      <c r="FWV386" s="81"/>
      <c r="FWW386" s="75"/>
      <c r="FWX386" s="81"/>
      <c r="FWY386" s="75"/>
      <c r="FWZ386" s="81"/>
      <c r="FXA386" s="75"/>
      <c r="FXB386" s="81"/>
      <c r="FXC386" s="75"/>
      <c r="FXD386" s="81"/>
      <c r="FXE386" s="75"/>
      <c r="FXF386" s="81"/>
      <c r="FXG386" s="75"/>
      <c r="FXH386" s="81"/>
      <c r="FXI386" s="75"/>
      <c r="FXJ386" s="81"/>
      <c r="FXK386" s="75"/>
      <c r="FXL386" s="81"/>
      <c r="FXM386" s="75"/>
      <c r="FXN386" s="81"/>
      <c r="FXO386" s="75"/>
      <c r="FXP386" s="81"/>
      <c r="FXQ386" s="75"/>
      <c r="FXR386" s="81"/>
      <c r="FXS386" s="75"/>
      <c r="FXT386" s="81"/>
      <c r="FXU386" s="75"/>
      <c r="FXV386" s="81"/>
      <c r="FXW386" s="75"/>
      <c r="FXX386" s="81"/>
      <c r="FXY386" s="75"/>
      <c r="FXZ386" s="81"/>
      <c r="FYA386" s="75"/>
      <c r="FYB386" s="81"/>
      <c r="FYC386" s="75"/>
      <c r="FYD386" s="81"/>
      <c r="FYE386" s="75"/>
      <c r="FYF386" s="81"/>
      <c r="FYG386" s="75"/>
      <c r="FYH386" s="81"/>
      <c r="FYI386" s="75"/>
      <c r="FYJ386" s="81"/>
      <c r="FYK386" s="75"/>
      <c r="FYL386" s="81"/>
      <c r="FYM386" s="75"/>
      <c r="FYN386" s="81"/>
      <c r="FYO386" s="75"/>
      <c r="FYP386" s="81"/>
      <c r="FYQ386" s="75"/>
      <c r="FYR386" s="81"/>
      <c r="FYS386" s="75"/>
      <c r="FYT386" s="81"/>
      <c r="FYU386" s="75"/>
      <c r="FYV386" s="81"/>
      <c r="FYW386" s="75"/>
      <c r="FYX386" s="81"/>
      <c r="FYY386" s="75"/>
      <c r="FYZ386" s="81"/>
      <c r="FZA386" s="75"/>
      <c r="FZB386" s="81"/>
      <c r="FZC386" s="75"/>
      <c r="FZD386" s="81"/>
      <c r="FZE386" s="75"/>
      <c r="FZF386" s="81"/>
      <c r="FZG386" s="75"/>
      <c r="FZH386" s="81"/>
      <c r="FZI386" s="75"/>
      <c r="FZJ386" s="81"/>
      <c r="FZK386" s="75"/>
      <c r="FZL386" s="81"/>
      <c r="FZM386" s="75"/>
      <c r="FZN386" s="81"/>
      <c r="FZO386" s="75"/>
      <c r="FZP386" s="81"/>
      <c r="FZQ386" s="75"/>
      <c r="FZR386" s="81"/>
      <c r="FZS386" s="75"/>
      <c r="FZT386" s="81"/>
      <c r="FZU386" s="75"/>
      <c r="FZV386" s="81"/>
      <c r="FZW386" s="75"/>
      <c r="FZX386" s="81"/>
      <c r="FZY386" s="75"/>
      <c r="FZZ386" s="81"/>
      <c r="GAA386" s="75"/>
      <c r="GAB386" s="81"/>
      <c r="GAC386" s="75"/>
      <c r="GAD386" s="81"/>
      <c r="GAE386" s="75"/>
      <c r="GAF386" s="81"/>
      <c r="GAG386" s="75"/>
      <c r="GAH386" s="81"/>
      <c r="GAI386" s="75"/>
      <c r="GAJ386" s="81"/>
      <c r="GAK386" s="75"/>
      <c r="GAL386" s="81"/>
      <c r="GAM386" s="75"/>
      <c r="GAN386" s="81"/>
      <c r="GAO386" s="75"/>
      <c r="GAP386" s="81"/>
      <c r="GAQ386" s="75"/>
      <c r="GAR386" s="81"/>
      <c r="GAS386" s="75"/>
      <c r="GAT386" s="81"/>
      <c r="GAU386" s="75"/>
      <c r="GAV386" s="81"/>
      <c r="GAW386" s="75"/>
      <c r="GAX386" s="81"/>
      <c r="GAY386" s="75"/>
      <c r="GAZ386" s="81"/>
      <c r="GBA386" s="75"/>
      <c r="GBB386" s="81"/>
      <c r="GBC386" s="75"/>
      <c r="GBD386" s="81"/>
      <c r="GBE386" s="75"/>
      <c r="GBF386" s="81"/>
      <c r="GBG386" s="75"/>
      <c r="GBH386" s="81"/>
      <c r="GBI386" s="75"/>
      <c r="GBJ386" s="81"/>
      <c r="GBK386" s="75"/>
      <c r="GBL386" s="81"/>
      <c r="GBM386" s="75"/>
      <c r="GBN386" s="81"/>
      <c r="GBO386" s="75"/>
      <c r="GBP386" s="81"/>
      <c r="GBQ386" s="75"/>
      <c r="GBR386" s="81"/>
      <c r="GBS386" s="75"/>
      <c r="GBT386" s="81"/>
      <c r="GBU386" s="75"/>
      <c r="GBV386" s="81"/>
      <c r="GBW386" s="75"/>
      <c r="GBX386" s="81"/>
      <c r="GBY386" s="75"/>
      <c r="GBZ386" s="81"/>
      <c r="GCA386" s="75"/>
      <c r="GCB386" s="81"/>
      <c r="GCC386" s="75"/>
      <c r="GCD386" s="81"/>
      <c r="GCE386" s="75"/>
      <c r="GCF386" s="81"/>
      <c r="GCG386" s="75"/>
      <c r="GCH386" s="81"/>
      <c r="GCI386" s="75"/>
      <c r="GCJ386" s="81"/>
      <c r="GCK386" s="75"/>
      <c r="GCL386" s="81"/>
      <c r="GCM386" s="75"/>
      <c r="GCN386" s="81"/>
      <c r="GCO386" s="75"/>
      <c r="GCP386" s="81"/>
      <c r="GCQ386" s="75"/>
      <c r="GCR386" s="81"/>
      <c r="GCS386" s="75"/>
      <c r="GCT386" s="81"/>
      <c r="GCU386" s="75"/>
      <c r="GCV386" s="81"/>
      <c r="GCW386" s="75"/>
      <c r="GCX386" s="81"/>
      <c r="GCY386" s="75"/>
      <c r="GCZ386" s="81"/>
      <c r="GDA386" s="75"/>
      <c r="GDB386" s="81"/>
      <c r="GDC386" s="75"/>
      <c r="GDD386" s="81"/>
      <c r="GDE386" s="75"/>
      <c r="GDF386" s="81"/>
      <c r="GDG386" s="75"/>
      <c r="GDH386" s="81"/>
      <c r="GDI386" s="75"/>
      <c r="GDJ386" s="81"/>
      <c r="GDK386" s="75"/>
      <c r="GDL386" s="81"/>
      <c r="GDM386" s="75"/>
      <c r="GDN386" s="81"/>
      <c r="GDO386" s="75"/>
      <c r="GDP386" s="81"/>
      <c r="GDQ386" s="75"/>
      <c r="GDR386" s="81"/>
      <c r="GDS386" s="75"/>
      <c r="GDT386" s="81"/>
      <c r="GDU386" s="75"/>
      <c r="GDV386" s="81"/>
      <c r="GDW386" s="75"/>
      <c r="GDX386" s="81"/>
      <c r="GDY386" s="75"/>
      <c r="GDZ386" s="81"/>
      <c r="GEA386" s="75"/>
      <c r="GEB386" s="81"/>
      <c r="GEC386" s="75"/>
      <c r="GED386" s="81"/>
      <c r="GEE386" s="75"/>
      <c r="GEF386" s="81"/>
      <c r="GEG386" s="75"/>
      <c r="GEH386" s="81"/>
      <c r="GEI386" s="75"/>
      <c r="GEJ386" s="81"/>
      <c r="GEK386" s="75"/>
      <c r="GEL386" s="81"/>
      <c r="GEM386" s="75"/>
      <c r="GEN386" s="81"/>
      <c r="GEO386" s="75"/>
      <c r="GEP386" s="81"/>
      <c r="GEQ386" s="75"/>
      <c r="GER386" s="81"/>
      <c r="GES386" s="75"/>
      <c r="GET386" s="81"/>
      <c r="GEU386" s="75"/>
      <c r="GEV386" s="81"/>
      <c r="GEW386" s="75"/>
      <c r="GEX386" s="81"/>
      <c r="GEY386" s="75"/>
      <c r="GEZ386" s="81"/>
      <c r="GFA386" s="75"/>
      <c r="GFB386" s="81"/>
      <c r="GFC386" s="75"/>
      <c r="GFD386" s="81"/>
      <c r="GFE386" s="75"/>
      <c r="GFF386" s="81"/>
      <c r="GFG386" s="75"/>
      <c r="GFH386" s="81"/>
      <c r="GFI386" s="75"/>
      <c r="GFJ386" s="81"/>
      <c r="GFK386" s="75"/>
      <c r="GFL386" s="81"/>
      <c r="GFM386" s="75"/>
      <c r="GFN386" s="81"/>
      <c r="GFO386" s="75"/>
      <c r="GFP386" s="81"/>
      <c r="GFQ386" s="75"/>
      <c r="GFR386" s="81"/>
      <c r="GFS386" s="75"/>
      <c r="GFT386" s="81"/>
      <c r="GFU386" s="75"/>
      <c r="GFV386" s="81"/>
      <c r="GFW386" s="75"/>
      <c r="GFX386" s="81"/>
      <c r="GFY386" s="75"/>
      <c r="GFZ386" s="81"/>
      <c r="GGA386" s="75"/>
      <c r="GGB386" s="81"/>
      <c r="GGC386" s="75"/>
      <c r="GGD386" s="81"/>
      <c r="GGE386" s="75"/>
      <c r="GGF386" s="81"/>
      <c r="GGG386" s="75"/>
      <c r="GGH386" s="81"/>
      <c r="GGI386" s="75"/>
      <c r="GGJ386" s="81"/>
      <c r="GGK386" s="75"/>
      <c r="GGL386" s="81"/>
      <c r="GGM386" s="75"/>
      <c r="GGN386" s="81"/>
      <c r="GGO386" s="75"/>
      <c r="GGP386" s="81"/>
      <c r="GGQ386" s="75"/>
      <c r="GGR386" s="81"/>
      <c r="GGS386" s="75"/>
      <c r="GGT386" s="81"/>
      <c r="GGU386" s="75"/>
      <c r="GGV386" s="81"/>
      <c r="GGW386" s="75"/>
      <c r="GGX386" s="81"/>
      <c r="GGY386" s="75"/>
      <c r="GGZ386" s="81"/>
      <c r="GHA386" s="75"/>
      <c r="GHB386" s="81"/>
      <c r="GHC386" s="75"/>
      <c r="GHD386" s="81"/>
      <c r="GHE386" s="75"/>
      <c r="GHF386" s="81"/>
      <c r="GHG386" s="75"/>
      <c r="GHH386" s="81"/>
      <c r="GHI386" s="75"/>
      <c r="GHJ386" s="81"/>
      <c r="GHK386" s="75"/>
      <c r="GHL386" s="81"/>
      <c r="GHM386" s="75"/>
      <c r="GHN386" s="81"/>
      <c r="GHO386" s="75"/>
      <c r="GHP386" s="81"/>
      <c r="GHQ386" s="75"/>
      <c r="GHR386" s="81"/>
      <c r="GHS386" s="75"/>
      <c r="GHT386" s="81"/>
      <c r="GHU386" s="75"/>
      <c r="GHV386" s="81"/>
      <c r="GHW386" s="75"/>
      <c r="GHX386" s="81"/>
      <c r="GHY386" s="75"/>
      <c r="GHZ386" s="81"/>
      <c r="GIA386" s="75"/>
      <c r="GIB386" s="81"/>
      <c r="GIC386" s="75"/>
      <c r="GID386" s="81"/>
      <c r="GIE386" s="75"/>
      <c r="GIF386" s="81"/>
      <c r="GIG386" s="75"/>
      <c r="GIH386" s="81"/>
      <c r="GII386" s="75"/>
      <c r="GIJ386" s="81"/>
      <c r="GIK386" s="75"/>
      <c r="GIL386" s="81"/>
      <c r="GIM386" s="75"/>
      <c r="GIN386" s="81"/>
      <c r="GIO386" s="75"/>
      <c r="GIP386" s="81"/>
      <c r="GIQ386" s="75"/>
      <c r="GIR386" s="81"/>
      <c r="GIS386" s="75"/>
      <c r="GIT386" s="81"/>
      <c r="GIU386" s="75"/>
      <c r="GIV386" s="81"/>
      <c r="GIW386" s="75"/>
      <c r="GIX386" s="81"/>
      <c r="GIY386" s="75"/>
      <c r="GIZ386" s="81"/>
      <c r="GJA386" s="75"/>
      <c r="GJB386" s="81"/>
      <c r="GJC386" s="75"/>
      <c r="GJD386" s="81"/>
      <c r="GJE386" s="75"/>
      <c r="GJF386" s="81"/>
      <c r="GJG386" s="75"/>
      <c r="GJH386" s="81"/>
      <c r="GJI386" s="75"/>
      <c r="GJJ386" s="81"/>
      <c r="GJK386" s="75"/>
      <c r="GJL386" s="81"/>
      <c r="GJM386" s="75"/>
      <c r="GJN386" s="81"/>
      <c r="GJO386" s="75"/>
      <c r="GJP386" s="81"/>
      <c r="GJQ386" s="75"/>
      <c r="GJR386" s="81"/>
      <c r="GJS386" s="75"/>
      <c r="GJT386" s="81"/>
      <c r="GJU386" s="75"/>
      <c r="GJV386" s="81"/>
      <c r="GJW386" s="75"/>
      <c r="GJX386" s="81"/>
      <c r="GJY386" s="75"/>
      <c r="GJZ386" s="81"/>
      <c r="GKA386" s="75"/>
      <c r="GKB386" s="81"/>
      <c r="GKC386" s="75"/>
      <c r="GKD386" s="81"/>
      <c r="GKE386" s="75"/>
      <c r="GKF386" s="81"/>
      <c r="GKG386" s="75"/>
      <c r="GKH386" s="81"/>
      <c r="GKI386" s="75"/>
      <c r="GKJ386" s="81"/>
      <c r="GKK386" s="75"/>
      <c r="GKL386" s="81"/>
      <c r="GKM386" s="75"/>
      <c r="GKN386" s="81"/>
      <c r="GKO386" s="75"/>
      <c r="GKP386" s="81"/>
      <c r="GKQ386" s="75"/>
      <c r="GKR386" s="81"/>
      <c r="GKS386" s="75"/>
      <c r="GKT386" s="81"/>
      <c r="GKU386" s="75"/>
      <c r="GKV386" s="81"/>
      <c r="GKW386" s="75"/>
      <c r="GKX386" s="81"/>
      <c r="GKY386" s="75"/>
      <c r="GKZ386" s="81"/>
      <c r="GLA386" s="75"/>
      <c r="GLB386" s="81"/>
      <c r="GLC386" s="75"/>
      <c r="GLD386" s="81"/>
      <c r="GLE386" s="75"/>
      <c r="GLF386" s="81"/>
      <c r="GLG386" s="75"/>
      <c r="GLH386" s="81"/>
      <c r="GLI386" s="75"/>
      <c r="GLJ386" s="81"/>
      <c r="GLK386" s="75"/>
      <c r="GLL386" s="81"/>
      <c r="GLM386" s="75"/>
      <c r="GLN386" s="81"/>
      <c r="GLO386" s="75"/>
      <c r="GLP386" s="81"/>
      <c r="GLQ386" s="75"/>
      <c r="GLR386" s="81"/>
      <c r="GLS386" s="75"/>
      <c r="GLT386" s="81"/>
      <c r="GLU386" s="75"/>
      <c r="GLV386" s="81"/>
      <c r="GLW386" s="75"/>
      <c r="GLX386" s="81"/>
      <c r="GLY386" s="75"/>
      <c r="GLZ386" s="81"/>
      <c r="GMA386" s="75"/>
      <c r="GMB386" s="81"/>
      <c r="GMC386" s="75"/>
      <c r="GMD386" s="81"/>
      <c r="GME386" s="75"/>
      <c r="GMF386" s="81"/>
      <c r="GMG386" s="75"/>
      <c r="GMH386" s="81"/>
      <c r="GMI386" s="75"/>
      <c r="GMJ386" s="81"/>
      <c r="GMK386" s="75"/>
      <c r="GML386" s="81"/>
      <c r="GMM386" s="75"/>
      <c r="GMN386" s="81"/>
      <c r="GMO386" s="75"/>
      <c r="GMP386" s="81"/>
      <c r="GMQ386" s="75"/>
      <c r="GMR386" s="81"/>
      <c r="GMS386" s="75"/>
      <c r="GMT386" s="81"/>
      <c r="GMU386" s="75"/>
      <c r="GMV386" s="81"/>
      <c r="GMW386" s="75"/>
      <c r="GMX386" s="81"/>
      <c r="GMY386" s="75"/>
      <c r="GMZ386" s="81"/>
      <c r="GNA386" s="75"/>
      <c r="GNB386" s="81"/>
      <c r="GNC386" s="75"/>
      <c r="GND386" s="81"/>
      <c r="GNE386" s="75"/>
      <c r="GNF386" s="81"/>
      <c r="GNG386" s="75"/>
      <c r="GNH386" s="81"/>
      <c r="GNI386" s="75"/>
      <c r="GNJ386" s="81"/>
      <c r="GNK386" s="75"/>
      <c r="GNL386" s="81"/>
      <c r="GNM386" s="75"/>
      <c r="GNN386" s="81"/>
      <c r="GNO386" s="75"/>
      <c r="GNP386" s="81"/>
      <c r="GNQ386" s="75"/>
      <c r="GNR386" s="81"/>
      <c r="GNS386" s="75"/>
      <c r="GNT386" s="81"/>
      <c r="GNU386" s="75"/>
      <c r="GNV386" s="81"/>
      <c r="GNW386" s="75"/>
      <c r="GNX386" s="81"/>
      <c r="GNY386" s="75"/>
      <c r="GNZ386" s="81"/>
      <c r="GOA386" s="75"/>
      <c r="GOB386" s="81"/>
      <c r="GOC386" s="75"/>
      <c r="GOD386" s="81"/>
      <c r="GOE386" s="75"/>
      <c r="GOF386" s="81"/>
      <c r="GOG386" s="75"/>
      <c r="GOH386" s="81"/>
      <c r="GOI386" s="75"/>
      <c r="GOJ386" s="81"/>
      <c r="GOK386" s="75"/>
      <c r="GOL386" s="81"/>
      <c r="GOM386" s="75"/>
      <c r="GON386" s="81"/>
      <c r="GOO386" s="75"/>
      <c r="GOP386" s="81"/>
      <c r="GOQ386" s="75"/>
      <c r="GOR386" s="81"/>
      <c r="GOS386" s="75"/>
      <c r="GOT386" s="81"/>
      <c r="GOU386" s="75"/>
      <c r="GOV386" s="81"/>
      <c r="GOW386" s="75"/>
      <c r="GOX386" s="81"/>
      <c r="GOY386" s="75"/>
      <c r="GOZ386" s="81"/>
      <c r="GPA386" s="75"/>
      <c r="GPB386" s="81"/>
      <c r="GPC386" s="75"/>
      <c r="GPD386" s="81"/>
      <c r="GPE386" s="75"/>
      <c r="GPF386" s="81"/>
      <c r="GPG386" s="75"/>
      <c r="GPH386" s="81"/>
      <c r="GPI386" s="75"/>
      <c r="GPJ386" s="81"/>
      <c r="GPK386" s="75"/>
      <c r="GPL386" s="81"/>
      <c r="GPM386" s="75"/>
      <c r="GPN386" s="81"/>
      <c r="GPO386" s="75"/>
      <c r="GPP386" s="81"/>
      <c r="GPQ386" s="75"/>
      <c r="GPR386" s="81"/>
      <c r="GPS386" s="75"/>
      <c r="GPT386" s="81"/>
      <c r="GPU386" s="75"/>
      <c r="GPV386" s="81"/>
      <c r="GPW386" s="75"/>
      <c r="GPX386" s="81"/>
      <c r="GPY386" s="75"/>
      <c r="GPZ386" s="81"/>
      <c r="GQA386" s="75"/>
      <c r="GQB386" s="81"/>
      <c r="GQC386" s="75"/>
      <c r="GQD386" s="81"/>
      <c r="GQE386" s="75"/>
      <c r="GQF386" s="81"/>
      <c r="GQG386" s="75"/>
      <c r="GQH386" s="81"/>
      <c r="GQI386" s="75"/>
      <c r="GQJ386" s="81"/>
      <c r="GQK386" s="75"/>
      <c r="GQL386" s="81"/>
      <c r="GQM386" s="75"/>
      <c r="GQN386" s="81"/>
      <c r="GQO386" s="75"/>
      <c r="GQP386" s="81"/>
      <c r="GQQ386" s="75"/>
      <c r="GQR386" s="81"/>
      <c r="GQS386" s="75"/>
      <c r="GQT386" s="81"/>
      <c r="GQU386" s="75"/>
      <c r="GQV386" s="81"/>
      <c r="GQW386" s="75"/>
      <c r="GQX386" s="81"/>
      <c r="GQY386" s="75"/>
      <c r="GQZ386" s="81"/>
      <c r="GRA386" s="75"/>
      <c r="GRB386" s="81"/>
      <c r="GRC386" s="75"/>
      <c r="GRD386" s="81"/>
      <c r="GRE386" s="75"/>
      <c r="GRF386" s="81"/>
      <c r="GRG386" s="75"/>
      <c r="GRH386" s="81"/>
      <c r="GRI386" s="75"/>
      <c r="GRJ386" s="81"/>
      <c r="GRK386" s="75"/>
      <c r="GRL386" s="81"/>
      <c r="GRM386" s="75"/>
      <c r="GRN386" s="81"/>
      <c r="GRO386" s="75"/>
      <c r="GRP386" s="81"/>
      <c r="GRQ386" s="75"/>
      <c r="GRR386" s="81"/>
      <c r="GRS386" s="75"/>
      <c r="GRT386" s="81"/>
      <c r="GRU386" s="75"/>
      <c r="GRV386" s="81"/>
      <c r="GRW386" s="75"/>
      <c r="GRX386" s="81"/>
      <c r="GRY386" s="75"/>
      <c r="GRZ386" s="81"/>
      <c r="GSA386" s="75"/>
      <c r="GSB386" s="81"/>
      <c r="GSC386" s="75"/>
      <c r="GSD386" s="81"/>
      <c r="GSE386" s="75"/>
      <c r="GSF386" s="81"/>
      <c r="GSG386" s="75"/>
      <c r="GSH386" s="81"/>
      <c r="GSI386" s="75"/>
      <c r="GSJ386" s="81"/>
      <c r="GSK386" s="75"/>
      <c r="GSL386" s="81"/>
      <c r="GSM386" s="75"/>
      <c r="GSN386" s="81"/>
      <c r="GSO386" s="75"/>
      <c r="GSP386" s="81"/>
      <c r="GSQ386" s="75"/>
      <c r="GSR386" s="81"/>
      <c r="GSS386" s="75"/>
      <c r="GST386" s="81"/>
      <c r="GSU386" s="75"/>
      <c r="GSV386" s="81"/>
      <c r="GSW386" s="75"/>
      <c r="GSX386" s="81"/>
      <c r="GSY386" s="75"/>
      <c r="GSZ386" s="81"/>
      <c r="GTA386" s="75"/>
      <c r="GTB386" s="81"/>
      <c r="GTC386" s="75"/>
      <c r="GTD386" s="81"/>
      <c r="GTE386" s="75"/>
      <c r="GTF386" s="81"/>
      <c r="GTG386" s="75"/>
      <c r="GTH386" s="81"/>
      <c r="GTI386" s="75"/>
      <c r="GTJ386" s="81"/>
      <c r="GTK386" s="75"/>
      <c r="GTL386" s="81"/>
      <c r="GTM386" s="75"/>
      <c r="GTN386" s="81"/>
      <c r="GTO386" s="75"/>
      <c r="GTP386" s="81"/>
      <c r="GTQ386" s="75"/>
      <c r="GTR386" s="81"/>
      <c r="GTS386" s="75"/>
      <c r="GTT386" s="81"/>
      <c r="GTU386" s="75"/>
      <c r="GTV386" s="81"/>
      <c r="GTW386" s="75"/>
      <c r="GTX386" s="81"/>
      <c r="GTY386" s="75"/>
      <c r="GTZ386" s="81"/>
      <c r="GUA386" s="75"/>
      <c r="GUB386" s="81"/>
      <c r="GUC386" s="75"/>
      <c r="GUD386" s="81"/>
      <c r="GUE386" s="75"/>
      <c r="GUF386" s="81"/>
      <c r="GUG386" s="75"/>
      <c r="GUH386" s="81"/>
      <c r="GUI386" s="75"/>
      <c r="GUJ386" s="81"/>
      <c r="GUK386" s="75"/>
      <c r="GUL386" s="81"/>
      <c r="GUM386" s="75"/>
      <c r="GUN386" s="81"/>
      <c r="GUO386" s="75"/>
      <c r="GUP386" s="81"/>
      <c r="GUQ386" s="75"/>
      <c r="GUR386" s="81"/>
      <c r="GUS386" s="75"/>
      <c r="GUT386" s="81"/>
      <c r="GUU386" s="75"/>
      <c r="GUV386" s="81"/>
      <c r="GUW386" s="75"/>
      <c r="GUX386" s="81"/>
      <c r="GUY386" s="75"/>
      <c r="GUZ386" s="81"/>
      <c r="GVA386" s="75"/>
      <c r="GVB386" s="81"/>
      <c r="GVC386" s="75"/>
      <c r="GVD386" s="81"/>
      <c r="GVE386" s="75"/>
      <c r="GVF386" s="81"/>
      <c r="GVG386" s="75"/>
      <c r="GVH386" s="81"/>
      <c r="GVI386" s="75"/>
      <c r="GVJ386" s="81"/>
      <c r="GVK386" s="75"/>
      <c r="GVL386" s="81"/>
      <c r="GVM386" s="75"/>
      <c r="GVN386" s="81"/>
      <c r="GVO386" s="75"/>
      <c r="GVP386" s="81"/>
      <c r="GVQ386" s="75"/>
      <c r="GVR386" s="81"/>
      <c r="GVS386" s="75"/>
      <c r="GVT386" s="81"/>
      <c r="GVU386" s="75"/>
      <c r="GVV386" s="81"/>
      <c r="GVW386" s="75"/>
      <c r="GVX386" s="81"/>
      <c r="GVY386" s="75"/>
      <c r="GVZ386" s="81"/>
      <c r="GWA386" s="75"/>
      <c r="GWB386" s="81"/>
      <c r="GWC386" s="75"/>
      <c r="GWD386" s="81"/>
      <c r="GWE386" s="75"/>
      <c r="GWF386" s="81"/>
      <c r="GWG386" s="75"/>
      <c r="GWH386" s="81"/>
      <c r="GWI386" s="75"/>
      <c r="GWJ386" s="81"/>
      <c r="GWK386" s="75"/>
      <c r="GWL386" s="81"/>
      <c r="GWM386" s="75"/>
      <c r="GWN386" s="81"/>
      <c r="GWO386" s="75"/>
      <c r="GWP386" s="81"/>
      <c r="GWQ386" s="75"/>
      <c r="GWR386" s="81"/>
      <c r="GWS386" s="75"/>
      <c r="GWT386" s="81"/>
      <c r="GWU386" s="75"/>
      <c r="GWV386" s="81"/>
      <c r="GWW386" s="75"/>
      <c r="GWX386" s="81"/>
      <c r="GWY386" s="75"/>
      <c r="GWZ386" s="81"/>
      <c r="GXA386" s="75"/>
      <c r="GXB386" s="81"/>
      <c r="GXC386" s="75"/>
      <c r="GXD386" s="81"/>
      <c r="GXE386" s="75"/>
      <c r="GXF386" s="81"/>
      <c r="GXG386" s="75"/>
      <c r="GXH386" s="81"/>
      <c r="GXI386" s="75"/>
      <c r="GXJ386" s="81"/>
      <c r="GXK386" s="75"/>
      <c r="GXL386" s="81"/>
      <c r="GXM386" s="75"/>
      <c r="GXN386" s="81"/>
      <c r="GXO386" s="75"/>
      <c r="GXP386" s="81"/>
      <c r="GXQ386" s="75"/>
      <c r="GXR386" s="81"/>
      <c r="GXS386" s="75"/>
      <c r="GXT386" s="81"/>
      <c r="GXU386" s="75"/>
      <c r="GXV386" s="81"/>
      <c r="GXW386" s="75"/>
      <c r="GXX386" s="81"/>
      <c r="GXY386" s="75"/>
      <c r="GXZ386" s="81"/>
      <c r="GYA386" s="75"/>
      <c r="GYB386" s="81"/>
      <c r="GYC386" s="75"/>
      <c r="GYD386" s="81"/>
      <c r="GYE386" s="75"/>
      <c r="GYF386" s="81"/>
      <c r="GYG386" s="75"/>
      <c r="GYH386" s="81"/>
      <c r="GYI386" s="75"/>
      <c r="GYJ386" s="81"/>
      <c r="GYK386" s="75"/>
      <c r="GYL386" s="81"/>
      <c r="GYM386" s="75"/>
      <c r="GYN386" s="81"/>
      <c r="GYO386" s="75"/>
      <c r="GYP386" s="81"/>
      <c r="GYQ386" s="75"/>
      <c r="GYR386" s="81"/>
      <c r="GYS386" s="75"/>
      <c r="GYT386" s="81"/>
      <c r="GYU386" s="75"/>
      <c r="GYV386" s="81"/>
      <c r="GYW386" s="75"/>
      <c r="GYX386" s="81"/>
      <c r="GYY386" s="75"/>
      <c r="GYZ386" s="81"/>
      <c r="GZA386" s="75"/>
      <c r="GZB386" s="81"/>
      <c r="GZC386" s="75"/>
      <c r="GZD386" s="81"/>
      <c r="GZE386" s="75"/>
      <c r="GZF386" s="81"/>
      <c r="GZG386" s="75"/>
      <c r="GZH386" s="81"/>
      <c r="GZI386" s="75"/>
      <c r="GZJ386" s="81"/>
      <c r="GZK386" s="75"/>
      <c r="GZL386" s="81"/>
      <c r="GZM386" s="75"/>
      <c r="GZN386" s="81"/>
      <c r="GZO386" s="75"/>
      <c r="GZP386" s="81"/>
      <c r="GZQ386" s="75"/>
      <c r="GZR386" s="81"/>
      <c r="GZS386" s="75"/>
      <c r="GZT386" s="81"/>
      <c r="GZU386" s="75"/>
      <c r="GZV386" s="81"/>
      <c r="GZW386" s="75"/>
      <c r="GZX386" s="81"/>
      <c r="GZY386" s="75"/>
      <c r="GZZ386" s="81"/>
      <c r="HAA386" s="75"/>
      <c r="HAB386" s="81"/>
      <c r="HAC386" s="75"/>
      <c r="HAD386" s="81"/>
      <c r="HAE386" s="75"/>
      <c r="HAF386" s="81"/>
      <c r="HAG386" s="75"/>
      <c r="HAH386" s="81"/>
      <c r="HAI386" s="75"/>
      <c r="HAJ386" s="81"/>
      <c r="HAK386" s="75"/>
      <c r="HAL386" s="81"/>
      <c r="HAM386" s="75"/>
      <c r="HAN386" s="81"/>
      <c r="HAO386" s="75"/>
      <c r="HAP386" s="81"/>
      <c r="HAQ386" s="75"/>
      <c r="HAR386" s="81"/>
      <c r="HAS386" s="75"/>
      <c r="HAT386" s="81"/>
      <c r="HAU386" s="75"/>
      <c r="HAV386" s="81"/>
      <c r="HAW386" s="75"/>
      <c r="HAX386" s="81"/>
      <c r="HAY386" s="75"/>
      <c r="HAZ386" s="81"/>
      <c r="HBA386" s="75"/>
      <c r="HBB386" s="81"/>
      <c r="HBC386" s="75"/>
      <c r="HBD386" s="81"/>
      <c r="HBE386" s="75"/>
      <c r="HBF386" s="81"/>
      <c r="HBG386" s="75"/>
      <c r="HBH386" s="81"/>
      <c r="HBI386" s="75"/>
      <c r="HBJ386" s="81"/>
      <c r="HBK386" s="75"/>
      <c r="HBL386" s="81"/>
      <c r="HBM386" s="75"/>
      <c r="HBN386" s="81"/>
      <c r="HBO386" s="75"/>
      <c r="HBP386" s="81"/>
      <c r="HBQ386" s="75"/>
      <c r="HBR386" s="81"/>
      <c r="HBS386" s="75"/>
      <c r="HBT386" s="81"/>
      <c r="HBU386" s="75"/>
      <c r="HBV386" s="81"/>
      <c r="HBW386" s="75"/>
      <c r="HBX386" s="81"/>
      <c r="HBY386" s="75"/>
      <c r="HBZ386" s="81"/>
      <c r="HCA386" s="75"/>
      <c r="HCB386" s="81"/>
      <c r="HCC386" s="75"/>
      <c r="HCD386" s="81"/>
      <c r="HCE386" s="75"/>
      <c r="HCF386" s="81"/>
      <c r="HCG386" s="75"/>
      <c r="HCH386" s="81"/>
      <c r="HCI386" s="75"/>
      <c r="HCJ386" s="81"/>
      <c r="HCK386" s="75"/>
      <c r="HCL386" s="81"/>
      <c r="HCM386" s="75"/>
      <c r="HCN386" s="81"/>
      <c r="HCO386" s="75"/>
      <c r="HCP386" s="81"/>
      <c r="HCQ386" s="75"/>
      <c r="HCR386" s="81"/>
      <c r="HCS386" s="75"/>
      <c r="HCT386" s="81"/>
      <c r="HCU386" s="75"/>
      <c r="HCV386" s="81"/>
      <c r="HCW386" s="75"/>
      <c r="HCX386" s="81"/>
      <c r="HCY386" s="75"/>
      <c r="HCZ386" s="81"/>
      <c r="HDA386" s="75"/>
      <c r="HDB386" s="81"/>
      <c r="HDC386" s="75"/>
      <c r="HDD386" s="81"/>
      <c r="HDE386" s="75"/>
      <c r="HDF386" s="81"/>
      <c r="HDG386" s="75"/>
      <c r="HDH386" s="81"/>
      <c r="HDI386" s="75"/>
      <c r="HDJ386" s="81"/>
      <c r="HDK386" s="75"/>
      <c r="HDL386" s="81"/>
      <c r="HDM386" s="75"/>
      <c r="HDN386" s="81"/>
      <c r="HDO386" s="75"/>
      <c r="HDP386" s="81"/>
      <c r="HDQ386" s="75"/>
      <c r="HDR386" s="81"/>
      <c r="HDS386" s="75"/>
      <c r="HDT386" s="81"/>
      <c r="HDU386" s="75"/>
      <c r="HDV386" s="81"/>
      <c r="HDW386" s="75"/>
      <c r="HDX386" s="81"/>
      <c r="HDY386" s="75"/>
      <c r="HDZ386" s="81"/>
      <c r="HEA386" s="75"/>
      <c r="HEB386" s="81"/>
      <c r="HEC386" s="75"/>
      <c r="HED386" s="81"/>
      <c r="HEE386" s="75"/>
      <c r="HEF386" s="81"/>
      <c r="HEG386" s="75"/>
      <c r="HEH386" s="81"/>
      <c r="HEI386" s="75"/>
      <c r="HEJ386" s="81"/>
      <c r="HEK386" s="75"/>
      <c r="HEL386" s="81"/>
      <c r="HEM386" s="75"/>
      <c r="HEN386" s="81"/>
      <c r="HEO386" s="75"/>
      <c r="HEP386" s="81"/>
      <c r="HEQ386" s="75"/>
      <c r="HER386" s="81"/>
      <c r="HES386" s="75"/>
      <c r="HET386" s="81"/>
      <c r="HEU386" s="75"/>
      <c r="HEV386" s="81"/>
      <c r="HEW386" s="75"/>
      <c r="HEX386" s="81"/>
      <c r="HEY386" s="75"/>
      <c r="HEZ386" s="81"/>
      <c r="HFA386" s="75"/>
      <c r="HFB386" s="81"/>
      <c r="HFC386" s="75"/>
      <c r="HFD386" s="81"/>
      <c r="HFE386" s="75"/>
      <c r="HFF386" s="81"/>
      <c r="HFG386" s="75"/>
      <c r="HFH386" s="81"/>
      <c r="HFI386" s="75"/>
      <c r="HFJ386" s="81"/>
      <c r="HFK386" s="75"/>
      <c r="HFL386" s="81"/>
      <c r="HFM386" s="75"/>
      <c r="HFN386" s="81"/>
      <c r="HFO386" s="75"/>
      <c r="HFP386" s="81"/>
      <c r="HFQ386" s="75"/>
      <c r="HFR386" s="81"/>
      <c r="HFS386" s="75"/>
      <c r="HFT386" s="81"/>
      <c r="HFU386" s="75"/>
      <c r="HFV386" s="81"/>
      <c r="HFW386" s="75"/>
      <c r="HFX386" s="81"/>
      <c r="HFY386" s="75"/>
      <c r="HFZ386" s="81"/>
      <c r="HGA386" s="75"/>
      <c r="HGB386" s="81"/>
      <c r="HGC386" s="75"/>
      <c r="HGD386" s="81"/>
      <c r="HGE386" s="75"/>
      <c r="HGF386" s="81"/>
      <c r="HGG386" s="75"/>
      <c r="HGH386" s="81"/>
      <c r="HGI386" s="75"/>
      <c r="HGJ386" s="81"/>
      <c r="HGK386" s="75"/>
      <c r="HGL386" s="81"/>
      <c r="HGM386" s="75"/>
      <c r="HGN386" s="81"/>
      <c r="HGO386" s="75"/>
      <c r="HGP386" s="81"/>
      <c r="HGQ386" s="75"/>
      <c r="HGR386" s="81"/>
      <c r="HGS386" s="75"/>
      <c r="HGT386" s="81"/>
      <c r="HGU386" s="75"/>
      <c r="HGV386" s="81"/>
      <c r="HGW386" s="75"/>
      <c r="HGX386" s="81"/>
      <c r="HGY386" s="75"/>
      <c r="HGZ386" s="81"/>
      <c r="HHA386" s="75"/>
      <c r="HHB386" s="81"/>
      <c r="HHC386" s="75"/>
      <c r="HHD386" s="81"/>
      <c r="HHE386" s="75"/>
      <c r="HHF386" s="81"/>
      <c r="HHG386" s="75"/>
      <c r="HHH386" s="81"/>
      <c r="HHI386" s="75"/>
      <c r="HHJ386" s="81"/>
      <c r="HHK386" s="75"/>
      <c r="HHL386" s="81"/>
      <c r="HHM386" s="75"/>
      <c r="HHN386" s="81"/>
      <c r="HHO386" s="75"/>
      <c r="HHP386" s="81"/>
      <c r="HHQ386" s="75"/>
      <c r="HHR386" s="81"/>
      <c r="HHS386" s="75"/>
      <c r="HHT386" s="81"/>
      <c r="HHU386" s="75"/>
      <c r="HHV386" s="81"/>
      <c r="HHW386" s="75"/>
      <c r="HHX386" s="81"/>
      <c r="HHY386" s="75"/>
      <c r="HHZ386" s="81"/>
      <c r="HIA386" s="75"/>
      <c r="HIB386" s="81"/>
      <c r="HIC386" s="75"/>
      <c r="HID386" s="81"/>
      <c r="HIE386" s="75"/>
      <c r="HIF386" s="81"/>
      <c r="HIG386" s="75"/>
      <c r="HIH386" s="81"/>
      <c r="HII386" s="75"/>
      <c r="HIJ386" s="81"/>
      <c r="HIK386" s="75"/>
      <c r="HIL386" s="81"/>
      <c r="HIM386" s="75"/>
      <c r="HIN386" s="81"/>
      <c r="HIO386" s="75"/>
      <c r="HIP386" s="81"/>
      <c r="HIQ386" s="75"/>
      <c r="HIR386" s="81"/>
      <c r="HIS386" s="75"/>
      <c r="HIT386" s="81"/>
      <c r="HIU386" s="75"/>
      <c r="HIV386" s="81"/>
      <c r="HIW386" s="75"/>
      <c r="HIX386" s="81"/>
      <c r="HIY386" s="75"/>
      <c r="HIZ386" s="81"/>
      <c r="HJA386" s="75"/>
      <c r="HJB386" s="81"/>
      <c r="HJC386" s="75"/>
      <c r="HJD386" s="81"/>
      <c r="HJE386" s="75"/>
      <c r="HJF386" s="81"/>
      <c r="HJG386" s="75"/>
      <c r="HJH386" s="81"/>
      <c r="HJI386" s="75"/>
      <c r="HJJ386" s="81"/>
      <c r="HJK386" s="75"/>
      <c r="HJL386" s="81"/>
      <c r="HJM386" s="75"/>
      <c r="HJN386" s="81"/>
      <c r="HJO386" s="75"/>
      <c r="HJP386" s="81"/>
      <c r="HJQ386" s="75"/>
      <c r="HJR386" s="81"/>
      <c r="HJS386" s="75"/>
      <c r="HJT386" s="81"/>
      <c r="HJU386" s="75"/>
      <c r="HJV386" s="81"/>
      <c r="HJW386" s="75"/>
      <c r="HJX386" s="81"/>
      <c r="HJY386" s="75"/>
      <c r="HJZ386" s="81"/>
      <c r="HKA386" s="75"/>
      <c r="HKB386" s="81"/>
      <c r="HKC386" s="75"/>
      <c r="HKD386" s="81"/>
      <c r="HKE386" s="75"/>
      <c r="HKF386" s="81"/>
      <c r="HKG386" s="75"/>
      <c r="HKH386" s="81"/>
      <c r="HKI386" s="75"/>
      <c r="HKJ386" s="81"/>
      <c r="HKK386" s="75"/>
      <c r="HKL386" s="81"/>
      <c r="HKM386" s="75"/>
      <c r="HKN386" s="81"/>
      <c r="HKO386" s="75"/>
      <c r="HKP386" s="81"/>
      <c r="HKQ386" s="75"/>
      <c r="HKR386" s="81"/>
      <c r="HKS386" s="75"/>
      <c r="HKT386" s="81"/>
      <c r="HKU386" s="75"/>
      <c r="HKV386" s="81"/>
      <c r="HKW386" s="75"/>
      <c r="HKX386" s="81"/>
      <c r="HKY386" s="75"/>
      <c r="HKZ386" s="81"/>
      <c r="HLA386" s="75"/>
      <c r="HLB386" s="81"/>
      <c r="HLC386" s="75"/>
      <c r="HLD386" s="81"/>
      <c r="HLE386" s="75"/>
      <c r="HLF386" s="81"/>
      <c r="HLG386" s="75"/>
      <c r="HLH386" s="81"/>
      <c r="HLI386" s="75"/>
      <c r="HLJ386" s="81"/>
      <c r="HLK386" s="75"/>
      <c r="HLL386" s="81"/>
      <c r="HLM386" s="75"/>
      <c r="HLN386" s="81"/>
      <c r="HLO386" s="75"/>
      <c r="HLP386" s="81"/>
      <c r="HLQ386" s="75"/>
      <c r="HLR386" s="81"/>
      <c r="HLS386" s="75"/>
      <c r="HLT386" s="81"/>
      <c r="HLU386" s="75"/>
      <c r="HLV386" s="81"/>
      <c r="HLW386" s="75"/>
      <c r="HLX386" s="81"/>
      <c r="HLY386" s="75"/>
      <c r="HLZ386" s="81"/>
      <c r="HMA386" s="75"/>
      <c r="HMB386" s="81"/>
      <c r="HMC386" s="75"/>
      <c r="HMD386" s="81"/>
      <c r="HME386" s="75"/>
      <c r="HMF386" s="81"/>
      <c r="HMG386" s="75"/>
      <c r="HMH386" s="81"/>
      <c r="HMI386" s="75"/>
      <c r="HMJ386" s="81"/>
      <c r="HMK386" s="75"/>
      <c r="HML386" s="81"/>
      <c r="HMM386" s="75"/>
      <c r="HMN386" s="81"/>
      <c r="HMO386" s="75"/>
      <c r="HMP386" s="81"/>
      <c r="HMQ386" s="75"/>
      <c r="HMR386" s="81"/>
      <c r="HMS386" s="75"/>
      <c r="HMT386" s="81"/>
      <c r="HMU386" s="75"/>
      <c r="HMV386" s="81"/>
      <c r="HMW386" s="75"/>
      <c r="HMX386" s="81"/>
      <c r="HMY386" s="75"/>
      <c r="HMZ386" s="81"/>
      <c r="HNA386" s="75"/>
      <c r="HNB386" s="81"/>
      <c r="HNC386" s="75"/>
      <c r="HND386" s="81"/>
      <c r="HNE386" s="75"/>
      <c r="HNF386" s="81"/>
      <c r="HNG386" s="75"/>
      <c r="HNH386" s="81"/>
      <c r="HNI386" s="75"/>
      <c r="HNJ386" s="81"/>
      <c r="HNK386" s="75"/>
      <c r="HNL386" s="81"/>
      <c r="HNM386" s="75"/>
      <c r="HNN386" s="81"/>
      <c r="HNO386" s="75"/>
      <c r="HNP386" s="81"/>
      <c r="HNQ386" s="75"/>
      <c r="HNR386" s="81"/>
      <c r="HNS386" s="75"/>
      <c r="HNT386" s="81"/>
      <c r="HNU386" s="75"/>
      <c r="HNV386" s="81"/>
      <c r="HNW386" s="75"/>
      <c r="HNX386" s="81"/>
      <c r="HNY386" s="75"/>
      <c r="HNZ386" s="81"/>
      <c r="HOA386" s="75"/>
      <c r="HOB386" s="81"/>
      <c r="HOC386" s="75"/>
      <c r="HOD386" s="81"/>
      <c r="HOE386" s="75"/>
      <c r="HOF386" s="81"/>
      <c r="HOG386" s="75"/>
      <c r="HOH386" s="81"/>
      <c r="HOI386" s="75"/>
      <c r="HOJ386" s="81"/>
      <c r="HOK386" s="75"/>
      <c r="HOL386" s="81"/>
      <c r="HOM386" s="75"/>
      <c r="HON386" s="81"/>
      <c r="HOO386" s="75"/>
      <c r="HOP386" s="81"/>
      <c r="HOQ386" s="75"/>
      <c r="HOR386" s="81"/>
      <c r="HOS386" s="75"/>
      <c r="HOT386" s="81"/>
      <c r="HOU386" s="75"/>
      <c r="HOV386" s="81"/>
      <c r="HOW386" s="75"/>
      <c r="HOX386" s="81"/>
      <c r="HOY386" s="75"/>
      <c r="HOZ386" s="81"/>
      <c r="HPA386" s="75"/>
      <c r="HPB386" s="81"/>
      <c r="HPC386" s="75"/>
      <c r="HPD386" s="81"/>
      <c r="HPE386" s="75"/>
      <c r="HPF386" s="81"/>
      <c r="HPG386" s="75"/>
      <c r="HPH386" s="81"/>
      <c r="HPI386" s="75"/>
      <c r="HPJ386" s="81"/>
      <c r="HPK386" s="75"/>
      <c r="HPL386" s="81"/>
      <c r="HPM386" s="75"/>
      <c r="HPN386" s="81"/>
      <c r="HPO386" s="75"/>
      <c r="HPP386" s="81"/>
      <c r="HPQ386" s="75"/>
      <c r="HPR386" s="81"/>
      <c r="HPS386" s="75"/>
      <c r="HPT386" s="81"/>
      <c r="HPU386" s="75"/>
      <c r="HPV386" s="81"/>
      <c r="HPW386" s="75"/>
      <c r="HPX386" s="81"/>
      <c r="HPY386" s="75"/>
      <c r="HPZ386" s="81"/>
      <c r="HQA386" s="75"/>
      <c r="HQB386" s="81"/>
      <c r="HQC386" s="75"/>
      <c r="HQD386" s="81"/>
      <c r="HQE386" s="75"/>
      <c r="HQF386" s="81"/>
      <c r="HQG386" s="75"/>
      <c r="HQH386" s="81"/>
      <c r="HQI386" s="75"/>
      <c r="HQJ386" s="81"/>
      <c r="HQK386" s="75"/>
      <c r="HQL386" s="81"/>
      <c r="HQM386" s="75"/>
      <c r="HQN386" s="81"/>
      <c r="HQO386" s="75"/>
      <c r="HQP386" s="81"/>
      <c r="HQQ386" s="75"/>
      <c r="HQR386" s="81"/>
      <c r="HQS386" s="75"/>
      <c r="HQT386" s="81"/>
      <c r="HQU386" s="75"/>
      <c r="HQV386" s="81"/>
      <c r="HQW386" s="75"/>
      <c r="HQX386" s="81"/>
      <c r="HQY386" s="75"/>
      <c r="HQZ386" s="81"/>
      <c r="HRA386" s="75"/>
      <c r="HRB386" s="81"/>
      <c r="HRC386" s="75"/>
      <c r="HRD386" s="81"/>
      <c r="HRE386" s="75"/>
      <c r="HRF386" s="81"/>
      <c r="HRG386" s="75"/>
      <c r="HRH386" s="81"/>
      <c r="HRI386" s="75"/>
      <c r="HRJ386" s="81"/>
      <c r="HRK386" s="75"/>
      <c r="HRL386" s="81"/>
      <c r="HRM386" s="75"/>
      <c r="HRN386" s="81"/>
      <c r="HRO386" s="75"/>
      <c r="HRP386" s="81"/>
      <c r="HRQ386" s="75"/>
      <c r="HRR386" s="81"/>
      <c r="HRS386" s="75"/>
      <c r="HRT386" s="81"/>
      <c r="HRU386" s="75"/>
      <c r="HRV386" s="81"/>
      <c r="HRW386" s="75"/>
      <c r="HRX386" s="81"/>
      <c r="HRY386" s="75"/>
      <c r="HRZ386" s="81"/>
      <c r="HSA386" s="75"/>
      <c r="HSB386" s="81"/>
      <c r="HSC386" s="75"/>
      <c r="HSD386" s="81"/>
      <c r="HSE386" s="75"/>
      <c r="HSF386" s="81"/>
      <c r="HSG386" s="75"/>
      <c r="HSH386" s="81"/>
      <c r="HSI386" s="75"/>
      <c r="HSJ386" s="81"/>
      <c r="HSK386" s="75"/>
      <c r="HSL386" s="81"/>
      <c r="HSM386" s="75"/>
      <c r="HSN386" s="81"/>
      <c r="HSO386" s="75"/>
      <c r="HSP386" s="81"/>
      <c r="HSQ386" s="75"/>
      <c r="HSR386" s="81"/>
      <c r="HSS386" s="75"/>
      <c r="HST386" s="81"/>
      <c r="HSU386" s="75"/>
      <c r="HSV386" s="81"/>
      <c r="HSW386" s="75"/>
      <c r="HSX386" s="81"/>
      <c r="HSY386" s="75"/>
      <c r="HSZ386" s="81"/>
      <c r="HTA386" s="75"/>
      <c r="HTB386" s="81"/>
      <c r="HTC386" s="75"/>
      <c r="HTD386" s="81"/>
      <c r="HTE386" s="75"/>
      <c r="HTF386" s="81"/>
      <c r="HTG386" s="75"/>
      <c r="HTH386" s="81"/>
      <c r="HTI386" s="75"/>
      <c r="HTJ386" s="81"/>
      <c r="HTK386" s="75"/>
      <c r="HTL386" s="81"/>
      <c r="HTM386" s="75"/>
      <c r="HTN386" s="81"/>
      <c r="HTO386" s="75"/>
      <c r="HTP386" s="81"/>
      <c r="HTQ386" s="75"/>
      <c r="HTR386" s="81"/>
      <c r="HTS386" s="75"/>
      <c r="HTT386" s="81"/>
      <c r="HTU386" s="75"/>
      <c r="HTV386" s="81"/>
      <c r="HTW386" s="75"/>
      <c r="HTX386" s="81"/>
      <c r="HTY386" s="75"/>
      <c r="HTZ386" s="81"/>
      <c r="HUA386" s="75"/>
      <c r="HUB386" s="81"/>
      <c r="HUC386" s="75"/>
      <c r="HUD386" s="81"/>
      <c r="HUE386" s="75"/>
      <c r="HUF386" s="81"/>
      <c r="HUG386" s="75"/>
      <c r="HUH386" s="81"/>
      <c r="HUI386" s="75"/>
      <c r="HUJ386" s="81"/>
      <c r="HUK386" s="75"/>
      <c r="HUL386" s="81"/>
      <c r="HUM386" s="75"/>
      <c r="HUN386" s="81"/>
      <c r="HUO386" s="75"/>
      <c r="HUP386" s="81"/>
      <c r="HUQ386" s="75"/>
      <c r="HUR386" s="81"/>
      <c r="HUS386" s="75"/>
      <c r="HUT386" s="81"/>
      <c r="HUU386" s="75"/>
      <c r="HUV386" s="81"/>
      <c r="HUW386" s="75"/>
      <c r="HUX386" s="81"/>
      <c r="HUY386" s="75"/>
      <c r="HUZ386" s="81"/>
      <c r="HVA386" s="75"/>
      <c r="HVB386" s="81"/>
      <c r="HVC386" s="75"/>
      <c r="HVD386" s="81"/>
      <c r="HVE386" s="75"/>
      <c r="HVF386" s="81"/>
      <c r="HVG386" s="75"/>
      <c r="HVH386" s="81"/>
      <c r="HVI386" s="75"/>
      <c r="HVJ386" s="81"/>
      <c r="HVK386" s="75"/>
      <c r="HVL386" s="81"/>
      <c r="HVM386" s="75"/>
      <c r="HVN386" s="81"/>
      <c r="HVO386" s="75"/>
      <c r="HVP386" s="81"/>
      <c r="HVQ386" s="75"/>
      <c r="HVR386" s="81"/>
      <c r="HVS386" s="75"/>
      <c r="HVT386" s="81"/>
      <c r="HVU386" s="75"/>
      <c r="HVV386" s="81"/>
      <c r="HVW386" s="75"/>
      <c r="HVX386" s="81"/>
      <c r="HVY386" s="75"/>
      <c r="HVZ386" s="81"/>
      <c r="HWA386" s="75"/>
      <c r="HWB386" s="81"/>
      <c r="HWC386" s="75"/>
      <c r="HWD386" s="81"/>
      <c r="HWE386" s="75"/>
      <c r="HWF386" s="81"/>
      <c r="HWG386" s="75"/>
      <c r="HWH386" s="81"/>
      <c r="HWI386" s="75"/>
      <c r="HWJ386" s="81"/>
      <c r="HWK386" s="75"/>
      <c r="HWL386" s="81"/>
      <c r="HWM386" s="75"/>
      <c r="HWN386" s="81"/>
      <c r="HWO386" s="75"/>
      <c r="HWP386" s="81"/>
      <c r="HWQ386" s="75"/>
      <c r="HWR386" s="81"/>
      <c r="HWS386" s="75"/>
      <c r="HWT386" s="81"/>
      <c r="HWU386" s="75"/>
      <c r="HWV386" s="81"/>
      <c r="HWW386" s="75"/>
      <c r="HWX386" s="81"/>
      <c r="HWY386" s="75"/>
      <c r="HWZ386" s="81"/>
      <c r="HXA386" s="75"/>
      <c r="HXB386" s="81"/>
      <c r="HXC386" s="75"/>
      <c r="HXD386" s="81"/>
      <c r="HXE386" s="75"/>
      <c r="HXF386" s="81"/>
      <c r="HXG386" s="75"/>
      <c r="HXH386" s="81"/>
      <c r="HXI386" s="75"/>
      <c r="HXJ386" s="81"/>
      <c r="HXK386" s="75"/>
      <c r="HXL386" s="81"/>
      <c r="HXM386" s="75"/>
      <c r="HXN386" s="81"/>
      <c r="HXO386" s="75"/>
      <c r="HXP386" s="81"/>
      <c r="HXQ386" s="75"/>
      <c r="HXR386" s="81"/>
      <c r="HXS386" s="75"/>
      <c r="HXT386" s="81"/>
      <c r="HXU386" s="75"/>
      <c r="HXV386" s="81"/>
      <c r="HXW386" s="75"/>
      <c r="HXX386" s="81"/>
      <c r="HXY386" s="75"/>
      <c r="HXZ386" s="81"/>
      <c r="HYA386" s="75"/>
      <c r="HYB386" s="81"/>
      <c r="HYC386" s="75"/>
      <c r="HYD386" s="81"/>
      <c r="HYE386" s="75"/>
      <c r="HYF386" s="81"/>
      <c r="HYG386" s="75"/>
      <c r="HYH386" s="81"/>
      <c r="HYI386" s="75"/>
      <c r="HYJ386" s="81"/>
      <c r="HYK386" s="75"/>
      <c r="HYL386" s="81"/>
      <c r="HYM386" s="75"/>
      <c r="HYN386" s="81"/>
      <c r="HYO386" s="75"/>
      <c r="HYP386" s="81"/>
      <c r="HYQ386" s="75"/>
      <c r="HYR386" s="81"/>
      <c r="HYS386" s="75"/>
      <c r="HYT386" s="81"/>
      <c r="HYU386" s="75"/>
      <c r="HYV386" s="81"/>
      <c r="HYW386" s="75"/>
      <c r="HYX386" s="81"/>
      <c r="HYY386" s="75"/>
      <c r="HYZ386" s="81"/>
      <c r="HZA386" s="75"/>
      <c r="HZB386" s="81"/>
      <c r="HZC386" s="75"/>
      <c r="HZD386" s="81"/>
      <c r="HZE386" s="75"/>
      <c r="HZF386" s="81"/>
      <c r="HZG386" s="75"/>
      <c r="HZH386" s="81"/>
      <c r="HZI386" s="75"/>
      <c r="HZJ386" s="81"/>
      <c r="HZK386" s="75"/>
      <c r="HZL386" s="81"/>
      <c r="HZM386" s="75"/>
      <c r="HZN386" s="81"/>
      <c r="HZO386" s="75"/>
      <c r="HZP386" s="81"/>
      <c r="HZQ386" s="75"/>
      <c r="HZR386" s="81"/>
      <c r="HZS386" s="75"/>
      <c r="HZT386" s="81"/>
      <c r="HZU386" s="75"/>
      <c r="HZV386" s="81"/>
      <c r="HZW386" s="75"/>
      <c r="HZX386" s="81"/>
      <c r="HZY386" s="75"/>
      <c r="HZZ386" s="81"/>
      <c r="IAA386" s="75"/>
      <c r="IAB386" s="81"/>
      <c r="IAC386" s="75"/>
      <c r="IAD386" s="81"/>
      <c r="IAE386" s="75"/>
      <c r="IAF386" s="81"/>
      <c r="IAG386" s="75"/>
      <c r="IAH386" s="81"/>
      <c r="IAI386" s="75"/>
      <c r="IAJ386" s="81"/>
      <c r="IAK386" s="75"/>
      <c r="IAL386" s="81"/>
      <c r="IAM386" s="75"/>
      <c r="IAN386" s="81"/>
      <c r="IAO386" s="75"/>
      <c r="IAP386" s="81"/>
      <c r="IAQ386" s="75"/>
      <c r="IAR386" s="81"/>
      <c r="IAS386" s="75"/>
      <c r="IAT386" s="81"/>
      <c r="IAU386" s="75"/>
      <c r="IAV386" s="81"/>
      <c r="IAW386" s="75"/>
      <c r="IAX386" s="81"/>
      <c r="IAY386" s="75"/>
      <c r="IAZ386" s="81"/>
      <c r="IBA386" s="75"/>
      <c r="IBB386" s="81"/>
      <c r="IBC386" s="75"/>
      <c r="IBD386" s="81"/>
      <c r="IBE386" s="75"/>
      <c r="IBF386" s="81"/>
      <c r="IBG386" s="75"/>
      <c r="IBH386" s="81"/>
      <c r="IBI386" s="75"/>
      <c r="IBJ386" s="81"/>
      <c r="IBK386" s="75"/>
      <c r="IBL386" s="81"/>
      <c r="IBM386" s="75"/>
      <c r="IBN386" s="81"/>
      <c r="IBO386" s="75"/>
      <c r="IBP386" s="81"/>
      <c r="IBQ386" s="75"/>
      <c r="IBR386" s="81"/>
      <c r="IBS386" s="75"/>
      <c r="IBT386" s="81"/>
      <c r="IBU386" s="75"/>
      <c r="IBV386" s="81"/>
      <c r="IBW386" s="75"/>
      <c r="IBX386" s="81"/>
      <c r="IBY386" s="75"/>
      <c r="IBZ386" s="81"/>
      <c r="ICA386" s="75"/>
      <c r="ICB386" s="81"/>
      <c r="ICC386" s="75"/>
      <c r="ICD386" s="81"/>
      <c r="ICE386" s="75"/>
      <c r="ICF386" s="81"/>
      <c r="ICG386" s="75"/>
      <c r="ICH386" s="81"/>
      <c r="ICI386" s="75"/>
      <c r="ICJ386" s="81"/>
      <c r="ICK386" s="75"/>
      <c r="ICL386" s="81"/>
      <c r="ICM386" s="75"/>
      <c r="ICN386" s="81"/>
      <c r="ICO386" s="75"/>
      <c r="ICP386" s="81"/>
      <c r="ICQ386" s="75"/>
      <c r="ICR386" s="81"/>
      <c r="ICS386" s="75"/>
      <c r="ICT386" s="81"/>
      <c r="ICU386" s="75"/>
      <c r="ICV386" s="81"/>
      <c r="ICW386" s="75"/>
      <c r="ICX386" s="81"/>
      <c r="ICY386" s="75"/>
      <c r="ICZ386" s="81"/>
      <c r="IDA386" s="75"/>
      <c r="IDB386" s="81"/>
      <c r="IDC386" s="75"/>
      <c r="IDD386" s="81"/>
      <c r="IDE386" s="75"/>
      <c r="IDF386" s="81"/>
      <c r="IDG386" s="75"/>
      <c r="IDH386" s="81"/>
      <c r="IDI386" s="75"/>
      <c r="IDJ386" s="81"/>
      <c r="IDK386" s="75"/>
      <c r="IDL386" s="81"/>
      <c r="IDM386" s="75"/>
      <c r="IDN386" s="81"/>
      <c r="IDO386" s="75"/>
      <c r="IDP386" s="81"/>
      <c r="IDQ386" s="75"/>
      <c r="IDR386" s="81"/>
      <c r="IDS386" s="75"/>
      <c r="IDT386" s="81"/>
      <c r="IDU386" s="75"/>
      <c r="IDV386" s="81"/>
      <c r="IDW386" s="75"/>
      <c r="IDX386" s="81"/>
      <c r="IDY386" s="75"/>
      <c r="IDZ386" s="81"/>
      <c r="IEA386" s="75"/>
      <c r="IEB386" s="81"/>
      <c r="IEC386" s="75"/>
      <c r="IED386" s="81"/>
      <c r="IEE386" s="75"/>
      <c r="IEF386" s="81"/>
      <c r="IEG386" s="75"/>
      <c r="IEH386" s="81"/>
      <c r="IEI386" s="75"/>
      <c r="IEJ386" s="81"/>
      <c r="IEK386" s="75"/>
      <c r="IEL386" s="81"/>
      <c r="IEM386" s="75"/>
      <c r="IEN386" s="81"/>
      <c r="IEO386" s="75"/>
      <c r="IEP386" s="81"/>
      <c r="IEQ386" s="75"/>
      <c r="IER386" s="81"/>
      <c r="IES386" s="75"/>
      <c r="IET386" s="81"/>
      <c r="IEU386" s="75"/>
      <c r="IEV386" s="81"/>
      <c r="IEW386" s="75"/>
      <c r="IEX386" s="81"/>
      <c r="IEY386" s="75"/>
      <c r="IEZ386" s="81"/>
      <c r="IFA386" s="75"/>
      <c r="IFB386" s="81"/>
      <c r="IFC386" s="75"/>
      <c r="IFD386" s="81"/>
      <c r="IFE386" s="75"/>
      <c r="IFF386" s="81"/>
      <c r="IFG386" s="75"/>
      <c r="IFH386" s="81"/>
      <c r="IFI386" s="75"/>
      <c r="IFJ386" s="81"/>
      <c r="IFK386" s="75"/>
      <c r="IFL386" s="81"/>
      <c r="IFM386" s="75"/>
      <c r="IFN386" s="81"/>
      <c r="IFO386" s="75"/>
      <c r="IFP386" s="81"/>
      <c r="IFQ386" s="75"/>
      <c r="IFR386" s="81"/>
      <c r="IFS386" s="75"/>
      <c r="IFT386" s="81"/>
      <c r="IFU386" s="75"/>
      <c r="IFV386" s="81"/>
      <c r="IFW386" s="75"/>
      <c r="IFX386" s="81"/>
      <c r="IFY386" s="75"/>
      <c r="IFZ386" s="81"/>
      <c r="IGA386" s="75"/>
      <c r="IGB386" s="81"/>
      <c r="IGC386" s="75"/>
      <c r="IGD386" s="81"/>
      <c r="IGE386" s="75"/>
      <c r="IGF386" s="81"/>
      <c r="IGG386" s="75"/>
      <c r="IGH386" s="81"/>
      <c r="IGI386" s="75"/>
      <c r="IGJ386" s="81"/>
      <c r="IGK386" s="75"/>
      <c r="IGL386" s="81"/>
      <c r="IGM386" s="75"/>
      <c r="IGN386" s="81"/>
      <c r="IGO386" s="75"/>
      <c r="IGP386" s="81"/>
      <c r="IGQ386" s="75"/>
      <c r="IGR386" s="81"/>
      <c r="IGS386" s="75"/>
      <c r="IGT386" s="81"/>
      <c r="IGU386" s="75"/>
      <c r="IGV386" s="81"/>
      <c r="IGW386" s="75"/>
      <c r="IGX386" s="81"/>
      <c r="IGY386" s="75"/>
      <c r="IGZ386" s="81"/>
      <c r="IHA386" s="75"/>
      <c r="IHB386" s="81"/>
      <c r="IHC386" s="75"/>
      <c r="IHD386" s="81"/>
      <c r="IHE386" s="75"/>
      <c r="IHF386" s="81"/>
      <c r="IHG386" s="75"/>
      <c r="IHH386" s="81"/>
      <c r="IHI386" s="75"/>
      <c r="IHJ386" s="81"/>
      <c r="IHK386" s="75"/>
      <c r="IHL386" s="81"/>
      <c r="IHM386" s="75"/>
      <c r="IHN386" s="81"/>
      <c r="IHO386" s="75"/>
      <c r="IHP386" s="81"/>
      <c r="IHQ386" s="75"/>
      <c r="IHR386" s="81"/>
      <c r="IHS386" s="75"/>
      <c r="IHT386" s="81"/>
      <c r="IHU386" s="75"/>
      <c r="IHV386" s="81"/>
      <c r="IHW386" s="75"/>
      <c r="IHX386" s="81"/>
      <c r="IHY386" s="75"/>
      <c r="IHZ386" s="81"/>
      <c r="IIA386" s="75"/>
      <c r="IIB386" s="81"/>
      <c r="IIC386" s="75"/>
      <c r="IID386" s="81"/>
      <c r="IIE386" s="75"/>
      <c r="IIF386" s="81"/>
      <c r="IIG386" s="75"/>
      <c r="IIH386" s="81"/>
      <c r="III386" s="75"/>
      <c r="IIJ386" s="81"/>
      <c r="IIK386" s="75"/>
      <c r="IIL386" s="81"/>
      <c r="IIM386" s="75"/>
      <c r="IIN386" s="81"/>
      <c r="IIO386" s="75"/>
      <c r="IIP386" s="81"/>
      <c r="IIQ386" s="75"/>
      <c r="IIR386" s="81"/>
      <c r="IIS386" s="75"/>
      <c r="IIT386" s="81"/>
      <c r="IIU386" s="75"/>
      <c r="IIV386" s="81"/>
      <c r="IIW386" s="75"/>
      <c r="IIX386" s="81"/>
      <c r="IIY386" s="75"/>
      <c r="IIZ386" s="81"/>
      <c r="IJA386" s="75"/>
      <c r="IJB386" s="81"/>
      <c r="IJC386" s="75"/>
      <c r="IJD386" s="81"/>
      <c r="IJE386" s="75"/>
      <c r="IJF386" s="81"/>
      <c r="IJG386" s="75"/>
      <c r="IJH386" s="81"/>
      <c r="IJI386" s="75"/>
      <c r="IJJ386" s="81"/>
      <c r="IJK386" s="75"/>
      <c r="IJL386" s="81"/>
      <c r="IJM386" s="75"/>
      <c r="IJN386" s="81"/>
      <c r="IJO386" s="75"/>
      <c r="IJP386" s="81"/>
      <c r="IJQ386" s="75"/>
      <c r="IJR386" s="81"/>
      <c r="IJS386" s="75"/>
      <c r="IJT386" s="81"/>
      <c r="IJU386" s="75"/>
      <c r="IJV386" s="81"/>
      <c r="IJW386" s="75"/>
      <c r="IJX386" s="81"/>
      <c r="IJY386" s="75"/>
      <c r="IJZ386" s="81"/>
      <c r="IKA386" s="75"/>
      <c r="IKB386" s="81"/>
      <c r="IKC386" s="75"/>
      <c r="IKD386" s="81"/>
      <c r="IKE386" s="75"/>
      <c r="IKF386" s="81"/>
      <c r="IKG386" s="75"/>
      <c r="IKH386" s="81"/>
      <c r="IKI386" s="75"/>
      <c r="IKJ386" s="81"/>
      <c r="IKK386" s="75"/>
      <c r="IKL386" s="81"/>
      <c r="IKM386" s="75"/>
      <c r="IKN386" s="81"/>
      <c r="IKO386" s="75"/>
      <c r="IKP386" s="81"/>
      <c r="IKQ386" s="75"/>
      <c r="IKR386" s="81"/>
      <c r="IKS386" s="75"/>
      <c r="IKT386" s="81"/>
      <c r="IKU386" s="75"/>
      <c r="IKV386" s="81"/>
      <c r="IKW386" s="75"/>
      <c r="IKX386" s="81"/>
      <c r="IKY386" s="75"/>
      <c r="IKZ386" s="81"/>
      <c r="ILA386" s="75"/>
      <c r="ILB386" s="81"/>
      <c r="ILC386" s="75"/>
      <c r="ILD386" s="81"/>
      <c r="ILE386" s="75"/>
      <c r="ILF386" s="81"/>
      <c r="ILG386" s="75"/>
      <c r="ILH386" s="81"/>
      <c r="ILI386" s="75"/>
      <c r="ILJ386" s="81"/>
      <c r="ILK386" s="75"/>
      <c r="ILL386" s="81"/>
      <c r="ILM386" s="75"/>
      <c r="ILN386" s="81"/>
      <c r="ILO386" s="75"/>
      <c r="ILP386" s="81"/>
      <c r="ILQ386" s="75"/>
      <c r="ILR386" s="81"/>
      <c r="ILS386" s="75"/>
      <c r="ILT386" s="81"/>
      <c r="ILU386" s="75"/>
      <c r="ILV386" s="81"/>
      <c r="ILW386" s="75"/>
      <c r="ILX386" s="81"/>
      <c r="ILY386" s="75"/>
      <c r="ILZ386" s="81"/>
      <c r="IMA386" s="75"/>
      <c r="IMB386" s="81"/>
      <c r="IMC386" s="75"/>
      <c r="IMD386" s="81"/>
      <c r="IME386" s="75"/>
      <c r="IMF386" s="81"/>
      <c r="IMG386" s="75"/>
      <c r="IMH386" s="81"/>
      <c r="IMI386" s="75"/>
      <c r="IMJ386" s="81"/>
      <c r="IMK386" s="75"/>
      <c r="IML386" s="81"/>
      <c r="IMM386" s="75"/>
      <c r="IMN386" s="81"/>
      <c r="IMO386" s="75"/>
      <c r="IMP386" s="81"/>
      <c r="IMQ386" s="75"/>
      <c r="IMR386" s="81"/>
      <c r="IMS386" s="75"/>
      <c r="IMT386" s="81"/>
      <c r="IMU386" s="75"/>
      <c r="IMV386" s="81"/>
      <c r="IMW386" s="75"/>
      <c r="IMX386" s="81"/>
      <c r="IMY386" s="75"/>
      <c r="IMZ386" s="81"/>
      <c r="INA386" s="75"/>
      <c r="INB386" s="81"/>
      <c r="INC386" s="75"/>
      <c r="IND386" s="81"/>
      <c r="INE386" s="75"/>
      <c r="INF386" s="81"/>
      <c r="ING386" s="75"/>
      <c r="INH386" s="81"/>
      <c r="INI386" s="75"/>
      <c r="INJ386" s="81"/>
      <c r="INK386" s="75"/>
      <c r="INL386" s="81"/>
      <c r="INM386" s="75"/>
      <c r="INN386" s="81"/>
      <c r="INO386" s="75"/>
      <c r="INP386" s="81"/>
      <c r="INQ386" s="75"/>
      <c r="INR386" s="81"/>
      <c r="INS386" s="75"/>
      <c r="INT386" s="81"/>
      <c r="INU386" s="75"/>
      <c r="INV386" s="81"/>
      <c r="INW386" s="75"/>
      <c r="INX386" s="81"/>
      <c r="INY386" s="75"/>
      <c r="INZ386" s="81"/>
      <c r="IOA386" s="75"/>
      <c r="IOB386" s="81"/>
      <c r="IOC386" s="75"/>
      <c r="IOD386" s="81"/>
      <c r="IOE386" s="75"/>
      <c r="IOF386" s="81"/>
      <c r="IOG386" s="75"/>
      <c r="IOH386" s="81"/>
      <c r="IOI386" s="75"/>
      <c r="IOJ386" s="81"/>
      <c r="IOK386" s="75"/>
      <c r="IOL386" s="81"/>
      <c r="IOM386" s="75"/>
      <c r="ION386" s="81"/>
      <c r="IOO386" s="75"/>
      <c r="IOP386" s="81"/>
      <c r="IOQ386" s="75"/>
      <c r="IOR386" s="81"/>
      <c r="IOS386" s="75"/>
      <c r="IOT386" s="81"/>
      <c r="IOU386" s="75"/>
      <c r="IOV386" s="81"/>
      <c r="IOW386" s="75"/>
      <c r="IOX386" s="81"/>
      <c r="IOY386" s="75"/>
      <c r="IOZ386" s="81"/>
      <c r="IPA386" s="75"/>
      <c r="IPB386" s="81"/>
      <c r="IPC386" s="75"/>
      <c r="IPD386" s="81"/>
      <c r="IPE386" s="75"/>
      <c r="IPF386" s="81"/>
      <c r="IPG386" s="75"/>
      <c r="IPH386" s="81"/>
      <c r="IPI386" s="75"/>
      <c r="IPJ386" s="81"/>
      <c r="IPK386" s="75"/>
      <c r="IPL386" s="81"/>
      <c r="IPM386" s="75"/>
      <c r="IPN386" s="81"/>
      <c r="IPO386" s="75"/>
      <c r="IPP386" s="81"/>
      <c r="IPQ386" s="75"/>
      <c r="IPR386" s="81"/>
      <c r="IPS386" s="75"/>
      <c r="IPT386" s="81"/>
      <c r="IPU386" s="75"/>
      <c r="IPV386" s="81"/>
      <c r="IPW386" s="75"/>
      <c r="IPX386" s="81"/>
      <c r="IPY386" s="75"/>
      <c r="IPZ386" s="81"/>
      <c r="IQA386" s="75"/>
      <c r="IQB386" s="81"/>
      <c r="IQC386" s="75"/>
      <c r="IQD386" s="81"/>
      <c r="IQE386" s="75"/>
      <c r="IQF386" s="81"/>
      <c r="IQG386" s="75"/>
      <c r="IQH386" s="81"/>
      <c r="IQI386" s="75"/>
      <c r="IQJ386" s="81"/>
      <c r="IQK386" s="75"/>
      <c r="IQL386" s="81"/>
      <c r="IQM386" s="75"/>
      <c r="IQN386" s="81"/>
      <c r="IQO386" s="75"/>
      <c r="IQP386" s="81"/>
      <c r="IQQ386" s="75"/>
      <c r="IQR386" s="81"/>
      <c r="IQS386" s="75"/>
      <c r="IQT386" s="81"/>
      <c r="IQU386" s="75"/>
      <c r="IQV386" s="81"/>
      <c r="IQW386" s="75"/>
      <c r="IQX386" s="81"/>
      <c r="IQY386" s="75"/>
      <c r="IQZ386" s="81"/>
      <c r="IRA386" s="75"/>
      <c r="IRB386" s="81"/>
      <c r="IRC386" s="75"/>
      <c r="IRD386" s="81"/>
      <c r="IRE386" s="75"/>
      <c r="IRF386" s="81"/>
      <c r="IRG386" s="75"/>
      <c r="IRH386" s="81"/>
      <c r="IRI386" s="75"/>
      <c r="IRJ386" s="81"/>
      <c r="IRK386" s="75"/>
      <c r="IRL386" s="81"/>
      <c r="IRM386" s="75"/>
      <c r="IRN386" s="81"/>
      <c r="IRO386" s="75"/>
      <c r="IRP386" s="81"/>
      <c r="IRQ386" s="75"/>
      <c r="IRR386" s="81"/>
      <c r="IRS386" s="75"/>
      <c r="IRT386" s="81"/>
      <c r="IRU386" s="75"/>
      <c r="IRV386" s="81"/>
      <c r="IRW386" s="75"/>
      <c r="IRX386" s="81"/>
      <c r="IRY386" s="75"/>
      <c r="IRZ386" s="81"/>
      <c r="ISA386" s="75"/>
      <c r="ISB386" s="81"/>
      <c r="ISC386" s="75"/>
      <c r="ISD386" s="81"/>
      <c r="ISE386" s="75"/>
      <c r="ISF386" s="81"/>
      <c r="ISG386" s="75"/>
      <c r="ISH386" s="81"/>
      <c r="ISI386" s="75"/>
      <c r="ISJ386" s="81"/>
      <c r="ISK386" s="75"/>
      <c r="ISL386" s="81"/>
      <c r="ISM386" s="75"/>
      <c r="ISN386" s="81"/>
      <c r="ISO386" s="75"/>
      <c r="ISP386" s="81"/>
      <c r="ISQ386" s="75"/>
      <c r="ISR386" s="81"/>
      <c r="ISS386" s="75"/>
      <c r="IST386" s="81"/>
      <c r="ISU386" s="75"/>
      <c r="ISV386" s="81"/>
      <c r="ISW386" s="75"/>
      <c r="ISX386" s="81"/>
      <c r="ISY386" s="75"/>
      <c r="ISZ386" s="81"/>
      <c r="ITA386" s="75"/>
      <c r="ITB386" s="81"/>
      <c r="ITC386" s="75"/>
      <c r="ITD386" s="81"/>
      <c r="ITE386" s="75"/>
      <c r="ITF386" s="81"/>
      <c r="ITG386" s="75"/>
      <c r="ITH386" s="81"/>
      <c r="ITI386" s="75"/>
      <c r="ITJ386" s="81"/>
      <c r="ITK386" s="75"/>
      <c r="ITL386" s="81"/>
      <c r="ITM386" s="75"/>
      <c r="ITN386" s="81"/>
      <c r="ITO386" s="75"/>
      <c r="ITP386" s="81"/>
      <c r="ITQ386" s="75"/>
      <c r="ITR386" s="81"/>
      <c r="ITS386" s="75"/>
      <c r="ITT386" s="81"/>
      <c r="ITU386" s="75"/>
      <c r="ITV386" s="81"/>
      <c r="ITW386" s="75"/>
      <c r="ITX386" s="81"/>
      <c r="ITY386" s="75"/>
      <c r="ITZ386" s="81"/>
      <c r="IUA386" s="75"/>
      <c r="IUB386" s="81"/>
      <c r="IUC386" s="75"/>
      <c r="IUD386" s="81"/>
      <c r="IUE386" s="75"/>
      <c r="IUF386" s="81"/>
      <c r="IUG386" s="75"/>
      <c r="IUH386" s="81"/>
      <c r="IUI386" s="75"/>
      <c r="IUJ386" s="81"/>
      <c r="IUK386" s="75"/>
      <c r="IUL386" s="81"/>
      <c r="IUM386" s="75"/>
      <c r="IUN386" s="81"/>
      <c r="IUO386" s="75"/>
      <c r="IUP386" s="81"/>
      <c r="IUQ386" s="75"/>
      <c r="IUR386" s="81"/>
      <c r="IUS386" s="75"/>
      <c r="IUT386" s="81"/>
      <c r="IUU386" s="75"/>
      <c r="IUV386" s="81"/>
      <c r="IUW386" s="75"/>
      <c r="IUX386" s="81"/>
      <c r="IUY386" s="75"/>
      <c r="IUZ386" s="81"/>
      <c r="IVA386" s="75"/>
      <c r="IVB386" s="81"/>
      <c r="IVC386" s="75"/>
      <c r="IVD386" s="81"/>
      <c r="IVE386" s="75"/>
      <c r="IVF386" s="81"/>
      <c r="IVG386" s="75"/>
      <c r="IVH386" s="81"/>
      <c r="IVI386" s="75"/>
      <c r="IVJ386" s="81"/>
      <c r="IVK386" s="75"/>
      <c r="IVL386" s="81"/>
      <c r="IVM386" s="75"/>
      <c r="IVN386" s="81"/>
      <c r="IVO386" s="75"/>
      <c r="IVP386" s="81"/>
      <c r="IVQ386" s="75"/>
      <c r="IVR386" s="81"/>
      <c r="IVS386" s="75"/>
      <c r="IVT386" s="81"/>
      <c r="IVU386" s="75"/>
      <c r="IVV386" s="81"/>
      <c r="IVW386" s="75"/>
      <c r="IVX386" s="81"/>
      <c r="IVY386" s="75"/>
      <c r="IVZ386" s="81"/>
      <c r="IWA386" s="75"/>
      <c r="IWB386" s="81"/>
      <c r="IWC386" s="75"/>
      <c r="IWD386" s="81"/>
      <c r="IWE386" s="75"/>
      <c r="IWF386" s="81"/>
      <c r="IWG386" s="75"/>
      <c r="IWH386" s="81"/>
      <c r="IWI386" s="75"/>
      <c r="IWJ386" s="81"/>
      <c r="IWK386" s="75"/>
      <c r="IWL386" s="81"/>
      <c r="IWM386" s="75"/>
      <c r="IWN386" s="81"/>
      <c r="IWO386" s="75"/>
      <c r="IWP386" s="81"/>
      <c r="IWQ386" s="75"/>
      <c r="IWR386" s="81"/>
      <c r="IWS386" s="75"/>
      <c r="IWT386" s="81"/>
      <c r="IWU386" s="75"/>
      <c r="IWV386" s="81"/>
      <c r="IWW386" s="75"/>
      <c r="IWX386" s="81"/>
      <c r="IWY386" s="75"/>
      <c r="IWZ386" s="81"/>
      <c r="IXA386" s="75"/>
      <c r="IXB386" s="81"/>
      <c r="IXC386" s="75"/>
      <c r="IXD386" s="81"/>
      <c r="IXE386" s="75"/>
      <c r="IXF386" s="81"/>
      <c r="IXG386" s="75"/>
      <c r="IXH386" s="81"/>
      <c r="IXI386" s="75"/>
      <c r="IXJ386" s="81"/>
      <c r="IXK386" s="75"/>
      <c r="IXL386" s="81"/>
      <c r="IXM386" s="75"/>
      <c r="IXN386" s="81"/>
      <c r="IXO386" s="75"/>
      <c r="IXP386" s="81"/>
      <c r="IXQ386" s="75"/>
      <c r="IXR386" s="81"/>
      <c r="IXS386" s="75"/>
      <c r="IXT386" s="81"/>
      <c r="IXU386" s="75"/>
      <c r="IXV386" s="81"/>
      <c r="IXW386" s="75"/>
      <c r="IXX386" s="81"/>
      <c r="IXY386" s="75"/>
      <c r="IXZ386" s="81"/>
      <c r="IYA386" s="75"/>
      <c r="IYB386" s="81"/>
      <c r="IYC386" s="75"/>
      <c r="IYD386" s="81"/>
      <c r="IYE386" s="75"/>
      <c r="IYF386" s="81"/>
      <c r="IYG386" s="75"/>
      <c r="IYH386" s="81"/>
      <c r="IYI386" s="75"/>
      <c r="IYJ386" s="81"/>
      <c r="IYK386" s="75"/>
      <c r="IYL386" s="81"/>
      <c r="IYM386" s="75"/>
      <c r="IYN386" s="81"/>
      <c r="IYO386" s="75"/>
      <c r="IYP386" s="81"/>
      <c r="IYQ386" s="75"/>
      <c r="IYR386" s="81"/>
      <c r="IYS386" s="75"/>
      <c r="IYT386" s="81"/>
      <c r="IYU386" s="75"/>
      <c r="IYV386" s="81"/>
      <c r="IYW386" s="75"/>
      <c r="IYX386" s="81"/>
      <c r="IYY386" s="75"/>
      <c r="IYZ386" s="81"/>
      <c r="IZA386" s="75"/>
      <c r="IZB386" s="81"/>
      <c r="IZC386" s="75"/>
      <c r="IZD386" s="81"/>
      <c r="IZE386" s="75"/>
      <c r="IZF386" s="81"/>
      <c r="IZG386" s="75"/>
      <c r="IZH386" s="81"/>
      <c r="IZI386" s="75"/>
      <c r="IZJ386" s="81"/>
      <c r="IZK386" s="75"/>
      <c r="IZL386" s="81"/>
      <c r="IZM386" s="75"/>
      <c r="IZN386" s="81"/>
      <c r="IZO386" s="75"/>
      <c r="IZP386" s="81"/>
      <c r="IZQ386" s="75"/>
      <c r="IZR386" s="81"/>
      <c r="IZS386" s="75"/>
      <c r="IZT386" s="81"/>
      <c r="IZU386" s="75"/>
      <c r="IZV386" s="81"/>
      <c r="IZW386" s="75"/>
      <c r="IZX386" s="81"/>
      <c r="IZY386" s="75"/>
      <c r="IZZ386" s="81"/>
      <c r="JAA386" s="75"/>
      <c r="JAB386" s="81"/>
      <c r="JAC386" s="75"/>
      <c r="JAD386" s="81"/>
      <c r="JAE386" s="75"/>
      <c r="JAF386" s="81"/>
      <c r="JAG386" s="75"/>
      <c r="JAH386" s="81"/>
      <c r="JAI386" s="75"/>
      <c r="JAJ386" s="81"/>
      <c r="JAK386" s="75"/>
      <c r="JAL386" s="81"/>
      <c r="JAM386" s="75"/>
      <c r="JAN386" s="81"/>
      <c r="JAO386" s="75"/>
      <c r="JAP386" s="81"/>
      <c r="JAQ386" s="75"/>
      <c r="JAR386" s="81"/>
      <c r="JAS386" s="75"/>
      <c r="JAT386" s="81"/>
      <c r="JAU386" s="75"/>
      <c r="JAV386" s="81"/>
      <c r="JAW386" s="75"/>
      <c r="JAX386" s="81"/>
      <c r="JAY386" s="75"/>
      <c r="JAZ386" s="81"/>
      <c r="JBA386" s="75"/>
      <c r="JBB386" s="81"/>
      <c r="JBC386" s="75"/>
      <c r="JBD386" s="81"/>
      <c r="JBE386" s="75"/>
      <c r="JBF386" s="81"/>
      <c r="JBG386" s="75"/>
      <c r="JBH386" s="81"/>
      <c r="JBI386" s="75"/>
      <c r="JBJ386" s="81"/>
      <c r="JBK386" s="75"/>
      <c r="JBL386" s="81"/>
      <c r="JBM386" s="75"/>
      <c r="JBN386" s="81"/>
      <c r="JBO386" s="75"/>
      <c r="JBP386" s="81"/>
      <c r="JBQ386" s="75"/>
      <c r="JBR386" s="81"/>
      <c r="JBS386" s="75"/>
      <c r="JBT386" s="81"/>
      <c r="JBU386" s="75"/>
      <c r="JBV386" s="81"/>
      <c r="JBW386" s="75"/>
      <c r="JBX386" s="81"/>
      <c r="JBY386" s="75"/>
      <c r="JBZ386" s="81"/>
      <c r="JCA386" s="75"/>
      <c r="JCB386" s="81"/>
      <c r="JCC386" s="75"/>
      <c r="JCD386" s="81"/>
      <c r="JCE386" s="75"/>
      <c r="JCF386" s="81"/>
      <c r="JCG386" s="75"/>
      <c r="JCH386" s="81"/>
      <c r="JCI386" s="75"/>
      <c r="JCJ386" s="81"/>
      <c r="JCK386" s="75"/>
      <c r="JCL386" s="81"/>
      <c r="JCM386" s="75"/>
      <c r="JCN386" s="81"/>
      <c r="JCO386" s="75"/>
      <c r="JCP386" s="81"/>
      <c r="JCQ386" s="75"/>
      <c r="JCR386" s="81"/>
      <c r="JCS386" s="75"/>
      <c r="JCT386" s="81"/>
      <c r="JCU386" s="75"/>
      <c r="JCV386" s="81"/>
      <c r="JCW386" s="75"/>
      <c r="JCX386" s="81"/>
      <c r="JCY386" s="75"/>
      <c r="JCZ386" s="81"/>
      <c r="JDA386" s="75"/>
      <c r="JDB386" s="81"/>
      <c r="JDC386" s="75"/>
      <c r="JDD386" s="81"/>
      <c r="JDE386" s="75"/>
      <c r="JDF386" s="81"/>
      <c r="JDG386" s="75"/>
      <c r="JDH386" s="81"/>
      <c r="JDI386" s="75"/>
      <c r="JDJ386" s="81"/>
      <c r="JDK386" s="75"/>
      <c r="JDL386" s="81"/>
      <c r="JDM386" s="75"/>
      <c r="JDN386" s="81"/>
      <c r="JDO386" s="75"/>
      <c r="JDP386" s="81"/>
      <c r="JDQ386" s="75"/>
      <c r="JDR386" s="81"/>
      <c r="JDS386" s="75"/>
      <c r="JDT386" s="81"/>
      <c r="JDU386" s="75"/>
      <c r="JDV386" s="81"/>
      <c r="JDW386" s="75"/>
      <c r="JDX386" s="81"/>
      <c r="JDY386" s="75"/>
      <c r="JDZ386" s="81"/>
      <c r="JEA386" s="75"/>
      <c r="JEB386" s="81"/>
      <c r="JEC386" s="75"/>
      <c r="JED386" s="81"/>
      <c r="JEE386" s="75"/>
      <c r="JEF386" s="81"/>
      <c r="JEG386" s="75"/>
      <c r="JEH386" s="81"/>
      <c r="JEI386" s="75"/>
      <c r="JEJ386" s="81"/>
      <c r="JEK386" s="75"/>
      <c r="JEL386" s="81"/>
      <c r="JEM386" s="75"/>
      <c r="JEN386" s="81"/>
      <c r="JEO386" s="75"/>
      <c r="JEP386" s="81"/>
      <c r="JEQ386" s="75"/>
      <c r="JER386" s="81"/>
      <c r="JES386" s="75"/>
      <c r="JET386" s="81"/>
      <c r="JEU386" s="75"/>
      <c r="JEV386" s="81"/>
      <c r="JEW386" s="75"/>
      <c r="JEX386" s="81"/>
      <c r="JEY386" s="75"/>
      <c r="JEZ386" s="81"/>
      <c r="JFA386" s="75"/>
      <c r="JFB386" s="81"/>
      <c r="JFC386" s="75"/>
      <c r="JFD386" s="81"/>
      <c r="JFE386" s="75"/>
      <c r="JFF386" s="81"/>
      <c r="JFG386" s="75"/>
      <c r="JFH386" s="81"/>
      <c r="JFI386" s="75"/>
      <c r="JFJ386" s="81"/>
      <c r="JFK386" s="75"/>
      <c r="JFL386" s="81"/>
      <c r="JFM386" s="75"/>
      <c r="JFN386" s="81"/>
      <c r="JFO386" s="75"/>
      <c r="JFP386" s="81"/>
      <c r="JFQ386" s="75"/>
      <c r="JFR386" s="81"/>
      <c r="JFS386" s="75"/>
      <c r="JFT386" s="81"/>
      <c r="JFU386" s="75"/>
      <c r="JFV386" s="81"/>
      <c r="JFW386" s="75"/>
      <c r="JFX386" s="81"/>
      <c r="JFY386" s="75"/>
      <c r="JFZ386" s="81"/>
      <c r="JGA386" s="75"/>
      <c r="JGB386" s="81"/>
      <c r="JGC386" s="75"/>
      <c r="JGD386" s="81"/>
      <c r="JGE386" s="75"/>
      <c r="JGF386" s="81"/>
      <c r="JGG386" s="75"/>
      <c r="JGH386" s="81"/>
      <c r="JGI386" s="75"/>
      <c r="JGJ386" s="81"/>
      <c r="JGK386" s="75"/>
      <c r="JGL386" s="81"/>
      <c r="JGM386" s="75"/>
      <c r="JGN386" s="81"/>
      <c r="JGO386" s="75"/>
      <c r="JGP386" s="81"/>
      <c r="JGQ386" s="75"/>
      <c r="JGR386" s="81"/>
      <c r="JGS386" s="75"/>
      <c r="JGT386" s="81"/>
      <c r="JGU386" s="75"/>
      <c r="JGV386" s="81"/>
      <c r="JGW386" s="75"/>
      <c r="JGX386" s="81"/>
      <c r="JGY386" s="75"/>
      <c r="JGZ386" s="81"/>
      <c r="JHA386" s="75"/>
      <c r="JHB386" s="81"/>
      <c r="JHC386" s="75"/>
      <c r="JHD386" s="81"/>
      <c r="JHE386" s="75"/>
      <c r="JHF386" s="81"/>
      <c r="JHG386" s="75"/>
      <c r="JHH386" s="81"/>
      <c r="JHI386" s="75"/>
      <c r="JHJ386" s="81"/>
      <c r="JHK386" s="75"/>
      <c r="JHL386" s="81"/>
      <c r="JHM386" s="75"/>
      <c r="JHN386" s="81"/>
      <c r="JHO386" s="75"/>
      <c r="JHP386" s="81"/>
      <c r="JHQ386" s="75"/>
      <c r="JHR386" s="81"/>
      <c r="JHS386" s="75"/>
      <c r="JHT386" s="81"/>
      <c r="JHU386" s="75"/>
      <c r="JHV386" s="81"/>
      <c r="JHW386" s="75"/>
      <c r="JHX386" s="81"/>
      <c r="JHY386" s="75"/>
      <c r="JHZ386" s="81"/>
      <c r="JIA386" s="75"/>
      <c r="JIB386" s="81"/>
      <c r="JIC386" s="75"/>
      <c r="JID386" s="81"/>
      <c r="JIE386" s="75"/>
      <c r="JIF386" s="81"/>
      <c r="JIG386" s="75"/>
      <c r="JIH386" s="81"/>
      <c r="JII386" s="75"/>
      <c r="JIJ386" s="81"/>
      <c r="JIK386" s="75"/>
      <c r="JIL386" s="81"/>
      <c r="JIM386" s="75"/>
      <c r="JIN386" s="81"/>
      <c r="JIO386" s="75"/>
      <c r="JIP386" s="81"/>
      <c r="JIQ386" s="75"/>
      <c r="JIR386" s="81"/>
      <c r="JIS386" s="75"/>
      <c r="JIT386" s="81"/>
      <c r="JIU386" s="75"/>
      <c r="JIV386" s="81"/>
      <c r="JIW386" s="75"/>
      <c r="JIX386" s="81"/>
      <c r="JIY386" s="75"/>
      <c r="JIZ386" s="81"/>
      <c r="JJA386" s="75"/>
      <c r="JJB386" s="81"/>
      <c r="JJC386" s="75"/>
      <c r="JJD386" s="81"/>
      <c r="JJE386" s="75"/>
      <c r="JJF386" s="81"/>
      <c r="JJG386" s="75"/>
      <c r="JJH386" s="81"/>
      <c r="JJI386" s="75"/>
      <c r="JJJ386" s="81"/>
      <c r="JJK386" s="75"/>
      <c r="JJL386" s="81"/>
      <c r="JJM386" s="75"/>
      <c r="JJN386" s="81"/>
      <c r="JJO386" s="75"/>
      <c r="JJP386" s="81"/>
      <c r="JJQ386" s="75"/>
      <c r="JJR386" s="81"/>
      <c r="JJS386" s="75"/>
      <c r="JJT386" s="81"/>
      <c r="JJU386" s="75"/>
      <c r="JJV386" s="81"/>
      <c r="JJW386" s="75"/>
      <c r="JJX386" s="81"/>
      <c r="JJY386" s="75"/>
      <c r="JJZ386" s="81"/>
      <c r="JKA386" s="75"/>
      <c r="JKB386" s="81"/>
      <c r="JKC386" s="75"/>
      <c r="JKD386" s="81"/>
      <c r="JKE386" s="75"/>
      <c r="JKF386" s="81"/>
      <c r="JKG386" s="75"/>
      <c r="JKH386" s="81"/>
      <c r="JKI386" s="75"/>
      <c r="JKJ386" s="81"/>
      <c r="JKK386" s="75"/>
      <c r="JKL386" s="81"/>
      <c r="JKM386" s="75"/>
      <c r="JKN386" s="81"/>
      <c r="JKO386" s="75"/>
      <c r="JKP386" s="81"/>
      <c r="JKQ386" s="75"/>
      <c r="JKR386" s="81"/>
      <c r="JKS386" s="75"/>
      <c r="JKT386" s="81"/>
      <c r="JKU386" s="75"/>
      <c r="JKV386" s="81"/>
      <c r="JKW386" s="75"/>
      <c r="JKX386" s="81"/>
      <c r="JKY386" s="75"/>
      <c r="JKZ386" s="81"/>
      <c r="JLA386" s="75"/>
      <c r="JLB386" s="81"/>
      <c r="JLC386" s="75"/>
      <c r="JLD386" s="81"/>
      <c r="JLE386" s="75"/>
      <c r="JLF386" s="81"/>
      <c r="JLG386" s="75"/>
      <c r="JLH386" s="81"/>
      <c r="JLI386" s="75"/>
      <c r="JLJ386" s="81"/>
      <c r="JLK386" s="75"/>
      <c r="JLL386" s="81"/>
      <c r="JLM386" s="75"/>
      <c r="JLN386" s="81"/>
      <c r="JLO386" s="75"/>
      <c r="JLP386" s="81"/>
      <c r="JLQ386" s="75"/>
      <c r="JLR386" s="81"/>
      <c r="JLS386" s="75"/>
      <c r="JLT386" s="81"/>
      <c r="JLU386" s="75"/>
      <c r="JLV386" s="81"/>
      <c r="JLW386" s="75"/>
      <c r="JLX386" s="81"/>
      <c r="JLY386" s="75"/>
      <c r="JLZ386" s="81"/>
      <c r="JMA386" s="75"/>
      <c r="JMB386" s="81"/>
      <c r="JMC386" s="75"/>
      <c r="JMD386" s="81"/>
      <c r="JME386" s="75"/>
      <c r="JMF386" s="81"/>
      <c r="JMG386" s="75"/>
      <c r="JMH386" s="81"/>
      <c r="JMI386" s="75"/>
      <c r="JMJ386" s="81"/>
      <c r="JMK386" s="75"/>
      <c r="JML386" s="81"/>
      <c r="JMM386" s="75"/>
      <c r="JMN386" s="81"/>
      <c r="JMO386" s="75"/>
      <c r="JMP386" s="81"/>
      <c r="JMQ386" s="75"/>
      <c r="JMR386" s="81"/>
      <c r="JMS386" s="75"/>
      <c r="JMT386" s="81"/>
      <c r="JMU386" s="75"/>
      <c r="JMV386" s="81"/>
      <c r="JMW386" s="75"/>
      <c r="JMX386" s="81"/>
      <c r="JMY386" s="75"/>
      <c r="JMZ386" s="81"/>
      <c r="JNA386" s="75"/>
      <c r="JNB386" s="81"/>
      <c r="JNC386" s="75"/>
      <c r="JND386" s="81"/>
      <c r="JNE386" s="75"/>
      <c r="JNF386" s="81"/>
      <c r="JNG386" s="75"/>
      <c r="JNH386" s="81"/>
      <c r="JNI386" s="75"/>
      <c r="JNJ386" s="81"/>
      <c r="JNK386" s="75"/>
      <c r="JNL386" s="81"/>
      <c r="JNM386" s="75"/>
      <c r="JNN386" s="81"/>
      <c r="JNO386" s="75"/>
      <c r="JNP386" s="81"/>
      <c r="JNQ386" s="75"/>
      <c r="JNR386" s="81"/>
      <c r="JNS386" s="75"/>
      <c r="JNT386" s="81"/>
      <c r="JNU386" s="75"/>
      <c r="JNV386" s="81"/>
      <c r="JNW386" s="75"/>
      <c r="JNX386" s="81"/>
      <c r="JNY386" s="75"/>
      <c r="JNZ386" s="81"/>
      <c r="JOA386" s="75"/>
      <c r="JOB386" s="81"/>
      <c r="JOC386" s="75"/>
      <c r="JOD386" s="81"/>
      <c r="JOE386" s="75"/>
      <c r="JOF386" s="81"/>
      <c r="JOG386" s="75"/>
      <c r="JOH386" s="81"/>
      <c r="JOI386" s="75"/>
      <c r="JOJ386" s="81"/>
      <c r="JOK386" s="75"/>
      <c r="JOL386" s="81"/>
      <c r="JOM386" s="75"/>
      <c r="JON386" s="81"/>
      <c r="JOO386" s="75"/>
      <c r="JOP386" s="81"/>
      <c r="JOQ386" s="75"/>
      <c r="JOR386" s="81"/>
      <c r="JOS386" s="75"/>
      <c r="JOT386" s="81"/>
      <c r="JOU386" s="75"/>
      <c r="JOV386" s="81"/>
      <c r="JOW386" s="75"/>
      <c r="JOX386" s="81"/>
      <c r="JOY386" s="75"/>
      <c r="JOZ386" s="81"/>
      <c r="JPA386" s="75"/>
      <c r="JPB386" s="81"/>
      <c r="JPC386" s="75"/>
      <c r="JPD386" s="81"/>
      <c r="JPE386" s="75"/>
      <c r="JPF386" s="81"/>
      <c r="JPG386" s="75"/>
      <c r="JPH386" s="81"/>
      <c r="JPI386" s="75"/>
      <c r="JPJ386" s="81"/>
      <c r="JPK386" s="75"/>
      <c r="JPL386" s="81"/>
      <c r="JPM386" s="75"/>
      <c r="JPN386" s="81"/>
      <c r="JPO386" s="75"/>
      <c r="JPP386" s="81"/>
      <c r="JPQ386" s="75"/>
      <c r="JPR386" s="81"/>
      <c r="JPS386" s="75"/>
      <c r="JPT386" s="81"/>
      <c r="JPU386" s="75"/>
      <c r="JPV386" s="81"/>
      <c r="JPW386" s="75"/>
      <c r="JPX386" s="81"/>
      <c r="JPY386" s="75"/>
      <c r="JPZ386" s="81"/>
      <c r="JQA386" s="75"/>
      <c r="JQB386" s="81"/>
      <c r="JQC386" s="75"/>
      <c r="JQD386" s="81"/>
      <c r="JQE386" s="75"/>
      <c r="JQF386" s="81"/>
      <c r="JQG386" s="75"/>
      <c r="JQH386" s="81"/>
      <c r="JQI386" s="75"/>
      <c r="JQJ386" s="81"/>
      <c r="JQK386" s="75"/>
      <c r="JQL386" s="81"/>
      <c r="JQM386" s="75"/>
      <c r="JQN386" s="81"/>
      <c r="JQO386" s="75"/>
      <c r="JQP386" s="81"/>
      <c r="JQQ386" s="75"/>
      <c r="JQR386" s="81"/>
      <c r="JQS386" s="75"/>
      <c r="JQT386" s="81"/>
      <c r="JQU386" s="75"/>
      <c r="JQV386" s="81"/>
      <c r="JQW386" s="75"/>
      <c r="JQX386" s="81"/>
      <c r="JQY386" s="75"/>
      <c r="JQZ386" s="81"/>
      <c r="JRA386" s="75"/>
      <c r="JRB386" s="81"/>
      <c r="JRC386" s="75"/>
      <c r="JRD386" s="81"/>
      <c r="JRE386" s="75"/>
      <c r="JRF386" s="81"/>
      <c r="JRG386" s="75"/>
      <c r="JRH386" s="81"/>
      <c r="JRI386" s="75"/>
      <c r="JRJ386" s="81"/>
      <c r="JRK386" s="75"/>
      <c r="JRL386" s="81"/>
      <c r="JRM386" s="75"/>
      <c r="JRN386" s="81"/>
      <c r="JRO386" s="75"/>
      <c r="JRP386" s="81"/>
      <c r="JRQ386" s="75"/>
      <c r="JRR386" s="81"/>
      <c r="JRS386" s="75"/>
      <c r="JRT386" s="81"/>
      <c r="JRU386" s="75"/>
      <c r="JRV386" s="81"/>
      <c r="JRW386" s="75"/>
      <c r="JRX386" s="81"/>
      <c r="JRY386" s="75"/>
      <c r="JRZ386" s="81"/>
      <c r="JSA386" s="75"/>
      <c r="JSB386" s="81"/>
      <c r="JSC386" s="75"/>
      <c r="JSD386" s="81"/>
      <c r="JSE386" s="75"/>
      <c r="JSF386" s="81"/>
      <c r="JSG386" s="75"/>
      <c r="JSH386" s="81"/>
      <c r="JSI386" s="75"/>
      <c r="JSJ386" s="81"/>
      <c r="JSK386" s="75"/>
      <c r="JSL386" s="81"/>
      <c r="JSM386" s="75"/>
      <c r="JSN386" s="81"/>
      <c r="JSO386" s="75"/>
      <c r="JSP386" s="81"/>
      <c r="JSQ386" s="75"/>
      <c r="JSR386" s="81"/>
      <c r="JSS386" s="75"/>
      <c r="JST386" s="81"/>
      <c r="JSU386" s="75"/>
      <c r="JSV386" s="81"/>
      <c r="JSW386" s="75"/>
      <c r="JSX386" s="81"/>
      <c r="JSY386" s="75"/>
      <c r="JSZ386" s="81"/>
      <c r="JTA386" s="75"/>
      <c r="JTB386" s="81"/>
      <c r="JTC386" s="75"/>
      <c r="JTD386" s="81"/>
      <c r="JTE386" s="75"/>
      <c r="JTF386" s="81"/>
      <c r="JTG386" s="75"/>
      <c r="JTH386" s="81"/>
      <c r="JTI386" s="75"/>
      <c r="JTJ386" s="81"/>
      <c r="JTK386" s="75"/>
      <c r="JTL386" s="81"/>
      <c r="JTM386" s="75"/>
      <c r="JTN386" s="81"/>
      <c r="JTO386" s="75"/>
      <c r="JTP386" s="81"/>
      <c r="JTQ386" s="75"/>
      <c r="JTR386" s="81"/>
      <c r="JTS386" s="75"/>
      <c r="JTT386" s="81"/>
      <c r="JTU386" s="75"/>
      <c r="JTV386" s="81"/>
      <c r="JTW386" s="75"/>
      <c r="JTX386" s="81"/>
      <c r="JTY386" s="75"/>
      <c r="JTZ386" s="81"/>
      <c r="JUA386" s="75"/>
      <c r="JUB386" s="81"/>
      <c r="JUC386" s="75"/>
      <c r="JUD386" s="81"/>
      <c r="JUE386" s="75"/>
      <c r="JUF386" s="81"/>
      <c r="JUG386" s="75"/>
      <c r="JUH386" s="81"/>
      <c r="JUI386" s="75"/>
      <c r="JUJ386" s="81"/>
      <c r="JUK386" s="75"/>
      <c r="JUL386" s="81"/>
      <c r="JUM386" s="75"/>
      <c r="JUN386" s="81"/>
      <c r="JUO386" s="75"/>
      <c r="JUP386" s="81"/>
      <c r="JUQ386" s="75"/>
      <c r="JUR386" s="81"/>
      <c r="JUS386" s="75"/>
      <c r="JUT386" s="81"/>
      <c r="JUU386" s="75"/>
      <c r="JUV386" s="81"/>
      <c r="JUW386" s="75"/>
      <c r="JUX386" s="81"/>
      <c r="JUY386" s="75"/>
      <c r="JUZ386" s="81"/>
      <c r="JVA386" s="75"/>
      <c r="JVB386" s="81"/>
      <c r="JVC386" s="75"/>
      <c r="JVD386" s="81"/>
      <c r="JVE386" s="75"/>
      <c r="JVF386" s="81"/>
      <c r="JVG386" s="75"/>
      <c r="JVH386" s="81"/>
      <c r="JVI386" s="75"/>
      <c r="JVJ386" s="81"/>
      <c r="JVK386" s="75"/>
      <c r="JVL386" s="81"/>
      <c r="JVM386" s="75"/>
      <c r="JVN386" s="81"/>
      <c r="JVO386" s="75"/>
      <c r="JVP386" s="81"/>
      <c r="JVQ386" s="75"/>
      <c r="JVR386" s="81"/>
      <c r="JVS386" s="75"/>
      <c r="JVT386" s="81"/>
      <c r="JVU386" s="75"/>
      <c r="JVV386" s="81"/>
      <c r="JVW386" s="75"/>
      <c r="JVX386" s="81"/>
      <c r="JVY386" s="75"/>
      <c r="JVZ386" s="81"/>
      <c r="JWA386" s="75"/>
      <c r="JWB386" s="81"/>
      <c r="JWC386" s="75"/>
      <c r="JWD386" s="81"/>
      <c r="JWE386" s="75"/>
      <c r="JWF386" s="81"/>
      <c r="JWG386" s="75"/>
      <c r="JWH386" s="81"/>
      <c r="JWI386" s="75"/>
      <c r="JWJ386" s="81"/>
      <c r="JWK386" s="75"/>
      <c r="JWL386" s="81"/>
      <c r="JWM386" s="75"/>
      <c r="JWN386" s="81"/>
      <c r="JWO386" s="75"/>
      <c r="JWP386" s="81"/>
      <c r="JWQ386" s="75"/>
      <c r="JWR386" s="81"/>
      <c r="JWS386" s="75"/>
      <c r="JWT386" s="81"/>
      <c r="JWU386" s="75"/>
      <c r="JWV386" s="81"/>
      <c r="JWW386" s="75"/>
      <c r="JWX386" s="81"/>
      <c r="JWY386" s="75"/>
      <c r="JWZ386" s="81"/>
      <c r="JXA386" s="75"/>
      <c r="JXB386" s="81"/>
      <c r="JXC386" s="75"/>
      <c r="JXD386" s="81"/>
      <c r="JXE386" s="75"/>
      <c r="JXF386" s="81"/>
      <c r="JXG386" s="75"/>
      <c r="JXH386" s="81"/>
      <c r="JXI386" s="75"/>
      <c r="JXJ386" s="81"/>
      <c r="JXK386" s="75"/>
      <c r="JXL386" s="81"/>
      <c r="JXM386" s="75"/>
      <c r="JXN386" s="81"/>
      <c r="JXO386" s="75"/>
      <c r="JXP386" s="81"/>
      <c r="JXQ386" s="75"/>
      <c r="JXR386" s="81"/>
      <c r="JXS386" s="75"/>
      <c r="JXT386" s="81"/>
      <c r="JXU386" s="75"/>
      <c r="JXV386" s="81"/>
      <c r="JXW386" s="75"/>
      <c r="JXX386" s="81"/>
      <c r="JXY386" s="75"/>
      <c r="JXZ386" s="81"/>
      <c r="JYA386" s="75"/>
      <c r="JYB386" s="81"/>
      <c r="JYC386" s="75"/>
      <c r="JYD386" s="81"/>
      <c r="JYE386" s="75"/>
      <c r="JYF386" s="81"/>
      <c r="JYG386" s="75"/>
      <c r="JYH386" s="81"/>
      <c r="JYI386" s="75"/>
      <c r="JYJ386" s="81"/>
      <c r="JYK386" s="75"/>
      <c r="JYL386" s="81"/>
      <c r="JYM386" s="75"/>
      <c r="JYN386" s="81"/>
      <c r="JYO386" s="75"/>
      <c r="JYP386" s="81"/>
      <c r="JYQ386" s="75"/>
      <c r="JYR386" s="81"/>
      <c r="JYS386" s="75"/>
      <c r="JYT386" s="81"/>
      <c r="JYU386" s="75"/>
      <c r="JYV386" s="81"/>
      <c r="JYW386" s="75"/>
      <c r="JYX386" s="81"/>
      <c r="JYY386" s="75"/>
      <c r="JYZ386" s="81"/>
      <c r="JZA386" s="75"/>
      <c r="JZB386" s="81"/>
      <c r="JZC386" s="75"/>
      <c r="JZD386" s="81"/>
      <c r="JZE386" s="75"/>
      <c r="JZF386" s="81"/>
      <c r="JZG386" s="75"/>
      <c r="JZH386" s="81"/>
      <c r="JZI386" s="75"/>
      <c r="JZJ386" s="81"/>
      <c r="JZK386" s="75"/>
      <c r="JZL386" s="81"/>
      <c r="JZM386" s="75"/>
      <c r="JZN386" s="81"/>
      <c r="JZO386" s="75"/>
      <c r="JZP386" s="81"/>
      <c r="JZQ386" s="75"/>
      <c r="JZR386" s="81"/>
      <c r="JZS386" s="75"/>
      <c r="JZT386" s="81"/>
      <c r="JZU386" s="75"/>
      <c r="JZV386" s="81"/>
      <c r="JZW386" s="75"/>
      <c r="JZX386" s="81"/>
      <c r="JZY386" s="75"/>
      <c r="JZZ386" s="81"/>
      <c r="KAA386" s="75"/>
      <c r="KAB386" s="81"/>
      <c r="KAC386" s="75"/>
      <c r="KAD386" s="81"/>
      <c r="KAE386" s="75"/>
      <c r="KAF386" s="81"/>
      <c r="KAG386" s="75"/>
      <c r="KAH386" s="81"/>
      <c r="KAI386" s="75"/>
      <c r="KAJ386" s="81"/>
      <c r="KAK386" s="75"/>
      <c r="KAL386" s="81"/>
      <c r="KAM386" s="75"/>
      <c r="KAN386" s="81"/>
      <c r="KAO386" s="75"/>
      <c r="KAP386" s="81"/>
      <c r="KAQ386" s="75"/>
      <c r="KAR386" s="81"/>
      <c r="KAS386" s="75"/>
      <c r="KAT386" s="81"/>
      <c r="KAU386" s="75"/>
      <c r="KAV386" s="81"/>
      <c r="KAW386" s="75"/>
      <c r="KAX386" s="81"/>
      <c r="KAY386" s="75"/>
      <c r="KAZ386" s="81"/>
      <c r="KBA386" s="75"/>
      <c r="KBB386" s="81"/>
      <c r="KBC386" s="75"/>
      <c r="KBD386" s="81"/>
      <c r="KBE386" s="75"/>
      <c r="KBF386" s="81"/>
      <c r="KBG386" s="75"/>
      <c r="KBH386" s="81"/>
      <c r="KBI386" s="75"/>
      <c r="KBJ386" s="81"/>
      <c r="KBK386" s="75"/>
      <c r="KBL386" s="81"/>
      <c r="KBM386" s="75"/>
      <c r="KBN386" s="81"/>
      <c r="KBO386" s="75"/>
      <c r="KBP386" s="81"/>
      <c r="KBQ386" s="75"/>
      <c r="KBR386" s="81"/>
      <c r="KBS386" s="75"/>
      <c r="KBT386" s="81"/>
      <c r="KBU386" s="75"/>
      <c r="KBV386" s="81"/>
      <c r="KBW386" s="75"/>
      <c r="KBX386" s="81"/>
      <c r="KBY386" s="75"/>
      <c r="KBZ386" s="81"/>
      <c r="KCA386" s="75"/>
      <c r="KCB386" s="81"/>
      <c r="KCC386" s="75"/>
      <c r="KCD386" s="81"/>
      <c r="KCE386" s="75"/>
      <c r="KCF386" s="81"/>
      <c r="KCG386" s="75"/>
      <c r="KCH386" s="81"/>
      <c r="KCI386" s="75"/>
      <c r="KCJ386" s="81"/>
      <c r="KCK386" s="75"/>
      <c r="KCL386" s="81"/>
      <c r="KCM386" s="75"/>
      <c r="KCN386" s="81"/>
      <c r="KCO386" s="75"/>
      <c r="KCP386" s="81"/>
      <c r="KCQ386" s="75"/>
      <c r="KCR386" s="81"/>
      <c r="KCS386" s="75"/>
      <c r="KCT386" s="81"/>
      <c r="KCU386" s="75"/>
      <c r="KCV386" s="81"/>
      <c r="KCW386" s="75"/>
      <c r="KCX386" s="81"/>
      <c r="KCY386" s="75"/>
      <c r="KCZ386" s="81"/>
      <c r="KDA386" s="75"/>
      <c r="KDB386" s="81"/>
      <c r="KDC386" s="75"/>
      <c r="KDD386" s="81"/>
      <c r="KDE386" s="75"/>
      <c r="KDF386" s="81"/>
      <c r="KDG386" s="75"/>
      <c r="KDH386" s="81"/>
      <c r="KDI386" s="75"/>
      <c r="KDJ386" s="81"/>
      <c r="KDK386" s="75"/>
      <c r="KDL386" s="81"/>
      <c r="KDM386" s="75"/>
      <c r="KDN386" s="81"/>
      <c r="KDO386" s="75"/>
      <c r="KDP386" s="81"/>
      <c r="KDQ386" s="75"/>
      <c r="KDR386" s="81"/>
      <c r="KDS386" s="75"/>
      <c r="KDT386" s="81"/>
      <c r="KDU386" s="75"/>
      <c r="KDV386" s="81"/>
      <c r="KDW386" s="75"/>
      <c r="KDX386" s="81"/>
      <c r="KDY386" s="75"/>
      <c r="KDZ386" s="81"/>
      <c r="KEA386" s="75"/>
      <c r="KEB386" s="81"/>
      <c r="KEC386" s="75"/>
      <c r="KED386" s="81"/>
      <c r="KEE386" s="75"/>
      <c r="KEF386" s="81"/>
      <c r="KEG386" s="75"/>
      <c r="KEH386" s="81"/>
      <c r="KEI386" s="75"/>
      <c r="KEJ386" s="81"/>
      <c r="KEK386" s="75"/>
      <c r="KEL386" s="81"/>
      <c r="KEM386" s="75"/>
      <c r="KEN386" s="81"/>
      <c r="KEO386" s="75"/>
      <c r="KEP386" s="81"/>
      <c r="KEQ386" s="75"/>
      <c r="KER386" s="81"/>
      <c r="KES386" s="75"/>
      <c r="KET386" s="81"/>
      <c r="KEU386" s="75"/>
      <c r="KEV386" s="81"/>
      <c r="KEW386" s="75"/>
      <c r="KEX386" s="81"/>
      <c r="KEY386" s="75"/>
      <c r="KEZ386" s="81"/>
      <c r="KFA386" s="75"/>
      <c r="KFB386" s="81"/>
      <c r="KFC386" s="75"/>
      <c r="KFD386" s="81"/>
      <c r="KFE386" s="75"/>
      <c r="KFF386" s="81"/>
      <c r="KFG386" s="75"/>
      <c r="KFH386" s="81"/>
      <c r="KFI386" s="75"/>
      <c r="KFJ386" s="81"/>
      <c r="KFK386" s="75"/>
      <c r="KFL386" s="81"/>
      <c r="KFM386" s="75"/>
      <c r="KFN386" s="81"/>
      <c r="KFO386" s="75"/>
      <c r="KFP386" s="81"/>
      <c r="KFQ386" s="75"/>
      <c r="KFR386" s="81"/>
      <c r="KFS386" s="75"/>
      <c r="KFT386" s="81"/>
      <c r="KFU386" s="75"/>
      <c r="KFV386" s="81"/>
      <c r="KFW386" s="75"/>
      <c r="KFX386" s="81"/>
      <c r="KFY386" s="75"/>
      <c r="KFZ386" s="81"/>
      <c r="KGA386" s="75"/>
      <c r="KGB386" s="81"/>
      <c r="KGC386" s="75"/>
      <c r="KGD386" s="81"/>
      <c r="KGE386" s="75"/>
      <c r="KGF386" s="81"/>
      <c r="KGG386" s="75"/>
      <c r="KGH386" s="81"/>
      <c r="KGI386" s="75"/>
      <c r="KGJ386" s="81"/>
      <c r="KGK386" s="75"/>
      <c r="KGL386" s="81"/>
      <c r="KGM386" s="75"/>
      <c r="KGN386" s="81"/>
      <c r="KGO386" s="75"/>
      <c r="KGP386" s="81"/>
      <c r="KGQ386" s="75"/>
      <c r="KGR386" s="81"/>
      <c r="KGS386" s="75"/>
      <c r="KGT386" s="81"/>
      <c r="KGU386" s="75"/>
      <c r="KGV386" s="81"/>
      <c r="KGW386" s="75"/>
      <c r="KGX386" s="81"/>
      <c r="KGY386" s="75"/>
      <c r="KGZ386" s="81"/>
      <c r="KHA386" s="75"/>
      <c r="KHB386" s="81"/>
      <c r="KHC386" s="75"/>
      <c r="KHD386" s="81"/>
      <c r="KHE386" s="75"/>
      <c r="KHF386" s="81"/>
      <c r="KHG386" s="75"/>
      <c r="KHH386" s="81"/>
      <c r="KHI386" s="75"/>
      <c r="KHJ386" s="81"/>
      <c r="KHK386" s="75"/>
      <c r="KHL386" s="81"/>
      <c r="KHM386" s="75"/>
      <c r="KHN386" s="81"/>
      <c r="KHO386" s="75"/>
      <c r="KHP386" s="81"/>
      <c r="KHQ386" s="75"/>
      <c r="KHR386" s="81"/>
      <c r="KHS386" s="75"/>
      <c r="KHT386" s="81"/>
      <c r="KHU386" s="75"/>
      <c r="KHV386" s="81"/>
      <c r="KHW386" s="75"/>
      <c r="KHX386" s="81"/>
      <c r="KHY386" s="75"/>
      <c r="KHZ386" s="81"/>
      <c r="KIA386" s="75"/>
      <c r="KIB386" s="81"/>
      <c r="KIC386" s="75"/>
      <c r="KID386" s="81"/>
      <c r="KIE386" s="75"/>
      <c r="KIF386" s="81"/>
      <c r="KIG386" s="75"/>
      <c r="KIH386" s="81"/>
      <c r="KII386" s="75"/>
      <c r="KIJ386" s="81"/>
      <c r="KIK386" s="75"/>
      <c r="KIL386" s="81"/>
      <c r="KIM386" s="75"/>
      <c r="KIN386" s="81"/>
      <c r="KIO386" s="75"/>
      <c r="KIP386" s="81"/>
      <c r="KIQ386" s="75"/>
      <c r="KIR386" s="81"/>
      <c r="KIS386" s="75"/>
      <c r="KIT386" s="81"/>
      <c r="KIU386" s="75"/>
      <c r="KIV386" s="81"/>
      <c r="KIW386" s="75"/>
      <c r="KIX386" s="81"/>
      <c r="KIY386" s="75"/>
      <c r="KIZ386" s="81"/>
      <c r="KJA386" s="75"/>
      <c r="KJB386" s="81"/>
      <c r="KJC386" s="75"/>
      <c r="KJD386" s="81"/>
      <c r="KJE386" s="75"/>
      <c r="KJF386" s="81"/>
      <c r="KJG386" s="75"/>
      <c r="KJH386" s="81"/>
      <c r="KJI386" s="75"/>
      <c r="KJJ386" s="81"/>
      <c r="KJK386" s="75"/>
      <c r="KJL386" s="81"/>
      <c r="KJM386" s="75"/>
      <c r="KJN386" s="81"/>
      <c r="KJO386" s="75"/>
      <c r="KJP386" s="81"/>
      <c r="KJQ386" s="75"/>
      <c r="KJR386" s="81"/>
      <c r="KJS386" s="75"/>
      <c r="KJT386" s="81"/>
      <c r="KJU386" s="75"/>
      <c r="KJV386" s="81"/>
      <c r="KJW386" s="75"/>
      <c r="KJX386" s="81"/>
      <c r="KJY386" s="75"/>
      <c r="KJZ386" s="81"/>
      <c r="KKA386" s="75"/>
      <c r="KKB386" s="81"/>
      <c r="KKC386" s="75"/>
      <c r="KKD386" s="81"/>
      <c r="KKE386" s="75"/>
      <c r="KKF386" s="81"/>
      <c r="KKG386" s="75"/>
      <c r="KKH386" s="81"/>
      <c r="KKI386" s="75"/>
      <c r="KKJ386" s="81"/>
      <c r="KKK386" s="75"/>
      <c r="KKL386" s="81"/>
      <c r="KKM386" s="75"/>
      <c r="KKN386" s="81"/>
      <c r="KKO386" s="75"/>
      <c r="KKP386" s="81"/>
      <c r="KKQ386" s="75"/>
      <c r="KKR386" s="81"/>
      <c r="KKS386" s="75"/>
      <c r="KKT386" s="81"/>
      <c r="KKU386" s="75"/>
      <c r="KKV386" s="81"/>
      <c r="KKW386" s="75"/>
      <c r="KKX386" s="81"/>
      <c r="KKY386" s="75"/>
      <c r="KKZ386" s="81"/>
      <c r="KLA386" s="75"/>
      <c r="KLB386" s="81"/>
      <c r="KLC386" s="75"/>
      <c r="KLD386" s="81"/>
      <c r="KLE386" s="75"/>
      <c r="KLF386" s="81"/>
      <c r="KLG386" s="75"/>
      <c r="KLH386" s="81"/>
      <c r="KLI386" s="75"/>
      <c r="KLJ386" s="81"/>
      <c r="KLK386" s="75"/>
      <c r="KLL386" s="81"/>
      <c r="KLM386" s="75"/>
      <c r="KLN386" s="81"/>
      <c r="KLO386" s="75"/>
      <c r="KLP386" s="81"/>
      <c r="KLQ386" s="75"/>
      <c r="KLR386" s="81"/>
      <c r="KLS386" s="75"/>
      <c r="KLT386" s="81"/>
      <c r="KLU386" s="75"/>
      <c r="KLV386" s="81"/>
      <c r="KLW386" s="75"/>
      <c r="KLX386" s="81"/>
      <c r="KLY386" s="75"/>
      <c r="KLZ386" s="81"/>
      <c r="KMA386" s="75"/>
      <c r="KMB386" s="81"/>
      <c r="KMC386" s="75"/>
      <c r="KMD386" s="81"/>
      <c r="KME386" s="75"/>
      <c r="KMF386" s="81"/>
      <c r="KMG386" s="75"/>
      <c r="KMH386" s="81"/>
      <c r="KMI386" s="75"/>
      <c r="KMJ386" s="81"/>
      <c r="KMK386" s="75"/>
      <c r="KML386" s="81"/>
      <c r="KMM386" s="75"/>
      <c r="KMN386" s="81"/>
      <c r="KMO386" s="75"/>
      <c r="KMP386" s="81"/>
      <c r="KMQ386" s="75"/>
      <c r="KMR386" s="81"/>
      <c r="KMS386" s="75"/>
      <c r="KMT386" s="81"/>
      <c r="KMU386" s="75"/>
      <c r="KMV386" s="81"/>
      <c r="KMW386" s="75"/>
      <c r="KMX386" s="81"/>
      <c r="KMY386" s="75"/>
      <c r="KMZ386" s="81"/>
      <c r="KNA386" s="75"/>
      <c r="KNB386" s="81"/>
      <c r="KNC386" s="75"/>
      <c r="KND386" s="81"/>
      <c r="KNE386" s="75"/>
      <c r="KNF386" s="81"/>
      <c r="KNG386" s="75"/>
      <c r="KNH386" s="81"/>
      <c r="KNI386" s="75"/>
      <c r="KNJ386" s="81"/>
      <c r="KNK386" s="75"/>
      <c r="KNL386" s="81"/>
      <c r="KNM386" s="75"/>
      <c r="KNN386" s="81"/>
      <c r="KNO386" s="75"/>
      <c r="KNP386" s="81"/>
      <c r="KNQ386" s="75"/>
      <c r="KNR386" s="81"/>
      <c r="KNS386" s="75"/>
      <c r="KNT386" s="81"/>
      <c r="KNU386" s="75"/>
      <c r="KNV386" s="81"/>
      <c r="KNW386" s="75"/>
      <c r="KNX386" s="81"/>
      <c r="KNY386" s="75"/>
      <c r="KNZ386" s="81"/>
      <c r="KOA386" s="75"/>
      <c r="KOB386" s="81"/>
      <c r="KOC386" s="75"/>
      <c r="KOD386" s="81"/>
      <c r="KOE386" s="75"/>
      <c r="KOF386" s="81"/>
      <c r="KOG386" s="75"/>
      <c r="KOH386" s="81"/>
      <c r="KOI386" s="75"/>
      <c r="KOJ386" s="81"/>
      <c r="KOK386" s="75"/>
      <c r="KOL386" s="81"/>
      <c r="KOM386" s="75"/>
      <c r="KON386" s="81"/>
      <c r="KOO386" s="75"/>
      <c r="KOP386" s="81"/>
      <c r="KOQ386" s="75"/>
      <c r="KOR386" s="81"/>
      <c r="KOS386" s="75"/>
      <c r="KOT386" s="81"/>
      <c r="KOU386" s="75"/>
      <c r="KOV386" s="81"/>
      <c r="KOW386" s="75"/>
      <c r="KOX386" s="81"/>
      <c r="KOY386" s="75"/>
      <c r="KOZ386" s="81"/>
      <c r="KPA386" s="75"/>
      <c r="KPB386" s="81"/>
      <c r="KPC386" s="75"/>
      <c r="KPD386" s="81"/>
      <c r="KPE386" s="75"/>
      <c r="KPF386" s="81"/>
      <c r="KPG386" s="75"/>
      <c r="KPH386" s="81"/>
      <c r="KPI386" s="75"/>
      <c r="KPJ386" s="81"/>
      <c r="KPK386" s="75"/>
      <c r="KPL386" s="81"/>
      <c r="KPM386" s="75"/>
      <c r="KPN386" s="81"/>
      <c r="KPO386" s="75"/>
      <c r="KPP386" s="81"/>
      <c r="KPQ386" s="75"/>
      <c r="KPR386" s="81"/>
      <c r="KPS386" s="75"/>
      <c r="KPT386" s="81"/>
      <c r="KPU386" s="75"/>
      <c r="KPV386" s="81"/>
      <c r="KPW386" s="75"/>
      <c r="KPX386" s="81"/>
      <c r="KPY386" s="75"/>
      <c r="KPZ386" s="81"/>
      <c r="KQA386" s="75"/>
      <c r="KQB386" s="81"/>
      <c r="KQC386" s="75"/>
      <c r="KQD386" s="81"/>
      <c r="KQE386" s="75"/>
      <c r="KQF386" s="81"/>
      <c r="KQG386" s="75"/>
      <c r="KQH386" s="81"/>
      <c r="KQI386" s="75"/>
      <c r="KQJ386" s="81"/>
      <c r="KQK386" s="75"/>
      <c r="KQL386" s="81"/>
      <c r="KQM386" s="75"/>
      <c r="KQN386" s="81"/>
      <c r="KQO386" s="75"/>
      <c r="KQP386" s="81"/>
      <c r="KQQ386" s="75"/>
      <c r="KQR386" s="81"/>
      <c r="KQS386" s="75"/>
      <c r="KQT386" s="81"/>
      <c r="KQU386" s="75"/>
      <c r="KQV386" s="81"/>
      <c r="KQW386" s="75"/>
      <c r="KQX386" s="81"/>
      <c r="KQY386" s="75"/>
      <c r="KQZ386" s="81"/>
      <c r="KRA386" s="75"/>
      <c r="KRB386" s="81"/>
      <c r="KRC386" s="75"/>
      <c r="KRD386" s="81"/>
      <c r="KRE386" s="75"/>
      <c r="KRF386" s="81"/>
      <c r="KRG386" s="75"/>
      <c r="KRH386" s="81"/>
      <c r="KRI386" s="75"/>
      <c r="KRJ386" s="81"/>
      <c r="KRK386" s="75"/>
      <c r="KRL386" s="81"/>
      <c r="KRM386" s="75"/>
      <c r="KRN386" s="81"/>
      <c r="KRO386" s="75"/>
      <c r="KRP386" s="81"/>
      <c r="KRQ386" s="75"/>
      <c r="KRR386" s="81"/>
      <c r="KRS386" s="75"/>
      <c r="KRT386" s="81"/>
      <c r="KRU386" s="75"/>
      <c r="KRV386" s="81"/>
      <c r="KRW386" s="75"/>
      <c r="KRX386" s="81"/>
      <c r="KRY386" s="75"/>
      <c r="KRZ386" s="81"/>
      <c r="KSA386" s="75"/>
      <c r="KSB386" s="81"/>
      <c r="KSC386" s="75"/>
      <c r="KSD386" s="81"/>
      <c r="KSE386" s="75"/>
      <c r="KSF386" s="81"/>
      <c r="KSG386" s="75"/>
      <c r="KSH386" s="81"/>
      <c r="KSI386" s="75"/>
      <c r="KSJ386" s="81"/>
      <c r="KSK386" s="75"/>
      <c r="KSL386" s="81"/>
      <c r="KSM386" s="75"/>
      <c r="KSN386" s="81"/>
      <c r="KSO386" s="75"/>
      <c r="KSP386" s="81"/>
      <c r="KSQ386" s="75"/>
      <c r="KSR386" s="81"/>
      <c r="KSS386" s="75"/>
      <c r="KST386" s="81"/>
      <c r="KSU386" s="75"/>
      <c r="KSV386" s="81"/>
      <c r="KSW386" s="75"/>
      <c r="KSX386" s="81"/>
      <c r="KSY386" s="75"/>
      <c r="KSZ386" s="81"/>
      <c r="KTA386" s="75"/>
      <c r="KTB386" s="81"/>
      <c r="KTC386" s="75"/>
      <c r="KTD386" s="81"/>
      <c r="KTE386" s="75"/>
      <c r="KTF386" s="81"/>
      <c r="KTG386" s="75"/>
      <c r="KTH386" s="81"/>
      <c r="KTI386" s="75"/>
      <c r="KTJ386" s="81"/>
      <c r="KTK386" s="75"/>
      <c r="KTL386" s="81"/>
      <c r="KTM386" s="75"/>
      <c r="KTN386" s="81"/>
      <c r="KTO386" s="75"/>
      <c r="KTP386" s="81"/>
      <c r="KTQ386" s="75"/>
      <c r="KTR386" s="81"/>
      <c r="KTS386" s="75"/>
      <c r="KTT386" s="81"/>
      <c r="KTU386" s="75"/>
      <c r="KTV386" s="81"/>
      <c r="KTW386" s="75"/>
      <c r="KTX386" s="81"/>
      <c r="KTY386" s="75"/>
      <c r="KTZ386" s="81"/>
      <c r="KUA386" s="75"/>
      <c r="KUB386" s="81"/>
      <c r="KUC386" s="75"/>
      <c r="KUD386" s="81"/>
      <c r="KUE386" s="75"/>
      <c r="KUF386" s="81"/>
      <c r="KUG386" s="75"/>
      <c r="KUH386" s="81"/>
      <c r="KUI386" s="75"/>
      <c r="KUJ386" s="81"/>
      <c r="KUK386" s="75"/>
      <c r="KUL386" s="81"/>
      <c r="KUM386" s="75"/>
      <c r="KUN386" s="81"/>
      <c r="KUO386" s="75"/>
      <c r="KUP386" s="81"/>
      <c r="KUQ386" s="75"/>
      <c r="KUR386" s="81"/>
      <c r="KUS386" s="75"/>
      <c r="KUT386" s="81"/>
      <c r="KUU386" s="75"/>
      <c r="KUV386" s="81"/>
      <c r="KUW386" s="75"/>
      <c r="KUX386" s="81"/>
      <c r="KUY386" s="75"/>
      <c r="KUZ386" s="81"/>
      <c r="KVA386" s="75"/>
      <c r="KVB386" s="81"/>
      <c r="KVC386" s="75"/>
      <c r="KVD386" s="81"/>
      <c r="KVE386" s="75"/>
      <c r="KVF386" s="81"/>
      <c r="KVG386" s="75"/>
      <c r="KVH386" s="81"/>
      <c r="KVI386" s="75"/>
      <c r="KVJ386" s="81"/>
      <c r="KVK386" s="75"/>
      <c r="KVL386" s="81"/>
      <c r="KVM386" s="75"/>
      <c r="KVN386" s="81"/>
      <c r="KVO386" s="75"/>
      <c r="KVP386" s="81"/>
      <c r="KVQ386" s="75"/>
      <c r="KVR386" s="81"/>
      <c r="KVS386" s="75"/>
      <c r="KVT386" s="81"/>
      <c r="KVU386" s="75"/>
      <c r="KVV386" s="81"/>
      <c r="KVW386" s="75"/>
      <c r="KVX386" s="81"/>
      <c r="KVY386" s="75"/>
      <c r="KVZ386" s="81"/>
      <c r="KWA386" s="75"/>
      <c r="KWB386" s="81"/>
      <c r="KWC386" s="75"/>
      <c r="KWD386" s="81"/>
      <c r="KWE386" s="75"/>
      <c r="KWF386" s="81"/>
      <c r="KWG386" s="75"/>
      <c r="KWH386" s="81"/>
      <c r="KWI386" s="75"/>
      <c r="KWJ386" s="81"/>
      <c r="KWK386" s="75"/>
      <c r="KWL386" s="81"/>
      <c r="KWM386" s="75"/>
      <c r="KWN386" s="81"/>
      <c r="KWO386" s="75"/>
      <c r="KWP386" s="81"/>
      <c r="KWQ386" s="75"/>
      <c r="KWR386" s="81"/>
      <c r="KWS386" s="75"/>
      <c r="KWT386" s="81"/>
      <c r="KWU386" s="75"/>
      <c r="KWV386" s="81"/>
      <c r="KWW386" s="75"/>
      <c r="KWX386" s="81"/>
      <c r="KWY386" s="75"/>
      <c r="KWZ386" s="81"/>
      <c r="KXA386" s="75"/>
      <c r="KXB386" s="81"/>
      <c r="KXC386" s="75"/>
      <c r="KXD386" s="81"/>
      <c r="KXE386" s="75"/>
      <c r="KXF386" s="81"/>
      <c r="KXG386" s="75"/>
      <c r="KXH386" s="81"/>
      <c r="KXI386" s="75"/>
      <c r="KXJ386" s="81"/>
      <c r="KXK386" s="75"/>
      <c r="KXL386" s="81"/>
      <c r="KXM386" s="75"/>
      <c r="KXN386" s="81"/>
      <c r="KXO386" s="75"/>
      <c r="KXP386" s="81"/>
      <c r="KXQ386" s="75"/>
      <c r="KXR386" s="81"/>
      <c r="KXS386" s="75"/>
      <c r="KXT386" s="81"/>
      <c r="KXU386" s="75"/>
      <c r="KXV386" s="81"/>
      <c r="KXW386" s="75"/>
      <c r="KXX386" s="81"/>
      <c r="KXY386" s="75"/>
      <c r="KXZ386" s="81"/>
      <c r="KYA386" s="75"/>
      <c r="KYB386" s="81"/>
      <c r="KYC386" s="75"/>
      <c r="KYD386" s="81"/>
      <c r="KYE386" s="75"/>
      <c r="KYF386" s="81"/>
      <c r="KYG386" s="75"/>
      <c r="KYH386" s="81"/>
      <c r="KYI386" s="75"/>
      <c r="KYJ386" s="81"/>
      <c r="KYK386" s="75"/>
      <c r="KYL386" s="81"/>
      <c r="KYM386" s="75"/>
      <c r="KYN386" s="81"/>
      <c r="KYO386" s="75"/>
      <c r="KYP386" s="81"/>
      <c r="KYQ386" s="75"/>
      <c r="KYR386" s="81"/>
      <c r="KYS386" s="75"/>
      <c r="KYT386" s="81"/>
      <c r="KYU386" s="75"/>
      <c r="KYV386" s="81"/>
      <c r="KYW386" s="75"/>
      <c r="KYX386" s="81"/>
      <c r="KYY386" s="75"/>
      <c r="KYZ386" s="81"/>
      <c r="KZA386" s="75"/>
      <c r="KZB386" s="81"/>
      <c r="KZC386" s="75"/>
      <c r="KZD386" s="81"/>
      <c r="KZE386" s="75"/>
      <c r="KZF386" s="81"/>
      <c r="KZG386" s="75"/>
      <c r="KZH386" s="81"/>
      <c r="KZI386" s="75"/>
      <c r="KZJ386" s="81"/>
      <c r="KZK386" s="75"/>
      <c r="KZL386" s="81"/>
      <c r="KZM386" s="75"/>
      <c r="KZN386" s="81"/>
      <c r="KZO386" s="75"/>
      <c r="KZP386" s="81"/>
      <c r="KZQ386" s="75"/>
      <c r="KZR386" s="81"/>
      <c r="KZS386" s="75"/>
      <c r="KZT386" s="81"/>
      <c r="KZU386" s="75"/>
      <c r="KZV386" s="81"/>
      <c r="KZW386" s="75"/>
      <c r="KZX386" s="81"/>
      <c r="KZY386" s="75"/>
      <c r="KZZ386" s="81"/>
      <c r="LAA386" s="75"/>
      <c r="LAB386" s="81"/>
      <c r="LAC386" s="75"/>
      <c r="LAD386" s="81"/>
      <c r="LAE386" s="75"/>
      <c r="LAF386" s="81"/>
      <c r="LAG386" s="75"/>
      <c r="LAH386" s="81"/>
      <c r="LAI386" s="75"/>
      <c r="LAJ386" s="81"/>
      <c r="LAK386" s="75"/>
      <c r="LAL386" s="81"/>
      <c r="LAM386" s="75"/>
      <c r="LAN386" s="81"/>
      <c r="LAO386" s="75"/>
      <c r="LAP386" s="81"/>
      <c r="LAQ386" s="75"/>
      <c r="LAR386" s="81"/>
      <c r="LAS386" s="75"/>
      <c r="LAT386" s="81"/>
      <c r="LAU386" s="75"/>
      <c r="LAV386" s="81"/>
      <c r="LAW386" s="75"/>
      <c r="LAX386" s="81"/>
      <c r="LAY386" s="75"/>
      <c r="LAZ386" s="81"/>
      <c r="LBA386" s="75"/>
      <c r="LBB386" s="81"/>
      <c r="LBC386" s="75"/>
      <c r="LBD386" s="81"/>
      <c r="LBE386" s="75"/>
      <c r="LBF386" s="81"/>
      <c r="LBG386" s="75"/>
      <c r="LBH386" s="81"/>
      <c r="LBI386" s="75"/>
      <c r="LBJ386" s="81"/>
      <c r="LBK386" s="75"/>
      <c r="LBL386" s="81"/>
      <c r="LBM386" s="75"/>
      <c r="LBN386" s="81"/>
      <c r="LBO386" s="75"/>
      <c r="LBP386" s="81"/>
      <c r="LBQ386" s="75"/>
      <c r="LBR386" s="81"/>
      <c r="LBS386" s="75"/>
      <c r="LBT386" s="81"/>
      <c r="LBU386" s="75"/>
      <c r="LBV386" s="81"/>
      <c r="LBW386" s="75"/>
      <c r="LBX386" s="81"/>
      <c r="LBY386" s="75"/>
      <c r="LBZ386" s="81"/>
      <c r="LCA386" s="75"/>
      <c r="LCB386" s="81"/>
      <c r="LCC386" s="75"/>
      <c r="LCD386" s="81"/>
      <c r="LCE386" s="75"/>
      <c r="LCF386" s="81"/>
      <c r="LCG386" s="75"/>
      <c r="LCH386" s="81"/>
      <c r="LCI386" s="75"/>
      <c r="LCJ386" s="81"/>
      <c r="LCK386" s="75"/>
      <c r="LCL386" s="81"/>
      <c r="LCM386" s="75"/>
      <c r="LCN386" s="81"/>
      <c r="LCO386" s="75"/>
      <c r="LCP386" s="81"/>
      <c r="LCQ386" s="75"/>
      <c r="LCR386" s="81"/>
      <c r="LCS386" s="75"/>
      <c r="LCT386" s="81"/>
      <c r="LCU386" s="75"/>
      <c r="LCV386" s="81"/>
      <c r="LCW386" s="75"/>
      <c r="LCX386" s="81"/>
      <c r="LCY386" s="75"/>
      <c r="LCZ386" s="81"/>
      <c r="LDA386" s="75"/>
      <c r="LDB386" s="81"/>
      <c r="LDC386" s="75"/>
      <c r="LDD386" s="81"/>
      <c r="LDE386" s="75"/>
      <c r="LDF386" s="81"/>
      <c r="LDG386" s="75"/>
      <c r="LDH386" s="81"/>
      <c r="LDI386" s="75"/>
      <c r="LDJ386" s="81"/>
      <c r="LDK386" s="75"/>
      <c r="LDL386" s="81"/>
      <c r="LDM386" s="75"/>
      <c r="LDN386" s="81"/>
      <c r="LDO386" s="75"/>
      <c r="LDP386" s="81"/>
      <c r="LDQ386" s="75"/>
      <c r="LDR386" s="81"/>
      <c r="LDS386" s="75"/>
      <c r="LDT386" s="81"/>
      <c r="LDU386" s="75"/>
      <c r="LDV386" s="81"/>
      <c r="LDW386" s="75"/>
      <c r="LDX386" s="81"/>
      <c r="LDY386" s="75"/>
      <c r="LDZ386" s="81"/>
      <c r="LEA386" s="75"/>
      <c r="LEB386" s="81"/>
      <c r="LEC386" s="75"/>
      <c r="LED386" s="81"/>
      <c r="LEE386" s="75"/>
      <c r="LEF386" s="81"/>
      <c r="LEG386" s="75"/>
      <c r="LEH386" s="81"/>
      <c r="LEI386" s="75"/>
      <c r="LEJ386" s="81"/>
      <c r="LEK386" s="75"/>
      <c r="LEL386" s="81"/>
      <c r="LEM386" s="75"/>
      <c r="LEN386" s="81"/>
      <c r="LEO386" s="75"/>
      <c r="LEP386" s="81"/>
      <c r="LEQ386" s="75"/>
      <c r="LER386" s="81"/>
      <c r="LES386" s="75"/>
      <c r="LET386" s="81"/>
      <c r="LEU386" s="75"/>
      <c r="LEV386" s="81"/>
      <c r="LEW386" s="75"/>
      <c r="LEX386" s="81"/>
      <c r="LEY386" s="75"/>
      <c r="LEZ386" s="81"/>
      <c r="LFA386" s="75"/>
      <c r="LFB386" s="81"/>
      <c r="LFC386" s="75"/>
      <c r="LFD386" s="81"/>
      <c r="LFE386" s="75"/>
      <c r="LFF386" s="81"/>
      <c r="LFG386" s="75"/>
      <c r="LFH386" s="81"/>
      <c r="LFI386" s="75"/>
      <c r="LFJ386" s="81"/>
      <c r="LFK386" s="75"/>
      <c r="LFL386" s="81"/>
      <c r="LFM386" s="75"/>
      <c r="LFN386" s="81"/>
      <c r="LFO386" s="75"/>
      <c r="LFP386" s="81"/>
      <c r="LFQ386" s="75"/>
      <c r="LFR386" s="81"/>
      <c r="LFS386" s="75"/>
      <c r="LFT386" s="81"/>
      <c r="LFU386" s="75"/>
      <c r="LFV386" s="81"/>
      <c r="LFW386" s="75"/>
      <c r="LFX386" s="81"/>
      <c r="LFY386" s="75"/>
      <c r="LFZ386" s="81"/>
      <c r="LGA386" s="75"/>
      <c r="LGB386" s="81"/>
      <c r="LGC386" s="75"/>
      <c r="LGD386" s="81"/>
      <c r="LGE386" s="75"/>
      <c r="LGF386" s="81"/>
      <c r="LGG386" s="75"/>
      <c r="LGH386" s="81"/>
      <c r="LGI386" s="75"/>
      <c r="LGJ386" s="81"/>
      <c r="LGK386" s="75"/>
      <c r="LGL386" s="81"/>
      <c r="LGM386" s="75"/>
      <c r="LGN386" s="81"/>
      <c r="LGO386" s="75"/>
      <c r="LGP386" s="81"/>
      <c r="LGQ386" s="75"/>
      <c r="LGR386" s="81"/>
      <c r="LGS386" s="75"/>
      <c r="LGT386" s="81"/>
      <c r="LGU386" s="75"/>
      <c r="LGV386" s="81"/>
      <c r="LGW386" s="75"/>
      <c r="LGX386" s="81"/>
      <c r="LGY386" s="75"/>
      <c r="LGZ386" s="81"/>
      <c r="LHA386" s="75"/>
      <c r="LHB386" s="81"/>
      <c r="LHC386" s="75"/>
      <c r="LHD386" s="81"/>
      <c r="LHE386" s="75"/>
      <c r="LHF386" s="81"/>
      <c r="LHG386" s="75"/>
      <c r="LHH386" s="81"/>
      <c r="LHI386" s="75"/>
      <c r="LHJ386" s="81"/>
      <c r="LHK386" s="75"/>
      <c r="LHL386" s="81"/>
      <c r="LHM386" s="75"/>
      <c r="LHN386" s="81"/>
      <c r="LHO386" s="75"/>
      <c r="LHP386" s="81"/>
      <c r="LHQ386" s="75"/>
      <c r="LHR386" s="81"/>
      <c r="LHS386" s="75"/>
      <c r="LHT386" s="81"/>
      <c r="LHU386" s="75"/>
      <c r="LHV386" s="81"/>
      <c r="LHW386" s="75"/>
      <c r="LHX386" s="81"/>
      <c r="LHY386" s="75"/>
      <c r="LHZ386" s="81"/>
      <c r="LIA386" s="75"/>
      <c r="LIB386" s="81"/>
      <c r="LIC386" s="75"/>
      <c r="LID386" s="81"/>
      <c r="LIE386" s="75"/>
      <c r="LIF386" s="81"/>
      <c r="LIG386" s="75"/>
      <c r="LIH386" s="81"/>
      <c r="LII386" s="75"/>
      <c r="LIJ386" s="81"/>
      <c r="LIK386" s="75"/>
      <c r="LIL386" s="81"/>
      <c r="LIM386" s="75"/>
      <c r="LIN386" s="81"/>
      <c r="LIO386" s="75"/>
      <c r="LIP386" s="81"/>
      <c r="LIQ386" s="75"/>
      <c r="LIR386" s="81"/>
      <c r="LIS386" s="75"/>
      <c r="LIT386" s="81"/>
      <c r="LIU386" s="75"/>
      <c r="LIV386" s="81"/>
      <c r="LIW386" s="75"/>
      <c r="LIX386" s="81"/>
      <c r="LIY386" s="75"/>
      <c r="LIZ386" s="81"/>
      <c r="LJA386" s="75"/>
      <c r="LJB386" s="81"/>
      <c r="LJC386" s="75"/>
      <c r="LJD386" s="81"/>
      <c r="LJE386" s="75"/>
      <c r="LJF386" s="81"/>
      <c r="LJG386" s="75"/>
      <c r="LJH386" s="81"/>
      <c r="LJI386" s="75"/>
      <c r="LJJ386" s="81"/>
      <c r="LJK386" s="75"/>
      <c r="LJL386" s="81"/>
      <c r="LJM386" s="75"/>
      <c r="LJN386" s="81"/>
      <c r="LJO386" s="75"/>
      <c r="LJP386" s="81"/>
      <c r="LJQ386" s="75"/>
      <c r="LJR386" s="81"/>
      <c r="LJS386" s="75"/>
      <c r="LJT386" s="81"/>
      <c r="LJU386" s="75"/>
      <c r="LJV386" s="81"/>
      <c r="LJW386" s="75"/>
      <c r="LJX386" s="81"/>
      <c r="LJY386" s="75"/>
      <c r="LJZ386" s="81"/>
      <c r="LKA386" s="75"/>
      <c r="LKB386" s="81"/>
      <c r="LKC386" s="75"/>
      <c r="LKD386" s="81"/>
      <c r="LKE386" s="75"/>
      <c r="LKF386" s="81"/>
      <c r="LKG386" s="75"/>
      <c r="LKH386" s="81"/>
      <c r="LKI386" s="75"/>
      <c r="LKJ386" s="81"/>
      <c r="LKK386" s="75"/>
      <c r="LKL386" s="81"/>
      <c r="LKM386" s="75"/>
      <c r="LKN386" s="81"/>
      <c r="LKO386" s="75"/>
      <c r="LKP386" s="81"/>
      <c r="LKQ386" s="75"/>
      <c r="LKR386" s="81"/>
      <c r="LKS386" s="75"/>
      <c r="LKT386" s="81"/>
      <c r="LKU386" s="75"/>
      <c r="LKV386" s="81"/>
      <c r="LKW386" s="75"/>
      <c r="LKX386" s="81"/>
      <c r="LKY386" s="75"/>
      <c r="LKZ386" s="81"/>
      <c r="LLA386" s="75"/>
      <c r="LLB386" s="81"/>
      <c r="LLC386" s="75"/>
      <c r="LLD386" s="81"/>
      <c r="LLE386" s="75"/>
      <c r="LLF386" s="81"/>
      <c r="LLG386" s="75"/>
      <c r="LLH386" s="81"/>
      <c r="LLI386" s="75"/>
      <c r="LLJ386" s="81"/>
      <c r="LLK386" s="75"/>
      <c r="LLL386" s="81"/>
      <c r="LLM386" s="75"/>
      <c r="LLN386" s="81"/>
      <c r="LLO386" s="75"/>
      <c r="LLP386" s="81"/>
      <c r="LLQ386" s="75"/>
      <c r="LLR386" s="81"/>
      <c r="LLS386" s="75"/>
      <c r="LLT386" s="81"/>
      <c r="LLU386" s="75"/>
      <c r="LLV386" s="81"/>
      <c r="LLW386" s="75"/>
      <c r="LLX386" s="81"/>
      <c r="LLY386" s="75"/>
      <c r="LLZ386" s="81"/>
      <c r="LMA386" s="75"/>
      <c r="LMB386" s="81"/>
      <c r="LMC386" s="75"/>
      <c r="LMD386" s="81"/>
      <c r="LME386" s="75"/>
      <c r="LMF386" s="81"/>
      <c r="LMG386" s="75"/>
      <c r="LMH386" s="81"/>
      <c r="LMI386" s="75"/>
      <c r="LMJ386" s="81"/>
      <c r="LMK386" s="75"/>
      <c r="LML386" s="81"/>
      <c r="LMM386" s="75"/>
      <c r="LMN386" s="81"/>
      <c r="LMO386" s="75"/>
      <c r="LMP386" s="81"/>
      <c r="LMQ386" s="75"/>
      <c r="LMR386" s="81"/>
      <c r="LMS386" s="75"/>
      <c r="LMT386" s="81"/>
      <c r="LMU386" s="75"/>
      <c r="LMV386" s="81"/>
      <c r="LMW386" s="75"/>
      <c r="LMX386" s="81"/>
      <c r="LMY386" s="75"/>
      <c r="LMZ386" s="81"/>
      <c r="LNA386" s="75"/>
      <c r="LNB386" s="81"/>
      <c r="LNC386" s="75"/>
      <c r="LND386" s="81"/>
      <c r="LNE386" s="75"/>
      <c r="LNF386" s="81"/>
      <c r="LNG386" s="75"/>
      <c r="LNH386" s="81"/>
      <c r="LNI386" s="75"/>
      <c r="LNJ386" s="81"/>
      <c r="LNK386" s="75"/>
      <c r="LNL386" s="81"/>
      <c r="LNM386" s="75"/>
      <c r="LNN386" s="81"/>
      <c r="LNO386" s="75"/>
      <c r="LNP386" s="81"/>
      <c r="LNQ386" s="75"/>
      <c r="LNR386" s="81"/>
      <c r="LNS386" s="75"/>
      <c r="LNT386" s="81"/>
      <c r="LNU386" s="75"/>
      <c r="LNV386" s="81"/>
      <c r="LNW386" s="75"/>
      <c r="LNX386" s="81"/>
      <c r="LNY386" s="75"/>
      <c r="LNZ386" s="81"/>
      <c r="LOA386" s="75"/>
      <c r="LOB386" s="81"/>
      <c r="LOC386" s="75"/>
      <c r="LOD386" s="81"/>
      <c r="LOE386" s="75"/>
      <c r="LOF386" s="81"/>
      <c r="LOG386" s="75"/>
      <c r="LOH386" s="81"/>
      <c r="LOI386" s="75"/>
      <c r="LOJ386" s="81"/>
      <c r="LOK386" s="75"/>
      <c r="LOL386" s="81"/>
      <c r="LOM386" s="75"/>
      <c r="LON386" s="81"/>
      <c r="LOO386" s="75"/>
      <c r="LOP386" s="81"/>
      <c r="LOQ386" s="75"/>
      <c r="LOR386" s="81"/>
      <c r="LOS386" s="75"/>
      <c r="LOT386" s="81"/>
      <c r="LOU386" s="75"/>
      <c r="LOV386" s="81"/>
      <c r="LOW386" s="75"/>
      <c r="LOX386" s="81"/>
      <c r="LOY386" s="75"/>
      <c r="LOZ386" s="81"/>
      <c r="LPA386" s="75"/>
      <c r="LPB386" s="81"/>
      <c r="LPC386" s="75"/>
      <c r="LPD386" s="81"/>
      <c r="LPE386" s="75"/>
      <c r="LPF386" s="81"/>
      <c r="LPG386" s="75"/>
      <c r="LPH386" s="81"/>
      <c r="LPI386" s="75"/>
      <c r="LPJ386" s="81"/>
      <c r="LPK386" s="75"/>
      <c r="LPL386" s="81"/>
      <c r="LPM386" s="75"/>
      <c r="LPN386" s="81"/>
      <c r="LPO386" s="75"/>
      <c r="LPP386" s="81"/>
      <c r="LPQ386" s="75"/>
      <c r="LPR386" s="81"/>
      <c r="LPS386" s="75"/>
      <c r="LPT386" s="81"/>
      <c r="LPU386" s="75"/>
      <c r="LPV386" s="81"/>
      <c r="LPW386" s="75"/>
      <c r="LPX386" s="81"/>
      <c r="LPY386" s="75"/>
      <c r="LPZ386" s="81"/>
      <c r="LQA386" s="75"/>
      <c r="LQB386" s="81"/>
      <c r="LQC386" s="75"/>
      <c r="LQD386" s="81"/>
      <c r="LQE386" s="75"/>
      <c r="LQF386" s="81"/>
      <c r="LQG386" s="75"/>
      <c r="LQH386" s="81"/>
      <c r="LQI386" s="75"/>
      <c r="LQJ386" s="81"/>
      <c r="LQK386" s="75"/>
      <c r="LQL386" s="81"/>
      <c r="LQM386" s="75"/>
      <c r="LQN386" s="81"/>
      <c r="LQO386" s="75"/>
      <c r="LQP386" s="81"/>
      <c r="LQQ386" s="75"/>
      <c r="LQR386" s="81"/>
      <c r="LQS386" s="75"/>
      <c r="LQT386" s="81"/>
      <c r="LQU386" s="75"/>
      <c r="LQV386" s="81"/>
      <c r="LQW386" s="75"/>
      <c r="LQX386" s="81"/>
      <c r="LQY386" s="75"/>
      <c r="LQZ386" s="81"/>
      <c r="LRA386" s="75"/>
      <c r="LRB386" s="81"/>
      <c r="LRC386" s="75"/>
      <c r="LRD386" s="81"/>
      <c r="LRE386" s="75"/>
      <c r="LRF386" s="81"/>
      <c r="LRG386" s="75"/>
      <c r="LRH386" s="81"/>
      <c r="LRI386" s="75"/>
      <c r="LRJ386" s="81"/>
      <c r="LRK386" s="75"/>
      <c r="LRL386" s="81"/>
      <c r="LRM386" s="75"/>
      <c r="LRN386" s="81"/>
      <c r="LRO386" s="75"/>
      <c r="LRP386" s="81"/>
      <c r="LRQ386" s="75"/>
      <c r="LRR386" s="81"/>
      <c r="LRS386" s="75"/>
      <c r="LRT386" s="81"/>
      <c r="LRU386" s="75"/>
      <c r="LRV386" s="81"/>
      <c r="LRW386" s="75"/>
      <c r="LRX386" s="81"/>
      <c r="LRY386" s="75"/>
      <c r="LRZ386" s="81"/>
      <c r="LSA386" s="75"/>
      <c r="LSB386" s="81"/>
      <c r="LSC386" s="75"/>
      <c r="LSD386" s="81"/>
      <c r="LSE386" s="75"/>
      <c r="LSF386" s="81"/>
      <c r="LSG386" s="75"/>
      <c r="LSH386" s="81"/>
      <c r="LSI386" s="75"/>
      <c r="LSJ386" s="81"/>
      <c r="LSK386" s="75"/>
      <c r="LSL386" s="81"/>
      <c r="LSM386" s="75"/>
      <c r="LSN386" s="81"/>
      <c r="LSO386" s="75"/>
      <c r="LSP386" s="81"/>
      <c r="LSQ386" s="75"/>
      <c r="LSR386" s="81"/>
      <c r="LSS386" s="75"/>
      <c r="LST386" s="81"/>
      <c r="LSU386" s="75"/>
      <c r="LSV386" s="81"/>
      <c r="LSW386" s="75"/>
      <c r="LSX386" s="81"/>
      <c r="LSY386" s="75"/>
      <c r="LSZ386" s="81"/>
      <c r="LTA386" s="75"/>
      <c r="LTB386" s="81"/>
      <c r="LTC386" s="75"/>
      <c r="LTD386" s="81"/>
      <c r="LTE386" s="75"/>
      <c r="LTF386" s="81"/>
      <c r="LTG386" s="75"/>
      <c r="LTH386" s="81"/>
      <c r="LTI386" s="75"/>
      <c r="LTJ386" s="81"/>
      <c r="LTK386" s="75"/>
      <c r="LTL386" s="81"/>
      <c r="LTM386" s="75"/>
      <c r="LTN386" s="81"/>
      <c r="LTO386" s="75"/>
      <c r="LTP386" s="81"/>
      <c r="LTQ386" s="75"/>
      <c r="LTR386" s="81"/>
      <c r="LTS386" s="75"/>
      <c r="LTT386" s="81"/>
      <c r="LTU386" s="75"/>
      <c r="LTV386" s="81"/>
      <c r="LTW386" s="75"/>
      <c r="LTX386" s="81"/>
      <c r="LTY386" s="75"/>
      <c r="LTZ386" s="81"/>
      <c r="LUA386" s="75"/>
      <c r="LUB386" s="81"/>
      <c r="LUC386" s="75"/>
      <c r="LUD386" s="81"/>
      <c r="LUE386" s="75"/>
      <c r="LUF386" s="81"/>
      <c r="LUG386" s="75"/>
      <c r="LUH386" s="81"/>
      <c r="LUI386" s="75"/>
      <c r="LUJ386" s="81"/>
      <c r="LUK386" s="75"/>
      <c r="LUL386" s="81"/>
      <c r="LUM386" s="75"/>
      <c r="LUN386" s="81"/>
      <c r="LUO386" s="75"/>
      <c r="LUP386" s="81"/>
      <c r="LUQ386" s="75"/>
      <c r="LUR386" s="81"/>
      <c r="LUS386" s="75"/>
      <c r="LUT386" s="81"/>
      <c r="LUU386" s="75"/>
      <c r="LUV386" s="81"/>
      <c r="LUW386" s="75"/>
      <c r="LUX386" s="81"/>
      <c r="LUY386" s="75"/>
      <c r="LUZ386" s="81"/>
      <c r="LVA386" s="75"/>
      <c r="LVB386" s="81"/>
      <c r="LVC386" s="75"/>
      <c r="LVD386" s="81"/>
      <c r="LVE386" s="75"/>
      <c r="LVF386" s="81"/>
      <c r="LVG386" s="75"/>
      <c r="LVH386" s="81"/>
      <c r="LVI386" s="75"/>
      <c r="LVJ386" s="81"/>
      <c r="LVK386" s="75"/>
      <c r="LVL386" s="81"/>
      <c r="LVM386" s="75"/>
      <c r="LVN386" s="81"/>
      <c r="LVO386" s="75"/>
      <c r="LVP386" s="81"/>
      <c r="LVQ386" s="75"/>
      <c r="LVR386" s="81"/>
      <c r="LVS386" s="75"/>
      <c r="LVT386" s="81"/>
      <c r="LVU386" s="75"/>
      <c r="LVV386" s="81"/>
      <c r="LVW386" s="75"/>
      <c r="LVX386" s="81"/>
      <c r="LVY386" s="75"/>
      <c r="LVZ386" s="81"/>
      <c r="LWA386" s="75"/>
      <c r="LWB386" s="81"/>
      <c r="LWC386" s="75"/>
      <c r="LWD386" s="81"/>
      <c r="LWE386" s="75"/>
      <c r="LWF386" s="81"/>
      <c r="LWG386" s="75"/>
      <c r="LWH386" s="81"/>
      <c r="LWI386" s="75"/>
      <c r="LWJ386" s="81"/>
      <c r="LWK386" s="75"/>
      <c r="LWL386" s="81"/>
      <c r="LWM386" s="75"/>
      <c r="LWN386" s="81"/>
      <c r="LWO386" s="75"/>
      <c r="LWP386" s="81"/>
      <c r="LWQ386" s="75"/>
      <c r="LWR386" s="81"/>
      <c r="LWS386" s="75"/>
      <c r="LWT386" s="81"/>
      <c r="LWU386" s="75"/>
      <c r="LWV386" s="81"/>
      <c r="LWW386" s="75"/>
      <c r="LWX386" s="81"/>
      <c r="LWY386" s="75"/>
      <c r="LWZ386" s="81"/>
      <c r="LXA386" s="75"/>
      <c r="LXB386" s="81"/>
      <c r="LXC386" s="75"/>
      <c r="LXD386" s="81"/>
      <c r="LXE386" s="75"/>
      <c r="LXF386" s="81"/>
      <c r="LXG386" s="75"/>
      <c r="LXH386" s="81"/>
      <c r="LXI386" s="75"/>
      <c r="LXJ386" s="81"/>
      <c r="LXK386" s="75"/>
      <c r="LXL386" s="81"/>
      <c r="LXM386" s="75"/>
      <c r="LXN386" s="81"/>
      <c r="LXO386" s="75"/>
      <c r="LXP386" s="81"/>
      <c r="LXQ386" s="75"/>
      <c r="LXR386" s="81"/>
      <c r="LXS386" s="75"/>
      <c r="LXT386" s="81"/>
      <c r="LXU386" s="75"/>
      <c r="LXV386" s="81"/>
      <c r="LXW386" s="75"/>
      <c r="LXX386" s="81"/>
      <c r="LXY386" s="75"/>
      <c r="LXZ386" s="81"/>
      <c r="LYA386" s="75"/>
      <c r="LYB386" s="81"/>
      <c r="LYC386" s="75"/>
      <c r="LYD386" s="81"/>
      <c r="LYE386" s="75"/>
      <c r="LYF386" s="81"/>
      <c r="LYG386" s="75"/>
      <c r="LYH386" s="81"/>
      <c r="LYI386" s="75"/>
      <c r="LYJ386" s="81"/>
      <c r="LYK386" s="75"/>
      <c r="LYL386" s="81"/>
      <c r="LYM386" s="75"/>
      <c r="LYN386" s="81"/>
      <c r="LYO386" s="75"/>
      <c r="LYP386" s="81"/>
      <c r="LYQ386" s="75"/>
      <c r="LYR386" s="81"/>
      <c r="LYS386" s="75"/>
      <c r="LYT386" s="81"/>
      <c r="LYU386" s="75"/>
      <c r="LYV386" s="81"/>
      <c r="LYW386" s="75"/>
      <c r="LYX386" s="81"/>
      <c r="LYY386" s="75"/>
      <c r="LYZ386" s="81"/>
      <c r="LZA386" s="75"/>
      <c r="LZB386" s="81"/>
      <c r="LZC386" s="75"/>
      <c r="LZD386" s="81"/>
      <c r="LZE386" s="75"/>
      <c r="LZF386" s="81"/>
      <c r="LZG386" s="75"/>
      <c r="LZH386" s="81"/>
      <c r="LZI386" s="75"/>
      <c r="LZJ386" s="81"/>
      <c r="LZK386" s="75"/>
      <c r="LZL386" s="81"/>
      <c r="LZM386" s="75"/>
      <c r="LZN386" s="81"/>
      <c r="LZO386" s="75"/>
      <c r="LZP386" s="81"/>
      <c r="LZQ386" s="75"/>
      <c r="LZR386" s="81"/>
      <c r="LZS386" s="75"/>
      <c r="LZT386" s="81"/>
      <c r="LZU386" s="75"/>
      <c r="LZV386" s="81"/>
      <c r="LZW386" s="75"/>
      <c r="LZX386" s="81"/>
      <c r="LZY386" s="75"/>
      <c r="LZZ386" s="81"/>
      <c r="MAA386" s="75"/>
      <c r="MAB386" s="81"/>
      <c r="MAC386" s="75"/>
      <c r="MAD386" s="81"/>
      <c r="MAE386" s="75"/>
      <c r="MAF386" s="81"/>
      <c r="MAG386" s="75"/>
      <c r="MAH386" s="81"/>
      <c r="MAI386" s="75"/>
      <c r="MAJ386" s="81"/>
      <c r="MAK386" s="75"/>
      <c r="MAL386" s="81"/>
      <c r="MAM386" s="75"/>
      <c r="MAN386" s="81"/>
      <c r="MAO386" s="75"/>
      <c r="MAP386" s="81"/>
      <c r="MAQ386" s="75"/>
      <c r="MAR386" s="81"/>
      <c r="MAS386" s="75"/>
      <c r="MAT386" s="81"/>
      <c r="MAU386" s="75"/>
      <c r="MAV386" s="81"/>
      <c r="MAW386" s="75"/>
      <c r="MAX386" s="81"/>
      <c r="MAY386" s="75"/>
      <c r="MAZ386" s="81"/>
      <c r="MBA386" s="75"/>
      <c r="MBB386" s="81"/>
      <c r="MBC386" s="75"/>
      <c r="MBD386" s="81"/>
      <c r="MBE386" s="75"/>
      <c r="MBF386" s="81"/>
      <c r="MBG386" s="75"/>
      <c r="MBH386" s="81"/>
      <c r="MBI386" s="75"/>
      <c r="MBJ386" s="81"/>
      <c r="MBK386" s="75"/>
      <c r="MBL386" s="81"/>
      <c r="MBM386" s="75"/>
      <c r="MBN386" s="81"/>
      <c r="MBO386" s="75"/>
      <c r="MBP386" s="81"/>
      <c r="MBQ386" s="75"/>
      <c r="MBR386" s="81"/>
      <c r="MBS386" s="75"/>
      <c r="MBT386" s="81"/>
      <c r="MBU386" s="75"/>
      <c r="MBV386" s="81"/>
      <c r="MBW386" s="75"/>
      <c r="MBX386" s="81"/>
      <c r="MBY386" s="75"/>
      <c r="MBZ386" s="81"/>
      <c r="MCA386" s="75"/>
      <c r="MCB386" s="81"/>
      <c r="MCC386" s="75"/>
      <c r="MCD386" s="81"/>
      <c r="MCE386" s="75"/>
      <c r="MCF386" s="81"/>
      <c r="MCG386" s="75"/>
      <c r="MCH386" s="81"/>
      <c r="MCI386" s="75"/>
      <c r="MCJ386" s="81"/>
      <c r="MCK386" s="75"/>
      <c r="MCL386" s="81"/>
      <c r="MCM386" s="75"/>
      <c r="MCN386" s="81"/>
      <c r="MCO386" s="75"/>
      <c r="MCP386" s="81"/>
      <c r="MCQ386" s="75"/>
      <c r="MCR386" s="81"/>
      <c r="MCS386" s="75"/>
      <c r="MCT386" s="81"/>
      <c r="MCU386" s="75"/>
      <c r="MCV386" s="81"/>
      <c r="MCW386" s="75"/>
      <c r="MCX386" s="81"/>
      <c r="MCY386" s="75"/>
      <c r="MCZ386" s="81"/>
      <c r="MDA386" s="75"/>
      <c r="MDB386" s="81"/>
      <c r="MDC386" s="75"/>
      <c r="MDD386" s="81"/>
      <c r="MDE386" s="75"/>
      <c r="MDF386" s="81"/>
      <c r="MDG386" s="75"/>
      <c r="MDH386" s="81"/>
      <c r="MDI386" s="75"/>
      <c r="MDJ386" s="81"/>
      <c r="MDK386" s="75"/>
      <c r="MDL386" s="81"/>
      <c r="MDM386" s="75"/>
      <c r="MDN386" s="81"/>
      <c r="MDO386" s="75"/>
      <c r="MDP386" s="81"/>
      <c r="MDQ386" s="75"/>
      <c r="MDR386" s="81"/>
      <c r="MDS386" s="75"/>
      <c r="MDT386" s="81"/>
      <c r="MDU386" s="75"/>
      <c r="MDV386" s="81"/>
      <c r="MDW386" s="75"/>
      <c r="MDX386" s="81"/>
      <c r="MDY386" s="75"/>
      <c r="MDZ386" s="81"/>
      <c r="MEA386" s="75"/>
      <c r="MEB386" s="81"/>
      <c r="MEC386" s="75"/>
      <c r="MED386" s="81"/>
      <c r="MEE386" s="75"/>
      <c r="MEF386" s="81"/>
      <c r="MEG386" s="75"/>
      <c r="MEH386" s="81"/>
      <c r="MEI386" s="75"/>
      <c r="MEJ386" s="81"/>
      <c r="MEK386" s="75"/>
      <c r="MEL386" s="81"/>
      <c r="MEM386" s="75"/>
      <c r="MEN386" s="81"/>
      <c r="MEO386" s="75"/>
      <c r="MEP386" s="81"/>
      <c r="MEQ386" s="75"/>
      <c r="MER386" s="81"/>
      <c r="MES386" s="75"/>
      <c r="MET386" s="81"/>
      <c r="MEU386" s="75"/>
      <c r="MEV386" s="81"/>
      <c r="MEW386" s="75"/>
      <c r="MEX386" s="81"/>
      <c r="MEY386" s="75"/>
      <c r="MEZ386" s="81"/>
      <c r="MFA386" s="75"/>
      <c r="MFB386" s="81"/>
      <c r="MFC386" s="75"/>
      <c r="MFD386" s="81"/>
      <c r="MFE386" s="75"/>
      <c r="MFF386" s="81"/>
      <c r="MFG386" s="75"/>
      <c r="MFH386" s="81"/>
      <c r="MFI386" s="75"/>
      <c r="MFJ386" s="81"/>
      <c r="MFK386" s="75"/>
      <c r="MFL386" s="81"/>
      <c r="MFM386" s="75"/>
      <c r="MFN386" s="81"/>
      <c r="MFO386" s="75"/>
      <c r="MFP386" s="81"/>
      <c r="MFQ386" s="75"/>
      <c r="MFR386" s="81"/>
      <c r="MFS386" s="75"/>
      <c r="MFT386" s="81"/>
      <c r="MFU386" s="75"/>
      <c r="MFV386" s="81"/>
      <c r="MFW386" s="75"/>
      <c r="MFX386" s="81"/>
      <c r="MFY386" s="75"/>
      <c r="MFZ386" s="81"/>
      <c r="MGA386" s="75"/>
      <c r="MGB386" s="81"/>
      <c r="MGC386" s="75"/>
      <c r="MGD386" s="81"/>
      <c r="MGE386" s="75"/>
      <c r="MGF386" s="81"/>
      <c r="MGG386" s="75"/>
      <c r="MGH386" s="81"/>
      <c r="MGI386" s="75"/>
      <c r="MGJ386" s="81"/>
      <c r="MGK386" s="75"/>
      <c r="MGL386" s="81"/>
      <c r="MGM386" s="75"/>
      <c r="MGN386" s="81"/>
      <c r="MGO386" s="75"/>
      <c r="MGP386" s="81"/>
      <c r="MGQ386" s="75"/>
      <c r="MGR386" s="81"/>
      <c r="MGS386" s="75"/>
      <c r="MGT386" s="81"/>
      <c r="MGU386" s="75"/>
      <c r="MGV386" s="81"/>
      <c r="MGW386" s="75"/>
      <c r="MGX386" s="81"/>
      <c r="MGY386" s="75"/>
      <c r="MGZ386" s="81"/>
      <c r="MHA386" s="75"/>
      <c r="MHB386" s="81"/>
      <c r="MHC386" s="75"/>
      <c r="MHD386" s="81"/>
      <c r="MHE386" s="75"/>
      <c r="MHF386" s="81"/>
      <c r="MHG386" s="75"/>
      <c r="MHH386" s="81"/>
      <c r="MHI386" s="75"/>
      <c r="MHJ386" s="81"/>
      <c r="MHK386" s="75"/>
      <c r="MHL386" s="81"/>
      <c r="MHM386" s="75"/>
      <c r="MHN386" s="81"/>
      <c r="MHO386" s="75"/>
      <c r="MHP386" s="81"/>
      <c r="MHQ386" s="75"/>
      <c r="MHR386" s="81"/>
      <c r="MHS386" s="75"/>
      <c r="MHT386" s="81"/>
      <c r="MHU386" s="75"/>
      <c r="MHV386" s="81"/>
      <c r="MHW386" s="75"/>
      <c r="MHX386" s="81"/>
      <c r="MHY386" s="75"/>
      <c r="MHZ386" s="81"/>
      <c r="MIA386" s="75"/>
      <c r="MIB386" s="81"/>
      <c r="MIC386" s="75"/>
      <c r="MID386" s="81"/>
      <c r="MIE386" s="75"/>
      <c r="MIF386" s="81"/>
      <c r="MIG386" s="75"/>
      <c r="MIH386" s="81"/>
      <c r="MII386" s="75"/>
      <c r="MIJ386" s="81"/>
      <c r="MIK386" s="75"/>
      <c r="MIL386" s="81"/>
      <c r="MIM386" s="75"/>
      <c r="MIN386" s="81"/>
      <c r="MIO386" s="75"/>
      <c r="MIP386" s="81"/>
      <c r="MIQ386" s="75"/>
      <c r="MIR386" s="81"/>
      <c r="MIS386" s="75"/>
      <c r="MIT386" s="81"/>
      <c r="MIU386" s="75"/>
      <c r="MIV386" s="81"/>
      <c r="MIW386" s="75"/>
      <c r="MIX386" s="81"/>
      <c r="MIY386" s="75"/>
      <c r="MIZ386" s="81"/>
      <c r="MJA386" s="75"/>
      <c r="MJB386" s="81"/>
      <c r="MJC386" s="75"/>
      <c r="MJD386" s="81"/>
      <c r="MJE386" s="75"/>
      <c r="MJF386" s="81"/>
      <c r="MJG386" s="75"/>
      <c r="MJH386" s="81"/>
      <c r="MJI386" s="75"/>
      <c r="MJJ386" s="81"/>
      <c r="MJK386" s="75"/>
      <c r="MJL386" s="81"/>
      <c r="MJM386" s="75"/>
      <c r="MJN386" s="81"/>
      <c r="MJO386" s="75"/>
      <c r="MJP386" s="81"/>
      <c r="MJQ386" s="75"/>
      <c r="MJR386" s="81"/>
      <c r="MJS386" s="75"/>
      <c r="MJT386" s="81"/>
      <c r="MJU386" s="75"/>
      <c r="MJV386" s="81"/>
      <c r="MJW386" s="75"/>
      <c r="MJX386" s="81"/>
      <c r="MJY386" s="75"/>
      <c r="MJZ386" s="81"/>
      <c r="MKA386" s="75"/>
      <c r="MKB386" s="81"/>
      <c r="MKC386" s="75"/>
      <c r="MKD386" s="81"/>
      <c r="MKE386" s="75"/>
      <c r="MKF386" s="81"/>
      <c r="MKG386" s="75"/>
      <c r="MKH386" s="81"/>
      <c r="MKI386" s="75"/>
      <c r="MKJ386" s="81"/>
      <c r="MKK386" s="75"/>
      <c r="MKL386" s="81"/>
      <c r="MKM386" s="75"/>
      <c r="MKN386" s="81"/>
      <c r="MKO386" s="75"/>
      <c r="MKP386" s="81"/>
      <c r="MKQ386" s="75"/>
      <c r="MKR386" s="81"/>
      <c r="MKS386" s="75"/>
      <c r="MKT386" s="81"/>
      <c r="MKU386" s="75"/>
      <c r="MKV386" s="81"/>
      <c r="MKW386" s="75"/>
      <c r="MKX386" s="81"/>
      <c r="MKY386" s="75"/>
      <c r="MKZ386" s="81"/>
      <c r="MLA386" s="75"/>
      <c r="MLB386" s="81"/>
      <c r="MLC386" s="75"/>
      <c r="MLD386" s="81"/>
      <c r="MLE386" s="75"/>
      <c r="MLF386" s="81"/>
      <c r="MLG386" s="75"/>
      <c r="MLH386" s="81"/>
      <c r="MLI386" s="75"/>
      <c r="MLJ386" s="81"/>
      <c r="MLK386" s="75"/>
      <c r="MLL386" s="81"/>
      <c r="MLM386" s="75"/>
      <c r="MLN386" s="81"/>
      <c r="MLO386" s="75"/>
      <c r="MLP386" s="81"/>
      <c r="MLQ386" s="75"/>
      <c r="MLR386" s="81"/>
      <c r="MLS386" s="75"/>
      <c r="MLT386" s="81"/>
      <c r="MLU386" s="75"/>
      <c r="MLV386" s="81"/>
      <c r="MLW386" s="75"/>
      <c r="MLX386" s="81"/>
      <c r="MLY386" s="75"/>
      <c r="MLZ386" s="81"/>
      <c r="MMA386" s="75"/>
      <c r="MMB386" s="81"/>
      <c r="MMC386" s="75"/>
      <c r="MMD386" s="81"/>
      <c r="MME386" s="75"/>
      <c r="MMF386" s="81"/>
      <c r="MMG386" s="75"/>
      <c r="MMH386" s="81"/>
      <c r="MMI386" s="75"/>
      <c r="MMJ386" s="81"/>
      <c r="MMK386" s="75"/>
      <c r="MML386" s="81"/>
      <c r="MMM386" s="75"/>
      <c r="MMN386" s="81"/>
      <c r="MMO386" s="75"/>
      <c r="MMP386" s="81"/>
      <c r="MMQ386" s="75"/>
      <c r="MMR386" s="81"/>
      <c r="MMS386" s="75"/>
      <c r="MMT386" s="81"/>
      <c r="MMU386" s="75"/>
      <c r="MMV386" s="81"/>
      <c r="MMW386" s="75"/>
      <c r="MMX386" s="81"/>
      <c r="MMY386" s="75"/>
      <c r="MMZ386" s="81"/>
      <c r="MNA386" s="75"/>
      <c r="MNB386" s="81"/>
      <c r="MNC386" s="75"/>
      <c r="MND386" s="81"/>
      <c r="MNE386" s="75"/>
      <c r="MNF386" s="81"/>
      <c r="MNG386" s="75"/>
      <c r="MNH386" s="81"/>
      <c r="MNI386" s="75"/>
      <c r="MNJ386" s="81"/>
      <c r="MNK386" s="75"/>
      <c r="MNL386" s="81"/>
      <c r="MNM386" s="75"/>
      <c r="MNN386" s="81"/>
      <c r="MNO386" s="75"/>
      <c r="MNP386" s="81"/>
      <c r="MNQ386" s="75"/>
      <c r="MNR386" s="81"/>
      <c r="MNS386" s="75"/>
      <c r="MNT386" s="81"/>
      <c r="MNU386" s="75"/>
      <c r="MNV386" s="81"/>
      <c r="MNW386" s="75"/>
      <c r="MNX386" s="81"/>
      <c r="MNY386" s="75"/>
      <c r="MNZ386" s="81"/>
      <c r="MOA386" s="75"/>
      <c r="MOB386" s="81"/>
      <c r="MOC386" s="75"/>
      <c r="MOD386" s="81"/>
      <c r="MOE386" s="75"/>
      <c r="MOF386" s="81"/>
      <c r="MOG386" s="75"/>
      <c r="MOH386" s="81"/>
      <c r="MOI386" s="75"/>
      <c r="MOJ386" s="81"/>
      <c r="MOK386" s="75"/>
      <c r="MOL386" s="81"/>
      <c r="MOM386" s="75"/>
      <c r="MON386" s="81"/>
      <c r="MOO386" s="75"/>
      <c r="MOP386" s="81"/>
      <c r="MOQ386" s="75"/>
      <c r="MOR386" s="81"/>
      <c r="MOS386" s="75"/>
      <c r="MOT386" s="81"/>
      <c r="MOU386" s="75"/>
      <c r="MOV386" s="81"/>
      <c r="MOW386" s="75"/>
      <c r="MOX386" s="81"/>
      <c r="MOY386" s="75"/>
      <c r="MOZ386" s="81"/>
      <c r="MPA386" s="75"/>
      <c r="MPB386" s="81"/>
      <c r="MPC386" s="75"/>
      <c r="MPD386" s="81"/>
      <c r="MPE386" s="75"/>
      <c r="MPF386" s="81"/>
      <c r="MPG386" s="75"/>
      <c r="MPH386" s="81"/>
      <c r="MPI386" s="75"/>
      <c r="MPJ386" s="81"/>
      <c r="MPK386" s="75"/>
      <c r="MPL386" s="81"/>
      <c r="MPM386" s="75"/>
      <c r="MPN386" s="81"/>
      <c r="MPO386" s="75"/>
      <c r="MPP386" s="81"/>
      <c r="MPQ386" s="75"/>
      <c r="MPR386" s="81"/>
      <c r="MPS386" s="75"/>
      <c r="MPT386" s="81"/>
      <c r="MPU386" s="75"/>
      <c r="MPV386" s="81"/>
      <c r="MPW386" s="75"/>
      <c r="MPX386" s="81"/>
      <c r="MPY386" s="75"/>
      <c r="MPZ386" s="81"/>
      <c r="MQA386" s="75"/>
      <c r="MQB386" s="81"/>
      <c r="MQC386" s="75"/>
      <c r="MQD386" s="81"/>
      <c r="MQE386" s="75"/>
      <c r="MQF386" s="81"/>
      <c r="MQG386" s="75"/>
      <c r="MQH386" s="81"/>
      <c r="MQI386" s="75"/>
      <c r="MQJ386" s="81"/>
      <c r="MQK386" s="75"/>
      <c r="MQL386" s="81"/>
      <c r="MQM386" s="75"/>
      <c r="MQN386" s="81"/>
      <c r="MQO386" s="75"/>
      <c r="MQP386" s="81"/>
      <c r="MQQ386" s="75"/>
      <c r="MQR386" s="81"/>
      <c r="MQS386" s="75"/>
      <c r="MQT386" s="81"/>
      <c r="MQU386" s="75"/>
      <c r="MQV386" s="81"/>
      <c r="MQW386" s="75"/>
      <c r="MQX386" s="81"/>
      <c r="MQY386" s="75"/>
      <c r="MQZ386" s="81"/>
      <c r="MRA386" s="75"/>
      <c r="MRB386" s="81"/>
      <c r="MRC386" s="75"/>
      <c r="MRD386" s="81"/>
      <c r="MRE386" s="75"/>
      <c r="MRF386" s="81"/>
      <c r="MRG386" s="75"/>
      <c r="MRH386" s="81"/>
      <c r="MRI386" s="75"/>
      <c r="MRJ386" s="81"/>
      <c r="MRK386" s="75"/>
      <c r="MRL386" s="81"/>
      <c r="MRM386" s="75"/>
      <c r="MRN386" s="81"/>
      <c r="MRO386" s="75"/>
      <c r="MRP386" s="81"/>
      <c r="MRQ386" s="75"/>
      <c r="MRR386" s="81"/>
      <c r="MRS386" s="75"/>
      <c r="MRT386" s="81"/>
      <c r="MRU386" s="75"/>
      <c r="MRV386" s="81"/>
      <c r="MRW386" s="75"/>
      <c r="MRX386" s="81"/>
      <c r="MRY386" s="75"/>
      <c r="MRZ386" s="81"/>
      <c r="MSA386" s="75"/>
      <c r="MSB386" s="81"/>
      <c r="MSC386" s="75"/>
      <c r="MSD386" s="81"/>
      <c r="MSE386" s="75"/>
      <c r="MSF386" s="81"/>
      <c r="MSG386" s="75"/>
      <c r="MSH386" s="81"/>
      <c r="MSI386" s="75"/>
      <c r="MSJ386" s="81"/>
      <c r="MSK386" s="75"/>
      <c r="MSL386" s="81"/>
      <c r="MSM386" s="75"/>
      <c r="MSN386" s="81"/>
      <c r="MSO386" s="75"/>
      <c r="MSP386" s="81"/>
      <c r="MSQ386" s="75"/>
      <c r="MSR386" s="81"/>
      <c r="MSS386" s="75"/>
      <c r="MST386" s="81"/>
      <c r="MSU386" s="75"/>
      <c r="MSV386" s="81"/>
      <c r="MSW386" s="75"/>
      <c r="MSX386" s="81"/>
      <c r="MSY386" s="75"/>
      <c r="MSZ386" s="81"/>
      <c r="MTA386" s="75"/>
      <c r="MTB386" s="81"/>
      <c r="MTC386" s="75"/>
      <c r="MTD386" s="81"/>
      <c r="MTE386" s="75"/>
      <c r="MTF386" s="81"/>
      <c r="MTG386" s="75"/>
      <c r="MTH386" s="81"/>
      <c r="MTI386" s="75"/>
      <c r="MTJ386" s="81"/>
      <c r="MTK386" s="75"/>
      <c r="MTL386" s="81"/>
      <c r="MTM386" s="75"/>
      <c r="MTN386" s="81"/>
      <c r="MTO386" s="75"/>
      <c r="MTP386" s="81"/>
      <c r="MTQ386" s="75"/>
      <c r="MTR386" s="81"/>
      <c r="MTS386" s="75"/>
      <c r="MTT386" s="81"/>
      <c r="MTU386" s="75"/>
      <c r="MTV386" s="81"/>
      <c r="MTW386" s="75"/>
      <c r="MTX386" s="81"/>
      <c r="MTY386" s="75"/>
      <c r="MTZ386" s="81"/>
      <c r="MUA386" s="75"/>
      <c r="MUB386" s="81"/>
      <c r="MUC386" s="75"/>
      <c r="MUD386" s="81"/>
      <c r="MUE386" s="75"/>
      <c r="MUF386" s="81"/>
      <c r="MUG386" s="75"/>
      <c r="MUH386" s="81"/>
      <c r="MUI386" s="75"/>
      <c r="MUJ386" s="81"/>
      <c r="MUK386" s="75"/>
      <c r="MUL386" s="81"/>
      <c r="MUM386" s="75"/>
      <c r="MUN386" s="81"/>
      <c r="MUO386" s="75"/>
      <c r="MUP386" s="81"/>
      <c r="MUQ386" s="75"/>
      <c r="MUR386" s="81"/>
      <c r="MUS386" s="75"/>
      <c r="MUT386" s="81"/>
      <c r="MUU386" s="75"/>
      <c r="MUV386" s="81"/>
      <c r="MUW386" s="75"/>
      <c r="MUX386" s="81"/>
      <c r="MUY386" s="75"/>
      <c r="MUZ386" s="81"/>
      <c r="MVA386" s="75"/>
      <c r="MVB386" s="81"/>
      <c r="MVC386" s="75"/>
      <c r="MVD386" s="81"/>
      <c r="MVE386" s="75"/>
      <c r="MVF386" s="81"/>
      <c r="MVG386" s="75"/>
      <c r="MVH386" s="81"/>
      <c r="MVI386" s="75"/>
      <c r="MVJ386" s="81"/>
      <c r="MVK386" s="75"/>
      <c r="MVL386" s="81"/>
      <c r="MVM386" s="75"/>
      <c r="MVN386" s="81"/>
      <c r="MVO386" s="75"/>
      <c r="MVP386" s="81"/>
      <c r="MVQ386" s="75"/>
      <c r="MVR386" s="81"/>
      <c r="MVS386" s="75"/>
      <c r="MVT386" s="81"/>
      <c r="MVU386" s="75"/>
      <c r="MVV386" s="81"/>
      <c r="MVW386" s="75"/>
      <c r="MVX386" s="81"/>
      <c r="MVY386" s="75"/>
      <c r="MVZ386" s="81"/>
      <c r="MWA386" s="75"/>
      <c r="MWB386" s="81"/>
      <c r="MWC386" s="75"/>
      <c r="MWD386" s="81"/>
      <c r="MWE386" s="75"/>
      <c r="MWF386" s="81"/>
      <c r="MWG386" s="75"/>
      <c r="MWH386" s="81"/>
      <c r="MWI386" s="75"/>
      <c r="MWJ386" s="81"/>
      <c r="MWK386" s="75"/>
      <c r="MWL386" s="81"/>
      <c r="MWM386" s="75"/>
      <c r="MWN386" s="81"/>
      <c r="MWO386" s="75"/>
      <c r="MWP386" s="81"/>
      <c r="MWQ386" s="75"/>
      <c r="MWR386" s="81"/>
      <c r="MWS386" s="75"/>
      <c r="MWT386" s="81"/>
      <c r="MWU386" s="75"/>
      <c r="MWV386" s="81"/>
      <c r="MWW386" s="75"/>
      <c r="MWX386" s="81"/>
      <c r="MWY386" s="75"/>
      <c r="MWZ386" s="81"/>
      <c r="MXA386" s="75"/>
      <c r="MXB386" s="81"/>
      <c r="MXC386" s="75"/>
      <c r="MXD386" s="81"/>
      <c r="MXE386" s="75"/>
      <c r="MXF386" s="81"/>
      <c r="MXG386" s="75"/>
      <c r="MXH386" s="81"/>
      <c r="MXI386" s="75"/>
      <c r="MXJ386" s="81"/>
      <c r="MXK386" s="75"/>
      <c r="MXL386" s="81"/>
      <c r="MXM386" s="75"/>
      <c r="MXN386" s="81"/>
      <c r="MXO386" s="75"/>
      <c r="MXP386" s="81"/>
      <c r="MXQ386" s="75"/>
      <c r="MXR386" s="81"/>
      <c r="MXS386" s="75"/>
      <c r="MXT386" s="81"/>
      <c r="MXU386" s="75"/>
      <c r="MXV386" s="81"/>
      <c r="MXW386" s="75"/>
      <c r="MXX386" s="81"/>
      <c r="MXY386" s="75"/>
      <c r="MXZ386" s="81"/>
      <c r="MYA386" s="75"/>
      <c r="MYB386" s="81"/>
      <c r="MYC386" s="75"/>
      <c r="MYD386" s="81"/>
      <c r="MYE386" s="75"/>
      <c r="MYF386" s="81"/>
      <c r="MYG386" s="75"/>
      <c r="MYH386" s="81"/>
      <c r="MYI386" s="75"/>
      <c r="MYJ386" s="81"/>
      <c r="MYK386" s="75"/>
      <c r="MYL386" s="81"/>
      <c r="MYM386" s="75"/>
      <c r="MYN386" s="81"/>
      <c r="MYO386" s="75"/>
      <c r="MYP386" s="81"/>
      <c r="MYQ386" s="75"/>
      <c r="MYR386" s="81"/>
      <c r="MYS386" s="75"/>
      <c r="MYT386" s="81"/>
      <c r="MYU386" s="75"/>
      <c r="MYV386" s="81"/>
      <c r="MYW386" s="75"/>
      <c r="MYX386" s="81"/>
      <c r="MYY386" s="75"/>
      <c r="MYZ386" s="81"/>
      <c r="MZA386" s="75"/>
      <c r="MZB386" s="81"/>
      <c r="MZC386" s="75"/>
      <c r="MZD386" s="81"/>
      <c r="MZE386" s="75"/>
      <c r="MZF386" s="81"/>
      <c r="MZG386" s="75"/>
      <c r="MZH386" s="81"/>
      <c r="MZI386" s="75"/>
      <c r="MZJ386" s="81"/>
      <c r="MZK386" s="75"/>
      <c r="MZL386" s="81"/>
      <c r="MZM386" s="75"/>
      <c r="MZN386" s="81"/>
      <c r="MZO386" s="75"/>
      <c r="MZP386" s="81"/>
      <c r="MZQ386" s="75"/>
      <c r="MZR386" s="81"/>
      <c r="MZS386" s="75"/>
      <c r="MZT386" s="81"/>
      <c r="MZU386" s="75"/>
      <c r="MZV386" s="81"/>
      <c r="MZW386" s="75"/>
      <c r="MZX386" s="81"/>
      <c r="MZY386" s="75"/>
      <c r="MZZ386" s="81"/>
      <c r="NAA386" s="75"/>
      <c r="NAB386" s="81"/>
      <c r="NAC386" s="75"/>
      <c r="NAD386" s="81"/>
      <c r="NAE386" s="75"/>
      <c r="NAF386" s="81"/>
      <c r="NAG386" s="75"/>
      <c r="NAH386" s="81"/>
      <c r="NAI386" s="75"/>
      <c r="NAJ386" s="81"/>
      <c r="NAK386" s="75"/>
      <c r="NAL386" s="81"/>
      <c r="NAM386" s="75"/>
      <c r="NAN386" s="81"/>
      <c r="NAO386" s="75"/>
      <c r="NAP386" s="81"/>
      <c r="NAQ386" s="75"/>
      <c r="NAR386" s="81"/>
      <c r="NAS386" s="75"/>
      <c r="NAT386" s="81"/>
      <c r="NAU386" s="75"/>
      <c r="NAV386" s="81"/>
      <c r="NAW386" s="75"/>
      <c r="NAX386" s="81"/>
      <c r="NAY386" s="75"/>
      <c r="NAZ386" s="81"/>
      <c r="NBA386" s="75"/>
      <c r="NBB386" s="81"/>
      <c r="NBC386" s="75"/>
      <c r="NBD386" s="81"/>
      <c r="NBE386" s="75"/>
      <c r="NBF386" s="81"/>
      <c r="NBG386" s="75"/>
      <c r="NBH386" s="81"/>
      <c r="NBI386" s="75"/>
      <c r="NBJ386" s="81"/>
      <c r="NBK386" s="75"/>
      <c r="NBL386" s="81"/>
      <c r="NBM386" s="75"/>
      <c r="NBN386" s="81"/>
      <c r="NBO386" s="75"/>
      <c r="NBP386" s="81"/>
      <c r="NBQ386" s="75"/>
      <c r="NBR386" s="81"/>
      <c r="NBS386" s="75"/>
      <c r="NBT386" s="81"/>
      <c r="NBU386" s="75"/>
      <c r="NBV386" s="81"/>
      <c r="NBW386" s="75"/>
      <c r="NBX386" s="81"/>
      <c r="NBY386" s="75"/>
      <c r="NBZ386" s="81"/>
      <c r="NCA386" s="75"/>
      <c r="NCB386" s="81"/>
      <c r="NCC386" s="75"/>
      <c r="NCD386" s="81"/>
      <c r="NCE386" s="75"/>
      <c r="NCF386" s="81"/>
      <c r="NCG386" s="75"/>
      <c r="NCH386" s="81"/>
      <c r="NCI386" s="75"/>
      <c r="NCJ386" s="81"/>
      <c r="NCK386" s="75"/>
      <c r="NCL386" s="81"/>
      <c r="NCM386" s="75"/>
      <c r="NCN386" s="81"/>
      <c r="NCO386" s="75"/>
      <c r="NCP386" s="81"/>
      <c r="NCQ386" s="75"/>
      <c r="NCR386" s="81"/>
      <c r="NCS386" s="75"/>
      <c r="NCT386" s="81"/>
      <c r="NCU386" s="75"/>
      <c r="NCV386" s="81"/>
      <c r="NCW386" s="75"/>
      <c r="NCX386" s="81"/>
      <c r="NCY386" s="75"/>
      <c r="NCZ386" s="81"/>
      <c r="NDA386" s="75"/>
      <c r="NDB386" s="81"/>
      <c r="NDC386" s="75"/>
      <c r="NDD386" s="81"/>
      <c r="NDE386" s="75"/>
      <c r="NDF386" s="81"/>
      <c r="NDG386" s="75"/>
      <c r="NDH386" s="81"/>
      <c r="NDI386" s="75"/>
      <c r="NDJ386" s="81"/>
      <c r="NDK386" s="75"/>
      <c r="NDL386" s="81"/>
      <c r="NDM386" s="75"/>
      <c r="NDN386" s="81"/>
      <c r="NDO386" s="75"/>
      <c r="NDP386" s="81"/>
      <c r="NDQ386" s="75"/>
      <c r="NDR386" s="81"/>
      <c r="NDS386" s="75"/>
      <c r="NDT386" s="81"/>
      <c r="NDU386" s="75"/>
      <c r="NDV386" s="81"/>
      <c r="NDW386" s="75"/>
      <c r="NDX386" s="81"/>
      <c r="NDY386" s="75"/>
      <c r="NDZ386" s="81"/>
      <c r="NEA386" s="75"/>
      <c r="NEB386" s="81"/>
      <c r="NEC386" s="75"/>
      <c r="NED386" s="81"/>
      <c r="NEE386" s="75"/>
      <c r="NEF386" s="81"/>
      <c r="NEG386" s="75"/>
      <c r="NEH386" s="81"/>
      <c r="NEI386" s="75"/>
      <c r="NEJ386" s="81"/>
      <c r="NEK386" s="75"/>
      <c r="NEL386" s="81"/>
      <c r="NEM386" s="75"/>
      <c r="NEN386" s="81"/>
      <c r="NEO386" s="75"/>
      <c r="NEP386" s="81"/>
      <c r="NEQ386" s="75"/>
      <c r="NER386" s="81"/>
      <c r="NES386" s="75"/>
      <c r="NET386" s="81"/>
      <c r="NEU386" s="75"/>
      <c r="NEV386" s="81"/>
      <c r="NEW386" s="75"/>
      <c r="NEX386" s="81"/>
      <c r="NEY386" s="75"/>
      <c r="NEZ386" s="81"/>
      <c r="NFA386" s="75"/>
      <c r="NFB386" s="81"/>
      <c r="NFC386" s="75"/>
      <c r="NFD386" s="81"/>
      <c r="NFE386" s="75"/>
      <c r="NFF386" s="81"/>
      <c r="NFG386" s="75"/>
      <c r="NFH386" s="81"/>
      <c r="NFI386" s="75"/>
      <c r="NFJ386" s="81"/>
      <c r="NFK386" s="75"/>
      <c r="NFL386" s="81"/>
      <c r="NFM386" s="75"/>
      <c r="NFN386" s="81"/>
      <c r="NFO386" s="75"/>
      <c r="NFP386" s="81"/>
      <c r="NFQ386" s="75"/>
      <c r="NFR386" s="81"/>
      <c r="NFS386" s="75"/>
      <c r="NFT386" s="81"/>
      <c r="NFU386" s="75"/>
      <c r="NFV386" s="81"/>
      <c r="NFW386" s="75"/>
      <c r="NFX386" s="81"/>
      <c r="NFY386" s="75"/>
      <c r="NFZ386" s="81"/>
      <c r="NGA386" s="75"/>
      <c r="NGB386" s="81"/>
      <c r="NGC386" s="75"/>
      <c r="NGD386" s="81"/>
      <c r="NGE386" s="75"/>
      <c r="NGF386" s="81"/>
      <c r="NGG386" s="75"/>
      <c r="NGH386" s="81"/>
      <c r="NGI386" s="75"/>
      <c r="NGJ386" s="81"/>
      <c r="NGK386" s="75"/>
      <c r="NGL386" s="81"/>
      <c r="NGM386" s="75"/>
      <c r="NGN386" s="81"/>
      <c r="NGO386" s="75"/>
      <c r="NGP386" s="81"/>
      <c r="NGQ386" s="75"/>
      <c r="NGR386" s="81"/>
      <c r="NGS386" s="75"/>
      <c r="NGT386" s="81"/>
      <c r="NGU386" s="75"/>
      <c r="NGV386" s="81"/>
      <c r="NGW386" s="75"/>
      <c r="NGX386" s="81"/>
      <c r="NGY386" s="75"/>
      <c r="NGZ386" s="81"/>
      <c r="NHA386" s="75"/>
      <c r="NHB386" s="81"/>
      <c r="NHC386" s="75"/>
      <c r="NHD386" s="81"/>
      <c r="NHE386" s="75"/>
      <c r="NHF386" s="81"/>
      <c r="NHG386" s="75"/>
      <c r="NHH386" s="81"/>
      <c r="NHI386" s="75"/>
      <c r="NHJ386" s="81"/>
      <c r="NHK386" s="75"/>
      <c r="NHL386" s="81"/>
      <c r="NHM386" s="75"/>
      <c r="NHN386" s="81"/>
      <c r="NHO386" s="75"/>
      <c r="NHP386" s="81"/>
      <c r="NHQ386" s="75"/>
      <c r="NHR386" s="81"/>
      <c r="NHS386" s="75"/>
      <c r="NHT386" s="81"/>
      <c r="NHU386" s="75"/>
      <c r="NHV386" s="81"/>
      <c r="NHW386" s="75"/>
      <c r="NHX386" s="81"/>
      <c r="NHY386" s="75"/>
      <c r="NHZ386" s="81"/>
      <c r="NIA386" s="75"/>
      <c r="NIB386" s="81"/>
      <c r="NIC386" s="75"/>
      <c r="NID386" s="81"/>
      <c r="NIE386" s="75"/>
      <c r="NIF386" s="81"/>
      <c r="NIG386" s="75"/>
      <c r="NIH386" s="81"/>
      <c r="NII386" s="75"/>
      <c r="NIJ386" s="81"/>
      <c r="NIK386" s="75"/>
      <c r="NIL386" s="81"/>
      <c r="NIM386" s="75"/>
      <c r="NIN386" s="81"/>
      <c r="NIO386" s="75"/>
      <c r="NIP386" s="81"/>
      <c r="NIQ386" s="75"/>
      <c r="NIR386" s="81"/>
      <c r="NIS386" s="75"/>
      <c r="NIT386" s="81"/>
      <c r="NIU386" s="75"/>
      <c r="NIV386" s="81"/>
      <c r="NIW386" s="75"/>
      <c r="NIX386" s="81"/>
      <c r="NIY386" s="75"/>
      <c r="NIZ386" s="81"/>
      <c r="NJA386" s="75"/>
      <c r="NJB386" s="81"/>
      <c r="NJC386" s="75"/>
      <c r="NJD386" s="81"/>
      <c r="NJE386" s="75"/>
      <c r="NJF386" s="81"/>
      <c r="NJG386" s="75"/>
      <c r="NJH386" s="81"/>
      <c r="NJI386" s="75"/>
      <c r="NJJ386" s="81"/>
      <c r="NJK386" s="75"/>
      <c r="NJL386" s="81"/>
      <c r="NJM386" s="75"/>
      <c r="NJN386" s="81"/>
      <c r="NJO386" s="75"/>
      <c r="NJP386" s="81"/>
      <c r="NJQ386" s="75"/>
      <c r="NJR386" s="81"/>
      <c r="NJS386" s="75"/>
      <c r="NJT386" s="81"/>
      <c r="NJU386" s="75"/>
      <c r="NJV386" s="81"/>
      <c r="NJW386" s="75"/>
      <c r="NJX386" s="81"/>
      <c r="NJY386" s="75"/>
      <c r="NJZ386" s="81"/>
      <c r="NKA386" s="75"/>
      <c r="NKB386" s="81"/>
      <c r="NKC386" s="75"/>
      <c r="NKD386" s="81"/>
      <c r="NKE386" s="75"/>
      <c r="NKF386" s="81"/>
      <c r="NKG386" s="75"/>
      <c r="NKH386" s="81"/>
      <c r="NKI386" s="75"/>
      <c r="NKJ386" s="81"/>
      <c r="NKK386" s="75"/>
      <c r="NKL386" s="81"/>
      <c r="NKM386" s="75"/>
      <c r="NKN386" s="81"/>
      <c r="NKO386" s="75"/>
      <c r="NKP386" s="81"/>
      <c r="NKQ386" s="75"/>
      <c r="NKR386" s="81"/>
      <c r="NKS386" s="75"/>
      <c r="NKT386" s="81"/>
      <c r="NKU386" s="75"/>
      <c r="NKV386" s="81"/>
      <c r="NKW386" s="75"/>
      <c r="NKX386" s="81"/>
      <c r="NKY386" s="75"/>
      <c r="NKZ386" s="81"/>
      <c r="NLA386" s="75"/>
      <c r="NLB386" s="81"/>
      <c r="NLC386" s="75"/>
      <c r="NLD386" s="81"/>
      <c r="NLE386" s="75"/>
      <c r="NLF386" s="81"/>
      <c r="NLG386" s="75"/>
      <c r="NLH386" s="81"/>
      <c r="NLI386" s="75"/>
      <c r="NLJ386" s="81"/>
      <c r="NLK386" s="75"/>
      <c r="NLL386" s="81"/>
      <c r="NLM386" s="75"/>
      <c r="NLN386" s="81"/>
      <c r="NLO386" s="75"/>
      <c r="NLP386" s="81"/>
      <c r="NLQ386" s="75"/>
      <c r="NLR386" s="81"/>
      <c r="NLS386" s="75"/>
      <c r="NLT386" s="81"/>
      <c r="NLU386" s="75"/>
      <c r="NLV386" s="81"/>
      <c r="NLW386" s="75"/>
      <c r="NLX386" s="81"/>
      <c r="NLY386" s="75"/>
      <c r="NLZ386" s="81"/>
      <c r="NMA386" s="75"/>
      <c r="NMB386" s="81"/>
      <c r="NMC386" s="75"/>
      <c r="NMD386" s="81"/>
      <c r="NME386" s="75"/>
      <c r="NMF386" s="81"/>
      <c r="NMG386" s="75"/>
      <c r="NMH386" s="81"/>
      <c r="NMI386" s="75"/>
      <c r="NMJ386" s="81"/>
      <c r="NMK386" s="75"/>
      <c r="NML386" s="81"/>
      <c r="NMM386" s="75"/>
      <c r="NMN386" s="81"/>
      <c r="NMO386" s="75"/>
      <c r="NMP386" s="81"/>
      <c r="NMQ386" s="75"/>
      <c r="NMR386" s="81"/>
      <c r="NMS386" s="75"/>
      <c r="NMT386" s="81"/>
      <c r="NMU386" s="75"/>
      <c r="NMV386" s="81"/>
      <c r="NMW386" s="75"/>
      <c r="NMX386" s="81"/>
      <c r="NMY386" s="75"/>
      <c r="NMZ386" s="81"/>
      <c r="NNA386" s="75"/>
      <c r="NNB386" s="81"/>
      <c r="NNC386" s="75"/>
      <c r="NND386" s="81"/>
      <c r="NNE386" s="75"/>
      <c r="NNF386" s="81"/>
      <c r="NNG386" s="75"/>
      <c r="NNH386" s="81"/>
      <c r="NNI386" s="75"/>
      <c r="NNJ386" s="81"/>
      <c r="NNK386" s="75"/>
      <c r="NNL386" s="81"/>
      <c r="NNM386" s="75"/>
      <c r="NNN386" s="81"/>
      <c r="NNO386" s="75"/>
      <c r="NNP386" s="81"/>
      <c r="NNQ386" s="75"/>
      <c r="NNR386" s="81"/>
      <c r="NNS386" s="75"/>
      <c r="NNT386" s="81"/>
      <c r="NNU386" s="75"/>
      <c r="NNV386" s="81"/>
      <c r="NNW386" s="75"/>
      <c r="NNX386" s="81"/>
      <c r="NNY386" s="75"/>
      <c r="NNZ386" s="81"/>
      <c r="NOA386" s="75"/>
      <c r="NOB386" s="81"/>
      <c r="NOC386" s="75"/>
      <c r="NOD386" s="81"/>
      <c r="NOE386" s="75"/>
      <c r="NOF386" s="81"/>
      <c r="NOG386" s="75"/>
      <c r="NOH386" s="81"/>
      <c r="NOI386" s="75"/>
      <c r="NOJ386" s="81"/>
      <c r="NOK386" s="75"/>
      <c r="NOL386" s="81"/>
      <c r="NOM386" s="75"/>
      <c r="NON386" s="81"/>
      <c r="NOO386" s="75"/>
      <c r="NOP386" s="81"/>
      <c r="NOQ386" s="75"/>
      <c r="NOR386" s="81"/>
      <c r="NOS386" s="75"/>
      <c r="NOT386" s="81"/>
      <c r="NOU386" s="75"/>
      <c r="NOV386" s="81"/>
      <c r="NOW386" s="75"/>
      <c r="NOX386" s="81"/>
      <c r="NOY386" s="75"/>
      <c r="NOZ386" s="81"/>
      <c r="NPA386" s="75"/>
      <c r="NPB386" s="81"/>
      <c r="NPC386" s="75"/>
      <c r="NPD386" s="81"/>
      <c r="NPE386" s="75"/>
      <c r="NPF386" s="81"/>
      <c r="NPG386" s="75"/>
      <c r="NPH386" s="81"/>
      <c r="NPI386" s="75"/>
      <c r="NPJ386" s="81"/>
      <c r="NPK386" s="75"/>
      <c r="NPL386" s="81"/>
      <c r="NPM386" s="75"/>
      <c r="NPN386" s="81"/>
      <c r="NPO386" s="75"/>
      <c r="NPP386" s="81"/>
      <c r="NPQ386" s="75"/>
      <c r="NPR386" s="81"/>
      <c r="NPS386" s="75"/>
      <c r="NPT386" s="81"/>
      <c r="NPU386" s="75"/>
      <c r="NPV386" s="81"/>
      <c r="NPW386" s="75"/>
      <c r="NPX386" s="81"/>
      <c r="NPY386" s="75"/>
      <c r="NPZ386" s="81"/>
      <c r="NQA386" s="75"/>
      <c r="NQB386" s="81"/>
      <c r="NQC386" s="75"/>
      <c r="NQD386" s="81"/>
      <c r="NQE386" s="75"/>
      <c r="NQF386" s="81"/>
      <c r="NQG386" s="75"/>
      <c r="NQH386" s="81"/>
      <c r="NQI386" s="75"/>
      <c r="NQJ386" s="81"/>
      <c r="NQK386" s="75"/>
      <c r="NQL386" s="81"/>
      <c r="NQM386" s="75"/>
      <c r="NQN386" s="81"/>
      <c r="NQO386" s="75"/>
      <c r="NQP386" s="81"/>
      <c r="NQQ386" s="75"/>
      <c r="NQR386" s="81"/>
      <c r="NQS386" s="75"/>
      <c r="NQT386" s="81"/>
      <c r="NQU386" s="75"/>
      <c r="NQV386" s="81"/>
      <c r="NQW386" s="75"/>
      <c r="NQX386" s="81"/>
      <c r="NQY386" s="75"/>
      <c r="NQZ386" s="81"/>
      <c r="NRA386" s="75"/>
      <c r="NRB386" s="81"/>
      <c r="NRC386" s="75"/>
      <c r="NRD386" s="81"/>
      <c r="NRE386" s="75"/>
      <c r="NRF386" s="81"/>
      <c r="NRG386" s="75"/>
      <c r="NRH386" s="81"/>
      <c r="NRI386" s="75"/>
      <c r="NRJ386" s="81"/>
      <c r="NRK386" s="75"/>
      <c r="NRL386" s="81"/>
      <c r="NRM386" s="75"/>
      <c r="NRN386" s="81"/>
      <c r="NRO386" s="75"/>
      <c r="NRP386" s="81"/>
      <c r="NRQ386" s="75"/>
      <c r="NRR386" s="81"/>
      <c r="NRS386" s="75"/>
      <c r="NRT386" s="81"/>
      <c r="NRU386" s="75"/>
      <c r="NRV386" s="81"/>
      <c r="NRW386" s="75"/>
      <c r="NRX386" s="81"/>
      <c r="NRY386" s="75"/>
      <c r="NRZ386" s="81"/>
      <c r="NSA386" s="75"/>
      <c r="NSB386" s="81"/>
      <c r="NSC386" s="75"/>
      <c r="NSD386" s="81"/>
      <c r="NSE386" s="75"/>
      <c r="NSF386" s="81"/>
      <c r="NSG386" s="75"/>
      <c r="NSH386" s="81"/>
      <c r="NSI386" s="75"/>
      <c r="NSJ386" s="81"/>
      <c r="NSK386" s="75"/>
      <c r="NSL386" s="81"/>
      <c r="NSM386" s="75"/>
      <c r="NSN386" s="81"/>
      <c r="NSO386" s="75"/>
      <c r="NSP386" s="81"/>
      <c r="NSQ386" s="75"/>
      <c r="NSR386" s="81"/>
      <c r="NSS386" s="75"/>
      <c r="NST386" s="81"/>
      <c r="NSU386" s="75"/>
      <c r="NSV386" s="81"/>
      <c r="NSW386" s="75"/>
      <c r="NSX386" s="81"/>
      <c r="NSY386" s="75"/>
      <c r="NSZ386" s="81"/>
      <c r="NTA386" s="75"/>
      <c r="NTB386" s="81"/>
      <c r="NTC386" s="75"/>
      <c r="NTD386" s="81"/>
      <c r="NTE386" s="75"/>
      <c r="NTF386" s="81"/>
      <c r="NTG386" s="75"/>
      <c r="NTH386" s="81"/>
      <c r="NTI386" s="75"/>
      <c r="NTJ386" s="81"/>
      <c r="NTK386" s="75"/>
      <c r="NTL386" s="81"/>
      <c r="NTM386" s="75"/>
      <c r="NTN386" s="81"/>
      <c r="NTO386" s="75"/>
      <c r="NTP386" s="81"/>
      <c r="NTQ386" s="75"/>
      <c r="NTR386" s="81"/>
      <c r="NTS386" s="75"/>
      <c r="NTT386" s="81"/>
      <c r="NTU386" s="75"/>
      <c r="NTV386" s="81"/>
      <c r="NTW386" s="75"/>
      <c r="NTX386" s="81"/>
      <c r="NTY386" s="75"/>
      <c r="NTZ386" s="81"/>
      <c r="NUA386" s="75"/>
      <c r="NUB386" s="81"/>
      <c r="NUC386" s="75"/>
      <c r="NUD386" s="81"/>
      <c r="NUE386" s="75"/>
      <c r="NUF386" s="81"/>
      <c r="NUG386" s="75"/>
      <c r="NUH386" s="81"/>
      <c r="NUI386" s="75"/>
      <c r="NUJ386" s="81"/>
      <c r="NUK386" s="75"/>
      <c r="NUL386" s="81"/>
      <c r="NUM386" s="75"/>
      <c r="NUN386" s="81"/>
      <c r="NUO386" s="75"/>
      <c r="NUP386" s="81"/>
      <c r="NUQ386" s="75"/>
      <c r="NUR386" s="81"/>
      <c r="NUS386" s="75"/>
      <c r="NUT386" s="81"/>
      <c r="NUU386" s="75"/>
      <c r="NUV386" s="81"/>
      <c r="NUW386" s="75"/>
      <c r="NUX386" s="81"/>
      <c r="NUY386" s="75"/>
      <c r="NUZ386" s="81"/>
      <c r="NVA386" s="75"/>
      <c r="NVB386" s="81"/>
      <c r="NVC386" s="75"/>
      <c r="NVD386" s="81"/>
      <c r="NVE386" s="75"/>
      <c r="NVF386" s="81"/>
      <c r="NVG386" s="75"/>
      <c r="NVH386" s="81"/>
      <c r="NVI386" s="75"/>
      <c r="NVJ386" s="81"/>
      <c r="NVK386" s="75"/>
      <c r="NVL386" s="81"/>
      <c r="NVM386" s="75"/>
      <c r="NVN386" s="81"/>
      <c r="NVO386" s="75"/>
      <c r="NVP386" s="81"/>
      <c r="NVQ386" s="75"/>
      <c r="NVR386" s="81"/>
      <c r="NVS386" s="75"/>
      <c r="NVT386" s="81"/>
      <c r="NVU386" s="75"/>
      <c r="NVV386" s="81"/>
      <c r="NVW386" s="75"/>
      <c r="NVX386" s="81"/>
      <c r="NVY386" s="75"/>
      <c r="NVZ386" s="81"/>
      <c r="NWA386" s="75"/>
      <c r="NWB386" s="81"/>
      <c r="NWC386" s="75"/>
      <c r="NWD386" s="81"/>
      <c r="NWE386" s="75"/>
      <c r="NWF386" s="81"/>
      <c r="NWG386" s="75"/>
      <c r="NWH386" s="81"/>
      <c r="NWI386" s="75"/>
      <c r="NWJ386" s="81"/>
      <c r="NWK386" s="75"/>
      <c r="NWL386" s="81"/>
      <c r="NWM386" s="75"/>
      <c r="NWN386" s="81"/>
      <c r="NWO386" s="75"/>
      <c r="NWP386" s="81"/>
      <c r="NWQ386" s="75"/>
      <c r="NWR386" s="81"/>
      <c r="NWS386" s="75"/>
      <c r="NWT386" s="81"/>
      <c r="NWU386" s="75"/>
      <c r="NWV386" s="81"/>
      <c r="NWW386" s="75"/>
      <c r="NWX386" s="81"/>
      <c r="NWY386" s="75"/>
      <c r="NWZ386" s="81"/>
      <c r="NXA386" s="75"/>
      <c r="NXB386" s="81"/>
      <c r="NXC386" s="75"/>
      <c r="NXD386" s="81"/>
      <c r="NXE386" s="75"/>
      <c r="NXF386" s="81"/>
      <c r="NXG386" s="75"/>
      <c r="NXH386" s="81"/>
      <c r="NXI386" s="75"/>
      <c r="NXJ386" s="81"/>
      <c r="NXK386" s="75"/>
      <c r="NXL386" s="81"/>
      <c r="NXM386" s="75"/>
      <c r="NXN386" s="81"/>
      <c r="NXO386" s="75"/>
      <c r="NXP386" s="81"/>
      <c r="NXQ386" s="75"/>
      <c r="NXR386" s="81"/>
      <c r="NXS386" s="75"/>
      <c r="NXT386" s="81"/>
      <c r="NXU386" s="75"/>
      <c r="NXV386" s="81"/>
      <c r="NXW386" s="75"/>
      <c r="NXX386" s="81"/>
      <c r="NXY386" s="75"/>
      <c r="NXZ386" s="81"/>
      <c r="NYA386" s="75"/>
      <c r="NYB386" s="81"/>
      <c r="NYC386" s="75"/>
      <c r="NYD386" s="81"/>
      <c r="NYE386" s="75"/>
      <c r="NYF386" s="81"/>
      <c r="NYG386" s="75"/>
      <c r="NYH386" s="81"/>
      <c r="NYI386" s="75"/>
      <c r="NYJ386" s="81"/>
      <c r="NYK386" s="75"/>
      <c r="NYL386" s="81"/>
      <c r="NYM386" s="75"/>
      <c r="NYN386" s="81"/>
      <c r="NYO386" s="75"/>
      <c r="NYP386" s="81"/>
      <c r="NYQ386" s="75"/>
      <c r="NYR386" s="81"/>
      <c r="NYS386" s="75"/>
      <c r="NYT386" s="81"/>
      <c r="NYU386" s="75"/>
      <c r="NYV386" s="81"/>
      <c r="NYW386" s="75"/>
      <c r="NYX386" s="81"/>
      <c r="NYY386" s="75"/>
      <c r="NYZ386" s="81"/>
      <c r="NZA386" s="75"/>
      <c r="NZB386" s="81"/>
      <c r="NZC386" s="75"/>
      <c r="NZD386" s="81"/>
      <c r="NZE386" s="75"/>
      <c r="NZF386" s="81"/>
      <c r="NZG386" s="75"/>
      <c r="NZH386" s="81"/>
      <c r="NZI386" s="75"/>
      <c r="NZJ386" s="81"/>
      <c r="NZK386" s="75"/>
      <c r="NZL386" s="81"/>
      <c r="NZM386" s="75"/>
      <c r="NZN386" s="81"/>
      <c r="NZO386" s="75"/>
      <c r="NZP386" s="81"/>
      <c r="NZQ386" s="75"/>
      <c r="NZR386" s="81"/>
      <c r="NZS386" s="75"/>
      <c r="NZT386" s="81"/>
      <c r="NZU386" s="75"/>
      <c r="NZV386" s="81"/>
      <c r="NZW386" s="75"/>
      <c r="NZX386" s="81"/>
      <c r="NZY386" s="75"/>
      <c r="NZZ386" s="81"/>
      <c r="OAA386" s="75"/>
      <c r="OAB386" s="81"/>
      <c r="OAC386" s="75"/>
      <c r="OAD386" s="81"/>
      <c r="OAE386" s="75"/>
      <c r="OAF386" s="81"/>
      <c r="OAG386" s="75"/>
      <c r="OAH386" s="81"/>
      <c r="OAI386" s="75"/>
      <c r="OAJ386" s="81"/>
      <c r="OAK386" s="75"/>
      <c r="OAL386" s="81"/>
      <c r="OAM386" s="75"/>
      <c r="OAN386" s="81"/>
      <c r="OAO386" s="75"/>
      <c r="OAP386" s="81"/>
      <c r="OAQ386" s="75"/>
      <c r="OAR386" s="81"/>
      <c r="OAS386" s="75"/>
      <c r="OAT386" s="81"/>
      <c r="OAU386" s="75"/>
      <c r="OAV386" s="81"/>
      <c r="OAW386" s="75"/>
      <c r="OAX386" s="81"/>
      <c r="OAY386" s="75"/>
      <c r="OAZ386" s="81"/>
      <c r="OBA386" s="75"/>
      <c r="OBB386" s="81"/>
      <c r="OBC386" s="75"/>
      <c r="OBD386" s="81"/>
      <c r="OBE386" s="75"/>
      <c r="OBF386" s="81"/>
      <c r="OBG386" s="75"/>
      <c r="OBH386" s="81"/>
      <c r="OBI386" s="75"/>
      <c r="OBJ386" s="81"/>
      <c r="OBK386" s="75"/>
      <c r="OBL386" s="81"/>
      <c r="OBM386" s="75"/>
      <c r="OBN386" s="81"/>
      <c r="OBO386" s="75"/>
      <c r="OBP386" s="81"/>
      <c r="OBQ386" s="75"/>
      <c r="OBR386" s="81"/>
      <c r="OBS386" s="75"/>
      <c r="OBT386" s="81"/>
      <c r="OBU386" s="75"/>
      <c r="OBV386" s="81"/>
      <c r="OBW386" s="75"/>
      <c r="OBX386" s="81"/>
      <c r="OBY386" s="75"/>
      <c r="OBZ386" s="81"/>
      <c r="OCA386" s="75"/>
      <c r="OCB386" s="81"/>
      <c r="OCC386" s="75"/>
      <c r="OCD386" s="81"/>
      <c r="OCE386" s="75"/>
      <c r="OCF386" s="81"/>
      <c r="OCG386" s="75"/>
      <c r="OCH386" s="81"/>
      <c r="OCI386" s="75"/>
      <c r="OCJ386" s="81"/>
      <c r="OCK386" s="75"/>
      <c r="OCL386" s="81"/>
      <c r="OCM386" s="75"/>
      <c r="OCN386" s="81"/>
      <c r="OCO386" s="75"/>
      <c r="OCP386" s="81"/>
      <c r="OCQ386" s="75"/>
      <c r="OCR386" s="81"/>
      <c r="OCS386" s="75"/>
      <c r="OCT386" s="81"/>
      <c r="OCU386" s="75"/>
      <c r="OCV386" s="81"/>
      <c r="OCW386" s="75"/>
      <c r="OCX386" s="81"/>
      <c r="OCY386" s="75"/>
      <c r="OCZ386" s="81"/>
      <c r="ODA386" s="75"/>
      <c r="ODB386" s="81"/>
      <c r="ODC386" s="75"/>
      <c r="ODD386" s="81"/>
      <c r="ODE386" s="75"/>
      <c r="ODF386" s="81"/>
      <c r="ODG386" s="75"/>
      <c r="ODH386" s="81"/>
      <c r="ODI386" s="75"/>
      <c r="ODJ386" s="81"/>
      <c r="ODK386" s="75"/>
      <c r="ODL386" s="81"/>
      <c r="ODM386" s="75"/>
      <c r="ODN386" s="81"/>
      <c r="ODO386" s="75"/>
      <c r="ODP386" s="81"/>
      <c r="ODQ386" s="75"/>
      <c r="ODR386" s="81"/>
      <c r="ODS386" s="75"/>
      <c r="ODT386" s="81"/>
      <c r="ODU386" s="75"/>
      <c r="ODV386" s="81"/>
      <c r="ODW386" s="75"/>
      <c r="ODX386" s="81"/>
      <c r="ODY386" s="75"/>
      <c r="ODZ386" s="81"/>
      <c r="OEA386" s="75"/>
      <c r="OEB386" s="81"/>
      <c r="OEC386" s="75"/>
      <c r="OED386" s="81"/>
      <c r="OEE386" s="75"/>
      <c r="OEF386" s="81"/>
      <c r="OEG386" s="75"/>
      <c r="OEH386" s="81"/>
      <c r="OEI386" s="75"/>
      <c r="OEJ386" s="81"/>
      <c r="OEK386" s="75"/>
      <c r="OEL386" s="81"/>
      <c r="OEM386" s="75"/>
      <c r="OEN386" s="81"/>
      <c r="OEO386" s="75"/>
      <c r="OEP386" s="81"/>
      <c r="OEQ386" s="75"/>
      <c r="OER386" s="81"/>
      <c r="OES386" s="75"/>
      <c r="OET386" s="81"/>
      <c r="OEU386" s="75"/>
      <c r="OEV386" s="81"/>
      <c r="OEW386" s="75"/>
      <c r="OEX386" s="81"/>
      <c r="OEY386" s="75"/>
      <c r="OEZ386" s="81"/>
      <c r="OFA386" s="75"/>
      <c r="OFB386" s="81"/>
      <c r="OFC386" s="75"/>
      <c r="OFD386" s="81"/>
      <c r="OFE386" s="75"/>
      <c r="OFF386" s="81"/>
      <c r="OFG386" s="75"/>
      <c r="OFH386" s="81"/>
      <c r="OFI386" s="75"/>
      <c r="OFJ386" s="81"/>
      <c r="OFK386" s="75"/>
      <c r="OFL386" s="81"/>
      <c r="OFM386" s="75"/>
      <c r="OFN386" s="81"/>
      <c r="OFO386" s="75"/>
      <c r="OFP386" s="81"/>
      <c r="OFQ386" s="75"/>
      <c r="OFR386" s="81"/>
      <c r="OFS386" s="75"/>
      <c r="OFT386" s="81"/>
      <c r="OFU386" s="75"/>
      <c r="OFV386" s="81"/>
      <c r="OFW386" s="75"/>
      <c r="OFX386" s="81"/>
      <c r="OFY386" s="75"/>
      <c r="OFZ386" s="81"/>
      <c r="OGA386" s="75"/>
      <c r="OGB386" s="81"/>
      <c r="OGC386" s="75"/>
      <c r="OGD386" s="81"/>
      <c r="OGE386" s="75"/>
      <c r="OGF386" s="81"/>
      <c r="OGG386" s="75"/>
      <c r="OGH386" s="81"/>
      <c r="OGI386" s="75"/>
      <c r="OGJ386" s="81"/>
      <c r="OGK386" s="75"/>
      <c r="OGL386" s="81"/>
      <c r="OGM386" s="75"/>
      <c r="OGN386" s="81"/>
      <c r="OGO386" s="75"/>
      <c r="OGP386" s="81"/>
      <c r="OGQ386" s="75"/>
      <c r="OGR386" s="81"/>
      <c r="OGS386" s="75"/>
      <c r="OGT386" s="81"/>
      <c r="OGU386" s="75"/>
      <c r="OGV386" s="81"/>
      <c r="OGW386" s="75"/>
      <c r="OGX386" s="81"/>
      <c r="OGY386" s="75"/>
      <c r="OGZ386" s="81"/>
      <c r="OHA386" s="75"/>
      <c r="OHB386" s="81"/>
      <c r="OHC386" s="75"/>
      <c r="OHD386" s="81"/>
      <c r="OHE386" s="75"/>
      <c r="OHF386" s="81"/>
      <c r="OHG386" s="75"/>
      <c r="OHH386" s="81"/>
      <c r="OHI386" s="75"/>
      <c r="OHJ386" s="81"/>
      <c r="OHK386" s="75"/>
      <c r="OHL386" s="81"/>
      <c r="OHM386" s="75"/>
      <c r="OHN386" s="81"/>
      <c r="OHO386" s="75"/>
      <c r="OHP386" s="81"/>
      <c r="OHQ386" s="75"/>
      <c r="OHR386" s="81"/>
      <c r="OHS386" s="75"/>
      <c r="OHT386" s="81"/>
      <c r="OHU386" s="75"/>
      <c r="OHV386" s="81"/>
      <c r="OHW386" s="75"/>
      <c r="OHX386" s="81"/>
      <c r="OHY386" s="75"/>
      <c r="OHZ386" s="81"/>
      <c r="OIA386" s="75"/>
      <c r="OIB386" s="81"/>
      <c r="OIC386" s="75"/>
      <c r="OID386" s="81"/>
      <c r="OIE386" s="75"/>
      <c r="OIF386" s="81"/>
      <c r="OIG386" s="75"/>
      <c r="OIH386" s="81"/>
      <c r="OII386" s="75"/>
      <c r="OIJ386" s="81"/>
      <c r="OIK386" s="75"/>
      <c r="OIL386" s="81"/>
      <c r="OIM386" s="75"/>
      <c r="OIN386" s="81"/>
      <c r="OIO386" s="75"/>
      <c r="OIP386" s="81"/>
      <c r="OIQ386" s="75"/>
      <c r="OIR386" s="81"/>
      <c r="OIS386" s="75"/>
      <c r="OIT386" s="81"/>
      <c r="OIU386" s="75"/>
      <c r="OIV386" s="81"/>
      <c r="OIW386" s="75"/>
      <c r="OIX386" s="81"/>
      <c r="OIY386" s="75"/>
      <c r="OIZ386" s="81"/>
      <c r="OJA386" s="75"/>
      <c r="OJB386" s="81"/>
      <c r="OJC386" s="75"/>
      <c r="OJD386" s="81"/>
      <c r="OJE386" s="75"/>
      <c r="OJF386" s="81"/>
      <c r="OJG386" s="75"/>
      <c r="OJH386" s="81"/>
      <c r="OJI386" s="75"/>
      <c r="OJJ386" s="81"/>
      <c r="OJK386" s="75"/>
      <c r="OJL386" s="81"/>
      <c r="OJM386" s="75"/>
      <c r="OJN386" s="81"/>
      <c r="OJO386" s="75"/>
      <c r="OJP386" s="81"/>
      <c r="OJQ386" s="75"/>
      <c r="OJR386" s="81"/>
      <c r="OJS386" s="75"/>
      <c r="OJT386" s="81"/>
      <c r="OJU386" s="75"/>
      <c r="OJV386" s="81"/>
      <c r="OJW386" s="75"/>
      <c r="OJX386" s="81"/>
      <c r="OJY386" s="75"/>
      <c r="OJZ386" s="81"/>
      <c r="OKA386" s="75"/>
      <c r="OKB386" s="81"/>
      <c r="OKC386" s="75"/>
      <c r="OKD386" s="81"/>
      <c r="OKE386" s="75"/>
      <c r="OKF386" s="81"/>
      <c r="OKG386" s="75"/>
      <c r="OKH386" s="81"/>
      <c r="OKI386" s="75"/>
      <c r="OKJ386" s="81"/>
      <c r="OKK386" s="75"/>
      <c r="OKL386" s="81"/>
      <c r="OKM386" s="75"/>
      <c r="OKN386" s="81"/>
      <c r="OKO386" s="75"/>
      <c r="OKP386" s="81"/>
      <c r="OKQ386" s="75"/>
      <c r="OKR386" s="81"/>
      <c r="OKS386" s="75"/>
      <c r="OKT386" s="81"/>
      <c r="OKU386" s="75"/>
      <c r="OKV386" s="81"/>
      <c r="OKW386" s="75"/>
      <c r="OKX386" s="81"/>
      <c r="OKY386" s="75"/>
      <c r="OKZ386" s="81"/>
      <c r="OLA386" s="75"/>
      <c r="OLB386" s="81"/>
      <c r="OLC386" s="75"/>
      <c r="OLD386" s="81"/>
      <c r="OLE386" s="75"/>
      <c r="OLF386" s="81"/>
      <c r="OLG386" s="75"/>
      <c r="OLH386" s="81"/>
      <c r="OLI386" s="75"/>
      <c r="OLJ386" s="81"/>
      <c r="OLK386" s="75"/>
      <c r="OLL386" s="81"/>
      <c r="OLM386" s="75"/>
      <c r="OLN386" s="81"/>
      <c r="OLO386" s="75"/>
      <c r="OLP386" s="81"/>
      <c r="OLQ386" s="75"/>
      <c r="OLR386" s="81"/>
      <c r="OLS386" s="75"/>
      <c r="OLT386" s="81"/>
      <c r="OLU386" s="75"/>
      <c r="OLV386" s="81"/>
      <c r="OLW386" s="75"/>
      <c r="OLX386" s="81"/>
      <c r="OLY386" s="75"/>
      <c r="OLZ386" s="81"/>
      <c r="OMA386" s="75"/>
      <c r="OMB386" s="81"/>
      <c r="OMC386" s="75"/>
      <c r="OMD386" s="81"/>
      <c r="OME386" s="75"/>
      <c r="OMF386" s="81"/>
      <c r="OMG386" s="75"/>
      <c r="OMH386" s="81"/>
      <c r="OMI386" s="75"/>
      <c r="OMJ386" s="81"/>
      <c r="OMK386" s="75"/>
      <c r="OML386" s="81"/>
      <c r="OMM386" s="75"/>
      <c r="OMN386" s="81"/>
      <c r="OMO386" s="75"/>
      <c r="OMP386" s="81"/>
      <c r="OMQ386" s="75"/>
      <c r="OMR386" s="81"/>
      <c r="OMS386" s="75"/>
      <c r="OMT386" s="81"/>
      <c r="OMU386" s="75"/>
      <c r="OMV386" s="81"/>
      <c r="OMW386" s="75"/>
      <c r="OMX386" s="81"/>
      <c r="OMY386" s="75"/>
      <c r="OMZ386" s="81"/>
      <c r="ONA386" s="75"/>
      <c r="ONB386" s="81"/>
      <c r="ONC386" s="75"/>
      <c r="OND386" s="81"/>
      <c r="ONE386" s="75"/>
      <c r="ONF386" s="81"/>
      <c r="ONG386" s="75"/>
      <c r="ONH386" s="81"/>
      <c r="ONI386" s="75"/>
      <c r="ONJ386" s="81"/>
      <c r="ONK386" s="75"/>
      <c r="ONL386" s="81"/>
      <c r="ONM386" s="75"/>
      <c r="ONN386" s="81"/>
      <c r="ONO386" s="75"/>
      <c r="ONP386" s="81"/>
      <c r="ONQ386" s="75"/>
      <c r="ONR386" s="81"/>
      <c r="ONS386" s="75"/>
      <c r="ONT386" s="81"/>
      <c r="ONU386" s="75"/>
      <c r="ONV386" s="81"/>
      <c r="ONW386" s="75"/>
      <c r="ONX386" s="81"/>
      <c r="ONY386" s="75"/>
      <c r="ONZ386" s="81"/>
      <c r="OOA386" s="75"/>
      <c r="OOB386" s="81"/>
      <c r="OOC386" s="75"/>
      <c r="OOD386" s="81"/>
      <c r="OOE386" s="75"/>
      <c r="OOF386" s="81"/>
      <c r="OOG386" s="75"/>
      <c r="OOH386" s="81"/>
      <c r="OOI386" s="75"/>
      <c r="OOJ386" s="81"/>
      <c r="OOK386" s="75"/>
      <c r="OOL386" s="81"/>
      <c r="OOM386" s="75"/>
      <c r="OON386" s="81"/>
      <c r="OOO386" s="75"/>
      <c r="OOP386" s="81"/>
      <c r="OOQ386" s="75"/>
      <c r="OOR386" s="81"/>
      <c r="OOS386" s="75"/>
      <c r="OOT386" s="81"/>
      <c r="OOU386" s="75"/>
      <c r="OOV386" s="81"/>
      <c r="OOW386" s="75"/>
      <c r="OOX386" s="81"/>
      <c r="OOY386" s="75"/>
      <c r="OOZ386" s="81"/>
      <c r="OPA386" s="75"/>
      <c r="OPB386" s="81"/>
      <c r="OPC386" s="75"/>
      <c r="OPD386" s="81"/>
      <c r="OPE386" s="75"/>
      <c r="OPF386" s="81"/>
      <c r="OPG386" s="75"/>
      <c r="OPH386" s="81"/>
      <c r="OPI386" s="75"/>
      <c r="OPJ386" s="81"/>
      <c r="OPK386" s="75"/>
      <c r="OPL386" s="81"/>
      <c r="OPM386" s="75"/>
      <c r="OPN386" s="81"/>
      <c r="OPO386" s="75"/>
      <c r="OPP386" s="81"/>
      <c r="OPQ386" s="75"/>
      <c r="OPR386" s="81"/>
      <c r="OPS386" s="75"/>
      <c r="OPT386" s="81"/>
      <c r="OPU386" s="75"/>
      <c r="OPV386" s="81"/>
      <c r="OPW386" s="75"/>
      <c r="OPX386" s="81"/>
      <c r="OPY386" s="75"/>
      <c r="OPZ386" s="81"/>
      <c r="OQA386" s="75"/>
      <c r="OQB386" s="81"/>
      <c r="OQC386" s="75"/>
      <c r="OQD386" s="81"/>
      <c r="OQE386" s="75"/>
      <c r="OQF386" s="81"/>
      <c r="OQG386" s="75"/>
      <c r="OQH386" s="81"/>
      <c r="OQI386" s="75"/>
      <c r="OQJ386" s="81"/>
      <c r="OQK386" s="75"/>
      <c r="OQL386" s="81"/>
      <c r="OQM386" s="75"/>
      <c r="OQN386" s="81"/>
      <c r="OQO386" s="75"/>
      <c r="OQP386" s="81"/>
      <c r="OQQ386" s="75"/>
      <c r="OQR386" s="81"/>
      <c r="OQS386" s="75"/>
      <c r="OQT386" s="81"/>
      <c r="OQU386" s="75"/>
      <c r="OQV386" s="81"/>
      <c r="OQW386" s="75"/>
      <c r="OQX386" s="81"/>
      <c r="OQY386" s="75"/>
      <c r="OQZ386" s="81"/>
      <c r="ORA386" s="75"/>
      <c r="ORB386" s="81"/>
      <c r="ORC386" s="75"/>
      <c r="ORD386" s="81"/>
      <c r="ORE386" s="75"/>
      <c r="ORF386" s="81"/>
      <c r="ORG386" s="75"/>
      <c r="ORH386" s="81"/>
      <c r="ORI386" s="75"/>
      <c r="ORJ386" s="81"/>
      <c r="ORK386" s="75"/>
      <c r="ORL386" s="81"/>
      <c r="ORM386" s="75"/>
      <c r="ORN386" s="81"/>
      <c r="ORO386" s="75"/>
      <c r="ORP386" s="81"/>
      <c r="ORQ386" s="75"/>
      <c r="ORR386" s="81"/>
      <c r="ORS386" s="75"/>
      <c r="ORT386" s="81"/>
      <c r="ORU386" s="75"/>
      <c r="ORV386" s="81"/>
      <c r="ORW386" s="75"/>
      <c r="ORX386" s="81"/>
      <c r="ORY386" s="75"/>
      <c r="ORZ386" s="81"/>
      <c r="OSA386" s="75"/>
      <c r="OSB386" s="81"/>
      <c r="OSC386" s="75"/>
      <c r="OSD386" s="81"/>
      <c r="OSE386" s="75"/>
      <c r="OSF386" s="81"/>
      <c r="OSG386" s="75"/>
      <c r="OSH386" s="81"/>
      <c r="OSI386" s="75"/>
      <c r="OSJ386" s="81"/>
      <c r="OSK386" s="75"/>
      <c r="OSL386" s="81"/>
      <c r="OSM386" s="75"/>
      <c r="OSN386" s="81"/>
      <c r="OSO386" s="75"/>
      <c r="OSP386" s="81"/>
      <c r="OSQ386" s="75"/>
      <c r="OSR386" s="81"/>
      <c r="OSS386" s="75"/>
      <c r="OST386" s="81"/>
      <c r="OSU386" s="75"/>
      <c r="OSV386" s="81"/>
      <c r="OSW386" s="75"/>
      <c r="OSX386" s="81"/>
      <c r="OSY386" s="75"/>
      <c r="OSZ386" s="81"/>
      <c r="OTA386" s="75"/>
      <c r="OTB386" s="81"/>
      <c r="OTC386" s="75"/>
      <c r="OTD386" s="81"/>
      <c r="OTE386" s="75"/>
      <c r="OTF386" s="81"/>
      <c r="OTG386" s="75"/>
      <c r="OTH386" s="81"/>
      <c r="OTI386" s="75"/>
      <c r="OTJ386" s="81"/>
      <c r="OTK386" s="75"/>
      <c r="OTL386" s="81"/>
      <c r="OTM386" s="75"/>
      <c r="OTN386" s="81"/>
      <c r="OTO386" s="75"/>
      <c r="OTP386" s="81"/>
      <c r="OTQ386" s="75"/>
      <c r="OTR386" s="81"/>
      <c r="OTS386" s="75"/>
      <c r="OTT386" s="81"/>
      <c r="OTU386" s="75"/>
      <c r="OTV386" s="81"/>
      <c r="OTW386" s="75"/>
      <c r="OTX386" s="81"/>
      <c r="OTY386" s="75"/>
      <c r="OTZ386" s="81"/>
      <c r="OUA386" s="75"/>
      <c r="OUB386" s="81"/>
      <c r="OUC386" s="75"/>
      <c r="OUD386" s="81"/>
      <c r="OUE386" s="75"/>
      <c r="OUF386" s="81"/>
      <c r="OUG386" s="75"/>
      <c r="OUH386" s="81"/>
      <c r="OUI386" s="75"/>
      <c r="OUJ386" s="81"/>
      <c r="OUK386" s="75"/>
      <c r="OUL386" s="81"/>
      <c r="OUM386" s="75"/>
      <c r="OUN386" s="81"/>
      <c r="OUO386" s="75"/>
      <c r="OUP386" s="81"/>
      <c r="OUQ386" s="75"/>
      <c r="OUR386" s="81"/>
      <c r="OUS386" s="75"/>
      <c r="OUT386" s="81"/>
      <c r="OUU386" s="75"/>
      <c r="OUV386" s="81"/>
      <c r="OUW386" s="75"/>
      <c r="OUX386" s="81"/>
      <c r="OUY386" s="75"/>
      <c r="OUZ386" s="81"/>
      <c r="OVA386" s="75"/>
      <c r="OVB386" s="81"/>
      <c r="OVC386" s="75"/>
      <c r="OVD386" s="81"/>
      <c r="OVE386" s="75"/>
      <c r="OVF386" s="81"/>
      <c r="OVG386" s="75"/>
      <c r="OVH386" s="81"/>
      <c r="OVI386" s="75"/>
      <c r="OVJ386" s="81"/>
      <c r="OVK386" s="75"/>
      <c r="OVL386" s="81"/>
      <c r="OVM386" s="75"/>
      <c r="OVN386" s="81"/>
      <c r="OVO386" s="75"/>
      <c r="OVP386" s="81"/>
      <c r="OVQ386" s="75"/>
      <c r="OVR386" s="81"/>
      <c r="OVS386" s="75"/>
      <c r="OVT386" s="81"/>
      <c r="OVU386" s="75"/>
      <c r="OVV386" s="81"/>
      <c r="OVW386" s="75"/>
      <c r="OVX386" s="81"/>
      <c r="OVY386" s="75"/>
      <c r="OVZ386" s="81"/>
      <c r="OWA386" s="75"/>
      <c r="OWB386" s="81"/>
      <c r="OWC386" s="75"/>
      <c r="OWD386" s="81"/>
      <c r="OWE386" s="75"/>
      <c r="OWF386" s="81"/>
      <c r="OWG386" s="75"/>
      <c r="OWH386" s="81"/>
      <c r="OWI386" s="75"/>
      <c r="OWJ386" s="81"/>
      <c r="OWK386" s="75"/>
      <c r="OWL386" s="81"/>
      <c r="OWM386" s="75"/>
      <c r="OWN386" s="81"/>
      <c r="OWO386" s="75"/>
      <c r="OWP386" s="81"/>
      <c r="OWQ386" s="75"/>
      <c r="OWR386" s="81"/>
      <c r="OWS386" s="75"/>
      <c r="OWT386" s="81"/>
      <c r="OWU386" s="75"/>
      <c r="OWV386" s="81"/>
      <c r="OWW386" s="75"/>
      <c r="OWX386" s="81"/>
      <c r="OWY386" s="75"/>
      <c r="OWZ386" s="81"/>
      <c r="OXA386" s="75"/>
      <c r="OXB386" s="81"/>
      <c r="OXC386" s="75"/>
      <c r="OXD386" s="81"/>
      <c r="OXE386" s="75"/>
      <c r="OXF386" s="81"/>
      <c r="OXG386" s="75"/>
      <c r="OXH386" s="81"/>
      <c r="OXI386" s="75"/>
      <c r="OXJ386" s="81"/>
      <c r="OXK386" s="75"/>
      <c r="OXL386" s="81"/>
      <c r="OXM386" s="75"/>
      <c r="OXN386" s="81"/>
      <c r="OXO386" s="75"/>
      <c r="OXP386" s="81"/>
      <c r="OXQ386" s="75"/>
      <c r="OXR386" s="81"/>
      <c r="OXS386" s="75"/>
      <c r="OXT386" s="81"/>
      <c r="OXU386" s="75"/>
      <c r="OXV386" s="81"/>
      <c r="OXW386" s="75"/>
      <c r="OXX386" s="81"/>
      <c r="OXY386" s="75"/>
      <c r="OXZ386" s="81"/>
      <c r="OYA386" s="75"/>
      <c r="OYB386" s="81"/>
      <c r="OYC386" s="75"/>
      <c r="OYD386" s="81"/>
      <c r="OYE386" s="75"/>
      <c r="OYF386" s="81"/>
      <c r="OYG386" s="75"/>
      <c r="OYH386" s="81"/>
      <c r="OYI386" s="75"/>
      <c r="OYJ386" s="81"/>
      <c r="OYK386" s="75"/>
      <c r="OYL386" s="81"/>
      <c r="OYM386" s="75"/>
      <c r="OYN386" s="81"/>
      <c r="OYO386" s="75"/>
      <c r="OYP386" s="81"/>
      <c r="OYQ386" s="75"/>
      <c r="OYR386" s="81"/>
      <c r="OYS386" s="75"/>
      <c r="OYT386" s="81"/>
      <c r="OYU386" s="75"/>
      <c r="OYV386" s="81"/>
      <c r="OYW386" s="75"/>
      <c r="OYX386" s="81"/>
      <c r="OYY386" s="75"/>
      <c r="OYZ386" s="81"/>
      <c r="OZA386" s="75"/>
      <c r="OZB386" s="81"/>
      <c r="OZC386" s="75"/>
      <c r="OZD386" s="81"/>
      <c r="OZE386" s="75"/>
      <c r="OZF386" s="81"/>
      <c r="OZG386" s="75"/>
      <c r="OZH386" s="81"/>
      <c r="OZI386" s="75"/>
      <c r="OZJ386" s="81"/>
      <c r="OZK386" s="75"/>
      <c r="OZL386" s="81"/>
      <c r="OZM386" s="75"/>
      <c r="OZN386" s="81"/>
      <c r="OZO386" s="75"/>
      <c r="OZP386" s="81"/>
      <c r="OZQ386" s="75"/>
      <c r="OZR386" s="81"/>
      <c r="OZS386" s="75"/>
      <c r="OZT386" s="81"/>
      <c r="OZU386" s="75"/>
      <c r="OZV386" s="81"/>
      <c r="OZW386" s="75"/>
      <c r="OZX386" s="81"/>
      <c r="OZY386" s="75"/>
      <c r="OZZ386" s="81"/>
      <c r="PAA386" s="75"/>
      <c r="PAB386" s="81"/>
      <c r="PAC386" s="75"/>
      <c r="PAD386" s="81"/>
      <c r="PAE386" s="75"/>
      <c r="PAF386" s="81"/>
      <c r="PAG386" s="75"/>
      <c r="PAH386" s="81"/>
      <c r="PAI386" s="75"/>
      <c r="PAJ386" s="81"/>
      <c r="PAK386" s="75"/>
      <c r="PAL386" s="81"/>
      <c r="PAM386" s="75"/>
      <c r="PAN386" s="81"/>
      <c r="PAO386" s="75"/>
      <c r="PAP386" s="81"/>
      <c r="PAQ386" s="75"/>
      <c r="PAR386" s="81"/>
      <c r="PAS386" s="75"/>
      <c r="PAT386" s="81"/>
      <c r="PAU386" s="75"/>
      <c r="PAV386" s="81"/>
      <c r="PAW386" s="75"/>
      <c r="PAX386" s="81"/>
      <c r="PAY386" s="75"/>
      <c r="PAZ386" s="81"/>
      <c r="PBA386" s="75"/>
      <c r="PBB386" s="81"/>
      <c r="PBC386" s="75"/>
      <c r="PBD386" s="81"/>
      <c r="PBE386" s="75"/>
      <c r="PBF386" s="81"/>
      <c r="PBG386" s="75"/>
      <c r="PBH386" s="81"/>
      <c r="PBI386" s="75"/>
      <c r="PBJ386" s="81"/>
      <c r="PBK386" s="75"/>
      <c r="PBL386" s="81"/>
      <c r="PBM386" s="75"/>
      <c r="PBN386" s="81"/>
      <c r="PBO386" s="75"/>
      <c r="PBP386" s="81"/>
      <c r="PBQ386" s="75"/>
      <c r="PBR386" s="81"/>
      <c r="PBS386" s="75"/>
      <c r="PBT386" s="81"/>
      <c r="PBU386" s="75"/>
      <c r="PBV386" s="81"/>
      <c r="PBW386" s="75"/>
      <c r="PBX386" s="81"/>
      <c r="PBY386" s="75"/>
      <c r="PBZ386" s="81"/>
      <c r="PCA386" s="75"/>
      <c r="PCB386" s="81"/>
      <c r="PCC386" s="75"/>
      <c r="PCD386" s="81"/>
      <c r="PCE386" s="75"/>
      <c r="PCF386" s="81"/>
      <c r="PCG386" s="75"/>
      <c r="PCH386" s="81"/>
      <c r="PCI386" s="75"/>
      <c r="PCJ386" s="81"/>
      <c r="PCK386" s="75"/>
      <c r="PCL386" s="81"/>
      <c r="PCM386" s="75"/>
      <c r="PCN386" s="81"/>
      <c r="PCO386" s="75"/>
      <c r="PCP386" s="81"/>
      <c r="PCQ386" s="75"/>
      <c r="PCR386" s="81"/>
      <c r="PCS386" s="75"/>
      <c r="PCT386" s="81"/>
      <c r="PCU386" s="75"/>
      <c r="PCV386" s="81"/>
      <c r="PCW386" s="75"/>
      <c r="PCX386" s="81"/>
      <c r="PCY386" s="75"/>
      <c r="PCZ386" s="81"/>
      <c r="PDA386" s="75"/>
      <c r="PDB386" s="81"/>
      <c r="PDC386" s="75"/>
      <c r="PDD386" s="81"/>
      <c r="PDE386" s="75"/>
      <c r="PDF386" s="81"/>
      <c r="PDG386" s="75"/>
      <c r="PDH386" s="81"/>
      <c r="PDI386" s="75"/>
      <c r="PDJ386" s="81"/>
      <c r="PDK386" s="75"/>
      <c r="PDL386" s="81"/>
      <c r="PDM386" s="75"/>
      <c r="PDN386" s="81"/>
      <c r="PDO386" s="75"/>
      <c r="PDP386" s="81"/>
      <c r="PDQ386" s="75"/>
      <c r="PDR386" s="81"/>
      <c r="PDS386" s="75"/>
      <c r="PDT386" s="81"/>
      <c r="PDU386" s="75"/>
      <c r="PDV386" s="81"/>
      <c r="PDW386" s="75"/>
      <c r="PDX386" s="81"/>
      <c r="PDY386" s="75"/>
      <c r="PDZ386" s="81"/>
      <c r="PEA386" s="75"/>
      <c r="PEB386" s="81"/>
      <c r="PEC386" s="75"/>
      <c r="PED386" s="81"/>
      <c r="PEE386" s="75"/>
      <c r="PEF386" s="81"/>
      <c r="PEG386" s="75"/>
      <c r="PEH386" s="81"/>
      <c r="PEI386" s="75"/>
      <c r="PEJ386" s="81"/>
      <c r="PEK386" s="75"/>
      <c r="PEL386" s="81"/>
      <c r="PEM386" s="75"/>
      <c r="PEN386" s="81"/>
      <c r="PEO386" s="75"/>
      <c r="PEP386" s="81"/>
      <c r="PEQ386" s="75"/>
      <c r="PER386" s="81"/>
      <c r="PES386" s="75"/>
      <c r="PET386" s="81"/>
      <c r="PEU386" s="75"/>
      <c r="PEV386" s="81"/>
      <c r="PEW386" s="75"/>
      <c r="PEX386" s="81"/>
      <c r="PEY386" s="75"/>
      <c r="PEZ386" s="81"/>
      <c r="PFA386" s="75"/>
      <c r="PFB386" s="81"/>
      <c r="PFC386" s="75"/>
      <c r="PFD386" s="81"/>
      <c r="PFE386" s="75"/>
      <c r="PFF386" s="81"/>
      <c r="PFG386" s="75"/>
      <c r="PFH386" s="81"/>
      <c r="PFI386" s="75"/>
      <c r="PFJ386" s="81"/>
      <c r="PFK386" s="75"/>
      <c r="PFL386" s="81"/>
      <c r="PFM386" s="75"/>
      <c r="PFN386" s="81"/>
      <c r="PFO386" s="75"/>
      <c r="PFP386" s="81"/>
      <c r="PFQ386" s="75"/>
      <c r="PFR386" s="81"/>
      <c r="PFS386" s="75"/>
      <c r="PFT386" s="81"/>
      <c r="PFU386" s="75"/>
      <c r="PFV386" s="81"/>
      <c r="PFW386" s="75"/>
      <c r="PFX386" s="81"/>
      <c r="PFY386" s="75"/>
      <c r="PFZ386" s="81"/>
      <c r="PGA386" s="75"/>
      <c r="PGB386" s="81"/>
      <c r="PGC386" s="75"/>
      <c r="PGD386" s="81"/>
      <c r="PGE386" s="75"/>
      <c r="PGF386" s="81"/>
      <c r="PGG386" s="75"/>
      <c r="PGH386" s="81"/>
      <c r="PGI386" s="75"/>
      <c r="PGJ386" s="81"/>
      <c r="PGK386" s="75"/>
      <c r="PGL386" s="81"/>
      <c r="PGM386" s="75"/>
      <c r="PGN386" s="81"/>
      <c r="PGO386" s="75"/>
      <c r="PGP386" s="81"/>
      <c r="PGQ386" s="75"/>
      <c r="PGR386" s="81"/>
      <c r="PGS386" s="75"/>
      <c r="PGT386" s="81"/>
      <c r="PGU386" s="75"/>
      <c r="PGV386" s="81"/>
      <c r="PGW386" s="75"/>
      <c r="PGX386" s="81"/>
      <c r="PGY386" s="75"/>
      <c r="PGZ386" s="81"/>
      <c r="PHA386" s="75"/>
      <c r="PHB386" s="81"/>
      <c r="PHC386" s="75"/>
      <c r="PHD386" s="81"/>
      <c r="PHE386" s="75"/>
      <c r="PHF386" s="81"/>
      <c r="PHG386" s="75"/>
      <c r="PHH386" s="81"/>
      <c r="PHI386" s="75"/>
      <c r="PHJ386" s="81"/>
      <c r="PHK386" s="75"/>
      <c r="PHL386" s="81"/>
      <c r="PHM386" s="75"/>
      <c r="PHN386" s="81"/>
      <c r="PHO386" s="75"/>
      <c r="PHP386" s="81"/>
      <c r="PHQ386" s="75"/>
      <c r="PHR386" s="81"/>
      <c r="PHS386" s="75"/>
      <c r="PHT386" s="81"/>
      <c r="PHU386" s="75"/>
      <c r="PHV386" s="81"/>
      <c r="PHW386" s="75"/>
      <c r="PHX386" s="81"/>
      <c r="PHY386" s="75"/>
      <c r="PHZ386" s="81"/>
      <c r="PIA386" s="75"/>
      <c r="PIB386" s="81"/>
      <c r="PIC386" s="75"/>
      <c r="PID386" s="81"/>
      <c r="PIE386" s="75"/>
      <c r="PIF386" s="81"/>
      <c r="PIG386" s="75"/>
      <c r="PIH386" s="81"/>
      <c r="PII386" s="75"/>
      <c r="PIJ386" s="81"/>
      <c r="PIK386" s="75"/>
      <c r="PIL386" s="81"/>
      <c r="PIM386" s="75"/>
      <c r="PIN386" s="81"/>
      <c r="PIO386" s="75"/>
      <c r="PIP386" s="81"/>
      <c r="PIQ386" s="75"/>
      <c r="PIR386" s="81"/>
      <c r="PIS386" s="75"/>
      <c r="PIT386" s="81"/>
      <c r="PIU386" s="75"/>
      <c r="PIV386" s="81"/>
      <c r="PIW386" s="75"/>
      <c r="PIX386" s="81"/>
      <c r="PIY386" s="75"/>
      <c r="PIZ386" s="81"/>
      <c r="PJA386" s="75"/>
      <c r="PJB386" s="81"/>
      <c r="PJC386" s="75"/>
      <c r="PJD386" s="81"/>
      <c r="PJE386" s="75"/>
      <c r="PJF386" s="81"/>
      <c r="PJG386" s="75"/>
      <c r="PJH386" s="81"/>
      <c r="PJI386" s="75"/>
      <c r="PJJ386" s="81"/>
      <c r="PJK386" s="75"/>
      <c r="PJL386" s="81"/>
      <c r="PJM386" s="75"/>
      <c r="PJN386" s="81"/>
      <c r="PJO386" s="75"/>
      <c r="PJP386" s="81"/>
      <c r="PJQ386" s="75"/>
      <c r="PJR386" s="81"/>
      <c r="PJS386" s="75"/>
      <c r="PJT386" s="81"/>
      <c r="PJU386" s="75"/>
      <c r="PJV386" s="81"/>
      <c r="PJW386" s="75"/>
      <c r="PJX386" s="81"/>
      <c r="PJY386" s="75"/>
      <c r="PJZ386" s="81"/>
      <c r="PKA386" s="75"/>
      <c r="PKB386" s="81"/>
      <c r="PKC386" s="75"/>
      <c r="PKD386" s="81"/>
      <c r="PKE386" s="75"/>
      <c r="PKF386" s="81"/>
      <c r="PKG386" s="75"/>
      <c r="PKH386" s="81"/>
      <c r="PKI386" s="75"/>
      <c r="PKJ386" s="81"/>
      <c r="PKK386" s="75"/>
      <c r="PKL386" s="81"/>
      <c r="PKM386" s="75"/>
      <c r="PKN386" s="81"/>
      <c r="PKO386" s="75"/>
      <c r="PKP386" s="81"/>
      <c r="PKQ386" s="75"/>
      <c r="PKR386" s="81"/>
      <c r="PKS386" s="75"/>
      <c r="PKT386" s="81"/>
      <c r="PKU386" s="75"/>
      <c r="PKV386" s="81"/>
      <c r="PKW386" s="75"/>
      <c r="PKX386" s="81"/>
      <c r="PKY386" s="75"/>
      <c r="PKZ386" s="81"/>
      <c r="PLA386" s="75"/>
      <c r="PLB386" s="81"/>
      <c r="PLC386" s="75"/>
      <c r="PLD386" s="81"/>
      <c r="PLE386" s="75"/>
      <c r="PLF386" s="81"/>
      <c r="PLG386" s="75"/>
      <c r="PLH386" s="81"/>
      <c r="PLI386" s="75"/>
      <c r="PLJ386" s="81"/>
      <c r="PLK386" s="75"/>
      <c r="PLL386" s="81"/>
      <c r="PLM386" s="75"/>
      <c r="PLN386" s="81"/>
      <c r="PLO386" s="75"/>
      <c r="PLP386" s="81"/>
      <c r="PLQ386" s="75"/>
      <c r="PLR386" s="81"/>
      <c r="PLS386" s="75"/>
      <c r="PLT386" s="81"/>
      <c r="PLU386" s="75"/>
      <c r="PLV386" s="81"/>
      <c r="PLW386" s="75"/>
      <c r="PLX386" s="81"/>
      <c r="PLY386" s="75"/>
      <c r="PLZ386" s="81"/>
      <c r="PMA386" s="75"/>
      <c r="PMB386" s="81"/>
      <c r="PMC386" s="75"/>
      <c r="PMD386" s="81"/>
      <c r="PME386" s="75"/>
      <c r="PMF386" s="81"/>
      <c r="PMG386" s="75"/>
      <c r="PMH386" s="81"/>
      <c r="PMI386" s="75"/>
      <c r="PMJ386" s="81"/>
      <c r="PMK386" s="75"/>
      <c r="PML386" s="81"/>
      <c r="PMM386" s="75"/>
      <c r="PMN386" s="81"/>
      <c r="PMO386" s="75"/>
      <c r="PMP386" s="81"/>
      <c r="PMQ386" s="75"/>
      <c r="PMR386" s="81"/>
      <c r="PMS386" s="75"/>
      <c r="PMT386" s="81"/>
      <c r="PMU386" s="75"/>
      <c r="PMV386" s="81"/>
      <c r="PMW386" s="75"/>
      <c r="PMX386" s="81"/>
      <c r="PMY386" s="75"/>
      <c r="PMZ386" s="81"/>
      <c r="PNA386" s="75"/>
      <c r="PNB386" s="81"/>
      <c r="PNC386" s="75"/>
      <c r="PND386" s="81"/>
      <c r="PNE386" s="75"/>
      <c r="PNF386" s="81"/>
      <c r="PNG386" s="75"/>
      <c r="PNH386" s="81"/>
      <c r="PNI386" s="75"/>
      <c r="PNJ386" s="81"/>
      <c r="PNK386" s="75"/>
      <c r="PNL386" s="81"/>
      <c r="PNM386" s="75"/>
      <c r="PNN386" s="81"/>
      <c r="PNO386" s="75"/>
      <c r="PNP386" s="81"/>
      <c r="PNQ386" s="75"/>
      <c r="PNR386" s="81"/>
      <c r="PNS386" s="75"/>
      <c r="PNT386" s="81"/>
      <c r="PNU386" s="75"/>
      <c r="PNV386" s="81"/>
      <c r="PNW386" s="75"/>
      <c r="PNX386" s="81"/>
      <c r="PNY386" s="75"/>
      <c r="PNZ386" s="81"/>
      <c r="POA386" s="75"/>
      <c r="POB386" s="81"/>
      <c r="POC386" s="75"/>
      <c r="POD386" s="81"/>
      <c r="POE386" s="75"/>
      <c r="POF386" s="81"/>
      <c r="POG386" s="75"/>
      <c r="POH386" s="81"/>
      <c r="POI386" s="75"/>
      <c r="POJ386" s="81"/>
      <c r="POK386" s="75"/>
      <c r="POL386" s="81"/>
      <c r="POM386" s="75"/>
      <c r="PON386" s="81"/>
      <c r="POO386" s="75"/>
      <c r="POP386" s="81"/>
      <c r="POQ386" s="75"/>
      <c r="POR386" s="81"/>
      <c r="POS386" s="75"/>
      <c r="POT386" s="81"/>
      <c r="POU386" s="75"/>
      <c r="POV386" s="81"/>
      <c r="POW386" s="75"/>
      <c r="POX386" s="81"/>
      <c r="POY386" s="75"/>
      <c r="POZ386" s="81"/>
      <c r="PPA386" s="75"/>
      <c r="PPB386" s="81"/>
      <c r="PPC386" s="75"/>
      <c r="PPD386" s="81"/>
      <c r="PPE386" s="75"/>
      <c r="PPF386" s="81"/>
      <c r="PPG386" s="75"/>
      <c r="PPH386" s="81"/>
      <c r="PPI386" s="75"/>
      <c r="PPJ386" s="81"/>
      <c r="PPK386" s="75"/>
      <c r="PPL386" s="81"/>
      <c r="PPM386" s="75"/>
      <c r="PPN386" s="81"/>
      <c r="PPO386" s="75"/>
      <c r="PPP386" s="81"/>
      <c r="PPQ386" s="75"/>
      <c r="PPR386" s="81"/>
      <c r="PPS386" s="75"/>
      <c r="PPT386" s="81"/>
      <c r="PPU386" s="75"/>
      <c r="PPV386" s="81"/>
      <c r="PPW386" s="75"/>
      <c r="PPX386" s="81"/>
      <c r="PPY386" s="75"/>
      <c r="PPZ386" s="81"/>
      <c r="PQA386" s="75"/>
      <c r="PQB386" s="81"/>
      <c r="PQC386" s="75"/>
      <c r="PQD386" s="81"/>
      <c r="PQE386" s="75"/>
      <c r="PQF386" s="81"/>
      <c r="PQG386" s="75"/>
      <c r="PQH386" s="81"/>
      <c r="PQI386" s="75"/>
      <c r="PQJ386" s="81"/>
      <c r="PQK386" s="75"/>
      <c r="PQL386" s="81"/>
      <c r="PQM386" s="75"/>
      <c r="PQN386" s="81"/>
      <c r="PQO386" s="75"/>
      <c r="PQP386" s="81"/>
      <c r="PQQ386" s="75"/>
      <c r="PQR386" s="81"/>
      <c r="PQS386" s="75"/>
      <c r="PQT386" s="81"/>
      <c r="PQU386" s="75"/>
      <c r="PQV386" s="81"/>
      <c r="PQW386" s="75"/>
      <c r="PQX386" s="81"/>
      <c r="PQY386" s="75"/>
      <c r="PQZ386" s="81"/>
      <c r="PRA386" s="75"/>
      <c r="PRB386" s="81"/>
      <c r="PRC386" s="75"/>
      <c r="PRD386" s="81"/>
      <c r="PRE386" s="75"/>
      <c r="PRF386" s="81"/>
      <c r="PRG386" s="75"/>
      <c r="PRH386" s="81"/>
      <c r="PRI386" s="75"/>
      <c r="PRJ386" s="81"/>
      <c r="PRK386" s="75"/>
      <c r="PRL386" s="81"/>
      <c r="PRM386" s="75"/>
      <c r="PRN386" s="81"/>
      <c r="PRO386" s="75"/>
      <c r="PRP386" s="81"/>
      <c r="PRQ386" s="75"/>
      <c r="PRR386" s="81"/>
      <c r="PRS386" s="75"/>
      <c r="PRT386" s="81"/>
      <c r="PRU386" s="75"/>
      <c r="PRV386" s="81"/>
      <c r="PRW386" s="75"/>
      <c r="PRX386" s="81"/>
      <c r="PRY386" s="75"/>
      <c r="PRZ386" s="81"/>
      <c r="PSA386" s="75"/>
      <c r="PSB386" s="81"/>
      <c r="PSC386" s="75"/>
      <c r="PSD386" s="81"/>
      <c r="PSE386" s="75"/>
      <c r="PSF386" s="81"/>
      <c r="PSG386" s="75"/>
      <c r="PSH386" s="81"/>
      <c r="PSI386" s="75"/>
      <c r="PSJ386" s="81"/>
      <c r="PSK386" s="75"/>
      <c r="PSL386" s="81"/>
      <c r="PSM386" s="75"/>
      <c r="PSN386" s="81"/>
      <c r="PSO386" s="75"/>
      <c r="PSP386" s="81"/>
      <c r="PSQ386" s="75"/>
      <c r="PSR386" s="81"/>
      <c r="PSS386" s="75"/>
      <c r="PST386" s="81"/>
      <c r="PSU386" s="75"/>
      <c r="PSV386" s="81"/>
      <c r="PSW386" s="75"/>
      <c r="PSX386" s="81"/>
      <c r="PSY386" s="75"/>
      <c r="PSZ386" s="81"/>
      <c r="PTA386" s="75"/>
      <c r="PTB386" s="81"/>
      <c r="PTC386" s="75"/>
      <c r="PTD386" s="81"/>
      <c r="PTE386" s="75"/>
      <c r="PTF386" s="81"/>
      <c r="PTG386" s="75"/>
      <c r="PTH386" s="81"/>
      <c r="PTI386" s="75"/>
      <c r="PTJ386" s="81"/>
      <c r="PTK386" s="75"/>
      <c r="PTL386" s="81"/>
      <c r="PTM386" s="75"/>
      <c r="PTN386" s="81"/>
      <c r="PTO386" s="75"/>
      <c r="PTP386" s="81"/>
      <c r="PTQ386" s="75"/>
      <c r="PTR386" s="81"/>
      <c r="PTS386" s="75"/>
      <c r="PTT386" s="81"/>
      <c r="PTU386" s="75"/>
      <c r="PTV386" s="81"/>
      <c r="PTW386" s="75"/>
      <c r="PTX386" s="81"/>
      <c r="PTY386" s="75"/>
      <c r="PTZ386" s="81"/>
      <c r="PUA386" s="75"/>
      <c r="PUB386" s="81"/>
      <c r="PUC386" s="75"/>
      <c r="PUD386" s="81"/>
      <c r="PUE386" s="75"/>
      <c r="PUF386" s="81"/>
      <c r="PUG386" s="75"/>
      <c r="PUH386" s="81"/>
      <c r="PUI386" s="75"/>
      <c r="PUJ386" s="81"/>
      <c r="PUK386" s="75"/>
      <c r="PUL386" s="81"/>
      <c r="PUM386" s="75"/>
      <c r="PUN386" s="81"/>
      <c r="PUO386" s="75"/>
      <c r="PUP386" s="81"/>
      <c r="PUQ386" s="75"/>
      <c r="PUR386" s="81"/>
      <c r="PUS386" s="75"/>
      <c r="PUT386" s="81"/>
      <c r="PUU386" s="75"/>
      <c r="PUV386" s="81"/>
      <c r="PUW386" s="75"/>
      <c r="PUX386" s="81"/>
      <c r="PUY386" s="75"/>
      <c r="PUZ386" s="81"/>
      <c r="PVA386" s="75"/>
      <c r="PVB386" s="81"/>
      <c r="PVC386" s="75"/>
      <c r="PVD386" s="81"/>
      <c r="PVE386" s="75"/>
      <c r="PVF386" s="81"/>
      <c r="PVG386" s="75"/>
      <c r="PVH386" s="81"/>
      <c r="PVI386" s="75"/>
      <c r="PVJ386" s="81"/>
      <c r="PVK386" s="75"/>
      <c r="PVL386" s="81"/>
      <c r="PVM386" s="75"/>
      <c r="PVN386" s="81"/>
      <c r="PVO386" s="75"/>
      <c r="PVP386" s="81"/>
      <c r="PVQ386" s="75"/>
      <c r="PVR386" s="81"/>
      <c r="PVS386" s="75"/>
      <c r="PVT386" s="81"/>
      <c r="PVU386" s="75"/>
      <c r="PVV386" s="81"/>
      <c r="PVW386" s="75"/>
      <c r="PVX386" s="81"/>
      <c r="PVY386" s="75"/>
      <c r="PVZ386" s="81"/>
      <c r="PWA386" s="75"/>
      <c r="PWB386" s="81"/>
      <c r="PWC386" s="75"/>
      <c r="PWD386" s="81"/>
      <c r="PWE386" s="75"/>
      <c r="PWF386" s="81"/>
      <c r="PWG386" s="75"/>
      <c r="PWH386" s="81"/>
      <c r="PWI386" s="75"/>
      <c r="PWJ386" s="81"/>
      <c r="PWK386" s="75"/>
      <c r="PWL386" s="81"/>
      <c r="PWM386" s="75"/>
      <c r="PWN386" s="81"/>
      <c r="PWO386" s="75"/>
      <c r="PWP386" s="81"/>
      <c r="PWQ386" s="75"/>
      <c r="PWR386" s="81"/>
      <c r="PWS386" s="75"/>
      <c r="PWT386" s="81"/>
      <c r="PWU386" s="75"/>
      <c r="PWV386" s="81"/>
      <c r="PWW386" s="75"/>
      <c r="PWX386" s="81"/>
      <c r="PWY386" s="75"/>
      <c r="PWZ386" s="81"/>
      <c r="PXA386" s="75"/>
      <c r="PXB386" s="81"/>
      <c r="PXC386" s="75"/>
      <c r="PXD386" s="81"/>
      <c r="PXE386" s="75"/>
      <c r="PXF386" s="81"/>
      <c r="PXG386" s="75"/>
      <c r="PXH386" s="81"/>
      <c r="PXI386" s="75"/>
      <c r="PXJ386" s="81"/>
      <c r="PXK386" s="75"/>
      <c r="PXL386" s="81"/>
      <c r="PXM386" s="75"/>
      <c r="PXN386" s="81"/>
      <c r="PXO386" s="75"/>
      <c r="PXP386" s="81"/>
      <c r="PXQ386" s="75"/>
      <c r="PXR386" s="81"/>
      <c r="PXS386" s="75"/>
      <c r="PXT386" s="81"/>
      <c r="PXU386" s="75"/>
      <c r="PXV386" s="81"/>
      <c r="PXW386" s="75"/>
      <c r="PXX386" s="81"/>
      <c r="PXY386" s="75"/>
      <c r="PXZ386" s="81"/>
      <c r="PYA386" s="75"/>
      <c r="PYB386" s="81"/>
      <c r="PYC386" s="75"/>
      <c r="PYD386" s="81"/>
      <c r="PYE386" s="75"/>
      <c r="PYF386" s="81"/>
      <c r="PYG386" s="75"/>
      <c r="PYH386" s="81"/>
      <c r="PYI386" s="75"/>
      <c r="PYJ386" s="81"/>
      <c r="PYK386" s="75"/>
      <c r="PYL386" s="81"/>
      <c r="PYM386" s="75"/>
      <c r="PYN386" s="81"/>
      <c r="PYO386" s="75"/>
      <c r="PYP386" s="81"/>
      <c r="PYQ386" s="75"/>
      <c r="PYR386" s="81"/>
      <c r="PYS386" s="75"/>
      <c r="PYT386" s="81"/>
      <c r="PYU386" s="75"/>
      <c r="PYV386" s="81"/>
      <c r="PYW386" s="75"/>
      <c r="PYX386" s="81"/>
      <c r="PYY386" s="75"/>
      <c r="PYZ386" s="81"/>
      <c r="PZA386" s="75"/>
      <c r="PZB386" s="81"/>
      <c r="PZC386" s="75"/>
      <c r="PZD386" s="81"/>
      <c r="PZE386" s="75"/>
      <c r="PZF386" s="81"/>
      <c r="PZG386" s="75"/>
      <c r="PZH386" s="81"/>
      <c r="PZI386" s="75"/>
      <c r="PZJ386" s="81"/>
      <c r="PZK386" s="75"/>
      <c r="PZL386" s="81"/>
      <c r="PZM386" s="75"/>
      <c r="PZN386" s="81"/>
      <c r="PZO386" s="75"/>
      <c r="PZP386" s="81"/>
      <c r="PZQ386" s="75"/>
      <c r="PZR386" s="81"/>
      <c r="PZS386" s="75"/>
      <c r="PZT386" s="81"/>
      <c r="PZU386" s="75"/>
      <c r="PZV386" s="81"/>
      <c r="PZW386" s="75"/>
      <c r="PZX386" s="81"/>
      <c r="PZY386" s="75"/>
      <c r="PZZ386" s="81"/>
      <c r="QAA386" s="75"/>
      <c r="QAB386" s="81"/>
      <c r="QAC386" s="75"/>
      <c r="QAD386" s="81"/>
      <c r="QAE386" s="75"/>
      <c r="QAF386" s="81"/>
      <c r="QAG386" s="75"/>
      <c r="QAH386" s="81"/>
      <c r="QAI386" s="75"/>
      <c r="QAJ386" s="81"/>
      <c r="QAK386" s="75"/>
      <c r="QAL386" s="81"/>
      <c r="QAM386" s="75"/>
      <c r="QAN386" s="81"/>
      <c r="QAO386" s="75"/>
      <c r="QAP386" s="81"/>
      <c r="QAQ386" s="75"/>
      <c r="QAR386" s="81"/>
      <c r="QAS386" s="75"/>
      <c r="QAT386" s="81"/>
      <c r="QAU386" s="75"/>
      <c r="QAV386" s="81"/>
      <c r="QAW386" s="75"/>
      <c r="QAX386" s="81"/>
      <c r="QAY386" s="75"/>
      <c r="QAZ386" s="81"/>
      <c r="QBA386" s="75"/>
      <c r="QBB386" s="81"/>
      <c r="QBC386" s="75"/>
      <c r="QBD386" s="81"/>
      <c r="QBE386" s="75"/>
      <c r="QBF386" s="81"/>
      <c r="QBG386" s="75"/>
      <c r="QBH386" s="81"/>
      <c r="QBI386" s="75"/>
      <c r="QBJ386" s="81"/>
      <c r="QBK386" s="75"/>
      <c r="QBL386" s="81"/>
      <c r="QBM386" s="75"/>
      <c r="QBN386" s="81"/>
      <c r="QBO386" s="75"/>
      <c r="QBP386" s="81"/>
      <c r="QBQ386" s="75"/>
      <c r="QBR386" s="81"/>
      <c r="QBS386" s="75"/>
      <c r="QBT386" s="81"/>
      <c r="QBU386" s="75"/>
      <c r="QBV386" s="81"/>
      <c r="QBW386" s="75"/>
      <c r="QBX386" s="81"/>
      <c r="QBY386" s="75"/>
      <c r="QBZ386" s="81"/>
      <c r="QCA386" s="75"/>
      <c r="QCB386" s="81"/>
      <c r="QCC386" s="75"/>
      <c r="QCD386" s="81"/>
      <c r="QCE386" s="75"/>
      <c r="QCF386" s="81"/>
      <c r="QCG386" s="75"/>
      <c r="QCH386" s="81"/>
      <c r="QCI386" s="75"/>
      <c r="QCJ386" s="81"/>
      <c r="QCK386" s="75"/>
      <c r="QCL386" s="81"/>
      <c r="QCM386" s="75"/>
      <c r="QCN386" s="81"/>
      <c r="QCO386" s="75"/>
      <c r="QCP386" s="81"/>
      <c r="QCQ386" s="75"/>
      <c r="QCR386" s="81"/>
      <c r="QCS386" s="75"/>
      <c r="QCT386" s="81"/>
      <c r="QCU386" s="75"/>
      <c r="QCV386" s="81"/>
      <c r="QCW386" s="75"/>
      <c r="QCX386" s="81"/>
      <c r="QCY386" s="75"/>
      <c r="QCZ386" s="81"/>
      <c r="QDA386" s="75"/>
      <c r="QDB386" s="81"/>
      <c r="QDC386" s="75"/>
      <c r="QDD386" s="81"/>
      <c r="QDE386" s="75"/>
      <c r="QDF386" s="81"/>
      <c r="QDG386" s="75"/>
      <c r="QDH386" s="81"/>
      <c r="QDI386" s="75"/>
      <c r="QDJ386" s="81"/>
      <c r="QDK386" s="75"/>
      <c r="QDL386" s="81"/>
      <c r="QDM386" s="75"/>
      <c r="QDN386" s="81"/>
      <c r="QDO386" s="75"/>
      <c r="QDP386" s="81"/>
      <c r="QDQ386" s="75"/>
      <c r="QDR386" s="81"/>
      <c r="QDS386" s="75"/>
      <c r="QDT386" s="81"/>
      <c r="QDU386" s="75"/>
      <c r="QDV386" s="81"/>
      <c r="QDW386" s="75"/>
      <c r="QDX386" s="81"/>
      <c r="QDY386" s="75"/>
      <c r="QDZ386" s="81"/>
      <c r="QEA386" s="75"/>
      <c r="QEB386" s="81"/>
      <c r="QEC386" s="75"/>
      <c r="QED386" s="81"/>
      <c r="QEE386" s="75"/>
      <c r="QEF386" s="81"/>
      <c r="QEG386" s="75"/>
      <c r="QEH386" s="81"/>
      <c r="QEI386" s="75"/>
      <c r="QEJ386" s="81"/>
      <c r="QEK386" s="75"/>
      <c r="QEL386" s="81"/>
      <c r="QEM386" s="75"/>
      <c r="QEN386" s="81"/>
      <c r="QEO386" s="75"/>
      <c r="QEP386" s="81"/>
      <c r="QEQ386" s="75"/>
      <c r="QER386" s="81"/>
      <c r="QES386" s="75"/>
      <c r="QET386" s="81"/>
      <c r="QEU386" s="75"/>
      <c r="QEV386" s="81"/>
      <c r="QEW386" s="75"/>
      <c r="QEX386" s="81"/>
      <c r="QEY386" s="75"/>
      <c r="QEZ386" s="81"/>
      <c r="QFA386" s="75"/>
      <c r="QFB386" s="81"/>
      <c r="QFC386" s="75"/>
      <c r="QFD386" s="81"/>
      <c r="QFE386" s="75"/>
      <c r="QFF386" s="81"/>
      <c r="QFG386" s="75"/>
      <c r="QFH386" s="81"/>
      <c r="QFI386" s="75"/>
      <c r="QFJ386" s="81"/>
      <c r="QFK386" s="75"/>
      <c r="QFL386" s="81"/>
      <c r="QFM386" s="75"/>
      <c r="QFN386" s="81"/>
      <c r="QFO386" s="75"/>
      <c r="QFP386" s="81"/>
      <c r="QFQ386" s="75"/>
      <c r="QFR386" s="81"/>
      <c r="QFS386" s="75"/>
      <c r="QFT386" s="81"/>
      <c r="QFU386" s="75"/>
      <c r="QFV386" s="81"/>
      <c r="QFW386" s="75"/>
      <c r="QFX386" s="81"/>
      <c r="QFY386" s="75"/>
      <c r="QFZ386" s="81"/>
      <c r="QGA386" s="75"/>
      <c r="QGB386" s="81"/>
      <c r="QGC386" s="75"/>
      <c r="QGD386" s="81"/>
      <c r="QGE386" s="75"/>
      <c r="QGF386" s="81"/>
      <c r="QGG386" s="75"/>
      <c r="QGH386" s="81"/>
      <c r="QGI386" s="75"/>
      <c r="QGJ386" s="81"/>
      <c r="QGK386" s="75"/>
      <c r="QGL386" s="81"/>
      <c r="QGM386" s="75"/>
      <c r="QGN386" s="81"/>
      <c r="QGO386" s="75"/>
      <c r="QGP386" s="81"/>
      <c r="QGQ386" s="75"/>
      <c r="QGR386" s="81"/>
      <c r="QGS386" s="75"/>
      <c r="QGT386" s="81"/>
      <c r="QGU386" s="75"/>
      <c r="QGV386" s="81"/>
      <c r="QGW386" s="75"/>
      <c r="QGX386" s="81"/>
      <c r="QGY386" s="75"/>
      <c r="QGZ386" s="81"/>
      <c r="QHA386" s="75"/>
      <c r="QHB386" s="81"/>
      <c r="QHC386" s="75"/>
      <c r="QHD386" s="81"/>
      <c r="QHE386" s="75"/>
      <c r="QHF386" s="81"/>
      <c r="QHG386" s="75"/>
      <c r="QHH386" s="81"/>
      <c r="QHI386" s="75"/>
      <c r="QHJ386" s="81"/>
      <c r="QHK386" s="75"/>
      <c r="QHL386" s="81"/>
      <c r="QHM386" s="75"/>
      <c r="QHN386" s="81"/>
      <c r="QHO386" s="75"/>
      <c r="QHP386" s="81"/>
      <c r="QHQ386" s="75"/>
      <c r="QHR386" s="81"/>
      <c r="QHS386" s="75"/>
      <c r="QHT386" s="81"/>
      <c r="QHU386" s="75"/>
      <c r="QHV386" s="81"/>
      <c r="QHW386" s="75"/>
      <c r="QHX386" s="81"/>
      <c r="QHY386" s="75"/>
      <c r="QHZ386" s="81"/>
      <c r="QIA386" s="75"/>
      <c r="QIB386" s="81"/>
      <c r="QIC386" s="75"/>
      <c r="QID386" s="81"/>
      <c r="QIE386" s="75"/>
      <c r="QIF386" s="81"/>
      <c r="QIG386" s="75"/>
      <c r="QIH386" s="81"/>
      <c r="QII386" s="75"/>
      <c r="QIJ386" s="81"/>
      <c r="QIK386" s="75"/>
      <c r="QIL386" s="81"/>
      <c r="QIM386" s="75"/>
      <c r="QIN386" s="81"/>
      <c r="QIO386" s="75"/>
      <c r="QIP386" s="81"/>
      <c r="QIQ386" s="75"/>
      <c r="QIR386" s="81"/>
      <c r="QIS386" s="75"/>
      <c r="QIT386" s="81"/>
      <c r="QIU386" s="75"/>
      <c r="QIV386" s="81"/>
      <c r="QIW386" s="75"/>
      <c r="QIX386" s="81"/>
      <c r="QIY386" s="75"/>
      <c r="QIZ386" s="81"/>
      <c r="QJA386" s="75"/>
      <c r="QJB386" s="81"/>
      <c r="QJC386" s="75"/>
      <c r="QJD386" s="81"/>
      <c r="QJE386" s="75"/>
      <c r="QJF386" s="81"/>
      <c r="QJG386" s="75"/>
      <c r="QJH386" s="81"/>
      <c r="QJI386" s="75"/>
      <c r="QJJ386" s="81"/>
      <c r="QJK386" s="75"/>
      <c r="QJL386" s="81"/>
      <c r="QJM386" s="75"/>
      <c r="QJN386" s="81"/>
      <c r="QJO386" s="75"/>
      <c r="QJP386" s="81"/>
      <c r="QJQ386" s="75"/>
      <c r="QJR386" s="81"/>
      <c r="QJS386" s="75"/>
      <c r="QJT386" s="81"/>
      <c r="QJU386" s="75"/>
      <c r="QJV386" s="81"/>
      <c r="QJW386" s="75"/>
      <c r="QJX386" s="81"/>
      <c r="QJY386" s="75"/>
      <c r="QJZ386" s="81"/>
      <c r="QKA386" s="75"/>
      <c r="QKB386" s="81"/>
      <c r="QKC386" s="75"/>
      <c r="QKD386" s="81"/>
      <c r="QKE386" s="75"/>
      <c r="QKF386" s="81"/>
      <c r="QKG386" s="75"/>
      <c r="QKH386" s="81"/>
      <c r="QKI386" s="75"/>
      <c r="QKJ386" s="81"/>
      <c r="QKK386" s="75"/>
      <c r="QKL386" s="81"/>
      <c r="QKM386" s="75"/>
      <c r="QKN386" s="81"/>
      <c r="QKO386" s="75"/>
      <c r="QKP386" s="81"/>
      <c r="QKQ386" s="75"/>
      <c r="QKR386" s="81"/>
      <c r="QKS386" s="75"/>
      <c r="QKT386" s="81"/>
      <c r="QKU386" s="75"/>
      <c r="QKV386" s="81"/>
      <c r="QKW386" s="75"/>
      <c r="QKX386" s="81"/>
      <c r="QKY386" s="75"/>
      <c r="QKZ386" s="81"/>
      <c r="QLA386" s="75"/>
      <c r="QLB386" s="81"/>
      <c r="QLC386" s="75"/>
      <c r="QLD386" s="81"/>
      <c r="QLE386" s="75"/>
      <c r="QLF386" s="81"/>
      <c r="QLG386" s="75"/>
      <c r="QLH386" s="81"/>
      <c r="QLI386" s="75"/>
      <c r="QLJ386" s="81"/>
      <c r="QLK386" s="75"/>
      <c r="QLL386" s="81"/>
      <c r="QLM386" s="75"/>
      <c r="QLN386" s="81"/>
      <c r="QLO386" s="75"/>
      <c r="QLP386" s="81"/>
      <c r="QLQ386" s="75"/>
      <c r="QLR386" s="81"/>
      <c r="QLS386" s="75"/>
      <c r="QLT386" s="81"/>
      <c r="QLU386" s="75"/>
      <c r="QLV386" s="81"/>
      <c r="QLW386" s="75"/>
      <c r="QLX386" s="81"/>
      <c r="QLY386" s="75"/>
      <c r="QLZ386" s="81"/>
      <c r="QMA386" s="75"/>
      <c r="QMB386" s="81"/>
      <c r="QMC386" s="75"/>
      <c r="QMD386" s="81"/>
      <c r="QME386" s="75"/>
      <c r="QMF386" s="81"/>
      <c r="QMG386" s="75"/>
      <c r="QMH386" s="81"/>
      <c r="QMI386" s="75"/>
      <c r="QMJ386" s="81"/>
      <c r="QMK386" s="75"/>
      <c r="QML386" s="81"/>
      <c r="QMM386" s="75"/>
      <c r="QMN386" s="81"/>
      <c r="QMO386" s="75"/>
      <c r="QMP386" s="81"/>
      <c r="QMQ386" s="75"/>
      <c r="QMR386" s="81"/>
      <c r="QMS386" s="75"/>
      <c r="QMT386" s="81"/>
      <c r="QMU386" s="75"/>
      <c r="QMV386" s="81"/>
      <c r="QMW386" s="75"/>
      <c r="QMX386" s="81"/>
      <c r="QMY386" s="75"/>
      <c r="QMZ386" s="81"/>
      <c r="QNA386" s="75"/>
      <c r="QNB386" s="81"/>
      <c r="QNC386" s="75"/>
      <c r="QND386" s="81"/>
      <c r="QNE386" s="75"/>
      <c r="QNF386" s="81"/>
      <c r="QNG386" s="75"/>
      <c r="QNH386" s="81"/>
      <c r="QNI386" s="75"/>
      <c r="QNJ386" s="81"/>
      <c r="QNK386" s="75"/>
      <c r="QNL386" s="81"/>
      <c r="QNM386" s="75"/>
      <c r="QNN386" s="81"/>
      <c r="QNO386" s="75"/>
      <c r="QNP386" s="81"/>
      <c r="QNQ386" s="75"/>
      <c r="QNR386" s="81"/>
      <c r="QNS386" s="75"/>
      <c r="QNT386" s="81"/>
      <c r="QNU386" s="75"/>
      <c r="QNV386" s="81"/>
      <c r="QNW386" s="75"/>
      <c r="QNX386" s="81"/>
      <c r="QNY386" s="75"/>
      <c r="QNZ386" s="81"/>
      <c r="QOA386" s="75"/>
      <c r="QOB386" s="81"/>
      <c r="QOC386" s="75"/>
      <c r="QOD386" s="81"/>
      <c r="QOE386" s="75"/>
      <c r="QOF386" s="81"/>
      <c r="QOG386" s="75"/>
      <c r="QOH386" s="81"/>
      <c r="QOI386" s="75"/>
      <c r="QOJ386" s="81"/>
      <c r="QOK386" s="75"/>
      <c r="QOL386" s="81"/>
      <c r="QOM386" s="75"/>
      <c r="QON386" s="81"/>
      <c r="QOO386" s="75"/>
      <c r="QOP386" s="81"/>
      <c r="QOQ386" s="75"/>
      <c r="QOR386" s="81"/>
      <c r="QOS386" s="75"/>
      <c r="QOT386" s="81"/>
      <c r="QOU386" s="75"/>
      <c r="QOV386" s="81"/>
      <c r="QOW386" s="75"/>
      <c r="QOX386" s="81"/>
      <c r="QOY386" s="75"/>
      <c r="QOZ386" s="81"/>
      <c r="QPA386" s="75"/>
      <c r="QPB386" s="81"/>
      <c r="QPC386" s="75"/>
      <c r="QPD386" s="81"/>
      <c r="QPE386" s="75"/>
      <c r="QPF386" s="81"/>
      <c r="QPG386" s="75"/>
      <c r="QPH386" s="81"/>
      <c r="QPI386" s="75"/>
      <c r="QPJ386" s="81"/>
      <c r="QPK386" s="75"/>
      <c r="QPL386" s="81"/>
      <c r="QPM386" s="75"/>
      <c r="QPN386" s="81"/>
      <c r="QPO386" s="75"/>
      <c r="QPP386" s="81"/>
      <c r="QPQ386" s="75"/>
      <c r="QPR386" s="81"/>
      <c r="QPS386" s="75"/>
      <c r="QPT386" s="81"/>
      <c r="QPU386" s="75"/>
      <c r="QPV386" s="81"/>
      <c r="QPW386" s="75"/>
      <c r="QPX386" s="81"/>
      <c r="QPY386" s="75"/>
      <c r="QPZ386" s="81"/>
      <c r="QQA386" s="75"/>
      <c r="QQB386" s="81"/>
      <c r="QQC386" s="75"/>
      <c r="QQD386" s="81"/>
      <c r="QQE386" s="75"/>
      <c r="QQF386" s="81"/>
      <c r="QQG386" s="75"/>
      <c r="QQH386" s="81"/>
      <c r="QQI386" s="75"/>
      <c r="QQJ386" s="81"/>
      <c r="QQK386" s="75"/>
      <c r="QQL386" s="81"/>
      <c r="QQM386" s="75"/>
      <c r="QQN386" s="81"/>
      <c r="QQO386" s="75"/>
      <c r="QQP386" s="81"/>
      <c r="QQQ386" s="75"/>
      <c r="QQR386" s="81"/>
      <c r="QQS386" s="75"/>
      <c r="QQT386" s="81"/>
      <c r="QQU386" s="75"/>
      <c r="QQV386" s="81"/>
      <c r="QQW386" s="75"/>
      <c r="QQX386" s="81"/>
      <c r="QQY386" s="75"/>
      <c r="QQZ386" s="81"/>
      <c r="QRA386" s="75"/>
      <c r="QRB386" s="81"/>
      <c r="QRC386" s="75"/>
      <c r="QRD386" s="81"/>
      <c r="QRE386" s="75"/>
      <c r="QRF386" s="81"/>
      <c r="QRG386" s="75"/>
      <c r="QRH386" s="81"/>
      <c r="QRI386" s="75"/>
      <c r="QRJ386" s="81"/>
      <c r="QRK386" s="75"/>
      <c r="QRL386" s="81"/>
      <c r="QRM386" s="75"/>
      <c r="QRN386" s="81"/>
      <c r="QRO386" s="75"/>
      <c r="QRP386" s="81"/>
      <c r="QRQ386" s="75"/>
      <c r="QRR386" s="81"/>
      <c r="QRS386" s="75"/>
      <c r="QRT386" s="81"/>
      <c r="QRU386" s="75"/>
      <c r="QRV386" s="81"/>
      <c r="QRW386" s="75"/>
      <c r="QRX386" s="81"/>
      <c r="QRY386" s="75"/>
      <c r="QRZ386" s="81"/>
      <c r="QSA386" s="75"/>
      <c r="QSB386" s="81"/>
      <c r="QSC386" s="75"/>
      <c r="QSD386" s="81"/>
      <c r="QSE386" s="75"/>
      <c r="QSF386" s="81"/>
      <c r="QSG386" s="75"/>
      <c r="QSH386" s="81"/>
      <c r="QSI386" s="75"/>
      <c r="QSJ386" s="81"/>
      <c r="QSK386" s="75"/>
      <c r="QSL386" s="81"/>
      <c r="QSM386" s="75"/>
      <c r="QSN386" s="81"/>
      <c r="QSO386" s="75"/>
      <c r="QSP386" s="81"/>
      <c r="QSQ386" s="75"/>
      <c r="QSR386" s="81"/>
      <c r="QSS386" s="75"/>
      <c r="QST386" s="81"/>
      <c r="QSU386" s="75"/>
      <c r="QSV386" s="81"/>
      <c r="QSW386" s="75"/>
      <c r="QSX386" s="81"/>
      <c r="QSY386" s="75"/>
      <c r="QSZ386" s="81"/>
      <c r="QTA386" s="75"/>
      <c r="QTB386" s="81"/>
      <c r="QTC386" s="75"/>
      <c r="QTD386" s="81"/>
      <c r="QTE386" s="75"/>
      <c r="QTF386" s="81"/>
      <c r="QTG386" s="75"/>
      <c r="QTH386" s="81"/>
      <c r="QTI386" s="75"/>
      <c r="QTJ386" s="81"/>
      <c r="QTK386" s="75"/>
      <c r="QTL386" s="81"/>
      <c r="QTM386" s="75"/>
      <c r="QTN386" s="81"/>
      <c r="QTO386" s="75"/>
      <c r="QTP386" s="81"/>
      <c r="QTQ386" s="75"/>
      <c r="QTR386" s="81"/>
      <c r="QTS386" s="75"/>
      <c r="QTT386" s="81"/>
      <c r="QTU386" s="75"/>
      <c r="QTV386" s="81"/>
      <c r="QTW386" s="75"/>
      <c r="QTX386" s="81"/>
      <c r="QTY386" s="75"/>
      <c r="QTZ386" s="81"/>
      <c r="QUA386" s="75"/>
      <c r="QUB386" s="81"/>
      <c r="QUC386" s="75"/>
      <c r="QUD386" s="81"/>
      <c r="QUE386" s="75"/>
      <c r="QUF386" s="81"/>
      <c r="QUG386" s="75"/>
      <c r="QUH386" s="81"/>
      <c r="QUI386" s="75"/>
      <c r="QUJ386" s="81"/>
      <c r="QUK386" s="75"/>
      <c r="QUL386" s="81"/>
      <c r="QUM386" s="75"/>
      <c r="QUN386" s="81"/>
      <c r="QUO386" s="75"/>
      <c r="QUP386" s="81"/>
      <c r="QUQ386" s="75"/>
      <c r="QUR386" s="81"/>
      <c r="QUS386" s="75"/>
      <c r="QUT386" s="81"/>
      <c r="QUU386" s="75"/>
      <c r="QUV386" s="81"/>
      <c r="QUW386" s="75"/>
      <c r="QUX386" s="81"/>
      <c r="QUY386" s="75"/>
      <c r="QUZ386" s="81"/>
      <c r="QVA386" s="75"/>
      <c r="QVB386" s="81"/>
      <c r="QVC386" s="75"/>
      <c r="QVD386" s="81"/>
      <c r="QVE386" s="75"/>
      <c r="QVF386" s="81"/>
      <c r="QVG386" s="75"/>
      <c r="QVH386" s="81"/>
      <c r="QVI386" s="75"/>
      <c r="QVJ386" s="81"/>
      <c r="QVK386" s="75"/>
      <c r="QVL386" s="81"/>
      <c r="QVM386" s="75"/>
      <c r="QVN386" s="81"/>
      <c r="QVO386" s="75"/>
      <c r="QVP386" s="81"/>
      <c r="QVQ386" s="75"/>
      <c r="QVR386" s="81"/>
      <c r="QVS386" s="75"/>
      <c r="QVT386" s="81"/>
      <c r="QVU386" s="75"/>
      <c r="QVV386" s="81"/>
      <c r="QVW386" s="75"/>
      <c r="QVX386" s="81"/>
      <c r="QVY386" s="75"/>
      <c r="QVZ386" s="81"/>
      <c r="QWA386" s="75"/>
      <c r="QWB386" s="81"/>
      <c r="QWC386" s="75"/>
      <c r="QWD386" s="81"/>
      <c r="QWE386" s="75"/>
      <c r="QWF386" s="81"/>
      <c r="QWG386" s="75"/>
      <c r="QWH386" s="81"/>
      <c r="QWI386" s="75"/>
      <c r="QWJ386" s="81"/>
      <c r="QWK386" s="75"/>
      <c r="QWL386" s="81"/>
      <c r="QWM386" s="75"/>
      <c r="QWN386" s="81"/>
      <c r="QWO386" s="75"/>
      <c r="QWP386" s="81"/>
      <c r="QWQ386" s="75"/>
      <c r="QWR386" s="81"/>
      <c r="QWS386" s="75"/>
      <c r="QWT386" s="81"/>
      <c r="QWU386" s="75"/>
      <c r="QWV386" s="81"/>
      <c r="QWW386" s="75"/>
      <c r="QWX386" s="81"/>
      <c r="QWY386" s="75"/>
      <c r="QWZ386" s="81"/>
      <c r="QXA386" s="75"/>
      <c r="QXB386" s="81"/>
      <c r="QXC386" s="75"/>
      <c r="QXD386" s="81"/>
      <c r="QXE386" s="75"/>
      <c r="QXF386" s="81"/>
      <c r="QXG386" s="75"/>
      <c r="QXH386" s="81"/>
      <c r="QXI386" s="75"/>
      <c r="QXJ386" s="81"/>
      <c r="QXK386" s="75"/>
      <c r="QXL386" s="81"/>
      <c r="QXM386" s="75"/>
      <c r="QXN386" s="81"/>
      <c r="QXO386" s="75"/>
      <c r="QXP386" s="81"/>
      <c r="QXQ386" s="75"/>
      <c r="QXR386" s="81"/>
      <c r="QXS386" s="75"/>
      <c r="QXT386" s="81"/>
      <c r="QXU386" s="75"/>
      <c r="QXV386" s="81"/>
      <c r="QXW386" s="75"/>
      <c r="QXX386" s="81"/>
      <c r="QXY386" s="75"/>
      <c r="QXZ386" s="81"/>
      <c r="QYA386" s="75"/>
      <c r="QYB386" s="81"/>
      <c r="QYC386" s="75"/>
      <c r="QYD386" s="81"/>
      <c r="QYE386" s="75"/>
      <c r="QYF386" s="81"/>
      <c r="QYG386" s="75"/>
      <c r="QYH386" s="81"/>
      <c r="QYI386" s="75"/>
      <c r="QYJ386" s="81"/>
      <c r="QYK386" s="75"/>
      <c r="QYL386" s="81"/>
      <c r="QYM386" s="75"/>
      <c r="QYN386" s="81"/>
      <c r="QYO386" s="75"/>
      <c r="QYP386" s="81"/>
      <c r="QYQ386" s="75"/>
      <c r="QYR386" s="81"/>
      <c r="QYS386" s="75"/>
      <c r="QYT386" s="81"/>
      <c r="QYU386" s="75"/>
      <c r="QYV386" s="81"/>
      <c r="QYW386" s="75"/>
      <c r="QYX386" s="81"/>
      <c r="QYY386" s="75"/>
      <c r="QYZ386" s="81"/>
      <c r="QZA386" s="75"/>
      <c r="QZB386" s="81"/>
      <c r="QZC386" s="75"/>
      <c r="QZD386" s="81"/>
      <c r="QZE386" s="75"/>
      <c r="QZF386" s="81"/>
      <c r="QZG386" s="75"/>
      <c r="QZH386" s="81"/>
      <c r="QZI386" s="75"/>
      <c r="QZJ386" s="81"/>
      <c r="QZK386" s="75"/>
      <c r="QZL386" s="81"/>
      <c r="QZM386" s="75"/>
      <c r="QZN386" s="81"/>
      <c r="QZO386" s="75"/>
      <c r="QZP386" s="81"/>
      <c r="QZQ386" s="75"/>
      <c r="QZR386" s="81"/>
      <c r="QZS386" s="75"/>
      <c r="QZT386" s="81"/>
      <c r="QZU386" s="75"/>
      <c r="QZV386" s="81"/>
      <c r="QZW386" s="75"/>
      <c r="QZX386" s="81"/>
      <c r="QZY386" s="75"/>
      <c r="QZZ386" s="81"/>
      <c r="RAA386" s="75"/>
      <c r="RAB386" s="81"/>
      <c r="RAC386" s="75"/>
      <c r="RAD386" s="81"/>
      <c r="RAE386" s="75"/>
      <c r="RAF386" s="81"/>
      <c r="RAG386" s="75"/>
      <c r="RAH386" s="81"/>
      <c r="RAI386" s="75"/>
      <c r="RAJ386" s="81"/>
      <c r="RAK386" s="75"/>
      <c r="RAL386" s="81"/>
      <c r="RAM386" s="75"/>
      <c r="RAN386" s="81"/>
      <c r="RAO386" s="75"/>
      <c r="RAP386" s="81"/>
      <c r="RAQ386" s="75"/>
      <c r="RAR386" s="81"/>
      <c r="RAS386" s="75"/>
      <c r="RAT386" s="81"/>
      <c r="RAU386" s="75"/>
      <c r="RAV386" s="81"/>
      <c r="RAW386" s="75"/>
      <c r="RAX386" s="81"/>
      <c r="RAY386" s="75"/>
      <c r="RAZ386" s="81"/>
      <c r="RBA386" s="75"/>
      <c r="RBB386" s="81"/>
      <c r="RBC386" s="75"/>
      <c r="RBD386" s="81"/>
      <c r="RBE386" s="75"/>
      <c r="RBF386" s="81"/>
      <c r="RBG386" s="75"/>
      <c r="RBH386" s="81"/>
      <c r="RBI386" s="75"/>
      <c r="RBJ386" s="81"/>
      <c r="RBK386" s="75"/>
      <c r="RBL386" s="81"/>
      <c r="RBM386" s="75"/>
      <c r="RBN386" s="81"/>
      <c r="RBO386" s="75"/>
      <c r="RBP386" s="81"/>
      <c r="RBQ386" s="75"/>
      <c r="RBR386" s="81"/>
      <c r="RBS386" s="75"/>
      <c r="RBT386" s="81"/>
      <c r="RBU386" s="75"/>
      <c r="RBV386" s="81"/>
      <c r="RBW386" s="75"/>
      <c r="RBX386" s="81"/>
      <c r="RBY386" s="75"/>
      <c r="RBZ386" s="81"/>
      <c r="RCA386" s="75"/>
      <c r="RCB386" s="81"/>
      <c r="RCC386" s="75"/>
      <c r="RCD386" s="81"/>
      <c r="RCE386" s="75"/>
      <c r="RCF386" s="81"/>
      <c r="RCG386" s="75"/>
      <c r="RCH386" s="81"/>
      <c r="RCI386" s="75"/>
      <c r="RCJ386" s="81"/>
      <c r="RCK386" s="75"/>
      <c r="RCL386" s="81"/>
      <c r="RCM386" s="75"/>
      <c r="RCN386" s="81"/>
      <c r="RCO386" s="75"/>
      <c r="RCP386" s="81"/>
      <c r="RCQ386" s="75"/>
      <c r="RCR386" s="81"/>
      <c r="RCS386" s="75"/>
      <c r="RCT386" s="81"/>
      <c r="RCU386" s="75"/>
      <c r="RCV386" s="81"/>
      <c r="RCW386" s="75"/>
      <c r="RCX386" s="81"/>
      <c r="RCY386" s="75"/>
      <c r="RCZ386" s="81"/>
      <c r="RDA386" s="75"/>
      <c r="RDB386" s="81"/>
      <c r="RDC386" s="75"/>
      <c r="RDD386" s="81"/>
      <c r="RDE386" s="75"/>
      <c r="RDF386" s="81"/>
      <c r="RDG386" s="75"/>
      <c r="RDH386" s="81"/>
      <c r="RDI386" s="75"/>
      <c r="RDJ386" s="81"/>
      <c r="RDK386" s="75"/>
      <c r="RDL386" s="81"/>
      <c r="RDM386" s="75"/>
      <c r="RDN386" s="81"/>
      <c r="RDO386" s="75"/>
      <c r="RDP386" s="81"/>
      <c r="RDQ386" s="75"/>
      <c r="RDR386" s="81"/>
      <c r="RDS386" s="75"/>
      <c r="RDT386" s="81"/>
      <c r="RDU386" s="75"/>
      <c r="RDV386" s="81"/>
      <c r="RDW386" s="75"/>
      <c r="RDX386" s="81"/>
      <c r="RDY386" s="75"/>
      <c r="RDZ386" s="81"/>
      <c r="REA386" s="75"/>
      <c r="REB386" s="81"/>
      <c r="REC386" s="75"/>
      <c r="RED386" s="81"/>
      <c r="REE386" s="75"/>
      <c r="REF386" s="81"/>
      <c r="REG386" s="75"/>
      <c r="REH386" s="81"/>
      <c r="REI386" s="75"/>
      <c r="REJ386" s="81"/>
      <c r="REK386" s="75"/>
      <c r="REL386" s="81"/>
      <c r="REM386" s="75"/>
      <c r="REN386" s="81"/>
      <c r="REO386" s="75"/>
      <c r="REP386" s="81"/>
      <c r="REQ386" s="75"/>
      <c r="RER386" s="81"/>
      <c r="RES386" s="75"/>
      <c r="RET386" s="81"/>
      <c r="REU386" s="75"/>
      <c r="REV386" s="81"/>
      <c r="REW386" s="75"/>
      <c r="REX386" s="81"/>
      <c r="REY386" s="75"/>
      <c r="REZ386" s="81"/>
      <c r="RFA386" s="75"/>
      <c r="RFB386" s="81"/>
      <c r="RFC386" s="75"/>
      <c r="RFD386" s="81"/>
      <c r="RFE386" s="75"/>
      <c r="RFF386" s="81"/>
      <c r="RFG386" s="75"/>
      <c r="RFH386" s="81"/>
      <c r="RFI386" s="75"/>
      <c r="RFJ386" s="81"/>
      <c r="RFK386" s="75"/>
      <c r="RFL386" s="81"/>
      <c r="RFM386" s="75"/>
      <c r="RFN386" s="81"/>
      <c r="RFO386" s="75"/>
      <c r="RFP386" s="81"/>
      <c r="RFQ386" s="75"/>
      <c r="RFR386" s="81"/>
      <c r="RFS386" s="75"/>
      <c r="RFT386" s="81"/>
      <c r="RFU386" s="75"/>
      <c r="RFV386" s="81"/>
      <c r="RFW386" s="75"/>
      <c r="RFX386" s="81"/>
      <c r="RFY386" s="75"/>
      <c r="RFZ386" s="81"/>
      <c r="RGA386" s="75"/>
      <c r="RGB386" s="81"/>
      <c r="RGC386" s="75"/>
      <c r="RGD386" s="81"/>
      <c r="RGE386" s="75"/>
      <c r="RGF386" s="81"/>
      <c r="RGG386" s="75"/>
      <c r="RGH386" s="81"/>
      <c r="RGI386" s="75"/>
      <c r="RGJ386" s="81"/>
      <c r="RGK386" s="75"/>
      <c r="RGL386" s="81"/>
      <c r="RGM386" s="75"/>
      <c r="RGN386" s="81"/>
      <c r="RGO386" s="75"/>
      <c r="RGP386" s="81"/>
      <c r="RGQ386" s="75"/>
      <c r="RGR386" s="81"/>
      <c r="RGS386" s="75"/>
      <c r="RGT386" s="81"/>
      <c r="RGU386" s="75"/>
      <c r="RGV386" s="81"/>
      <c r="RGW386" s="75"/>
      <c r="RGX386" s="81"/>
      <c r="RGY386" s="75"/>
      <c r="RGZ386" s="81"/>
      <c r="RHA386" s="75"/>
      <c r="RHB386" s="81"/>
      <c r="RHC386" s="75"/>
      <c r="RHD386" s="81"/>
      <c r="RHE386" s="75"/>
      <c r="RHF386" s="81"/>
      <c r="RHG386" s="75"/>
      <c r="RHH386" s="81"/>
      <c r="RHI386" s="75"/>
      <c r="RHJ386" s="81"/>
      <c r="RHK386" s="75"/>
      <c r="RHL386" s="81"/>
      <c r="RHM386" s="75"/>
      <c r="RHN386" s="81"/>
      <c r="RHO386" s="75"/>
      <c r="RHP386" s="81"/>
      <c r="RHQ386" s="75"/>
      <c r="RHR386" s="81"/>
      <c r="RHS386" s="75"/>
      <c r="RHT386" s="81"/>
      <c r="RHU386" s="75"/>
      <c r="RHV386" s="81"/>
      <c r="RHW386" s="75"/>
      <c r="RHX386" s="81"/>
      <c r="RHY386" s="75"/>
      <c r="RHZ386" s="81"/>
      <c r="RIA386" s="75"/>
      <c r="RIB386" s="81"/>
      <c r="RIC386" s="75"/>
      <c r="RID386" s="81"/>
      <c r="RIE386" s="75"/>
      <c r="RIF386" s="81"/>
      <c r="RIG386" s="75"/>
      <c r="RIH386" s="81"/>
      <c r="RII386" s="75"/>
      <c r="RIJ386" s="81"/>
      <c r="RIK386" s="75"/>
      <c r="RIL386" s="81"/>
      <c r="RIM386" s="75"/>
      <c r="RIN386" s="81"/>
      <c r="RIO386" s="75"/>
      <c r="RIP386" s="81"/>
      <c r="RIQ386" s="75"/>
      <c r="RIR386" s="81"/>
      <c r="RIS386" s="75"/>
      <c r="RIT386" s="81"/>
      <c r="RIU386" s="75"/>
      <c r="RIV386" s="81"/>
      <c r="RIW386" s="75"/>
      <c r="RIX386" s="81"/>
      <c r="RIY386" s="75"/>
      <c r="RIZ386" s="81"/>
      <c r="RJA386" s="75"/>
      <c r="RJB386" s="81"/>
      <c r="RJC386" s="75"/>
      <c r="RJD386" s="81"/>
      <c r="RJE386" s="75"/>
      <c r="RJF386" s="81"/>
      <c r="RJG386" s="75"/>
      <c r="RJH386" s="81"/>
      <c r="RJI386" s="75"/>
      <c r="RJJ386" s="81"/>
      <c r="RJK386" s="75"/>
      <c r="RJL386" s="81"/>
      <c r="RJM386" s="75"/>
      <c r="RJN386" s="81"/>
      <c r="RJO386" s="75"/>
      <c r="RJP386" s="81"/>
      <c r="RJQ386" s="75"/>
      <c r="RJR386" s="81"/>
      <c r="RJS386" s="75"/>
      <c r="RJT386" s="81"/>
      <c r="RJU386" s="75"/>
      <c r="RJV386" s="81"/>
      <c r="RJW386" s="75"/>
      <c r="RJX386" s="81"/>
      <c r="RJY386" s="75"/>
      <c r="RJZ386" s="81"/>
      <c r="RKA386" s="75"/>
      <c r="RKB386" s="81"/>
      <c r="RKC386" s="75"/>
      <c r="RKD386" s="81"/>
      <c r="RKE386" s="75"/>
      <c r="RKF386" s="81"/>
      <c r="RKG386" s="75"/>
      <c r="RKH386" s="81"/>
      <c r="RKI386" s="75"/>
      <c r="RKJ386" s="81"/>
      <c r="RKK386" s="75"/>
      <c r="RKL386" s="81"/>
      <c r="RKM386" s="75"/>
      <c r="RKN386" s="81"/>
      <c r="RKO386" s="75"/>
      <c r="RKP386" s="81"/>
      <c r="RKQ386" s="75"/>
      <c r="RKR386" s="81"/>
      <c r="RKS386" s="75"/>
      <c r="RKT386" s="81"/>
      <c r="RKU386" s="75"/>
      <c r="RKV386" s="81"/>
      <c r="RKW386" s="75"/>
      <c r="RKX386" s="81"/>
      <c r="RKY386" s="75"/>
      <c r="RKZ386" s="81"/>
      <c r="RLA386" s="75"/>
      <c r="RLB386" s="81"/>
      <c r="RLC386" s="75"/>
      <c r="RLD386" s="81"/>
      <c r="RLE386" s="75"/>
      <c r="RLF386" s="81"/>
      <c r="RLG386" s="75"/>
      <c r="RLH386" s="81"/>
      <c r="RLI386" s="75"/>
      <c r="RLJ386" s="81"/>
      <c r="RLK386" s="75"/>
      <c r="RLL386" s="81"/>
      <c r="RLM386" s="75"/>
      <c r="RLN386" s="81"/>
      <c r="RLO386" s="75"/>
      <c r="RLP386" s="81"/>
      <c r="RLQ386" s="75"/>
      <c r="RLR386" s="81"/>
      <c r="RLS386" s="75"/>
      <c r="RLT386" s="81"/>
      <c r="RLU386" s="75"/>
      <c r="RLV386" s="81"/>
      <c r="RLW386" s="75"/>
      <c r="RLX386" s="81"/>
      <c r="RLY386" s="75"/>
      <c r="RLZ386" s="81"/>
      <c r="RMA386" s="75"/>
      <c r="RMB386" s="81"/>
      <c r="RMC386" s="75"/>
      <c r="RMD386" s="81"/>
      <c r="RME386" s="75"/>
      <c r="RMF386" s="81"/>
      <c r="RMG386" s="75"/>
      <c r="RMH386" s="81"/>
      <c r="RMI386" s="75"/>
      <c r="RMJ386" s="81"/>
      <c r="RMK386" s="75"/>
      <c r="RML386" s="81"/>
      <c r="RMM386" s="75"/>
      <c r="RMN386" s="81"/>
      <c r="RMO386" s="75"/>
      <c r="RMP386" s="81"/>
      <c r="RMQ386" s="75"/>
      <c r="RMR386" s="81"/>
      <c r="RMS386" s="75"/>
      <c r="RMT386" s="81"/>
      <c r="RMU386" s="75"/>
      <c r="RMV386" s="81"/>
      <c r="RMW386" s="75"/>
      <c r="RMX386" s="81"/>
      <c r="RMY386" s="75"/>
      <c r="RMZ386" s="81"/>
      <c r="RNA386" s="75"/>
      <c r="RNB386" s="81"/>
      <c r="RNC386" s="75"/>
      <c r="RND386" s="81"/>
      <c r="RNE386" s="75"/>
      <c r="RNF386" s="81"/>
      <c r="RNG386" s="75"/>
      <c r="RNH386" s="81"/>
      <c r="RNI386" s="75"/>
      <c r="RNJ386" s="81"/>
      <c r="RNK386" s="75"/>
      <c r="RNL386" s="81"/>
      <c r="RNM386" s="75"/>
      <c r="RNN386" s="81"/>
      <c r="RNO386" s="75"/>
      <c r="RNP386" s="81"/>
      <c r="RNQ386" s="75"/>
      <c r="RNR386" s="81"/>
      <c r="RNS386" s="75"/>
      <c r="RNT386" s="81"/>
      <c r="RNU386" s="75"/>
      <c r="RNV386" s="81"/>
      <c r="RNW386" s="75"/>
      <c r="RNX386" s="81"/>
      <c r="RNY386" s="75"/>
      <c r="RNZ386" s="81"/>
      <c r="ROA386" s="75"/>
      <c r="ROB386" s="81"/>
      <c r="ROC386" s="75"/>
      <c r="ROD386" s="81"/>
      <c r="ROE386" s="75"/>
      <c r="ROF386" s="81"/>
      <c r="ROG386" s="75"/>
      <c r="ROH386" s="81"/>
      <c r="ROI386" s="75"/>
      <c r="ROJ386" s="81"/>
      <c r="ROK386" s="75"/>
      <c r="ROL386" s="81"/>
      <c r="ROM386" s="75"/>
      <c r="RON386" s="81"/>
      <c r="ROO386" s="75"/>
      <c r="ROP386" s="81"/>
      <c r="ROQ386" s="75"/>
      <c r="ROR386" s="81"/>
      <c r="ROS386" s="75"/>
      <c r="ROT386" s="81"/>
      <c r="ROU386" s="75"/>
      <c r="ROV386" s="81"/>
      <c r="ROW386" s="75"/>
      <c r="ROX386" s="81"/>
      <c r="ROY386" s="75"/>
      <c r="ROZ386" s="81"/>
      <c r="RPA386" s="75"/>
      <c r="RPB386" s="81"/>
      <c r="RPC386" s="75"/>
      <c r="RPD386" s="81"/>
      <c r="RPE386" s="75"/>
      <c r="RPF386" s="81"/>
      <c r="RPG386" s="75"/>
      <c r="RPH386" s="81"/>
      <c r="RPI386" s="75"/>
      <c r="RPJ386" s="81"/>
      <c r="RPK386" s="75"/>
      <c r="RPL386" s="81"/>
      <c r="RPM386" s="75"/>
      <c r="RPN386" s="81"/>
      <c r="RPO386" s="75"/>
      <c r="RPP386" s="81"/>
      <c r="RPQ386" s="75"/>
      <c r="RPR386" s="81"/>
      <c r="RPS386" s="75"/>
      <c r="RPT386" s="81"/>
      <c r="RPU386" s="75"/>
      <c r="RPV386" s="81"/>
      <c r="RPW386" s="75"/>
      <c r="RPX386" s="81"/>
      <c r="RPY386" s="75"/>
      <c r="RPZ386" s="81"/>
      <c r="RQA386" s="75"/>
      <c r="RQB386" s="81"/>
      <c r="RQC386" s="75"/>
      <c r="RQD386" s="81"/>
      <c r="RQE386" s="75"/>
      <c r="RQF386" s="81"/>
      <c r="RQG386" s="75"/>
      <c r="RQH386" s="81"/>
      <c r="RQI386" s="75"/>
      <c r="RQJ386" s="81"/>
      <c r="RQK386" s="75"/>
      <c r="RQL386" s="81"/>
      <c r="RQM386" s="75"/>
      <c r="RQN386" s="81"/>
      <c r="RQO386" s="75"/>
      <c r="RQP386" s="81"/>
      <c r="RQQ386" s="75"/>
      <c r="RQR386" s="81"/>
      <c r="RQS386" s="75"/>
      <c r="RQT386" s="81"/>
      <c r="RQU386" s="75"/>
      <c r="RQV386" s="81"/>
      <c r="RQW386" s="75"/>
      <c r="RQX386" s="81"/>
      <c r="RQY386" s="75"/>
      <c r="RQZ386" s="81"/>
      <c r="RRA386" s="75"/>
      <c r="RRB386" s="81"/>
      <c r="RRC386" s="75"/>
      <c r="RRD386" s="81"/>
      <c r="RRE386" s="75"/>
      <c r="RRF386" s="81"/>
      <c r="RRG386" s="75"/>
      <c r="RRH386" s="81"/>
      <c r="RRI386" s="75"/>
      <c r="RRJ386" s="81"/>
      <c r="RRK386" s="75"/>
      <c r="RRL386" s="81"/>
      <c r="RRM386" s="75"/>
      <c r="RRN386" s="81"/>
      <c r="RRO386" s="75"/>
      <c r="RRP386" s="81"/>
      <c r="RRQ386" s="75"/>
      <c r="RRR386" s="81"/>
      <c r="RRS386" s="75"/>
      <c r="RRT386" s="81"/>
      <c r="RRU386" s="75"/>
      <c r="RRV386" s="81"/>
      <c r="RRW386" s="75"/>
      <c r="RRX386" s="81"/>
      <c r="RRY386" s="75"/>
      <c r="RRZ386" s="81"/>
      <c r="RSA386" s="75"/>
      <c r="RSB386" s="81"/>
      <c r="RSC386" s="75"/>
      <c r="RSD386" s="81"/>
      <c r="RSE386" s="75"/>
      <c r="RSF386" s="81"/>
      <c r="RSG386" s="75"/>
      <c r="RSH386" s="81"/>
      <c r="RSI386" s="75"/>
      <c r="RSJ386" s="81"/>
      <c r="RSK386" s="75"/>
      <c r="RSL386" s="81"/>
      <c r="RSM386" s="75"/>
      <c r="RSN386" s="81"/>
      <c r="RSO386" s="75"/>
      <c r="RSP386" s="81"/>
      <c r="RSQ386" s="75"/>
      <c r="RSR386" s="81"/>
      <c r="RSS386" s="75"/>
      <c r="RST386" s="81"/>
      <c r="RSU386" s="75"/>
      <c r="RSV386" s="81"/>
      <c r="RSW386" s="75"/>
      <c r="RSX386" s="81"/>
      <c r="RSY386" s="75"/>
      <c r="RSZ386" s="81"/>
      <c r="RTA386" s="75"/>
      <c r="RTB386" s="81"/>
      <c r="RTC386" s="75"/>
      <c r="RTD386" s="81"/>
      <c r="RTE386" s="75"/>
      <c r="RTF386" s="81"/>
      <c r="RTG386" s="75"/>
      <c r="RTH386" s="81"/>
      <c r="RTI386" s="75"/>
      <c r="RTJ386" s="81"/>
      <c r="RTK386" s="75"/>
      <c r="RTL386" s="81"/>
      <c r="RTM386" s="75"/>
      <c r="RTN386" s="81"/>
      <c r="RTO386" s="75"/>
      <c r="RTP386" s="81"/>
      <c r="RTQ386" s="75"/>
      <c r="RTR386" s="81"/>
      <c r="RTS386" s="75"/>
      <c r="RTT386" s="81"/>
      <c r="RTU386" s="75"/>
      <c r="RTV386" s="81"/>
      <c r="RTW386" s="75"/>
      <c r="RTX386" s="81"/>
      <c r="RTY386" s="75"/>
      <c r="RTZ386" s="81"/>
      <c r="RUA386" s="75"/>
      <c r="RUB386" s="81"/>
      <c r="RUC386" s="75"/>
      <c r="RUD386" s="81"/>
      <c r="RUE386" s="75"/>
      <c r="RUF386" s="81"/>
      <c r="RUG386" s="75"/>
      <c r="RUH386" s="81"/>
      <c r="RUI386" s="75"/>
      <c r="RUJ386" s="81"/>
      <c r="RUK386" s="75"/>
      <c r="RUL386" s="81"/>
      <c r="RUM386" s="75"/>
      <c r="RUN386" s="81"/>
      <c r="RUO386" s="75"/>
      <c r="RUP386" s="81"/>
      <c r="RUQ386" s="75"/>
      <c r="RUR386" s="81"/>
      <c r="RUS386" s="75"/>
      <c r="RUT386" s="81"/>
      <c r="RUU386" s="75"/>
      <c r="RUV386" s="81"/>
      <c r="RUW386" s="75"/>
      <c r="RUX386" s="81"/>
      <c r="RUY386" s="75"/>
      <c r="RUZ386" s="81"/>
      <c r="RVA386" s="75"/>
      <c r="RVB386" s="81"/>
      <c r="RVC386" s="75"/>
      <c r="RVD386" s="81"/>
      <c r="RVE386" s="75"/>
      <c r="RVF386" s="81"/>
      <c r="RVG386" s="75"/>
      <c r="RVH386" s="81"/>
      <c r="RVI386" s="75"/>
      <c r="RVJ386" s="81"/>
      <c r="RVK386" s="75"/>
      <c r="RVL386" s="81"/>
      <c r="RVM386" s="75"/>
      <c r="RVN386" s="81"/>
      <c r="RVO386" s="75"/>
      <c r="RVP386" s="81"/>
      <c r="RVQ386" s="75"/>
      <c r="RVR386" s="81"/>
      <c r="RVS386" s="75"/>
      <c r="RVT386" s="81"/>
      <c r="RVU386" s="75"/>
      <c r="RVV386" s="81"/>
      <c r="RVW386" s="75"/>
      <c r="RVX386" s="81"/>
      <c r="RVY386" s="75"/>
      <c r="RVZ386" s="81"/>
      <c r="RWA386" s="75"/>
      <c r="RWB386" s="81"/>
      <c r="RWC386" s="75"/>
      <c r="RWD386" s="81"/>
      <c r="RWE386" s="75"/>
      <c r="RWF386" s="81"/>
      <c r="RWG386" s="75"/>
      <c r="RWH386" s="81"/>
      <c r="RWI386" s="75"/>
      <c r="RWJ386" s="81"/>
      <c r="RWK386" s="75"/>
      <c r="RWL386" s="81"/>
      <c r="RWM386" s="75"/>
      <c r="RWN386" s="81"/>
      <c r="RWO386" s="75"/>
      <c r="RWP386" s="81"/>
      <c r="RWQ386" s="75"/>
      <c r="RWR386" s="81"/>
      <c r="RWS386" s="75"/>
      <c r="RWT386" s="81"/>
      <c r="RWU386" s="75"/>
      <c r="RWV386" s="81"/>
      <c r="RWW386" s="75"/>
      <c r="RWX386" s="81"/>
      <c r="RWY386" s="75"/>
      <c r="RWZ386" s="81"/>
      <c r="RXA386" s="75"/>
      <c r="RXB386" s="81"/>
      <c r="RXC386" s="75"/>
      <c r="RXD386" s="81"/>
      <c r="RXE386" s="75"/>
      <c r="RXF386" s="81"/>
      <c r="RXG386" s="75"/>
      <c r="RXH386" s="81"/>
      <c r="RXI386" s="75"/>
      <c r="RXJ386" s="81"/>
      <c r="RXK386" s="75"/>
      <c r="RXL386" s="81"/>
      <c r="RXM386" s="75"/>
      <c r="RXN386" s="81"/>
      <c r="RXO386" s="75"/>
      <c r="RXP386" s="81"/>
      <c r="RXQ386" s="75"/>
      <c r="RXR386" s="81"/>
      <c r="RXS386" s="75"/>
      <c r="RXT386" s="81"/>
      <c r="RXU386" s="75"/>
      <c r="RXV386" s="81"/>
      <c r="RXW386" s="75"/>
      <c r="RXX386" s="81"/>
      <c r="RXY386" s="75"/>
      <c r="RXZ386" s="81"/>
      <c r="RYA386" s="75"/>
      <c r="RYB386" s="81"/>
      <c r="RYC386" s="75"/>
      <c r="RYD386" s="81"/>
      <c r="RYE386" s="75"/>
      <c r="RYF386" s="81"/>
      <c r="RYG386" s="75"/>
      <c r="RYH386" s="81"/>
      <c r="RYI386" s="75"/>
      <c r="RYJ386" s="81"/>
      <c r="RYK386" s="75"/>
      <c r="RYL386" s="81"/>
      <c r="RYM386" s="75"/>
      <c r="RYN386" s="81"/>
      <c r="RYO386" s="75"/>
      <c r="RYP386" s="81"/>
      <c r="RYQ386" s="75"/>
      <c r="RYR386" s="81"/>
      <c r="RYS386" s="75"/>
      <c r="RYT386" s="81"/>
      <c r="RYU386" s="75"/>
      <c r="RYV386" s="81"/>
      <c r="RYW386" s="75"/>
      <c r="RYX386" s="81"/>
      <c r="RYY386" s="75"/>
      <c r="RYZ386" s="81"/>
      <c r="RZA386" s="75"/>
      <c r="RZB386" s="81"/>
      <c r="RZC386" s="75"/>
      <c r="RZD386" s="81"/>
      <c r="RZE386" s="75"/>
      <c r="RZF386" s="81"/>
      <c r="RZG386" s="75"/>
      <c r="RZH386" s="81"/>
      <c r="RZI386" s="75"/>
      <c r="RZJ386" s="81"/>
      <c r="RZK386" s="75"/>
      <c r="RZL386" s="81"/>
      <c r="RZM386" s="75"/>
      <c r="RZN386" s="81"/>
      <c r="RZO386" s="75"/>
      <c r="RZP386" s="81"/>
      <c r="RZQ386" s="75"/>
      <c r="RZR386" s="81"/>
      <c r="RZS386" s="75"/>
      <c r="RZT386" s="81"/>
      <c r="RZU386" s="75"/>
      <c r="RZV386" s="81"/>
      <c r="RZW386" s="75"/>
      <c r="RZX386" s="81"/>
      <c r="RZY386" s="75"/>
      <c r="RZZ386" s="81"/>
      <c r="SAA386" s="75"/>
      <c r="SAB386" s="81"/>
      <c r="SAC386" s="75"/>
      <c r="SAD386" s="81"/>
      <c r="SAE386" s="75"/>
      <c r="SAF386" s="81"/>
      <c r="SAG386" s="75"/>
      <c r="SAH386" s="81"/>
      <c r="SAI386" s="75"/>
      <c r="SAJ386" s="81"/>
      <c r="SAK386" s="75"/>
      <c r="SAL386" s="81"/>
      <c r="SAM386" s="75"/>
      <c r="SAN386" s="81"/>
      <c r="SAO386" s="75"/>
      <c r="SAP386" s="81"/>
      <c r="SAQ386" s="75"/>
      <c r="SAR386" s="81"/>
      <c r="SAS386" s="75"/>
      <c r="SAT386" s="81"/>
      <c r="SAU386" s="75"/>
      <c r="SAV386" s="81"/>
      <c r="SAW386" s="75"/>
      <c r="SAX386" s="81"/>
      <c r="SAY386" s="75"/>
      <c r="SAZ386" s="81"/>
      <c r="SBA386" s="75"/>
      <c r="SBB386" s="81"/>
      <c r="SBC386" s="75"/>
      <c r="SBD386" s="81"/>
      <c r="SBE386" s="75"/>
      <c r="SBF386" s="81"/>
      <c r="SBG386" s="75"/>
      <c r="SBH386" s="81"/>
      <c r="SBI386" s="75"/>
      <c r="SBJ386" s="81"/>
      <c r="SBK386" s="75"/>
      <c r="SBL386" s="81"/>
      <c r="SBM386" s="75"/>
      <c r="SBN386" s="81"/>
      <c r="SBO386" s="75"/>
      <c r="SBP386" s="81"/>
      <c r="SBQ386" s="75"/>
      <c r="SBR386" s="81"/>
      <c r="SBS386" s="75"/>
      <c r="SBT386" s="81"/>
      <c r="SBU386" s="75"/>
      <c r="SBV386" s="81"/>
      <c r="SBW386" s="75"/>
      <c r="SBX386" s="81"/>
      <c r="SBY386" s="75"/>
      <c r="SBZ386" s="81"/>
      <c r="SCA386" s="75"/>
      <c r="SCB386" s="81"/>
      <c r="SCC386" s="75"/>
      <c r="SCD386" s="81"/>
      <c r="SCE386" s="75"/>
      <c r="SCF386" s="81"/>
      <c r="SCG386" s="75"/>
      <c r="SCH386" s="81"/>
      <c r="SCI386" s="75"/>
      <c r="SCJ386" s="81"/>
      <c r="SCK386" s="75"/>
      <c r="SCL386" s="81"/>
      <c r="SCM386" s="75"/>
      <c r="SCN386" s="81"/>
      <c r="SCO386" s="75"/>
      <c r="SCP386" s="81"/>
      <c r="SCQ386" s="75"/>
      <c r="SCR386" s="81"/>
      <c r="SCS386" s="75"/>
      <c r="SCT386" s="81"/>
      <c r="SCU386" s="75"/>
      <c r="SCV386" s="81"/>
      <c r="SCW386" s="75"/>
      <c r="SCX386" s="81"/>
      <c r="SCY386" s="75"/>
      <c r="SCZ386" s="81"/>
      <c r="SDA386" s="75"/>
      <c r="SDB386" s="81"/>
      <c r="SDC386" s="75"/>
      <c r="SDD386" s="81"/>
      <c r="SDE386" s="75"/>
      <c r="SDF386" s="81"/>
      <c r="SDG386" s="75"/>
      <c r="SDH386" s="81"/>
      <c r="SDI386" s="75"/>
      <c r="SDJ386" s="81"/>
      <c r="SDK386" s="75"/>
      <c r="SDL386" s="81"/>
      <c r="SDM386" s="75"/>
      <c r="SDN386" s="81"/>
      <c r="SDO386" s="75"/>
      <c r="SDP386" s="81"/>
      <c r="SDQ386" s="75"/>
      <c r="SDR386" s="81"/>
      <c r="SDS386" s="75"/>
      <c r="SDT386" s="81"/>
      <c r="SDU386" s="75"/>
      <c r="SDV386" s="81"/>
      <c r="SDW386" s="75"/>
      <c r="SDX386" s="81"/>
      <c r="SDY386" s="75"/>
      <c r="SDZ386" s="81"/>
      <c r="SEA386" s="75"/>
      <c r="SEB386" s="81"/>
      <c r="SEC386" s="75"/>
      <c r="SED386" s="81"/>
      <c r="SEE386" s="75"/>
      <c r="SEF386" s="81"/>
      <c r="SEG386" s="75"/>
      <c r="SEH386" s="81"/>
      <c r="SEI386" s="75"/>
      <c r="SEJ386" s="81"/>
      <c r="SEK386" s="75"/>
      <c r="SEL386" s="81"/>
      <c r="SEM386" s="75"/>
      <c r="SEN386" s="81"/>
      <c r="SEO386" s="75"/>
      <c r="SEP386" s="81"/>
      <c r="SEQ386" s="75"/>
      <c r="SER386" s="81"/>
      <c r="SES386" s="75"/>
      <c r="SET386" s="81"/>
      <c r="SEU386" s="75"/>
      <c r="SEV386" s="81"/>
      <c r="SEW386" s="75"/>
      <c r="SEX386" s="81"/>
      <c r="SEY386" s="75"/>
      <c r="SEZ386" s="81"/>
      <c r="SFA386" s="75"/>
      <c r="SFB386" s="81"/>
      <c r="SFC386" s="75"/>
      <c r="SFD386" s="81"/>
      <c r="SFE386" s="75"/>
      <c r="SFF386" s="81"/>
      <c r="SFG386" s="75"/>
      <c r="SFH386" s="81"/>
      <c r="SFI386" s="75"/>
      <c r="SFJ386" s="81"/>
      <c r="SFK386" s="75"/>
      <c r="SFL386" s="81"/>
      <c r="SFM386" s="75"/>
      <c r="SFN386" s="81"/>
      <c r="SFO386" s="75"/>
      <c r="SFP386" s="81"/>
      <c r="SFQ386" s="75"/>
      <c r="SFR386" s="81"/>
      <c r="SFS386" s="75"/>
      <c r="SFT386" s="81"/>
      <c r="SFU386" s="75"/>
      <c r="SFV386" s="81"/>
      <c r="SFW386" s="75"/>
      <c r="SFX386" s="81"/>
      <c r="SFY386" s="75"/>
      <c r="SFZ386" s="81"/>
      <c r="SGA386" s="75"/>
      <c r="SGB386" s="81"/>
      <c r="SGC386" s="75"/>
      <c r="SGD386" s="81"/>
      <c r="SGE386" s="75"/>
      <c r="SGF386" s="81"/>
      <c r="SGG386" s="75"/>
      <c r="SGH386" s="81"/>
      <c r="SGI386" s="75"/>
      <c r="SGJ386" s="81"/>
      <c r="SGK386" s="75"/>
      <c r="SGL386" s="81"/>
      <c r="SGM386" s="75"/>
      <c r="SGN386" s="81"/>
      <c r="SGO386" s="75"/>
      <c r="SGP386" s="81"/>
      <c r="SGQ386" s="75"/>
      <c r="SGR386" s="81"/>
      <c r="SGS386" s="75"/>
      <c r="SGT386" s="81"/>
      <c r="SGU386" s="75"/>
      <c r="SGV386" s="81"/>
      <c r="SGW386" s="75"/>
      <c r="SGX386" s="81"/>
      <c r="SGY386" s="75"/>
      <c r="SGZ386" s="81"/>
      <c r="SHA386" s="75"/>
      <c r="SHB386" s="81"/>
      <c r="SHC386" s="75"/>
      <c r="SHD386" s="81"/>
      <c r="SHE386" s="75"/>
      <c r="SHF386" s="81"/>
      <c r="SHG386" s="75"/>
      <c r="SHH386" s="81"/>
      <c r="SHI386" s="75"/>
      <c r="SHJ386" s="81"/>
      <c r="SHK386" s="75"/>
      <c r="SHL386" s="81"/>
      <c r="SHM386" s="75"/>
      <c r="SHN386" s="81"/>
      <c r="SHO386" s="75"/>
      <c r="SHP386" s="81"/>
      <c r="SHQ386" s="75"/>
      <c r="SHR386" s="81"/>
      <c r="SHS386" s="75"/>
      <c r="SHT386" s="81"/>
      <c r="SHU386" s="75"/>
      <c r="SHV386" s="81"/>
      <c r="SHW386" s="75"/>
      <c r="SHX386" s="81"/>
      <c r="SHY386" s="75"/>
      <c r="SHZ386" s="81"/>
      <c r="SIA386" s="75"/>
      <c r="SIB386" s="81"/>
      <c r="SIC386" s="75"/>
      <c r="SID386" s="81"/>
      <c r="SIE386" s="75"/>
      <c r="SIF386" s="81"/>
      <c r="SIG386" s="75"/>
      <c r="SIH386" s="81"/>
      <c r="SII386" s="75"/>
      <c r="SIJ386" s="81"/>
      <c r="SIK386" s="75"/>
      <c r="SIL386" s="81"/>
      <c r="SIM386" s="75"/>
      <c r="SIN386" s="81"/>
      <c r="SIO386" s="75"/>
      <c r="SIP386" s="81"/>
      <c r="SIQ386" s="75"/>
      <c r="SIR386" s="81"/>
      <c r="SIS386" s="75"/>
      <c r="SIT386" s="81"/>
      <c r="SIU386" s="75"/>
      <c r="SIV386" s="81"/>
      <c r="SIW386" s="75"/>
      <c r="SIX386" s="81"/>
      <c r="SIY386" s="75"/>
      <c r="SIZ386" s="81"/>
      <c r="SJA386" s="75"/>
      <c r="SJB386" s="81"/>
      <c r="SJC386" s="75"/>
      <c r="SJD386" s="81"/>
      <c r="SJE386" s="75"/>
      <c r="SJF386" s="81"/>
      <c r="SJG386" s="75"/>
      <c r="SJH386" s="81"/>
      <c r="SJI386" s="75"/>
      <c r="SJJ386" s="81"/>
      <c r="SJK386" s="75"/>
      <c r="SJL386" s="81"/>
      <c r="SJM386" s="75"/>
      <c r="SJN386" s="81"/>
      <c r="SJO386" s="75"/>
      <c r="SJP386" s="81"/>
      <c r="SJQ386" s="75"/>
      <c r="SJR386" s="81"/>
      <c r="SJS386" s="75"/>
      <c r="SJT386" s="81"/>
      <c r="SJU386" s="75"/>
      <c r="SJV386" s="81"/>
      <c r="SJW386" s="75"/>
      <c r="SJX386" s="81"/>
      <c r="SJY386" s="75"/>
      <c r="SJZ386" s="81"/>
      <c r="SKA386" s="75"/>
      <c r="SKB386" s="81"/>
      <c r="SKC386" s="75"/>
      <c r="SKD386" s="81"/>
      <c r="SKE386" s="75"/>
      <c r="SKF386" s="81"/>
      <c r="SKG386" s="75"/>
      <c r="SKH386" s="81"/>
      <c r="SKI386" s="75"/>
      <c r="SKJ386" s="81"/>
      <c r="SKK386" s="75"/>
      <c r="SKL386" s="81"/>
      <c r="SKM386" s="75"/>
      <c r="SKN386" s="81"/>
      <c r="SKO386" s="75"/>
      <c r="SKP386" s="81"/>
      <c r="SKQ386" s="75"/>
      <c r="SKR386" s="81"/>
      <c r="SKS386" s="75"/>
      <c r="SKT386" s="81"/>
      <c r="SKU386" s="75"/>
      <c r="SKV386" s="81"/>
      <c r="SKW386" s="75"/>
      <c r="SKX386" s="81"/>
      <c r="SKY386" s="75"/>
      <c r="SKZ386" s="81"/>
      <c r="SLA386" s="75"/>
      <c r="SLB386" s="81"/>
      <c r="SLC386" s="75"/>
      <c r="SLD386" s="81"/>
      <c r="SLE386" s="75"/>
      <c r="SLF386" s="81"/>
      <c r="SLG386" s="75"/>
      <c r="SLH386" s="81"/>
      <c r="SLI386" s="75"/>
      <c r="SLJ386" s="81"/>
      <c r="SLK386" s="75"/>
      <c r="SLL386" s="81"/>
      <c r="SLM386" s="75"/>
      <c r="SLN386" s="81"/>
      <c r="SLO386" s="75"/>
      <c r="SLP386" s="81"/>
      <c r="SLQ386" s="75"/>
      <c r="SLR386" s="81"/>
      <c r="SLS386" s="75"/>
      <c r="SLT386" s="81"/>
      <c r="SLU386" s="75"/>
      <c r="SLV386" s="81"/>
      <c r="SLW386" s="75"/>
      <c r="SLX386" s="81"/>
      <c r="SLY386" s="75"/>
      <c r="SLZ386" s="81"/>
      <c r="SMA386" s="75"/>
      <c r="SMB386" s="81"/>
      <c r="SMC386" s="75"/>
      <c r="SMD386" s="81"/>
      <c r="SME386" s="75"/>
      <c r="SMF386" s="81"/>
      <c r="SMG386" s="75"/>
      <c r="SMH386" s="81"/>
      <c r="SMI386" s="75"/>
      <c r="SMJ386" s="81"/>
      <c r="SMK386" s="75"/>
      <c r="SML386" s="81"/>
      <c r="SMM386" s="75"/>
      <c r="SMN386" s="81"/>
      <c r="SMO386" s="75"/>
      <c r="SMP386" s="81"/>
      <c r="SMQ386" s="75"/>
      <c r="SMR386" s="81"/>
      <c r="SMS386" s="75"/>
      <c r="SMT386" s="81"/>
      <c r="SMU386" s="75"/>
      <c r="SMV386" s="81"/>
      <c r="SMW386" s="75"/>
      <c r="SMX386" s="81"/>
      <c r="SMY386" s="75"/>
      <c r="SMZ386" s="81"/>
      <c r="SNA386" s="75"/>
      <c r="SNB386" s="81"/>
      <c r="SNC386" s="75"/>
      <c r="SND386" s="81"/>
      <c r="SNE386" s="75"/>
      <c r="SNF386" s="81"/>
      <c r="SNG386" s="75"/>
      <c r="SNH386" s="81"/>
      <c r="SNI386" s="75"/>
      <c r="SNJ386" s="81"/>
      <c r="SNK386" s="75"/>
      <c r="SNL386" s="81"/>
      <c r="SNM386" s="75"/>
      <c r="SNN386" s="81"/>
      <c r="SNO386" s="75"/>
      <c r="SNP386" s="81"/>
      <c r="SNQ386" s="75"/>
      <c r="SNR386" s="81"/>
      <c r="SNS386" s="75"/>
      <c r="SNT386" s="81"/>
      <c r="SNU386" s="75"/>
      <c r="SNV386" s="81"/>
      <c r="SNW386" s="75"/>
      <c r="SNX386" s="81"/>
      <c r="SNY386" s="75"/>
      <c r="SNZ386" s="81"/>
      <c r="SOA386" s="75"/>
      <c r="SOB386" s="81"/>
      <c r="SOC386" s="75"/>
      <c r="SOD386" s="81"/>
      <c r="SOE386" s="75"/>
      <c r="SOF386" s="81"/>
      <c r="SOG386" s="75"/>
      <c r="SOH386" s="81"/>
      <c r="SOI386" s="75"/>
      <c r="SOJ386" s="81"/>
      <c r="SOK386" s="75"/>
      <c r="SOL386" s="81"/>
      <c r="SOM386" s="75"/>
      <c r="SON386" s="81"/>
      <c r="SOO386" s="75"/>
      <c r="SOP386" s="81"/>
      <c r="SOQ386" s="75"/>
      <c r="SOR386" s="81"/>
      <c r="SOS386" s="75"/>
      <c r="SOT386" s="81"/>
      <c r="SOU386" s="75"/>
      <c r="SOV386" s="81"/>
      <c r="SOW386" s="75"/>
      <c r="SOX386" s="81"/>
      <c r="SOY386" s="75"/>
      <c r="SOZ386" s="81"/>
      <c r="SPA386" s="75"/>
      <c r="SPB386" s="81"/>
      <c r="SPC386" s="75"/>
      <c r="SPD386" s="81"/>
      <c r="SPE386" s="75"/>
      <c r="SPF386" s="81"/>
      <c r="SPG386" s="75"/>
      <c r="SPH386" s="81"/>
      <c r="SPI386" s="75"/>
      <c r="SPJ386" s="81"/>
      <c r="SPK386" s="75"/>
      <c r="SPL386" s="81"/>
      <c r="SPM386" s="75"/>
      <c r="SPN386" s="81"/>
      <c r="SPO386" s="75"/>
      <c r="SPP386" s="81"/>
      <c r="SPQ386" s="75"/>
      <c r="SPR386" s="81"/>
      <c r="SPS386" s="75"/>
      <c r="SPT386" s="81"/>
      <c r="SPU386" s="75"/>
      <c r="SPV386" s="81"/>
      <c r="SPW386" s="75"/>
      <c r="SPX386" s="81"/>
      <c r="SPY386" s="75"/>
      <c r="SPZ386" s="81"/>
      <c r="SQA386" s="75"/>
      <c r="SQB386" s="81"/>
      <c r="SQC386" s="75"/>
      <c r="SQD386" s="81"/>
      <c r="SQE386" s="75"/>
      <c r="SQF386" s="81"/>
      <c r="SQG386" s="75"/>
      <c r="SQH386" s="81"/>
      <c r="SQI386" s="75"/>
      <c r="SQJ386" s="81"/>
      <c r="SQK386" s="75"/>
      <c r="SQL386" s="81"/>
      <c r="SQM386" s="75"/>
      <c r="SQN386" s="81"/>
      <c r="SQO386" s="75"/>
      <c r="SQP386" s="81"/>
      <c r="SQQ386" s="75"/>
      <c r="SQR386" s="81"/>
      <c r="SQS386" s="75"/>
      <c r="SQT386" s="81"/>
      <c r="SQU386" s="75"/>
      <c r="SQV386" s="81"/>
      <c r="SQW386" s="75"/>
      <c r="SQX386" s="81"/>
      <c r="SQY386" s="75"/>
      <c r="SQZ386" s="81"/>
      <c r="SRA386" s="75"/>
      <c r="SRB386" s="81"/>
      <c r="SRC386" s="75"/>
      <c r="SRD386" s="81"/>
      <c r="SRE386" s="75"/>
      <c r="SRF386" s="81"/>
      <c r="SRG386" s="75"/>
      <c r="SRH386" s="81"/>
      <c r="SRI386" s="75"/>
      <c r="SRJ386" s="81"/>
      <c r="SRK386" s="75"/>
      <c r="SRL386" s="81"/>
      <c r="SRM386" s="75"/>
      <c r="SRN386" s="81"/>
      <c r="SRO386" s="75"/>
      <c r="SRP386" s="81"/>
      <c r="SRQ386" s="75"/>
      <c r="SRR386" s="81"/>
      <c r="SRS386" s="75"/>
      <c r="SRT386" s="81"/>
      <c r="SRU386" s="75"/>
      <c r="SRV386" s="81"/>
      <c r="SRW386" s="75"/>
      <c r="SRX386" s="81"/>
      <c r="SRY386" s="75"/>
      <c r="SRZ386" s="81"/>
      <c r="SSA386" s="75"/>
      <c r="SSB386" s="81"/>
      <c r="SSC386" s="75"/>
      <c r="SSD386" s="81"/>
      <c r="SSE386" s="75"/>
      <c r="SSF386" s="81"/>
      <c r="SSG386" s="75"/>
      <c r="SSH386" s="81"/>
      <c r="SSI386" s="75"/>
      <c r="SSJ386" s="81"/>
      <c r="SSK386" s="75"/>
      <c r="SSL386" s="81"/>
      <c r="SSM386" s="75"/>
      <c r="SSN386" s="81"/>
      <c r="SSO386" s="75"/>
      <c r="SSP386" s="81"/>
      <c r="SSQ386" s="75"/>
      <c r="SSR386" s="81"/>
      <c r="SSS386" s="75"/>
      <c r="SST386" s="81"/>
      <c r="SSU386" s="75"/>
      <c r="SSV386" s="81"/>
      <c r="SSW386" s="75"/>
      <c r="SSX386" s="81"/>
      <c r="SSY386" s="75"/>
      <c r="SSZ386" s="81"/>
      <c r="STA386" s="75"/>
      <c r="STB386" s="81"/>
      <c r="STC386" s="75"/>
      <c r="STD386" s="81"/>
      <c r="STE386" s="75"/>
      <c r="STF386" s="81"/>
      <c r="STG386" s="75"/>
      <c r="STH386" s="81"/>
      <c r="STI386" s="75"/>
      <c r="STJ386" s="81"/>
      <c r="STK386" s="75"/>
      <c r="STL386" s="81"/>
      <c r="STM386" s="75"/>
      <c r="STN386" s="81"/>
      <c r="STO386" s="75"/>
      <c r="STP386" s="81"/>
      <c r="STQ386" s="75"/>
      <c r="STR386" s="81"/>
      <c r="STS386" s="75"/>
      <c r="STT386" s="81"/>
      <c r="STU386" s="75"/>
      <c r="STV386" s="81"/>
      <c r="STW386" s="75"/>
      <c r="STX386" s="81"/>
      <c r="STY386" s="75"/>
      <c r="STZ386" s="81"/>
      <c r="SUA386" s="75"/>
      <c r="SUB386" s="81"/>
      <c r="SUC386" s="75"/>
      <c r="SUD386" s="81"/>
      <c r="SUE386" s="75"/>
      <c r="SUF386" s="81"/>
      <c r="SUG386" s="75"/>
      <c r="SUH386" s="81"/>
      <c r="SUI386" s="75"/>
      <c r="SUJ386" s="81"/>
      <c r="SUK386" s="75"/>
      <c r="SUL386" s="81"/>
      <c r="SUM386" s="75"/>
      <c r="SUN386" s="81"/>
      <c r="SUO386" s="75"/>
      <c r="SUP386" s="81"/>
      <c r="SUQ386" s="75"/>
      <c r="SUR386" s="81"/>
      <c r="SUS386" s="75"/>
      <c r="SUT386" s="81"/>
      <c r="SUU386" s="75"/>
      <c r="SUV386" s="81"/>
      <c r="SUW386" s="75"/>
      <c r="SUX386" s="81"/>
      <c r="SUY386" s="75"/>
      <c r="SUZ386" s="81"/>
      <c r="SVA386" s="75"/>
      <c r="SVB386" s="81"/>
      <c r="SVC386" s="75"/>
      <c r="SVD386" s="81"/>
      <c r="SVE386" s="75"/>
      <c r="SVF386" s="81"/>
      <c r="SVG386" s="75"/>
      <c r="SVH386" s="81"/>
      <c r="SVI386" s="75"/>
      <c r="SVJ386" s="81"/>
      <c r="SVK386" s="75"/>
      <c r="SVL386" s="81"/>
      <c r="SVM386" s="75"/>
      <c r="SVN386" s="81"/>
      <c r="SVO386" s="75"/>
      <c r="SVP386" s="81"/>
      <c r="SVQ386" s="75"/>
      <c r="SVR386" s="81"/>
      <c r="SVS386" s="75"/>
      <c r="SVT386" s="81"/>
      <c r="SVU386" s="75"/>
      <c r="SVV386" s="81"/>
      <c r="SVW386" s="75"/>
      <c r="SVX386" s="81"/>
      <c r="SVY386" s="75"/>
      <c r="SVZ386" s="81"/>
      <c r="SWA386" s="75"/>
      <c r="SWB386" s="81"/>
      <c r="SWC386" s="75"/>
      <c r="SWD386" s="81"/>
      <c r="SWE386" s="75"/>
      <c r="SWF386" s="81"/>
      <c r="SWG386" s="75"/>
      <c r="SWH386" s="81"/>
      <c r="SWI386" s="75"/>
      <c r="SWJ386" s="81"/>
      <c r="SWK386" s="75"/>
      <c r="SWL386" s="81"/>
      <c r="SWM386" s="75"/>
      <c r="SWN386" s="81"/>
      <c r="SWO386" s="75"/>
      <c r="SWP386" s="81"/>
      <c r="SWQ386" s="75"/>
      <c r="SWR386" s="81"/>
      <c r="SWS386" s="75"/>
      <c r="SWT386" s="81"/>
      <c r="SWU386" s="75"/>
      <c r="SWV386" s="81"/>
      <c r="SWW386" s="75"/>
      <c r="SWX386" s="81"/>
      <c r="SWY386" s="75"/>
      <c r="SWZ386" s="81"/>
      <c r="SXA386" s="75"/>
      <c r="SXB386" s="81"/>
      <c r="SXC386" s="75"/>
      <c r="SXD386" s="81"/>
      <c r="SXE386" s="75"/>
      <c r="SXF386" s="81"/>
      <c r="SXG386" s="75"/>
      <c r="SXH386" s="81"/>
      <c r="SXI386" s="75"/>
      <c r="SXJ386" s="81"/>
      <c r="SXK386" s="75"/>
      <c r="SXL386" s="81"/>
      <c r="SXM386" s="75"/>
      <c r="SXN386" s="81"/>
      <c r="SXO386" s="75"/>
      <c r="SXP386" s="81"/>
      <c r="SXQ386" s="75"/>
      <c r="SXR386" s="81"/>
      <c r="SXS386" s="75"/>
      <c r="SXT386" s="81"/>
      <c r="SXU386" s="75"/>
      <c r="SXV386" s="81"/>
      <c r="SXW386" s="75"/>
      <c r="SXX386" s="81"/>
      <c r="SXY386" s="75"/>
      <c r="SXZ386" s="81"/>
      <c r="SYA386" s="75"/>
      <c r="SYB386" s="81"/>
      <c r="SYC386" s="75"/>
      <c r="SYD386" s="81"/>
      <c r="SYE386" s="75"/>
      <c r="SYF386" s="81"/>
      <c r="SYG386" s="75"/>
      <c r="SYH386" s="81"/>
      <c r="SYI386" s="75"/>
      <c r="SYJ386" s="81"/>
      <c r="SYK386" s="75"/>
      <c r="SYL386" s="81"/>
      <c r="SYM386" s="75"/>
      <c r="SYN386" s="81"/>
      <c r="SYO386" s="75"/>
      <c r="SYP386" s="81"/>
      <c r="SYQ386" s="75"/>
      <c r="SYR386" s="81"/>
      <c r="SYS386" s="75"/>
      <c r="SYT386" s="81"/>
      <c r="SYU386" s="75"/>
      <c r="SYV386" s="81"/>
      <c r="SYW386" s="75"/>
      <c r="SYX386" s="81"/>
      <c r="SYY386" s="75"/>
      <c r="SYZ386" s="81"/>
      <c r="SZA386" s="75"/>
      <c r="SZB386" s="81"/>
      <c r="SZC386" s="75"/>
      <c r="SZD386" s="81"/>
      <c r="SZE386" s="75"/>
      <c r="SZF386" s="81"/>
      <c r="SZG386" s="75"/>
      <c r="SZH386" s="81"/>
      <c r="SZI386" s="75"/>
      <c r="SZJ386" s="81"/>
      <c r="SZK386" s="75"/>
      <c r="SZL386" s="81"/>
      <c r="SZM386" s="75"/>
      <c r="SZN386" s="81"/>
      <c r="SZO386" s="75"/>
      <c r="SZP386" s="81"/>
      <c r="SZQ386" s="75"/>
      <c r="SZR386" s="81"/>
      <c r="SZS386" s="75"/>
      <c r="SZT386" s="81"/>
      <c r="SZU386" s="75"/>
      <c r="SZV386" s="81"/>
      <c r="SZW386" s="75"/>
      <c r="SZX386" s="81"/>
      <c r="SZY386" s="75"/>
      <c r="SZZ386" s="81"/>
      <c r="TAA386" s="75"/>
      <c r="TAB386" s="81"/>
      <c r="TAC386" s="75"/>
      <c r="TAD386" s="81"/>
      <c r="TAE386" s="75"/>
      <c r="TAF386" s="81"/>
      <c r="TAG386" s="75"/>
      <c r="TAH386" s="81"/>
      <c r="TAI386" s="75"/>
      <c r="TAJ386" s="81"/>
      <c r="TAK386" s="75"/>
      <c r="TAL386" s="81"/>
      <c r="TAM386" s="75"/>
      <c r="TAN386" s="81"/>
      <c r="TAO386" s="75"/>
      <c r="TAP386" s="81"/>
      <c r="TAQ386" s="75"/>
      <c r="TAR386" s="81"/>
      <c r="TAS386" s="75"/>
      <c r="TAT386" s="81"/>
      <c r="TAU386" s="75"/>
      <c r="TAV386" s="81"/>
      <c r="TAW386" s="75"/>
      <c r="TAX386" s="81"/>
      <c r="TAY386" s="75"/>
      <c r="TAZ386" s="81"/>
      <c r="TBA386" s="75"/>
      <c r="TBB386" s="81"/>
      <c r="TBC386" s="75"/>
      <c r="TBD386" s="81"/>
      <c r="TBE386" s="75"/>
      <c r="TBF386" s="81"/>
      <c r="TBG386" s="75"/>
      <c r="TBH386" s="81"/>
      <c r="TBI386" s="75"/>
      <c r="TBJ386" s="81"/>
      <c r="TBK386" s="75"/>
      <c r="TBL386" s="81"/>
      <c r="TBM386" s="75"/>
      <c r="TBN386" s="81"/>
      <c r="TBO386" s="75"/>
      <c r="TBP386" s="81"/>
      <c r="TBQ386" s="75"/>
      <c r="TBR386" s="81"/>
      <c r="TBS386" s="75"/>
      <c r="TBT386" s="81"/>
      <c r="TBU386" s="75"/>
      <c r="TBV386" s="81"/>
      <c r="TBW386" s="75"/>
      <c r="TBX386" s="81"/>
      <c r="TBY386" s="75"/>
      <c r="TBZ386" s="81"/>
      <c r="TCA386" s="75"/>
      <c r="TCB386" s="81"/>
      <c r="TCC386" s="75"/>
      <c r="TCD386" s="81"/>
      <c r="TCE386" s="75"/>
      <c r="TCF386" s="81"/>
      <c r="TCG386" s="75"/>
      <c r="TCH386" s="81"/>
      <c r="TCI386" s="75"/>
      <c r="TCJ386" s="81"/>
      <c r="TCK386" s="75"/>
      <c r="TCL386" s="81"/>
      <c r="TCM386" s="75"/>
      <c r="TCN386" s="81"/>
      <c r="TCO386" s="75"/>
      <c r="TCP386" s="81"/>
      <c r="TCQ386" s="75"/>
      <c r="TCR386" s="81"/>
      <c r="TCS386" s="75"/>
      <c r="TCT386" s="81"/>
      <c r="TCU386" s="75"/>
      <c r="TCV386" s="81"/>
      <c r="TCW386" s="75"/>
      <c r="TCX386" s="81"/>
      <c r="TCY386" s="75"/>
      <c r="TCZ386" s="81"/>
      <c r="TDA386" s="75"/>
      <c r="TDB386" s="81"/>
      <c r="TDC386" s="75"/>
      <c r="TDD386" s="81"/>
      <c r="TDE386" s="75"/>
      <c r="TDF386" s="81"/>
      <c r="TDG386" s="75"/>
      <c r="TDH386" s="81"/>
      <c r="TDI386" s="75"/>
      <c r="TDJ386" s="81"/>
      <c r="TDK386" s="75"/>
      <c r="TDL386" s="81"/>
      <c r="TDM386" s="75"/>
      <c r="TDN386" s="81"/>
      <c r="TDO386" s="75"/>
      <c r="TDP386" s="81"/>
      <c r="TDQ386" s="75"/>
      <c r="TDR386" s="81"/>
      <c r="TDS386" s="75"/>
      <c r="TDT386" s="81"/>
      <c r="TDU386" s="75"/>
      <c r="TDV386" s="81"/>
      <c r="TDW386" s="75"/>
      <c r="TDX386" s="81"/>
      <c r="TDY386" s="75"/>
      <c r="TDZ386" s="81"/>
      <c r="TEA386" s="75"/>
      <c r="TEB386" s="81"/>
      <c r="TEC386" s="75"/>
      <c r="TED386" s="81"/>
      <c r="TEE386" s="75"/>
      <c r="TEF386" s="81"/>
      <c r="TEG386" s="75"/>
      <c r="TEH386" s="81"/>
      <c r="TEI386" s="75"/>
      <c r="TEJ386" s="81"/>
      <c r="TEK386" s="75"/>
      <c r="TEL386" s="81"/>
      <c r="TEM386" s="75"/>
      <c r="TEN386" s="81"/>
      <c r="TEO386" s="75"/>
      <c r="TEP386" s="81"/>
      <c r="TEQ386" s="75"/>
      <c r="TER386" s="81"/>
      <c r="TES386" s="75"/>
      <c r="TET386" s="81"/>
      <c r="TEU386" s="75"/>
      <c r="TEV386" s="81"/>
      <c r="TEW386" s="75"/>
      <c r="TEX386" s="81"/>
      <c r="TEY386" s="75"/>
      <c r="TEZ386" s="81"/>
      <c r="TFA386" s="75"/>
      <c r="TFB386" s="81"/>
      <c r="TFC386" s="75"/>
      <c r="TFD386" s="81"/>
      <c r="TFE386" s="75"/>
      <c r="TFF386" s="81"/>
      <c r="TFG386" s="75"/>
      <c r="TFH386" s="81"/>
      <c r="TFI386" s="75"/>
      <c r="TFJ386" s="81"/>
      <c r="TFK386" s="75"/>
      <c r="TFL386" s="81"/>
      <c r="TFM386" s="75"/>
      <c r="TFN386" s="81"/>
      <c r="TFO386" s="75"/>
      <c r="TFP386" s="81"/>
      <c r="TFQ386" s="75"/>
      <c r="TFR386" s="81"/>
      <c r="TFS386" s="75"/>
      <c r="TFT386" s="81"/>
      <c r="TFU386" s="75"/>
      <c r="TFV386" s="81"/>
      <c r="TFW386" s="75"/>
      <c r="TFX386" s="81"/>
      <c r="TFY386" s="75"/>
      <c r="TFZ386" s="81"/>
      <c r="TGA386" s="75"/>
      <c r="TGB386" s="81"/>
      <c r="TGC386" s="75"/>
      <c r="TGD386" s="81"/>
      <c r="TGE386" s="75"/>
      <c r="TGF386" s="81"/>
      <c r="TGG386" s="75"/>
      <c r="TGH386" s="81"/>
      <c r="TGI386" s="75"/>
      <c r="TGJ386" s="81"/>
      <c r="TGK386" s="75"/>
      <c r="TGL386" s="81"/>
      <c r="TGM386" s="75"/>
      <c r="TGN386" s="81"/>
      <c r="TGO386" s="75"/>
      <c r="TGP386" s="81"/>
      <c r="TGQ386" s="75"/>
      <c r="TGR386" s="81"/>
      <c r="TGS386" s="75"/>
      <c r="TGT386" s="81"/>
      <c r="TGU386" s="75"/>
      <c r="TGV386" s="81"/>
      <c r="TGW386" s="75"/>
      <c r="TGX386" s="81"/>
      <c r="TGY386" s="75"/>
      <c r="TGZ386" s="81"/>
      <c r="THA386" s="75"/>
      <c r="THB386" s="81"/>
      <c r="THC386" s="75"/>
      <c r="THD386" s="81"/>
      <c r="THE386" s="75"/>
      <c r="THF386" s="81"/>
      <c r="THG386" s="75"/>
      <c r="THH386" s="81"/>
      <c r="THI386" s="75"/>
      <c r="THJ386" s="81"/>
      <c r="THK386" s="75"/>
      <c r="THL386" s="81"/>
      <c r="THM386" s="75"/>
      <c r="THN386" s="81"/>
      <c r="THO386" s="75"/>
      <c r="THP386" s="81"/>
      <c r="THQ386" s="75"/>
      <c r="THR386" s="81"/>
      <c r="THS386" s="75"/>
      <c r="THT386" s="81"/>
      <c r="THU386" s="75"/>
      <c r="THV386" s="81"/>
      <c r="THW386" s="75"/>
      <c r="THX386" s="81"/>
      <c r="THY386" s="75"/>
      <c r="THZ386" s="81"/>
      <c r="TIA386" s="75"/>
      <c r="TIB386" s="81"/>
      <c r="TIC386" s="75"/>
      <c r="TID386" s="81"/>
      <c r="TIE386" s="75"/>
      <c r="TIF386" s="81"/>
      <c r="TIG386" s="75"/>
      <c r="TIH386" s="81"/>
      <c r="TII386" s="75"/>
      <c r="TIJ386" s="81"/>
      <c r="TIK386" s="75"/>
      <c r="TIL386" s="81"/>
      <c r="TIM386" s="75"/>
      <c r="TIN386" s="81"/>
      <c r="TIO386" s="75"/>
      <c r="TIP386" s="81"/>
      <c r="TIQ386" s="75"/>
      <c r="TIR386" s="81"/>
      <c r="TIS386" s="75"/>
      <c r="TIT386" s="81"/>
      <c r="TIU386" s="75"/>
      <c r="TIV386" s="81"/>
      <c r="TIW386" s="75"/>
      <c r="TIX386" s="81"/>
      <c r="TIY386" s="75"/>
      <c r="TIZ386" s="81"/>
      <c r="TJA386" s="75"/>
      <c r="TJB386" s="81"/>
      <c r="TJC386" s="75"/>
      <c r="TJD386" s="81"/>
      <c r="TJE386" s="75"/>
      <c r="TJF386" s="81"/>
      <c r="TJG386" s="75"/>
      <c r="TJH386" s="81"/>
      <c r="TJI386" s="75"/>
      <c r="TJJ386" s="81"/>
      <c r="TJK386" s="75"/>
      <c r="TJL386" s="81"/>
      <c r="TJM386" s="75"/>
      <c r="TJN386" s="81"/>
      <c r="TJO386" s="75"/>
      <c r="TJP386" s="81"/>
      <c r="TJQ386" s="75"/>
      <c r="TJR386" s="81"/>
      <c r="TJS386" s="75"/>
      <c r="TJT386" s="81"/>
      <c r="TJU386" s="75"/>
      <c r="TJV386" s="81"/>
      <c r="TJW386" s="75"/>
      <c r="TJX386" s="81"/>
      <c r="TJY386" s="75"/>
      <c r="TJZ386" s="81"/>
      <c r="TKA386" s="75"/>
      <c r="TKB386" s="81"/>
      <c r="TKC386" s="75"/>
      <c r="TKD386" s="81"/>
      <c r="TKE386" s="75"/>
      <c r="TKF386" s="81"/>
      <c r="TKG386" s="75"/>
      <c r="TKH386" s="81"/>
      <c r="TKI386" s="75"/>
      <c r="TKJ386" s="81"/>
      <c r="TKK386" s="75"/>
      <c r="TKL386" s="81"/>
      <c r="TKM386" s="75"/>
      <c r="TKN386" s="81"/>
      <c r="TKO386" s="75"/>
      <c r="TKP386" s="81"/>
      <c r="TKQ386" s="75"/>
      <c r="TKR386" s="81"/>
      <c r="TKS386" s="75"/>
      <c r="TKT386" s="81"/>
      <c r="TKU386" s="75"/>
      <c r="TKV386" s="81"/>
      <c r="TKW386" s="75"/>
      <c r="TKX386" s="81"/>
      <c r="TKY386" s="75"/>
      <c r="TKZ386" s="81"/>
      <c r="TLA386" s="75"/>
      <c r="TLB386" s="81"/>
      <c r="TLC386" s="75"/>
      <c r="TLD386" s="81"/>
      <c r="TLE386" s="75"/>
      <c r="TLF386" s="81"/>
      <c r="TLG386" s="75"/>
      <c r="TLH386" s="81"/>
      <c r="TLI386" s="75"/>
      <c r="TLJ386" s="81"/>
      <c r="TLK386" s="75"/>
      <c r="TLL386" s="81"/>
      <c r="TLM386" s="75"/>
      <c r="TLN386" s="81"/>
      <c r="TLO386" s="75"/>
      <c r="TLP386" s="81"/>
      <c r="TLQ386" s="75"/>
      <c r="TLR386" s="81"/>
      <c r="TLS386" s="75"/>
      <c r="TLT386" s="81"/>
      <c r="TLU386" s="75"/>
      <c r="TLV386" s="81"/>
      <c r="TLW386" s="75"/>
      <c r="TLX386" s="81"/>
      <c r="TLY386" s="75"/>
      <c r="TLZ386" s="81"/>
      <c r="TMA386" s="75"/>
      <c r="TMB386" s="81"/>
      <c r="TMC386" s="75"/>
      <c r="TMD386" s="81"/>
      <c r="TME386" s="75"/>
      <c r="TMF386" s="81"/>
      <c r="TMG386" s="75"/>
      <c r="TMH386" s="81"/>
      <c r="TMI386" s="75"/>
      <c r="TMJ386" s="81"/>
      <c r="TMK386" s="75"/>
      <c r="TML386" s="81"/>
      <c r="TMM386" s="75"/>
      <c r="TMN386" s="81"/>
      <c r="TMO386" s="75"/>
      <c r="TMP386" s="81"/>
      <c r="TMQ386" s="75"/>
      <c r="TMR386" s="81"/>
      <c r="TMS386" s="75"/>
      <c r="TMT386" s="81"/>
      <c r="TMU386" s="75"/>
      <c r="TMV386" s="81"/>
      <c r="TMW386" s="75"/>
      <c r="TMX386" s="81"/>
      <c r="TMY386" s="75"/>
      <c r="TMZ386" s="81"/>
      <c r="TNA386" s="75"/>
      <c r="TNB386" s="81"/>
      <c r="TNC386" s="75"/>
      <c r="TND386" s="81"/>
      <c r="TNE386" s="75"/>
      <c r="TNF386" s="81"/>
      <c r="TNG386" s="75"/>
      <c r="TNH386" s="81"/>
      <c r="TNI386" s="75"/>
      <c r="TNJ386" s="81"/>
      <c r="TNK386" s="75"/>
      <c r="TNL386" s="81"/>
      <c r="TNM386" s="75"/>
      <c r="TNN386" s="81"/>
      <c r="TNO386" s="75"/>
      <c r="TNP386" s="81"/>
      <c r="TNQ386" s="75"/>
      <c r="TNR386" s="81"/>
      <c r="TNS386" s="75"/>
      <c r="TNT386" s="81"/>
      <c r="TNU386" s="75"/>
      <c r="TNV386" s="81"/>
      <c r="TNW386" s="75"/>
      <c r="TNX386" s="81"/>
      <c r="TNY386" s="75"/>
      <c r="TNZ386" s="81"/>
      <c r="TOA386" s="75"/>
      <c r="TOB386" s="81"/>
      <c r="TOC386" s="75"/>
      <c r="TOD386" s="81"/>
      <c r="TOE386" s="75"/>
      <c r="TOF386" s="81"/>
      <c r="TOG386" s="75"/>
      <c r="TOH386" s="81"/>
      <c r="TOI386" s="75"/>
      <c r="TOJ386" s="81"/>
      <c r="TOK386" s="75"/>
      <c r="TOL386" s="81"/>
      <c r="TOM386" s="75"/>
      <c r="TON386" s="81"/>
      <c r="TOO386" s="75"/>
      <c r="TOP386" s="81"/>
      <c r="TOQ386" s="75"/>
      <c r="TOR386" s="81"/>
      <c r="TOS386" s="75"/>
      <c r="TOT386" s="81"/>
      <c r="TOU386" s="75"/>
      <c r="TOV386" s="81"/>
      <c r="TOW386" s="75"/>
      <c r="TOX386" s="81"/>
      <c r="TOY386" s="75"/>
      <c r="TOZ386" s="81"/>
      <c r="TPA386" s="75"/>
      <c r="TPB386" s="81"/>
      <c r="TPC386" s="75"/>
      <c r="TPD386" s="81"/>
      <c r="TPE386" s="75"/>
      <c r="TPF386" s="81"/>
      <c r="TPG386" s="75"/>
      <c r="TPH386" s="81"/>
      <c r="TPI386" s="75"/>
      <c r="TPJ386" s="81"/>
      <c r="TPK386" s="75"/>
      <c r="TPL386" s="81"/>
      <c r="TPM386" s="75"/>
      <c r="TPN386" s="81"/>
      <c r="TPO386" s="75"/>
      <c r="TPP386" s="81"/>
      <c r="TPQ386" s="75"/>
      <c r="TPR386" s="81"/>
      <c r="TPS386" s="75"/>
      <c r="TPT386" s="81"/>
      <c r="TPU386" s="75"/>
      <c r="TPV386" s="81"/>
      <c r="TPW386" s="75"/>
      <c r="TPX386" s="81"/>
      <c r="TPY386" s="75"/>
      <c r="TPZ386" s="81"/>
      <c r="TQA386" s="75"/>
      <c r="TQB386" s="81"/>
      <c r="TQC386" s="75"/>
      <c r="TQD386" s="81"/>
      <c r="TQE386" s="75"/>
      <c r="TQF386" s="81"/>
      <c r="TQG386" s="75"/>
      <c r="TQH386" s="81"/>
      <c r="TQI386" s="75"/>
      <c r="TQJ386" s="81"/>
      <c r="TQK386" s="75"/>
      <c r="TQL386" s="81"/>
      <c r="TQM386" s="75"/>
      <c r="TQN386" s="81"/>
      <c r="TQO386" s="75"/>
      <c r="TQP386" s="81"/>
      <c r="TQQ386" s="75"/>
      <c r="TQR386" s="81"/>
      <c r="TQS386" s="75"/>
      <c r="TQT386" s="81"/>
      <c r="TQU386" s="75"/>
      <c r="TQV386" s="81"/>
      <c r="TQW386" s="75"/>
      <c r="TQX386" s="81"/>
      <c r="TQY386" s="75"/>
      <c r="TQZ386" s="81"/>
      <c r="TRA386" s="75"/>
      <c r="TRB386" s="81"/>
      <c r="TRC386" s="75"/>
      <c r="TRD386" s="81"/>
      <c r="TRE386" s="75"/>
      <c r="TRF386" s="81"/>
      <c r="TRG386" s="75"/>
      <c r="TRH386" s="81"/>
      <c r="TRI386" s="75"/>
      <c r="TRJ386" s="81"/>
      <c r="TRK386" s="75"/>
      <c r="TRL386" s="81"/>
      <c r="TRM386" s="75"/>
      <c r="TRN386" s="81"/>
      <c r="TRO386" s="75"/>
      <c r="TRP386" s="81"/>
      <c r="TRQ386" s="75"/>
      <c r="TRR386" s="81"/>
      <c r="TRS386" s="75"/>
      <c r="TRT386" s="81"/>
      <c r="TRU386" s="75"/>
      <c r="TRV386" s="81"/>
      <c r="TRW386" s="75"/>
      <c r="TRX386" s="81"/>
      <c r="TRY386" s="75"/>
      <c r="TRZ386" s="81"/>
      <c r="TSA386" s="75"/>
      <c r="TSB386" s="81"/>
      <c r="TSC386" s="75"/>
      <c r="TSD386" s="81"/>
      <c r="TSE386" s="75"/>
      <c r="TSF386" s="81"/>
      <c r="TSG386" s="75"/>
      <c r="TSH386" s="81"/>
      <c r="TSI386" s="75"/>
      <c r="TSJ386" s="81"/>
      <c r="TSK386" s="75"/>
      <c r="TSL386" s="81"/>
      <c r="TSM386" s="75"/>
      <c r="TSN386" s="81"/>
      <c r="TSO386" s="75"/>
      <c r="TSP386" s="81"/>
      <c r="TSQ386" s="75"/>
      <c r="TSR386" s="81"/>
      <c r="TSS386" s="75"/>
      <c r="TST386" s="81"/>
      <c r="TSU386" s="75"/>
      <c r="TSV386" s="81"/>
      <c r="TSW386" s="75"/>
      <c r="TSX386" s="81"/>
      <c r="TSY386" s="75"/>
      <c r="TSZ386" s="81"/>
      <c r="TTA386" s="75"/>
      <c r="TTB386" s="81"/>
      <c r="TTC386" s="75"/>
      <c r="TTD386" s="81"/>
      <c r="TTE386" s="75"/>
      <c r="TTF386" s="81"/>
      <c r="TTG386" s="75"/>
      <c r="TTH386" s="81"/>
      <c r="TTI386" s="75"/>
      <c r="TTJ386" s="81"/>
      <c r="TTK386" s="75"/>
      <c r="TTL386" s="81"/>
      <c r="TTM386" s="75"/>
      <c r="TTN386" s="81"/>
      <c r="TTO386" s="75"/>
      <c r="TTP386" s="81"/>
      <c r="TTQ386" s="75"/>
      <c r="TTR386" s="81"/>
      <c r="TTS386" s="75"/>
      <c r="TTT386" s="81"/>
      <c r="TTU386" s="75"/>
      <c r="TTV386" s="81"/>
      <c r="TTW386" s="75"/>
      <c r="TTX386" s="81"/>
      <c r="TTY386" s="75"/>
      <c r="TTZ386" s="81"/>
      <c r="TUA386" s="75"/>
      <c r="TUB386" s="81"/>
      <c r="TUC386" s="75"/>
      <c r="TUD386" s="81"/>
      <c r="TUE386" s="75"/>
      <c r="TUF386" s="81"/>
      <c r="TUG386" s="75"/>
      <c r="TUH386" s="81"/>
      <c r="TUI386" s="75"/>
      <c r="TUJ386" s="81"/>
      <c r="TUK386" s="75"/>
      <c r="TUL386" s="81"/>
      <c r="TUM386" s="75"/>
      <c r="TUN386" s="81"/>
      <c r="TUO386" s="75"/>
      <c r="TUP386" s="81"/>
      <c r="TUQ386" s="75"/>
      <c r="TUR386" s="81"/>
      <c r="TUS386" s="75"/>
      <c r="TUT386" s="81"/>
      <c r="TUU386" s="75"/>
      <c r="TUV386" s="81"/>
      <c r="TUW386" s="75"/>
      <c r="TUX386" s="81"/>
      <c r="TUY386" s="75"/>
      <c r="TUZ386" s="81"/>
      <c r="TVA386" s="75"/>
      <c r="TVB386" s="81"/>
      <c r="TVC386" s="75"/>
      <c r="TVD386" s="81"/>
      <c r="TVE386" s="75"/>
      <c r="TVF386" s="81"/>
      <c r="TVG386" s="75"/>
      <c r="TVH386" s="81"/>
      <c r="TVI386" s="75"/>
      <c r="TVJ386" s="81"/>
      <c r="TVK386" s="75"/>
      <c r="TVL386" s="81"/>
      <c r="TVM386" s="75"/>
      <c r="TVN386" s="81"/>
      <c r="TVO386" s="75"/>
      <c r="TVP386" s="81"/>
      <c r="TVQ386" s="75"/>
      <c r="TVR386" s="81"/>
      <c r="TVS386" s="75"/>
      <c r="TVT386" s="81"/>
      <c r="TVU386" s="75"/>
      <c r="TVV386" s="81"/>
      <c r="TVW386" s="75"/>
      <c r="TVX386" s="81"/>
      <c r="TVY386" s="75"/>
      <c r="TVZ386" s="81"/>
      <c r="TWA386" s="75"/>
      <c r="TWB386" s="81"/>
      <c r="TWC386" s="75"/>
      <c r="TWD386" s="81"/>
      <c r="TWE386" s="75"/>
      <c r="TWF386" s="81"/>
      <c r="TWG386" s="75"/>
      <c r="TWH386" s="81"/>
      <c r="TWI386" s="75"/>
      <c r="TWJ386" s="81"/>
      <c r="TWK386" s="75"/>
      <c r="TWL386" s="81"/>
      <c r="TWM386" s="75"/>
      <c r="TWN386" s="81"/>
      <c r="TWO386" s="75"/>
      <c r="TWP386" s="81"/>
      <c r="TWQ386" s="75"/>
      <c r="TWR386" s="81"/>
      <c r="TWS386" s="75"/>
      <c r="TWT386" s="81"/>
      <c r="TWU386" s="75"/>
      <c r="TWV386" s="81"/>
      <c r="TWW386" s="75"/>
      <c r="TWX386" s="81"/>
      <c r="TWY386" s="75"/>
      <c r="TWZ386" s="81"/>
      <c r="TXA386" s="75"/>
      <c r="TXB386" s="81"/>
      <c r="TXC386" s="75"/>
      <c r="TXD386" s="81"/>
      <c r="TXE386" s="75"/>
      <c r="TXF386" s="81"/>
      <c r="TXG386" s="75"/>
      <c r="TXH386" s="81"/>
      <c r="TXI386" s="75"/>
      <c r="TXJ386" s="81"/>
      <c r="TXK386" s="75"/>
      <c r="TXL386" s="81"/>
      <c r="TXM386" s="75"/>
      <c r="TXN386" s="81"/>
      <c r="TXO386" s="75"/>
      <c r="TXP386" s="81"/>
      <c r="TXQ386" s="75"/>
      <c r="TXR386" s="81"/>
      <c r="TXS386" s="75"/>
      <c r="TXT386" s="81"/>
      <c r="TXU386" s="75"/>
      <c r="TXV386" s="81"/>
      <c r="TXW386" s="75"/>
      <c r="TXX386" s="81"/>
      <c r="TXY386" s="75"/>
      <c r="TXZ386" s="81"/>
      <c r="TYA386" s="75"/>
      <c r="TYB386" s="81"/>
      <c r="TYC386" s="75"/>
      <c r="TYD386" s="81"/>
      <c r="TYE386" s="75"/>
      <c r="TYF386" s="81"/>
      <c r="TYG386" s="75"/>
      <c r="TYH386" s="81"/>
      <c r="TYI386" s="75"/>
      <c r="TYJ386" s="81"/>
      <c r="TYK386" s="75"/>
      <c r="TYL386" s="81"/>
      <c r="TYM386" s="75"/>
      <c r="TYN386" s="81"/>
      <c r="TYO386" s="75"/>
      <c r="TYP386" s="81"/>
      <c r="TYQ386" s="75"/>
      <c r="TYR386" s="81"/>
      <c r="TYS386" s="75"/>
      <c r="TYT386" s="81"/>
      <c r="TYU386" s="75"/>
      <c r="TYV386" s="81"/>
      <c r="TYW386" s="75"/>
      <c r="TYX386" s="81"/>
      <c r="TYY386" s="75"/>
      <c r="TYZ386" s="81"/>
      <c r="TZA386" s="75"/>
      <c r="TZB386" s="81"/>
      <c r="TZC386" s="75"/>
      <c r="TZD386" s="81"/>
      <c r="TZE386" s="75"/>
      <c r="TZF386" s="81"/>
      <c r="TZG386" s="75"/>
      <c r="TZH386" s="81"/>
      <c r="TZI386" s="75"/>
      <c r="TZJ386" s="81"/>
      <c r="TZK386" s="75"/>
      <c r="TZL386" s="81"/>
      <c r="TZM386" s="75"/>
      <c r="TZN386" s="81"/>
      <c r="TZO386" s="75"/>
      <c r="TZP386" s="81"/>
      <c r="TZQ386" s="75"/>
      <c r="TZR386" s="81"/>
      <c r="TZS386" s="75"/>
      <c r="TZT386" s="81"/>
      <c r="TZU386" s="75"/>
      <c r="TZV386" s="81"/>
      <c r="TZW386" s="75"/>
      <c r="TZX386" s="81"/>
      <c r="TZY386" s="75"/>
      <c r="TZZ386" s="81"/>
      <c r="UAA386" s="75"/>
      <c r="UAB386" s="81"/>
      <c r="UAC386" s="75"/>
      <c r="UAD386" s="81"/>
      <c r="UAE386" s="75"/>
      <c r="UAF386" s="81"/>
      <c r="UAG386" s="75"/>
      <c r="UAH386" s="81"/>
      <c r="UAI386" s="75"/>
      <c r="UAJ386" s="81"/>
      <c r="UAK386" s="75"/>
      <c r="UAL386" s="81"/>
      <c r="UAM386" s="75"/>
      <c r="UAN386" s="81"/>
      <c r="UAO386" s="75"/>
      <c r="UAP386" s="81"/>
      <c r="UAQ386" s="75"/>
      <c r="UAR386" s="81"/>
      <c r="UAS386" s="75"/>
      <c r="UAT386" s="81"/>
      <c r="UAU386" s="75"/>
      <c r="UAV386" s="81"/>
      <c r="UAW386" s="75"/>
      <c r="UAX386" s="81"/>
      <c r="UAY386" s="75"/>
      <c r="UAZ386" s="81"/>
      <c r="UBA386" s="75"/>
      <c r="UBB386" s="81"/>
      <c r="UBC386" s="75"/>
      <c r="UBD386" s="81"/>
      <c r="UBE386" s="75"/>
      <c r="UBF386" s="81"/>
      <c r="UBG386" s="75"/>
      <c r="UBH386" s="81"/>
      <c r="UBI386" s="75"/>
      <c r="UBJ386" s="81"/>
      <c r="UBK386" s="75"/>
      <c r="UBL386" s="81"/>
      <c r="UBM386" s="75"/>
      <c r="UBN386" s="81"/>
      <c r="UBO386" s="75"/>
      <c r="UBP386" s="81"/>
      <c r="UBQ386" s="75"/>
      <c r="UBR386" s="81"/>
      <c r="UBS386" s="75"/>
      <c r="UBT386" s="81"/>
      <c r="UBU386" s="75"/>
      <c r="UBV386" s="81"/>
      <c r="UBW386" s="75"/>
      <c r="UBX386" s="81"/>
      <c r="UBY386" s="75"/>
      <c r="UBZ386" s="81"/>
      <c r="UCA386" s="75"/>
      <c r="UCB386" s="81"/>
      <c r="UCC386" s="75"/>
      <c r="UCD386" s="81"/>
      <c r="UCE386" s="75"/>
      <c r="UCF386" s="81"/>
      <c r="UCG386" s="75"/>
      <c r="UCH386" s="81"/>
      <c r="UCI386" s="75"/>
      <c r="UCJ386" s="81"/>
      <c r="UCK386" s="75"/>
      <c r="UCL386" s="81"/>
      <c r="UCM386" s="75"/>
      <c r="UCN386" s="81"/>
      <c r="UCO386" s="75"/>
      <c r="UCP386" s="81"/>
      <c r="UCQ386" s="75"/>
      <c r="UCR386" s="81"/>
      <c r="UCS386" s="75"/>
      <c r="UCT386" s="81"/>
      <c r="UCU386" s="75"/>
      <c r="UCV386" s="81"/>
      <c r="UCW386" s="75"/>
      <c r="UCX386" s="81"/>
      <c r="UCY386" s="75"/>
      <c r="UCZ386" s="81"/>
      <c r="UDA386" s="75"/>
      <c r="UDB386" s="81"/>
      <c r="UDC386" s="75"/>
      <c r="UDD386" s="81"/>
      <c r="UDE386" s="75"/>
      <c r="UDF386" s="81"/>
      <c r="UDG386" s="75"/>
      <c r="UDH386" s="81"/>
      <c r="UDI386" s="75"/>
      <c r="UDJ386" s="81"/>
      <c r="UDK386" s="75"/>
      <c r="UDL386" s="81"/>
      <c r="UDM386" s="75"/>
      <c r="UDN386" s="81"/>
      <c r="UDO386" s="75"/>
      <c r="UDP386" s="81"/>
      <c r="UDQ386" s="75"/>
      <c r="UDR386" s="81"/>
      <c r="UDS386" s="75"/>
      <c r="UDT386" s="81"/>
      <c r="UDU386" s="75"/>
      <c r="UDV386" s="81"/>
      <c r="UDW386" s="75"/>
      <c r="UDX386" s="81"/>
      <c r="UDY386" s="75"/>
      <c r="UDZ386" s="81"/>
      <c r="UEA386" s="75"/>
      <c r="UEB386" s="81"/>
      <c r="UEC386" s="75"/>
      <c r="UED386" s="81"/>
      <c r="UEE386" s="75"/>
      <c r="UEF386" s="81"/>
      <c r="UEG386" s="75"/>
      <c r="UEH386" s="81"/>
      <c r="UEI386" s="75"/>
      <c r="UEJ386" s="81"/>
      <c r="UEK386" s="75"/>
      <c r="UEL386" s="81"/>
      <c r="UEM386" s="75"/>
      <c r="UEN386" s="81"/>
      <c r="UEO386" s="75"/>
      <c r="UEP386" s="81"/>
      <c r="UEQ386" s="75"/>
      <c r="UER386" s="81"/>
      <c r="UES386" s="75"/>
      <c r="UET386" s="81"/>
      <c r="UEU386" s="75"/>
      <c r="UEV386" s="81"/>
      <c r="UEW386" s="75"/>
      <c r="UEX386" s="81"/>
      <c r="UEY386" s="75"/>
      <c r="UEZ386" s="81"/>
      <c r="UFA386" s="75"/>
      <c r="UFB386" s="81"/>
      <c r="UFC386" s="75"/>
      <c r="UFD386" s="81"/>
      <c r="UFE386" s="75"/>
      <c r="UFF386" s="81"/>
      <c r="UFG386" s="75"/>
      <c r="UFH386" s="81"/>
      <c r="UFI386" s="75"/>
      <c r="UFJ386" s="81"/>
      <c r="UFK386" s="75"/>
      <c r="UFL386" s="81"/>
      <c r="UFM386" s="75"/>
      <c r="UFN386" s="81"/>
      <c r="UFO386" s="75"/>
      <c r="UFP386" s="81"/>
      <c r="UFQ386" s="75"/>
      <c r="UFR386" s="81"/>
      <c r="UFS386" s="75"/>
      <c r="UFT386" s="81"/>
      <c r="UFU386" s="75"/>
      <c r="UFV386" s="81"/>
      <c r="UFW386" s="75"/>
      <c r="UFX386" s="81"/>
      <c r="UFY386" s="75"/>
      <c r="UFZ386" s="81"/>
      <c r="UGA386" s="75"/>
      <c r="UGB386" s="81"/>
      <c r="UGC386" s="75"/>
      <c r="UGD386" s="81"/>
      <c r="UGE386" s="75"/>
      <c r="UGF386" s="81"/>
      <c r="UGG386" s="75"/>
      <c r="UGH386" s="81"/>
      <c r="UGI386" s="75"/>
      <c r="UGJ386" s="81"/>
      <c r="UGK386" s="75"/>
      <c r="UGL386" s="81"/>
      <c r="UGM386" s="75"/>
      <c r="UGN386" s="81"/>
      <c r="UGO386" s="75"/>
      <c r="UGP386" s="81"/>
      <c r="UGQ386" s="75"/>
      <c r="UGR386" s="81"/>
      <c r="UGS386" s="75"/>
      <c r="UGT386" s="81"/>
      <c r="UGU386" s="75"/>
      <c r="UGV386" s="81"/>
      <c r="UGW386" s="75"/>
      <c r="UGX386" s="81"/>
      <c r="UGY386" s="75"/>
      <c r="UGZ386" s="81"/>
      <c r="UHA386" s="75"/>
      <c r="UHB386" s="81"/>
      <c r="UHC386" s="75"/>
      <c r="UHD386" s="81"/>
      <c r="UHE386" s="75"/>
      <c r="UHF386" s="81"/>
      <c r="UHG386" s="75"/>
      <c r="UHH386" s="81"/>
      <c r="UHI386" s="75"/>
      <c r="UHJ386" s="81"/>
      <c r="UHK386" s="75"/>
      <c r="UHL386" s="81"/>
      <c r="UHM386" s="75"/>
      <c r="UHN386" s="81"/>
      <c r="UHO386" s="75"/>
      <c r="UHP386" s="81"/>
      <c r="UHQ386" s="75"/>
      <c r="UHR386" s="81"/>
      <c r="UHS386" s="75"/>
      <c r="UHT386" s="81"/>
      <c r="UHU386" s="75"/>
      <c r="UHV386" s="81"/>
      <c r="UHW386" s="75"/>
      <c r="UHX386" s="81"/>
      <c r="UHY386" s="75"/>
      <c r="UHZ386" s="81"/>
      <c r="UIA386" s="75"/>
      <c r="UIB386" s="81"/>
      <c r="UIC386" s="75"/>
      <c r="UID386" s="81"/>
      <c r="UIE386" s="75"/>
      <c r="UIF386" s="81"/>
      <c r="UIG386" s="75"/>
      <c r="UIH386" s="81"/>
      <c r="UII386" s="75"/>
      <c r="UIJ386" s="81"/>
      <c r="UIK386" s="75"/>
      <c r="UIL386" s="81"/>
      <c r="UIM386" s="75"/>
      <c r="UIN386" s="81"/>
      <c r="UIO386" s="75"/>
      <c r="UIP386" s="81"/>
      <c r="UIQ386" s="75"/>
      <c r="UIR386" s="81"/>
      <c r="UIS386" s="75"/>
      <c r="UIT386" s="81"/>
      <c r="UIU386" s="75"/>
      <c r="UIV386" s="81"/>
      <c r="UIW386" s="75"/>
      <c r="UIX386" s="81"/>
      <c r="UIY386" s="75"/>
      <c r="UIZ386" s="81"/>
      <c r="UJA386" s="75"/>
      <c r="UJB386" s="81"/>
      <c r="UJC386" s="75"/>
      <c r="UJD386" s="81"/>
      <c r="UJE386" s="75"/>
      <c r="UJF386" s="81"/>
      <c r="UJG386" s="75"/>
      <c r="UJH386" s="81"/>
      <c r="UJI386" s="75"/>
      <c r="UJJ386" s="81"/>
      <c r="UJK386" s="75"/>
      <c r="UJL386" s="81"/>
      <c r="UJM386" s="75"/>
      <c r="UJN386" s="81"/>
      <c r="UJO386" s="75"/>
      <c r="UJP386" s="81"/>
      <c r="UJQ386" s="75"/>
      <c r="UJR386" s="81"/>
      <c r="UJS386" s="75"/>
      <c r="UJT386" s="81"/>
      <c r="UJU386" s="75"/>
      <c r="UJV386" s="81"/>
      <c r="UJW386" s="75"/>
      <c r="UJX386" s="81"/>
      <c r="UJY386" s="75"/>
      <c r="UJZ386" s="81"/>
      <c r="UKA386" s="75"/>
      <c r="UKB386" s="81"/>
      <c r="UKC386" s="75"/>
      <c r="UKD386" s="81"/>
      <c r="UKE386" s="75"/>
      <c r="UKF386" s="81"/>
      <c r="UKG386" s="75"/>
      <c r="UKH386" s="81"/>
      <c r="UKI386" s="75"/>
      <c r="UKJ386" s="81"/>
      <c r="UKK386" s="75"/>
      <c r="UKL386" s="81"/>
      <c r="UKM386" s="75"/>
      <c r="UKN386" s="81"/>
      <c r="UKO386" s="75"/>
      <c r="UKP386" s="81"/>
      <c r="UKQ386" s="75"/>
      <c r="UKR386" s="81"/>
      <c r="UKS386" s="75"/>
      <c r="UKT386" s="81"/>
      <c r="UKU386" s="75"/>
      <c r="UKV386" s="81"/>
      <c r="UKW386" s="75"/>
      <c r="UKX386" s="81"/>
      <c r="UKY386" s="75"/>
      <c r="UKZ386" s="81"/>
      <c r="ULA386" s="75"/>
      <c r="ULB386" s="81"/>
      <c r="ULC386" s="75"/>
      <c r="ULD386" s="81"/>
      <c r="ULE386" s="75"/>
      <c r="ULF386" s="81"/>
      <c r="ULG386" s="75"/>
      <c r="ULH386" s="81"/>
      <c r="ULI386" s="75"/>
      <c r="ULJ386" s="81"/>
      <c r="ULK386" s="75"/>
      <c r="ULL386" s="81"/>
      <c r="ULM386" s="75"/>
      <c r="ULN386" s="81"/>
      <c r="ULO386" s="75"/>
      <c r="ULP386" s="81"/>
      <c r="ULQ386" s="75"/>
      <c r="ULR386" s="81"/>
      <c r="ULS386" s="75"/>
      <c r="ULT386" s="81"/>
      <c r="ULU386" s="75"/>
      <c r="ULV386" s="81"/>
      <c r="ULW386" s="75"/>
      <c r="ULX386" s="81"/>
      <c r="ULY386" s="75"/>
      <c r="ULZ386" s="81"/>
      <c r="UMA386" s="75"/>
      <c r="UMB386" s="81"/>
      <c r="UMC386" s="75"/>
      <c r="UMD386" s="81"/>
      <c r="UME386" s="75"/>
      <c r="UMF386" s="81"/>
      <c r="UMG386" s="75"/>
      <c r="UMH386" s="81"/>
      <c r="UMI386" s="75"/>
      <c r="UMJ386" s="81"/>
      <c r="UMK386" s="75"/>
      <c r="UML386" s="81"/>
      <c r="UMM386" s="75"/>
      <c r="UMN386" s="81"/>
      <c r="UMO386" s="75"/>
      <c r="UMP386" s="81"/>
      <c r="UMQ386" s="75"/>
      <c r="UMR386" s="81"/>
      <c r="UMS386" s="75"/>
      <c r="UMT386" s="81"/>
      <c r="UMU386" s="75"/>
      <c r="UMV386" s="81"/>
      <c r="UMW386" s="75"/>
      <c r="UMX386" s="81"/>
      <c r="UMY386" s="75"/>
      <c r="UMZ386" s="81"/>
      <c r="UNA386" s="75"/>
      <c r="UNB386" s="81"/>
      <c r="UNC386" s="75"/>
      <c r="UND386" s="81"/>
      <c r="UNE386" s="75"/>
      <c r="UNF386" s="81"/>
      <c r="UNG386" s="75"/>
      <c r="UNH386" s="81"/>
      <c r="UNI386" s="75"/>
      <c r="UNJ386" s="81"/>
      <c r="UNK386" s="75"/>
      <c r="UNL386" s="81"/>
      <c r="UNM386" s="75"/>
      <c r="UNN386" s="81"/>
      <c r="UNO386" s="75"/>
      <c r="UNP386" s="81"/>
      <c r="UNQ386" s="75"/>
      <c r="UNR386" s="81"/>
      <c r="UNS386" s="75"/>
      <c r="UNT386" s="81"/>
      <c r="UNU386" s="75"/>
      <c r="UNV386" s="81"/>
      <c r="UNW386" s="75"/>
      <c r="UNX386" s="81"/>
      <c r="UNY386" s="75"/>
      <c r="UNZ386" s="81"/>
      <c r="UOA386" s="75"/>
      <c r="UOB386" s="81"/>
      <c r="UOC386" s="75"/>
      <c r="UOD386" s="81"/>
      <c r="UOE386" s="75"/>
      <c r="UOF386" s="81"/>
      <c r="UOG386" s="75"/>
      <c r="UOH386" s="81"/>
      <c r="UOI386" s="75"/>
      <c r="UOJ386" s="81"/>
      <c r="UOK386" s="75"/>
      <c r="UOL386" s="81"/>
      <c r="UOM386" s="75"/>
      <c r="UON386" s="81"/>
      <c r="UOO386" s="75"/>
      <c r="UOP386" s="81"/>
      <c r="UOQ386" s="75"/>
      <c r="UOR386" s="81"/>
      <c r="UOS386" s="75"/>
      <c r="UOT386" s="81"/>
      <c r="UOU386" s="75"/>
      <c r="UOV386" s="81"/>
      <c r="UOW386" s="75"/>
      <c r="UOX386" s="81"/>
      <c r="UOY386" s="75"/>
      <c r="UOZ386" s="81"/>
      <c r="UPA386" s="75"/>
      <c r="UPB386" s="81"/>
      <c r="UPC386" s="75"/>
      <c r="UPD386" s="81"/>
      <c r="UPE386" s="75"/>
      <c r="UPF386" s="81"/>
      <c r="UPG386" s="75"/>
      <c r="UPH386" s="81"/>
      <c r="UPI386" s="75"/>
      <c r="UPJ386" s="81"/>
      <c r="UPK386" s="75"/>
      <c r="UPL386" s="81"/>
      <c r="UPM386" s="75"/>
      <c r="UPN386" s="81"/>
      <c r="UPO386" s="75"/>
      <c r="UPP386" s="81"/>
      <c r="UPQ386" s="75"/>
      <c r="UPR386" s="81"/>
      <c r="UPS386" s="75"/>
      <c r="UPT386" s="81"/>
      <c r="UPU386" s="75"/>
      <c r="UPV386" s="81"/>
      <c r="UPW386" s="75"/>
      <c r="UPX386" s="81"/>
      <c r="UPY386" s="75"/>
      <c r="UPZ386" s="81"/>
      <c r="UQA386" s="75"/>
      <c r="UQB386" s="81"/>
      <c r="UQC386" s="75"/>
      <c r="UQD386" s="81"/>
      <c r="UQE386" s="75"/>
      <c r="UQF386" s="81"/>
      <c r="UQG386" s="75"/>
      <c r="UQH386" s="81"/>
      <c r="UQI386" s="75"/>
      <c r="UQJ386" s="81"/>
      <c r="UQK386" s="75"/>
      <c r="UQL386" s="81"/>
      <c r="UQM386" s="75"/>
      <c r="UQN386" s="81"/>
      <c r="UQO386" s="75"/>
      <c r="UQP386" s="81"/>
      <c r="UQQ386" s="75"/>
      <c r="UQR386" s="81"/>
      <c r="UQS386" s="75"/>
      <c r="UQT386" s="81"/>
      <c r="UQU386" s="75"/>
      <c r="UQV386" s="81"/>
      <c r="UQW386" s="75"/>
      <c r="UQX386" s="81"/>
      <c r="UQY386" s="75"/>
      <c r="UQZ386" s="81"/>
      <c r="URA386" s="75"/>
      <c r="URB386" s="81"/>
      <c r="URC386" s="75"/>
      <c r="URD386" s="81"/>
      <c r="URE386" s="75"/>
      <c r="URF386" s="81"/>
      <c r="URG386" s="75"/>
      <c r="URH386" s="81"/>
      <c r="URI386" s="75"/>
      <c r="URJ386" s="81"/>
      <c r="URK386" s="75"/>
      <c r="URL386" s="81"/>
      <c r="URM386" s="75"/>
      <c r="URN386" s="81"/>
      <c r="URO386" s="75"/>
      <c r="URP386" s="81"/>
      <c r="URQ386" s="75"/>
      <c r="URR386" s="81"/>
      <c r="URS386" s="75"/>
      <c r="URT386" s="81"/>
      <c r="URU386" s="75"/>
      <c r="URV386" s="81"/>
      <c r="URW386" s="75"/>
      <c r="URX386" s="81"/>
      <c r="URY386" s="75"/>
      <c r="URZ386" s="81"/>
      <c r="USA386" s="75"/>
      <c r="USB386" s="81"/>
      <c r="USC386" s="75"/>
      <c r="USD386" s="81"/>
      <c r="USE386" s="75"/>
      <c r="USF386" s="81"/>
      <c r="USG386" s="75"/>
      <c r="USH386" s="81"/>
      <c r="USI386" s="75"/>
      <c r="USJ386" s="81"/>
      <c r="USK386" s="75"/>
      <c r="USL386" s="81"/>
      <c r="USM386" s="75"/>
      <c r="USN386" s="81"/>
      <c r="USO386" s="75"/>
      <c r="USP386" s="81"/>
      <c r="USQ386" s="75"/>
      <c r="USR386" s="81"/>
      <c r="USS386" s="75"/>
      <c r="UST386" s="81"/>
      <c r="USU386" s="75"/>
      <c r="USV386" s="81"/>
      <c r="USW386" s="75"/>
      <c r="USX386" s="81"/>
      <c r="USY386" s="75"/>
      <c r="USZ386" s="81"/>
      <c r="UTA386" s="75"/>
      <c r="UTB386" s="81"/>
      <c r="UTC386" s="75"/>
      <c r="UTD386" s="81"/>
      <c r="UTE386" s="75"/>
      <c r="UTF386" s="81"/>
      <c r="UTG386" s="75"/>
      <c r="UTH386" s="81"/>
      <c r="UTI386" s="75"/>
      <c r="UTJ386" s="81"/>
      <c r="UTK386" s="75"/>
      <c r="UTL386" s="81"/>
      <c r="UTM386" s="75"/>
      <c r="UTN386" s="81"/>
      <c r="UTO386" s="75"/>
      <c r="UTP386" s="81"/>
      <c r="UTQ386" s="75"/>
      <c r="UTR386" s="81"/>
      <c r="UTS386" s="75"/>
      <c r="UTT386" s="81"/>
      <c r="UTU386" s="75"/>
      <c r="UTV386" s="81"/>
      <c r="UTW386" s="75"/>
      <c r="UTX386" s="81"/>
      <c r="UTY386" s="75"/>
      <c r="UTZ386" s="81"/>
      <c r="UUA386" s="75"/>
      <c r="UUB386" s="81"/>
      <c r="UUC386" s="75"/>
      <c r="UUD386" s="81"/>
      <c r="UUE386" s="75"/>
      <c r="UUF386" s="81"/>
      <c r="UUG386" s="75"/>
      <c r="UUH386" s="81"/>
      <c r="UUI386" s="75"/>
      <c r="UUJ386" s="81"/>
      <c r="UUK386" s="75"/>
      <c r="UUL386" s="81"/>
      <c r="UUM386" s="75"/>
      <c r="UUN386" s="81"/>
      <c r="UUO386" s="75"/>
      <c r="UUP386" s="81"/>
      <c r="UUQ386" s="75"/>
      <c r="UUR386" s="81"/>
      <c r="UUS386" s="75"/>
      <c r="UUT386" s="81"/>
      <c r="UUU386" s="75"/>
      <c r="UUV386" s="81"/>
      <c r="UUW386" s="75"/>
      <c r="UUX386" s="81"/>
      <c r="UUY386" s="75"/>
      <c r="UUZ386" s="81"/>
      <c r="UVA386" s="75"/>
      <c r="UVB386" s="81"/>
      <c r="UVC386" s="75"/>
      <c r="UVD386" s="81"/>
      <c r="UVE386" s="75"/>
      <c r="UVF386" s="81"/>
      <c r="UVG386" s="75"/>
      <c r="UVH386" s="81"/>
      <c r="UVI386" s="75"/>
      <c r="UVJ386" s="81"/>
      <c r="UVK386" s="75"/>
      <c r="UVL386" s="81"/>
      <c r="UVM386" s="75"/>
      <c r="UVN386" s="81"/>
      <c r="UVO386" s="75"/>
      <c r="UVP386" s="81"/>
      <c r="UVQ386" s="75"/>
      <c r="UVR386" s="81"/>
      <c r="UVS386" s="75"/>
      <c r="UVT386" s="81"/>
      <c r="UVU386" s="75"/>
      <c r="UVV386" s="81"/>
      <c r="UVW386" s="75"/>
      <c r="UVX386" s="81"/>
      <c r="UVY386" s="75"/>
      <c r="UVZ386" s="81"/>
      <c r="UWA386" s="75"/>
      <c r="UWB386" s="81"/>
      <c r="UWC386" s="75"/>
      <c r="UWD386" s="81"/>
      <c r="UWE386" s="75"/>
      <c r="UWF386" s="81"/>
      <c r="UWG386" s="75"/>
      <c r="UWH386" s="81"/>
      <c r="UWI386" s="75"/>
      <c r="UWJ386" s="81"/>
      <c r="UWK386" s="75"/>
      <c r="UWL386" s="81"/>
      <c r="UWM386" s="75"/>
      <c r="UWN386" s="81"/>
      <c r="UWO386" s="75"/>
      <c r="UWP386" s="81"/>
      <c r="UWQ386" s="75"/>
      <c r="UWR386" s="81"/>
      <c r="UWS386" s="75"/>
      <c r="UWT386" s="81"/>
      <c r="UWU386" s="75"/>
      <c r="UWV386" s="81"/>
      <c r="UWW386" s="75"/>
      <c r="UWX386" s="81"/>
      <c r="UWY386" s="75"/>
      <c r="UWZ386" s="81"/>
      <c r="UXA386" s="75"/>
      <c r="UXB386" s="81"/>
      <c r="UXC386" s="75"/>
      <c r="UXD386" s="81"/>
      <c r="UXE386" s="75"/>
      <c r="UXF386" s="81"/>
      <c r="UXG386" s="75"/>
      <c r="UXH386" s="81"/>
      <c r="UXI386" s="75"/>
      <c r="UXJ386" s="81"/>
      <c r="UXK386" s="75"/>
      <c r="UXL386" s="81"/>
      <c r="UXM386" s="75"/>
      <c r="UXN386" s="81"/>
      <c r="UXO386" s="75"/>
      <c r="UXP386" s="81"/>
      <c r="UXQ386" s="75"/>
      <c r="UXR386" s="81"/>
      <c r="UXS386" s="75"/>
      <c r="UXT386" s="81"/>
      <c r="UXU386" s="75"/>
      <c r="UXV386" s="81"/>
      <c r="UXW386" s="75"/>
      <c r="UXX386" s="81"/>
      <c r="UXY386" s="75"/>
      <c r="UXZ386" s="81"/>
      <c r="UYA386" s="75"/>
      <c r="UYB386" s="81"/>
      <c r="UYC386" s="75"/>
      <c r="UYD386" s="81"/>
      <c r="UYE386" s="75"/>
      <c r="UYF386" s="81"/>
      <c r="UYG386" s="75"/>
      <c r="UYH386" s="81"/>
      <c r="UYI386" s="75"/>
      <c r="UYJ386" s="81"/>
      <c r="UYK386" s="75"/>
      <c r="UYL386" s="81"/>
      <c r="UYM386" s="75"/>
      <c r="UYN386" s="81"/>
      <c r="UYO386" s="75"/>
      <c r="UYP386" s="81"/>
      <c r="UYQ386" s="75"/>
      <c r="UYR386" s="81"/>
      <c r="UYS386" s="75"/>
      <c r="UYT386" s="81"/>
      <c r="UYU386" s="75"/>
      <c r="UYV386" s="81"/>
      <c r="UYW386" s="75"/>
      <c r="UYX386" s="81"/>
      <c r="UYY386" s="75"/>
      <c r="UYZ386" s="81"/>
      <c r="UZA386" s="75"/>
      <c r="UZB386" s="81"/>
      <c r="UZC386" s="75"/>
      <c r="UZD386" s="81"/>
      <c r="UZE386" s="75"/>
      <c r="UZF386" s="81"/>
      <c r="UZG386" s="75"/>
      <c r="UZH386" s="81"/>
      <c r="UZI386" s="75"/>
      <c r="UZJ386" s="81"/>
      <c r="UZK386" s="75"/>
      <c r="UZL386" s="81"/>
      <c r="UZM386" s="75"/>
      <c r="UZN386" s="81"/>
      <c r="UZO386" s="75"/>
      <c r="UZP386" s="81"/>
      <c r="UZQ386" s="75"/>
      <c r="UZR386" s="81"/>
      <c r="UZS386" s="75"/>
      <c r="UZT386" s="81"/>
      <c r="UZU386" s="75"/>
      <c r="UZV386" s="81"/>
      <c r="UZW386" s="75"/>
      <c r="UZX386" s="81"/>
      <c r="UZY386" s="75"/>
      <c r="UZZ386" s="81"/>
      <c r="VAA386" s="75"/>
      <c r="VAB386" s="81"/>
      <c r="VAC386" s="75"/>
      <c r="VAD386" s="81"/>
      <c r="VAE386" s="75"/>
      <c r="VAF386" s="81"/>
      <c r="VAG386" s="75"/>
      <c r="VAH386" s="81"/>
      <c r="VAI386" s="75"/>
      <c r="VAJ386" s="81"/>
      <c r="VAK386" s="75"/>
      <c r="VAL386" s="81"/>
      <c r="VAM386" s="75"/>
      <c r="VAN386" s="81"/>
      <c r="VAO386" s="75"/>
      <c r="VAP386" s="81"/>
      <c r="VAQ386" s="75"/>
      <c r="VAR386" s="81"/>
      <c r="VAS386" s="75"/>
      <c r="VAT386" s="81"/>
      <c r="VAU386" s="75"/>
      <c r="VAV386" s="81"/>
      <c r="VAW386" s="75"/>
      <c r="VAX386" s="81"/>
      <c r="VAY386" s="75"/>
      <c r="VAZ386" s="81"/>
      <c r="VBA386" s="75"/>
      <c r="VBB386" s="81"/>
      <c r="VBC386" s="75"/>
      <c r="VBD386" s="81"/>
      <c r="VBE386" s="75"/>
      <c r="VBF386" s="81"/>
      <c r="VBG386" s="75"/>
      <c r="VBH386" s="81"/>
      <c r="VBI386" s="75"/>
      <c r="VBJ386" s="81"/>
      <c r="VBK386" s="75"/>
      <c r="VBL386" s="81"/>
      <c r="VBM386" s="75"/>
      <c r="VBN386" s="81"/>
      <c r="VBO386" s="75"/>
      <c r="VBP386" s="81"/>
      <c r="VBQ386" s="75"/>
      <c r="VBR386" s="81"/>
      <c r="VBS386" s="75"/>
      <c r="VBT386" s="81"/>
      <c r="VBU386" s="75"/>
      <c r="VBV386" s="81"/>
      <c r="VBW386" s="75"/>
      <c r="VBX386" s="81"/>
      <c r="VBY386" s="75"/>
      <c r="VBZ386" s="81"/>
      <c r="VCA386" s="75"/>
      <c r="VCB386" s="81"/>
      <c r="VCC386" s="75"/>
      <c r="VCD386" s="81"/>
      <c r="VCE386" s="75"/>
      <c r="VCF386" s="81"/>
      <c r="VCG386" s="75"/>
      <c r="VCH386" s="81"/>
      <c r="VCI386" s="75"/>
      <c r="VCJ386" s="81"/>
      <c r="VCK386" s="75"/>
      <c r="VCL386" s="81"/>
      <c r="VCM386" s="75"/>
      <c r="VCN386" s="81"/>
      <c r="VCO386" s="75"/>
      <c r="VCP386" s="81"/>
      <c r="VCQ386" s="75"/>
      <c r="VCR386" s="81"/>
      <c r="VCS386" s="75"/>
      <c r="VCT386" s="81"/>
      <c r="VCU386" s="75"/>
      <c r="VCV386" s="81"/>
      <c r="VCW386" s="75"/>
      <c r="VCX386" s="81"/>
      <c r="VCY386" s="75"/>
      <c r="VCZ386" s="81"/>
      <c r="VDA386" s="75"/>
      <c r="VDB386" s="81"/>
      <c r="VDC386" s="75"/>
      <c r="VDD386" s="81"/>
      <c r="VDE386" s="75"/>
      <c r="VDF386" s="81"/>
      <c r="VDG386" s="75"/>
      <c r="VDH386" s="81"/>
      <c r="VDI386" s="75"/>
      <c r="VDJ386" s="81"/>
      <c r="VDK386" s="75"/>
      <c r="VDL386" s="81"/>
      <c r="VDM386" s="75"/>
      <c r="VDN386" s="81"/>
      <c r="VDO386" s="75"/>
      <c r="VDP386" s="81"/>
      <c r="VDQ386" s="75"/>
      <c r="VDR386" s="81"/>
      <c r="VDS386" s="75"/>
      <c r="VDT386" s="81"/>
      <c r="VDU386" s="75"/>
      <c r="VDV386" s="81"/>
      <c r="VDW386" s="75"/>
      <c r="VDX386" s="81"/>
      <c r="VDY386" s="75"/>
      <c r="VDZ386" s="81"/>
      <c r="VEA386" s="75"/>
      <c r="VEB386" s="81"/>
      <c r="VEC386" s="75"/>
      <c r="VED386" s="81"/>
      <c r="VEE386" s="75"/>
      <c r="VEF386" s="81"/>
      <c r="VEG386" s="75"/>
      <c r="VEH386" s="81"/>
      <c r="VEI386" s="75"/>
      <c r="VEJ386" s="81"/>
      <c r="VEK386" s="75"/>
      <c r="VEL386" s="81"/>
      <c r="VEM386" s="75"/>
      <c r="VEN386" s="81"/>
      <c r="VEO386" s="75"/>
      <c r="VEP386" s="81"/>
      <c r="VEQ386" s="75"/>
      <c r="VER386" s="81"/>
      <c r="VES386" s="75"/>
      <c r="VET386" s="81"/>
      <c r="VEU386" s="75"/>
      <c r="VEV386" s="81"/>
      <c r="VEW386" s="75"/>
      <c r="VEX386" s="81"/>
      <c r="VEY386" s="75"/>
      <c r="VEZ386" s="81"/>
      <c r="VFA386" s="75"/>
      <c r="VFB386" s="81"/>
      <c r="VFC386" s="75"/>
      <c r="VFD386" s="81"/>
      <c r="VFE386" s="75"/>
      <c r="VFF386" s="81"/>
      <c r="VFG386" s="75"/>
      <c r="VFH386" s="81"/>
      <c r="VFI386" s="75"/>
      <c r="VFJ386" s="81"/>
      <c r="VFK386" s="75"/>
      <c r="VFL386" s="81"/>
      <c r="VFM386" s="75"/>
      <c r="VFN386" s="81"/>
      <c r="VFO386" s="75"/>
      <c r="VFP386" s="81"/>
      <c r="VFQ386" s="75"/>
      <c r="VFR386" s="81"/>
      <c r="VFS386" s="75"/>
      <c r="VFT386" s="81"/>
      <c r="VFU386" s="75"/>
      <c r="VFV386" s="81"/>
      <c r="VFW386" s="75"/>
      <c r="VFX386" s="81"/>
      <c r="VFY386" s="75"/>
      <c r="VFZ386" s="81"/>
      <c r="VGA386" s="75"/>
      <c r="VGB386" s="81"/>
      <c r="VGC386" s="75"/>
      <c r="VGD386" s="81"/>
      <c r="VGE386" s="75"/>
      <c r="VGF386" s="81"/>
      <c r="VGG386" s="75"/>
      <c r="VGH386" s="81"/>
      <c r="VGI386" s="75"/>
      <c r="VGJ386" s="81"/>
      <c r="VGK386" s="75"/>
      <c r="VGL386" s="81"/>
      <c r="VGM386" s="75"/>
      <c r="VGN386" s="81"/>
      <c r="VGO386" s="75"/>
      <c r="VGP386" s="81"/>
      <c r="VGQ386" s="75"/>
      <c r="VGR386" s="81"/>
      <c r="VGS386" s="75"/>
      <c r="VGT386" s="81"/>
      <c r="VGU386" s="75"/>
      <c r="VGV386" s="81"/>
      <c r="VGW386" s="75"/>
      <c r="VGX386" s="81"/>
      <c r="VGY386" s="75"/>
      <c r="VGZ386" s="81"/>
      <c r="VHA386" s="75"/>
      <c r="VHB386" s="81"/>
      <c r="VHC386" s="75"/>
      <c r="VHD386" s="81"/>
      <c r="VHE386" s="75"/>
      <c r="VHF386" s="81"/>
      <c r="VHG386" s="75"/>
      <c r="VHH386" s="81"/>
      <c r="VHI386" s="75"/>
      <c r="VHJ386" s="81"/>
      <c r="VHK386" s="75"/>
      <c r="VHL386" s="81"/>
      <c r="VHM386" s="75"/>
      <c r="VHN386" s="81"/>
      <c r="VHO386" s="75"/>
      <c r="VHP386" s="81"/>
      <c r="VHQ386" s="75"/>
      <c r="VHR386" s="81"/>
      <c r="VHS386" s="75"/>
      <c r="VHT386" s="81"/>
      <c r="VHU386" s="75"/>
      <c r="VHV386" s="81"/>
      <c r="VHW386" s="75"/>
      <c r="VHX386" s="81"/>
      <c r="VHY386" s="75"/>
      <c r="VHZ386" s="81"/>
      <c r="VIA386" s="75"/>
      <c r="VIB386" s="81"/>
      <c r="VIC386" s="75"/>
      <c r="VID386" s="81"/>
      <c r="VIE386" s="75"/>
      <c r="VIF386" s="81"/>
      <c r="VIG386" s="75"/>
      <c r="VIH386" s="81"/>
      <c r="VII386" s="75"/>
      <c r="VIJ386" s="81"/>
      <c r="VIK386" s="75"/>
      <c r="VIL386" s="81"/>
      <c r="VIM386" s="75"/>
      <c r="VIN386" s="81"/>
      <c r="VIO386" s="75"/>
      <c r="VIP386" s="81"/>
      <c r="VIQ386" s="75"/>
      <c r="VIR386" s="81"/>
      <c r="VIS386" s="75"/>
      <c r="VIT386" s="81"/>
      <c r="VIU386" s="75"/>
      <c r="VIV386" s="81"/>
      <c r="VIW386" s="75"/>
      <c r="VIX386" s="81"/>
      <c r="VIY386" s="75"/>
      <c r="VIZ386" s="81"/>
      <c r="VJA386" s="75"/>
      <c r="VJB386" s="81"/>
      <c r="VJC386" s="75"/>
      <c r="VJD386" s="81"/>
      <c r="VJE386" s="75"/>
      <c r="VJF386" s="81"/>
      <c r="VJG386" s="75"/>
      <c r="VJH386" s="81"/>
      <c r="VJI386" s="75"/>
      <c r="VJJ386" s="81"/>
      <c r="VJK386" s="75"/>
      <c r="VJL386" s="81"/>
      <c r="VJM386" s="75"/>
      <c r="VJN386" s="81"/>
      <c r="VJO386" s="75"/>
      <c r="VJP386" s="81"/>
      <c r="VJQ386" s="75"/>
      <c r="VJR386" s="81"/>
      <c r="VJS386" s="75"/>
      <c r="VJT386" s="81"/>
      <c r="VJU386" s="75"/>
      <c r="VJV386" s="81"/>
      <c r="VJW386" s="75"/>
      <c r="VJX386" s="81"/>
      <c r="VJY386" s="75"/>
      <c r="VJZ386" s="81"/>
      <c r="VKA386" s="75"/>
      <c r="VKB386" s="81"/>
      <c r="VKC386" s="75"/>
      <c r="VKD386" s="81"/>
      <c r="VKE386" s="75"/>
      <c r="VKF386" s="81"/>
      <c r="VKG386" s="75"/>
      <c r="VKH386" s="81"/>
      <c r="VKI386" s="75"/>
      <c r="VKJ386" s="81"/>
      <c r="VKK386" s="75"/>
      <c r="VKL386" s="81"/>
      <c r="VKM386" s="75"/>
      <c r="VKN386" s="81"/>
      <c r="VKO386" s="75"/>
      <c r="VKP386" s="81"/>
      <c r="VKQ386" s="75"/>
      <c r="VKR386" s="81"/>
      <c r="VKS386" s="75"/>
      <c r="VKT386" s="81"/>
      <c r="VKU386" s="75"/>
      <c r="VKV386" s="81"/>
      <c r="VKW386" s="75"/>
      <c r="VKX386" s="81"/>
      <c r="VKY386" s="75"/>
      <c r="VKZ386" s="81"/>
      <c r="VLA386" s="75"/>
      <c r="VLB386" s="81"/>
      <c r="VLC386" s="75"/>
      <c r="VLD386" s="81"/>
      <c r="VLE386" s="75"/>
      <c r="VLF386" s="81"/>
      <c r="VLG386" s="75"/>
      <c r="VLH386" s="81"/>
      <c r="VLI386" s="75"/>
      <c r="VLJ386" s="81"/>
      <c r="VLK386" s="75"/>
      <c r="VLL386" s="81"/>
      <c r="VLM386" s="75"/>
      <c r="VLN386" s="81"/>
      <c r="VLO386" s="75"/>
      <c r="VLP386" s="81"/>
      <c r="VLQ386" s="75"/>
      <c r="VLR386" s="81"/>
      <c r="VLS386" s="75"/>
      <c r="VLT386" s="81"/>
      <c r="VLU386" s="75"/>
      <c r="VLV386" s="81"/>
      <c r="VLW386" s="75"/>
      <c r="VLX386" s="81"/>
      <c r="VLY386" s="75"/>
      <c r="VLZ386" s="81"/>
      <c r="VMA386" s="75"/>
      <c r="VMB386" s="81"/>
      <c r="VMC386" s="75"/>
      <c r="VMD386" s="81"/>
      <c r="VME386" s="75"/>
      <c r="VMF386" s="81"/>
      <c r="VMG386" s="75"/>
      <c r="VMH386" s="81"/>
      <c r="VMI386" s="75"/>
      <c r="VMJ386" s="81"/>
      <c r="VMK386" s="75"/>
      <c r="VML386" s="81"/>
      <c r="VMM386" s="75"/>
      <c r="VMN386" s="81"/>
      <c r="VMO386" s="75"/>
      <c r="VMP386" s="81"/>
      <c r="VMQ386" s="75"/>
      <c r="VMR386" s="81"/>
      <c r="VMS386" s="75"/>
      <c r="VMT386" s="81"/>
      <c r="VMU386" s="75"/>
      <c r="VMV386" s="81"/>
      <c r="VMW386" s="75"/>
      <c r="VMX386" s="81"/>
      <c r="VMY386" s="75"/>
      <c r="VMZ386" s="81"/>
      <c r="VNA386" s="75"/>
      <c r="VNB386" s="81"/>
      <c r="VNC386" s="75"/>
      <c r="VND386" s="81"/>
      <c r="VNE386" s="75"/>
      <c r="VNF386" s="81"/>
      <c r="VNG386" s="75"/>
      <c r="VNH386" s="81"/>
      <c r="VNI386" s="75"/>
      <c r="VNJ386" s="81"/>
      <c r="VNK386" s="75"/>
      <c r="VNL386" s="81"/>
      <c r="VNM386" s="75"/>
      <c r="VNN386" s="81"/>
      <c r="VNO386" s="75"/>
      <c r="VNP386" s="81"/>
      <c r="VNQ386" s="75"/>
      <c r="VNR386" s="81"/>
      <c r="VNS386" s="75"/>
      <c r="VNT386" s="81"/>
      <c r="VNU386" s="75"/>
      <c r="VNV386" s="81"/>
      <c r="VNW386" s="75"/>
      <c r="VNX386" s="81"/>
      <c r="VNY386" s="75"/>
      <c r="VNZ386" s="81"/>
      <c r="VOA386" s="75"/>
      <c r="VOB386" s="81"/>
      <c r="VOC386" s="75"/>
      <c r="VOD386" s="81"/>
      <c r="VOE386" s="75"/>
      <c r="VOF386" s="81"/>
      <c r="VOG386" s="75"/>
      <c r="VOH386" s="81"/>
      <c r="VOI386" s="75"/>
      <c r="VOJ386" s="81"/>
      <c r="VOK386" s="75"/>
      <c r="VOL386" s="81"/>
      <c r="VOM386" s="75"/>
      <c r="VON386" s="81"/>
      <c r="VOO386" s="75"/>
      <c r="VOP386" s="81"/>
      <c r="VOQ386" s="75"/>
      <c r="VOR386" s="81"/>
      <c r="VOS386" s="75"/>
      <c r="VOT386" s="81"/>
      <c r="VOU386" s="75"/>
      <c r="VOV386" s="81"/>
      <c r="VOW386" s="75"/>
      <c r="VOX386" s="81"/>
      <c r="VOY386" s="75"/>
      <c r="VOZ386" s="81"/>
      <c r="VPA386" s="75"/>
      <c r="VPB386" s="81"/>
      <c r="VPC386" s="75"/>
      <c r="VPD386" s="81"/>
      <c r="VPE386" s="75"/>
      <c r="VPF386" s="81"/>
      <c r="VPG386" s="75"/>
      <c r="VPH386" s="81"/>
      <c r="VPI386" s="75"/>
      <c r="VPJ386" s="81"/>
      <c r="VPK386" s="75"/>
      <c r="VPL386" s="81"/>
      <c r="VPM386" s="75"/>
      <c r="VPN386" s="81"/>
      <c r="VPO386" s="75"/>
      <c r="VPP386" s="81"/>
      <c r="VPQ386" s="75"/>
      <c r="VPR386" s="81"/>
      <c r="VPS386" s="75"/>
      <c r="VPT386" s="81"/>
      <c r="VPU386" s="75"/>
      <c r="VPV386" s="81"/>
      <c r="VPW386" s="75"/>
      <c r="VPX386" s="81"/>
      <c r="VPY386" s="75"/>
      <c r="VPZ386" s="81"/>
      <c r="VQA386" s="75"/>
      <c r="VQB386" s="81"/>
      <c r="VQC386" s="75"/>
      <c r="VQD386" s="81"/>
      <c r="VQE386" s="75"/>
      <c r="VQF386" s="81"/>
      <c r="VQG386" s="75"/>
      <c r="VQH386" s="81"/>
      <c r="VQI386" s="75"/>
      <c r="VQJ386" s="81"/>
      <c r="VQK386" s="75"/>
      <c r="VQL386" s="81"/>
      <c r="VQM386" s="75"/>
      <c r="VQN386" s="81"/>
      <c r="VQO386" s="75"/>
      <c r="VQP386" s="81"/>
      <c r="VQQ386" s="75"/>
      <c r="VQR386" s="81"/>
      <c r="VQS386" s="75"/>
      <c r="VQT386" s="81"/>
      <c r="VQU386" s="75"/>
      <c r="VQV386" s="81"/>
      <c r="VQW386" s="75"/>
      <c r="VQX386" s="81"/>
      <c r="VQY386" s="75"/>
      <c r="VQZ386" s="81"/>
      <c r="VRA386" s="75"/>
      <c r="VRB386" s="81"/>
      <c r="VRC386" s="75"/>
      <c r="VRD386" s="81"/>
      <c r="VRE386" s="75"/>
      <c r="VRF386" s="81"/>
      <c r="VRG386" s="75"/>
      <c r="VRH386" s="81"/>
      <c r="VRI386" s="75"/>
      <c r="VRJ386" s="81"/>
      <c r="VRK386" s="75"/>
      <c r="VRL386" s="81"/>
      <c r="VRM386" s="75"/>
      <c r="VRN386" s="81"/>
      <c r="VRO386" s="75"/>
      <c r="VRP386" s="81"/>
      <c r="VRQ386" s="75"/>
      <c r="VRR386" s="81"/>
      <c r="VRS386" s="75"/>
      <c r="VRT386" s="81"/>
      <c r="VRU386" s="75"/>
      <c r="VRV386" s="81"/>
      <c r="VRW386" s="75"/>
      <c r="VRX386" s="81"/>
      <c r="VRY386" s="75"/>
      <c r="VRZ386" s="81"/>
      <c r="VSA386" s="75"/>
      <c r="VSB386" s="81"/>
      <c r="VSC386" s="75"/>
      <c r="VSD386" s="81"/>
      <c r="VSE386" s="75"/>
      <c r="VSF386" s="81"/>
      <c r="VSG386" s="75"/>
      <c r="VSH386" s="81"/>
      <c r="VSI386" s="75"/>
      <c r="VSJ386" s="81"/>
      <c r="VSK386" s="75"/>
      <c r="VSL386" s="81"/>
      <c r="VSM386" s="75"/>
      <c r="VSN386" s="81"/>
      <c r="VSO386" s="75"/>
      <c r="VSP386" s="81"/>
      <c r="VSQ386" s="75"/>
      <c r="VSR386" s="81"/>
      <c r="VSS386" s="75"/>
      <c r="VST386" s="81"/>
      <c r="VSU386" s="75"/>
      <c r="VSV386" s="81"/>
      <c r="VSW386" s="75"/>
      <c r="VSX386" s="81"/>
      <c r="VSY386" s="75"/>
      <c r="VSZ386" s="81"/>
      <c r="VTA386" s="75"/>
      <c r="VTB386" s="81"/>
      <c r="VTC386" s="75"/>
      <c r="VTD386" s="81"/>
      <c r="VTE386" s="75"/>
      <c r="VTF386" s="81"/>
      <c r="VTG386" s="75"/>
      <c r="VTH386" s="81"/>
      <c r="VTI386" s="75"/>
      <c r="VTJ386" s="81"/>
      <c r="VTK386" s="75"/>
      <c r="VTL386" s="81"/>
      <c r="VTM386" s="75"/>
      <c r="VTN386" s="81"/>
      <c r="VTO386" s="75"/>
      <c r="VTP386" s="81"/>
      <c r="VTQ386" s="75"/>
      <c r="VTR386" s="81"/>
      <c r="VTS386" s="75"/>
      <c r="VTT386" s="81"/>
      <c r="VTU386" s="75"/>
      <c r="VTV386" s="81"/>
      <c r="VTW386" s="75"/>
      <c r="VTX386" s="81"/>
      <c r="VTY386" s="75"/>
      <c r="VTZ386" s="81"/>
      <c r="VUA386" s="75"/>
      <c r="VUB386" s="81"/>
      <c r="VUC386" s="75"/>
      <c r="VUD386" s="81"/>
      <c r="VUE386" s="75"/>
      <c r="VUF386" s="81"/>
      <c r="VUG386" s="75"/>
      <c r="VUH386" s="81"/>
      <c r="VUI386" s="75"/>
      <c r="VUJ386" s="81"/>
      <c r="VUK386" s="75"/>
      <c r="VUL386" s="81"/>
      <c r="VUM386" s="75"/>
      <c r="VUN386" s="81"/>
      <c r="VUO386" s="75"/>
      <c r="VUP386" s="81"/>
      <c r="VUQ386" s="75"/>
      <c r="VUR386" s="81"/>
      <c r="VUS386" s="75"/>
      <c r="VUT386" s="81"/>
      <c r="VUU386" s="75"/>
      <c r="VUV386" s="81"/>
      <c r="VUW386" s="75"/>
      <c r="VUX386" s="81"/>
      <c r="VUY386" s="75"/>
      <c r="VUZ386" s="81"/>
      <c r="VVA386" s="75"/>
      <c r="VVB386" s="81"/>
      <c r="VVC386" s="75"/>
      <c r="VVD386" s="81"/>
      <c r="VVE386" s="75"/>
      <c r="VVF386" s="81"/>
      <c r="VVG386" s="75"/>
      <c r="VVH386" s="81"/>
      <c r="VVI386" s="75"/>
      <c r="VVJ386" s="81"/>
      <c r="VVK386" s="75"/>
      <c r="VVL386" s="81"/>
      <c r="VVM386" s="75"/>
      <c r="VVN386" s="81"/>
      <c r="VVO386" s="75"/>
      <c r="VVP386" s="81"/>
      <c r="VVQ386" s="75"/>
      <c r="VVR386" s="81"/>
      <c r="VVS386" s="75"/>
      <c r="VVT386" s="81"/>
      <c r="VVU386" s="75"/>
      <c r="VVV386" s="81"/>
      <c r="VVW386" s="75"/>
      <c r="VVX386" s="81"/>
      <c r="VVY386" s="75"/>
      <c r="VVZ386" s="81"/>
      <c r="VWA386" s="75"/>
      <c r="VWB386" s="81"/>
      <c r="VWC386" s="75"/>
      <c r="VWD386" s="81"/>
      <c r="VWE386" s="75"/>
      <c r="VWF386" s="81"/>
      <c r="VWG386" s="75"/>
      <c r="VWH386" s="81"/>
      <c r="VWI386" s="75"/>
      <c r="VWJ386" s="81"/>
      <c r="VWK386" s="75"/>
      <c r="VWL386" s="81"/>
      <c r="VWM386" s="75"/>
      <c r="VWN386" s="81"/>
      <c r="VWO386" s="75"/>
      <c r="VWP386" s="81"/>
      <c r="VWQ386" s="75"/>
      <c r="VWR386" s="81"/>
      <c r="VWS386" s="75"/>
      <c r="VWT386" s="81"/>
      <c r="VWU386" s="75"/>
      <c r="VWV386" s="81"/>
      <c r="VWW386" s="75"/>
      <c r="VWX386" s="81"/>
      <c r="VWY386" s="75"/>
      <c r="VWZ386" s="81"/>
      <c r="VXA386" s="75"/>
      <c r="VXB386" s="81"/>
      <c r="VXC386" s="75"/>
      <c r="VXD386" s="81"/>
      <c r="VXE386" s="75"/>
      <c r="VXF386" s="81"/>
      <c r="VXG386" s="75"/>
      <c r="VXH386" s="81"/>
      <c r="VXI386" s="75"/>
      <c r="VXJ386" s="81"/>
      <c r="VXK386" s="75"/>
      <c r="VXL386" s="81"/>
      <c r="VXM386" s="75"/>
      <c r="VXN386" s="81"/>
      <c r="VXO386" s="75"/>
      <c r="VXP386" s="81"/>
      <c r="VXQ386" s="75"/>
      <c r="VXR386" s="81"/>
      <c r="VXS386" s="75"/>
      <c r="VXT386" s="81"/>
      <c r="VXU386" s="75"/>
      <c r="VXV386" s="81"/>
      <c r="VXW386" s="75"/>
      <c r="VXX386" s="81"/>
      <c r="VXY386" s="75"/>
      <c r="VXZ386" s="81"/>
      <c r="VYA386" s="75"/>
      <c r="VYB386" s="81"/>
      <c r="VYC386" s="75"/>
      <c r="VYD386" s="81"/>
      <c r="VYE386" s="75"/>
      <c r="VYF386" s="81"/>
      <c r="VYG386" s="75"/>
      <c r="VYH386" s="81"/>
      <c r="VYI386" s="75"/>
      <c r="VYJ386" s="81"/>
      <c r="VYK386" s="75"/>
      <c r="VYL386" s="81"/>
      <c r="VYM386" s="75"/>
      <c r="VYN386" s="81"/>
      <c r="VYO386" s="75"/>
      <c r="VYP386" s="81"/>
      <c r="VYQ386" s="75"/>
      <c r="VYR386" s="81"/>
      <c r="VYS386" s="75"/>
      <c r="VYT386" s="81"/>
      <c r="VYU386" s="75"/>
      <c r="VYV386" s="81"/>
      <c r="VYW386" s="75"/>
      <c r="VYX386" s="81"/>
      <c r="VYY386" s="75"/>
      <c r="VYZ386" s="81"/>
      <c r="VZA386" s="75"/>
      <c r="VZB386" s="81"/>
      <c r="VZC386" s="75"/>
      <c r="VZD386" s="81"/>
      <c r="VZE386" s="75"/>
      <c r="VZF386" s="81"/>
      <c r="VZG386" s="75"/>
      <c r="VZH386" s="81"/>
      <c r="VZI386" s="75"/>
      <c r="VZJ386" s="81"/>
      <c r="VZK386" s="75"/>
      <c r="VZL386" s="81"/>
      <c r="VZM386" s="75"/>
      <c r="VZN386" s="81"/>
      <c r="VZO386" s="75"/>
      <c r="VZP386" s="81"/>
      <c r="VZQ386" s="75"/>
      <c r="VZR386" s="81"/>
      <c r="VZS386" s="75"/>
      <c r="VZT386" s="81"/>
      <c r="VZU386" s="75"/>
      <c r="VZV386" s="81"/>
      <c r="VZW386" s="75"/>
      <c r="VZX386" s="81"/>
      <c r="VZY386" s="75"/>
      <c r="VZZ386" s="81"/>
      <c r="WAA386" s="75"/>
      <c r="WAB386" s="81"/>
      <c r="WAC386" s="75"/>
      <c r="WAD386" s="81"/>
      <c r="WAE386" s="75"/>
      <c r="WAF386" s="81"/>
      <c r="WAG386" s="75"/>
      <c r="WAH386" s="81"/>
      <c r="WAI386" s="75"/>
      <c r="WAJ386" s="81"/>
      <c r="WAK386" s="75"/>
      <c r="WAL386" s="81"/>
      <c r="WAM386" s="75"/>
      <c r="WAN386" s="81"/>
      <c r="WAO386" s="75"/>
      <c r="WAP386" s="81"/>
      <c r="WAQ386" s="75"/>
      <c r="WAR386" s="81"/>
      <c r="WAS386" s="75"/>
      <c r="WAT386" s="81"/>
      <c r="WAU386" s="75"/>
      <c r="WAV386" s="81"/>
      <c r="WAW386" s="75"/>
      <c r="WAX386" s="81"/>
      <c r="WAY386" s="75"/>
      <c r="WAZ386" s="81"/>
      <c r="WBA386" s="75"/>
      <c r="WBB386" s="81"/>
      <c r="WBC386" s="75"/>
      <c r="WBD386" s="81"/>
      <c r="WBE386" s="75"/>
      <c r="WBF386" s="81"/>
      <c r="WBG386" s="75"/>
      <c r="WBH386" s="81"/>
      <c r="WBI386" s="75"/>
      <c r="WBJ386" s="81"/>
      <c r="WBK386" s="75"/>
      <c r="WBL386" s="81"/>
      <c r="WBM386" s="75"/>
      <c r="WBN386" s="81"/>
      <c r="WBO386" s="75"/>
      <c r="WBP386" s="81"/>
      <c r="WBQ386" s="75"/>
      <c r="WBR386" s="81"/>
      <c r="WBS386" s="75"/>
      <c r="WBT386" s="81"/>
      <c r="WBU386" s="75"/>
      <c r="WBV386" s="81"/>
      <c r="WBW386" s="75"/>
      <c r="WBX386" s="81"/>
      <c r="WBY386" s="75"/>
      <c r="WBZ386" s="81"/>
      <c r="WCA386" s="75"/>
      <c r="WCB386" s="81"/>
      <c r="WCC386" s="75"/>
      <c r="WCD386" s="81"/>
      <c r="WCE386" s="75"/>
      <c r="WCF386" s="81"/>
      <c r="WCG386" s="75"/>
      <c r="WCH386" s="81"/>
      <c r="WCI386" s="75"/>
      <c r="WCJ386" s="81"/>
      <c r="WCK386" s="75"/>
      <c r="WCL386" s="81"/>
      <c r="WCM386" s="75"/>
      <c r="WCN386" s="81"/>
      <c r="WCO386" s="75"/>
      <c r="WCP386" s="81"/>
      <c r="WCQ386" s="75"/>
      <c r="WCR386" s="81"/>
      <c r="WCS386" s="75"/>
      <c r="WCT386" s="81"/>
      <c r="WCU386" s="75"/>
      <c r="WCV386" s="81"/>
      <c r="WCW386" s="75"/>
      <c r="WCX386" s="81"/>
      <c r="WCY386" s="75"/>
      <c r="WCZ386" s="81"/>
      <c r="WDA386" s="75"/>
      <c r="WDB386" s="81"/>
      <c r="WDC386" s="75"/>
      <c r="WDD386" s="81"/>
      <c r="WDE386" s="75"/>
      <c r="WDF386" s="81"/>
      <c r="WDG386" s="75"/>
      <c r="WDH386" s="81"/>
      <c r="WDI386" s="75"/>
      <c r="WDJ386" s="81"/>
      <c r="WDK386" s="75"/>
      <c r="WDL386" s="81"/>
      <c r="WDM386" s="75"/>
      <c r="WDN386" s="81"/>
      <c r="WDO386" s="75"/>
      <c r="WDP386" s="81"/>
      <c r="WDQ386" s="75"/>
      <c r="WDR386" s="81"/>
      <c r="WDS386" s="75"/>
      <c r="WDT386" s="81"/>
      <c r="WDU386" s="75"/>
      <c r="WDV386" s="81"/>
      <c r="WDW386" s="75"/>
      <c r="WDX386" s="81"/>
      <c r="WDY386" s="75"/>
      <c r="WDZ386" s="81"/>
      <c r="WEA386" s="75"/>
      <c r="WEB386" s="81"/>
      <c r="WEC386" s="75"/>
      <c r="WED386" s="81"/>
      <c r="WEE386" s="75"/>
      <c r="WEF386" s="81"/>
      <c r="WEG386" s="75"/>
      <c r="WEH386" s="81"/>
      <c r="WEI386" s="75"/>
      <c r="WEJ386" s="81"/>
      <c r="WEK386" s="75"/>
      <c r="WEL386" s="81"/>
      <c r="WEM386" s="75"/>
      <c r="WEN386" s="81"/>
      <c r="WEO386" s="75"/>
      <c r="WEP386" s="81"/>
      <c r="WEQ386" s="75"/>
      <c r="WER386" s="81"/>
      <c r="WES386" s="75"/>
      <c r="WET386" s="81"/>
      <c r="WEU386" s="75"/>
      <c r="WEV386" s="81"/>
      <c r="WEW386" s="75"/>
      <c r="WEX386" s="81"/>
      <c r="WEY386" s="75"/>
      <c r="WEZ386" s="81"/>
      <c r="WFA386" s="75"/>
      <c r="WFB386" s="81"/>
      <c r="WFC386" s="75"/>
      <c r="WFD386" s="81"/>
      <c r="WFE386" s="75"/>
      <c r="WFF386" s="81"/>
      <c r="WFG386" s="75"/>
      <c r="WFH386" s="81"/>
      <c r="WFI386" s="75"/>
      <c r="WFJ386" s="81"/>
      <c r="WFK386" s="75"/>
      <c r="WFL386" s="81"/>
      <c r="WFM386" s="75"/>
      <c r="WFN386" s="81"/>
      <c r="WFO386" s="75"/>
      <c r="WFP386" s="81"/>
      <c r="WFQ386" s="75"/>
      <c r="WFR386" s="81"/>
      <c r="WFS386" s="75"/>
      <c r="WFT386" s="81"/>
      <c r="WFU386" s="75"/>
      <c r="WFV386" s="81"/>
      <c r="WFW386" s="75"/>
      <c r="WFX386" s="81"/>
      <c r="WFY386" s="75"/>
      <c r="WFZ386" s="81"/>
      <c r="WGA386" s="75"/>
      <c r="WGB386" s="81"/>
      <c r="WGC386" s="75"/>
      <c r="WGD386" s="81"/>
      <c r="WGE386" s="75"/>
      <c r="WGF386" s="81"/>
      <c r="WGG386" s="75"/>
      <c r="WGH386" s="81"/>
      <c r="WGI386" s="75"/>
      <c r="WGJ386" s="81"/>
      <c r="WGK386" s="75"/>
      <c r="WGL386" s="81"/>
      <c r="WGM386" s="75"/>
      <c r="WGN386" s="81"/>
      <c r="WGO386" s="75"/>
      <c r="WGP386" s="81"/>
      <c r="WGQ386" s="75"/>
      <c r="WGR386" s="81"/>
      <c r="WGS386" s="75"/>
      <c r="WGT386" s="81"/>
      <c r="WGU386" s="75"/>
      <c r="WGV386" s="81"/>
      <c r="WGW386" s="75"/>
      <c r="WGX386" s="81"/>
      <c r="WGY386" s="75"/>
      <c r="WGZ386" s="81"/>
      <c r="WHA386" s="75"/>
      <c r="WHB386" s="81"/>
      <c r="WHC386" s="75"/>
      <c r="WHD386" s="81"/>
      <c r="WHE386" s="75"/>
      <c r="WHF386" s="81"/>
      <c r="WHG386" s="75"/>
      <c r="WHH386" s="81"/>
      <c r="WHI386" s="75"/>
      <c r="WHJ386" s="81"/>
      <c r="WHK386" s="75"/>
      <c r="WHL386" s="81"/>
      <c r="WHM386" s="75"/>
      <c r="WHN386" s="81"/>
      <c r="WHO386" s="75"/>
      <c r="WHP386" s="81"/>
      <c r="WHQ386" s="75"/>
      <c r="WHR386" s="81"/>
      <c r="WHS386" s="75"/>
      <c r="WHT386" s="81"/>
      <c r="WHU386" s="75"/>
      <c r="WHV386" s="81"/>
      <c r="WHW386" s="75"/>
      <c r="WHX386" s="81"/>
      <c r="WHY386" s="75"/>
      <c r="WHZ386" s="81"/>
      <c r="WIA386" s="75"/>
      <c r="WIB386" s="81"/>
      <c r="WIC386" s="75"/>
      <c r="WID386" s="81"/>
      <c r="WIE386" s="75"/>
      <c r="WIF386" s="81"/>
      <c r="WIG386" s="75"/>
      <c r="WIH386" s="81"/>
      <c r="WII386" s="75"/>
      <c r="WIJ386" s="81"/>
      <c r="WIK386" s="75"/>
      <c r="WIL386" s="81"/>
      <c r="WIM386" s="75"/>
      <c r="WIN386" s="81"/>
      <c r="WIO386" s="75"/>
      <c r="WIP386" s="81"/>
      <c r="WIQ386" s="75"/>
      <c r="WIR386" s="81"/>
      <c r="WIS386" s="75"/>
      <c r="WIT386" s="81"/>
      <c r="WIU386" s="75"/>
      <c r="WIV386" s="81"/>
      <c r="WIW386" s="75"/>
      <c r="WIX386" s="81"/>
      <c r="WIY386" s="75"/>
      <c r="WIZ386" s="81"/>
      <c r="WJA386" s="75"/>
      <c r="WJB386" s="81"/>
      <c r="WJC386" s="75"/>
      <c r="WJD386" s="81"/>
      <c r="WJE386" s="75"/>
      <c r="WJF386" s="81"/>
      <c r="WJG386" s="75"/>
      <c r="WJH386" s="81"/>
      <c r="WJI386" s="75"/>
      <c r="WJJ386" s="81"/>
      <c r="WJK386" s="75"/>
      <c r="WJL386" s="81"/>
      <c r="WJM386" s="75"/>
      <c r="WJN386" s="81"/>
      <c r="WJO386" s="75"/>
      <c r="WJP386" s="81"/>
      <c r="WJQ386" s="75"/>
      <c r="WJR386" s="81"/>
      <c r="WJS386" s="75"/>
      <c r="WJT386" s="81"/>
      <c r="WJU386" s="75"/>
      <c r="WJV386" s="81"/>
      <c r="WJW386" s="75"/>
      <c r="WJX386" s="81"/>
      <c r="WJY386" s="75"/>
      <c r="WJZ386" s="81"/>
      <c r="WKA386" s="75"/>
      <c r="WKB386" s="81"/>
      <c r="WKC386" s="75"/>
      <c r="WKD386" s="81"/>
      <c r="WKE386" s="75"/>
      <c r="WKF386" s="81"/>
      <c r="WKG386" s="75"/>
      <c r="WKH386" s="81"/>
      <c r="WKI386" s="75"/>
      <c r="WKJ386" s="81"/>
      <c r="WKK386" s="75"/>
      <c r="WKL386" s="81"/>
      <c r="WKM386" s="75"/>
      <c r="WKN386" s="81"/>
      <c r="WKO386" s="75"/>
      <c r="WKP386" s="81"/>
      <c r="WKQ386" s="75"/>
      <c r="WKR386" s="81"/>
      <c r="WKS386" s="75"/>
      <c r="WKT386" s="81"/>
      <c r="WKU386" s="75"/>
      <c r="WKV386" s="81"/>
      <c r="WKW386" s="75"/>
      <c r="WKX386" s="81"/>
      <c r="WKY386" s="75"/>
      <c r="WKZ386" s="81"/>
      <c r="WLA386" s="75"/>
      <c r="WLB386" s="81"/>
      <c r="WLC386" s="75"/>
      <c r="WLD386" s="81"/>
      <c r="WLE386" s="75"/>
      <c r="WLF386" s="81"/>
      <c r="WLG386" s="75"/>
      <c r="WLH386" s="81"/>
      <c r="WLI386" s="75"/>
      <c r="WLJ386" s="81"/>
      <c r="WLK386" s="75"/>
      <c r="WLL386" s="81"/>
      <c r="WLM386" s="75"/>
      <c r="WLN386" s="81"/>
      <c r="WLO386" s="75"/>
      <c r="WLP386" s="81"/>
      <c r="WLQ386" s="75"/>
      <c r="WLR386" s="81"/>
      <c r="WLS386" s="75"/>
      <c r="WLT386" s="81"/>
      <c r="WLU386" s="75"/>
      <c r="WLV386" s="81"/>
      <c r="WLW386" s="75"/>
      <c r="WLX386" s="81"/>
      <c r="WLY386" s="75"/>
      <c r="WLZ386" s="81"/>
      <c r="WMA386" s="75"/>
      <c r="WMB386" s="81"/>
      <c r="WMC386" s="75"/>
      <c r="WMD386" s="81"/>
      <c r="WME386" s="75"/>
      <c r="WMF386" s="81"/>
      <c r="WMG386" s="75"/>
      <c r="WMH386" s="81"/>
      <c r="WMI386" s="75"/>
      <c r="WMJ386" s="81"/>
      <c r="WMK386" s="75"/>
      <c r="WML386" s="81"/>
      <c r="WMM386" s="75"/>
      <c r="WMN386" s="81"/>
      <c r="WMO386" s="75"/>
      <c r="WMP386" s="81"/>
      <c r="WMQ386" s="75"/>
      <c r="WMR386" s="81"/>
      <c r="WMS386" s="75"/>
      <c r="WMT386" s="81"/>
      <c r="WMU386" s="75"/>
      <c r="WMV386" s="81"/>
      <c r="WMW386" s="75"/>
      <c r="WMX386" s="81"/>
      <c r="WMY386" s="75"/>
      <c r="WMZ386" s="81"/>
      <c r="WNA386" s="75"/>
      <c r="WNB386" s="81"/>
      <c r="WNC386" s="75"/>
      <c r="WND386" s="81"/>
      <c r="WNE386" s="75"/>
      <c r="WNF386" s="81"/>
      <c r="WNG386" s="75"/>
      <c r="WNH386" s="81"/>
      <c r="WNI386" s="75"/>
      <c r="WNJ386" s="81"/>
      <c r="WNK386" s="75"/>
      <c r="WNL386" s="81"/>
      <c r="WNM386" s="75"/>
      <c r="WNN386" s="81"/>
      <c r="WNO386" s="75"/>
      <c r="WNP386" s="81"/>
      <c r="WNQ386" s="75"/>
      <c r="WNR386" s="81"/>
      <c r="WNS386" s="75"/>
      <c r="WNT386" s="81"/>
      <c r="WNU386" s="75"/>
      <c r="WNV386" s="81"/>
      <c r="WNW386" s="75"/>
      <c r="WNX386" s="81"/>
      <c r="WNY386" s="75"/>
      <c r="WNZ386" s="81"/>
      <c r="WOA386" s="75"/>
      <c r="WOB386" s="81"/>
      <c r="WOC386" s="75"/>
      <c r="WOD386" s="81"/>
      <c r="WOE386" s="75"/>
      <c r="WOF386" s="81"/>
      <c r="WOG386" s="75"/>
      <c r="WOH386" s="81"/>
      <c r="WOI386" s="75"/>
      <c r="WOJ386" s="81"/>
      <c r="WOK386" s="75"/>
      <c r="WOL386" s="81"/>
      <c r="WOM386" s="75"/>
      <c r="WON386" s="81"/>
      <c r="WOO386" s="75"/>
      <c r="WOP386" s="81"/>
      <c r="WOQ386" s="75"/>
      <c r="WOR386" s="81"/>
      <c r="WOS386" s="75"/>
      <c r="WOT386" s="81"/>
      <c r="WOU386" s="75"/>
      <c r="WOV386" s="81"/>
      <c r="WOW386" s="75"/>
      <c r="WOX386" s="81"/>
      <c r="WOY386" s="75"/>
      <c r="WOZ386" s="81"/>
      <c r="WPA386" s="75"/>
      <c r="WPB386" s="81"/>
      <c r="WPC386" s="75"/>
      <c r="WPD386" s="81"/>
      <c r="WPE386" s="75"/>
      <c r="WPF386" s="81"/>
      <c r="WPG386" s="75"/>
      <c r="WPH386" s="81"/>
      <c r="WPI386" s="75"/>
      <c r="WPJ386" s="81"/>
      <c r="WPK386" s="75"/>
      <c r="WPL386" s="81"/>
      <c r="WPM386" s="75"/>
      <c r="WPN386" s="81"/>
      <c r="WPO386" s="75"/>
      <c r="WPP386" s="81"/>
      <c r="WPQ386" s="75"/>
      <c r="WPR386" s="81"/>
      <c r="WPS386" s="75"/>
      <c r="WPT386" s="81"/>
      <c r="WPU386" s="75"/>
      <c r="WPV386" s="81"/>
      <c r="WPW386" s="75"/>
      <c r="WPX386" s="81"/>
      <c r="WPY386" s="75"/>
      <c r="WPZ386" s="81"/>
      <c r="WQA386" s="75"/>
      <c r="WQB386" s="81"/>
      <c r="WQC386" s="75"/>
      <c r="WQD386" s="81"/>
      <c r="WQE386" s="75"/>
      <c r="WQF386" s="81"/>
      <c r="WQG386" s="75"/>
      <c r="WQH386" s="81"/>
      <c r="WQI386" s="75"/>
      <c r="WQJ386" s="81"/>
      <c r="WQK386" s="75"/>
      <c r="WQL386" s="81"/>
      <c r="WQM386" s="75"/>
      <c r="WQN386" s="81"/>
      <c r="WQO386" s="75"/>
      <c r="WQP386" s="81"/>
      <c r="WQQ386" s="75"/>
      <c r="WQR386" s="81"/>
      <c r="WQS386" s="75"/>
      <c r="WQT386" s="81"/>
      <c r="WQU386" s="75"/>
      <c r="WQV386" s="81"/>
      <c r="WQW386" s="75"/>
      <c r="WQX386" s="81"/>
      <c r="WQY386" s="75"/>
      <c r="WQZ386" s="81"/>
      <c r="WRA386" s="75"/>
      <c r="WRB386" s="81"/>
      <c r="WRC386" s="75"/>
      <c r="WRD386" s="81"/>
      <c r="WRE386" s="75"/>
      <c r="WRF386" s="81"/>
      <c r="WRG386" s="75"/>
      <c r="WRH386" s="81"/>
      <c r="WRI386" s="75"/>
      <c r="WRJ386" s="81"/>
      <c r="WRK386" s="75"/>
      <c r="WRL386" s="81"/>
      <c r="WRM386" s="75"/>
      <c r="WRN386" s="81"/>
      <c r="WRO386" s="75"/>
      <c r="WRP386" s="81"/>
      <c r="WRQ386" s="75"/>
      <c r="WRR386" s="81"/>
      <c r="WRS386" s="75"/>
      <c r="WRT386" s="81"/>
      <c r="WRU386" s="75"/>
      <c r="WRV386" s="81"/>
      <c r="WRW386" s="75"/>
      <c r="WRX386" s="81"/>
      <c r="WRY386" s="75"/>
      <c r="WRZ386" s="81"/>
      <c r="WSA386" s="75"/>
      <c r="WSB386" s="81"/>
      <c r="WSC386" s="75"/>
      <c r="WSD386" s="81"/>
      <c r="WSE386" s="75"/>
      <c r="WSF386" s="81"/>
      <c r="WSG386" s="75"/>
      <c r="WSH386" s="81"/>
      <c r="WSI386" s="75"/>
      <c r="WSJ386" s="81"/>
      <c r="WSK386" s="75"/>
      <c r="WSL386" s="81"/>
      <c r="WSM386" s="75"/>
      <c r="WSN386" s="81"/>
      <c r="WSO386" s="75"/>
      <c r="WSP386" s="81"/>
      <c r="WSQ386" s="75"/>
      <c r="WSR386" s="81"/>
      <c r="WSS386" s="75"/>
      <c r="WST386" s="81"/>
      <c r="WSU386" s="75"/>
      <c r="WSV386" s="81"/>
      <c r="WSW386" s="75"/>
      <c r="WSX386" s="81"/>
      <c r="WSY386" s="75"/>
      <c r="WSZ386" s="81"/>
      <c r="WTA386" s="75"/>
      <c r="WTB386" s="81"/>
      <c r="WTC386" s="75"/>
      <c r="WTD386" s="81"/>
      <c r="WTE386" s="75"/>
      <c r="WTF386" s="81"/>
      <c r="WTG386" s="75"/>
      <c r="WTH386" s="81"/>
      <c r="WTI386" s="75"/>
      <c r="WTJ386" s="81"/>
      <c r="WTK386" s="75"/>
      <c r="WTL386" s="81"/>
      <c r="WTM386" s="75"/>
      <c r="WTN386" s="81"/>
      <c r="WTO386" s="75"/>
      <c r="WTP386" s="81"/>
      <c r="WTQ386" s="75"/>
      <c r="WTR386" s="81"/>
      <c r="WTS386" s="75"/>
      <c r="WTT386" s="81"/>
      <c r="WTU386" s="75"/>
      <c r="WTV386" s="81"/>
      <c r="WTW386" s="75"/>
      <c r="WTX386" s="81"/>
      <c r="WTY386" s="75"/>
      <c r="WTZ386" s="81"/>
      <c r="WUA386" s="75"/>
      <c r="WUB386" s="81"/>
      <c r="WUC386" s="75"/>
      <c r="WUD386" s="81"/>
      <c r="WUE386" s="75"/>
      <c r="WUF386" s="81"/>
      <c r="WUG386" s="75"/>
      <c r="WUH386" s="81"/>
      <c r="WUI386" s="75"/>
      <c r="WUJ386" s="81"/>
      <c r="WUK386" s="75"/>
      <c r="WUL386" s="81"/>
      <c r="WUM386" s="75"/>
      <c r="WUN386" s="81"/>
      <c r="WUO386" s="75"/>
      <c r="WUP386" s="81"/>
      <c r="WUQ386" s="75"/>
      <c r="WUR386" s="81"/>
      <c r="WUS386" s="75"/>
      <c r="WUT386" s="81"/>
      <c r="WUU386" s="75"/>
      <c r="WUV386" s="81"/>
      <c r="WUW386" s="75"/>
      <c r="WUX386" s="81"/>
      <c r="WUY386" s="75"/>
      <c r="WUZ386" s="81"/>
      <c r="WVA386" s="75"/>
      <c r="WVB386" s="81"/>
      <c r="WVC386" s="75"/>
      <c r="WVD386" s="81"/>
      <c r="WVE386" s="75"/>
      <c r="WVF386" s="81"/>
      <c r="WVG386" s="75"/>
      <c r="WVH386" s="81"/>
      <c r="WVI386" s="75"/>
      <c r="WVJ386" s="81"/>
      <c r="WVK386" s="75"/>
      <c r="WVL386" s="81"/>
      <c r="WVM386" s="75"/>
      <c r="WVN386" s="81"/>
      <c r="WVO386" s="75"/>
      <c r="WVP386" s="81"/>
      <c r="WVQ386" s="75"/>
      <c r="WVR386" s="81"/>
      <c r="WVS386" s="75"/>
      <c r="WVT386" s="81"/>
      <c r="WVU386" s="75"/>
      <c r="WVV386" s="81"/>
      <c r="WVW386" s="75"/>
      <c r="WVX386" s="81"/>
      <c r="WVY386" s="75"/>
      <c r="WVZ386" s="81"/>
      <c r="WWA386" s="75"/>
      <c r="WWB386" s="81"/>
      <c r="WWC386" s="75"/>
      <c r="WWD386" s="81"/>
      <c r="WWE386" s="75"/>
      <c r="WWF386" s="81"/>
      <c r="WWG386" s="75"/>
      <c r="WWH386" s="81"/>
      <c r="WWI386" s="75"/>
      <c r="WWJ386" s="81"/>
      <c r="WWK386" s="75"/>
      <c r="WWL386" s="81"/>
      <c r="WWM386" s="75"/>
      <c r="WWN386" s="81"/>
      <c r="WWO386" s="75"/>
      <c r="WWP386" s="81"/>
      <c r="WWQ386" s="75"/>
      <c r="WWR386" s="81"/>
      <c r="WWS386" s="75"/>
      <c r="WWT386" s="81"/>
      <c r="WWU386" s="75"/>
      <c r="WWV386" s="81"/>
      <c r="WWW386" s="75"/>
      <c r="WWX386" s="81"/>
      <c r="WWY386" s="75"/>
      <c r="WWZ386" s="81"/>
      <c r="WXA386" s="75"/>
      <c r="WXB386" s="81"/>
      <c r="WXC386" s="75"/>
      <c r="WXD386" s="81"/>
      <c r="WXE386" s="75"/>
      <c r="WXF386" s="81"/>
      <c r="WXG386" s="75"/>
      <c r="WXH386" s="81"/>
      <c r="WXI386" s="75"/>
      <c r="WXJ386" s="81"/>
      <c r="WXK386" s="75"/>
      <c r="WXL386" s="81"/>
      <c r="WXM386" s="75"/>
      <c r="WXN386" s="81"/>
      <c r="WXO386" s="75"/>
      <c r="WXP386" s="81"/>
      <c r="WXQ386" s="75"/>
      <c r="WXR386" s="81"/>
      <c r="WXS386" s="75"/>
      <c r="WXT386" s="81"/>
      <c r="WXU386" s="75"/>
      <c r="WXV386" s="81"/>
      <c r="WXW386" s="75"/>
      <c r="WXX386" s="81"/>
      <c r="WXY386" s="75"/>
      <c r="WXZ386" s="81"/>
      <c r="WYA386" s="75"/>
      <c r="WYB386" s="81"/>
      <c r="WYC386" s="75"/>
      <c r="WYD386" s="81"/>
      <c r="WYE386" s="75"/>
      <c r="WYF386" s="81"/>
      <c r="WYG386" s="75"/>
      <c r="WYH386" s="81"/>
      <c r="WYI386" s="75"/>
      <c r="WYJ386" s="81"/>
      <c r="WYK386" s="75"/>
      <c r="WYL386" s="81"/>
      <c r="WYM386" s="75"/>
      <c r="WYN386" s="81"/>
      <c r="WYO386" s="75"/>
      <c r="WYP386" s="81"/>
      <c r="WYQ386" s="75"/>
      <c r="WYR386" s="81"/>
      <c r="WYS386" s="75"/>
      <c r="WYT386" s="81"/>
      <c r="WYU386" s="75"/>
      <c r="WYV386" s="81"/>
      <c r="WYW386" s="75"/>
      <c r="WYX386" s="81"/>
      <c r="WYY386" s="75"/>
      <c r="WYZ386" s="81"/>
      <c r="WZA386" s="75"/>
      <c r="WZB386" s="81"/>
      <c r="WZC386" s="75"/>
      <c r="WZD386" s="81"/>
      <c r="WZE386" s="75"/>
      <c r="WZF386" s="81"/>
      <c r="WZG386" s="75"/>
      <c r="WZH386" s="81"/>
      <c r="WZI386" s="75"/>
      <c r="WZJ386" s="81"/>
      <c r="WZK386" s="75"/>
      <c r="WZL386" s="81"/>
      <c r="WZM386" s="75"/>
      <c r="WZN386" s="81"/>
      <c r="WZO386" s="75"/>
      <c r="WZP386" s="81"/>
      <c r="WZQ386" s="75"/>
      <c r="WZR386" s="81"/>
      <c r="WZS386" s="75"/>
      <c r="WZT386" s="81"/>
      <c r="WZU386" s="75"/>
      <c r="WZV386" s="81"/>
      <c r="WZW386" s="75"/>
      <c r="WZX386" s="81"/>
      <c r="WZY386" s="75"/>
      <c r="WZZ386" s="81"/>
      <c r="XAA386" s="75"/>
      <c r="XAB386" s="81"/>
      <c r="XAC386" s="75"/>
      <c r="XAD386" s="81"/>
      <c r="XAE386" s="75"/>
      <c r="XAF386" s="81"/>
      <c r="XAG386" s="75"/>
      <c r="XAH386" s="81"/>
      <c r="XAI386" s="75"/>
      <c r="XAJ386" s="81"/>
      <c r="XAK386" s="75"/>
      <c r="XAL386" s="81"/>
      <c r="XAM386" s="75"/>
      <c r="XAN386" s="81"/>
      <c r="XAO386" s="75"/>
      <c r="XAP386" s="81"/>
      <c r="XAQ386" s="75"/>
      <c r="XAR386" s="81"/>
      <c r="XAS386" s="75"/>
      <c r="XAT386" s="81"/>
      <c r="XAU386" s="75"/>
      <c r="XAV386" s="81"/>
      <c r="XAW386" s="75"/>
      <c r="XAX386" s="81"/>
      <c r="XAY386" s="75"/>
      <c r="XAZ386" s="81"/>
      <c r="XBA386" s="75"/>
      <c r="XBB386" s="81"/>
      <c r="XBC386" s="75"/>
      <c r="XBD386" s="81"/>
      <c r="XBE386" s="75"/>
      <c r="XBF386" s="81"/>
      <c r="XBG386" s="75"/>
      <c r="XBH386" s="81"/>
      <c r="XBI386" s="75"/>
      <c r="XBJ386" s="81"/>
      <c r="XBK386" s="75"/>
      <c r="XBL386" s="81"/>
      <c r="XBM386" s="75"/>
      <c r="XBN386" s="81"/>
      <c r="XBO386" s="75"/>
      <c r="XBP386" s="81"/>
      <c r="XBQ386" s="75"/>
      <c r="XBR386" s="81"/>
      <c r="XBS386" s="75"/>
      <c r="XBT386" s="81"/>
      <c r="XBU386" s="75"/>
      <c r="XBV386" s="81"/>
      <c r="XBW386" s="75"/>
      <c r="XBX386" s="81"/>
      <c r="XBY386" s="75"/>
      <c r="XBZ386" s="81"/>
      <c r="XCA386" s="75"/>
      <c r="XCB386" s="81"/>
      <c r="XCC386" s="75"/>
      <c r="XCD386" s="81"/>
      <c r="XCE386" s="75"/>
      <c r="XCF386" s="81"/>
      <c r="XCG386" s="75"/>
      <c r="XCH386" s="81"/>
      <c r="XCI386" s="75"/>
      <c r="XCJ386" s="81"/>
      <c r="XCK386" s="75"/>
      <c r="XCL386" s="81"/>
      <c r="XCM386" s="75"/>
      <c r="XCN386" s="81"/>
      <c r="XCO386" s="75"/>
      <c r="XCP386" s="81"/>
      <c r="XCQ386" s="75"/>
      <c r="XCR386" s="81"/>
      <c r="XCS386" s="75"/>
      <c r="XCT386" s="81"/>
      <c r="XCU386" s="75"/>
      <c r="XCV386" s="81"/>
      <c r="XCW386" s="75"/>
      <c r="XCX386" s="81"/>
      <c r="XCY386" s="75"/>
      <c r="XCZ386" s="81"/>
      <c r="XDA386" s="75"/>
      <c r="XDB386" s="81"/>
      <c r="XDC386" s="75"/>
      <c r="XDD386" s="81"/>
      <c r="XDE386" s="75"/>
      <c r="XDF386" s="81"/>
      <c r="XDG386" s="75"/>
      <c r="XDH386" s="81"/>
      <c r="XDI386" s="75"/>
      <c r="XDJ386" s="81"/>
      <c r="XDK386" s="75"/>
      <c r="XDL386" s="81"/>
      <c r="XDM386" s="75"/>
      <c r="XDN386" s="81"/>
      <c r="XDO386" s="75"/>
      <c r="XDP386" s="81"/>
      <c r="XDQ386" s="75"/>
      <c r="XDR386" s="81"/>
      <c r="XDS386" s="75"/>
      <c r="XDT386" s="81"/>
      <c r="XDU386" s="75"/>
      <c r="XDV386" s="81"/>
      <c r="XDW386" s="75"/>
      <c r="XDX386" s="81"/>
      <c r="XDY386" s="75"/>
      <c r="XDZ386" s="81"/>
      <c r="XEA386" s="75"/>
      <c r="XEB386" s="81"/>
      <c r="XEC386" s="75"/>
      <c r="XED386" s="81"/>
      <c r="XEE386" s="75"/>
      <c r="XEF386" s="81"/>
      <c r="XEG386" s="75"/>
      <c r="XEH386" s="81"/>
      <c r="XEI386" s="75"/>
      <c r="XEJ386" s="81"/>
      <c r="XEK386" s="75"/>
      <c r="XEL386" s="81"/>
      <c r="XEM386" s="75"/>
      <c r="XEN386" s="81"/>
      <c r="XEO386" s="75"/>
      <c r="XEP386" s="81"/>
      <c r="XEQ386" s="75"/>
      <c r="XER386" s="81"/>
      <c r="XES386" s="75"/>
      <c r="XET386" s="81"/>
      <c r="XEU386" s="75"/>
      <c r="XEV386" s="81"/>
      <c r="XEW386" s="75"/>
      <c r="XEX386" s="81"/>
      <c r="XEY386" s="75"/>
      <c r="XEZ386" s="81"/>
      <c r="XFA386" s="75"/>
      <c r="XFB386" s="81"/>
      <c r="XFC386" s="75"/>
      <c r="XFD386" s="81"/>
    </row>
    <row r="387" spans="1:16384" s="75" customFormat="1" hidden="1" x14ac:dyDescent="0.3">
      <c r="A387" s="79"/>
      <c r="B387" s="79"/>
      <c r="C387" s="79" t="s">
        <v>75</v>
      </c>
      <c r="D387" s="79"/>
      <c r="E387" s="79"/>
      <c r="F387" s="79"/>
      <c r="G387" s="79"/>
      <c r="H387" s="79"/>
      <c r="I387" s="79"/>
      <c r="J387" s="79"/>
      <c r="K387" s="79"/>
      <c r="L387" s="79"/>
      <c r="M387" s="79"/>
      <c r="N387" s="79"/>
      <c r="O387" s="79"/>
      <c r="P387" s="79"/>
      <c r="Q387" s="79"/>
      <c r="R387" s="79"/>
      <c r="S387" s="79"/>
      <c r="T387" s="79"/>
      <c r="U387" s="79"/>
      <c r="V387" s="79"/>
      <c r="W387" s="79"/>
      <c r="X387" s="79"/>
      <c r="Y387" s="79"/>
      <c r="Z387" s="79"/>
      <c r="AA387" s="79"/>
      <c r="AB387" s="79"/>
      <c r="AC387" s="79"/>
      <c r="AD387" s="79"/>
      <c r="AE387" s="79"/>
      <c r="AF387" s="79"/>
      <c r="AG387" s="79"/>
      <c r="AH387" s="79"/>
      <c r="AI387" s="79"/>
      <c r="AJ387" s="79"/>
      <c r="AK387" s="79"/>
      <c r="AL387" s="79">
        <f>IF($C$11="0 days",AL$11,IF($C$11="11 days",AL$11*0.7,IF($C$11="30 days",0,IF($C$11="45 days",0,"Fel"))))*($D$11+1)</f>
        <v>0</v>
      </c>
      <c r="AM387" s="79">
        <f>IF($C$11="0 days",0,IF($C$11="11 days",AL$11*0.3,IF($C$11="30 days",AL$11,IF($C$11="45 days",(AL$11*0.56),"Fel"))))*($D$11+1)</f>
        <v>0</v>
      </c>
      <c r="AN387" s="79">
        <f>IF($C$11="0 days",0,IF($C$11="11 days",0,IF($C$11="30 days",0,IF($C$11="45 days",(AL$11*0.44),"Fel"))))*($D$11+1)</f>
        <v>0</v>
      </c>
      <c r="AO387" s="79"/>
      <c r="AP387" s="79"/>
      <c r="AQ387" s="79"/>
    </row>
    <row r="388" spans="1:16384" s="75" customFormat="1" hidden="1" x14ac:dyDescent="0.3">
      <c r="A388" s="79"/>
      <c r="B388" s="79"/>
      <c r="C388" s="79" t="s">
        <v>76</v>
      </c>
      <c r="D388" s="79"/>
      <c r="E388" s="79"/>
      <c r="F388" s="79"/>
      <c r="G388" s="79"/>
      <c r="H388" s="79"/>
      <c r="I388" s="79"/>
      <c r="J388" s="79"/>
      <c r="K388" s="79"/>
      <c r="L388" s="79"/>
      <c r="M388" s="79"/>
      <c r="N388" s="79"/>
      <c r="O388" s="79"/>
      <c r="P388" s="79"/>
      <c r="Q388" s="79"/>
      <c r="R388" s="79"/>
      <c r="S388" s="79"/>
      <c r="T388" s="79"/>
      <c r="U388" s="79"/>
      <c r="V388" s="79"/>
      <c r="W388" s="79"/>
      <c r="X388" s="79"/>
      <c r="Y388" s="79"/>
      <c r="Z388" s="79"/>
      <c r="AA388" s="79"/>
      <c r="AB388" s="79"/>
      <c r="AC388" s="79"/>
      <c r="AD388" s="79"/>
      <c r="AE388" s="79"/>
      <c r="AF388" s="79"/>
      <c r="AG388" s="79"/>
      <c r="AH388" s="79"/>
      <c r="AI388" s="79"/>
      <c r="AJ388" s="79"/>
      <c r="AK388" s="79"/>
      <c r="AL388" s="79"/>
      <c r="AM388" s="79">
        <f>IF($C$11="0 days",AM$11,IF($C$11="11 days",AM$11*0.7,IF($C$11="30 days",0,IF($C$11="45 days",0,"Fel"))))*($D$11+1)</f>
        <v>0</v>
      </c>
      <c r="AN388" s="79">
        <f>IF($C$11="0 days",0,IF($C$11="11 days",AM$11*0.3,IF($C$11="30 days",AM$11,IF($C$11="45 days",(AM$11*0.56),"Fel"))))*($D$11+1)</f>
        <v>0</v>
      </c>
      <c r="AO388" s="79">
        <f>IF($C$11="0 days",0,IF($C$11="11 days",0,IF($C$11="30 days",0,IF($C$11="45 days",(AM$11*0.44),"Fel"))))*($D$11+1)</f>
        <v>0</v>
      </c>
      <c r="AP388" s="79"/>
      <c r="AQ388" s="79"/>
    </row>
    <row r="389" spans="1:16384" s="75" customFormat="1" hidden="1" x14ac:dyDescent="0.3">
      <c r="A389" s="79"/>
      <c r="B389" s="79"/>
      <c r="C389" s="79" t="s">
        <v>77</v>
      </c>
      <c r="D389" s="79"/>
      <c r="E389" s="79"/>
      <c r="F389" s="79"/>
      <c r="G389" s="79"/>
      <c r="H389" s="79"/>
      <c r="I389" s="79"/>
      <c r="J389" s="79"/>
      <c r="K389" s="79"/>
      <c r="L389" s="79"/>
      <c r="M389" s="79"/>
      <c r="N389" s="79"/>
      <c r="O389" s="79"/>
      <c r="P389" s="79"/>
      <c r="Q389" s="79"/>
      <c r="R389" s="79"/>
      <c r="S389" s="79"/>
      <c r="T389" s="79"/>
      <c r="U389" s="79"/>
      <c r="V389" s="79"/>
      <c r="W389" s="79"/>
      <c r="X389" s="79"/>
      <c r="Y389" s="79"/>
      <c r="Z389" s="79"/>
      <c r="AA389" s="79"/>
      <c r="AB389" s="79"/>
      <c r="AC389" s="79"/>
      <c r="AD389" s="79"/>
      <c r="AE389" s="79"/>
      <c r="AF389" s="79"/>
      <c r="AG389" s="79"/>
      <c r="AH389" s="79"/>
      <c r="AI389" s="79"/>
      <c r="AJ389" s="79"/>
      <c r="AK389" s="79"/>
      <c r="AL389" s="79"/>
      <c r="AM389" s="79"/>
      <c r="AN389" s="79">
        <f>IF($C$11="0 days",AN$11,IF($C$11="11 days",AN$11*0.7,IF($C$11="30 days",0,IF($C$11="45 days",0,"Fel"))))*($D$11+1)</f>
        <v>0</v>
      </c>
      <c r="AO389" s="79">
        <f>IF($C$11="0 days",0,IF($C$11="11 days",AN$11*0.3,IF($C$11="30 days",AN$11,IF($C$11="45 days",(AN$11*0.56),"Fel"))))*($D$11+1)</f>
        <v>0</v>
      </c>
      <c r="AP389" s="79">
        <f>IF($C$11="0 days",0,IF($C$11="11 days",0,IF($C$11="30 days",0,IF($C$11="45 days",(AN$11*0.44),"Fel"))))*($D$11+1)</f>
        <v>0</v>
      </c>
      <c r="AQ389" s="79"/>
    </row>
    <row r="390" spans="1:16384" s="75" customFormat="1" hidden="1" x14ac:dyDescent="0.3">
      <c r="A390" s="79"/>
      <c r="B390" s="79"/>
      <c r="C390" s="79" t="s">
        <v>78</v>
      </c>
      <c r="D390" s="79"/>
      <c r="E390" s="79"/>
      <c r="F390" s="79"/>
      <c r="G390" s="79"/>
      <c r="H390" s="79"/>
      <c r="I390" s="79"/>
      <c r="J390" s="79"/>
      <c r="K390" s="79"/>
      <c r="L390" s="79"/>
      <c r="M390" s="79"/>
      <c r="N390" s="79"/>
      <c r="O390" s="79"/>
      <c r="P390" s="79"/>
      <c r="Q390" s="79"/>
      <c r="R390" s="79"/>
      <c r="S390" s="79"/>
      <c r="T390" s="79"/>
      <c r="U390" s="79"/>
      <c r="V390" s="79"/>
      <c r="W390" s="79"/>
      <c r="X390" s="79"/>
      <c r="Y390" s="79"/>
      <c r="Z390" s="79"/>
      <c r="AA390" s="79"/>
      <c r="AB390" s="79"/>
      <c r="AC390" s="79"/>
      <c r="AD390" s="79"/>
      <c r="AE390" s="79"/>
      <c r="AF390" s="79"/>
      <c r="AG390" s="79"/>
      <c r="AH390" s="79"/>
      <c r="AI390" s="79"/>
      <c r="AJ390" s="79"/>
      <c r="AK390" s="79"/>
      <c r="AL390" s="79"/>
      <c r="AM390" s="79"/>
      <c r="AN390" s="79"/>
      <c r="AO390" s="79">
        <f>IF($C$11="0 days",AO$11,IF($C$11="11 days",AO$11*0.7,IF($C$11="30 days",0,IF($C$11="45 days",0,"Fel"))))*($D$11+1)</f>
        <v>0</v>
      </c>
      <c r="AP390" s="79">
        <f>IF($C$11="0 days",0,IF($C$11="11 days",AO$11*0.3,IF($C$11="30 days",AO$11,IF($C$11="45 days",(AO$11*0.56),"Fel"))))*($D$11+1)</f>
        <v>0</v>
      </c>
      <c r="AQ390" s="79"/>
      <c r="AT390" s="79"/>
    </row>
    <row r="391" spans="1:16384" s="79" customFormat="1" hidden="1" x14ac:dyDescent="0.3">
      <c r="C391" s="79" t="s">
        <v>79</v>
      </c>
      <c r="AP391" s="79">
        <f>IF($C$11="0 days",AP$11,IF($C$11="11 days",AP$11*0.7,IF($C$11="30 days",0,IF($C$11="45 days",0,"Fel"))))*($D$11+1)</f>
        <v>0</v>
      </c>
    </row>
    <row r="392" spans="1:16384" s="79" customFormat="1" hidden="1" x14ac:dyDescent="0.3"/>
    <row r="393" spans="1:16384" s="79" customFormat="1" hidden="1" x14ac:dyDescent="0.3"/>
    <row r="394" spans="1:16384" s="79" customFormat="1" hidden="1" x14ac:dyDescent="0.3"/>
    <row r="395" spans="1:16384" s="79" customFormat="1" hidden="1" x14ac:dyDescent="0.3">
      <c r="T395" s="99"/>
    </row>
    <row r="396" spans="1:16384" s="79" customFormat="1" hidden="1" x14ac:dyDescent="0.3"/>
    <row r="397" spans="1:16384" s="79" customFormat="1" hidden="1" x14ac:dyDescent="0.3">
      <c r="C397" s="81" t="s">
        <v>82</v>
      </c>
      <c r="D397" s="81"/>
      <c r="E397" s="82">
        <f t="shared" ref="E397:AQ397" si="83">SUM(E398:E1168)</f>
        <v>0</v>
      </c>
      <c r="F397" s="82">
        <f t="shared" si="83"/>
        <v>0</v>
      </c>
      <c r="G397" s="82">
        <f t="shared" si="83"/>
        <v>0</v>
      </c>
      <c r="H397" s="82">
        <f t="shared" si="83"/>
        <v>0</v>
      </c>
      <c r="I397" s="82">
        <f t="shared" si="83"/>
        <v>0</v>
      </c>
      <c r="J397" s="82">
        <f t="shared" si="83"/>
        <v>0</v>
      </c>
      <c r="K397" s="82">
        <f t="shared" si="83"/>
        <v>0</v>
      </c>
      <c r="L397" s="82">
        <f t="shared" si="83"/>
        <v>0</v>
      </c>
      <c r="M397" s="82">
        <f t="shared" si="83"/>
        <v>0</v>
      </c>
      <c r="N397" s="82">
        <f t="shared" si="83"/>
        <v>0</v>
      </c>
      <c r="O397" s="82">
        <f t="shared" si="83"/>
        <v>0</v>
      </c>
      <c r="P397" s="82">
        <f t="shared" si="83"/>
        <v>0</v>
      </c>
      <c r="Q397" s="82">
        <f t="shared" si="83"/>
        <v>0</v>
      </c>
      <c r="R397" s="82">
        <f t="shared" si="83"/>
        <v>0</v>
      </c>
      <c r="S397" s="82">
        <f t="shared" si="83"/>
        <v>0</v>
      </c>
      <c r="T397" s="82">
        <f t="shared" si="83"/>
        <v>0</v>
      </c>
      <c r="U397" s="82">
        <f t="shared" si="83"/>
        <v>0</v>
      </c>
      <c r="V397" s="82">
        <f t="shared" si="83"/>
        <v>0</v>
      </c>
      <c r="W397" s="82">
        <f t="shared" si="83"/>
        <v>0</v>
      </c>
      <c r="X397" s="82">
        <f t="shared" si="83"/>
        <v>0</v>
      </c>
      <c r="Y397" s="82">
        <f t="shared" si="83"/>
        <v>0</v>
      </c>
      <c r="Z397" s="82">
        <f t="shared" si="83"/>
        <v>0</v>
      </c>
      <c r="AA397" s="82">
        <f t="shared" si="83"/>
        <v>0</v>
      </c>
      <c r="AB397" s="82">
        <f t="shared" si="83"/>
        <v>0</v>
      </c>
      <c r="AC397" s="82">
        <f t="shared" si="83"/>
        <v>0</v>
      </c>
      <c r="AD397" s="82">
        <f t="shared" si="83"/>
        <v>0</v>
      </c>
      <c r="AE397" s="82">
        <f t="shared" si="83"/>
        <v>0</v>
      </c>
      <c r="AF397" s="82">
        <f t="shared" si="83"/>
        <v>0</v>
      </c>
      <c r="AG397" s="82">
        <f t="shared" si="83"/>
        <v>0</v>
      </c>
      <c r="AH397" s="82">
        <f t="shared" si="83"/>
        <v>0</v>
      </c>
      <c r="AI397" s="82">
        <f t="shared" si="83"/>
        <v>0</v>
      </c>
      <c r="AJ397" s="82">
        <f t="shared" si="83"/>
        <v>0</v>
      </c>
      <c r="AK397" s="82">
        <f t="shared" si="83"/>
        <v>0</v>
      </c>
      <c r="AL397" s="82">
        <f t="shared" si="83"/>
        <v>0</v>
      </c>
      <c r="AM397" s="82">
        <f t="shared" si="83"/>
        <v>0</v>
      </c>
      <c r="AN397" s="82">
        <f t="shared" si="83"/>
        <v>0</v>
      </c>
      <c r="AO397" s="82">
        <f t="shared" si="83"/>
        <v>0</v>
      </c>
      <c r="AP397" s="82">
        <f t="shared" si="83"/>
        <v>0</v>
      </c>
      <c r="AQ397" s="82">
        <f t="shared" si="83"/>
        <v>0</v>
      </c>
    </row>
    <row r="398" spans="1:16384" s="79" customFormat="1" hidden="1" x14ac:dyDescent="0.3"/>
    <row r="399" spans="1:16384" s="79" customFormat="1" hidden="1" x14ac:dyDescent="0.3">
      <c r="B399" s="79" t="str">
        <f>+B22</f>
        <v>Material, cost from "Sales, units"</v>
      </c>
      <c r="C399" s="75" t="s">
        <v>68</v>
      </c>
      <c r="E399" s="75">
        <f>IF($C$22="0 days",E$22,IF($C$22="10 days",E$22*0.7,IF($C$22="30 days",0,IF($C$22="45 days",0,"Fel"))))*($D$22+1)</f>
        <v>0</v>
      </c>
      <c r="F399" s="75">
        <f>IF($C$22="0 days",0,IF($C$22="10 days",E$22*0.3,IF($C$22="30 days",E$22,IF($C$22="45 days",(E$22*0.56),"Fel"))))*($D$22+1)</f>
        <v>0</v>
      </c>
      <c r="G399" s="75">
        <f>IF($C$22="0 days",0,IF($C$22="10 days",0,IF($C$22="30 days",0,IF($C$22="45 days",(E$22*0.44),"Fel"))))*($D$22+1)</f>
        <v>0</v>
      </c>
    </row>
    <row r="400" spans="1:16384" s="79" customFormat="1" hidden="1" x14ac:dyDescent="0.3">
      <c r="C400" s="75" t="s">
        <v>69</v>
      </c>
      <c r="F400" s="75">
        <f>IF($C$22="0 days",F$22,IF($C$22="10 days",F$22*0.7,IF($C$22="30 days",0,IF($C$22="45 days",0,"Fel"))))*($D$22+1)</f>
        <v>0</v>
      </c>
      <c r="G400" s="75">
        <f>IF($C$22="0 days",0,IF($C$22="10 days",F$22*0.3,IF($C$22="30 days",F$22,IF($C$22="45 days",(F$22*0.56),"Fel"))))*($D$22+1)</f>
        <v>0</v>
      </c>
      <c r="H400" s="75">
        <f>IF($C$22="0 days",0,IF($C$22="10 days",0,IF($C$22="30 days",0,IF($C$22="45 days",(F$22*0.44),"Fel"))))*($D$22+1)</f>
        <v>0</v>
      </c>
    </row>
    <row r="401" spans="2:25" s="79" customFormat="1" hidden="1" x14ac:dyDescent="0.3">
      <c r="C401" s="75" t="s">
        <v>70</v>
      </c>
      <c r="G401" s="75">
        <f>IF($C$22="0 days",G$22,IF($C$22="10 days",G$22*0.7,IF($C$22="30 days",0,IF($C$22="45 days",0,"Fel"))))*($D$22+1)</f>
        <v>0</v>
      </c>
      <c r="H401" s="75">
        <f>IF($C$22="0 days",0,IF($C$22="10 days",G$22*0.3,IF($C$22="30 days",G$22,IF($C$22="45 days",(G$22*0.56),"Fel"))))*($D$22+1)</f>
        <v>0</v>
      </c>
      <c r="I401" s="75">
        <f>IF($C$22="0 days",0,IF($C$22="10 days",0,IF($C$22="30 days",0,IF($C$22="45 days",(G$22*0.44),"Fel"))))*($D$22+1)</f>
        <v>0</v>
      </c>
    </row>
    <row r="402" spans="2:25" s="79" customFormat="1" hidden="1" x14ac:dyDescent="0.3">
      <c r="C402" s="75" t="s">
        <v>71</v>
      </c>
      <c r="H402" s="75">
        <f>IF($C$22="0 days",H$22,IF($C$22="10 days",H$22*0.7,IF($C$22="30 days",0,IF($C$22="45 days",0,"Fel"))))*($D$22+1)</f>
        <v>0</v>
      </c>
      <c r="I402" s="75">
        <f>IF($C$22="0 days",0,IF($C$22="10 days",H$22*0.3,IF($C$22="30 days",H$22,IF($C$22="45 days",(H$22*0.56),"Fel"))))*($D$22+1)</f>
        <v>0</v>
      </c>
      <c r="J402" s="75">
        <f>IF($C$22="0 days",0,IF($C$22="10 days",0,IF($C$22="30 days",0,IF($C$22="45 days",(H$22*0.44),"Fel"))))*($D$22+1)</f>
        <v>0</v>
      </c>
    </row>
    <row r="403" spans="2:25" s="79" customFormat="1" hidden="1" x14ac:dyDescent="0.3">
      <c r="C403" s="79" t="s">
        <v>72</v>
      </c>
      <c r="I403" s="75">
        <f>IF($C$22="0 days",I$22,IF($C$22="10 days",I$22*0.7,IF($C$22="30 days",0,IF($C$22="45 days",0,"Fel"))))*($D$22+1)</f>
        <v>0</v>
      </c>
      <c r="J403" s="75">
        <f>IF($C$22="0 days",0,IF($C$22="10 days",I$22*0.3,IF($C$22="30 days",I$22,IF($C$22="45 days",(I$22*0.56),"Fel"))))*($D$22+1)</f>
        <v>0</v>
      </c>
      <c r="K403" s="75">
        <f>IF($C$22="0 days",0,IF($C$22="10 days",0,IF($C$22="30 days",0,IF($C$22="45 days",(I$22*0.44),"Fel"))))*($D$22+1)</f>
        <v>0</v>
      </c>
    </row>
    <row r="404" spans="2:25" s="79" customFormat="1" hidden="1" x14ac:dyDescent="0.3">
      <c r="C404" s="79" t="s">
        <v>73</v>
      </c>
      <c r="J404" s="75">
        <f>IF($C$22="0 days",J$22,IF($C$22="10 days",J$22*0.7,IF($C$22="30 days",0,IF($C$22="45 days",0,"Fel"))))*($D$22+1)</f>
        <v>0</v>
      </c>
      <c r="K404" s="75">
        <f>IF($C$22="0 days",0,IF($C$22="10 days",J$22*0.3,IF($C$22="30 days",J$22,IF($C$22="45 days",(J$22*0.56),"Fel"))))*($D$22+1)</f>
        <v>0</v>
      </c>
      <c r="L404" s="75">
        <f>IF($C$22="0 days",0,IF($C$22="10 days",0,IF($C$22="30 days",0,IF($C$22="45 days",(J$22*0.44),"Fel"))))*($D$22+1)</f>
        <v>0</v>
      </c>
    </row>
    <row r="405" spans="2:25" s="79" customFormat="1" hidden="1" x14ac:dyDescent="0.3">
      <c r="C405" s="79" t="s">
        <v>74</v>
      </c>
      <c r="K405" s="75">
        <f>IF($C$22="0 days",K$22,IF($C$22="10 days",K$22*0.7,IF($C$22="30 days",0,IF($C$22="45 days",0,"Fel"))))*($D$22+1)</f>
        <v>0</v>
      </c>
      <c r="L405" s="75">
        <f>IF($C$22="0 days",0,IF($C$22="10 days",K$22*0.3,IF($C$22="30 days",K$22,IF($C$22="45 days",(K$22*0.56),"Fel"))))*($D$22+1)</f>
        <v>0</v>
      </c>
      <c r="M405" s="75">
        <f>IF($C$22="0 days",0,IF($C$22="10 days",0,IF($C$22="30 days",0,IF($C$22="45 days",(K$22*0.44),"Fel"))))*($D$22+1)</f>
        <v>0</v>
      </c>
    </row>
    <row r="406" spans="2:25" s="79" customFormat="1" hidden="1" x14ac:dyDescent="0.3">
      <c r="C406" s="79" t="s">
        <v>75</v>
      </c>
      <c r="L406" s="75">
        <f>IF($C$22="0 days",L$22,IF($C$22="10 days",L$22*0.7,IF($C$22="30 days",0,IF($C$22="45 days",0,"Fel"))))*($D$22+1)</f>
        <v>0</v>
      </c>
      <c r="M406" s="75">
        <f>IF($C$22="0 days",0,IF($C$22="10 days",L$22*0.3,IF($C$22="30 days",L$22,IF($C$22="45 days",(L$22*0.56),"Fel"))))*($D$22+1)</f>
        <v>0</v>
      </c>
      <c r="N406" s="75">
        <f>IF($C$22="0 days",0,IF($C$22="10 days",0,IF($C$22="30 days",0,IF($C$22="45 days",(L$22*0.44),"Fel"))))*($D$22+1)</f>
        <v>0</v>
      </c>
    </row>
    <row r="407" spans="2:25" s="79" customFormat="1" hidden="1" x14ac:dyDescent="0.3">
      <c r="C407" s="79" t="s">
        <v>76</v>
      </c>
      <c r="M407" s="75">
        <f>IF($C$22="0 days",M$22,IF($C$22="10 days",M$22*0.7,IF($C$22="30 days",0,IF($C$22="45 days",0,"Fel"))))*($D$22+1)</f>
        <v>0</v>
      </c>
      <c r="N407" s="75">
        <f>IF($C$22="0 days",0,IF($C$22="10 days",M$22*0.3,IF($C$22="30 days",M$22,IF($C$22="45 days",(M$22*0.56),"Fel"))))*($D$22+1)</f>
        <v>0</v>
      </c>
      <c r="O407" s="75">
        <f>IF($C$22="0 days",0,IF($C$22="10 days",0,IF($C$22="30 days",0,IF($C$22="45 days",(M$22*0.44),"Fel"))))*($D$22+1)</f>
        <v>0</v>
      </c>
    </row>
    <row r="408" spans="2:25" s="79" customFormat="1" hidden="1" x14ac:dyDescent="0.3">
      <c r="C408" s="79" t="s">
        <v>77</v>
      </c>
      <c r="N408" s="75">
        <f>IF($C$22="0 days",N$22,IF($C$22="10 days",N$22*0.7,IF($C$22="30 days",0,IF($C$22="45 days",0,"Fel"))))*($D$22+1)</f>
        <v>0</v>
      </c>
      <c r="O408" s="75">
        <f>IF($C$22="0 days",0,IF($C$22="10 days",N$22*0.3,IF($C$22="30 days",N$22,IF($C$22="45 days",(N$22*0.56),"Fel"))))*($D$22+1)</f>
        <v>0</v>
      </c>
      <c r="P408" s="75">
        <f>IF($C$22="0 days",0,IF($C$22="10 days",0,IF($C$22="30 days",0,IF($C$22="45 days",(N$22*0.44),"Fel"))))*($D$22+1)</f>
        <v>0</v>
      </c>
    </row>
    <row r="409" spans="2:25" s="79" customFormat="1" hidden="1" x14ac:dyDescent="0.3">
      <c r="C409" s="79" t="s">
        <v>78</v>
      </c>
      <c r="O409" s="75">
        <f>IF($C$22="0 days",O$22,IF($C$22="10 days",O$22*0.7,IF($C$22="30 days",0,IF($C$22="45 days",0,"Fel"))))*($D$22+1)</f>
        <v>0</v>
      </c>
      <c r="P409" s="75">
        <f>IF($C$22="0 days",0,IF($C$22="10 days",O$22*0.3,IF($C$22="30 days",O$22,IF($C$22="45 days",(O$22*0.56),"Fel"))))*($D$22+1)</f>
        <v>0</v>
      </c>
      <c r="R409" s="75">
        <f>IF($C$22="0 days",0,IF($C$22="10 days",0,IF($C$22="30 days",0,IF($C$22="45 days",(O$22*0.44),"Fel"))))*($D$22+1)</f>
        <v>0</v>
      </c>
    </row>
    <row r="410" spans="2:25" s="79" customFormat="1" hidden="1" x14ac:dyDescent="0.3">
      <c r="C410" s="79" t="s">
        <v>79</v>
      </c>
      <c r="P410" s="75">
        <f>IF($C$22="0 days",P$22,IF($C$22="10 days",P$22*0.7,IF($C$22="30 days",0,IF($C$22="45 days",0,"Fel"))))*($D$22+1)</f>
        <v>0</v>
      </c>
      <c r="R410" s="75">
        <f>IF($C$22="0 days",0,IF($C$22="10 days",P$22*0.3,IF($C$22="30 days",P$22,IF($C$22="45 days",(P$22*0.56),"Fel"))))*($D$22+1)</f>
        <v>0</v>
      </c>
      <c r="S410" s="75">
        <f>IF($C$22="0 days",0,IF($C$22="10 days",0,IF($C$22="30 days",0,IF($C$22="45 days",(P$22*0.44),"Fel"))))*($D$22+1)</f>
        <v>0</v>
      </c>
    </row>
    <row r="411" spans="2:25" s="75" customFormat="1" hidden="1" x14ac:dyDescent="0.3">
      <c r="B411" s="75">
        <v>2025</v>
      </c>
      <c r="C411" s="81">
        <v>2025</v>
      </c>
      <c r="D411" s="81"/>
      <c r="E411" s="82"/>
      <c r="F411" s="82"/>
      <c r="G411" s="82"/>
      <c r="H411" s="82"/>
      <c r="I411" s="82"/>
      <c r="J411" s="82"/>
      <c r="K411" s="82"/>
      <c r="L411" s="82"/>
      <c r="M411" s="82"/>
      <c r="N411" s="82"/>
      <c r="O411" s="82"/>
      <c r="P411" s="82"/>
      <c r="R411" s="82"/>
      <c r="S411" s="82"/>
      <c r="T411" s="81"/>
      <c r="U411" s="81"/>
      <c r="V411" s="81"/>
      <c r="W411" s="81"/>
      <c r="X411" s="81"/>
      <c r="Y411" s="81"/>
    </row>
    <row r="412" spans="2:25" s="75" customFormat="1" hidden="1" x14ac:dyDescent="0.3">
      <c r="C412" s="75" t="s">
        <v>68</v>
      </c>
      <c r="R412" s="79">
        <f>IF($C$22="0 days",R$22,IF($C$22="10 days",R$22*0.7,IF($C$22="30 days",0,IF($C$22="45 days",0,"Fel"))))*($D$22+1)</f>
        <v>0</v>
      </c>
      <c r="S412" s="79">
        <f>IF($C$22="0 days",0,IF($C$22="10 days",R$22*0.3,IF($C$22="30 days",R$22,IF($C$22="45 days",(R$22*0.56),"Fel"))))*($D$22+1)</f>
        <v>0</v>
      </c>
      <c r="T412" s="79">
        <f>IF($C$22="0 days",0,IF($C$22="10 days",0,IF($C$22="30 days",0,IF($C$22="45 days",(R$22*0.44),"Fel"))))*($D$22+1)</f>
        <v>0</v>
      </c>
    </row>
    <row r="413" spans="2:25" s="75" customFormat="1" hidden="1" x14ac:dyDescent="0.3">
      <c r="C413" s="75" t="s">
        <v>69</v>
      </c>
      <c r="S413" s="79">
        <f>IF($C$22="0 days",S$22,IF($C$22="10 days",S$22*0.7,IF($C$22="30 days",0,IF($C$22="45 days",0,"Fel"))))*($D$22+1)</f>
        <v>0</v>
      </c>
      <c r="T413" s="79">
        <f>IF($C$22="0 days",0,IF($C$22="10 days",S$22*0.3,IF($C$22="30 days",S$22,IF($C$22="45 days",(S$22*0.56),"Fel"))))*($D$22+1)</f>
        <v>0</v>
      </c>
      <c r="U413" s="79">
        <f>IF($C$22="0 days",0,IF($C$22="10 days",0,IF($C$22="30 days",0,IF($C$22="45 days",(S$22*0.44),"Fel"))))*($D$22+1)</f>
        <v>0</v>
      </c>
    </row>
    <row r="414" spans="2:25" s="75" customFormat="1" hidden="1" x14ac:dyDescent="0.3">
      <c r="C414" s="75" t="s">
        <v>70</v>
      </c>
      <c r="T414" s="79">
        <f>IF($C$22="0 days",T$22,IF($C$22="10 days",T$22*0.7,IF($C$22="30 days",0,IF($C$22="45 days",0,"Fel"))))*($D$22+1)</f>
        <v>0</v>
      </c>
      <c r="U414" s="79">
        <f>IF($C$22="0 days",0,IF($C$22="10 days",T$22*0.3,IF($C$22="30 days",T$22,IF($C$22="45 days",(T$22*0.56),"Fel"))))*($D$22+1)</f>
        <v>0</v>
      </c>
      <c r="V414" s="79">
        <f>IF($C$22="0 days",0,IF($C$22="10 days",0,IF($C$22="30 days",0,IF($C$22="45 days",(T$22*0.44),"Fel"))))*($D$22+1)</f>
        <v>0</v>
      </c>
      <c r="W414" s="79"/>
    </row>
    <row r="415" spans="2:25" s="75" customFormat="1" hidden="1" x14ac:dyDescent="0.3">
      <c r="C415" s="75" t="s">
        <v>71</v>
      </c>
      <c r="U415" s="79">
        <f>IF($C$22="0 days",U$22,IF($C$22="10 days",U$22*0.7,IF($C$22="30 days",0,IF($C$22="45 days",0,"Fel"))))*($D$22+1)</f>
        <v>0</v>
      </c>
      <c r="V415" s="79">
        <f>IF($C$22="0 days",0,IF($C$22="10 days",U$22*0.3,IF($C$22="30 days",U$22,IF($C$22="45 days",(U$22*0.56),"Fel"))))*($D$22+1)</f>
        <v>0</v>
      </c>
      <c r="W415" s="79">
        <f>IF($C$22="0 days",0,IF($C$22="10 days",0,IF($C$22="30 days",0,IF($C$22="45 days",(U$22*0.44),"Fel"))))*($D$22+1)</f>
        <v>0</v>
      </c>
      <c r="X415" s="79"/>
    </row>
    <row r="416" spans="2:25" s="79" customFormat="1" hidden="1" x14ac:dyDescent="0.3">
      <c r="C416" s="79" t="s">
        <v>72</v>
      </c>
      <c r="E416" s="75"/>
      <c r="F416" s="75"/>
      <c r="G416" s="75"/>
      <c r="H416" s="75"/>
      <c r="I416" s="75"/>
      <c r="J416" s="75"/>
      <c r="K416" s="75"/>
      <c r="L416" s="75"/>
      <c r="M416" s="75"/>
      <c r="N416" s="75"/>
      <c r="O416" s="75"/>
      <c r="P416" s="75"/>
      <c r="V416" s="79">
        <f>IF($C$22="0 days",V$22,IF($C$22="10 days",V$22*0.7,IF($C$22="30 days",0,IF($C$22="45 days",0,"Fel"))))*($D$22+1)</f>
        <v>0</v>
      </c>
      <c r="W416" s="79">
        <f>IF($C$22="0 days",0,IF($C$22="10 days",V$22*0.3,IF($C$22="30 days",V$22,IF($C$22="45 days",(V$22*0.56),"Fel"))))*($D$22+1)</f>
        <v>0</v>
      </c>
      <c r="X416" s="79">
        <f>IF($C$22="0 days",0,IF($C$22="10 days",0,IF($C$22="30 days",0,IF($C$22="45 days",(V$22*0.44),"Fel"))))*($D$22+1)</f>
        <v>0</v>
      </c>
    </row>
    <row r="417" spans="1:16384" s="79" customFormat="1" hidden="1" x14ac:dyDescent="0.3">
      <c r="C417" s="79" t="s">
        <v>73</v>
      </c>
      <c r="E417" s="75"/>
      <c r="F417" s="75"/>
      <c r="G417" s="75"/>
      <c r="H417" s="75"/>
      <c r="I417" s="75"/>
      <c r="J417" s="75"/>
      <c r="K417" s="75"/>
      <c r="L417" s="75"/>
      <c r="M417" s="75"/>
      <c r="N417" s="75"/>
      <c r="O417" s="75"/>
      <c r="P417" s="75"/>
      <c r="W417" s="79">
        <f>IF($C$22="0 days",W$22,IF($C$22="10 days",W$22*0.7,IF($C$22="30 days",0,IF($C$22="45 days",0,"Fel"))))*($D$22+1)</f>
        <v>0</v>
      </c>
      <c r="X417" s="79">
        <f>IF($C$22="0 days",0,IF($C$22="10 days",W$22*0.3,IF($C$22="30 days",W$22,IF($C$22="45 days",(W$22*0.56),"Fel"))))*($D$22+1)</f>
        <v>0</v>
      </c>
      <c r="Y417" s="79">
        <f>IF($C$22="0 days",0,IF($C$22="10 days",0,IF($C$22="30 days",0,IF($C$22="45 days",(W$22*0.44),"Fel"))))*($D$22+1)</f>
        <v>0</v>
      </c>
    </row>
    <row r="418" spans="1:16384" s="79" customFormat="1" hidden="1" x14ac:dyDescent="0.3">
      <c r="C418" s="79" t="s">
        <v>74</v>
      </c>
      <c r="E418" s="75"/>
      <c r="F418" s="75"/>
      <c r="G418" s="75"/>
      <c r="H418" s="75"/>
      <c r="I418" s="75"/>
      <c r="J418" s="75"/>
      <c r="K418" s="75"/>
      <c r="L418" s="75"/>
      <c r="M418" s="75"/>
      <c r="N418" s="75"/>
      <c r="O418" s="75"/>
      <c r="P418" s="75"/>
      <c r="X418" s="79">
        <f>IF($C$22="0 days",X$22,IF($C$22="10 days",X$22*0.7,IF($C$22="30 days",0,IF($C$22="45 days",0,"Fel"))))*($D$22+1)</f>
        <v>0</v>
      </c>
      <c r="Y418" s="79">
        <f>IF($C$22="0 days",0,IF($C$22="10 days",X$22*0.3,IF($C$22="30 days",X$22,IF($C$22="45 days",(X$22*0.56),"Fel"))))*($D$22+1)</f>
        <v>0</v>
      </c>
      <c r="Z418" s="79">
        <f>IF($C$22="0 days",0,IF($C$22="10 days",0,IF($C$22="30 days",0,IF($C$22="45 days",(X$22*0.44),"Fel"))))*($D$22+1)</f>
        <v>0</v>
      </c>
    </row>
    <row r="419" spans="1:16384" s="79" customFormat="1" hidden="1" x14ac:dyDescent="0.3">
      <c r="C419" s="79" t="s">
        <v>75</v>
      </c>
      <c r="E419" s="75"/>
      <c r="F419" s="75"/>
      <c r="G419" s="75"/>
      <c r="H419" s="75"/>
      <c r="I419" s="75"/>
      <c r="J419" s="75"/>
      <c r="K419" s="75"/>
      <c r="L419" s="75"/>
      <c r="M419" s="75"/>
      <c r="N419" s="75"/>
      <c r="O419" s="75"/>
      <c r="P419" s="75"/>
      <c r="Y419" s="79">
        <f>IF($C$22="0 days",Y$22,IF($C$22="10 days",Y$22*0.7,IF($C$22="30 days",0,IF($C$22="45 days",0,"Fel"))))*($D$22+1)</f>
        <v>0</v>
      </c>
      <c r="Z419" s="79">
        <f>IF($C$22="0 days",0,IF($C$22="10 days",Y$22*0.3,IF($C$22="30 days",Y$22,IF($C$22="45 days",(Y$22*0.56),"Fel"))))*($D$22+1)</f>
        <v>0</v>
      </c>
      <c r="AA419" s="79">
        <f>IF($C$22="0 days",0,IF($C$22="10 days",0,IF($C$22="30 days",0,IF($C$22="45 days",(Y$22*0.44),"Fel"))))*($D$22+1)</f>
        <v>0</v>
      </c>
    </row>
    <row r="420" spans="1:16384" s="79" customFormat="1" hidden="1" x14ac:dyDescent="0.3">
      <c r="C420" s="79" t="s">
        <v>76</v>
      </c>
      <c r="Z420" s="79">
        <f>IF($C$22="0 days",Z$22,IF($C$22="10 days",Z$22*0.7,IF($C$22="30 days",0,IF($C$22="45 days",0,"Fel"))))*($D$22+1)</f>
        <v>0</v>
      </c>
      <c r="AA420" s="79">
        <f>IF($C$22="0 days",0,IF($C$22="10 days",Z$22*0.3,IF($C$22="30 days",Z$22,IF($C$22="45 days",(Z$22*0.56),"Fel"))))*($D$22+1)</f>
        <v>0</v>
      </c>
      <c r="AB420" s="79">
        <f>IF($C$22="0 days",0,IF($C$22="10 days",0,IF($C$22="30 days",0,IF($C$22="45 days",(Z$22*0.44),"Fel"))))*($D$22+1)</f>
        <v>0</v>
      </c>
    </row>
    <row r="421" spans="1:16384" s="79" customFormat="1" hidden="1" x14ac:dyDescent="0.3">
      <c r="C421" s="79" t="s">
        <v>77</v>
      </c>
      <c r="AA421" s="79">
        <f>IF($C$22="0 days",AA$22,IF($C$22="10 days",AA$22*0.7,IF($C$22="30 days",0,IF($C$22="45 days",0,"Fel"))))*($D$22+1)</f>
        <v>0</v>
      </c>
      <c r="AB421" s="79">
        <f>IF($C$22="0 days",0,IF($C$22="10 days",AA$22*0.3,IF($C$22="30 days",AA$22,IF($C$22="45 days",(AA$22*0.56),"Fel"))))*($D$22+1)</f>
        <v>0</v>
      </c>
      <c r="AC421" s="79">
        <f>IF($C$22="0 days",0,IF($C$22="10 days",0,IF($C$22="30 days",0,IF($C$22="45 days",(AA$22*0.44),"Fel"))))*($D$22+1)</f>
        <v>0</v>
      </c>
    </row>
    <row r="422" spans="1:16384" s="79" customFormat="1" hidden="1" x14ac:dyDescent="0.3">
      <c r="C422" s="79" t="s">
        <v>78</v>
      </c>
      <c r="AB422" s="79">
        <f>IF($C$22="0 days",AB$22,IF($C$22="10 days",AB$22*0.7,IF($C$22="30 days",0,IF($C$22="45 days",0,"Fel"))))*($D$22+1)</f>
        <v>0</v>
      </c>
      <c r="AC422" s="79">
        <f>IF($C$22="0 days",0,IF($C$22="10 days",AB$22*0.3,IF($C$22="30 days",AB$22,IF($C$22="45 days",(AB$22*0.56),"Fel"))))*($D$22+1)</f>
        <v>0</v>
      </c>
      <c r="AE422" s="79">
        <f>IF($C$22="0 days",0,IF($C$22="10 days",0,IF($C$22="30 days",0,IF($C$22="45 days",(AB$22*0.44),"Fel"))))*($D$22+1)</f>
        <v>0</v>
      </c>
    </row>
    <row r="423" spans="1:16384" s="79" customFormat="1" hidden="1" x14ac:dyDescent="0.3">
      <c r="C423" s="79" t="s">
        <v>79</v>
      </c>
      <c r="AC423" s="79">
        <f>IF($C$22="0 days",AC$22,IF($C$22="10 days",AC$22*0.7,IF($C$22="30 days",0,IF($C$22="45 days",0,"Fel"))))*($D$22+1)</f>
        <v>0</v>
      </c>
      <c r="AE423" s="79">
        <f>IF($C$22="0 days",0,IF($C$22="10 days",AC$22*0.3,IF($C$22="30 days",AC$22,IF($C$22="45 days",(AC$22*0.56),"Fel"))))*($D$22+1)</f>
        <v>0</v>
      </c>
      <c r="AF423" s="79">
        <f>IF($C$22="0 days",0,IF($C$22="10 days",0,IF($C$22="30 days",0,IF($C$22="45 days",(AC$22*0.44),"Fel"))))*($D$22+1)</f>
        <v>0</v>
      </c>
    </row>
    <row r="424" spans="1:16384" s="79" customFormat="1" hidden="1" x14ac:dyDescent="0.3">
      <c r="A424" s="75"/>
      <c r="B424" s="75">
        <v>2026</v>
      </c>
      <c r="C424" s="75">
        <v>2026</v>
      </c>
      <c r="D424" s="81"/>
      <c r="E424" s="75"/>
      <c r="F424" s="81"/>
      <c r="G424" s="75"/>
      <c r="H424" s="81"/>
      <c r="I424" s="75"/>
      <c r="J424" s="81"/>
      <c r="K424" s="75"/>
      <c r="L424" s="81"/>
      <c r="M424" s="75"/>
      <c r="N424" s="81"/>
      <c r="O424" s="75"/>
      <c r="P424" s="81"/>
      <c r="R424" s="75"/>
      <c r="S424" s="81"/>
      <c r="T424" s="75"/>
      <c r="U424" s="81"/>
      <c r="V424" s="75"/>
      <c r="W424" s="81"/>
      <c r="X424" s="75"/>
      <c r="Y424" s="81"/>
      <c r="Z424" s="75"/>
      <c r="AA424" s="81"/>
      <c r="AB424" s="75"/>
      <c r="AC424" s="81"/>
      <c r="AT424" s="81"/>
      <c r="AU424" s="75"/>
      <c r="AV424" s="81"/>
      <c r="AW424" s="75"/>
      <c r="AX424" s="81"/>
      <c r="AY424" s="75"/>
      <c r="AZ424" s="81"/>
      <c r="BA424" s="75"/>
      <c r="BB424" s="81"/>
      <c r="BC424" s="75"/>
      <c r="BD424" s="81"/>
      <c r="BE424" s="75"/>
      <c r="BF424" s="81"/>
      <c r="BG424" s="75"/>
      <c r="BH424" s="81"/>
      <c r="BI424" s="75"/>
      <c r="BJ424" s="81"/>
      <c r="BK424" s="75"/>
      <c r="BL424" s="81"/>
      <c r="BM424" s="75"/>
      <c r="BN424" s="81"/>
      <c r="BO424" s="75"/>
      <c r="BP424" s="81"/>
      <c r="BQ424" s="75"/>
      <c r="BR424" s="81"/>
      <c r="BS424" s="75"/>
      <c r="BT424" s="81"/>
      <c r="BU424" s="75"/>
      <c r="BV424" s="81"/>
      <c r="BW424" s="75"/>
      <c r="BX424" s="81"/>
      <c r="BY424" s="75"/>
      <c r="BZ424" s="81"/>
      <c r="CA424" s="75"/>
      <c r="CB424" s="81"/>
      <c r="CC424" s="75"/>
      <c r="CD424" s="81"/>
      <c r="CE424" s="75"/>
      <c r="CF424" s="81"/>
      <c r="CG424" s="75"/>
      <c r="CH424" s="81"/>
      <c r="CI424" s="75"/>
      <c r="CJ424" s="81"/>
      <c r="CK424" s="75"/>
      <c r="CL424" s="81"/>
      <c r="CM424" s="75"/>
      <c r="CN424" s="81"/>
      <c r="CO424" s="75"/>
      <c r="CP424" s="81"/>
      <c r="CQ424" s="75"/>
      <c r="CR424" s="81"/>
      <c r="CS424" s="75"/>
      <c r="CT424" s="81"/>
      <c r="CU424" s="75"/>
      <c r="CV424" s="81"/>
      <c r="CW424" s="75"/>
      <c r="CX424" s="81"/>
      <c r="CY424" s="75"/>
      <c r="CZ424" s="81"/>
      <c r="DA424" s="75"/>
      <c r="DB424" s="81"/>
      <c r="DC424" s="75"/>
      <c r="DD424" s="81"/>
      <c r="DE424" s="75"/>
      <c r="DF424" s="81"/>
      <c r="DG424" s="75"/>
      <c r="DH424" s="81"/>
      <c r="DI424" s="75"/>
      <c r="DJ424" s="81"/>
      <c r="DK424" s="75"/>
      <c r="DL424" s="81"/>
      <c r="DM424" s="75"/>
      <c r="DN424" s="81"/>
      <c r="DO424" s="75"/>
      <c r="DP424" s="81"/>
      <c r="DQ424" s="75"/>
      <c r="DR424" s="81"/>
      <c r="DS424" s="75"/>
      <c r="DT424" s="81"/>
      <c r="DU424" s="75"/>
      <c r="DV424" s="81"/>
      <c r="DW424" s="75"/>
      <c r="DX424" s="81"/>
      <c r="DY424" s="75"/>
      <c r="DZ424" s="81"/>
      <c r="EA424" s="75"/>
      <c r="EB424" s="81"/>
      <c r="EC424" s="75"/>
      <c r="ED424" s="81"/>
      <c r="EE424" s="75"/>
      <c r="EF424" s="81"/>
      <c r="EG424" s="75"/>
      <c r="EH424" s="81"/>
      <c r="EI424" s="75"/>
      <c r="EJ424" s="81"/>
      <c r="EK424" s="75"/>
      <c r="EL424" s="81"/>
      <c r="EM424" s="75"/>
      <c r="EN424" s="81"/>
      <c r="EO424" s="75"/>
      <c r="EP424" s="81"/>
      <c r="EQ424" s="75"/>
      <c r="ER424" s="81"/>
      <c r="ES424" s="75"/>
      <c r="ET424" s="81"/>
      <c r="EU424" s="75"/>
      <c r="EV424" s="81"/>
      <c r="EW424" s="75"/>
      <c r="EX424" s="81"/>
      <c r="EY424" s="75"/>
      <c r="EZ424" s="81"/>
      <c r="FA424" s="75"/>
      <c r="FB424" s="81"/>
      <c r="FC424" s="75"/>
      <c r="FD424" s="81"/>
      <c r="FE424" s="75"/>
      <c r="FF424" s="81"/>
      <c r="FG424" s="75"/>
      <c r="FH424" s="81"/>
      <c r="FI424" s="75"/>
      <c r="FJ424" s="81"/>
      <c r="FK424" s="75"/>
      <c r="FL424" s="81"/>
      <c r="FM424" s="75"/>
      <c r="FN424" s="81"/>
      <c r="FO424" s="75"/>
      <c r="FP424" s="81"/>
      <c r="FQ424" s="75"/>
      <c r="FR424" s="81"/>
      <c r="FS424" s="75"/>
      <c r="FT424" s="81"/>
      <c r="FU424" s="75"/>
      <c r="FV424" s="81"/>
      <c r="FW424" s="75"/>
      <c r="FX424" s="81"/>
      <c r="FY424" s="75"/>
      <c r="FZ424" s="81"/>
      <c r="GA424" s="75"/>
      <c r="GB424" s="81"/>
      <c r="GC424" s="75"/>
      <c r="GD424" s="81"/>
      <c r="GE424" s="75"/>
      <c r="GF424" s="81"/>
      <c r="GG424" s="75"/>
      <c r="GH424" s="81"/>
      <c r="GI424" s="75"/>
      <c r="GJ424" s="81"/>
      <c r="GK424" s="75"/>
      <c r="GL424" s="81"/>
      <c r="GM424" s="75"/>
      <c r="GN424" s="81"/>
      <c r="GO424" s="75"/>
      <c r="GP424" s="81"/>
      <c r="GQ424" s="75"/>
      <c r="GR424" s="81"/>
      <c r="GS424" s="75"/>
      <c r="GT424" s="81"/>
      <c r="GU424" s="75"/>
      <c r="GV424" s="81"/>
      <c r="GW424" s="75"/>
      <c r="GX424" s="81"/>
      <c r="GY424" s="75"/>
      <c r="GZ424" s="81"/>
      <c r="HA424" s="75"/>
      <c r="HB424" s="81"/>
      <c r="HC424" s="75"/>
      <c r="HD424" s="81"/>
      <c r="HE424" s="75"/>
      <c r="HF424" s="81"/>
      <c r="HG424" s="75"/>
      <c r="HH424" s="81"/>
      <c r="HI424" s="75"/>
      <c r="HJ424" s="81"/>
      <c r="HK424" s="75"/>
      <c r="HL424" s="81"/>
      <c r="HM424" s="75"/>
      <c r="HN424" s="81"/>
      <c r="HO424" s="75"/>
      <c r="HP424" s="81"/>
      <c r="HQ424" s="75"/>
      <c r="HR424" s="81"/>
      <c r="HS424" s="75"/>
      <c r="HT424" s="81"/>
      <c r="HU424" s="75"/>
      <c r="HV424" s="81"/>
      <c r="HW424" s="75"/>
      <c r="HX424" s="81"/>
      <c r="HY424" s="75"/>
      <c r="HZ424" s="81"/>
      <c r="IA424" s="75"/>
      <c r="IB424" s="81"/>
      <c r="IC424" s="75"/>
      <c r="ID424" s="81"/>
      <c r="IE424" s="75"/>
      <c r="IF424" s="81"/>
      <c r="IG424" s="75"/>
      <c r="IH424" s="81"/>
      <c r="II424" s="75"/>
      <c r="IJ424" s="81"/>
      <c r="IK424" s="75"/>
      <c r="IL424" s="81"/>
      <c r="IM424" s="75"/>
      <c r="IN424" s="81"/>
      <c r="IO424" s="75"/>
      <c r="IP424" s="81"/>
      <c r="IQ424" s="75"/>
      <c r="IR424" s="81"/>
      <c r="IS424" s="75"/>
      <c r="IT424" s="81"/>
      <c r="IU424" s="75"/>
      <c r="IV424" s="81"/>
      <c r="IW424" s="75"/>
      <c r="IX424" s="81"/>
      <c r="IY424" s="75"/>
      <c r="IZ424" s="81"/>
      <c r="JA424" s="75"/>
      <c r="JB424" s="81"/>
      <c r="JC424" s="75"/>
      <c r="JD424" s="81"/>
      <c r="JE424" s="75"/>
      <c r="JF424" s="81"/>
      <c r="JG424" s="75"/>
      <c r="JH424" s="81"/>
      <c r="JI424" s="75"/>
      <c r="JJ424" s="81"/>
      <c r="JK424" s="75"/>
      <c r="JL424" s="81"/>
      <c r="JM424" s="75"/>
      <c r="JN424" s="81"/>
      <c r="JO424" s="75"/>
      <c r="JP424" s="81"/>
      <c r="JQ424" s="75"/>
      <c r="JR424" s="81"/>
      <c r="JS424" s="75"/>
      <c r="JT424" s="81"/>
      <c r="JU424" s="75"/>
      <c r="JV424" s="81"/>
      <c r="JW424" s="75"/>
      <c r="JX424" s="81"/>
      <c r="JY424" s="75"/>
      <c r="JZ424" s="81"/>
      <c r="KA424" s="75"/>
      <c r="KB424" s="81"/>
      <c r="KC424" s="75"/>
      <c r="KD424" s="81"/>
      <c r="KE424" s="75"/>
      <c r="KF424" s="81"/>
      <c r="KG424" s="75"/>
      <c r="KH424" s="81"/>
      <c r="KI424" s="75"/>
      <c r="KJ424" s="81"/>
      <c r="KK424" s="75"/>
      <c r="KL424" s="81"/>
      <c r="KM424" s="75"/>
      <c r="KN424" s="81"/>
      <c r="KO424" s="75"/>
      <c r="KP424" s="81"/>
      <c r="KQ424" s="75"/>
      <c r="KR424" s="81"/>
      <c r="KS424" s="75"/>
      <c r="KT424" s="81"/>
      <c r="KU424" s="75"/>
      <c r="KV424" s="81"/>
      <c r="KW424" s="75"/>
      <c r="KX424" s="81"/>
      <c r="KY424" s="75"/>
      <c r="KZ424" s="81"/>
      <c r="LA424" s="75"/>
      <c r="LB424" s="81"/>
      <c r="LC424" s="75"/>
      <c r="LD424" s="81"/>
      <c r="LE424" s="75"/>
      <c r="LF424" s="81"/>
      <c r="LG424" s="75"/>
      <c r="LH424" s="81"/>
      <c r="LI424" s="75"/>
      <c r="LJ424" s="81"/>
      <c r="LK424" s="75"/>
      <c r="LL424" s="81"/>
      <c r="LM424" s="75"/>
      <c r="LN424" s="81"/>
      <c r="LO424" s="75"/>
      <c r="LP424" s="81"/>
      <c r="LQ424" s="75"/>
      <c r="LR424" s="81"/>
      <c r="LS424" s="75"/>
      <c r="LT424" s="81"/>
      <c r="LU424" s="75"/>
      <c r="LV424" s="81"/>
      <c r="LW424" s="75"/>
      <c r="LX424" s="81"/>
      <c r="LY424" s="75"/>
      <c r="LZ424" s="81"/>
      <c r="MA424" s="75"/>
      <c r="MB424" s="81"/>
      <c r="MC424" s="75"/>
      <c r="MD424" s="81"/>
      <c r="ME424" s="75"/>
      <c r="MF424" s="81"/>
      <c r="MG424" s="75"/>
      <c r="MH424" s="81"/>
      <c r="MI424" s="75"/>
      <c r="MJ424" s="81"/>
      <c r="MK424" s="75"/>
      <c r="ML424" s="81"/>
      <c r="MM424" s="75"/>
      <c r="MN424" s="81"/>
      <c r="MO424" s="75"/>
      <c r="MP424" s="81"/>
      <c r="MQ424" s="75"/>
      <c r="MR424" s="81"/>
      <c r="MS424" s="75"/>
      <c r="MT424" s="81"/>
      <c r="MU424" s="75"/>
      <c r="MV424" s="81"/>
      <c r="MW424" s="75"/>
      <c r="MX424" s="81"/>
      <c r="MY424" s="75"/>
      <c r="MZ424" s="81"/>
      <c r="NA424" s="75"/>
      <c r="NB424" s="81"/>
      <c r="NC424" s="75"/>
      <c r="ND424" s="81"/>
      <c r="NE424" s="75"/>
      <c r="NF424" s="81"/>
      <c r="NG424" s="75"/>
      <c r="NH424" s="81"/>
      <c r="NI424" s="75"/>
      <c r="NJ424" s="81"/>
      <c r="NK424" s="75"/>
      <c r="NL424" s="81"/>
      <c r="NM424" s="75"/>
      <c r="NN424" s="81"/>
      <c r="NO424" s="75"/>
      <c r="NP424" s="81"/>
      <c r="NQ424" s="75"/>
      <c r="NR424" s="81"/>
      <c r="NS424" s="75"/>
      <c r="NT424" s="81"/>
      <c r="NU424" s="75"/>
      <c r="NV424" s="81"/>
      <c r="NW424" s="75"/>
      <c r="NX424" s="81"/>
      <c r="NY424" s="75"/>
      <c r="NZ424" s="81"/>
      <c r="OA424" s="75"/>
      <c r="OB424" s="81"/>
      <c r="OC424" s="75"/>
      <c r="OD424" s="81"/>
      <c r="OE424" s="75"/>
      <c r="OF424" s="81"/>
      <c r="OG424" s="75"/>
      <c r="OH424" s="81"/>
      <c r="OI424" s="75"/>
      <c r="OJ424" s="81"/>
      <c r="OK424" s="75"/>
      <c r="OL424" s="81"/>
      <c r="OM424" s="75"/>
      <c r="ON424" s="81"/>
      <c r="OO424" s="75"/>
      <c r="OP424" s="81"/>
      <c r="OQ424" s="75"/>
      <c r="OR424" s="81"/>
      <c r="OS424" s="75"/>
      <c r="OT424" s="81"/>
      <c r="OU424" s="75"/>
      <c r="OV424" s="81"/>
      <c r="OW424" s="75"/>
      <c r="OX424" s="81"/>
      <c r="OY424" s="75"/>
      <c r="OZ424" s="81"/>
      <c r="PA424" s="75"/>
      <c r="PB424" s="81"/>
      <c r="PC424" s="75"/>
      <c r="PD424" s="81"/>
      <c r="PE424" s="75"/>
      <c r="PF424" s="81"/>
      <c r="PG424" s="75"/>
      <c r="PH424" s="81"/>
      <c r="PI424" s="75"/>
      <c r="PJ424" s="81"/>
      <c r="PK424" s="75"/>
      <c r="PL424" s="81"/>
      <c r="PM424" s="75"/>
      <c r="PN424" s="81"/>
      <c r="PO424" s="75"/>
      <c r="PP424" s="81"/>
      <c r="PQ424" s="75"/>
      <c r="PR424" s="81"/>
      <c r="PS424" s="75"/>
      <c r="PT424" s="81"/>
      <c r="PU424" s="75"/>
      <c r="PV424" s="81"/>
      <c r="PW424" s="75"/>
      <c r="PX424" s="81"/>
      <c r="PY424" s="75"/>
      <c r="PZ424" s="81"/>
      <c r="QA424" s="75"/>
      <c r="QB424" s="81"/>
      <c r="QC424" s="75"/>
      <c r="QD424" s="81"/>
      <c r="QE424" s="75"/>
      <c r="QF424" s="81"/>
      <c r="QG424" s="75"/>
      <c r="QH424" s="81"/>
      <c r="QI424" s="75"/>
      <c r="QJ424" s="81"/>
      <c r="QK424" s="75"/>
      <c r="QL424" s="81"/>
      <c r="QM424" s="75"/>
      <c r="QN424" s="81"/>
      <c r="QO424" s="75"/>
      <c r="QP424" s="81"/>
      <c r="QQ424" s="75"/>
      <c r="QR424" s="81"/>
      <c r="QS424" s="75"/>
      <c r="QT424" s="81"/>
      <c r="QU424" s="75"/>
      <c r="QV424" s="81"/>
      <c r="QW424" s="75"/>
      <c r="QX424" s="81"/>
      <c r="QY424" s="75"/>
      <c r="QZ424" s="81"/>
      <c r="RA424" s="75"/>
      <c r="RB424" s="81"/>
      <c r="RC424" s="75"/>
      <c r="RD424" s="81"/>
      <c r="RE424" s="75"/>
      <c r="RF424" s="81"/>
      <c r="RG424" s="75"/>
      <c r="RH424" s="81"/>
      <c r="RI424" s="75"/>
      <c r="RJ424" s="81"/>
      <c r="RK424" s="75"/>
      <c r="RL424" s="81"/>
      <c r="RM424" s="75"/>
      <c r="RN424" s="81"/>
      <c r="RO424" s="75"/>
      <c r="RP424" s="81"/>
      <c r="RQ424" s="75"/>
      <c r="RR424" s="81"/>
      <c r="RS424" s="75"/>
      <c r="RT424" s="81"/>
      <c r="RU424" s="75"/>
      <c r="RV424" s="81"/>
      <c r="RW424" s="75"/>
      <c r="RX424" s="81"/>
      <c r="RY424" s="75"/>
      <c r="RZ424" s="81"/>
      <c r="SA424" s="75"/>
      <c r="SB424" s="81"/>
      <c r="SC424" s="75"/>
      <c r="SD424" s="81"/>
      <c r="SE424" s="75"/>
      <c r="SF424" s="81"/>
      <c r="SG424" s="75"/>
      <c r="SH424" s="81"/>
      <c r="SI424" s="75"/>
      <c r="SJ424" s="81"/>
      <c r="SK424" s="75"/>
      <c r="SL424" s="81"/>
      <c r="SM424" s="75"/>
      <c r="SN424" s="81"/>
      <c r="SO424" s="75"/>
      <c r="SP424" s="81"/>
      <c r="SQ424" s="75"/>
      <c r="SR424" s="81"/>
      <c r="SS424" s="75"/>
      <c r="ST424" s="81"/>
      <c r="SU424" s="75"/>
      <c r="SV424" s="81"/>
      <c r="SW424" s="75"/>
      <c r="SX424" s="81"/>
      <c r="SY424" s="75"/>
      <c r="SZ424" s="81"/>
      <c r="TA424" s="75"/>
      <c r="TB424" s="81"/>
      <c r="TC424" s="75"/>
      <c r="TD424" s="81"/>
      <c r="TE424" s="75"/>
      <c r="TF424" s="81"/>
      <c r="TG424" s="75"/>
      <c r="TH424" s="81"/>
      <c r="TI424" s="75"/>
      <c r="TJ424" s="81"/>
      <c r="TK424" s="75"/>
      <c r="TL424" s="81"/>
      <c r="TM424" s="75"/>
      <c r="TN424" s="81"/>
      <c r="TO424" s="75"/>
      <c r="TP424" s="81"/>
      <c r="TQ424" s="75"/>
      <c r="TR424" s="81"/>
      <c r="TS424" s="75"/>
      <c r="TT424" s="81"/>
      <c r="TU424" s="75"/>
      <c r="TV424" s="81"/>
      <c r="TW424" s="75"/>
      <c r="TX424" s="81"/>
      <c r="TY424" s="75"/>
      <c r="TZ424" s="81"/>
      <c r="UA424" s="75"/>
      <c r="UB424" s="81"/>
      <c r="UC424" s="75"/>
      <c r="UD424" s="81"/>
      <c r="UE424" s="75"/>
      <c r="UF424" s="81"/>
      <c r="UG424" s="75"/>
      <c r="UH424" s="81"/>
      <c r="UI424" s="75"/>
      <c r="UJ424" s="81"/>
      <c r="UK424" s="75"/>
      <c r="UL424" s="81"/>
      <c r="UM424" s="75"/>
      <c r="UN424" s="81"/>
      <c r="UO424" s="75"/>
      <c r="UP424" s="81"/>
      <c r="UQ424" s="75"/>
      <c r="UR424" s="81"/>
      <c r="US424" s="75"/>
      <c r="UT424" s="81"/>
      <c r="UU424" s="75"/>
      <c r="UV424" s="81"/>
      <c r="UW424" s="75"/>
      <c r="UX424" s="81"/>
      <c r="UY424" s="75"/>
      <c r="UZ424" s="81"/>
      <c r="VA424" s="75"/>
      <c r="VB424" s="81"/>
      <c r="VC424" s="75"/>
      <c r="VD424" s="81"/>
      <c r="VE424" s="75"/>
      <c r="VF424" s="81"/>
      <c r="VG424" s="75"/>
      <c r="VH424" s="81"/>
      <c r="VI424" s="75"/>
      <c r="VJ424" s="81"/>
      <c r="VK424" s="75"/>
      <c r="VL424" s="81"/>
      <c r="VM424" s="75"/>
      <c r="VN424" s="81"/>
      <c r="VO424" s="75"/>
      <c r="VP424" s="81"/>
      <c r="VQ424" s="75"/>
      <c r="VR424" s="81"/>
      <c r="VS424" s="75"/>
      <c r="VT424" s="81"/>
      <c r="VU424" s="75"/>
      <c r="VV424" s="81"/>
      <c r="VW424" s="75"/>
      <c r="VX424" s="81"/>
      <c r="VY424" s="75"/>
      <c r="VZ424" s="81"/>
      <c r="WA424" s="75"/>
      <c r="WB424" s="81"/>
      <c r="WC424" s="75"/>
      <c r="WD424" s="81"/>
      <c r="WE424" s="75"/>
      <c r="WF424" s="81"/>
      <c r="WG424" s="75"/>
      <c r="WH424" s="81"/>
      <c r="WI424" s="75"/>
      <c r="WJ424" s="81"/>
      <c r="WK424" s="75"/>
      <c r="WL424" s="81"/>
      <c r="WM424" s="75"/>
      <c r="WN424" s="81"/>
      <c r="WO424" s="75"/>
      <c r="WP424" s="81"/>
      <c r="WQ424" s="75"/>
      <c r="WR424" s="81"/>
      <c r="WS424" s="75"/>
      <c r="WT424" s="81"/>
      <c r="WU424" s="75"/>
      <c r="WV424" s="81"/>
      <c r="WW424" s="75"/>
      <c r="WX424" s="81"/>
      <c r="WY424" s="75"/>
      <c r="WZ424" s="81"/>
      <c r="XA424" s="75"/>
      <c r="XB424" s="81"/>
      <c r="XC424" s="75"/>
      <c r="XD424" s="81"/>
      <c r="XE424" s="75"/>
      <c r="XF424" s="81"/>
      <c r="XG424" s="75"/>
      <c r="XH424" s="81"/>
      <c r="XI424" s="75"/>
      <c r="XJ424" s="81"/>
      <c r="XK424" s="75"/>
      <c r="XL424" s="81"/>
      <c r="XM424" s="75"/>
      <c r="XN424" s="81"/>
      <c r="XO424" s="75"/>
      <c r="XP424" s="81"/>
      <c r="XQ424" s="75"/>
      <c r="XR424" s="81"/>
      <c r="XS424" s="75"/>
      <c r="XT424" s="81"/>
      <c r="XU424" s="75"/>
      <c r="XV424" s="81"/>
      <c r="XW424" s="75"/>
      <c r="XX424" s="81"/>
      <c r="XY424" s="75"/>
      <c r="XZ424" s="81"/>
      <c r="YA424" s="75"/>
      <c r="YB424" s="81"/>
      <c r="YC424" s="75"/>
      <c r="YD424" s="81"/>
      <c r="YE424" s="75"/>
      <c r="YF424" s="81"/>
      <c r="YG424" s="75"/>
      <c r="YH424" s="81"/>
      <c r="YI424" s="75"/>
      <c r="YJ424" s="81"/>
      <c r="YK424" s="75"/>
      <c r="YL424" s="81"/>
      <c r="YM424" s="75"/>
      <c r="YN424" s="81"/>
      <c r="YO424" s="75"/>
      <c r="YP424" s="81"/>
      <c r="YQ424" s="75"/>
      <c r="YR424" s="81"/>
      <c r="YS424" s="75"/>
      <c r="YT424" s="81"/>
      <c r="YU424" s="75"/>
      <c r="YV424" s="81"/>
      <c r="YW424" s="75"/>
      <c r="YX424" s="81"/>
      <c r="YY424" s="75"/>
      <c r="YZ424" s="81"/>
      <c r="ZA424" s="75"/>
      <c r="ZB424" s="81"/>
      <c r="ZC424" s="75"/>
      <c r="ZD424" s="81"/>
      <c r="ZE424" s="75"/>
      <c r="ZF424" s="81"/>
      <c r="ZG424" s="75"/>
      <c r="ZH424" s="81"/>
      <c r="ZI424" s="75"/>
      <c r="ZJ424" s="81"/>
      <c r="ZK424" s="75"/>
      <c r="ZL424" s="81"/>
      <c r="ZM424" s="75"/>
      <c r="ZN424" s="81"/>
      <c r="ZO424" s="75"/>
      <c r="ZP424" s="81"/>
      <c r="ZQ424" s="75"/>
      <c r="ZR424" s="81"/>
      <c r="ZS424" s="75"/>
      <c r="ZT424" s="81"/>
      <c r="ZU424" s="75"/>
      <c r="ZV424" s="81"/>
      <c r="ZW424" s="75"/>
      <c r="ZX424" s="81"/>
      <c r="ZY424" s="75"/>
      <c r="ZZ424" s="81"/>
      <c r="AAA424" s="75"/>
      <c r="AAB424" s="81"/>
      <c r="AAC424" s="75"/>
      <c r="AAD424" s="81"/>
      <c r="AAE424" s="75"/>
      <c r="AAF424" s="81"/>
      <c r="AAG424" s="75"/>
      <c r="AAH424" s="81"/>
      <c r="AAI424" s="75"/>
      <c r="AAJ424" s="81"/>
      <c r="AAK424" s="75"/>
      <c r="AAL424" s="81"/>
      <c r="AAM424" s="75"/>
      <c r="AAN424" s="81"/>
      <c r="AAO424" s="75"/>
      <c r="AAP424" s="81"/>
      <c r="AAQ424" s="75"/>
      <c r="AAR424" s="81"/>
      <c r="AAS424" s="75"/>
      <c r="AAT424" s="81"/>
      <c r="AAU424" s="75"/>
      <c r="AAV424" s="81"/>
      <c r="AAW424" s="75"/>
      <c r="AAX424" s="81"/>
      <c r="AAY424" s="75"/>
      <c r="AAZ424" s="81"/>
      <c r="ABA424" s="75"/>
      <c r="ABB424" s="81"/>
      <c r="ABC424" s="75"/>
      <c r="ABD424" s="81"/>
      <c r="ABE424" s="75"/>
      <c r="ABF424" s="81"/>
      <c r="ABG424" s="75"/>
      <c r="ABH424" s="81"/>
      <c r="ABI424" s="75"/>
      <c r="ABJ424" s="81"/>
      <c r="ABK424" s="75"/>
      <c r="ABL424" s="81"/>
      <c r="ABM424" s="75"/>
      <c r="ABN424" s="81"/>
      <c r="ABO424" s="75"/>
      <c r="ABP424" s="81"/>
      <c r="ABQ424" s="75"/>
      <c r="ABR424" s="81"/>
      <c r="ABS424" s="75"/>
      <c r="ABT424" s="81"/>
      <c r="ABU424" s="75"/>
      <c r="ABV424" s="81"/>
      <c r="ABW424" s="75"/>
      <c r="ABX424" s="81"/>
      <c r="ABY424" s="75"/>
      <c r="ABZ424" s="81"/>
      <c r="ACA424" s="75"/>
      <c r="ACB424" s="81"/>
      <c r="ACC424" s="75"/>
      <c r="ACD424" s="81"/>
      <c r="ACE424" s="75"/>
      <c r="ACF424" s="81"/>
      <c r="ACG424" s="75"/>
      <c r="ACH424" s="81"/>
      <c r="ACI424" s="75"/>
      <c r="ACJ424" s="81"/>
      <c r="ACK424" s="75"/>
      <c r="ACL424" s="81"/>
      <c r="ACM424" s="75"/>
      <c r="ACN424" s="81"/>
      <c r="ACO424" s="75"/>
      <c r="ACP424" s="81"/>
      <c r="ACQ424" s="75"/>
      <c r="ACR424" s="81"/>
      <c r="ACS424" s="75"/>
      <c r="ACT424" s="81"/>
      <c r="ACU424" s="75"/>
      <c r="ACV424" s="81"/>
      <c r="ACW424" s="75"/>
      <c r="ACX424" s="81"/>
      <c r="ACY424" s="75"/>
      <c r="ACZ424" s="81"/>
      <c r="ADA424" s="75"/>
      <c r="ADB424" s="81"/>
      <c r="ADC424" s="75"/>
      <c r="ADD424" s="81"/>
      <c r="ADE424" s="75"/>
      <c r="ADF424" s="81"/>
      <c r="ADG424" s="75"/>
      <c r="ADH424" s="81"/>
      <c r="ADI424" s="75"/>
      <c r="ADJ424" s="81"/>
      <c r="ADK424" s="75"/>
      <c r="ADL424" s="81"/>
      <c r="ADM424" s="75"/>
      <c r="ADN424" s="81"/>
      <c r="ADO424" s="75"/>
      <c r="ADP424" s="81"/>
      <c r="ADQ424" s="75"/>
      <c r="ADR424" s="81"/>
      <c r="ADS424" s="75"/>
      <c r="ADT424" s="81"/>
      <c r="ADU424" s="75"/>
      <c r="ADV424" s="81"/>
      <c r="ADW424" s="75"/>
      <c r="ADX424" s="81"/>
      <c r="ADY424" s="75"/>
      <c r="ADZ424" s="81"/>
      <c r="AEA424" s="75"/>
      <c r="AEB424" s="81"/>
      <c r="AEC424" s="75"/>
      <c r="AED424" s="81"/>
      <c r="AEE424" s="75"/>
      <c r="AEF424" s="81"/>
      <c r="AEG424" s="75"/>
      <c r="AEH424" s="81"/>
      <c r="AEI424" s="75"/>
      <c r="AEJ424" s="81"/>
      <c r="AEK424" s="75"/>
      <c r="AEL424" s="81"/>
      <c r="AEM424" s="75"/>
      <c r="AEN424" s="81"/>
      <c r="AEO424" s="75"/>
      <c r="AEP424" s="81"/>
      <c r="AEQ424" s="75"/>
      <c r="AER424" s="81"/>
      <c r="AES424" s="75"/>
      <c r="AET424" s="81"/>
      <c r="AEU424" s="75"/>
      <c r="AEV424" s="81"/>
      <c r="AEW424" s="75"/>
      <c r="AEX424" s="81"/>
      <c r="AEY424" s="75"/>
      <c r="AEZ424" s="81"/>
      <c r="AFA424" s="75"/>
      <c r="AFB424" s="81"/>
      <c r="AFC424" s="75"/>
      <c r="AFD424" s="81"/>
      <c r="AFE424" s="75"/>
      <c r="AFF424" s="81"/>
      <c r="AFG424" s="75"/>
      <c r="AFH424" s="81"/>
      <c r="AFI424" s="75"/>
      <c r="AFJ424" s="81"/>
      <c r="AFK424" s="75"/>
      <c r="AFL424" s="81"/>
      <c r="AFM424" s="75"/>
      <c r="AFN424" s="81"/>
      <c r="AFO424" s="75"/>
      <c r="AFP424" s="81"/>
      <c r="AFQ424" s="75"/>
      <c r="AFR424" s="81"/>
      <c r="AFS424" s="75"/>
      <c r="AFT424" s="81"/>
      <c r="AFU424" s="75"/>
      <c r="AFV424" s="81"/>
      <c r="AFW424" s="75"/>
      <c r="AFX424" s="81"/>
      <c r="AFY424" s="75"/>
      <c r="AFZ424" s="81"/>
      <c r="AGA424" s="75"/>
      <c r="AGB424" s="81"/>
      <c r="AGC424" s="75"/>
      <c r="AGD424" s="81"/>
      <c r="AGE424" s="75"/>
      <c r="AGF424" s="81"/>
      <c r="AGG424" s="75"/>
      <c r="AGH424" s="81"/>
      <c r="AGI424" s="75"/>
      <c r="AGJ424" s="81"/>
      <c r="AGK424" s="75"/>
      <c r="AGL424" s="81"/>
      <c r="AGM424" s="75"/>
      <c r="AGN424" s="81"/>
      <c r="AGO424" s="75"/>
      <c r="AGP424" s="81"/>
      <c r="AGQ424" s="75"/>
      <c r="AGR424" s="81"/>
      <c r="AGS424" s="75"/>
      <c r="AGT424" s="81"/>
      <c r="AGU424" s="75"/>
      <c r="AGV424" s="81"/>
      <c r="AGW424" s="75"/>
      <c r="AGX424" s="81"/>
      <c r="AGY424" s="75"/>
      <c r="AGZ424" s="81"/>
      <c r="AHA424" s="75"/>
      <c r="AHB424" s="81"/>
      <c r="AHC424" s="75"/>
      <c r="AHD424" s="81"/>
      <c r="AHE424" s="75"/>
      <c r="AHF424" s="81"/>
      <c r="AHG424" s="75"/>
      <c r="AHH424" s="81"/>
      <c r="AHI424" s="75"/>
      <c r="AHJ424" s="81"/>
      <c r="AHK424" s="75"/>
      <c r="AHL424" s="81"/>
      <c r="AHM424" s="75"/>
      <c r="AHN424" s="81"/>
      <c r="AHO424" s="75"/>
      <c r="AHP424" s="81"/>
      <c r="AHQ424" s="75"/>
      <c r="AHR424" s="81"/>
      <c r="AHS424" s="75"/>
      <c r="AHT424" s="81"/>
      <c r="AHU424" s="75"/>
      <c r="AHV424" s="81"/>
      <c r="AHW424" s="75"/>
      <c r="AHX424" s="81"/>
      <c r="AHY424" s="75"/>
      <c r="AHZ424" s="81"/>
      <c r="AIA424" s="75"/>
      <c r="AIB424" s="81"/>
      <c r="AIC424" s="75"/>
      <c r="AID424" s="81"/>
      <c r="AIE424" s="75"/>
      <c r="AIF424" s="81"/>
      <c r="AIG424" s="75"/>
      <c r="AIH424" s="81"/>
      <c r="AII424" s="75"/>
      <c r="AIJ424" s="81"/>
      <c r="AIK424" s="75"/>
      <c r="AIL424" s="81"/>
      <c r="AIM424" s="75"/>
      <c r="AIN424" s="81"/>
      <c r="AIO424" s="75"/>
      <c r="AIP424" s="81"/>
      <c r="AIQ424" s="75"/>
      <c r="AIR424" s="81"/>
      <c r="AIS424" s="75"/>
      <c r="AIT424" s="81"/>
      <c r="AIU424" s="75"/>
      <c r="AIV424" s="81"/>
      <c r="AIW424" s="75"/>
      <c r="AIX424" s="81"/>
      <c r="AIY424" s="75"/>
      <c r="AIZ424" s="81"/>
      <c r="AJA424" s="75"/>
      <c r="AJB424" s="81"/>
      <c r="AJC424" s="75"/>
      <c r="AJD424" s="81"/>
      <c r="AJE424" s="75"/>
      <c r="AJF424" s="81"/>
      <c r="AJG424" s="75"/>
      <c r="AJH424" s="81"/>
      <c r="AJI424" s="75"/>
      <c r="AJJ424" s="81"/>
      <c r="AJK424" s="75"/>
      <c r="AJL424" s="81"/>
      <c r="AJM424" s="75"/>
      <c r="AJN424" s="81"/>
      <c r="AJO424" s="75"/>
      <c r="AJP424" s="81"/>
      <c r="AJQ424" s="75"/>
      <c r="AJR424" s="81"/>
      <c r="AJS424" s="75"/>
      <c r="AJT424" s="81"/>
      <c r="AJU424" s="75"/>
      <c r="AJV424" s="81"/>
      <c r="AJW424" s="75"/>
      <c r="AJX424" s="81"/>
      <c r="AJY424" s="75"/>
      <c r="AJZ424" s="81"/>
      <c r="AKA424" s="75"/>
      <c r="AKB424" s="81"/>
      <c r="AKC424" s="75"/>
      <c r="AKD424" s="81"/>
      <c r="AKE424" s="75"/>
      <c r="AKF424" s="81"/>
      <c r="AKG424" s="75"/>
      <c r="AKH424" s="81"/>
      <c r="AKI424" s="75"/>
      <c r="AKJ424" s="81"/>
      <c r="AKK424" s="75"/>
      <c r="AKL424" s="81"/>
      <c r="AKM424" s="75"/>
      <c r="AKN424" s="81"/>
      <c r="AKO424" s="75"/>
      <c r="AKP424" s="81"/>
      <c r="AKQ424" s="75"/>
      <c r="AKR424" s="81"/>
      <c r="AKS424" s="75"/>
      <c r="AKT424" s="81"/>
      <c r="AKU424" s="75"/>
      <c r="AKV424" s="81"/>
      <c r="AKW424" s="75"/>
      <c r="AKX424" s="81"/>
      <c r="AKY424" s="75"/>
      <c r="AKZ424" s="81"/>
      <c r="ALA424" s="75"/>
      <c r="ALB424" s="81"/>
      <c r="ALC424" s="75"/>
      <c r="ALD424" s="81"/>
      <c r="ALE424" s="75"/>
      <c r="ALF424" s="81"/>
      <c r="ALG424" s="75"/>
      <c r="ALH424" s="81"/>
      <c r="ALI424" s="75"/>
      <c r="ALJ424" s="81"/>
      <c r="ALK424" s="75"/>
      <c r="ALL424" s="81"/>
      <c r="ALM424" s="75"/>
      <c r="ALN424" s="81"/>
      <c r="ALO424" s="75"/>
      <c r="ALP424" s="81"/>
      <c r="ALQ424" s="75"/>
      <c r="ALR424" s="81"/>
      <c r="ALS424" s="75"/>
      <c r="ALT424" s="81"/>
      <c r="ALU424" s="75"/>
      <c r="ALV424" s="81"/>
      <c r="ALW424" s="75"/>
      <c r="ALX424" s="81"/>
      <c r="ALY424" s="75"/>
      <c r="ALZ424" s="81"/>
      <c r="AMA424" s="75"/>
      <c r="AMB424" s="81"/>
      <c r="AMC424" s="75"/>
      <c r="AMD424" s="81"/>
      <c r="AME424" s="75"/>
      <c r="AMF424" s="81"/>
      <c r="AMG424" s="75"/>
      <c r="AMH424" s="81"/>
      <c r="AMI424" s="75"/>
      <c r="AMJ424" s="81"/>
      <c r="AMK424" s="75"/>
      <c r="AML424" s="81"/>
      <c r="AMM424" s="75"/>
      <c r="AMN424" s="81"/>
      <c r="AMO424" s="75"/>
      <c r="AMP424" s="81"/>
      <c r="AMQ424" s="75"/>
      <c r="AMR424" s="81"/>
      <c r="AMS424" s="75"/>
      <c r="AMT424" s="81"/>
      <c r="AMU424" s="75"/>
      <c r="AMV424" s="81"/>
      <c r="AMW424" s="75"/>
      <c r="AMX424" s="81"/>
      <c r="AMY424" s="75"/>
      <c r="AMZ424" s="81"/>
      <c r="ANA424" s="75"/>
      <c r="ANB424" s="81"/>
      <c r="ANC424" s="75"/>
      <c r="AND424" s="81"/>
      <c r="ANE424" s="75"/>
      <c r="ANF424" s="81"/>
      <c r="ANG424" s="75"/>
      <c r="ANH424" s="81"/>
      <c r="ANI424" s="75"/>
      <c r="ANJ424" s="81"/>
      <c r="ANK424" s="75"/>
      <c r="ANL424" s="81"/>
      <c r="ANM424" s="75"/>
      <c r="ANN424" s="81"/>
      <c r="ANO424" s="75"/>
      <c r="ANP424" s="81"/>
      <c r="ANQ424" s="75"/>
      <c r="ANR424" s="81"/>
      <c r="ANS424" s="75"/>
      <c r="ANT424" s="81"/>
      <c r="ANU424" s="75"/>
      <c r="ANV424" s="81"/>
      <c r="ANW424" s="75"/>
      <c r="ANX424" s="81"/>
      <c r="ANY424" s="75"/>
      <c r="ANZ424" s="81"/>
      <c r="AOA424" s="75"/>
      <c r="AOB424" s="81"/>
      <c r="AOC424" s="75"/>
      <c r="AOD424" s="81"/>
      <c r="AOE424" s="75"/>
      <c r="AOF424" s="81"/>
      <c r="AOG424" s="75"/>
      <c r="AOH424" s="81"/>
      <c r="AOI424" s="75"/>
      <c r="AOJ424" s="81"/>
      <c r="AOK424" s="75"/>
      <c r="AOL424" s="81"/>
      <c r="AOM424" s="75"/>
      <c r="AON424" s="81"/>
      <c r="AOO424" s="75"/>
      <c r="AOP424" s="81"/>
      <c r="AOQ424" s="75"/>
      <c r="AOR424" s="81"/>
      <c r="AOS424" s="75"/>
      <c r="AOT424" s="81"/>
      <c r="AOU424" s="75"/>
      <c r="AOV424" s="81"/>
      <c r="AOW424" s="75"/>
      <c r="AOX424" s="81"/>
      <c r="AOY424" s="75"/>
      <c r="AOZ424" s="81"/>
      <c r="APA424" s="75"/>
      <c r="APB424" s="81"/>
      <c r="APC424" s="75"/>
      <c r="APD424" s="81"/>
      <c r="APE424" s="75"/>
      <c r="APF424" s="81"/>
      <c r="APG424" s="75"/>
      <c r="APH424" s="81"/>
      <c r="API424" s="75"/>
      <c r="APJ424" s="81"/>
      <c r="APK424" s="75"/>
      <c r="APL424" s="81"/>
      <c r="APM424" s="75"/>
      <c r="APN424" s="81"/>
      <c r="APO424" s="75"/>
      <c r="APP424" s="81"/>
      <c r="APQ424" s="75"/>
      <c r="APR424" s="81"/>
      <c r="APS424" s="75"/>
      <c r="APT424" s="81"/>
      <c r="APU424" s="75"/>
      <c r="APV424" s="81"/>
      <c r="APW424" s="75"/>
      <c r="APX424" s="81"/>
      <c r="APY424" s="75"/>
      <c r="APZ424" s="81"/>
      <c r="AQA424" s="75"/>
      <c r="AQB424" s="81"/>
      <c r="AQC424" s="75"/>
      <c r="AQD424" s="81"/>
      <c r="AQE424" s="75"/>
      <c r="AQF424" s="81"/>
      <c r="AQG424" s="75"/>
      <c r="AQH424" s="81"/>
      <c r="AQI424" s="75"/>
      <c r="AQJ424" s="81"/>
      <c r="AQK424" s="75"/>
      <c r="AQL424" s="81"/>
      <c r="AQM424" s="75"/>
      <c r="AQN424" s="81"/>
      <c r="AQO424" s="75"/>
      <c r="AQP424" s="81"/>
      <c r="AQQ424" s="75"/>
      <c r="AQR424" s="81"/>
      <c r="AQS424" s="75"/>
      <c r="AQT424" s="81"/>
      <c r="AQU424" s="75"/>
      <c r="AQV424" s="81"/>
      <c r="AQW424" s="75"/>
      <c r="AQX424" s="81"/>
      <c r="AQY424" s="75"/>
      <c r="AQZ424" s="81"/>
      <c r="ARA424" s="75"/>
      <c r="ARB424" s="81"/>
      <c r="ARC424" s="75"/>
      <c r="ARD424" s="81"/>
      <c r="ARE424" s="75"/>
      <c r="ARF424" s="81"/>
      <c r="ARG424" s="75"/>
      <c r="ARH424" s="81"/>
      <c r="ARI424" s="75"/>
      <c r="ARJ424" s="81"/>
      <c r="ARK424" s="75"/>
      <c r="ARL424" s="81"/>
      <c r="ARM424" s="75"/>
      <c r="ARN424" s="81"/>
      <c r="ARO424" s="75"/>
      <c r="ARP424" s="81"/>
      <c r="ARQ424" s="75"/>
      <c r="ARR424" s="81"/>
      <c r="ARS424" s="75"/>
      <c r="ART424" s="81"/>
      <c r="ARU424" s="75"/>
      <c r="ARV424" s="81"/>
      <c r="ARW424" s="75"/>
      <c r="ARX424" s="81"/>
      <c r="ARY424" s="75"/>
      <c r="ARZ424" s="81"/>
      <c r="ASA424" s="75"/>
      <c r="ASB424" s="81"/>
      <c r="ASC424" s="75"/>
      <c r="ASD424" s="81"/>
      <c r="ASE424" s="75"/>
      <c r="ASF424" s="81"/>
      <c r="ASG424" s="75"/>
      <c r="ASH424" s="81"/>
      <c r="ASI424" s="75"/>
      <c r="ASJ424" s="81"/>
      <c r="ASK424" s="75"/>
      <c r="ASL424" s="81"/>
      <c r="ASM424" s="75"/>
      <c r="ASN424" s="81"/>
      <c r="ASO424" s="75"/>
      <c r="ASP424" s="81"/>
      <c r="ASQ424" s="75"/>
      <c r="ASR424" s="81"/>
      <c r="ASS424" s="75"/>
      <c r="AST424" s="81"/>
      <c r="ASU424" s="75"/>
      <c r="ASV424" s="81"/>
      <c r="ASW424" s="75"/>
      <c r="ASX424" s="81"/>
      <c r="ASY424" s="75"/>
      <c r="ASZ424" s="81"/>
      <c r="ATA424" s="75"/>
      <c r="ATB424" s="81"/>
      <c r="ATC424" s="75"/>
      <c r="ATD424" s="81"/>
      <c r="ATE424" s="75"/>
      <c r="ATF424" s="81"/>
      <c r="ATG424" s="75"/>
      <c r="ATH424" s="81"/>
      <c r="ATI424" s="75"/>
      <c r="ATJ424" s="81"/>
      <c r="ATK424" s="75"/>
      <c r="ATL424" s="81"/>
      <c r="ATM424" s="75"/>
      <c r="ATN424" s="81"/>
      <c r="ATO424" s="75"/>
      <c r="ATP424" s="81"/>
      <c r="ATQ424" s="75"/>
      <c r="ATR424" s="81"/>
      <c r="ATS424" s="75"/>
      <c r="ATT424" s="81"/>
      <c r="ATU424" s="75"/>
      <c r="ATV424" s="81"/>
      <c r="ATW424" s="75"/>
      <c r="ATX424" s="81"/>
      <c r="ATY424" s="75"/>
      <c r="ATZ424" s="81"/>
      <c r="AUA424" s="75"/>
      <c r="AUB424" s="81"/>
      <c r="AUC424" s="75"/>
      <c r="AUD424" s="81"/>
      <c r="AUE424" s="75"/>
      <c r="AUF424" s="81"/>
      <c r="AUG424" s="75"/>
      <c r="AUH424" s="81"/>
      <c r="AUI424" s="75"/>
      <c r="AUJ424" s="81"/>
      <c r="AUK424" s="75"/>
      <c r="AUL424" s="81"/>
      <c r="AUM424" s="75"/>
      <c r="AUN424" s="81"/>
      <c r="AUO424" s="75"/>
      <c r="AUP424" s="81"/>
      <c r="AUQ424" s="75"/>
      <c r="AUR424" s="81"/>
      <c r="AUS424" s="75"/>
      <c r="AUT424" s="81"/>
      <c r="AUU424" s="75"/>
      <c r="AUV424" s="81"/>
      <c r="AUW424" s="75"/>
      <c r="AUX424" s="81"/>
      <c r="AUY424" s="75"/>
      <c r="AUZ424" s="81"/>
      <c r="AVA424" s="75"/>
      <c r="AVB424" s="81"/>
      <c r="AVC424" s="75"/>
      <c r="AVD424" s="81"/>
      <c r="AVE424" s="75"/>
      <c r="AVF424" s="81"/>
      <c r="AVG424" s="75"/>
      <c r="AVH424" s="81"/>
      <c r="AVI424" s="75"/>
      <c r="AVJ424" s="81"/>
      <c r="AVK424" s="75"/>
      <c r="AVL424" s="81"/>
      <c r="AVM424" s="75"/>
      <c r="AVN424" s="81"/>
      <c r="AVO424" s="75"/>
      <c r="AVP424" s="81"/>
      <c r="AVQ424" s="75"/>
      <c r="AVR424" s="81"/>
      <c r="AVS424" s="75"/>
      <c r="AVT424" s="81"/>
      <c r="AVU424" s="75"/>
      <c r="AVV424" s="81"/>
      <c r="AVW424" s="75"/>
      <c r="AVX424" s="81"/>
      <c r="AVY424" s="75"/>
      <c r="AVZ424" s="81"/>
      <c r="AWA424" s="75"/>
      <c r="AWB424" s="81"/>
      <c r="AWC424" s="75"/>
      <c r="AWD424" s="81"/>
      <c r="AWE424" s="75"/>
      <c r="AWF424" s="81"/>
      <c r="AWG424" s="75"/>
      <c r="AWH424" s="81"/>
      <c r="AWI424" s="75"/>
      <c r="AWJ424" s="81"/>
      <c r="AWK424" s="75"/>
      <c r="AWL424" s="81"/>
      <c r="AWM424" s="75"/>
      <c r="AWN424" s="81"/>
      <c r="AWO424" s="75"/>
      <c r="AWP424" s="81"/>
      <c r="AWQ424" s="75"/>
      <c r="AWR424" s="81"/>
      <c r="AWS424" s="75"/>
      <c r="AWT424" s="81"/>
      <c r="AWU424" s="75"/>
      <c r="AWV424" s="81"/>
      <c r="AWW424" s="75"/>
      <c r="AWX424" s="81"/>
      <c r="AWY424" s="75"/>
      <c r="AWZ424" s="81"/>
      <c r="AXA424" s="75"/>
      <c r="AXB424" s="81"/>
      <c r="AXC424" s="75"/>
      <c r="AXD424" s="81"/>
      <c r="AXE424" s="75"/>
      <c r="AXF424" s="81"/>
      <c r="AXG424" s="75"/>
      <c r="AXH424" s="81"/>
      <c r="AXI424" s="75"/>
      <c r="AXJ424" s="81"/>
      <c r="AXK424" s="75"/>
      <c r="AXL424" s="81"/>
      <c r="AXM424" s="75"/>
      <c r="AXN424" s="81"/>
      <c r="AXO424" s="75"/>
      <c r="AXP424" s="81"/>
      <c r="AXQ424" s="75"/>
      <c r="AXR424" s="81"/>
      <c r="AXS424" s="75"/>
      <c r="AXT424" s="81"/>
      <c r="AXU424" s="75"/>
      <c r="AXV424" s="81"/>
      <c r="AXW424" s="75"/>
      <c r="AXX424" s="81"/>
      <c r="AXY424" s="75"/>
      <c r="AXZ424" s="81"/>
      <c r="AYA424" s="75"/>
      <c r="AYB424" s="81"/>
      <c r="AYC424" s="75"/>
      <c r="AYD424" s="81"/>
      <c r="AYE424" s="75"/>
      <c r="AYF424" s="81"/>
      <c r="AYG424" s="75"/>
      <c r="AYH424" s="81"/>
      <c r="AYI424" s="75"/>
      <c r="AYJ424" s="81"/>
      <c r="AYK424" s="75"/>
      <c r="AYL424" s="81"/>
      <c r="AYM424" s="75"/>
      <c r="AYN424" s="81"/>
      <c r="AYO424" s="75"/>
      <c r="AYP424" s="81"/>
      <c r="AYQ424" s="75"/>
      <c r="AYR424" s="81"/>
      <c r="AYS424" s="75"/>
      <c r="AYT424" s="81"/>
      <c r="AYU424" s="75"/>
      <c r="AYV424" s="81"/>
      <c r="AYW424" s="75"/>
      <c r="AYX424" s="81"/>
      <c r="AYY424" s="75"/>
      <c r="AYZ424" s="81"/>
      <c r="AZA424" s="75"/>
      <c r="AZB424" s="81"/>
      <c r="AZC424" s="75"/>
      <c r="AZD424" s="81"/>
      <c r="AZE424" s="75"/>
      <c r="AZF424" s="81"/>
      <c r="AZG424" s="75"/>
      <c r="AZH424" s="81"/>
      <c r="AZI424" s="75"/>
      <c r="AZJ424" s="81"/>
      <c r="AZK424" s="75"/>
      <c r="AZL424" s="81"/>
      <c r="AZM424" s="75"/>
      <c r="AZN424" s="81"/>
      <c r="AZO424" s="75"/>
      <c r="AZP424" s="81"/>
      <c r="AZQ424" s="75"/>
      <c r="AZR424" s="81"/>
      <c r="AZS424" s="75"/>
      <c r="AZT424" s="81"/>
      <c r="AZU424" s="75"/>
      <c r="AZV424" s="81"/>
      <c r="AZW424" s="75"/>
      <c r="AZX424" s="81"/>
      <c r="AZY424" s="75"/>
      <c r="AZZ424" s="81"/>
      <c r="BAA424" s="75"/>
      <c r="BAB424" s="81"/>
      <c r="BAC424" s="75"/>
      <c r="BAD424" s="81"/>
      <c r="BAE424" s="75"/>
      <c r="BAF424" s="81"/>
      <c r="BAG424" s="75"/>
      <c r="BAH424" s="81"/>
      <c r="BAI424" s="75"/>
      <c r="BAJ424" s="81"/>
      <c r="BAK424" s="75"/>
      <c r="BAL424" s="81"/>
      <c r="BAM424" s="75"/>
      <c r="BAN424" s="81"/>
      <c r="BAO424" s="75"/>
      <c r="BAP424" s="81"/>
      <c r="BAQ424" s="75"/>
      <c r="BAR424" s="81"/>
      <c r="BAS424" s="75"/>
      <c r="BAT424" s="81"/>
      <c r="BAU424" s="75"/>
      <c r="BAV424" s="81"/>
      <c r="BAW424" s="75"/>
      <c r="BAX424" s="81"/>
      <c r="BAY424" s="75"/>
      <c r="BAZ424" s="81"/>
      <c r="BBA424" s="75"/>
      <c r="BBB424" s="81"/>
      <c r="BBC424" s="75"/>
      <c r="BBD424" s="81"/>
      <c r="BBE424" s="75"/>
      <c r="BBF424" s="81"/>
      <c r="BBG424" s="75"/>
      <c r="BBH424" s="81"/>
      <c r="BBI424" s="75"/>
      <c r="BBJ424" s="81"/>
      <c r="BBK424" s="75"/>
      <c r="BBL424" s="81"/>
      <c r="BBM424" s="75"/>
      <c r="BBN424" s="81"/>
      <c r="BBO424" s="75"/>
      <c r="BBP424" s="81"/>
      <c r="BBQ424" s="75"/>
      <c r="BBR424" s="81"/>
      <c r="BBS424" s="75"/>
      <c r="BBT424" s="81"/>
      <c r="BBU424" s="75"/>
      <c r="BBV424" s="81"/>
      <c r="BBW424" s="75"/>
      <c r="BBX424" s="81"/>
      <c r="BBY424" s="75"/>
      <c r="BBZ424" s="81"/>
      <c r="BCA424" s="75"/>
      <c r="BCB424" s="81"/>
      <c r="BCC424" s="75"/>
      <c r="BCD424" s="81"/>
      <c r="BCE424" s="75"/>
      <c r="BCF424" s="81"/>
      <c r="BCG424" s="75"/>
      <c r="BCH424" s="81"/>
      <c r="BCI424" s="75"/>
      <c r="BCJ424" s="81"/>
      <c r="BCK424" s="75"/>
      <c r="BCL424" s="81"/>
      <c r="BCM424" s="75"/>
      <c r="BCN424" s="81"/>
      <c r="BCO424" s="75"/>
      <c r="BCP424" s="81"/>
      <c r="BCQ424" s="75"/>
      <c r="BCR424" s="81"/>
      <c r="BCS424" s="75"/>
      <c r="BCT424" s="81"/>
      <c r="BCU424" s="75"/>
      <c r="BCV424" s="81"/>
      <c r="BCW424" s="75"/>
      <c r="BCX424" s="81"/>
      <c r="BCY424" s="75"/>
      <c r="BCZ424" s="81"/>
      <c r="BDA424" s="75"/>
      <c r="BDB424" s="81"/>
      <c r="BDC424" s="75"/>
      <c r="BDD424" s="81"/>
      <c r="BDE424" s="75"/>
      <c r="BDF424" s="81"/>
      <c r="BDG424" s="75"/>
      <c r="BDH424" s="81"/>
      <c r="BDI424" s="75"/>
      <c r="BDJ424" s="81"/>
      <c r="BDK424" s="75"/>
      <c r="BDL424" s="81"/>
      <c r="BDM424" s="75"/>
      <c r="BDN424" s="81"/>
      <c r="BDO424" s="75"/>
      <c r="BDP424" s="81"/>
      <c r="BDQ424" s="75"/>
      <c r="BDR424" s="81"/>
      <c r="BDS424" s="75"/>
      <c r="BDT424" s="81"/>
      <c r="BDU424" s="75"/>
      <c r="BDV424" s="81"/>
      <c r="BDW424" s="75"/>
      <c r="BDX424" s="81"/>
      <c r="BDY424" s="75"/>
      <c r="BDZ424" s="81"/>
      <c r="BEA424" s="75"/>
      <c r="BEB424" s="81"/>
      <c r="BEC424" s="75"/>
      <c r="BED424" s="81"/>
      <c r="BEE424" s="75"/>
      <c r="BEF424" s="81"/>
      <c r="BEG424" s="75"/>
      <c r="BEH424" s="81"/>
      <c r="BEI424" s="75"/>
      <c r="BEJ424" s="81"/>
      <c r="BEK424" s="75"/>
      <c r="BEL424" s="81"/>
      <c r="BEM424" s="75"/>
      <c r="BEN424" s="81"/>
      <c r="BEO424" s="75"/>
      <c r="BEP424" s="81"/>
      <c r="BEQ424" s="75"/>
      <c r="BER424" s="81"/>
      <c r="BES424" s="75"/>
      <c r="BET424" s="81"/>
      <c r="BEU424" s="75"/>
      <c r="BEV424" s="81"/>
      <c r="BEW424" s="75"/>
      <c r="BEX424" s="81"/>
      <c r="BEY424" s="75"/>
      <c r="BEZ424" s="81"/>
      <c r="BFA424" s="75"/>
      <c r="BFB424" s="81"/>
      <c r="BFC424" s="75"/>
      <c r="BFD424" s="81"/>
      <c r="BFE424" s="75"/>
      <c r="BFF424" s="81"/>
      <c r="BFG424" s="75"/>
      <c r="BFH424" s="81"/>
      <c r="BFI424" s="75"/>
      <c r="BFJ424" s="81"/>
      <c r="BFK424" s="75"/>
      <c r="BFL424" s="81"/>
      <c r="BFM424" s="75"/>
      <c r="BFN424" s="81"/>
      <c r="BFO424" s="75"/>
      <c r="BFP424" s="81"/>
      <c r="BFQ424" s="75"/>
      <c r="BFR424" s="81"/>
      <c r="BFS424" s="75"/>
      <c r="BFT424" s="81"/>
      <c r="BFU424" s="75"/>
      <c r="BFV424" s="81"/>
      <c r="BFW424" s="75"/>
      <c r="BFX424" s="81"/>
      <c r="BFY424" s="75"/>
      <c r="BFZ424" s="81"/>
      <c r="BGA424" s="75"/>
      <c r="BGB424" s="81"/>
      <c r="BGC424" s="75"/>
      <c r="BGD424" s="81"/>
      <c r="BGE424" s="75"/>
      <c r="BGF424" s="81"/>
      <c r="BGG424" s="75"/>
      <c r="BGH424" s="81"/>
      <c r="BGI424" s="75"/>
      <c r="BGJ424" s="81"/>
      <c r="BGK424" s="75"/>
      <c r="BGL424" s="81"/>
      <c r="BGM424" s="75"/>
      <c r="BGN424" s="81"/>
      <c r="BGO424" s="75"/>
      <c r="BGP424" s="81"/>
      <c r="BGQ424" s="75"/>
      <c r="BGR424" s="81"/>
      <c r="BGS424" s="75"/>
      <c r="BGT424" s="81"/>
      <c r="BGU424" s="75"/>
      <c r="BGV424" s="81"/>
      <c r="BGW424" s="75"/>
      <c r="BGX424" s="81"/>
      <c r="BGY424" s="75"/>
      <c r="BGZ424" s="81"/>
      <c r="BHA424" s="75"/>
      <c r="BHB424" s="81"/>
      <c r="BHC424" s="75"/>
      <c r="BHD424" s="81"/>
      <c r="BHE424" s="75"/>
      <c r="BHF424" s="81"/>
      <c r="BHG424" s="75"/>
      <c r="BHH424" s="81"/>
      <c r="BHI424" s="75"/>
      <c r="BHJ424" s="81"/>
      <c r="BHK424" s="75"/>
      <c r="BHL424" s="81"/>
      <c r="BHM424" s="75"/>
      <c r="BHN424" s="81"/>
      <c r="BHO424" s="75"/>
      <c r="BHP424" s="81"/>
      <c r="BHQ424" s="75"/>
      <c r="BHR424" s="81"/>
      <c r="BHS424" s="75"/>
      <c r="BHT424" s="81"/>
      <c r="BHU424" s="75"/>
      <c r="BHV424" s="81"/>
      <c r="BHW424" s="75"/>
      <c r="BHX424" s="81"/>
      <c r="BHY424" s="75"/>
      <c r="BHZ424" s="81"/>
      <c r="BIA424" s="75"/>
      <c r="BIB424" s="81"/>
      <c r="BIC424" s="75"/>
      <c r="BID424" s="81"/>
      <c r="BIE424" s="75"/>
      <c r="BIF424" s="81"/>
      <c r="BIG424" s="75"/>
      <c r="BIH424" s="81"/>
      <c r="BII424" s="75"/>
      <c r="BIJ424" s="81"/>
      <c r="BIK424" s="75"/>
      <c r="BIL424" s="81"/>
      <c r="BIM424" s="75"/>
      <c r="BIN424" s="81"/>
      <c r="BIO424" s="75"/>
      <c r="BIP424" s="81"/>
      <c r="BIQ424" s="75"/>
      <c r="BIR424" s="81"/>
      <c r="BIS424" s="75"/>
      <c r="BIT424" s="81"/>
      <c r="BIU424" s="75"/>
      <c r="BIV424" s="81"/>
      <c r="BIW424" s="75"/>
      <c r="BIX424" s="81"/>
      <c r="BIY424" s="75"/>
      <c r="BIZ424" s="81"/>
      <c r="BJA424" s="75"/>
      <c r="BJB424" s="81"/>
      <c r="BJC424" s="75"/>
      <c r="BJD424" s="81"/>
      <c r="BJE424" s="75"/>
      <c r="BJF424" s="81"/>
      <c r="BJG424" s="75"/>
      <c r="BJH424" s="81"/>
      <c r="BJI424" s="75"/>
      <c r="BJJ424" s="81"/>
      <c r="BJK424" s="75"/>
      <c r="BJL424" s="81"/>
      <c r="BJM424" s="75"/>
      <c r="BJN424" s="81"/>
      <c r="BJO424" s="75"/>
      <c r="BJP424" s="81"/>
      <c r="BJQ424" s="75"/>
      <c r="BJR424" s="81"/>
      <c r="BJS424" s="75"/>
      <c r="BJT424" s="81"/>
      <c r="BJU424" s="75"/>
      <c r="BJV424" s="81"/>
      <c r="BJW424" s="75"/>
      <c r="BJX424" s="81"/>
      <c r="BJY424" s="75"/>
      <c r="BJZ424" s="81"/>
      <c r="BKA424" s="75"/>
      <c r="BKB424" s="81"/>
      <c r="BKC424" s="75"/>
      <c r="BKD424" s="81"/>
      <c r="BKE424" s="75"/>
      <c r="BKF424" s="81"/>
      <c r="BKG424" s="75"/>
      <c r="BKH424" s="81"/>
      <c r="BKI424" s="75"/>
      <c r="BKJ424" s="81"/>
      <c r="BKK424" s="75"/>
      <c r="BKL424" s="81"/>
      <c r="BKM424" s="75"/>
      <c r="BKN424" s="81"/>
      <c r="BKO424" s="75"/>
      <c r="BKP424" s="81"/>
      <c r="BKQ424" s="75"/>
      <c r="BKR424" s="81"/>
      <c r="BKS424" s="75"/>
      <c r="BKT424" s="81"/>
      <c r="BKU424" s="75"/>
      <c r="BKV424" s="81"/>
      <c r="BKW424" s="75"/>
      <c r="BKX424" s="81"/>
      <c r="BKY424" s="75"/>
      <c r="BKZ424" s="81"/>
      <c r="BLA424" s="75"/>
      <c r="BLB424" s="81"/>
      <c r="BLC424" s="75"/>
      <c r="BLD424" s="81"/>
      <c r="BLE424" s="75"/>
      <c r="BLF424" s="81"/>
      <c r="BLG424" s="75"/>
      <c r="BLH424" s="81"/>
      <c r="BLI424" s="75"/>
      <c r="BLJ424" s="81"/>
      <c r="BLK424" s="75"/>
      <c r="BLL424" s="81"/>
      <c r="BLM424" s="75"/>
      <c r="BLN424" s="81"/>
      <c r="BLO424" s="75"/>
      <c r="BLP424" s="81"/>
      <c r="BLQ424" s="75"/>
      <c r="BLR424" s="81"/>
      <c r="BLS424" s="75"/>
      <c r="BLT424" s="81"/>
      <c r="BLU424" s="75"/>
      <c r="BLV424" s="81"/>
      <c r="BLW424" s="75"/>
      <c r="BLX424" s="81"/>
      <c r="BLY424" s="75"/>
      <c r="BLZ424" s="81"/>
      <c r="BMA424" s="75"/>
      <c r="BMB424" s="81"/>
      <c r="BMC424" s="75"/>
      <c r="BMD424" s="81"/>
      <c r="BME424" s="75"/>
      <c r="BMF424" s="81"/>
      <c r="BMG424" s="75"/>
      <c r="BMH424" s="81"/>
      <c r="BMI424" s="75"/>
      <c r="BMJ424" s="81"/>
      <c r="BMK424" s="75"/>
      <c r="BML424" s="81"/>
      <c r="BMM424" s="75"/>
      <c r="BMN424" s="81"/>
      <c r="BMO424" s="75"/>
      <c r="BMP424" s="81"/>
      <c r="BMQ424" s="75"/>
      <c r="BMR424" s="81"/>
      <c r="BMS424" s="75"/>
      <c r="BMT424" s="81"/>
      <c r="BMU424" s="75"/>
      <c r="BMV424" s="81"/>
      <c r="BMW424" s="75"/>
      <c r="BMX424" s="81"/>
      <c r="BMY424" s="75"/>
      <c r="BMZ424" s="81"/>
      <c r="BNA424" s="75"/>
      <c r="BNB424" s="81"/>
      <c r="BNC424" s="75"/>
      <c r="BND424" s="81"/>
      <c r="BNE424" s="75"/>
      <c r="BNF424" s="81"/>
      <c r="BNG424" s="75"/>
      <c r="BNH424" s="81"/>
      <c r="BNI424" s="75"/>
      <c r="BNJ424" s="81"/>
      <c r="BNK424" s="75"/>
      <c r="BNL424" s="81"/>
      <c r="BNM424" s="75"/>
      <c r="BNN424" s="81"/>
      <c r="BNO424" s="75"/>
      <c r="BNP424" s="81"/>
      <c r="BNQ424" s="75"/>
      <c r="BNR424" s="81"/>
      <c r="BNS424" s="75"/>
      <c r="BNT424" s="81"/>
      <c r="BNU424" s="75"/>
      <c r="BNV424" s="81"/>
      <c r="BNW424" s="75"/>
      <c r="BNX424" s="81"/>
      <c r="BNY424" s="75"/>
      <c r="BNZ424" s="81"/>
      <c r="BOA424" s="75"/>
      <c r="BOB424" s="81"/>
      <c r="BOC424" s="75"/>
      <c r="BOD424" s="81"/>
      <c r="BOE424" s="75"/>
      <c r="BOF424" s="81"/>
      <c r="BOG424" s="75"/>
      <c r="BOH424" s="81"/>
      <c r="BOI424" s="75"/>
      <c r="BOJ424" s="81"/>
      <c r="BOK424" s="75"/>
      <c r="BOL424" s="81"/>
      <c r="BOM424" s="75"/>
      <c r="BON424" s="81"/>
      <c r="BOO424" s="75"/>
      <c r="BOP424" s="81"/>
      <c r="BOQ424" s="75"/>
      <c r="BOR424" s="81"/>
      <c r="BOS424" s="75"/>
      <c r="BOT424" s="81"/>
      <c r="BOU424" s="75"/>
      <c r="BOV424" s="81"/>
      <c r="BOW424" s="75"/>
      <c r="BOX424" s="81"/>
      <c r="BOY424" s="75"/>
      <c r="BOZ424" s="81"/>
      <c r="BPA424" s="75"/>
      <c r="BPB424" s="81"/>
      <c r="BPC424" s="75"/>
      <c r="BPD424" s="81"/>
      <c r="BPE424" s="75"/>
      <c r="BPF424" s="81"/>
      <c r="BPG424" s="75"/>
      <c r="BPH424" s="81"/>
      <c r="BPI424" s="75"/>
      <c r="BPJ424" s="81"/>
      <c r="BPK424" s="75"/>
      <c r="BPL424" s="81"/>
      <c r="BPM424" s="75"/>
      <c r="BPN424" s="81"/>
      <c r="BPO424" s="75"/>
      <c r="BPP424" s="81"/>
      <c r="BPQ424" s="75"/>
      <c r="BPR424" s="81"/>
      <c r="BPS424" s="75"/>
      <c r="BPT424" s="81"/>
      <c r="BPU424" s="75"/>
      <c r="BPV424" s="81"/>
      <c r="BPW424" s="75"/>
      <c r="BPX424" s="81"/>
      <c r="BPY424" s="75"/>
      <c r="BPZ424" s="81"/>
      <c r="BQA424" s="75"/>
      <c r="BQB424" s="81"/>
      <c r="BQC424" s="75"/>
      <c r="BQD424" s="81"/>
      <c r="BQE424" s="75"/>
      <c r="BQF424" s="81"/>
      <c r="BQG424" s="75"/>
      <c r="BQH424" s="81"/>
      <c r="BQI424" s="75"/>
      <c r="BQJ424" s="81"/>
      <c r="BQK424" s="75"/>
      <c r="BQL424" s="81"/>
      <c r="BQM424" s="75"/>
      <c r="BQN424" s="81"/>
      <c r="BQO424" s="75"/>
      <c r="BQP424" s="81"/>
      <c r="BQQ424" s="75"/>
      <c r="BQR424" s="81"/>
      <c r="BQS424" s="75"/>
      <c r="BQT424" s="81"/>
      <c r="BQU424" s="75"/>
      <c r="BQV424" s="81"/>
      <c r="BQW424" s="75"/>
      <c r="BQX424" s="81"/>
      <c r="BQY424" s="75"/>
      <c r="BQZ424" s="81"/>
      <c r="BRA424" s="75"/>
      <c r="BRB424" s="81"/>
      <c r="BRC424" s="75"/>
      <c r="BRD424" s="81"/>
      <c r="BRE424" s="75"/>
      <c r="BRF424" s="81"/>
      <c r="BRG424" s="75"/>
      <c r="BRH424" s="81"/>
      <c r="BRI424" s="75"/>
      <c r="BRJ424" s="81"/>
      <c r="BRK424" s="75"/>
      <c r="BRL424" s="81"/>
      <c r="BRM424" s="75"/>
      <c r="BRN424" s="81"/>
      <c r="BRO424" s="75"/>
      <c r="BRP424" s="81"/>
      <c r="BRQ424" s="75"/>
      <c r="BRR424" s="81"/>
      <c r="BRS424" s="75"/>
      <c r="BRT424" s="81"/>
      <c r="BRU424" s="75"/>
      <c r="BRV424" s="81"/>
      <c r="BRW424" s="75"/>
      <c r="BRX424" s="81"/>
      <c r="BRY424" s="75"/>
      <c r="BRZ424" s="81"/>
      <c r="BSA424" s="75"/>
      <c r="BSB424" s="81"/>
      <c r="BSC424" s="75"/>
      <c r="BSD424" s="81"/>
      <c r="BSE424" s="75"/>
      <c r="BSF424" s="81"/>
      <c r="BSG424" s="75"/>
      <c r="BSH424" s="81"/>
      <c r="BSI424" s="75"/>
      <c r="BSJ424" s="81"/>
      <c r="BSK424" s="75"/>
      <c r="BSL424" s="81"/>
      <c r="BSM424" s="75"/>
      <c r="BSN424" s="81"/>
      <c r="BSO424" s="75"/>
      <c r="BSP424" s="81"/>
      <c r="BSQ424" s="75"/>
      <c r="BSR424" s="81"/>
      <c r="BSS424" s="75"/>
      <c r="BST424" s="81"/>
      <c r="BSU424" s="75"/>
      <c r="BSV424" s="81"/>
      <c r="BSW424" s="75"/>
      <c r="BSX424" s="81"/>
      <c r="BSY424" s="75"/>
      <c r="BSZ424" s="81"/>
      <c r="BTA424" s="75"/>
      <c r="BTB424" s="81"/>
      <c r="BTC424" s="75"/>
      <c r="BTD424" s="81"/>
      <c r="BTE424" s="75"/>
      <c r="BTF424" s="81"/>
      <c r="BTG424" s="75"/>
      <c r="BTH424" s="81"/>
      <c r="BTI424" s="75"/>
      <c r="BTJ424" s="81"/>
      <c r="BTK424" s="75"/>
      <c r="BTL424" s="81"/>
      <c r="BTM424" s="75"/>
      <c r="BTN424" s="81"/>
      <c r="BTO424" s="75"/>
      <c r="BTP424" s="81"/>
      <c r="BTQ424" s="75"/>
      <c r="BTR424" s="81"/>
      <c r="BTS424" s="75"/>
      <c r="BTT424" s="81"/>
      <c r="BTU424" s="75"/>
      <c r="BTV424" s="81"/>
      <c r="BTW424" s="75"/>
      <c r="BTX424" s="81"/>
      <c r="BTY424" s="75"/>
      <c r="BTZ424" s="81"/>
      <c r="BUA424" s="75"/>
      <c r="BUB424" s="81"/>
      <c r="BUC424" s="75"/>
      <c r="BUD424" s="81"/>
      <c r="BUE424" s="75"/>
      <c r="BUF424" s="81"/>
      <c r="BUG424" s="75"/>
      <c r="BUH424" s="81"/>
      <c r="BUI424" s="75"/>
      <c r="BUJ424" s="81"/>
      <c r="BUK424" s="75"/>
      <c r="BUL424" s="81"/>
      <c r="BUM424" s="75"/>
      <c r="BUN424" s="81"/>
      <c r="BUO424" s="75"/>
      <c r="BUP424" s="81"/>
      <c r="BUQ424" s="75"/>
      <c r="BUR424" s="81"/>
      <c r="BUS424" s="75"/>
      <c r="BUT424" s="81"/>
      <c r="BUU424" s="75"/>
      <c r="BUV424" s="81"/>
      <c r="BUW424" s="75"/>
      <c r="BUX424" s="81"/>
      <c r="BUY424" s="75"/>
      <c r="BUZ424" s="81"/>
      <c r="BVA424" s="75"/>
      <c r="BVB424" s="81"/>
      <c r="BVC424" s="75"/>
      <c r="BVD424" s="81"/>
      <c r="BVE424" s="75"/>
      <c r="BVF424" s="81"/>
      <c r="BVG424" s="75"/>
      <c r="BVH424" s="81"/>
      <c r="BVI424" s="75"/>
      <c r="BVJ424" s="81"/>
      <c r="BVK424" s="75"/>
      <c r="BVL424" s="81"/>
      <c r="BVM424" s="75"/>
      <c r="BVN424" s="81"/>
      <c r="BVO424" s="75"/>
      <c r="BVP424" s="81"/>
      <c r="BVQ424" s="75"/>
      <c r="BVR424" s="81"/>
      <c r="BVS424" s="75"/>
      <c r="BVT424" s="81"/>
      <c r="BVU424" s="75"/>
      <c r="BVV424" s="81"/>
      <c r="BVW424" s="75"/>
      <c r="BVX424" s="81"/>
      <c r="BVY424" s="75"/>
      <c r="BVZ424" s="81"/>
      <c r="BWA424" s="75"/>
      <c r="BWB424" s="81"/>
      <c r="BWC424" s="75"/>
      <c r="BWD424" s="81"/>
      <c r="BWE424" s="75"/>
      <c r="BWF424" s="81"/>
      <c r="BWG424" s="75"/>
      <c r="BWH424" s="81"/>
      <c r="BWI424" s="75"/>
      <c r="BWJ424" s="81"/>
      <c r="BWK424" s="75"/>
      <c r="BWL424" s="81"/>
      <c r="BWM424" s="75"/>
      <c r="BWN424" s="81"/>
      <c r="BWO424" s="75"/>
      <c r="BWP424" s="81"/>
      <c r="BWQ424" s="75"/>
      <c r="BWR424" s="81"/>
      <c r="BWS424" s="75"/>
      <c r="BWT424" s="81"/>
      <c r="BWU424" s="75"/>
      <c r="BWV424" s="81"/>
      <c r="BWW424" s="75"/>
      <c r="BWX424" s="81"/>
      <c r="BWY424" s="75"/>
      <c r="BWZ424" s="81"/>
      <c r="BXA424" s="75"/>
      <c r="BXB424" s="81"/>
      <c r="BXC424" s="75"/>
      <c r="BXD424" s="81"/>
      <c r="BXE424" s="75"/>
      <c r="BXF424" s="81"/>
      <c r="BXG424" s="75"/>
      <c r="BXH424" s="81"/>
      <c r="BXI424" s="75"/>
      <c r="BXJ424" s="81"/>
      <c r="BXK424" s="75"/>
      <c r="BXL424" s="81"/>
      <c r="BXM424" s="75"/>
      <c r="BXN424" s="81"/>
      <c r="BXO424" s="75"/>
      <c r="BXP424" s="81"/>
      <c r="BXQ424" s="75"/>
      <c r="BXR424" s="81"/>
      <c r="BXS424" s="75"/>
      <c r="BXT424" s="81"/>
      <c r="BXU424" s="75"/>
      <c r="BXV424" s="81"/>
      <c r="BXW424" s="75"/>
      <c r="BXX424" s="81"/>
      <c r="BXY424" s="75"/>
      <c r="BXZ424" s="81"/>
      <c r="BYA424" s="75"/>
      <c r="BYB424" s="81"/>
      <c r="BYC424" s="75"/>
      <c r="BYD424" s="81"/>
      <c r="BYE424" s="75"/>
      <c r="BYF424" s="81"/>
      <c r="BYG424" s="75"/>
      <c r="BYH424" s="81"/>
      <c r="BYI424" s="75"/>
      <c r="BYJ424" s="81"/>
      <c r="BYK424" s="75"/>
      <c r="BYL424" s="81"/>
      <c r="BYM424" s="75"/>
      <c r="BYN424" s="81"/>
      <c r="BYO424" s="75"/>
      <c r="BYP424" s="81"/>
      <c r="BYQ424" s="75"/>
      <c r="BYR424" s="81"/>
      <c r="BYS424" s="75"/>
      <c r="BYT424" s="81"/>
      <c r="BYU424" s="75"/>
      <c r="BYV424" s="81"/>
      <c r="BYW424" s="75"/>
      <c r="BYX424" s="81"/>
      <c r="BYY424" s="75"/>
      <c r="BYZ424" s="81"/>
      <c r="BZA424" s="75"/>
      <c r="BZB424" s="81"/>
      <c r="BZC424" s="75"/>
      <c r="BZD424" s="81"/>
      <c r="BZE424" s="75"/>
      <c r="BZF424" s="81"/>
      <c r="BZG424" s="75"/>
      <c r="BZH424" s="81"/>
      <c r="BZI424" s="75"/>
      <c r="BZJ424" s="81"/>
      <c r="BZK424" s="75"/>
      <c r="BZL424" s="81"/>
      <c r="BZM424" s="75"/>
      <c r="BZN424" s="81"/>
      <c r="BZO424" s="75"/>
      <c r="BZP424" s="81"/>
      <c r="BZQ424" s="75"/>
      <c r="BZR424" s="81"/>
      <c r="BZS424" s="75"/>
      <c r="BZT424" s="81"/>
      <c r="BZU424" s="75"/>
      <c r="BZV424" s="81"/>
      <c r="BZW424" s="75"/>
      <c r="BZX424" s="81"/>
      <c r="BZY424" s="75"/>
      <c r="BZZ424" s="81"/>
      <c r="CAA424" s="75"/>
      <c r="CAB424" s="81"/>
      <c r="CAC424" s="75"/>
      <c r="CAD424" s="81"/>
      <c r="CAE424" s="75"/>
      <c r="CAF424" s="81"/>
      <c r="CAG424" s="75"/>
      <c r="CAH424" s="81"/>
      <c r="CAI424" s="75"/>
      <c r="CAJ424" s="81"/>
      <c r="CAK424" s="75"/>
      <c r="CAL424" s="81"/>
      <c r="CAM424" s="75"/>
      <c r="CAN424" s="81"/>
      <c r="CAO424" s="75"/>
      <c r="CAP424" s="81"/>
      <c r="CAQ424" s="75"/>
      <c r="CAR424" s="81"/>
      <c r="CAS424" s="75"/>
      <c r="CAT424" s="81"/>
      <c r="CAU424" s="75"/>
      <c r="CAV424" s="81"/>
      <c r="CAW424" s="75"/>
      <c r="CAX424" s="81"/>
      <c r="CAY424" s="75"/>
      <c r="CAZ424" s="81"/>
      <c r="CBA424" s="75"/>
      <c r="CBB424" s="81"/>
      <c r="CBC424" s="75"/>
      <c r="CBD424" s="81"/>
      <c r="CBE424" s="75"/>
      <c r="CBF424" s="81"/>
      <c r="CBG424" s="75"/>
      <c r="CBH424" s="81"/>
      <c r="CBI424" s="75"/>
      <c r="CBJ424" s="81"/>
      <c r="CBK424" s="75"/>
      <c r="CBL424" s="81"/>
      <c r="CBM424" s="75"/>
      <c r="CBN424" s="81"/>
      <c r="CBO424" s="75"/>
      <c r="CBP424" s="81"/>
      <c r="CBQ424" s="75"/>
      <c r="CBR424" s="81"/>
      <c r="CBS424" s="75"/>
      <c r="CBT424" s="81"/>
      <c r="CBU424" s="75"/>
      <c r="CBV424" s="81"/>
      <c r="CBW424" s="75"/>
      <c r="CBX424" s="81"/>
      <c r="CBY424" s="75"/>
      <c r="CBZ424" s="81"/>
      <c r="CCA424" s="75"/>
      <c r="CCB424" s="81"/>
      <c r="CCC424" s="75"/>
      <c r="CCD424" s="81"/>
      <c r="CCE424" s="75"/>
      <c r="CCF424" s="81"/>
      <c r="CCG424" s="75"/>
      <c r="CCH424" s="81"/>
      <c r="CCI424" s="75"/>
      <c r="CCJ424" s="81"/>
      <c r="CCK424" s="75"/>
      <c r="CCL424" s="81"/>
      <c r="CCM424" s="75"/>
      <c r="CCN424" s="81"/>
      <c r="CCO424" s="75"/>
      <c r="CCP424" s="81"/>
      <c r="CCQ424" s="75"/>
      <c r="CCR424" s="81"/>
      <c r="CCS424" s="75"/>
      <c r="CCT424" s="81"/>
      <c r="CCU424" s="75"/>
      <c r="CCV424" s="81"/>
      <c r="CCW424" s="75"/>
      <c r="CCX424" s="81"/>
      <c r="CCY424" s="75"/>
      <c r="CCZ424" s="81"/>
      <c r="CDA424" s="75"/>
      <c r="CDB424" s="81"/>
      <c r="CDC424" s="75"/>
      <c r="CDD424" s="81"/>
      <c r="CDE424" s="75"/>
      <c r="CDF424" s="81"/>
      <c r="CDG424" s="75"/>
      <c r="CDH424" s="81"/>
      <c r="CDI424" s="75"/>
      <c r="CDJ424" s="81"/>
      <c r="CDK424" s="75"/>
      <c r="CDL424" s="81"/>
      <c r="CDM424" s="75"/>
      <c r="CDN424" s="81"/>
      <c r="CDO424" s="75"/>
      <c r="CDP424" s="81"/>
      <c r="CDQ424" s="75"/>
      <c r="CDR424" s="81"/>
      <c r="CDS424" s="75"/>
      <c r="CDT424" s="81"/>
      <c r="CDU424" s="75"/>
      <c r="CDV424" s="81"/>
      <c r="CDW424" s="75"/>
      <c r="CDX424" s="81"/>
      <c r="CDY424" s="75"/>
      <c r="CDZ424" s="81"/>
      <c r="CEA424" s="75"/>
      <c r="CEB424" s="81"/>
      <c r="CEC424" s="75"/>
      <c r="CED424" s="81"/>
      <c r="CEE424" s="75"/>
      <c r="CEF424" s="81"/>
      <c r="CEG424" s="75"/>
      <c r="CEH424" s="81"/>
      <c r="CEI424" s="75"/>
      <c r="CEJ424" s="81"/>
      <c r="CEK424" s="75"/>
      <c r="CEL424" s="81"/>
      <c r="CEM424" s="75"/>
      <c r="CEN424" s="81"/>
      <c r="CEO424" s="75"/>
      <c r="CEP424" s="81"/>
      <c r="CEQ424" s="75"/>
      <c r="CER424" s="81"/>
      <c r="CES424" s="75"/>
      <c r="CET424" s="81"/>
      <c r="CEU424" s="75"/>
      <c r="CEV424" s="81"/>
      <c r="CEW424" s="75"/>
      <c r="CEX424" s="81"/>
      <c r="CEY424" s="75"/>
      <c r="CEZ424" s="81"/>
      <c r="CFA424" s="75"/>
      <c r="CFB424" s="81"/>
      <c r="CFC424" s="75"/>
      <c r="CFD424" s="81"/>
      <c r="CFE424" s="75"/>
      <c r="CFF424" s="81"/>
      <c r="CFG424" s="75"/>
      <c r="CFH424" s="81"/>
      <c r="CFI424" s="75"/>
      <c r="CFJ424" s="81"/>
      <c r="CFK424" s="75"/>
      <c r="CFL424" s="81"/>
      <c r="CFM424" s="75"/>
      <c r="CFN424" s="81"/>
      <c r="CFO424" s="75"/>
      <c r="CFP424" s="81"/>
      <c r="CFQ424" s="75"/>
      <c r="CFR424" s="81"/>
      <c r="CFS424" s="75"/>
      <c r="CFT424" s="81"/>
      <c r="CFU424" s="75"/>
      <c r="CFV424" s="81"/>
      <c r="CFW424" s="75"/>
      <c r="CFX424" s="81"/>
      <c r="CFY424" s="75"/>
      <c r="CFZ424" s="81"/>
      <c r="CGA424" s="75"/>
      <c r="CGB424" s="81"/>
      <c r="CGC424" s="75"/>
      <c r="CGD424" s="81"/>
      <c r="CGE424" s="75"/>
      <c r="CGF424" s="81"/>
      <c r="CGG424" s="75"/>
      <c r="CGH424" s="81"/>
      <c r="CGI424" s="75"/>
      <c r="CGJ424" s="81"/>
      <c r="CGK424" s="75"/>
      <c r="CGL424" s="81"/>
      <c r="CGM424" s="75"/>
      <c r="CGN424" s="81"/>
      <c r="CGO424" s="75"/>
      <c r="CGP424" s="81"/>
      <c r="CGQ424" s="75"/>
      <c r="CGR424" s="81"/>
      <c r="CGS424" s="75"/>
      <c r="CGT424" s="81"/>
      <c r="CGU424" s="75"/>
      <c r="CGV424" s="81"/>
      <c r="CGW424" s="75"/>
      <c r="CGX424" s="81"/>
      <c r="CGY424" s="75"/>
      <c r="CGZ424" s="81"/>
      <c r="CHA424" s="75"/>
      <c r="CHB424" s="81"/>
      <c r="CHC424" s="75"/>
      <c r="CHD424" s="81"/>
      <c r="CHE424" s="75"/>
      <c r="CHF424" s="81"/>
      <c r="CHG424" s="75"/>
      <c r="CHH424" s="81"/>
      <c r="CHI424" s="75"/>
      <c r="CHJ424" s="81"/>
      <c r="CHK424" s="75"/>
      <c r="CHL424" s="81"/>
      <c r="CHM424" s="75"/>
      <c r="CHN424" s="81"/>
      <c r="CHO424" s="75"/>
      <c r="CHP424" s="81"/>
      <c r="CHQ424" s="75"/>
      <c r="CHR424" s="81"/>
      <c r="CHS424" s="75"/>
      <c r="CHT424" s="81"/>
      <c r="CHU424" s="75"/>
      <c r="CHV424" s="81"/>
      <c r="CHW424" s="75"/>
      <c r="CHX424" s="81"/>
      <c r="CHY424" s="75"/>
      <c r="CHZ424" s="81"/>
      <c r="CIA424" s="75"/>
      <c r="CIB424" s="81"/>
      <c r="CIC424" s="75"/>
      <c r="CID424" s="81"/>
      <c r="CIE424" s="75"/>
      <c r="CIF424" s="81"/>
      <c r="CIG424" s="75"/>
      <c r="CIH424" s="81"/>
      <c r="CII424" s="75"/>
      <c r="CIJ424" s="81"/>
      <c r="CIK424" s="75"/>
      <c r="CIL424" s="81"/>
      <c r="CIM424" s="75"/>
      <c r="CIN424" s="81"/>
      <c r="CIO424" s="75"/>
      <c r="CIP424" s="81"/>
      <c r="CIQ424" s="75"/>
      <c r="CIR424" s="81"/>
      <c r="CIS424" s="75"/>
      <c r="CIT424" s="81"/>
      <c r="CIU424" s="75"/>
      <c r="CIV424" s="81"/>
      <c r="CIW424" s="75"/>
      <c r="CIX424" s="81"/>
      <c r="CIY424" s="75"/>
      <c r="CIZ424" s="81"/>
      <c r="CJA424" s="75"/>
      <c r="CJB424" s="81"/>
      <c r="CJC424" s="75"/>
      <c r="CJD424" s="81"/>
      <c r="CJE424" s="75"/>
      <c r="CJF424" s="81"/>
      <c r="CJG424" s="75"/>
      <c r="CJH424" s="81"/>
      <c r="CJI424" s="75"/>
      <c r="CJJ424" s="81"/>
      <c r="CJK424" s="75"/>
      <c r="CJL424" s="81"/>
      <c r="CJM424" s="75"/>
      <c r="CJN424" s="81"/>
      <c r="CJO424" s="75"/>
      <c r="CJP424" s="81"/>
      <c r="CJQ424" s="75"/>
      <c r="CJR424" s="81"/>
      <c r="CJS424" s="75"/>
      <c r="CJT424" s="81"/>
      <c r="CJU424" s="75"/>
      <c r="CJV424" s="81"/>
      <c r="CJW424" s="75"/>
      <c r="CJX424" s="81"/>
      <c r="CJY424" s="75"/>
      <c r="CJZ424" s="81"/>
      <c r="CKA424" s="75"/>
      <c r="CKB424" s="81"/>
      <c r="CKC424" s="75"/>
      <c r="CKD424" s="81"/>
      <c r="CKE424" s="75"/>
      <c r="CKF424" s="81"/>
      <c r="CKG424" s="75"/>
      <c r="CKH424" s="81"/>
      <c r="CKI424" s="75"/>
      <c r="CKJ424" s="81"/>
      <c r="CKK424" s="75"/>
      <c r="CKL424" s="81"/>
      <c r="CKM424" s="75"/>
      <c r="CKN424" s="81"/>
      <c r="CKO424" s="75"/>
      <c r="CKP424" s="81"/>
      <c r="CKQ424" s="75"/>
      <c r="CKR424" s="81"/>
      <c r="CKS424" s="75"/>
      <c r="CKT424" s="81"/>
      <c r="CKU424" s="75"/>
      <c r="CKV424" s="81"/>
      <c r="CKW424" s="75"/>
      <c r="CKX424" s="81"/>
      <c r="CKY424" s="75"/>
      <c r="CKZ424" s="81"/>
      <c r="CLA424" s="75"/>
      <c r="CLB424" s="81"/>
      <c r="CLC424" s="75"/>
      <c r="CLD424" s="81"/>
      <c r="CLE424" s="75"/>
      <c r="CLF424" s="81"/>
      <c r="CLG424" s="75"/>
      <c r="CLH424" s="81"/>
      <c r="CLI424" s="75"/>
      <c r="CLJ424" s="81"/>
      <c r="CLK424" s="75"/>
      <c r="CLL424" s="81"/>
      <c r="CLM424" s="75"/>
      <c r="CLN424" s="81"/>
      <c r="CLO424" s="75"/>
      <c r="CLP424" s="81"/>
      <c r="CLQ424" s="75"/>
      <c r="CLR424" s="81"/>
      <c r="CLS424" s="75"/>
      <c r="CLT424" s="81"/>
      <c r="CLU424" s="75"/>
      <c r="CLV424" s="81"/>
      <c r="CLW424" s="75"/>
      <c r="CLX424" s="81"/>
      <c r="CLY424" s="75"/>
      <c r="CLZ424" s="81"/>
      <c r="CMA424" s="75"/>
      <c r="CMB424" s="81"/>
      <c r="CMC424" s="75"/>
      <c r="CMD424" s="81"/>
      <c r="CME424" s="75"/>
      <c r="CMF424" s="81"/>
      <c r="CMG424" s="75"/>
      <c r="CMH424" s="81"/>
      <c r="CMI424" s="75"/>
      <c r="CMJ424" s="81"/>
      <c r="CMK424" s="75"/>
      <c r="CML424" s="81"/>
      <c r="CMM424" s="75"/>
      <c r="CMN424" s="81"/>
      <c r="CMO424" s="75"/>
      <c r="CMP424" s="81"/>
      <c r="CMQ424" s="75"/>
      <c r="CMR424" s="81"/>
      <c r="CMS424" s="75"/>
      <c r="CMT424" s="81"/>
      <c r="CMU424" s="75"/>
      <c r="CMV424" s="81"/>
      <c r="CMW424" s="75"/>
      <c r="CMX424" s="81"/>
      <c r="CMY424" s="75"/>
      <c r="CMZ424" s="81"/>
      <c r="CNA424" s="75"/>
      <c r="CNB424" s="81"/>
      <c r="CNC424" s="75"/>
      <c r="CND424" s="81"/>
      <c r="CNE424" s="75"/>
      <c r="CNF424" s="81"/>
      <c r="CNG424" s="75"/>
      <c r="CNH424" s="81"/>
      <c r="CNI424" s="75"/>
      <c r="CNJ424" s="81"/>
      <c r="CNK424" s="75"/>
      <c r="CNL424" s="81"/>
      <c r="CNM424" s="75"/>
      <c r="CNN424" s="81"/>
      <c r="CNO424" s="75"/>
      <c r="CNP424" s="81"/>
      <c r="CNQ424" s="75"/>
      <c r="CNR424" s="81"/>
      <c r="CNS424" s="75"/>
      <c r="CNT424" s="81"/>
      <c r="CNU424" s="75"/>
      <c r="CNV424" s="81"/>
      <c r="CNW424" s="75"/>
      <c r="CNX424" s="81"/>
      <c r="CNY424" s="75"/>
      <c r="CNZ424" s="81"/>
      <c r="COA424" s="75"/>
      <c r="COB424" s="81"/>
      <c r="COC424" s="75"/>
      <c r="COD424" s="81"/>
      <c r="COE424" s="75"/>
      <c r="COF424" s="81"/>
      <c r="COG424" s="75"/>
      <c r="COH424" s="81"/>
      <c r="COI424" s="75"/>
      <c r="COJ424" s="81"/>
      <c r="COK424" s="75"/>
      <c r="COL424" s="81"/>
      <c r="COM424" s="75"/>
      <c r="CON424" s="81"/>
      <c r="COO424" s="75"/>
      <c r="COP424" s="81"/>
      <c r="COQ424" s="75"/>
      <c r="COR424" s="81"/>
      <c r="COS424" s="75"/>
      <c r="COT424" s="81"/>
      <c r="COU424" s="75"/>
      <c r="COV424" s="81"/>
      <c r="COW424" s="75"/>
      <c r="COX424" s="81"/>
      <c r="COY424" s="75"/>
      <c r="COZ424" s="81"/>
      <c r="CPA424" s="75"/>
      <c r="CPB424" s="81"/>
      <c r="CPC424" s="75"/>
      <c r="CPD424" s="81"/>
      <c r="CPE424" s="75"/>
      <c r="CPF424" s="81"/>
      <c r="CPG424" s="75"/>
      <c r="CPH424" s="81"/>
      <c r="CPI424" s="75"/>
      <c r="CPJ424" s="81"/>
      <c r="CPK424" s="75"/>
      <c r="CPL424" s="81"/>
      <c r="CPM424" s="75"/>
      <c r="CPN424" s="81"/>
      <c r="CPO424" s="75"/>
      <c r="CPP424" s="81"/>
      <c r="CPQ424" s="75"/>
      <c r="CPR424" s="81"/>
      <c r="CPS424" s="75"/>
      <c r="CPT424" s="81"/>
      <c r="CPU424" s="75"/>
      <c r="CPV424" s="81"/>
      <c r="CPW424" s="75"/>
      <c r="CPX424" s="81"/>
      <c r="CPY424" s="75"/>
      <c r="CPZ424" s="81"/>
      <c r="CQA424" s="75"/>
      <c r="CQB424" s="81"/>
      <c r="CQC424" s="75"/>
      <c r="CQD424" s="81"/>
      <c r="CQE424" s="75"/>
      <c r="CQF424" s="81"/>
      <c r="CQG424" s="75"/>
      <c r="CQH424" s="81"/>
      <c r="CQI424" s="75"/>
      <c r="CQJ424" s="81"/>
      <c r="CQK424" s="75"/>
      <c r="CQL424" s="81"/>
      <c r="CQM424" s="75"/>
      <c r="CQN424" s="81"/>
      <c r="CQO424" s="75"/>
      <c r="CQP424" s="81"/>
      <c r="CQQ424" s="75"/>
      <c r="CQR424" s="81"/>
      <c r="CQS424" s="75"/>
      <c r="CQT424" s="81"/>
      <c r="CQU424" s="75"/>
      <c r="CQV424" s="81"/>
      <c r="CQW424" s="75"/>
      <c r="CQX424" s="81"/>
      <c r="CQY424" s="75"/>
      <c r="CQZ424" s="81"/>
      <c r="CRA424" s="75"/>
      <c r="CRB424" s="81"/>
      <c r="CRC424" s="75"/>
      <c r="CRD424" s="81"/>
      <c r="CRE424" s="75"/>
      <c r="CRF424" s="81"/>
      <c r="CRG424" s="75"/>
      <c r="CRH424" s="81"/>
      <c r="CRI424" s="75"/>
      <c r="CRJ424" s="81"/>
      <c r="CRK424" s="75"/>
      <c r="CRL424" s="81"/>
      <c r="CRM424" s="75"/>
      <c r="CRN424" s="81"/>
      <c r="CRO424" s="75"/>
      <c r="CRP424" s="81"/>
      <c r="CRQ424" s="75"/>
      <c r="CRR424" s="81"/>
      <c r="CRS424" s="75"/>
      <c r="CRT424" s="81"/>
      <c r="CRU424" s="75"/>
      <c r="CRV424" s="81"/>
      <c r="CRW424" s="75"/>
      <c r="CRX424" s="81"/>
      <c r="CRY424" s="75"/>
      <c r="CRZ424" s="81"/>
      <c r="CSA424" s="75"/>
      <c r="CSB424" s="81"/>
      <c r="CSC424" s="75"/>
      <c r="CSD424" s="81"/>
      <c r="CSE424" s="75"/>
      <c r="CSF424" s="81"/>
      <c r="CSG424" s="75"/>
      <c r="CSH424" s="81"/>
      <c r="CSI424" s="75"/>
      <c r="CSJ424" s="81"/>
      <c r="CSK424" s="75"/>
      <c r="CSL424" s="81"/>
      <c r="CSM424" s="75"/>
      <c r="CSN424" s="81"/>
      <c r="CSO424" s="75"/>
      <c r="CSP424" s="81"/>
      <c r="CSQ424" s="75"/>
      <c r="CSR424" s="81"/>
      <c r="CSS424" s="75"/>
      <c r="CST424" s="81"/>
      <c r="CSU424" s="75"/>
      <c r="CSV424" s="81"/>
      <c r="CSW424" s="75"/>
      <c r="CSX424" s="81"/>
      <c r="CSY424" s="75"/>
      <c r="CSZ424" s="81"/>
      <c r="CTA424" s="75"/>
      <c r="CTB424" s="81"/>
      <c r="CTC424" s="75"/>
      <c r="CTD424" s="81"/>
      <c r="CTE424" s="75"/>
      <c r="CTF424" s="81"/>
      <c r="CTG424" s="75"/>
      <c r="CTH424" s="81"/>
      <c r="CTI424" s="75"/>
      <c r="CTJ424" s="81"/>
      <c r="CTK424" s="75"/>
      <c r="CTL424" s="81"/>
      <c r="CTM424" s="75"/>
      <c r="CTN424" s="81"/>
      <c r="CTO424" s="75"/>
      <c r="CTP424" s="81"/>
      <c r="CTQ424" s="75"/>
      <c r="CTR424" s="81"/>
      <c r="CTS424" s="75"/>
      <c r="CTT424" s="81"/>
      <c r="CTU424" s="75"/>
      <c r="CTV424" s="81"/>
      <c r="CTW424" s="75"/>
      <c r="CTX424" s="81"/>
      <c r="CTY424" s="75"/>
      <c r="CTZ424" s="81"/>
      <c r="CUA424" s="75"/>
      <c r="CUB424" s="81"/>
      <c r="CUC424" s="75"/>
      <c r="CUD424" s="81"/>
      <c r="CUE424" s="75"/>
      <c r="CUF424" s="81"/>
      <c r="CUG424" s="75"/>
      <c r="CUH424" s="81"/>
      <c r="CUI424" s="75"/>
      <c r="CUJ424" s="81"/>
      <c r="CUK424" s="75"/>
      <c r="CUL424" s="81"/>
      <c r="CUM424" s="75"/>
      <c r="CUN424" s="81"/>
      <c r="CUO424" s="75"/>
      <c r="CUP424" s="81"/>
      <c r="CUQ424" s="75"/>
      <c r="CUR424" s="81"/>
      <c r="CUS424" s="75"/>
      <c r="CUT424" s="81"/>
      <c r="CUU424" s="75"/>
      <c r="CUV424" s="81"/>
      <c r="CUW424" s="75"/>
      <c r="CUX424" s="81"/>
      <c r="CUY424" s="75"/>
      <c r="CUZ424" s="81"/>
      <c r="CVA424" s="75"/>
      <c r="CVB424" s="81"/>
      <c r="CVC424" s="75"/>
      <c r="CVD424" s="81"/>
      <c r="CVE424" s="75"/>
      <c r="CVF424" s="81"/>
      <c r="CVG424" s="75"/>
      <c r="CVH424" s="81"/>
      <c r="CVI424" s="75"/>
      <c r="CVJ424" s="81"/>
      <c r="CVK424" s="75"/>
      <c r="CVL424" s="81"/>
      <c r="CVM424" s="75"/>
      <c r="CVN424" s="81"/>
      <c r="CVO424" s="75"/>
      <c r="CVP424" s="81"/>
      <c r="CVQ424" s="75"/>
      <c r="CVR424" s="81"/>
      <c r="CVS424" s="75"/>
      <c r="CVT424" s="81"/>
      <c r="CVU424" s="75"/>
      <c r="CVV424" s="81"/>
      <c r="CVW424" s="75"/>
      <c r="CVX424" s="81"/>
      <c r="CVY424" s="75"/>
      <c r="CVZ424" s="81"/>
      <c r="CWA424" s="75"/>
      <c r="CWB424" s="81"/>
      <c r="CWC424" s="75"/>
      <c r="CWD424" s="81"/>
      <c r="CWE424" s="75"/>
      <c r="CWF424" s="81"/>
      <c r="CWG424" s="75"/>
      <c r="CWH424" s="81"/>
      <c r="CWI424" s="75"/>
      <c r="CWJ424" s="81"/>
      <c r="CWK424" s="75"/>
      <c r="CWL424" s="81"/>
      <c r="CWM424" s="75"/>
      <c r="CWN424" s="81"/>
      <c r="CWO424" s="75"/>
      <c r="CWP424" s="81"/>
      <c r="CWQ424" s="75"/>
      <c r="CWR424" s="81"/>
      <c r="CWS424" s="75"/>
      <c r="CWT424" s="81"/>
      <c r="CWU424" s="75"/>
      <c r="CWV424" s="81"/>
      <c r="CWW424" s="75"/>
      <c r="CWX424" s="81"/>
      <c r="CWY424" s="75"/>
      <c r="CWZ424" s="81"/>
      <c r="CXA424" s="75"/>
      <c r="CXB424" s="81"/>
      <c r="CXC424" s="75"/>
      <c r="CXD424" s="81"/>
      <c r="CXE424" s="75"/>
      <c r="CXF424" s="81"/>
      <c r="CXG424" s="75"/>
      <c r="CXH424" s="81"/>
      <c r="CXI424" s="75"/>
      <c r="CXJ424" s="81"/>
      <c r="CXK424" s="75"/>
      <c r="CXL424" s="81"/>
      <c r="CXM424" s="75"/>
      <c r="CXN424" s="81"/>
      <c r="CXO424" s="75"/>
      <c r="CXP424" s="81"/>
      <c r="CXQ424" s="75"/>
      <c r="CXR424" s="81"/>
      <c r="CXS424" s="75"/>
      <c r="CXT424" s="81"/>
      <c r="CXU424" s="75"/>
      <c r="CXV424" s="81"/>
      <c r="CXW424" s="75"/>
      <c r="CXX424" s="81"/>
      <c r="CXY424" s="75"/>
      <c r="CXZ424" s="81"/>
      <c r="CYA424" s="75"/>
      <c r="CYB424" s="81"/>
      <c r="CYC424" s="75"/>
      <c r="CYD424" s="81"/>
      <c r="CYE424" s="75"/>
      <c r="CYF424" s="81"/>
      <c r="CYG424" s="75"/>
      <c r="CYH424" s="81"/>
      <c r="CYI424" s="75"/>
      <c r="CYJ424" s="81"/>
      <c r="CYK424" s="75"/>
      <c r="CYL424" s="81"/>
      <c r="CYM424" s="75"/>
      <c r="CYN424" s="81"/>
      <c r="CYO424" s="75"/>
      <c r="CYP424" s="81"/>
      <c r="CYQ424" s="75"/>
      <c r="CYR424" s="81"/>
      <c r="CYS424" s="75"/>
      <c r="CYT424" s="81"/>
      <c r="CYU424" s="75"/>
      <c r="CYV424" s="81"/>
      <c r="CYW424" s="75"/>
      <c r="CYX424" s="81"/>
      <c r="CYY424" s="75"/>
      <c r="CYZ424" s="81"/>
      <c r="CZA424" s="75"/>
      <c r="CZB424" s="81"/>
      <c r="CZC424" s="75"/>
      <c r="CZD424" s="81"/>
      <c r="CZE424" s="75"/>
      <c r="CZF424" s="81"/>
      <c r="CZG424" s="75"/>
      <c r="CZH424" s="81"/>
      <c r="CZI424" s="75"/>
      <c r="CZJ424" s="81"/>
      <c r="CZK424" s="75"/>
      <c r="CZL424" s="81"/>
      <c r="CZM424" s="75"/>
      <c r="CZN424" s="81"/>
      <c r="CZO424" s="75"/>
      <c r="CZP424" s="81"/>
      <c r="CZQ424" s="75"/>
      <c r="CZR424" s="81"/>
      <c r="CZS424" s="75"/>
      <c r="CZT424" s="81"/>
      <c r="CZU424" s="75"/>
      <c r="CZV424" s="81"/>
      <c r="CZW424" s="75"/>
      <c r="CZX424" s="81"/>
      <c r="CZY424" s="75"/>
      <c r="CZZ424" s="81"/>
      <c r="DAA424" s="75"/>
      <c r="DAB424" s="81"/>
      <c r="DAC424" s="75"/>
      <c r="DAD424" s="81"/>
      <c r="DAE424" s="75"/>
      <c r="DAF424" s="81"/>
      <c r="DAG424" s="75"/>
      <c r="DAH424" s="81"/>
      <c r="DAI424" s="75"/>
      <c r="DAJ424" s="81"/>
      <c r="DAK424" s="75"/>
      <c r="DAL424" s="81"/>
      <c r="DAM424" s="75"/>
      <c r="DAN424" s="81"/>
      <c r="DAO424" s="75"/>
      <c r="DAP424" s="81"/>
      <c r="DAQ424" s="75"/>
      <c r="DAR424" s="81"/>
      <c r="DAS424" s="75"/>
      <c r="DAT424" s="81"/>
      <c r="DAU424" s="75"/>
      <c r="DAV424" s="81"/>
      <c r="DAW424" s="75"/>
      <c r="DAX424" s="81"/>
      <c r="DAY424" s="75"/>
      <c r="DAZ424" s="81"/>
      <c r="DBA424" s="75"/>
      <c r="DBB424" s="81"/>
      <c r="DBC424" s="75"/>
      <c r="DBD424" s="81"/>
      <c r="DBE424" s="75"/>
      <c r="DBF424" s="81"/>
      <c r="DBG424" s="75"/>
      <c r="DBH424" s="81"/>
      <c r="DBI424" s="75"/>
      <c r="DBJ424" s="81"/>
      <c r="DBK424" s="75"/>
      <c r="DBL424" s="81"/>
      <c r="DBM424" s="75"/>
      <c r="DBN424" s="81"/>
      <c r="DBO424" s="75"/>
      <c r="DBP424" s="81"/>
      <c r="DBQ424" s="75"/>
      <c r="DBR424" s="81"/>
      <c r="DBS424" s="75"/>
      <c r="DBT424" s="81"/>
      <c r="DBU424" s="75"/>
      <c r="DBV424" s="81"/>
      <c r="DBW424" s="75"/>
      <c r="DBX424" s="81"/>
      <c r="DBY424" s="75"/>
      <c r="DBZ424" s="81"/>
      <c r="DCA424" s="75"/>
      <c r="DCB424" s="81"/>
      <c r="DCC424" s="75"/>
      <c r="DCD424" s="81"/>
      <c r="DCE424" s="75"/>
      <c r="DCF424" s="81"/>
      <c r="DCG424" s="75"/>
      <c r="DCH424" s="81"/>
      <c r="DCI424" s="75"/>
      <c r="DCJ424" s="81"/>
      <c r="DCK424" s="75"/>
      <c r="DCL424" s="81"/>
      <c r="DCM424" s="75"/>
      <c r="DCN424" s="81"/>
      <c r="DCO424" s="75"/>
      <c r="DCP424" s="81"/>
      <c r="DCQ424" s="75"/>
      <c r="DCR424" s="81"/>
      <c r="DCS424" s="75"/>
      <c r="DCT424" s="81"/>
      <c r="DCU424" s="75"/>
      <c r="DCV424" s="81"/>
      <c r="DCW424" s="75"/>
      <c r="DCX424" s="81"/>
      <c r="DCY424" s="75"/>
      <c r="DCZ424" s="81"/>
      <c r="DDA424" s="75"/>
      <c r="DDB424" s="81"/>
      <c r="DDC424" s="75"/>
      <c r="DDD424" s="81"/>
      <c r="DDE424" s="75"/>
      <c r="DDF424" s="81"/>
      <c r="DDG424" s="75"/>
      <c r="DDH424" s="81"/>
      <c r="DDI424" s="75"/>
      <c r="DDJ424" s="81"/>
      <c r="DDK424" s="75"/>
      <c r="DDL424" s="81"/>
      <c r="DDM424" s="75"/>
      <c r="DDN424" s="81"/>
      <c r="DDO424" s="75"/>
      <c r="DDP424" s="81"/>
      <c r="DDQ424" s="75"/>
      <c r="DDR424" s="81"/>
      <c r="DDS424" s="75"/>
      <c r="DDT424" s="81"/>
      <c r="DDU424" s="75"/>
      <c r="DDV424" s="81"/>
      <c r="DDW424" s="75"/>
      <c r="DDX424" s="81"/>
      <c r="DDY424" s="75"/>
      <c r="DDZ424" s="81"/>
      <c r="DEA424" s="75"/>
      <c r="DEB424" s="81"/>
      <c r="DEC424" s="75"/>
      <c r="DED424" s="81"/>
      <c r="DEE424" s="75"/>
      <c r="DEF424" s="81"/>
      <c r="DEG424" s="75"/>
      <c r="DEH424" s="81"/>
      <c r="DEI424" s="75"/>
      <c r="DEJ424" s="81"/>
      <c r="DEK424" s="75"/>
      <c r="DEL424" s="81"/>
      <c r="DEM424" s="75"/>
      <c r="DEN424" s="81"/>
      <c r="DEO424" s="75"/>
      <c r="DEP424" s="81"/>
      <c r="DEQ424" s="75"/>
      <c r="DER424" s="81"/>
      <c r="DES424" s="75"/>
      <c r="DET424" s="81"/>
      <c r="DEU424" s="75"/>
      <c r="DEV424" s="81"/>
      <c r="DEW424" s="75"/>
      <c r="DEX424" s="81"/>
      <c r="DEY424" s="75"/>
      <c r="DEZ424" s="81"/>
      <c r="DFA424" s="75"/>
      <c r="DFB424" s="81"/>
      <c r="DFC424" s="75"/>
      <c r="DFD424" s="81"/>
      <c r="DFE424" s="75"/>
      <c r="DFF424" s="81"/>
      <c r="DFG424" s="75"/>
      <c r="DFH424" s="81"/>
      <c r="DFI424" s="75"/>
      <c r="DFJ424" s="81"/>
      <c r="DFK424" s="75"/>
      <c r="DFL424" s="81"/>
      <c r="DFM424" s="75"/>
      <c r="DFN424" s="81"/>
      <c r="DFO424" s="75"/>
      <c r="DFP424" s="81"/>
      <c r="DFQ424" s="75"/>
      <c r="DFR424" s="81"/>
      <c r="DFS424" s="75"/>
      <c r="DFT424" s="81"/>
      <c r="DFU424" s="75"/>
      <c r="DFV424" s="81"/>
      <c r="DFW424" s="75"/>
      <c r="DFX424" s="81"/>
      <c r="DFY424" s="75"/>
      <c r="DFZ424" s="81"/>
      <c r="DGA424" s="75"/>
      <c r="DGB424" s="81"/>
      <c r="DGC424" s="75"/>
      <c r="DGD424" s="81"/>
      <c r="DGE424" s="75"/>
      <c r="DGF424" s="81"/>
      <c r="DGG424" s="75"/>
      <c r="DGH424" s="81"/>
      <c r="DGI424" s="75"/>
      <c r="DGJ424" s="81"/>
      <c r="DGK424" s="75"/>
      <c r="DGL424" s="81"/>
      <c r="DGM424" s="75"/>
      <c r="DGN424" s="81"/>
      <c r="DGO424" s="75"/>
      <c r="DGP424" s="81"/>
      <c r="DGQ424" s="75"/>
      <c r="DGR424" s="81"/>
      <c r="DGS424" s="75"/>
      <c r="DGT424" s="81"/>
      <c r="DGU424" s="75"/>
      <c r="DGV424" s="81"/>
      <c r="DGW424" s="75"/>
      <c r="DGX424" s="81"/>
      <c r="DGY424" s="75"/>
      <c r="DGZ424" s="81"/>
      <c r="DHA424" s="75"/>
      <c r="DHB424" s="81"/>
      <c r="DHC424" s="75"/>
      <c r="DHD424" s="81"/>
      <c r="DHE424" s="75"/>
      <c r="DHF424" s="81"/>
      <c r="DHG424" s="75"/>
      <c r="DHH424" s="81"/>
      <c r="DHI424" s="75"/>
      <c r="DHJ424" s="81"/>
      <c r="DHK424" s="75"/>
      <c r="DHL424" s="81"/>
      <c r="DHM424" s="75"/>
      <c r="DHN424" s="81"/>
      <c r="DHO424" s="75"/>
      <c r="DHP424" s="81"/>
      <c r="DHQ424" s="75"/>
      <c r="DHR424" s="81"/>
      <c r="DHS424" s="75"/>
      <c r="DHT424" s="81"/>
      <c r="DHU424" s="75"/>
      <c r="DHV424" s="81"/>
      <c r="DHW424" s="75"/>
      <c r="DHX424" s="81"/>
      <c r="DHY424" s="75"/>
      <c r="DHZ424" s="81"/>
      <c r="DIA424" s="75"/>
      <c r="DIB424" s="81"/>
      <c r="DIC424" s="75"/>
      <c r="DID424" s="81"/>
      <c r="DIE424" s="75"/>
      <c r="DIF424" s="81"/>
      <c r="DIG424" s="75"/>
      <c r="DIH424" s="81"/>
      <c r="DII424" s="75"/>
      <c r="DIJ424" s="81"/>
      <c r="DIK424" s="75"/>
      <c r="DIL424" s="81"/>
      <c r="DIM424" s="75"/>
      <c r="DIN424" s="81"/>
      <c r="DIO424" s="75"/>
      <c r="DIP424" s="81"/>
      <c r="DIQ424" s="75"/>
      <c r="DIR424" s="81"/>
      <c r="DIS424" s="75"/>
      <c r="DIT424" s="81"/>
      <c r="DIU424" s="75"/>
      <c r="DIV424" s="81"/>
      <c r="DIW424" s="75"/>
      <c r="DIX424" s="81"/>
      <c r="DIY424" s="75"/>
      <c r="DIZ424" s="81"/>
      <c r="DJA424" s="75"/>
      <c r="DJB424" s="81"/>
      <c r="DJC424" s="75"/>
      <c r="DJD424" s="81"/>
      <c r="DJE424" s="75"/>
      <c r="DJF424" s="81"/>
      <c r="DJG424" s="75"/>
      <c r="DJH424" s="81"/>
      <c r="DJI424" s="75"/>
      <c r="DJJ424" s="81"/>
      <c r="DJK424" s="75"/>
      <c r="DJL424" s="81"/>
      <c r="DJM424" s="75"/>
      <c r="DJN424" s="81"/>
      <c r="DJO424" s="75"/>
      <c r="DJP424" s="81"/>
      <c r="DJQ424" s="75"/>
      <c r="DJR424" s="81"/>
      <c r="DJS424" s="75"/>
      <c r="DJT424" s="81"/>
      <c r="DJU424" s="75"/>
      <c r="DJV424" s="81"/>
      <c r="DJW424" s="75"/>
      <c r="DJX424" s="81"/>
      <c r="DJY424" s="75"/>
      <c r="DJZ424" s="81"/>
      <c r="DKA424" s="75"/>
      <c r="DKB424" s="81"/>
      <c r="DKC424" s="75"/>
      <c r="DKD424" s="81"/>
      <c r="DKE424" s="75"/>
      <c r="DKF424" s="81"/>
      <c r="DKG424" s="75"/>
      <c r="DKH424" s="81"/>
      <c r="DKI424" s="75"/>
      <c r="DKJ424" s="81"/>
      <c r="DKK424" s="75"/>
      <c r="DKL424" s="81"/>
      <c r="DKM424" s="75"/>
      <c r="DKN424" s="81"/>
      <c r="DKO424" s="75"/>
      <c r="DKP424" s="81"/>
      <c r="DKQ424" s="75"/>
      <c r="DKR424" s="81"/>
      <c r="DKS424" s="75"/>
      <c r="DKT424" s="81"/>
      <c r="DKU424" s="75"/>
      <c r="DKV424" s="81"/>
      <c r="DKW424" s="75"/>
      <c r="DKX424" s="81"/>
      <c r="DKY424" s="75"/>
      <c r="DKZ424" s="81"/>
      <c r="DLA424" s="75"/>
      <c r="DLB424" s="81"/>
      <c r="DLC424" s="75"/>
      <c r="DLD424" s="81"/>
      <c r="DLE424" s="75"/>
      <c r="DLF424" s="81"/>
      <c r="DLG424" s="75"/>
      <c r="DLH424" s="81"/>
      <c r="DLI424" s="75"/>
      <c r="DLJ424" s="81"/>
      <c r="DLK424" s="75"/>
      <c r="DLL424" s="81"/>
      <c r="DLM424" s="75"/>
      <c r="DLN424" s="81"/>
      <c r="DLO424" s="75"/>
      <c r="DLP424" s="81"/>
      <c r="DLQ424" s="75"/>
      <c r="DLR424" s="81"/>
      <c r="DLS424" s="75"/>
      <c r="DLT424" s="81"/>
      <c r="DLU424" s="75"/>
      <c r="DLV424" s="81"/>
      <c r="DLW424" s="75"/>
      <c r="DLX424" s="81"/>
      <c r="DLY424" s="75"/>
      <c r="DLZ424" s="81"/>
      <c r="DMA424" s="75"/>
      <c r="DMB424" s="81"/>
      <c r="DMC424" s="75"/>
      <c r="DMD424" s="81"/>
      <c r="DME424" s="75"/>
      <c r="DMF424" s="81"/>
      <c r="DMG424" s="75"/>
      <c r="DMH424" s="81"/>
      <c r="DMI424" s="75"/>
      <c r="DMJ424" s="81"/>
      <c r="DMK424" s="75"/>
      <c r="DML424" s="81"/>
      <c r="DMM424" s="75"/>
      <c r="DMN424" s="81"/>
      <c r="DMO424" s="75"/>
      <c r="DMP424" s="81"/>
      <c r="DMQ424" s="75"/>
      <c r="DMR424" s="81"/>
      <c r="DMS424" s="75"/>
      <c r="DMT424" s="81"/>
      <c r="DMU424" s="75"/>
      <c r="DMV424" s="81"/>
      <c r="DMW424" s="75"/>
      <c r="DMX424" s="81"/>
      <c r="DMY424" s="75"/>
      <c r="DMZ424" s="81"/>
      <c r="DNA424" s="75"/>
      <c r="DNB424" s="81"/>
      <c r="DNC424" s="75"/>
      <c r="DND424" s="81"/>
      <c r="DNE424" s="75"/>
      <c r="DNF424" s="81"/>
      <c r="DNG424" s="75"/>
      <c r="DNH424" s="81"/>
      <c r="DNI424" s="75"/>
      <c r="DNJ424" s="81"/>
      <c r="DNK424" s="75"/>
      <c r="DNL424" s="81"/>
      <c r="DNM424" s="75"/>
      <c r="DNN424" s="81"/>
      <c r="DNO424" s="75"/>
      <c r="DNP424" s="81"/>
      <c r="DNQ424" s="75"/>
      <c r="DNR424" s="81"/>
      <c r="DNS424" s="75"/>
      <c r="DNT424" s="81"/>
      <c r="DNU424" s="75"/>
      <c r="DNV424" s="81"/>
      <c r="DNW424" s="75"/>
      <c r="DNX424" s="81"/>
      <c r="DNY424" s="75"/>
      <c r="DNZ424" s="81"/>
      <c r="DOA424" s="75"/>
      <c r="DOB424" s="81"/>
      <c r="DOC424" s="75"/>
      <c r="DOD424" s="81"/>
      <c r="DOE424" s="75"/>
      <c r="DOF424" s="81"/>
      <c r="DOG424" s="75"/>
      <c r="DOH424" s="81"/>
      <c r="DOI424" s="75"/>
      <c r="DOJ424" s="81"/>
      <c r="DOK424" s="75"/>
      <c r="DOL424" s="81"/>
      <c r="DOM424" s="75"/>
      <c r="DON424" s="81"/>
      <c r="DOO424" s="75"/>
      <c r="DOP424" s="81"/>
      <c r="DOQ424" s="75"/>
      <c r="DOR424" s="81"/>
      <c r="DOS424" s="75"/>
      <c r="DOT424" s="81"/>
      <c r="DOU424" s="75"/>
      <c r="DOV424" s="81"/>
      <c r="DOW424" s="75"/>
      <c r="DOX424" s="81"/>
      <c r="DOY424" s="75"/>
      <c r="DOZ424" s="81"/>
      <c r="DPA424" s="75"/>
      <c r="DPB424" s="81"/>
      <c r="DPC424" s="75"/>
      <c r="DPD424" s="81"/>
      <c r="DPE424" s="75"/>
      <c r="DPF424" s="81"/>
      <c r="DPG424" s="75"/>
      <c r="DPH424" s="81"/>
      <c r="DPI424" s="75"/>
      <c r="DPJ424" s="81"/>
      <c r="DPK424" s="75"/>
      <c r="DPL424" s="81"/>
      <c r="DPM424" s="75"/>
      <c r="DPN424" s="81"/>
      <c r="DPO424" s="75"/>
      <c r="DPP424" s="81"/>
      <c r="DPQ424" s="75"/>
      <c r="DPR424" s="81"/>
      <c r="DPS424" s="75"/>
      <c r="DPT424" s="81"/>
      <c r="DPU424" s="75"/>
      <c r="DPV424" s="81"/>
      <c r="DPW424" s="75"/>
      <c r="DPX424" s="81"/>
      <c r="DPY424" s="75"/>
      <c r="DPZ424" s="81"/>
      <c r="DQA424" s="75"/>
      <c r="DQB424" s="81"/>
      <c r="DQC424" s="75"/>
      <c r="DQD424" s="81"/>
      <c r="DQE424" s="75"/>
      <c r="DQF424" s="81"/>
      <c r="DQG424" s="75"/>
      <c r="DQH424" s="81"/>
      <c r="DQI424" s="75"/>
      <c r="DQJ424" s="81"/>
      <c r="DQK424" s="75"/>
      <c r="DQL424" s="81"/>
      <c r="DQM424" s="75"/>
      <c r="DQN424" s="81"/>
      <c r="DQO424" s="75"/>
      <c r="DQP424" s="81"/>
      <c r="DQQ424" s="75"/>
      <c r="DQR424" s="81"/>
      <c r="DQS424" s="75"/>
      <c r="DQT424" s="81"/>
      <c r="DQU424" s="75"/>
      <c r="DQV424" s="81"/>
      <c r="DQW424" s="75"/>
      <c r="DQX424" s="81"/>
      <c r="DQY424" s="75"/>
      <c r="DQZ424" s="81"/>
      <c r="DRA424" s="75"/>
      <c r="DRB424" s="81"/>
      <c r="DRC424" s="75"/>
      <c r="DRD424" s="81"/>
      <c r="DRE424" s="75"/>
      <c r="DRF424" s="81"/>
      <c r="DRG424" s="75"/>
      <c r="DRH424" s="81"/>
      <c r="DRI424" s="75"/>
      <c r="DRJ424" s="81"/>
      <c r="DRK424" s="75"/>
      <c r="DRL424" s="81"/>
      <c r="DRM424" s="75"/>
      <c r="DRN424" s="81"/>
      <c r="DRO424" s="75"/>
      <c r="DRP424" s="81"/>
      <c r="DRQ424" s="75"/>
      <c r="DRR424" s="81"/>
      <c r="DRS424" s="75"/>
      <c r="DRT424" s="81"/>
      <c r="DRU424" s="75"/>
      <c r="DRV424" s="81"/>
      <c r="DRW424" s="75"/>
      <c r="DRX424" s="81"/>
      <c r="DRY424" s="75"/>
      <c r="DRZ424" s="81"/>
      <c r="DSA424" s="75"/>
      <c r="DSB424" s="81"/>
      <c r="DSC424" s="75"/>
      <c r="DSD424" s="81"/>
      <c r="DSE424" s="75"/>
      <c r="DSF424" s="81"/>
      <c r="DSG424" s="75"/>
      <c r="DSH424" s="81"/>
      <c r="DSI424" s="75"/>
      <c r="DSJ424" s="81"/>
      <c r="DSK424" s="75"/>
      <c r="DSL424" s="81"/>
      <c r="DSM424" s="75"/>
      <c r="DSN424" s="81"/>
      <c r="DSO424" s="75"/>
      <c r="DSP424" s="81"/>
      <c r="DSQ424" s="75"/>
      <c r="DSR424" s="81"/>
      <c r="DSS424" s="75"/>
      <c r="DST424" s="81"/>
      <c r="DSU424" s="75"/>
      <c r="DSV424" s="81"/>
      <c r="DSW424" s="75"/>
      <c r="DSX424" s="81"/>
      <c r="DSY424" s="75"/>
      <c r="DSZ424" s="81"/>
      <c r="DTA424" s="75"/>
      <c r="DTB424" s="81"/>
      <c r="DTC424" s="75"/>
      <c r="DTD424" s="81"/>
      <c r="DTE424" s="75"/>
      <c r="DTF424" s="81"/>
      <c r="DTG424" s="75"/>
      <c r="DTH424" s="81"/>
      <c r="DTI424" s="75"/>
      <c r="DTJ424" s="81"/>
      <c r="DTK424" s="75"/>
      <c r="DTL424" s="81"/>
      <c r="DTM424" s="75"/>
      <c r="DTN424" s="81"/>
      <c r="DTO424" s="75"/>
      <c r="DTP424" s="81"/>
      <c r="DTQ424" s="75"/>
      <c r="DTR424" s="81"/>
      <c r="DTS424" s="75"/>
      <c r="DTT424" s="81"/>
      <c r="DTU424" s="75"/>
      <c r="DTV424" s="81"/>
      <c r="DTW424" s="75"/>
      <c r="DTX424" s="81"/>
      <c r="DTY424" s="75"/>
      <c r="DTZ424" s="81"/>
      <c r="DUA424" s="75"/>
      <c r="DUB424" s="81"/>
      <c r="DUC424" s="75"/>
      <c r="DUD424" s="81"/>
      <c r="DUE424" s="75"/>
      <c r="DUF424" s="81"/>
      <c r="DUG424" s="75"/>
      <c r="DUH424" s="81"/>
      <c r="DUI424" s="75"/>
      <c r="DUJ424" s="81"/>
      <c r="DUK424" s="75"/>
      <c r="DUL424" s="81"/>
      <c r="DUM424" s="75"/>
      <c r="DUN424" s="81"/>
      <c r="DUO424" s="75"/>
      <c r="DUP424" s="81"/>
      <c r="DUQ424" s="75"/>
      <c r="DUR424" s="81"/>
      <c r="DUS424" s="75"/>
      <c r="DUT424" s="81"/>
      <c r="DUU424" s="75"/>
      <c r="DUV424" s="81"/>
      <c r="DUW424" s="75"/>
      <c r="DUX424" s="81"/>
      <c r="DUY424" s="75"/>
      <c r="DUZ424" s="81"/>
      <c r="DVA424" s="75"/>
      <c r="DVB424" s="81"/>
      <c r="DVC424" s="75"/>
      <c r="DVD424" s="81"/>
      <c r="DVE424" s="75"/>
      <c r="DVF424" s="81"/>
      <c r="DVG424" s="75"/>
      <c r="DVH424" s="81"/>
      <c r="DVI424" s="75"/>
      <c r="DVJ424" s="81"/>
      <c r="DVK424" s="75"/>
      <c r="DVL424" s="81"/>
      <c r="DVM424" s="75"/>
      <c r="DVN424" s="81"/>
      <c r="DVO424" s="75"/>
      <c r="DVP424" s="81"/>
      <c r="DVQ424" s="75"/>
      <c r="DVR424" s="81"/>
      <c r="DVS424" s="75"/>
      <c r="DVT424" s="81"/>
      <c r="DVU424" s="75"/>
      <c r="DVV424" s="81"/>
      <c r="DVW424" s="75"/>
      <c r="DVX424" s="81"/>
      <c r="DVY424" s="75"/>
      <c r="DVZ424" s="81"/>
      <c r="DWA424" s="75"/>
      <c r="DWB424" s="81"/>
      <c r="DWC424" s="75"/>
      <c r="DWD424" s="81"/>
      <c r="DWE424" s="75"/>
      <c r="DWF424" s="81"/>
      <c r="DWG424" s="75"/>
      <c r="DWH424" s="81"/>
      <c r="DWI424" s="75"/>
      <c r="DWJ424" s="81"/>
      <c r="DWK424" s="75"/>
      <c r="DWL424" s="81"/>
      <c r="DWM424" s="75"/>
      <c r="DWN424" s="81"/>
      <c r="DWO424" s="75"/>
      <c r="DWP424" s="81"/>
      <c r="DWQ424" s="75"/>
      <c r="DWR424" s="81"/>
      <c r="DWS424" s="75"/>
      <c r="DWT424" s="81"/>
      <c r="DWU424" s="75"/>
      <c r="DWV424" s="81"/>
      <c r="DWW424" s="75"/>
      <c r="DWX424" s="81"/>
      <c r="DWY424" s="75"/>
      <c r="DWZ424" s="81"/>
      <c r="DXA424" s="75"/>
      <c r="DXB424" s="81"/>
      <c r="DXC424" s="75"/>
      <c r="DXD424" s="81"/>
      <c r="DXE424" s="75"/>
      <c r="DXF424" s="81"/>
      <c r="DXG424" s="75"/>
      <c r="DXH424" s="81"/>
      <c r="DXI424" s="75"/>
      <c r="DXJ424" s="81"/>
      <c r="DXK424" s="75"/>
      <c r="DXL424" s="81"/>
      <c r="DXM424" s="75"/>
      <c r="DXN424" s="81"/>
      <c r="DXO424" s="75"/>
      <c r="DXP424" s="81"/>
      <c r="DXQ424" s="75"/>
      <c r="DXR424" s="81"/>
      <c r="DXS424" s="75"/>
      <c r="DXT424" s="81"/>
      <c r="DXU424" s="75"/>
      <c r="DXV424" s="81"/>
      <c r="DXW424" s="75"/>
      <c r="DXX424" s="81"/>
      <c r="DXY424" s="75"/>
      <c r="DXZ424" s="81"/>
      <c r="DYA424" s="75"/>
      <c r="DYB424" s="81"/>
      <c r="DYC424" s="75"/>
      <c r="DYD424" s="81"/>
      <c r="DYE424" s="75"/>
      <c r="DYF424" s="81"/>
      <c r="DYG424" s="75"/>
      <c r="DYH424" s="81"/>
      <c r="DYI424" s="75"/>
      <c r="DYJ424" s="81"/>
      <c r="DYK424" s="75"/>
      <c r="DYL424" s="81"/>
      <c r="DYM424" s="75"/>
      <c r="DYN424" s="81"/>
      <c r="DYO424" s="75"/>
      <c r="DYP424" s="81"/>
      <c r="DYQ424" s="75"/>
      <c r="DYR424" s="81"/>
      <c r="DYS424" s="75"/>
      <c r="DYT424" s="81"/>
      <c r="DYU424" s="75"/>
      <c r="DYV424" s="81"/>
      <c r="DYW424" s="75"/>
      <c r="DYX424" s="81"/>
      <c r="DYY424" s="75"/>
      <c r="DYZ424" s="81"/>
      <c r="DZA424" s="75"/>
      <c r="DZB424" s="81"/>
      <c r="DZC424" s="75"/>
      <c r="DZD424" s="81"/>
      <c r="DZE424" s="75"/>
      <c r="DZF424" s="81"/>
      <c r="DZG424" s="75"/>
      <c r="DZH424" s="81"/>
      <c r="DZI424" s="75"/>
      <c r="DZJ424" s="81"/>
      <c r="DZK424" s="75"/>
      <c r="DZL424" s="81"/>
      <c r="DZM424" s="75"/>
      <c r="DZN424" s="81"/>
      <c r="DZO424" s="75"/>
      <c r="DZP424" s="81"/>
      <c r="DZQ424" s="75"/>
      <c r="DZR424" s="81"/>
      <c r="DZS424" s="75"/>
      <c r="DZT424" s="81"/>
      <c r="DZU424" s="75"/>
      <c r="DZV424" s="81"/>
      <c r="DZW424" s="75"/>
      <c r="DZX424" s="81"/>
      <c r="DZY424" s="75"/>
      <c r="DZZ424" s="81"/>
      <c r="EAA424" s="75"/>
      <c r="EAB424" s="81"/>
      <c r="EAC424" s="75"/>
      <c r="EAD424" s="81"/>
      <c r="EAE424" s="75"/>
      <c r="EAF424" s="81"/>
      <c r="EAG424" s="75"/>
      <c r="EAH424" s="81"/>
      <c r="EAI424" s="75"/>
      <c r="EAJ424" s="81"/>
      <c r="EAK424" s="75"/>
      <c r="EAL424" s="81"/>
      <c r="EAM424" s="75"/>
      <c r="EAN424" s="81"/>
      <c r="EAO424" s="75"/>
      <c r="EAP424" s="81"/>
      <c r="EAQ424" s="75"/>
      <c r="EAR424" s="81"/>
      <c r="EAS424" s="75"/>
      <c r="EAT424" s="81"/>
      <c r="EAU424" s="75"/>
      <c r="EAV424" s="81"/>
      <c r="EAW424" s="75"/>
      <c r="EAX424" s="81"/>
      <c r="EAY424" s="75"/>
      <c r="EAZ424" s="81"/>
      <c r="EBA424" s="75"/>
      <c r="EBB424" s="81"/>
      <c r="EBC424" s="75"/>
      <c r="EBD424" s="81"/>
      <c r="EBE424" s="75"/>
      <c r="EBF424" s="81"/>
      <c r="EBG424" s="75"/>
      <c r="EBH424" s="81"/>
      <c r="EBI424" s="75"/>
      <c r="EBJ424" s="81"/>
      <c r="EBK424" s="75"/>
      <c r="EBL424" s="81"/>
      <c r="EBM424" s="75"/>
      <c r="EBN424" s="81"/>
      <c r="EBO424" s="75"/>
      <c r="EBP424" s="81"/>
      <c r="EBQ424" s="75"/>
      <c r="EBR424" s="81"/>
      <c r="EBS424" s="75"/>
      <c r="EBT424" s="81"/>
      <c r="EBU424" s="75"/>
      <c r="EBV424" s="81"/>
      <c r="EBW424" s="75"/>
      <c r="EBX424" s="81"/>
      <c r="EBY424" s="75"/>
      <c r="EBZ424" s="81"/>
      <c r="ECA424" s="75"/>
      <c r="ECB424" s="81"/>
      <c r="ECC424" s="75"/>
      <c r="ECD424" s="81"/>
      <c r="ECE424" s="75"/>
      <c r="ECF424" s="81"/>
      <c r="ECG424" s="75"/>
      <c r="ECH424" s="81"/>
      <c r="ECI424" s="75"/>
      <c r="ECJ424" s="81"/>
      <c r="ECK424" s="75"/>
      <c r="ECL424" s="81"/>
      <c r="ECM424" s="75"/>
      <c r="ECN424" s="81"/>
      <c r="ECO424" s="75"/>
      <c r="ECP424" s="81"/>
      <c r="ECQ424" s="75"/>
      <c r="ECR424" s="81"/>
      <c r="ECS424" s="75"/>
      <c r="ECT424" s="81"/>
      <c r="ECU424" s="75"/>
      <c r="ECV424" s="81"/>
      <c r="ECW424" s="75"/>
      <c r="ECX424" s="81"/>
      <c r="ECY424" s="75"/>
      <c r="ECZ424" s="81"/>
      <c r="EDA424" s="75"/>
      <c r="EDB424" s="81"/>
      <c r="EDC424" s="75"/>
      <c r="EDD424" s="81"/>
      <c r="EDE424" s="75"/>
      <c r="EDF424" s="81"/>
      <c r="EDG424" s="75"/>
      <c r="EDH424" s="81"/>
      <c r="EDI424" s="75"/>
      <c r="EDJ424" s="81"/>
      <c r="EDK424" s="75"/>
      <c r="EDL424" s="81"/>
      <c r="EDM424" s="75"/>
      <c r="EDN424" s="81"/>
      <c r="EDO424" s="75"/>
      <c r="EDP424" s="81"/>
      <c r="EDQ424" s="75"/>
      <c r="EDR424" s="81"/>
      <c r="EDS424" s="75"/>
      <c r="EDT424" s="81"/>
      <c r="EDU424" s="75"/>
      <c r="EDV424" s="81"/>
      <c r="EDW424" s="75"/>
      <c r="EDX424" s="81"/>
      <c r="EDY424" s="75"/>
      <c r="EDZ424" s="81"/>
      <c r="EEA424" s="75"/>
      <c r="EEB424" s="81"/>
      <c r="EEC424" s="75"/>
      <c r="EED424" s="81"/>
      <c r="EEE424" s="75"/>
      <c r="EEF424" s="81"/>
      <c r="EEG424" s="75"/>
      <c r="EEH424" s="81"/>
      <c r="EEI424" s="75"/>
      <c r="EEJ424" s="81"/>
      <c r="EEK424" s="75"/>
      <c r="EEL424" s="81"/>
      <c r="EEM424" s="75"/>
      <c r="EEN424" s="81"/>
      <c r="EEO424" s="75"/>
      <c r="EEP424" s="81"/>
      <c r="EEQ424" s="75"/>
      <c r="EER424" s="81"/>
      <c r="EES424" s="75"/>
      <c r="EET424" s="81"/>
      <c r="EEU424" s="75"/>
      <c r="EEV424" s="81"/>
      <c r="EEW424" s="75"/>
      <c r="EEX424" s="81"/>
      <c r="EEY424" s="75"/>
      <c r="EEZ424" s="81"/>
      <c r="EFA424" s="75"/>
      <c r="EFB424" s="81"/>
      <c r="EFC424" s="75"/>
      <c r="EFD424" s="81"/>
      <c r="EFE424" s="75"/>
      <c r="EFF424" s="81"/>
      <c r="EFG424" s="75"/>
      <c r="EFH424" s="81"/>
      <c r="EFI424" s="75"/>
      <c r="EFJ424" s="81"/>
      <c r="EFK424" s="75"/>
      <c r="EFL424" s="81"/>
      <c r="EFM424" s="75"/>
      <c r="EFN424" s="81"/>
      <c r="EFO424" s="75"/>
      <c r="EFP424" s="81"/>
      <c r="EFQ424" s="75"/>
      <c r="EFR424" s="81"/>
      <c r="EFS424" s="75"/>
      <c r="EFT424" s="81"/>
      <c r="EFU424" s="75"/>
      <c r="EFV424" s="81"/>
      <c r="EFW424" s="75"/>
      <c r="EFX424" s="81"/>
      <c r="EFY424" s="75"/>
      <c r="EFZ424" s="81"/>
      <c r="EGA424" s="75"/>
      <c r="EGB424" s="81"/>
      <c r="EGC424" s="75"/>
      <c r="EGD424" s="81"/>
      <c r="EGE424" s="75"/>
      <c r="EGF424" s="81"/>
      <c r="EGG424" s="75"/>
      <c r="EGH424" s="81"/>
      <c r="EGI424" s="75"/>
      <c r="EGJ424" s="81"/>
      <c r="EGK424" s="75"/>
      <c r="EGL424" s="81"/>
      <c r="EGM424" s="75"/>
      <c r="EGN424" s="81"/>
      <c r="EGO424" s="75"/>
      <c r="EGP424" s="81"/>
      <c r="EGQ424" s="75"/>
      <c r="EGR424" s="81"/>
      <c r="EGS424" s="75"/>
      <c r="EGT424" s="81"/>
      <c r="EGU424" s="75"/>
      <c r="EGV424" s="81"/>
      <c r="EGW424" s="75"/>
      <c r="EGX424" s="81"/>
      <c r="EGY424" s="75"/>
      <c r="EGZ424" s="81"/>
      <c r="EHA424" s="75"/>
      <c r="EHB424" s="81"/>
      <c r="EHC424" s="75"/>
      <c r="EHD424" s="81"/>
      <c r="EHE424" s="75"/>
      <c r="EHF424" s="81"/>
      <c r="EHG424" s="75"/>
      <c r="EHH424" s="81"/>
      <c r="EHI424" s="75"/>
      <c r="EHJ424" s="81"/>
      <c r="EHK424" s="75"/>
      <c r="EHL424" s="81"/>
      <c r="EHM424" s="75"/>
      <c r="EHN424" s="81"/>
      <c r="EHO424" s="75"/>
      <c r="EHP424" s="81"/>
      <c r="EHQ424" s="75"/>
      <c r="EHR424" s="81"/>
      <c r="EHS424" s="75"/>
      <c r="EHT424" s="81"/>
      <c r="EHU424" s="75"/>
      <c r="EHV424" s="81"/>
      <c r="EHW424" s="75"/>
      <c r="EHX424" s="81"/>
      <c r="EHY424" s="75"/>
      <c r="EHZ424" s="81"/>
      <c r="EIA424" s="75"/>
      <c r="EIB424" s="81"/>
      <c r="EIC424" s="75"/>
      <c r="EID424" s="81"/>
      <c r="EIE424" s="75"/>
      <c r="EIF424" s="81"/>
      <c r="EIG424" s="75"/>
      <c r="EIH424" s="81"/>
      <c r="EII424" s="75"/>
      <c r="EIJ424" s="81"/>
      <c r="EIK424" s="75"/>
      <c r="EIL424" s="81"/>
      <c r="EIM424" s="75"/>
      <c r="EIN424" s="81"/>
      <c r="EIO424" s="75"/>
      <c r="EIP424" s="81"/>
      <c r="EIQ424" s="75"/>
      <c r="EIR424" s="81"/>
      <c r="EIS424" s="75"/>
      <c r="EIT424" s="81"/>
      <c r="EIU424" s="75"/>
      <c r="EIV424" s="81"/>
      <c r="EIW424" s="75"/>
      <c r="EIX424" s="81"/>
      <c r="EIY424" s="75"/>
      <c r="EIZ424" s="81"/>
      <c r="EJA424" s="75"/>
      <c r="EJB424" s="81"/>
      <c r="EJC424" s="75"/>
      <c r="EJD424" s="81"/>
      <c r="EJE424" s="75"/>
      <c r="EJF424" s="81"/>
      <c r="EJG424" s="75"/>
      <c r="EJH424" s="81"/>
      <c r="EJI424" s="75"/>
      <c r="EJJ424" s="81"/>
      <c r="EJK424" s="75"/>
      <c r="EJL424" s="81"/>
      <c r="EJM424" s="75"/>
      <c r="EJN424" s="81"/>
      <c r="EJO424" s="75"/>
      <c r="EJP424" s="81"/>
      <c r="EJQ424" s="75"/>
      <c r="EJR424" s="81"/>
      <c r="EJS424" s="75"/>
      <c r="EJT424" s="81"/>
      <c r="EJU424" s="75"/>
      <c r="EJV424" s="81"/>
      <c r="EJW424" s="75"/>
      <c r="EJX424" s="81"/>
      <c r="EJY424" s="75"/>
      <c r="EJZ424" s="81"/>
      <c r="EKA424" s="75"/>
      <c r="EKB424" s="81"/>
      <c r="EKC424" s="75"/>
      <c r="EKD424" s="81"/>
      <c r="EKE424" s="75"/>
      <c r="EKF424" s="81"/>
      <c r="EKG424" s="75"/>
      <c r="EKH424" s="81"/>
      <c r="EKI424" s="75"/>
      <c r="EKJ424" s="81"/>
      <c r="EKK424" s="75"/>
      <c r="EKL424" s="81"/>
      <c r="EKM424" s="75"/>
      <c r="EKN424" s="81"/>
      <c r="EKO424" s="75"/>
      <c r="EKP424" s="81"/>
      <c r="EKQ424" s="75"/>
      <c r="EKR424" s="81"/>
      <c r="EKS424" s="75"/>
      <c r="EKT424" s="81"/>
      <c r="EKU424" s="75"/>
      <c r="EKV424" s="81"/>
      <c r="EKW424" s="75"/>
      <c r="EKX424" s="81"/>
      <c r="EKY424" s="75"/>
      <c r="EKZ424" s="81"/>
      <c r="ELA424" s="75"/>
      <c r="ELB424" s="81"/>
      <c r="ELC424" s="75"/>
      <c r="ELD424" s="81"/>
      <c r="ELE424" s="75"/>
      <c r="ELF424" s="81"/>
      <c r="ELG424" s="75"/>
      <c r="ELH424" s="81"/>
      <c r="ELI424" s="75"/>
      <c r="ELJ424" s="81"/>
      <c r="ELK424" s="75"/>
      <c r="ELL424" s="81"/>
      <c r="ELM424" s="75"/>
      <c r="ELN424" s="81"/>
      <c r="ELO424" s="75"/>
      <c r="ELP424" s="81"/>
      <c r="ELQ424" s="75"/>
      <c r="ELR424" s="81"/>
      <c r="ELS424" s="75"/>
      <c r="ELT424" s="81"/>
      <c r="ELU424" s="75"/>
      <c r="ELV424" s="81"/>
      <c r="ELW424" s="75"/>
      <c r="ELX424" s="81"/>
      <c r="ELY424" s="75"/>
      <c r="ELZ424" s="81"/>
      <c r="EMA424" s="75"/>
      <c r="EMB424" s="81"/>
      <c r="EMC424" s="75"/>
      <c r="EMD424" s="81"/>
      <c r="EME424" s="75"/>
      <c r="EMF424" s="81"/>
      <c r="EMG424" s="75"/>
      <c r="EMH424" s="81"/>
      <c r="EMI424" s="75"/>
      <c r="EMJ424" s="81"/>
      <c r="EMK424" s="75"/>
      <c r="EML424" s="81"/>
      <c r="EMM424" s="75"/>
      <c r="EMN424" s="81"/>
      <c r="EMO424" s="75"/>
      <c r="EMP424" s="81"/>
      <c r="EMQ424" s="75"/>
      <c r="EMR424" s="81"/>
      <c r="EMS424" s="75"/>
      <c r="EMT424" s="81"/>
      <c r="EMU424" s="75"/>
      <c r="EMV424" s="81"/>
      <c r="EMW424" s="75"/>
      <c r="EMX424" s="81"/>
      <c r="EMY424" s="75"/>
      <c r="EMZ424" s="81"/>
      <c r="ENA424" s="75"/>
      <c r="ENB424" s="81"/>
      <c r="ENC424" s="75"/>
      <c r="END424" s="81"/>
      <c r="ENE424" s="75"/>
      <c r="ENF424" s="81"/>
      <c r="ENG424" s="75"/>
      <c r="ENH424" s="81"/>
      <c r="ENI424" s="75"/>
      <c r="ENJ424" s="81"/>
      <c r="ENK424" s="75"/>
      <c r="ENL424" s="81"/>
      <c r="ENM424" s="75"/>
      <c r="ENN424" s="81"/>
      <c r="ENO424" s="75"/>
      <c r="ENP424" s="81"/>
      <c r="ENQ424" s="75"/>
      <c r="ENR424" s="81"/>
      <c r="ENS424" s="75"/>
      <c r="ENT424" s="81"/>
      <c r="ENU424" s="75"/>
      <c r="ENV424" s="81"/>
      <c r="ENW424" s="75"/>
      <c r="ENX424" s="81"/>
      <c r="ENY424" s="75"/>
      <c r="ENZ424" s="81"/>
      <c r="EOA424" s="75"/>
      <c r="EOB424" s="81"/>
      <c r="EOC424" s="75"/>
      <c r="EOD424" s="81"/>
      <c r="EOE424" s="75"/>
      <c r="EOF424" s="81"/>
      <c r="EOG424" s="75"/>
      <c r="EOH424" s="81"/>
      <c r="EOI424" s="75"/>
      <c r="EOJ424" s="81"/>
      <c r="EOK424" s="75"/>
      <c r="EOL424" s="81"/>
      <c r="EOM424" s="75"/>
      <c r="EON424" s="81"/>
      <c r="EOO424" s="75"/>
      <c r="EOP424" s="81"/>
      <c r="EOQ424" s="75"/>
      <c r="EOR424" s="81"/>
      <c r="EOS424" s="75"/>
      <c r="EOT424" s="81"/>
      <c r="EOU424" s="75"/>
      <c r="EOV424" s="81"/>
      <c r="EOW424" s="75"/>
      <c r="EOX424" s="81"/>
      <c r="EOY424" s="75"/>
      <c r="EOZ424" s="81"/>
      <c r="EPA424" s="75"/>
      <c r="EPB424" s="81"/>
      <c r="EPC424" s="75"/>
      <c r="EPD424" s="81"/>
      <c r="EPE424" s="75"/>
      <c r="EPF424" s="81"/>
      <c r="EPG424" s="75"/>
      <c r="EPH424" s="81"/>
      <c r="EPI424" s="75"/>
      <c r="EPJ424" s="81"/>
      <c r="EPK424" s="75"/>
      <c r="EPL424" s="81"/>
      <c r="EPM424" s="75"/>
      <c r="EPN424" s="81"/>
      <c r="EPO424" s="75"/>
      <c r="EPP424" s="81"/>
      <c r="EPQ424" s="75"/>
      <c r="EPR424" s="81"/>
      <c r="EPS424" s="75"/>
      <c r="EPT424" s="81"/>
      <c r="EPU424" s="75"/>
      <c r="EPV424" s="81"/>
      <c r="EPW424" s="75"/>
      <c r="EPX424" s="81"/>
      <c r="EPY424" s="75"/>
      <c r="EPZ424" s="81"/>
      <c r="EQA424" s="75"/>
      <c r="EQB424" s="81"/>
      <c r="EQC424" s="75"/>
      <c r="EQD424" s="81"/>
      <c r="EQE424" s="75"/>
      <c r="EQF424" s="81"/>
      <c r="EQG424" s="75"/>
      <c r="EQH424" s="81"/>
      <c r="EQI424" s="75"/>
      <c r="EQJ424" s="81"/>
      <c r="EQK424" s="75"/>
      <c r="EQL424" s="81"/>
      <c r="EQM424" s="75"/>
      <c r="EQN424" s="81"/>
      <c r="EQO424" s="75"/>
      <c r="EQP424" s="81"/>
      <c r="EQQ424" s="75"/>
      <c r="EQR424" s="81"/>
      <c r="EQS424" s="75"/>
      <c r="EQT424" s="81"/>
      <c r="EQU424" s="75"/>
      <c r="EQV424" s="81"/>
      <c r="EQW424" s="75"/>
      <c r="EQX424" s="81"/>
      <c r="EQY424" s="75"/>
      <c r="EQZ424" s="81"/>
      <c r="ERA424" s="75"/>
      <c r="ERB424" s="81"/>
      <c r="ERC424" s="75"/>
      <c r="ERD424" s="81"/>
      <c r="ERE424" s="75"/>
      <c r="ERF424" s="81"/>
      <c r="ERG424" s="75"/>
      <c r="ERH424" s="81"/>
      <c r="ERI424" s="75"/>
      <c r="ERJ424" s="81"/>
      <c r="ERK424" s="75"/>
      <c r="ERL424" s="81"/>
      <c r="ERM424" s="75"/>
      <c r="ERN424" s="81"/>
      <c r="ERO424" s="75"/>
      <c r="ERP424" s="81"/>
      <c r="ERQ424" s="75"/>
      <c r="ERR424" s="81"/>
      <c r="ERS424" s="75"/>
      <c r="ERT424" s="81"/>
      <c r="ERU424" s="75"/>
      <c r="ERV424" s="81"/>
      <c r="ERW424" s="75"/>
      <c r="ERX424" s="81"/>
      <c r="ERY424" s="75"/>
      <c r="ERZ424" s="81"/>
      <c r="ESA424" s="75"/>
      <c r="ESB424" s="81"/>
      <c r="ESC424" s="75"/>
      <c r="ESD424" s="81"/>
      <c r="ESE424" s="75"/>
      <c r="ESF424" s="81"/>
      <c r="ESG424" s="75"/>
      <c r="ESH424" s="81"/>
      <c r="ESI424" s="75"/>
      <c r="ESJ424" s="81"/>
      <c r="ESK424" s="75"/>
      <c r="ESL424" s="81"/>
      <c r="ESM424" s="75"/>
      <c r="ESN424" s="81"/>
      <c r="ESO424" s="75"/>
      <c r="ESP424" s="81"/>
      <c r="ESQ424" s="75"/>
      <c r="ESR424" s="81"/>
      <c r="ESS424" s="75"/>
      <c r="EST424" s="81"/>
      <c r="ESU424" s="75"/>
      <c r="ESV424" s="81"/>
      <c r="ESW424" s="75"/>
      <c r="ESX424" s="81"/>
      <c r="ESY424" s="75"/>
      <c r="ESZ424" s="81"/>
      <c r="ETA424" s="75"/>
      <c r="ETB424" s="81"/>
      <c r="ETC424" s="75"/>
      <c r="ETD424" s="81"/>
      <c r="ETE424" s="75"/>
      <c r="ETF424" s="81"/>
      <c r="ETG424" s="75"/>
      <c r="ETH424" s="81"/>
      <c r="ETI424" s="75"/>
      <c r="ETJ424" s="81"/>
      <c r="ETK424" s="75"/>
      <c r="ETL424" s="81"/>
      <c r="ETM424" s="75"/>
      <c r="ETN424" s="81"/>
      <c r="ETO424" s="75"/>
      <c r="ETP424" s="81"/>
      <c r="ETQ424" s="75"/>
      <c r="ETR424" s="81"/>
      <c r="ETS424" s="75"/>
      <c r="ETT424" s="81"/>
      <c r="ETU424" s="75"/>
      <c r="ETV424" s="81"/>
      <c r="ETW424" s="75"/>
      <c r="ETX424" s="81"/>
      <c r="ETY424" s="75"/>
      <c r="ETZ424" s="81"/>
      <c r="EUA424" s="75"/>
      <c r="EUB424" s="81"/>
      <c r="EUC424" s="75"/>
      <c r="EUD424" s="81"/>
      <c r="EUE424" s="75"/>
      <c r="EUF424" s="81"/>
      <c r="EUG424" s="75"/>
      <c r="EUH424" s="81"/>
      <c r="EUI424" s="75"/>
      <c r="EUJ424" s="81"/>
      <c r="EUK424" s="75"/>
      <c r="EUL424" s="81"/>
      <c r="EUM424" s="75"/>
      <c r="EUN424" s="81"/>
      <c r="EUO424" s="75"/>
      <c r="EUP424" s="81"/>
      <c r="EUQ424" s="75"/>
      <c r="EUR424" s="81"/>
      <c r="EUS424" s="75"/>
      <c r="EUT424" s="81"/>
      <c r="EUU424" s="75"/>
      <c r="EUV424" s="81"/>
      <c r="EUW424" s="75"/>
      <c r="EUX424" s="81"/>
      <c r="EUY424" s="75"/>
      <c r="EUZ424" s="81"/>
      <c r="EVA424" s="75"/>
      <c r="EVB424" s="81"/>
      <c r="EVC424" s="75"/>
      <c r="EVD424" s="81"/>
      <c r="EVE424" s="75"/>
      <c r="EVF424" s="81"/>
      <c r="EVG424" s="75"/>
      <c r="EVH424" s="81"/>
      <c r="EVI424" s="75"/>
      <c r="EVJ424" s="81"/>
      <c r="EVK424" s="75"/>
      <c r="EVL424" s="81"/>
      <c r="EVM424" s="75"/>
      <c r="EVN424" s="81"/>
      <c r="EVO424" s="75"/>
      <c r="EVP424" s="81"/>
      <c r="EVQ424" s="75"/>
      <c r="EVR424" s="81"/>
      <c r="EVS424" s="75"/>
      <c r="EVT424" s="81"/>
      <c r="EVU424" s="75"/>
      <c r="EVV424" s="81"/>
      <c r="EVW424" s="75"/>
      <c r="EVX424" s="81"/>
      <c r="EVY424" s="75"/>
      <c r="EVZ424" s="81"/>
      <c r="EWA424" s="75"/>
      <c r="EWB424" s="81"/>
      <c r="EWC424" s="75"/>
      <c r="EWD424" s="81"/>
      <c r="EWE424" s="75"/>
      <c r="EWF424" s="81"/>
      <c r="EWG424" s="75"/>
      <c r="EWH424" s="81"/>
      <c r="EWI424" s="75"/>
      <c r="EWJ424" s="81"/>
      <c r="EWK424" s="75"/>
      <c r="EWL424" s="81"/>
      <c r="EWM424" s="75"/>
      <c r="EWN424" s="81"/>
      <c r="EWO424" s="75"/>
      <c r="EWP424" s="81"/>
      <c r="EWQ424" s="75"/>
      <c r="EWR424" s="81"/>
      <c r="EWS424" s="75"/>
      <c r="EWT424" s="81"/>
      <c r="EWU424" s="75"/>
      <c r="EWV424" s="81"/>
      <c r="EWW424" s="75"/>
      <c r="EWX424" s="81"/>
      <c r="EWY424" s="75"/>
      <c r="EWZ424" s="81"/>
      <c r="EXA424" s="75"/>
      <c r="EXB424" s="81"/>
      <c r="EXC424" s="75"/>
      <c r="EXD424" s="81"/>
      <c r="EXE424" s="75"/>
      <c r="EXF424" s="81"/>
      <c r="EXG424" s="75"/>
      <c r="EXH424" s="81"/>
      <c r="EXI424" s="75"/>
      <c r="EXJ424" s="81"/>
      <c r="EXK424" s="75"/>
      <c r="EXL424" s="81"/>
      <c r="EXM424" s="75"/>
      <c r="EXN424" s="81"/>
      <c r="EXO424" s="75"/>
      <c r="EXP424" s="81"/>
      <c r="EXQ424" s="75"/>
      <c r="EXR424" s="81"/>
      <c r="EXS424" s="75"/>
      <c r="EXT424" s="81"/>
      <c r="EXU424" s="75"/>
      <c r="EXV424" s="81"/>
      <c r="EXW424" s="75"/>
      <c r="EXX424" s="81"/>
      <c r="EXY424" s="75"/>
      <c r="EXZ424" s="81"/>
      <c r="EYA424" s="75"/>
      <c r="EYB424" s="81"/>
      <c r="EYC424" s="75"/>
      <c r="EYD424" s="81"/>
      <c r="EYE424" s="75"/>
      <c r="EYF424" s="81"/>
      <c r="EYG424" s="75"/>
      <c r="EYH424" s="81"/>
      <c r="EYI424" s="75"/>
      <c r="EYJ424" s="81"/>
      <c r="EYK424" s="75"/>
      <c r="EYL424" s="81"/>
      <c r="EYM424" s="75"/>
      <c r="EYN424" s="81"/>
      <c r="EYO424" s="75"/>
      <c r="EYP424" s="81"/>
      <c r="EYQ424" s="75"/>
      <c r="EYR424" s="81"/>
      <c r="EYS424" s="75"/>
      <c r="EYT424" s="81"/>
      <c r="EYU424" s="75"/>
      <c r="EYV424" s="81"/>
      <c r="EYW424" s="75"/>
      <c r="EYX424" s="81"/>
      <c r="EYY424" s="75"/>
      <c r="EYZ424" s="81"/>
      <c r="EZA424" s="75"/>
      <c r="EZB424" s="81"/>
      <c r="EZC424" s="75"/>
      <c r="EZD424" s="81"/>
      <c r="EZE424" s="75"/>
      <c r="EZF424" s="81"/>
      <c r="EZG424" s="75"/>
      <c r="EZH424" s="81"/>
      <c r="EZI424" s="75"/>
      <c r="EZJ424" s="81"/>
      <c r="EZK424" s="75"/>
      <c r="EZL424" s="81"/>
      <c r="EZM424" s="75"/>
      <c r="EZN424" s="81"/>
      <c r="EZO424" s="75"/>
      <c r="EZP424" s="81"/>
      <c r="EZQ424" s="75"/>
      <c r="EZR424" s="81"/>
      <c r="EZS424" s="75"/>
      <c r="EZT424" s="81"/>
      <c r="EZU424" s="75"/>
      <c r="EZV424" s="81"/>
      <c r="EZW424" s="75"/>
      <c r="EZX424" s="81"/>
      <c r="EZY424" s="75"/>
      <c r="EZZ424" s="81"/>
      <c r="FAA424" s="75"/>
      <c r="FAB424" s="81"/>
      <c r="FAC424" s="75"/>
      <c r="FAD424" s="81"/>
      <c r="FAE424" s="75"/>
      <c r="FAF424" s="81"/>
      <c r="FAG424" s="75"/>
      <c r="FAH424" s="81"/>
      <c r="FAI424" s="75"/>
      <c r="FAJ424" s="81"/>
      <c r="FAK424" s="75"/>
      <c r="FAL424" s="81"/>
      <c r="FAM424" s="75"/>
      <c r="FAN424" s="81"/>
      <c r="FAO424" s="75"/>
      <c r="FAP424" s="81"/>
      <c r="FAQ424" s="75"/>
      <c r="FAR424" s="81"/>
      <c r="FAS424" s="75"/>
      <c r="FAT424" s="81"/>
      <c r="FAU424" s="75"/>
      <c r="FAV424" s="81"/>
      <c r="FAW424" s="75"/>
      <c r="FAX424" s="81"/>
      <c r="FAY424" s="75"/>
      <c r="FAZ424" s="81"/>
      <c r="FBA424" s="75"/>
      <c r="FBB424" s="81"/>
      <c r="FBC424" s="75"/>
      <c r="FBD424" s="81"/>
      <c r="FBE424" s="75"/>
      <c r="FBF424" s="81"/>
      <c r="FBG424" s="75"/>
      <c r="FBH424" s="81"/>
      <c r="FBI424" s="75"/>
      <c r="FBJ424" s="81"/>
      <c r="FBK424" s="75"/>
      <c r="FBL424" s="81"/>
      <c r="FBM424" s="75"/>
      <c r="FBN424" s="81"/>
      <c r="FBO424" s="75"/>
      <c r="FBP424" s="81"/>
      <c r="FBQ424" s="75"/>
      <c r="FBR424" s="81"/>
      <c r="FBS424" s="75"/>
      <c r="FBT424" s="81"/>
      <c r="FBU424" s="75"/>
      <c r="FBV424" s="81"/>
      <c r="FBW424" s="75"/>
      <c r="FBX424" s="81"/>
      <c r="FBY424" s="75"/>
      <c r="FBZ424" s="81"/>
      <c r="FCA424" s="75"/>
      <c r="FCB424" s="81"/>
      <c r="FCC424" s="75"/>
      <c r="FCD424" s="81"/>
      <c r="FCE424" s="75"/>
      <c r="FCF424" s="81"/>
      <c r="FCG424" s="75"/>
      <c r="FCH424" s="81"/>
      <c r="FCI424" s="75"/>
      <c r="FCJ424" s="81"/>
      <c r="FCK424" s="75"/>
      <c r="FCL424" s="81"/>
      <c r="FCM424" s="75"/>
      <c r="FCN424" s="81"/>
      <c r="FCO424" s="75"/>
      <c r="FCP424" s="81"/>
      <c r="FCQ424" s="75"/>
      <c r="FCR424" s="81"/>
      <c r="FCS424" s="75"/>
      <c r="FCT424" s="81"/>
      <c r="FCU424" s="75"/>
      <c r="FCV424" s="81"/>
      <c r="FCW424" s="75"/>
      <c r="FCX424" s="81"/>
      <c r="FCY424" s="75"/>
      <c r="FCZ424" s="81"/>
      <c r="FDA424" s="75"/>
      <c r="FDB424" s="81"/>
      <c r="FDC424" s="75"/>
      <c r="FDD424" s="81"/>
      <c r="FDE424" s="75"/>
      <c r="FDF424" s="81"/>
      <c r="FDG424" s="75"/>
      <c r="FDH424" s="81"/>
      <c r="FDI424" s="75"/>
      <c r="FDJ424" s="81"/>
      <c r="FDK424" s="75"/>
      <c r="FDL424" s="81"/>
      <c r="FDM424" s="75"/>
      <c r="FDN424" s="81"/>
      <c r="FDO424" s="75"/>
      <c r="FDP424" s="81"/>
      <c r="FDQ424" s="75"/>
      <c r="FDR424" s="81"/>
      <c r="FDS424" s="75"/>
      <c r="FDT424" s="81"/>
      <c r="FDU424" s="75"/>
      <c r="FDV424" s="81"/>
      <c r="FDW424" s="75"/>
      <c r="FDX424" s="81"/>
      <c r="FDY424" s="75"/>
      <c r="FDZ424" s="81"/>
      <c r="FEA424" s="75"/>
      <c r="FEB424" s="81"/>
      <c r="FEC424" s="75"/>
      <c r="FED424" s="81"/>
      <c r="FEE424" s="75"/>
      <c r="FEF424" s="81"/>
      <c r="FEG424" s="75"/>
      <c r="FEH424" s="81"/>
      <c r="FEI424" s="75"/>
      <c r="FEJ424" s="81"/>
      <c r="FEK424" s="75"/>
      <c r="FEL424" s="81"/>
      <c r="FEM424" s="75"/>
      <c r="FEN424" s="81"/>
      <c r="FEO424" s="75"/>
      <c r="FEP424" s="81"/>
      <c r="FEQ424" s="75"/>
      <c r="FER424" s="81"/>
      <c r="FES424" s="75"/>
      <c r="FET424" s="81"/>
      <c r="FEU424" s="75"/>
      <c r="FEV424" s="81"/>
      <c r="FEW424" s="75"/>
      <c r="FEX424" s="81"/>
      <c r="FEY424" s="75"/>
      <c r="FEZ424" s="81"/>
      <c r="FFA424" s="75"/>
      <c r="FFB424" s="81"/>
      <c r="FFC424" s="75"/>
      <c r="FFD424" s="81"/>
      <c r="FFE424" s="75"/>
      <c r="FFF424" s="81"/>
      <c r="FFG424" s="75"/>
      <c r="FFH424" s="81"/>
      <c r="FFI424" s="75"/>
      <c r="FFJ424" s="81"/>
      <c r="FFK424" s="75"/>
      <c r="FFL424" s="81"/>
      <c r="FFM424" s="75"/>
      <c r="FFN424" s="81"/>
      <c r="FFO424" s="75"/>
      <c r="FFP424" s="81"/>
      <c r="FFQ424" s="75"/>
      <c r="FFR424" s="81"/>
      <c r="FFS424" s="75"/>
      <c r="FFT424" s="81"/>
      <c r="FFU424" s="75"/>
      <c r="FFV424" s="81"/>
      <c r="FFW424" s="75"/>
      <c r="FFX424" s="81"/>
      <c r="FFY424" s="75"/>
      <c r="FFZ424" s="81"/>
      <c r="FGA424" s="75"/>
      <c r="FGB424" s="81"/>
      <c r="FGC424" s="75"/>
      <c r="FGD424" s="81"/>
      <c r="FGE424" s="75"/>
      <c r="FGF424" s="81"/>
      <c r="FGG424" s="75"/>
      <c r="FGH424" s="81"/>
      <c r="FGI424" s="75"/>
      <c r="FGJ424" s="81"/>
      <c r="FGK424" s="75"/>
      <c r="FGL424" s="81"/>
      <c r="FGM424" s="75"/>
      <c r="FGN424" s="81"/>
      <c r="FGO424" s="75"/>
      <c r="FGP424" s="81"/>
      <c r="FGQ424" s="75"/>
      <c r="FGR424" s="81"/>
      <c r="FGS424" s="75"/>
      <c r="FGT424" s="81"/>
      <c r="FGU424" s="75"/>
      <c r="FGV424" s="81"/>
      <c r="FGW424" s="75"/>
      <c r="FGX424" s="81"/>
      <c r="FGY424" s="75"/>
      <c r="FGZ424" s="81"/>
      <c r="FHA424" s="75"/>
      <c r="FHB424" s="81"/>
      <c r="FHC424" s="75"/>
      <c r="FHD424" s="81"/>
      <c r="FHE424" s="75"/>
      <c r="FHF424" s="81"/>
      <c r="FHG424" s="75"/>
      <c r="FHH424" s="81"/>
      <c r="FHI424" s="75"/>
      <c r="FHJ424" s="81"/>
      <c r="FHK424" s="75"/>
      <c r="FHL424" s="81"/>
      <c r="FHM424" s="75"/>
      <c r="FHN424" s="81"/>
      <c r="FHO424" s="75"/>
      <c r="FHP424" s="81"/>
      <c r="FHQ424" s="75"/>
      <c r="FHR424" s="81"/>
      <c r="FHS424" s="75"/>
      <c r="FHT424" s="81"/>
      <c r="FHU424" s="75"/>
      <c r="FHV424" s="81"/>
      <c r="FHW424" s="75"/>
      <c r="FHX424" s="81"/>
      <c r="FHY424" s="75"/>
      <c r="FHZ424" s="81"/>
      <c r="FIA424" s="75"/>
      <c r="FIB424" s="81"/>
      <c r="FIC424" s="75"/>
      <c r="FID424" s="81"/>
      <c r="FIE424" s="75"/>
      <c r="FIF424" s="81"/>
      <c r="FIG424" s="75"/>
      <c r="FIH424" s="81"/>
      <c r="FII424" s="75"/>
      <c r="FIJ424" s="81"/>
      <c r="FIK424" s="75"/>
      <c r="FIL424" s="81"/>
      <c r="FIM424" s="75"/>
      <c r="FIN424" s="81"/>
      <c r="FIO424" s="75"/>
      <c r="FIP424" s="81"/>
      <c r="FIQ424" s="75"/>
      <c r="FIR424" s="81"/>
      <c r="FIS424" s="75"/>
      <c r="FIT424" s="81"/>
      <c r="FIU424" s="75"/>
      <c r="FIV424" s="81"/>
      <c r="FIW424" s="75"/>
      <c r="FIX424" s="81"/>
      <c r="FIY424" s="75"/>
      <c r="FIZ424" s="81"/>
      <c r="FJA424" s="75"/>
      <c r="FJB424" s="81"/>
      <c r="FJC424" s="75"/>
      <c r="FJD424" s="81"/>
      <c r="FJE424" s="75"/>
      <c r="FJF424" s="81"/>
      <c r="FJG424" s="75"/>
      <c r="FJH424" s="81"/>
      <c r="FJI424" s="75"/>
      <c r="FJJ424" s="81"/>
      <c r="FJK424" s="75"/>
      <c r="FJL424" s="81"/>
      <c r="FJM424" s="75"/>
      <c r="FJN424" s="81"/>
      <c r="FJO424" s="75"/>
      <c r="FJP424" s="81"/>
      <c r="FJQ424" s="75"/>
      <c r="FJR424" s="81"/>
      <c r="FJS424" s="75"/>
      <c r="FJT424" s="81"/>
      <c r="FJU424" s="75"/>
      <c r="FJV424" s="81"/>
      <c r="FJW424" s="75"/>
      <c r="FJX424" s="81"/>
      <c r="FJY424" s="75"/>
      <c r="FJZ424" s="81"/>
      <c r="FKA424" s="75"/>
      <c r="FKB424" s="81"/>
      <c r="FKC424" s="75"/>
      <c r="FKD424" s="81"/>
      <c r="FKE424" s="75"/>
      <c r="FKF424" s="81"/>
      <c r="FKG424" s="75"/>
      <c r="FKH424" s="81"/>
      <c r="FKI424" s="75"/>
      <c r="FKJ424" s="81"/>
      <c r="FKK424" s="75"/>
      <c r="FKL424" s="81"/>
      <c r="FKM424" s="75"/>
      <c r="FKN424" s="81"/>
      <c r="FKO424" s="75"/>
      <c r="FKP424" s="81"/>
      <c r="FKQ424" s="75"/>
      <c r="FKR424" s="81"/>
      <c r="FKS424" s="75"/>
      <c r="FKT424" s="81"/>
      <c r="FKU424" s="75"/>
      <c r="FKV424" s="81"/>
      <c r="FKW424" s="75"/>
      <c r="FKX424" s="81"/>
      <c r="FKY424" s="75"/>
      <c r="FKZ424" s="81"/>
      <c r="FLA424" s="75"/>
      <c r="FLB424" s="81"/>
      <c r="FLC424" s="75"/>
      <c r="FLD424" s="81"/>
      <c r="FLE424" s="75"/>
      <c r="FLF424" s="81"/>
      <c r="FLG424" s="75"/>
      <c r="FLH424" s="81"/>
      <c r="FLI424" s="75"/>
      <c r="FLJ424" s="81"/>
      <c r="FLK424" s="75"/>
      <c r="FLL424" s="81"/>
      <c r="FLM424" s="75"/>
      <c r="FLN424" s="81"/>
      <c r="FLO424" s="75"/>
      <c r="FLP424" s="81"/>
      <c r="FLQ424" s="75"/>
      <c r="FLR424" s="81"/>
      <c r="FLS424" s="75"/>
      <c r="FLT424" s="81"/>
      <c r="FLU424" s="75"/>
      <c r="FLV424" s="81"/>
      <c r="FLW424" s="75"/>
      <c r="FLX424" s="81"/>
      <c r="FLY424" s="75"/>
      <c r="FLZ424" s="81"/>
      <c r="FMA424" s="75"/>
      <c r="FMB424" s="81"/>
      <c r="FMC424" s="75"/>
      <c r="FMD424" s="81"/>
      <c r="FME424" s="75"/>
      <c r="FMF424" s="81"/>
      <c r="FMG424" s="75"/>
      <c r="FMH424" s="81"/>
      <c r="FMI424" s="75"/>
      <c r="FMJ424" s="81"/>
      <c r="FMK424" s="75"/>
      <c r="FML424" s="81"/>
      <c r="FMM424" s="75"/>
      <c r="FMN424" s="81"/>
      <c r="FMO424" s="75"/>
      <c r="FMP424" s="81"/>
      <c r="FMQ424" s="75"/>
      <c r="FMR424" s="81"/>
      <c r="FMS424" s="75"/>
      <c r="FMT424" s="81"/>
      <c r="FMU424" s="75"/>
      <c r="FMV424" s="81"/>
      <c r="FMW424" s="75"/>
      <c r="FMX424" s="81"/>
      <c r="FMY424" s="75"/>
      <c r="FMZ424" s="81"/>
      <c r="FNA424" s="75"/>
      <c r="FNB424" s="81"/>
      <c r="FNC424" s="75"/>
      <c r="FND424" s="81"/>
      <c r="FNE424" s="75"/>
      <c r="FNF424" s="81"/>
      <c r="FNG424" s="75"/>
      <c r="FNH424" s="81"/>
      <c r="FNI424" s="75"/>
      <c r="FNJ424" s="81"/>
      <c r="FNK424" s="75"/>
      <c r="FNL424" s="81"/>
      <c r="FNM424" s="75"/>
      <c r="FNN424" s="81"/>
      <c r="FNO424" s="75"/>
      <c r="FNP424" s="81"/>
      <c r="FNQ424" s="75"/>
      <c r="FNR424" s="81"/>
      <c r="FNS424" s="75"/>
      <c r="FNT424" s="81"/>
      <c r="FNU424" s="75"/>
      <c r="FNV424" s="81"/>
      <c r="FNW424" s="75"/>
      <c r="FNX424" s="81"/>
      <c r="FNY424" s="75"/>
      <c r="FNZ424" s="81"/>
      <c r="FOA424" s="75"/>
      <c r="FOB424" s="81"/>
      <c r="FOC424" s="75"/>
      <c r="FOD424" s="81"/>
      <c r="FOE424" s="75"/>
      <c r="FOF424" s="81"/>
      <c r="FOG424" s="75"/>
      <c r="FOH424" s="81"/>
      <c r="FOI424" s="75"/>
      <c r="FOJ424" s="81"/>
      <c r="FOK424" s="75"/>
      <c r="FOL424" s="81"/>
      <c r="FOM424" s="75"/>
      <c r="FON424" s="81"/>
      <c r="FOO424" s="75"/>
      <c r="FOP424" s="81"/>
      <c r="FOQ424" s="75"/>
      <c r="FOR424" s="81"/>
      <c r="FOS424" s="75"/>
      <c r="FOT424" s="81"/>
      <c r="FOU424" s="75"/>
      <c r="FOV424" s="81"/>
      <c r="FOW424" s="75"/>
      <c r="FOX424" s="81"/>
      <c r="FOY424" s="75"/>
      <c r="FOZ424" s="81"/>
      <c r="FPA424" s="75"/>
      <c r="FPB424" s="81"/>
      <c r="FPC424" s="75"/>
      <c r="FPD424" s="81"/>
      <c r="FPE424" s="75"/>
      <c r="FPF424" s="81"/>
      <c r="FPG424" s="75"/>
      <c r="FPH424" s="81"/>
      <c r="FPI424" s="75"/>
      <c r="FPJ424" s="81"/>
      <c r="FPK424" s="75"/>
      <c r="FPL424" s="81"/>
      <c r="FPM424" s="75"/>
      <c r="FPN424" s="81"/>
      <c r="FPO424" s="75"/>
      <c r="FPP424" s="81"/>
      <c r="FPQ424" s="75"/>
      <c r="FPR424" s="81"/>
      <c r="FPS424" s="75"/>
      <c r="FPT424" s="81"/>
      <c r="FPU424" s="75"/>
      <c r="FPV424" s="81"/>
      <c r="FPW424" s="75"/>
      <c r="FPX424" s="81"/>
      <c r="FPY424" s="75"/>
      <c r="FPZ424" s="81"/>
      <c r="FQA424" s="75"/>
      <c r="FQB424" s="81"/>
      <c r="FQC424" s="75"/>
      <c r="FQD424" s="81"/>
      <c r="FQE424" s="75"/>
      <c r="FQF424" s="81"/>
      <c r="FQG424" s="75"/>
      <c r="FQH424" s="81"/>
      <c r="FQI424" s="75"/>
      <c r="FQJ424" s="81"/>
      <c r="FQK424" s="75"/>
      <c r="FQL424" s="81"/>
      <c r="FQM424" s="75"/>
      <c r="FQN424" s="81"/>
      <c r="FQO424" s="75"/>
      <c r="FQP424" s="81"/>
      <c r="FQQ424" s="75"/>
      <c r="FQR424" s="81"/>
      <c r="FQS424" s="75"/>
      <c r="FQT424" s="81"/>
      <c r="FQU424" s="75"/>
      <c r="FQV424" s="81"/>
      <c r="FQW424" s="75"/>
      <c r="FQX424" s="81"/>
      <c r="FQY424" s="75"/>
      <c r="FQZ424" s="81"/>
      <c r="FRA424" s="75"/>
      <c r="FRB424" s="81"/>
      <c r="FRC424" s="75"/>
      <c r="FRD424" s="81"/>
      <c r="FRE424" s="75"/>
      <c r="FRF424" s="81"/>
      <c r="FRG424" s="75"/>
      <c r="FRH424" s="81"/>
      <c r="FRI424" s="75"/>
      <c r="FRJ424" s="81"/>
      <c r="FRK424" s="75"/>
      <c r="FRL424" s="81"/>
      <c r="FRM424" s="75"/>
      <c r="FRN424" s="81"/>
      <c r="FRO424" s="75"/>
      <c r="FRP424" s="81"/>
      <c r="FRQ424" s="75"/>
      <c r="FRR424" s="81"/>
      <c r="FRS424" s="75"/>
      <c r="FRT424" s="81"/>
      <c r="FRU424" s="75"/>
      <c r="FRV424" s="81"/>
      <c r="FRW424" s="75"/>
      <c r="FRX424" s="81"/>
      <c r="FRY424" s="75"/>
      <c r="FRZ424" s="81"/>
      <c r="FSA424" s="75"/>
      <c r="FSB424" s="81"/>
      <c r="FSC424" s="75"/>
      <c r="FSD424" s="81"/>
      <c r="FSE424" s="75"/>
      <c r="FSF424" s="81"/>
      <c r="FSG424" s="75"/>
      <c r="FSH424" s="81"/>
      <c r="FSI424" s="75"/>
      <c r="FSJ424" s="81"/>
      <c r="FSK424" s="75"/>
      <c r="FSL424" s="81"/>
      <c r="FSM424" s="75"/>
      <c r="FSN424" s="81"/>
      <c r="FSO424" s="75"/>
      <c r="FSP424" s="81"/>
      <c r="FSQ424" s="75"/>
      <c r="FSR424" s="81"/>
      <c r="FSS424" s="75"/>
      <c r="FST424" s="81"/>
      <c r="FSU424" s="75"/>
      <c r="FSV424" s="81"/>
      <c r="FSW424" s="75"/>
      <c r="FSX424" s="81"/>
      <c r="FSY424" s="75"/>
      <c r="FSZ424" s="81"/>
      <c r="FTA424" s="75"/>
      <c r="FTB424" s="81"/>
      <c r="FTC424" s="75"/>
      <c r="FTD424" s="81"/>
      <c r="FTE424" s="75"/>
      <c r="FTF424" s="81"/>
      <c r="FTG424" s="75"/>
      <c r="FTH424" s="81"/>
      <c r="FTI424" s="75"/>
      <c r="FTJ424" s="81"/>
      <c r="FTK424" s="75"/>
      <c r="FTL424" s="81"/>
      <c r="FTM424" s="75"/>
      <c r="FTN424" s="81"/>
      <c r="FTO424" s="75"/>
      <c r="FTP424" s="81"/>
      <c r="FTQ424" s="75"/>
      <c r="FTR424" s="81"/>
      <c r="FTS424" s="75"/>
      <c r="FTT424" s="81"/>
      <c r="FTU424" s="75"/>
      <c r="FTV424" s="81"/>
      <c r="FTW424" s="75"/>
      <c r="FTX424" s="81"/>
      <c r="FTY424" s="75"/>
      <c r="FTZ424" s="81"/>
      <c r="FUA424" s="75"/>
      <c r="FUB424" s="81"/>
      <c r="FUC424" s="75"/>
      <c r="FUD424" s="81"/>
      <c r="FUE424" s="75"/>
      <c r="FUF424" s="81"/>
      <c r="FUG424" s="75"/>
      <c r="FUH424" s="81"/>
      <c r="FUI424" s="75"/>
      <c r="FUJ424" s="81"/>
      <c r="FUK424" s="75"/>
      <c r="FUL424" s="81"/>
      <c r="FUM424" s="75"/>
      <c r="FUN424" s="81"/>
      <c r="FUO424" s="75"/>
      <c r="FUP424" s="81"/>
      <c r="FUQ424" s="75"/>
      <c r="FUR424" s="81"/>
      <c r="FUS424" s="75"/>
      <c r="FUT424" s="81"/>
      <c r="FUU424" s="75"/>
      <c r="FUV424" s="81"/>
      <c r="FUW424" s="75"/>
      <c r="FUX424" s="81"/>
      <c r="FUY424" s="75"/>
      <c r="FUZ424" s="81"/>
      <c r="FVA424" s="75"/>
      <c r="FVB424" s="81"/>
      <c r="FVC424" s="75"/>
      <c r="FVD424" s="81"/>
      <c r="FVE424" s="75"/>
      <c r="FVF424" s="81"/>
      <c r="FVG424" s="75"/>
      <c r="FVH424" s="81"/>
      <c r="FVI424" s="75"/>
      <c r="FVJ424" s="81"/>
      <c r="FVK424" s="75"/>
      <c r="FVL424" s="81"/>
      <c r="FVM424" s="75"/>
      <c r="FVN424" s="81"/>
      <c r="FVO424" s="75"/>
      <c r="FVP424" s="81"/>
      <c r="FVQ424" s="75"/>
      <c r="FVR424" s="81"/>
      <c r="FVS424" s="75"/>
      <c r="FVT424" s="81"/>
      <c r="FVU424" s="75"/>
      <c r="FVV424" s="81"/>
      <c r="FVW424" s="75"/>
      <c r="FVX424" s="81"/>
      <c r="FVY424" s="75"/>
      <c r="FVZ424" s="81"/>
      <c r="FWA424" s="75"/>
      <c r="FWB424" s="81"/>
      <c r="FWC424" s="75"/>
      <c r="FWD424" s="81"/>
      <c r="FWE424" s="75"/>
      <c r="FWF424" s="81"/>
      <c r="FWG424" s="75"/>
      <c r="FWH424" s="81"/>
      <c r="FWI424" s="75"/>
      <c r="FWJ424" s="81"/>
      <c r="FWK424" s="75"/>
      <c r="FWL424" s="81"/>
      <c r="FWM424" s="75"/>
      <c r="FWN424" s="81"/>
      <c r="FWO424" s="75"/>
      <c r="FWP424" s="81"/>
      <c r="FWQ424" s="75"/>
      <c r="FWR424" s="81"/>
      <c r="FWS424" s="75"/>
      <c r="FWT424" s="81"/>
      <c r="FWU424" s="75"/>
      <c r="FWV424" s="81"/>
      <c r="FWW424" s="75"/>
      <c r="FWX424" s="81"/>
      <c r="FWY424" s="75"/>
      <c r="FWZ424" s="81"/>
      <c r="FXA424" s="75"/>
      <c r="FXB424" s="81"/>
      <c r="FXC424" s="75"/>
      <c r="FXD424" s="81"/>
      <c r="FXE424" s="75"/>
      <c r="FXF424" s="81"/>
      <c r="FXG424" s="75"/>
      <c r="FXH424" s="81"/>
      <c r="FXI424" s="75"/>
      <c r="FXJ424" s="81"/>
      <c r="FXK424" s="75"/>
      <c r="FXL424" s="81"/>
      <c r="FXM424" s="75"/>
      <c r="FXN424" s="81"/>
      <c r="FXO424" s="75"/>
      <c r="FXP424" s="81"/>
      <c r="FXQ424" s="75"/>
      <c r="FXR424" s="81"/>
      <c r="FXS424" s="75"/>
      <c r="FXT424" s="81"/>
      <c r="FXU424" s="75"/>
      <c r="FXV424" s="81"/>
      <c r="FXW424" s="75"/>
      <c r="FXX424" s="81"/>
      <c r="FXY424" s="75"/>
      <c r="FXZ424" s="81"/>
      <c r="FYA424" s="75"/>
      <c r="FYB424" s="81"/>
      <c r="FYC424" s="75"/>
      <c r="FYD424" s="81"/>
      <c r="FYE424" s="75"/>
      <c r="FYF424" s="81"/>
      <c r="FYG424" s="75"/>
      <c r="FYH424" s="81"/>
      <c r="FYI424" s="75"/>
      <c r="FYJ424" s="81"/>
      <c r="FYK424" s="75"/>
      <c r="FYL424" s="81"/>
      <c r="FYM424" s="75"/>
      <c r="FYN424" s="81"/>
      <c r="FYO424" s="75"/>
      <c r="FYP424" s="81"/>
      <c r="FYQ424" s="75"/>
      <c r="FYR424" s="81"/>
      <c r="FYS424" s="75"/>
      <c r="FYT424" s="81"/>
      <c r="FYU424" s="75"/>
      <c r="FYV424" s="81"/>
      <c r="FYW424" s="75"/>
      <c r="FYX424" s="81"/>
      <c r="FYY424" s="75"/>
      <c r="FYZ424" s="81"/>
      <c r="FZA424" s="75"/>
      <c r="FZB424" s="81"/>
      <c r="FZC424" s="75"/>
      <c r="FZD424" s="81"/>
      <c r="FZE424" s="75"/>
      <c r="FZF424" s="81"/>
      <c r="FZG424" s="75"/>
      <c r="FZH424" s="81"/>
      <c r="FZI424" s="75"/>
      <c r="FZJ424" s="81"/>
      <c r="FZK424" s="75"/>
      <c r="FZL424" s="81"/>
      <c r="FZM424" s="75"/>
      <c r="FZN424" s="81"/>
      <c r="FZO424" s="75"/>
      <c r="FZP424" s="81"/>
      <c r="FZQ424" s="75"/>
      <c r="FZR424" s="81"/>
      <c r="FZS424" s="75"/>
      <c r="FZT424" s="81"/>
      <c r="FZU424" s="75"/>
      <c r="FZV424" s="81"/>
      <c r="FZW424" s="75"/>
      <c r="FZX424" s="81"/>
      <c r="FZY424" s="75"/>
      <c r="FZZ424" s="81"/>
      <c r="GAA424" s="75"/>
      <c r="GAB424" s="81"/>
      <c r="GAC424" s="75"/>
      <c r="GAD424" s="81"/>
      <c r="GAE424" s="75"/>
      <c r="GAF424" s="81"/>
      <c r="GAG424" s="75"/>
      <c r="GAH424" s="81"/>
      <c r="GAI424" s="75"/>
      <c r="GAJ424" s="81"/>
      <c r="GAK424" s="75"/>
      <c r="GAL424" s="81"/>
      <c r="GAM424" s="75"/>
      <c r="GAN424" s="81"/>
      <c r="GAO424" s="75"/>
      <c r="GAP424" s="81"/>
      <c r="GAQ424" s="75"/>
      <c r="GAR424" s="81"/>
      <c r="GAS424" s="75"/>
      <c r="GAT424" s="81"/>
      <c r="GAU424" s="75"/>
      <c r="GAV424" s="81"/>
      <c r="GAW424" s="75"/>
      <c r="GAX424" s="81"/>
      <c r="GAY424" s="75"/>
      <c r="GAZ424" s="81"/>
      <c r="GBA424" s="75"/>
      <c r="GBB424" s="81"/>
      <c r="GBC424" s="75"/>
      <c r="GBD424" s="81"/>
      <c r="GBE424" s="75"/>
      <c r="GBF424" s="81"/>
      <c r="GBG424" s="75"/>
      <c r="GBH424" s="81"/>
      <c r="GBI424" s="75"/>
      <c r="GBJ424" s="81"/>
      <c r="GBK424" s="75"/>
      <c r="GBL424" s="81"/>
      <c r="GBM424" s="75"/>
      <c r="GBN424" s="81"/>
      <c r="GBO424" s="75"/>
      <c r="GBP424" s="81"/>
      <c r="GBQ424" s="75"/>
      <c r="GBR424" s="81"/>
      <c r="GBS424" s="75"/>
      <c r="GBT424" s="81"/>
      <c r="GBU424" s="75"/>
      <c r="GBV424" s="81"/>
      <c r="GBW424" s="75"/>
      <c r="GBX424" s="81"/>
      <c r="GBY424" s="75"/>
      <c r="GBZ424" s="81"/>
      <c r="GCA424" s="75"/>
      <c r="GCB424" s="81"/>
      <c r="GCC424" s="75"/>
      <c r="GCD424" s="81"/>
      <c r="GCE424" s="75"/>
      <c r="GCF424" s="81"/>
      <c r="GCG424" s="75"/>
      <c r="GCH424" s="81"/>
      <c r="GCI424" s="75"/>
      <c r="GCJ424" s="81"/>
      <c r="GCK424" s="75"/>
      <c r="GCL424" s="81"/>
      <c r="GCM424" s="75"/>
      <c r="GCN424" s="81"/>
      <c r="GCO424" s="75"/>
      <c r="GCP424" s="81"/>
      <c r="GCQ424" s="75"/>
      <c r="GCR424" s="81"/>
      <c r="GCS424" s="75"/>
      <c r="GCT424" s="81"/>
      <c r="GCU424" s="75"/>
      <c r="GCV424" s="81"/>
      <c r="GCW424" s="75"/>
      <c r="GCX424" s="81"/>
      <c r="GCY424" s="75"/>
      <c r="GCZ424" s="81"/>
      <c r="GDA424" s="75"/>
      <c r="GDB424" s="81"/>
      <c r="GDC424" s="75"/>
      <c r="GDD424" s="81"/>
      <c r="GDE424" s="75"/>
      <c r="GDF424" s="81"/>
      <c r="GDG424" s="75"/>
      <c r="GDH424" s="81"/>
      <c r="GDI424" s="75"/>
      <c r="GDJ424" s="81"/>
      <c r="GDK424" s="75"/>
      <c r="GDL424" s="81"/>
      <c r="GDM424" s="75"/>
      <c r="GDN424" s="81"/>
      <c r="GDO424" s="75"/>
      <c r="GDP424" s="81"/>
      <c r="GDQ424" s="75"/>
      <c r="GDR424" s="81"/>
      <c r="GDS424" s="75"/>
      <c r="GDT424" s="81"/>
      <c r="GDU424" s="75"/>
      <c r="GDV424" s="81"/>
      <c r="GDW424" s="75"/>
      <c r="GDX424" s="81"/>
      <c r="GDY424" s="75"/>
      <c r="GDZ424" s="81"/>
      <c r="GEA424" s="75"/>
      <c r="GEB424" s="81"/>
      <c r="GEC424" s="75"/>
      <c r="GED424" s="81"/>
      <c r="GEE424" s="75"/>
      <c r="GEF424" s="81"/>
      <c r="GEG424" s="75"/>
      <c r="GEH424" s="81"/>
      <c r="GEI424" s="75"/>
      <c r="GEJ424" s="81"/>
      <c r="GEK424" s="75"/>
      <c r="GEL424" s="81"/>
      <c r="GEM424" s="75"/>
      <c r="GEN424" s="81"/>
      <c r="GEO424" s="75"/>
      <c r="GEP424" s="81"/>
      <c r="GEQ424" s="75"/>
      <c r="GER424" s="81"/>
      <c r="GES424" s="75"/>
      <c r="GET424" s="81"/>
      <c r="GEU424" s="75"/>
      <c r="GEV424" s="81"/>
      <c r="GEW424" s="75"/>
      <c r="GEX424" s="81"/>
      <c r="GEY424" s="75"/>
      <c r="GEZ424" s="81"/>
      <c r="GFA424" s="75"/>
      <c r="GFB424" s="81"/>
      <c r="GFC424" s="75"/>
      <c r="GFD424" s="81"/>
      <c r="GFE424" s="75"/>
      <c r="GFF424" s="81"/>
      <c r="GFG424" s="75"/>
      <c r="GFH424" s="81"/>
      <c r="GFI424" s="75"/>
      <c r="GFJ424" s="81"/>
      <c r="GFK424" s="75"/>
      <c r="GFL424" s="81"/>
      <c r="GFM424" s="75"/>
      <c r="GFN424" s="81"/>
      <c r="GFO424" s="75"/>
      <c r="GFP424" s="81"/>
      <c r="GFQ424" s="75"/>
      <c r="GFR424" s="81"/>
      <c r="GFS424" s="75"/>
      <c r="GFT424" s="81"/>
      <c r="GFU424" s="75"/>
      <c r="GFV424" s="81"/>
      <c r="GFW424" s="75"/>
      <c r="GFX424" s="81"/>
      <c r="GFY424" s="75"/>
      <c r="GFZ424" s="81"/>
      <c r="GGA424" s="75"/>
      <c r="GGB424" s="81"/>
      <c r="GGC424" s="75"/>
      <c r="GGD424" s="81"/>
      <c r="GGE424" s="75"/>
      <c r="GGF424" s="81"/>
      <c r="GGG424" s="75"/>
      <c r="GGH424" s="81"/>
      <c r="GGI424" s="75"/>
      <c r="GGJ424" s="81"/>
      <c r="GGK424" s="75"/>
      <c r="GGL424" s="81"/>
      <c r="GGM424" s="75"/>
      <c r="GGN424" s="81"/>
      <c r="GGO424" s="75"/>
      <c r="GGP424" s="81"/>
      <c r="GGQ424" s="75"/>
      <c r="GGR424" s="81"/>
      <c r="GGS424" s="75"/>
      <c r="GGT424" s="81"/>
      <c r="GGU424" s="75"/>
      <c r="GGV424" s="81"/>
      <c r="GGW424" s="75"/>
      <c r="GGX424" s="81"/>
      <c r="GGY424" s="75"/>
      <c r="GGZ424" s="81"/>
      <c r="GHA424" s="75"/>
      <c r="GHB424" s="81"/>
      <c r="GHC424" s="75"/>
      <c r="GHD424" s="81"/>
      <c r="GHE424" s="75"/>
      <c r="GHF424" s="81"/>
      <c r="GHG424" s="75"/>
      <c r="GHH424" s="81"/>
      <c r="GHI424" s="75"/>
      <c r="GHJ424" s="81"/>
      <c r="GHK424" s="75"/>
      <c r="GHL424" s="81"/>
      <c r="GHM424" s="75"/>
      <c r="GHN424" s="81"/>
      <c r="GHO424" s="75"/>
      <c r="GHP424" s="81"/>
      <c r="GHQ424" s="75"/>
      <c r="GHR424" s="81"/>
      <c r="GHS424" s="75"/>
      <c r="GHT424" s="81"/>
      <c r="GHU424" s="75"/>
      <c r="GHV424" s="81"/>
      <c r="GHW424" s="75"/>
      <c r="GHX424" s="81"/>
      <c r="GHY424" s="75"/>
      <c r="GHZ424" s="81"/>
      <c r="GIA424" s="75"/>
      <c r="GIB424" s="81"/>
      <c r="GIC424" s="75"/>
      <c r="GID424" s="81"/>
      <c r="GIE424" s="75"/>
      <c r="GIF424" s="81"/>
      <c r="GIG424" s="75"/>
      <c r="GIH424" s="81"/>
      <c r="GII424" s="75"/>
      <c r="GIJ424" s="81"/>
      <c r="GIK424" s="75"/>
      <c r="GIL424" s="81"/>
      <c r="GIM424" s="75"/>
      <c r="GIN424" s="81"/>
      <c r="GIO424" s="75"/>
      <c r="GIP424" s="81"/>
      <c r="GIQ424" s="75"/>
      <c r="GIR424" s="81"/>
      <c r="GIS424" s="75"/>
      <c r="GIT424" s="81"/>
      <c r="GIU424" s="75"/>
      <c r="GIV424" s="81"/>
      <c r="GIW424" s="75"/>
      <c r="GIX424" s="81"/>
      <c r="GIY424" s="75"/>
      <c r="GIZ424" s="81"/>
      <c r="GJA424" s="75"/>
      <c r="GJB424" s="81"/>
      <c r="GJC424" s="75"/>
      <c r="GJD424" s="81"/>
      <c r="GJE424" s="75"/>
      <c r="GJF424" s="81"/>
      <c r="GJG424" s="75"/>
      <c r="GJH424" s="81"/>
      <c r="GJI424" s="75"/>
      <c r="GJJ424" s="81"/>
      <c r="GJK424" s="75"/>
      <c r="GJL424" s="81"/>
      <c r="GJM424" s="75"/>
      <c r="GJN424" s="81"/>
      <c r="GJO424" s="75"/>
      <c r="GJP424" s="81"/>
      <c r="GJQ424" s="75"/>
      <c r="GJR424" s="81"/>
      <c r="GJS424" s="75"/>
      <c r="GJT424" s="81"/>
      <c r="GJU424" s="75"/>
      <c r="GJV424" s="81"/>
      <c r="GJW424" s="75"/>
      <c r="GJX424" s="81"/>
      <c r="GJY424" s="75"/>
      <c r="GJZ424" s="81"/>
      <c r="GKA424" s="75"/>
      <c r="GKB424" s="81"/>
      <c r="GKC424" s="75"/>
      <c r="GKD424" s="81"/>
      <c r="GKE424" s="75"/>
      <c r="GKF424" s="81"/>
      <c r="GKG424" s="75"/>
      <c r="GKH424" s="81"/>
      <c r="GKI424" s="75"/>
      <c r="GKJ424" s="81"/>
      <c r="GKK424" s="75"/>
      <c r="GKL424" s="81"/>
      <c r="GKM424" s="75"/>
      <c r="GKN424" s="81"/>
      <c r="GKO424" s="75"/>
      <c r="GKP424" s="81"/>
      <c r="GKQ424" s="75"/>
      <c r="GKR424" s="81"/>
      <c r="GKS424" s="75"/>
      <c r="GKT424" s="81"/>
      <c r="GKU424" s="75"/>
      <c r="GKV424" s="81"/>
      <c r="GKW424" s="75"/>
      <c r="GKX424" s="81"/>
      <c r="GKY424" s="75"/>
      <c r="GKZ424" s="81"/>
      <c r="GLA424" s="75"/>
      <c r="GLB424" s="81"/>
      <c r="GLC424" s="75"/>
      <c r="GLD424" s="81"/>
      <c r="GLE424" s="75"/>
      <c r="GLF424" s="81"/>
      <c r="GLG424" s="75"/>
      <c r="GLH424" s="81"/>
      <c r="GLI424" s="75"/>
      <c r="GLJ424" s="81"/>
      <c r="GLK424" s="75"/>
      <c r="GLL424" s="81"/>
      <c r="GLM424" s="75"/>
      <c r="GLN424" s="81"/>
      <c r="GLO424" s="75"/>
      <c r="GLP424" s="81"/>
      <c r="GLQ424" s="75"/>
      <c r="GLR424" s="81"/>
      <c r="GLS424" s="75"/>
      <c r="GLT424" s="81"/>
      <c r="GLU424" s="75"/>
      <c r="GLV424" s="81"/>
      <c r="GLW424" s="75"/>
      <c r="GLX424" s="81"/>
      <c r="GLY424" s="75"/>
      <c r="GLZ424" s="81"/>
      <c r="GMA424" s="75"/>
      <c r="GMB424" s="81"/>
      <c r="GMC424" s="75"/>
      <c r="GMD424" s="81"/>
      <c r="GME424" s="75"/>
      <c r="GMF424" s="81"/>
      <c r="GMG424" s="75"/>
      <c r="GMH424" s="81"/>
      <c r="GMI424" s="75"/>
      <c r="GMJ424" s="81"/>
      <c r="GMK424" s="75"/>
      <c r="GML424" s="81"/>
      <c r="GMM424" s="75"/>
      <c r="GMN424" s="81"/>
      <c r="GMO424" s="75"/>
      <c r="GMP424" s="81"/>
      <c r="GMQ424" s="75"/>
      <c r="GMR424" s="81"/>
      <c r="GMS424" s="75"/>
      <c r="GMT424" s="81"/>
      <c r="GMU424" s="75"/>
      <c r="GMV424" s="81"/>
      <c r="GMW424" s="75"/>
      <c r="GMX424" s="81"/>
      <c r="GMY424" s="75"/>
      <c r="GMZ424" s="81"/>
      <c r="GNA424" s="75"/>
      <c r="GNB424" s="81"/>
      <c r="GNC424" s="75"/>
      <c r="GND424" s="81"/>
      <c r="GNE424" s="75"/>
      <c r="GNF424" s="81"/>
      <c r="GNG424" s="75"/>
      <c r="GNH424" s="81"/>
      <c r="GNI424" s="75"/>
      <c r="GNJ424" s="81"/>
      <c r="GNK424" s="75"/>
      <c r="GNL424" s="81"/>
      <c r="GNM424" s="75"/>
      <c r="GNN424" s="81"/>
      <c r="GNO424" s="75"/>
      <c r="GNP424" s="81"/>
      <c r="GNQ424" s="75"/>
      <c r="GNR424" s="81"/>
      <c r="GNS424" s="75"/>
      <c r="GNT424" s="81"/>
      <c r="GNU424" s="75"/>
      <c r="GNV424" s="81"/>
      <c r="GNW424" s="75"/>
      <c r="GNX424" s="81"/>
      <c r="GNY424" s="75"/>
      <c r="GNZ424" s="81"/>
      <c r="GOA424" s="75"/>
      <c r="GOB424" s="81"/>
      <c r="GOC424" s="75"/>
      <c r="GOD424" s="81"/>
      <c r="GOE424" s="75"/>
      <c r="GOF424" s="81"/>
      <c r="GOG424" s="75"/>
      <c r="GOH424" s="81"/>
      <c r="GOI424" s="75"/>
      <c r="GOJ424" s="81"/>
      <c r="GOK424" s="75"/>
      <c r="GOL424" s="81"/>
      <c r="GOM424" s="75"/>
      <c r="GON424" s="81"/>
      <c r="GOO424" s="75"/>
      <c r="GOP424" s="81"/>
      <c r="GOQ424" s="75"/>
      <c r="GOR424" s="81"/>
      <c r="GOS424" s="75"/>
      <c r="GOT424" s="81"/>
      <c r="GOU424" s="75"/>
      <c r="GOV424" s="81"/>
      <c r="GOW424" s="75"/>
      <c r="GOX424" s="81"/>
      <c r="GOY424" s="75"/>
      <c r="GOZ424" s="81"/>
      <c r="GPA424" s="75"/>
      <c r="GPB424" s="81"/>
      <c r="GPC424" s="75"/>
      <c r="GPD424" s="81"/>
      <c r="GPE424" s="75"/>
      <c r="GPF424" s="81"/>
      <c r="GPG424" s="75"/>
      <c r="GPH424" s="81"/>
      <c r="GPI424" s="75"/>
      <c r="GPJ424" s="81"/>
      <c r="GPK424" s="75"/>
      <c r="GPL424" s="81"/>
      <c r="GPM424" s="75"/>
      <c r="GPN424" s="81"/>
      <c r="GPO424" s="75"/>
      <c r="GPP424" s="81"/>
      <c r="GPQ424" s="75"/>
      <c r="GPR424" s="81"/>
      <c r="GPS424" s="75"/>
      <c r="GPT424" s="81"/>
      <c r="GPU424" s="75"/>
      <c r="GPV424" s="81"/>
      <c r="GPW424" s="75"/>
      <c r="GPX424" s="81"/>
      <c r="GPY424" s="75"/>
      <c r="GPZ424" s="81"/>
      <c r="GQA424" s="75"/>
      <c r="GQB424" s="81"/>
      <c r="GQC424" s="75"/>
      <c r="GQD424" s="81"/>
      <c r="GQE424" s="75"/>
      <c r="GQF424" s="81"/>
      <c r="GQG424" s="75"/>
      <c r="GQH424" s="81"/>
      <c r="GQI424" s="75"/>
      <c r="GQJ424" s="81"/>
      <c r="GQK424" s="75"/>
      <c r="GQL424" s="81"/>
      <c r="GQM424" s="75"/>
      <c r="GQN424" s="81"/>
      <c r="GQO424" s="75"/>
      <c r="GQP424" s="81"/>
      <c r="GQQ424" s="75"/>
      <c r="GQR424" s="81"/>
      <c r="GQS424" s="75"/>
      <c r="GQT424" s="81"/>
      <c r="GQU424" s="75"/>
      <c r="GQV424" s="81"/>
      <c r="GQW424" s="75"/>
      <c r="GQX424" s="81"/>
      <c r="GQY424" s="75"/>
      <c r="GQZ424" s="81"/>
      <c r="GRA424" s="75"/>
      <c r="GRB424" s="81"/>
      <c r="GRC424" s="75"/>
      <c r="GRD424" s="81"/>
      <c r="GRE424" s="75"/>
      <c r="GRF424" s="81"/>
      <c r="GRG424" s="75"/>
      <c r="GRH424" s="81"/>
      <c r="GRI424" s="75"/>
      <c r="GRJ424" s="81"/>
      <c r="GRK424" s="75"/>
      <c r="GRL424" s="81"/>
      <c r="GRM424" s="75"/>
      <c r="GRN424" s="81"/>
      <c r="GRO424" s="75"/>
      <c r="GRP424" s="81"/>
      <c r="GRQ424" s="75"/>
      <c r="GRR424" s="81"/>
      <c r="GRS424" s="75"/>
      <c r="GRT424" s="81"/>
      <c r="GRU424" s="75"/>
      <c r="GRV424" s="81"/>
      <c r="GRW424" s="75"/>
      <c r="GRX424" s="81"/>
      <c r="GRY424" s="75"/>
      <c r="GRZ424" s="81"/>
      <c r="GSA424" s="75"/>
      <c r="GSB424" s="81"/>
      <c r="GSC424" s="75"/>
      <c r="GSD424" s="81"/>
      <c r="GSE424" s="75"/>
      <c r="GSF424" s="81"/>
      <c r="GSG424" s="75"/>
      <c r="GSH424" s="81"/>
      <c r="GSI424" s="75"/>
      <c r="GSJ424" s="81"/>
      <c r="GSK424" s="75"/>
      <c r="GSL424" s="81"/>
      <c r="GSM424" s="75"/>
      <c r="GSN424" s="81"/>
      <c r="GSO424" s="75"/>
      <c r="GSP424" s="81"/>
      <c r="GSQ424" s="75"/>
      <c r="GSR424" s="81"/>
      <c r="GSS424" s="75"/>
      <c r="GST424" s="81"/>
      <c r="GSU424" s="75"/>
      <c r="GSV424" s="81"/>
      <c r="GSW424" s="75"/>
      <c r="GSX424" s="81"/>
      <c r="GSY424" s="75"/>
      <c r="GSZ424" s="81"/>
      <c r="GTA424" s="75"/>
      <c r="GTB424" s="81"/>
      <c r="GTC424" s="75"/>
      <c r="GTD424" s="81"/>
      <c r="GTE424" s="75"/>
      <c r="GTF424" s="81"/>
      <c r="GTG424" s="75"/>
      <c r="GTH424" s="81"/>
      <c r="GTI424" s="75"/>
      <c r="GTJ424" s="81"/>
      <c r="GTK424" s="75"/>
      <c r="GTL424" s="81"/>
      <c r="GTM424" s="75"/>
      <c r="GTN424" s="81"/>
      <c r="GTO424" s="75"/>
      <c r="GTP424" s="81"/>
      <c r="GTQ424" s="75"/>
      <c r="GTR424" s="81"/>
      <c r="GTS424" s="75"/>
      <c r="GTT424" s="81"/>
      <c r="GTU424" s="75"/>
      <c r="GTV424" s="81"/>
      <c r="GTW424" s="75"/>
      <c r="GTX424" s="81"/>
      <c r="GTY424" s="75"/>
      <c r="GTZ424" s="81"/>
      <c r="GUA424" s="75"/>
      <c r="GUB424" s="81"/>
      <c r="GUC424" s="75"/>
      <c r="GUD424" s="81"/>
      <c r="GUE424" s="75"/>
      <c r="GUF424" s="81"/>
      <c r="GUG424" s="75"/>
      <c r="GUH424" s="81"/>
      <c r="GUI424" s="75"/>
      <c r="GUJ424" s="81"/>
      <c r="GUK424" s="75"/>
      <c r="GUL424" s="81"/>
      <c r="GUM424" s="75"/>
      <c r="GUN424" s="81"/>
      <c r="GUO424" s="75"/>
      <c r="GUP424" s="81"/>
      <c r="GUQ424" s="75"/>
      <c r="GUR424" s="81"/>
      <c r="GUS424" s="75"/>
      <c r="GUT424" s="81"/>
      <c r="GUU424" s="75"/>
      <c r="GUV424" s="81"/>
      <c r="GUW424" s="75"/>
      <c r="GUX424" s="81"/>
      <c r="GUY424" s="75"/>
      <c r="GUZ424" s="81"/>
      <c r="GVA424" s="75"/>
      <c r="GVB424" s="81"/>
      <c r="GVC424" s="75"/>
      <c r="GVD424" s="81"/>
      <c r="GVE424" s="75"/>
      <c r="GVF424" s="81"/>
      <c r="GVG424" s="75"/>
      <c r="GVH424" s="81"/>
      <c r="GVI424" s="75"/>
      <c r="GVJ424" s="81"/>
      <c r="GVK424" s="75"/>
      <c r="GVL424" s="81"/>
      <c r="GVM424" s="75"/>
      <c r="GVN424" s="81"/>
      <c r="GVO424" s="75"/>
      <c r="GVP424" s="81"/>
      <c r="GVQ424" s="75"/>
      <c r="GVR424" s="81"/>
      <c r="GVS424" s="75"/>
      <c r="GVT424" s="81"/>
      <c r="GVU424" s="75"/>
      <c r="GVV424" s="81"/>
      <c r="GVW424" s="75"/>
      <c r="GVX424" s="81"/>
      <c r="GVY424" s="75"/>
      <c r="GVZ424" s="81"/>
      <c r="GWA424" s="75"/>
      <c r="GWB424" s="81"/>
      <c r="GWC424" s="75"/>
      <c r="GWD424" s="81"/>
      <c r="GWE424" s="75"/>
      <c r="GWF424" s="81"/>
      <c r="GWG424" s="75"/>
      <c r="GWH424" s="81"/>
      <c r="GWI424" s="75"/>
      <c r="GWJ424" s="81"/>
      <c r="GWK424" s="75"/>
      <c r="GWL424" s="81"/>
      <c r="GWM424" s="75"/>
      <c r="GWN424" s="81"/>
      <c r="GWO424" s="75"/>
      <c r="GWP424" s="81"/>
      <c r="GWQ424" s="75"/>
      <c r="GWR424" s="81"/>
      <c r="GWS424" s="75"/>
      <c r="GWT424" s="81"/>
      <c r="GWU424" s="75"/>
      <c r="GWV424" s="81"/>
      <c r="GWW424" s="75"/>
      <c r="GWX424" s="81"/>
      <c r="GWY424" s="75"/>
      <c r="GWZ424" s="81"/>
      <c r="GXA424" s="75"/>
      <c r="GXB424" s="81"/>
      <c r="GXC424" s="75"/>
      <c r="GXD424" s="81"/>
      <c r="GXE424" s="75"/>
      <c r="GXF424" s="81"/>
      <c r="GXG424" s="75"/>
      <c r="GXH424" s="81"/>
      <c r="GXI424" s="75"/>
      <c r="GXJ424" s="81"/>
      <c r="GXK424" s="75"/>
      <c r="GXL424" s="81"/>
      <c r="GXM424" s="75"/>
      <c r="GXN424" s="81"/>
      <c r="GXO424" s="75"/>
      <c r="GXP424" s="81"/>
      <c r="GXQ424" s="75"/>
      <c r="GXR424" s="81"/>
      <c r="GXS424" s="75"/>
      <c r="GXT424" s="81"/>
      <c r="GXU424" s="75"/>
      <c r="GXV424" s="81"/>
      <c r="GXW424" s="75"/>
      <c r="GXX424" s="81"/>
      <c r="GXY424" s="75"/>
      <c r="GXZ424" s="81"/>
      <c r="GYA424" s="75"/>
      <c r="GYB424" s="81"/>
      <c r="GYC424" s="75"/>
      <c r="GYD424" s="81"/>
      <c r="GYE424" s="75"/>
      <c r="GYF424" s="81"/>
      <c r="GYG424" s="75"/>
      <c r="GYH424" s="81"/>
      <c r="GYI424" s="75"/>
      <c r="GYJ424" s="81"/>
      <c r="GYK424" s="75"/>
      <c r="GYL424" s="81"/>
      <c r="GYM424" s="75"/>
      <c r="GYN424" s="81"/>
      <c r="GYO424" s="75"/>
      <c r="GYP424" s="81"/>
      <c r="GYQ424" s="75"/>
      <c r="GYR424" s="81"/>
      <c r="GYS424" s="75"/>
      <c r="GYT424" s="81"/>
      <c r="GYU424" s="75"/>
      <c r="GYV424" s="81"/>
      <c r="GYW424" s="75"/>
      <c r="GYX424" s="81"/>
      <c r="GYY424" s="75"/>
      <c r="GYZ424" s="81"/>
      <c r="GZA424" s="75"/>
      <c r="GZB424" s="81"/>
      <c r="GZC424" s="75"/>
      <c r="GZD424" s="81"/>
      <c r="GZE424" s="75"/>
      <c r="GZF424" s="81"/>
      <c r="GZG424" s="75"/>
      <c r="GZH424" s="81"/>
      <c r="GZI424" s="75"/>
      <c r="GZJ424" s="81"/>
      <c r="GZK424" s="75"/>
      <c r="GZL424" s="81"/>
      <c r="GZM424" s="75"/>
      <c r="GZN424" s="81"/>
      <c r="GZO424" s="75"/>
      <c r="GZP424" s="81"/>
      <c r="GZQ424" s="75"/>
      <c r="GZR424" s="81"/>
      <c r="GZS424" s="75"/>
      <c r="GZT424" s="81"/>
      <c r="GZU424" s="75"/>
      <c r="GZV424" s="81"/>
      <c r="GZW424" s="75"/>
      <c r="GZX424" s="81"/>
      <c r="GZY424" s="75"/>
      <c r="GZZ424" s="81"/>
      <c r="HAA424" s="75"/>
      <c r="HAB424" s="81"/>
      <c r="HAC424" s="75"/>
      <c r="HAD424" s="81"/>
      <c r="HAE424" s="75"/>
      <c r="HAF424" s="81"/>
      <c r="HAG424" s="75"/>
      <c r="HAH424" s="81"/>
      <c r="HAI424" s="75"/>
      <c r="HAJ424" s="81"/>
      <c r="HAK424" s="75"/>
      <c r="HAL424" s="81"/>
      <c r="HAM424" s="75"/>
      <c r="HAN424" s="81"/>
      <c r="HAO424" s="75"/>
      <c r="HAP424" s="81"/>
      <c r="HAQ424" s="75"/>
      <c r="HAR424" s="81"/>
      <c r="HAS424" s="75"/>
      <c r="HAT424" s="81"/>
      <c r="HAU424" s="75"/>
      <c r="HAV424" s="81"/>
      <c r="HAW424" s="75"/>
      <c r="HAX424" s="81"/>
      <c r="HAY424" s="75"/>
      <c r="HAZ424" s="81"/>
      <c r="HBA424" s="75"/>
      <c r="HBB424" s="81"/>
      <c r="HBC424" s="75"/>
      <c r="HBD424" s="81"/>
      <c r="HBE424" s="75"/>
      <c r="HBF424" s="81"/>
      <c r="HBG424" s="75"/>
      <c r="HBH424" s="81"/>
      <c r="HBI424" s="75"/>
      <c r="HBJ424" s="81"/>
      <c r="HBK424" s="75"/>
      <c r="HBL424" s="81"/>
      <c r="HBM424" s="75"/>
      <c r="HBN424" s="81"/>
      <c r="HBO424" s="75"/>
      <c r="HBP424" s="81"/>
      <c r="HBQ424" s="75"/>
      <c r="HBR424" s="81"/>
      <c r="HBS424" s="75"/>
      <c r="HBT424" s="81"/>
      <c r="HBU424" s="75"/>
      <c r="HBV424" s="81"/>
      <c r="HBW424" s="75"/>
      <c r="HBX424" s="81"/>
      <c r="HBY424" s="75"/>
      <c r="HBZ424" s="81"/>
      <c r="HCA424" s="75"/>
      <c r="HCB424" s="81"/>
      <c r="HCC424" s="75"/>
      <c r="HCD424" s="81"/>
      <c r="HCE424" s="75"/>
      <c r="HCF424" s="81"/>
      <c r="HCG424" s="75"/>
      <c r="HCH424" s="81"/>
      <c r="HCI424" s="75"/>
      <c r="HCJ424" s="81"/>
      <c r="HCK424" s="75"/>
      <c r="HCL424" s="81"/>
      <c r="HCM424" s="75"/>
      <c r="HCN424" s="81"/>
      <c r="HCO424" s="75"/>
      <c r="HCP424" s="81"/>
      <c r="HCQ424" s="75"/>
      <c r="HCR424" s="81"/>
      <c r="HCS424" s="75"/>
      <c r="HCT424" s="81"/>
      <c r="HCU424" s="75"/>
      <c r="HCV424" s="81"/>
      <c r="HCW424" s="75"/>
      <c r="HCX424" s="81"/>
      <c r="HCY424" s="75"/>
      <c r="HCZ424" s="81"/>
      <c r="HDA424" s="75"/>
      <c r="HDB424" s="81"/>
      <c r="HDC424" s="75"/>
      <c r="HDD424" s="81"/>
      <c r="HDE424" s="75"/>
      <c r="HDF424" s="81"/>
      <c r="HDG424" s="75"/>
      <c r="HDH424" s="81"/>
      <c r="HDI424" s="75"/>
      <c r="HDJ424" s="81"/>
      <c r="HDK424" s="75"/>
      <c r="HDL424" s="81"/>
      <c r="HDM424" s="75"/>
      <c r="HDN424" s="81"/>
      <c r="HDO424" s="75"/>
      <c r="HDP424" s="81"/>
      <c r="HDQ424" s="75"/>
      <c r="HDR424" s="81"/>
      <c r="HDS424" s="75"/>
      <c r="HDT424" s="81"/>
      <c r="HDU424" s="75"/>
      <c r="HDV424" s="81"/>
      <c r="HDW424" s="75"/>
      <c r="HDX424" s="81"/>
      <c r="HDY424" s="75"/>
      <c r="HDZ424" s="81"/>
      <c r="HEA424" s="75"/>
      <c r="HEB424" s="81"/>
      <c r="HEC424" s="75"/>
      <c r="HED424" s="81"/>
      <c r="HEE424" s="75"/>
      <c r="HEF424" s="81"/>
      <c r="HEG424" s="75"/>
      <c r="HEH424" s="81"/>
      <c r="HEI424" s="75"/>
      <c r="HEJ424" s="81"/>
      <c r="HEK424" s="75"/>
      <c r="HEL424" s="81"/>
      <c r="HEM424" s="75"/>
      <c r="HEN424" s="81"/>
      <c r="HEO424" s="75"/>
      <c r="HEP424" s="81"/>
      <c r="HEQ424" s="75"/>
      <c r="HER424" s="81"/>
      <c r="HES424" s="75"/>
      <c r="HET424" s="81"/>
      <c r="HEU424" s="75"/>
      <c r="HEV424" s="81"/>
      <c r="HEW424" s="75"/>
      <c r="HEX424" s="81"/>
      <c r="HEY424" s="75"/>
      <c r="HEZ424" s="81"/>
      <c r="HFA424" s="75"/>
      <c r="HFB424" s="81"/>
      <c r="HFC424" s="75"/>
      <c r="HFD424" s="81"/>
      <c r="HFE424" s="75"/>
      <c r="HFF424" s="81"/>
      <c r="HFG424" s="75"/>
      <c r="HFH424" s="81"/>
      <c r="HFI424" s="75"/>
      <c r="HFJ424" s="81"/>
      <c r="HFK424" s="75"/>
      <c r="HFL424" s="81"/>
      <c r="HFM424" s="75"/>
      <c r="HFN424" s="81"/>
      <c r="HFO424" s="75"/>
      <c r="HFP424" s="81"/>
      <c r="HFQ424" s="75"/>
      <c r="HFR424" s="81"/>
      <c r="HFS424" s="75"/>
      <c r="HFT424" s="81"/>
      <c r="HFU424" s="75"/>
      <c r="HFV424" s="81"/>
      <c r="HFW424" s="75"/>
      <c r="HFX424" s="81"/>
      <c r="HFY424" s="75"/>
      <c r="HFZ424" s="81"/>
      <c r="HGA424" s="75"/>
      <c r="HGB424" s="81"/>
      <c r="HGC424" s="75"/>
      <c r="HGD424" s="81"/>
      <c r="HGE424" s="75"/>
      <c r="HGF424" s="81"/>
      <c r="HGG424" s="75"/>
      <c r="HGH424" s="81"/>
      <c r="HGI424" s="75"/>
      <c r="HGJ424" s="81"/>
      <c r="HGK424" s="75"/>
      <c r="HGL424" s="81"/>
      <c r="HGM424" s="75"/>
      <c r="HGN424" s="81"/>
      <c r="HGO424" s="75"/>
      <c r="HGP424" s="81"/>
      <c r="HGQ424" s="75"/>
      <c r="HGR424" s="81"/>
      <c r="HGS424" s="75"/>
      <c r="HGT424" s="81"/>
      <c r="HGU424" s="75"/>
      <c r="HGV424" s="81"/>
      <c r="HGW424" s="75"/>
      <c r="HGX424" s="81"/>
      <c r="HGY424" s="75"/>
      <c r="HGZ424" s="81"/>
      <c r="HHA424" s="75"/>
      <c r="HHB424" s="81"/>
      <c r="HHC424" s="75"/>
      <c r="HHD424" s="81"/>
      <c r="HHE424" s="75"/>
      <c r="HHF424" s="81"/>
      <c r="HHG424" s="75"/>
      <c r="HHH424" s="81"/>
      <c r="HHI424" s="75"/>
      <c r="HHJ424" s="81"/>
      <c r="HHK424" s="75"/>
      <c r="HHL424" s="81"/>
      <c r="HHM424" s="75"/>
      <c r="HHN424" s="81"/>
      <c r="HHO424" s="75"/>
      <c r="HHP424" s="81"/>
      <c r="HHQ424" s="75"/>
      <c r="HHR424" s="81"/>
      <c r="HHS424" s="75"/>
      <c r="HHT424" s="81"/>
      <c r="HHU424" s="75"/>
      <c r="HHV424" s="81"/>
      <c r="HHW424" s="75"/>
      <c r="HHX424" s="81"/>
      <c r="HHY424" s="75"/>
      <c r="HHZ424" s="81"/>
      <c r="HIA424" s="75"/>
      <c r="HIB424" s="81"/>
      <c r="HIC424" s="75"/>
      <c r="HID424" s="81"/>
      <c r="HIE424" s="75"/>
      <c r="HIF424" s="81"/>
      <c r="HIG424" s="75"/>
      <c r="HIH424" s="81"/>
      <c r="HII424" s="75"/>
      <c r="HIJ424" s="81"/>
      <c r="HIK424" s="75"/>
      <c r="HIL424" s="81"/>
      <c r="HIM424" s="75"/>
      <c r="HIN424" s="81"/>
      <c r="HIO424" s="75"/>
      <c r="HIP424" s="81"/>
      <c r="HIQ424" s="75"/>
      <c r="HIR424" s="81"/>
      <c r="HIS424" s="75"/>
      <c r="HIT424" s="81"/>
      <c r="HIU424" s="75"/>
      <c r="HIV424" s="81"/>
      <c r="HIW424" s="75"/>
      <c r="HIX424" s="81"/>
      <c r="HIY424" s="75"/>
      <c r="HIZ424" s="81"/>
      <c r="HJA424" s="75"/>
      <c r="HJB424" s="81"/>
      <c r="HJC424" s="75"/>
      <c r="HJD424" s="81"/>
      <c r="HJE424" s="75"/>
      <c r="HJF424" s="81"/>
      <c r="HJG424" s="75"/>
      <c r="HJH424" s="81"/>
      <c r="HJI424" s="75"/>
      <c r="HJJ424" s="81"/>
      <c r="HJK424" s="75"/>
      <c r="HJL424" s="81"/>
      <c r="HJM424" s="75"/>
      <c r="HJN424" s="81"/>
      <c r="HJO424" s="75"/>
      <c r="HJP424" s="81"/>
      <c r="HJQ424" s="75"/>
      <c r="HJR424" s="81"/>
      <c r="HJS424" s="75"/>
      <c r="HJT424" s="81"/>
      <c r="HJU424" s="75"/>
      <c r="HJV424" s="81"/>
      <c r="HJW424" s="75"/>
      <c r="HJX424" s="81"/>
      <c r="HJY424" s="75"/>
      <c r="HJZ424" s="81"/>
      <c r="HKA424" s="75"/>
      <c r="HKB424" s="81"/>
      <c r="HKC424" s="75"/>
      <c r="HKD424" s="81"/>
      <c r="HKE424" s="75"/>
      <c r="HKF424" s="81"/>
      <c r="HKG424" s="75"/>
      <c r="HKH424" s="81"/>
      <c r="HKI424" s="75"/>
      <c r="HKJ424" s="81"/>
      <c r="HKK424" s="75"/>
      <c r="HKL424" s="81"/>
      <c r="HKM424" s="75"/>
      <c r="HKN424" s="81"/>
      <c r="HKO424" s="75"/>
      <c r="HKP424" s="81"/>
      <c r="HKQ424" s="75"/>
      <c r="HKR424" s="81"/>
      <c r="HKS424" s="75"/>
      <c r="HKT424" s="81"/>
      <c r="HKU424" s="75"/>
      <c r="HKV424" s="81"/>
      <c r="HKW424" s="75"/>
      <c r="HKX424" s="81"/>
      <c r="HKY424" s="75"/>
      <c r="HKZ424" s="81"/>
      <c r="HLA424" s="75"/>
      <c r="HLB424" s="81"/>
      <c r="HLC424" s="75"/>
      <c r="HLD424" s="81"/>
      <c r="HLE424" s="75"/>
      <c r="HLF424" s="81"/>
      <c r="HLG424" s="75"/>
      <c r="HLH424" s="81"/>
      <c r="HLI424" s="75"/>
      <c r="HLJ424" s="81"/>
      <c r="HLK424" s="75"/>
      <c r="HLL424" s="81"/>
      <c r="HLM424" s="75"/>
      <c r="HLN424" s="81"/>
      <c r="HLO424" s="75"/>
      <c r="HLP424" s="81"/>
      <c r="HLQ424" s="75"/>
      <c r="HLR424" s="81"/>
      <c r="HLS424" s="75"/>
      <c r="HLT424" s="81"/>
      <c r="HLU424" s="75"/>
      <c r="HLV424" s="81"/>
      <c r="HLW424" s="75"/>
      <c r="HLX424" s="81"/>
      <c r="HLY424" s="75"/>
      <c r="HLZ424" s="81"/>
      <c r="HMA424" s="75"/>
      <c r="HMB424" s="81"/>
      <c r="HMC424" s="75"/>
      <c r="HMD424" s="81"/>
      <c r="HME424" s="75"/>
      <c r="HMF424" s="81"/>
      <c r="HMG424" s="75"/>
      <c r="HMH424" s="81"/>
      <c r="HMI424" s="75"/>
      <c r="HMJ424" s="81"/>
      <c r="HMK424" s="75"/>
      <c r="HML424" s="81"/>
      <c r="HMM424" s="75"/>
      <c r="HMN424" s="81"/>
      <c r="HMO424" s="75"/>
      <c r="HMP424" s="81"/>
      <c r="HMQ424" s="75"/>
      <c r="HMR424" s="81"/>
      <c r="HMS424" s="75"/>
      <c r="HMT424" s="81"/>
      <c r="HMU424" s="75"/>
      <c r="HMV424" s="81"/>
      <c r="HMW424" s="75"/>
      <c r="HMX424" s="81"/>
      <c r="HMY424" s="75"/>
      <c r="HMZ424" s="81"/>
      <c r="HNA424" s="75"/>
      <c r="HNB424" s="81"/>
      <c r="HNC424" s="75"/>
      <c r="HND424" s="81"/>
      <c r="HNE424" s="75"/>
      <c r="HNF424" s="81"/>
      <c r="HNG424" s="75"/>
      <c r="HNH424" s="81"/>
      <c r="HNI424" s="75"/>
      <c r="HNJ424" s="81"/>
      <c r="HNK424" s="75"/>
      <c r="HNL424" s="81"/>
      <c r="HNM424" s="75"/>
      <c r="HNN424" s="81"/>
      <c r="HNO424" s="75"/>
      <c r="HNP424" s="81"/>
      <c r="HNQ424" s="75"/>
      <c r="HNR424" s="81"/>
      <c r="HNS424" s="75"/>
      <c r="HNT424" s="81"/>
      <c r="HNU424" s="75"/>
      <c r="HNV424" s="81"/>
      <c r="HNW424" s="75"/>
      <c r="HNX424" s="81"/>
      <c r="HNY424" s="75"/>
      <c r="HNZ424" s="81"/>
      <c r="HOA424" s="75"/>
      <c r="HOB424" s="81"/>
      <c r="HOC424" s="75"/>
      <c r="HOD424" s="81"/>
      <c r="HOE424" s="75"/>
      <c r="HOF424" s="81"/>
      <c r="HOG424" s="75"/>
      <c r="HOH424" s="81"/>
      <c r="HOI424" s="75"/>
      <c r="HOJ424" s="81"/>
      <c r="HOK424" s="75"/>
      <c r="HOL424" s="81"/>
      <c r="HOM424" s="75"/>
      <c r="HON424" s="81"/>
      <c r="HOO424" s="75"/>
      <c r="HOP424" s="81"/>
      <c r="HOQ424" s="75"/>
      <c r="HOR424" s="81"/>
      <c r="HOS424" s="75"/>
      <c r="HOT424" s="81"/>
      <c r="HOU424" s="75"/>
      <c r="HOV424" s="81"/>
      <c r="HOW424" s="75"/>
      <c r="HOX424" s="81"/>
      <c r="HOY424" s="75"/>
      <c r="HOZ424" s="81"/>
      <c r="HPA424" s="75"/>
      <c r="HPB424" s="81"/>
      <c r="HPC424" s="75"/>
      <c r="HPD424" s="81"/>
      <c r="HPE424" s="75"/>
      <c r="HPF424" s="81"/>
      <c r="HPG424" s="75"/>
      <c r="HPH424" s="81"/>
      <c r="HPI424" s="75"/>
      <c r="HPJ424" s="81"/>
      <c r="HPK424" s="75"/>
      <c r="HPL424" s="81"/>
      <c r="HPM424" s="75"/>
      <c r="HPN424" s="81"/>
      <c r="HPO424" s="75"/>
      <c r="HPP424" s="81"/>
      <c r="HPQ424" s="75"/>
      <c r="HPR424" s="81"/>
      <c r="HPS424" s="75"/>
      <c r="HPT424" s="81"/>
      <c r="HPU424" s="75"/>
      <c r="HPV424" s="81"/>
      <c r="HPW424" s="75"/>
      <c r="HPX424" s="81"/>
      <c r="HPY424" s="75"/>
      <c r="HPZ424" s="81"/>
      <c r="HQA424" s="75"/>
      <c r="HQB424" s="81"/>
      <c r="HQC424" s="75"/>
      <c r="HQD424" s="81"/>
      <c r="HQE424" s="75"/>
      <c r="HQF424" s="81"/>
      <c r="HQG424" s="75"/>
      <c r="HQH424" s="81"/>
      <c r="HQI424" s="75"/>
      <c r="HQJ424" s="81"/>
      <c r="HQK424" s="75"/>
      <c r="HQL424" s="81"/>
      <c r="HQM424" s="75"/>
      <c r="HQN424" s="81"/>
      <c r="HQO424" s="75"/>
      <c r="HQP424" s="81"/>
      <c r="HQQ424" s="75"/>
      <c r="HQR424" s="81"/>
      <c r="HQS424" s="75"/>
      <c r="HQT424" s="81"/>
      <c r="HQU424" s="75"/>
      <c r="HQV424" s="81"/>
      <c r="HQW424" s="75"/>
      <c r="HQX424" s="81"/>
      <c r="HQY424" s="75"/>
      <c r="HQZ424" s="81"/>
      <c r="HRA424" s="75"/>
      <c r="HRB424" s="81"/>
      <c r="HRC424" s="75"/>
      <c r="HRD424" s="81"/>
      <c r="HRE424" s="75"/>
      <c r="HRF424" s="81"/>
      <c r="HRG424" s="75"/>
      <c r="HRH424" s="81"/>
      <c r="HRI424" s="75"/>
      <c r="HRJ424" s="81"/>
      <c r="HRK424" s="75"/>
      <c r="HRL424" s="81"/>
      <c r="HRM424" s="75"/>
      <c r="HRN424" s="81"/>
      <c r="HRO424" s="75"/>
      <c r="HRP424" s="81"/>
      <c r="HRQ424" s="75"/>
      <c r="HRR424" s="81"/>
      <c r="HRS424" s="75"/>
      <c r="HRT424" s="81"/>
      <c r="HRU424" s="75"/>
      <c r="HRV424" s="81"/>
      <c r="HRW424" s="75"/>
      <c r="HRX424" s="81"/>
      <c r="HRY424" s="75"/>
      <c r="HRZ424" s="81"/>
      <c r="HSA424" s="75"/>
      <c r="HSB424" s="81"/>
      <c r="HSC424" s="75"/>
      <c r="HSD424" s="81"/>
      <c r="HSE424" s="75"/>
      <c r="HSF424" s="81"/>
      <c r="HSG424" s="75"/>
      <c r="HSH424" s="81"/>
      <c r="HSI424" s="75"/>
      <c r="HSJ424" s="81"/>
      <c r="HSK424" s="75"/>
      <c r="HSL424" s="81"/>
      <c r="HSM424" s="75"/>
      <c r="HSN424" s="81"/>
      <c r="HSO424" s="75"/>
      <c r="HSP424" s="81"/>
      <c r="HSQ424" s="75"/>
      <c r="HSR424" s="81"/>
      <c r="HSS424" s="75"/>
      <c r="HST424" s="81"/>
      <c r="HSU424" s="75"/>
      <c r="HSV424" s="81"/>
      <c r="HSW424" s="75"/>
      <c r="HSX424" s="81"/>
      <c r="HSY424" s="75"/>
      <c r="HSZ424" s="81"/>
      <c r="HTA424" s="75"/>
      <c r="HTB424" s="81"/>
      <c r="HTC424" s="75"/>
      <c r="HTD424" s="81"/>
      <c r="HTE424" s="75"/>
      <c r="HTF424" s="81"/>
      <c r="HTG424" s="75"/>
      <c r="HTH424" s="81"/>
      <c r="HTI424" s="75"/>
      <c r="HTJ424" s="81"/>
      <c r="HTK424" s="75"/>
      <c r="HTL424" s="81"/>
      <c r="HTM424" s="75"/>
      <c r="HTN424" s="81"/>
      <c r="HTO424" s="75"/>
      <c r="HTP424" s="81"/>
      <c r="HTQ424" s="75"/>
      <c r="HTR424" s="81"/>
      <c r="HTS424" s="75"/>
      <c r="HTT424" s="81"/>
      <c r="HTU424" s="75"/>
      <c r="HTV424" s="81"/>
      <c r="HTW424" s="75"/>
      <c r="HTX424" s="81"/>
      <c r="HTY424" s="75"/>
      <c r="HTZ424" s="81"/>
      <c r="HUA424" s="75"/>
      <c r="HUB424" s="81"/>
      <c r="HUC424" s="75"/>
      <c r="HUD424" s="81"/>
      <c r="HUE424" s="75"/>
      <c r="HUF424" s="81"/>
      <c r="HUG424" s="75"/>
      <c r="HUH424" s="81"/>
      <c r="HUI424" s="75"/>
      <c r="HUJ424" s="81"/>
      <c r="HUK424" s="75"/>
      <c r="HUL424" s="81"/>
      <c r="HUM424" s="75"/>
      <c r="HUN424" s="81"/>
      <c r="HUO424" s="75"/>
      <c r="HUP424" s="81"/>
      <c r="HUQ424" s="75"/>
      <c r="HUR424" s="81"/>
      <c r="HUS424" s="75"/>
      <c r="HUT424" s="81"/>
      <c r="HUU424" s="75"/>
      <c r="HUV424" s="81"/>
      <c r="HUW424" s="75"/>
      <c r="HUX424" s="81"/>
      <c r="HUY424" s="75"/>
      <c r="HUZ424" s="81"/>
      <c r="HVA424" s="75"/>
      <c r="HVB424" s="81"/>
      <c r="HVC424" s="75"/>
      <c r="HVD424" s="81"/>
      <c r="HVE424" s="75"/>
      <c r="HVF424" s="81"/>
      <c r="HVG424" s="75"/>
      <c r="HVH424" s="81"/>
      <c r="HVI424" s="75"/>
      <c r="HVJ424" s="81"/>
      <c r="HVK424" s="75"/>
      <c r="HVL424" s="81"/>
      <c r="HVM424" s="75"/>
      <c r="HVN424" s="81"/>
      <c r="HVO424" s="75"/>
      <c r="HVP424" s="81"/>
      <c r="HVQ424" s="75"/>
      <c r="HVR424" s="81"/>
      <c r="HVS424" s="75"/>
      <c r="HVT424" s="81"/>
      <c r="HVU424" s="75"/>
      <c r="HVV424" s="81"/>
      <c r="HVW424" s="75"/>
      <c r="HVX424" s="81"/>
      <c r="HVY424" s="75"/>
      <c r="HVZ424" s="81"/>
      <c r="HWA424" s="75"/>
      <c r="HWB424" s="81"/>
      <c r="HWC424" s="75"/>
      <c r="HWD424" s="81"/>
      <c r="HWE424" s="75"/>
      <c r="HWF424" s="81"/>
      <c r="HWG424" s="75"/>
      <c r="HWH424" s="81"/>
      <c r="HWI424" s="75"/>
      <c r="HWJ424" s="81"/>
      <c r="HWK424" s="75"/>
      <c r="HWL424" s="81"/>
      <c r="HWM424" s="75"/>
      <c r="HWN424" s="81"/>
      <c r="HWO424" s="75"/>
      <c r="HWP424" s="81"/>
      <c r="HWQ424" s="75"/>
      <c r="HWR424" s="81"/>
      <c r="HWS424" s="75"/>
      <c r="HWT424" s="81"/>
      <c r="HWU424" s="75"/>
      <c r="HWV424" s="81"/>
      <c r="HWW424" s="75"/>
      <c r="HWX424" s="81"/>
      <c r="HWY424" s="75"/>
      <c r="HWZ424" s="81"/>
      <c r="HXA424" s="75"/>
      <c r="HXB424" s="81"/>
      <c r="HXC424" s="75"/>
      <c r="HXD424" s="81"/>
      <c r="HXE424" s="75"/>
      <c r="HXF424" s="81"/>
      <c r="HXG424" s="75"/>
      <c r="HXH424" s="81"/>
      <c r="HXI424" s="75"/>
      <c r="HXJ424" s="81"/>
      <c r="HXK424" s="75"/>
      <c r="HXL424" s="81"/>
      <c r="HXM424" s="75"/>
      <c r="HXN424" s="81"/>
      <c r="HXO424" s="75"/>
      <c r="HXP424" s="81"/>
      <c r="HXQ424" s="75"/>
      <c r="HXR424" s="81"/>
      <c r="HXS424" s="75"/>
      <c r="HXT424" s="81"/>
      <c r="HXU424" s="75"/>
      <c r="HXV424" s="81"/>
      <c r="HXW424" s="75"/>
      <c r="HXX424" s="81"/>
      <c r="HXY424" s="75"/>
      <c r="HXZ424" s="81"/>
      <c r="HYA424" s="75"/>
      <c r="HYB424" s="81"/>
      <c r="HYC424" s="75"/>
      <c r="HYD424" s="81"/>
      <c r="HYE424" s="75"/>
      <c r="HYF424" s="81"/>
      <c r="HYG424" s="75"/>
      <c r="HYH424" s="81"/>
      <c r="HYI424" s="75"/>
      <c r="HYJ424" s="81"/>
      <c r="HYK424" s="75"/>
      <c r="HYL424" s="81"/>
      <c r="HYM424" s="75"/>
      <c r="HYN424" s="81"/>
      <c r="HYO424" s="75"/>
      <c r="HYP424" s="81"/>
      <c r="HYQ424" s="75"/>
      <c r="HYR424" s="81"/>
      <c r="HYS424" s="75"/>
      <c r="HYT424" s="81"/>
      <c r="HYU424" s="75"/>
      <c r="HYV424" s="81"/>
      <c r="HYW424" s="75"/>
      <c r="HYX424" s="81"/>
      <c r="HYY424" s="75"/>
      <c r="HYZ424" s="81"/>
      <c r="HZA424" s="75"/>
      <c r="HZB424" s="81"/>
      <c r="HZC424" s="75"/>
      <c r="HZD424" s="81"/>
      <c r="HZE424" s="75"/>
      <c r="HZF424" s="81"/>
      <c r="HZG424" s="75"/>
      <c r="HZH424" s="81"/>
      <c r="HZI424" s="75"/>
      <c r="HZJ424" s="81"/>
      <c r="HZK424" s="75"/>
      <c r="HZL424" s="81"/>
      <c r="HZM424" s="75"/>
      <c r="HZN424" s="81"/>
      <c r="HZO424" s="75"/>
      <c r="HZP424" s="81"/>
      <c r="HZQ424" s="75"/>
      <c r="HZR424" s="81"/>
      <c r="HZS424" s="75"/>
      <c r="HZT424" s="81"/>
      <c r="HZU424" s="75"/>
      <c r="HZV424" s="81"/>
      <c r="HZW424" s="75"/>
      <c r="HZX424" s="81"/>
      <c r="HZY424" s="75"/>
      <c r="HZZ424" s="81"/>
      <c r="IAA424" s="75"/>
      <c r="IAB424" s="81"/>
      <c r="IAC424" s="75"/>
      <c r="IAD424" s="81"/>
      <c r="IAE424" s="75"/>
      <c r="IAF424" s="81"/>
      <c r="IAG424" s="75"/>
      <c r="IAH424" s="81"/>
      <c r="IAI424" s="75"/>
      <c r="IAJ424" s="81"/>
      <c r="IAK424" s="75"/>
      <c r="IAL424" s="81"/>
      <c r="IAM424" s="75"/>
      <c r="IAN424" s="81"/>
      <c r="IAO424" s="75"/>
      <c r="IAP424" s="81"/>
      <c r="IAQ424" s="75"/>
      <c r="IAR424" s="81"/>
      <c r="IAS424" s="75"/>
      <c r="IAT424" s="81"/>
      <c r="IAU424" s="75"/>
      <c r="IAV424" s="81"/>
      <c r="IAW424" s="75"/>
      <c r="IAX424" s="81"/>
      <c r="IAY424" s="75"/>
      <c r="IAZ424" s="81"/>
      <c r="IBA424" s="75"/>
      <c r="IBB424" s="81"/>
      <c r="IBC424" s="75"/>
      <c r="IBD424" s="81"/>
      <c r="IBE424" s="75"/>
      <c r="IBF424" s="81"/>
      <c r="IBG424" s="75"/>
      <c r="IBH424" s="81"/>
      <c r="IBI424" s="75"/>
      <c r="IBJ424" s="81"/>
      <c r="IBK424" s="75"/>
      <c r="IBL424" s="81"/>
      <c r="IBM424" s="75"/>
      <c r="IBN424" s="81"/>
      <c r="IBO424" s="75"/>
      <c r="IBP424" s="81"/>
      <c r="IBQ424" s="75"/>
      <c r="IBR424" s="81"/>
      <c r="IBS424" s="75"/>
      <c r="IBT424" s="81"/>
      <c r="IBU424" s="75"/>
      <c r="IBV424" s="81"/>
      <c r="IBW424" s="75"/>
      <c r="IBX424" s="81"/>
      <c r="IBY424" s="75"/>
      <c r="IBZ424" s="81"/>
      <c r="ICA424" s="75"/>
      <c r="ICB424" s="81"/>
      <c r="ICC424" s="75"/>
      <c r="ICD424" s="81"/>
      <c r="ICE424" s="75"/>
      <c r="ICF424" s="81"/>
      <c r="ICG424" s="75"/>
      <c r="ICH424" s="81"/>
      <c r="ICI424" s="75"/>
      <c r="ICJ424" s="81"/>
      <c r="ICK424" s="75"/>
      <c r="ICL424" s="81"/>
      <c r="ICM424" s="75"/>
      <c r="ICN424" s="81"/>
      <c r="ICO424" s="75"/>
      <c r="ICP424" s="81"/>
      <c r="ICQ424" s="75"/>
      <c r="ICR424" s="81"/>
      <c r="ICS424" s="75"/>
      <c r="ICT424" s="81"/>
      <c r="ICU424" s="75"/>
      <c r="ICV424" s="81"/>
      <c r="ICW424" s="75"/>
      <c r="ICX424" s="81"/>
      <c r="ICY424" s="75"/>
      <c r="ICZ424" s="81"/>
      <c r="IDA424" s="75"/>
      <c r="IDB424" s="81"/>
      <c r="IDC424" s="75"/>
      <c r="IDD424" s="81"/>
      <c r="IDE424" s="75"/>
      <c r="IDF424" s="81"/>
      <c r="IDG424" s="75"/>
      <c r="IDH424" s="81"/>
      <c r="IDI424" s="75"/>
      <c r="IDJ424" s="81"/>
      <c r="IDK424" s="75"/>
      <c r="IDL424" s="81"/>
      <c r="IDM424" s="75"/>
      <c r="IDN424" s="81"/>
      <c r="IDO424" s="75"/>
      <c r="IDP424" s="81"/>
      <c r="IDQ424" s="75"/>
      <c r="IDR424" s="81"/>
      <c r="IDS424" s="75"/>
      <c r="IDT424" s="81"/>
      <c r="IDU424" s="75"/>
      <c r="IDV424" s="81"/>
      <c r="IDW424" s="75"/>
      <c r="IDX424" s="81"/>
      <c r="IDY424" s="75"/>
      <c r="IDZ424" s="81"/>
      <c r="IEA424" s="75"/>
      <c r="IEB424" s="81"/>
      <c r="IEC424" s="75"/>
      <c r="IED424" s="81"/>
      <c r="IEE424" s="75"/>
      <c r="IEF424" s="81"/>
      <c r="IEG424" s="75"/>
      <c r="IEH424" s="81"/>
      <c r="IEI424" s="75"/>
      <c r="IEJ424" s="81"/>
      <c r="IEK424" s="75"/>
      <c r="IEL424" s="81"/>
      <c r="IEM424" s="75"/>
      <c r="IEN424" s="81"/>
      <c r="IEO424" s="75"/>
      <c r="IEP424" s="81"/>
      <c r="IEQ424" s="75"/>
      <c r="IER424" s="81"/>
      <c r="IES424" s="75"/>
      <c r="IET424" s="81"/>
      <c r="IEU424" s="75"/>
      <c r="IEV424" s="81"/>
      <c r="IEW424" s="75"/>
      <c r="IEX424" s="81"/>
      <c r="IEY424" s="75"/>
      <c r="IEZ424" s="81"/>
      <c r="IFA424" s="75"/>
      <c r="IFB424" s="81"/>
      <c r="IFC424" s="75"/>
      <c r="IFD424" s="81"/>
      <c r="IFE424" s="75"/>
      <c r="IFF424" s="81"/>
      <c r="IFG424" s="75"/>
      <c r="IFH424" s="81"/>
      <c r="IFI424" s="75"/>
      <c r="IFJ424" s="81"/>
      <c r="IFK424" s="75"/>
      <c r="IFL424" s="81"/>
      <c r="IFM424" s="75"/>
      <c r="IFN424" s="81"/>
      <c r="IFO424" s="75"/>
      <c r="IFP424" s="81"/>
      <c r="IFQ424" s="75"/>
      <c r="IFR424" s="81"/>
      <c r="IFS424" s="75"/>
      <c r="IFT424" s="81"/>
      <c r="IFU424" s="75"/>
      <c r="IFV424" s="81"/>
      <c r="IFW424" s="75"/>
      <c r="IFX424" s="81"/>
      <c r="IFY424" s="75"/>
      <c r="IFZ424" s="81"/>
      <c r="IGA424" s="75"/>
      <c r="IGB424" s="81"/>
      <c r="IGC424" s="75"/>
      <c r="IGD424" s="81"/>
      <c r="IGE424" s="75"/>
      <c r="IGF424" s="81"/>
      <c r="IGG424" s="75"/>
      <c r="IGH424" s="81"/>
      <c r="IGI424" s="75"/>
      <c r="IGJ424" s="81"/>
      <c r="IGK424" s="75"/>
      <c r="IGL424" s="81"/>
      <c r="IGM424" s="75"/>
      <c r="IGN424" s="81"/>
      <c r="IGO424" s="75"/>
      <c r="IGP424" s="81"/>
      <c r="IGQ424" s="75"/>
      <c r="IGR424" s="81"/>
      <c r="IGS424" s="75"/>
      <c r="IGT424" s="81"/>
      <c r="IGU424" s="75"/>
      <c r="IGV424" s="81"/>
      <c r="IGW424" s="75"/>
      <c r="IGX424" s="81"/>
      <c r="IGY424" s="75"/>
      <c r="IGZ424" s="81"/>
      <c r="IHA424" s="75"/>
      <c r="IHB424" s="81"/>
      <c r="IHC424" s="75"/>
      <c r="IHD424" s="81"/>
      <c r="IHE424" s="75"/>
      <c r="IHF424" s="81"/>
      <c r="IHG424" s="75"/>
      <c r="IHH424" s="81"/>
      <c r="IHI424" s="75"/>
      <c r="IHJ424" s="81"/>
      <c r="IHK424" s="75"/>
      <c r="IHL424" s="81"/>
      <c r="IHM424" s="75"/>
      <c r="IHN424" s="81"/>
      <c r="IHO424" s="75"/>
      <c r="IHP424" s="81"/>
      <c r="IHQ424" s="75"/>
      <c r="IHR424" s="81"/>
      <c r="IHS424" s="75"/>
      <c r="IHT424" s="81"/>
      <c r="IHU424" s="75"/>
      <c r="IHV424" s="81"/>
      <c r="IHW424" s="75"/>
      <c r="IHX424" s="81"/>
      <c r="IHY424" s="75"/>
      <c r="IHZ424" s="81"/>
      <c r="IIA424" s="75"/>
      <c r="IIB424" s="81"/>
      <c r="IIC424" s="75"/>
      <c r="IID424" s="81"/>
      <c r="IIE424" s="75"/>
      <c r="IIF424" s="81"/>
      <c r="IIG424" s="75"/>
      <c r="IIH424" s="81"/>
      <c r="III424" s="75"/>
      <c r="IIJ424" s="81"/>
      <c r="IIK424" s="75"/>
      <c r="IIL424" s="81"/>
      <c r="IIM424" s="75"/>
      <c r="IIN424" s="81"/>
      <c r="IIO424" s="75"/>
      <c r="IIP424" s="81"/>
      <c r="IIQ424" s="75"/>
      <c r="IIR424" s="81"/>
      <c r="IIS424" s="75"/>
      <c r="IIT424" s="81"/>
      <c r="IIU424" s="75"/>
      <c r="IIV424" s="81"/>
      <c r="IIW424" s="75"/>
      <c r="IIX424" s="81"/>
      <c r="IIY424" s="75"/>
      <c r="IIZ424" s="81"/>
      <c r="IJA424" s="75"/>
      <c r="IJB424" s="81"/>
      <c r="IJC424" s="75"/>
      <c r="IJD424" s="81"/>
      <c r="IJE424" s="75"/>
      <c r="IJF424" s="81"/>
      <c r="IJG424" s="75"/>
      <c r="IJH424" s="81"/>
      <c r="IJI424" s="75"/>
      <c r="IJJ424" s="81"/>
      <c r="IJK424" s="75"/>
      <c r="IJL424" s="81"/>
      <c r="IJM424" s="75"/>
      <c r="IJN424" s="81"/>
      <c r="IJO424" s="75"/>
      <c r="IJP424" s="81"/>
      <c r="IJQ424" s="75"/>
      <c r="IJR424" s="81"/>
      <c r="IJS424" s="75"/>
      <c r="IJT424" s="81"/>
      <c r="IJU424" s="75"/>
      <c r="IJV424" s="81"/>
      <c r="IJW424" s="75"/>
      <c r="IJX424" s="81"/>
      <c r="IJY424" s="75"/>
      <c r="IJZ424" s="81"/>
      <c r="IKA424" s="75"/>
      <c r="IKB424" s="81"/>
      <c r="IKC424" s="75"/>
      <c r="IKD424" s="81"/>
      <c r="IKE424" s="75"/>
      <c r="IKF424" s="81"/>
      <c r="IKG424" s="75"/>
      <c r="IKH424" s="81"/>
      <c r="IKI424" s="75"/>
      <c r="IKJ424" s="81"/>
      <c r="IKK424" s="75"/>
      <c r="IKL424" s="81"/>
      <c r="IKM424" s="75"/>
      <c r="IKN424" s="81"/>
      <c r="IKO424" s="75"/>
      <c r="IKP424" s="81"/>
      <c r="IKQ424" s="75"/>
      <c r="IKR424" s="81"/>
      <c r="IKS424" s="75"/>
      <c r="IKT424" s="81"/>
      <c r="IKU424" s="75"/>
      <c r="IKV424" s="81"/>
      <c r="IKW424" s="75"/>
      <c r="IKX424" s="81"/>
      <c r="IKY424" s="75"/>
      <c r="IKZ424" s="81"/>
      <c r="ILA424" s="75"/>
      <c r="ILB424" s="81"/>
      <c r="ILC424" s="75"/>
      <c r="ILD424" s="81"/>
      <c r="ILE424" s="75"/>
      <c r="ILF424" s="81"/>
      <c r="ILG424" s="75"/>
      <c r="ILH424" s="81"/>
      <c r="ILI424" s="75"/>
      <c r="ILJ424" s="81"/>
      <c r="ILK424" s="75"/>
      <c r="ILL424" s="81"/>
      <c r="ILM424" s="75"/>
      <c r="ILN424" s="81"/>
      <c r="ILO424" s="75"/>
      <c r="ILP424" s="81"/>
      <c r="ILQ424" s="75"/>
      <c r="ILR424" s="81"/>
      <c r="ILS424" s="75"/>
      <c r="ILT424" s="81"/>
      <c r="ILU424" s="75"/>
      <c r="ILV424" s="81"/>
      <c r="ILW424" s="75"/>
      <c r="ILX424" s="81"/>
      <c r="ILY424" s="75"/>
      <c r="ILZ424" s="81"/>
      <c r="IMA424" s="75"/>
      <c r="IMB424" s="81"/>
      <c r="IMC424" s="75"/>
      <c r="IMD424" s="81"/>
      <c r="IME424" s="75"/>
      <c r="IMF424" s="81"/>
      <c r="IMG424" s="75"/>
      <c r="IMH424" s="81"/>
      <c r="IMI424" s="75"/>
      <c r="IMJ424" s="81"/>
      <c r="IMK424" s="75"/>
      <c r="IML424" s="81"/>
      <c r="IMM424" s="75"/>
      <c r="IMN424" s="81"/>
      <c r="IMO424" s="75"/>
      <c r="IMP424" s="81"/>
      <c r="IMQ424" s="75"/>
      <c r="IMR424" s="81"/>
      <c r="IMS424" s="75"/>
      <c r="IMT424" s="81"/>
      <c r="IMU424" s="75"/>
      <c r="IMV424" s="81"/>
      <c r="IMW424" s="75"/>
      <c r="IMX424" s="81"/>
      <c r="IMY424" s="75"/>
      <c r="IMZ424" s="81"/>
      <c r="INA424" s="75"/>
      <c r="INB424" s="81"/>
      <c r="INC424" s="75"/>
      <c r="IND424" s="81"/>
      <c r="INE424" s="75"/>
      <c r="INF424" s="81"/>
      <c r="ING424" s="75"/>
      <c r="INH424" s="81"/>
      <c r="INI424" s="75"/>
      <c r="INJ424" s="81"/>
      <c r="INK424" s="75"/>
      <c r="INL424" s="81"/>
      <c r="INM424" s="75"/>
      <c r="INN424" s="81"/>
      <c r="INO424" s="75"/>
      <c r="INP424" s="81"/>
      <c r="INQ424" s="75"/>
      <c r="INR424" s="81"/>
      <c r="INS424" s="75"/>
      <c r="INT424" s="81"/>
      <c r="INU424" s="75"/>
      <c r="INV424" s="81"/>
      <c r="INW424" s="75"/>
      <c r="INX424" s="81"/>
      <c r="INY424" s="75"/>
      <c r="INZ424" s="81"/>
      <c r="IOA424" s="75"/>
      <c r="IOB424" s="81"/>
      <c r="IOC424" s="75"/>
      <c r="IOD424" s="81"/>
      <c r="IOE424" s="75"/>
      <c r="IOF424" s="81"/>
      <c r="IOG424" s="75"/>
      <c r="IOH424" s="81"/>
      <c r="IOI424" s="75"/>
      <c r="IOJ424" s="81"/>
      <c r="IOK424" s="75"/>
      <c r="IOL424" s="81"/>
      <c r="IOM424" s="75"/>
      <c r="ION424" s="81"/>
      <c r="IOO424" s="75"/>
      <c r="IOP424" s="81"/>
      <c r="IOQ424" s="75"/>
      <c r="IOR424" s="81"/>
      <c r="IOS424" s="75"/>
      <c r="IOT424" s="81"/>
      <c r="IOU424" s="75"/>
      <c r="IOV424" s="81"/>
      <c r="IOW424" s="75"/>
      <c r="IOX424" s="81"/>
      <c r="IOY424" s="75"/>
      <c r="IOZ424" s="81"/>
      <c r="IPA424" s="75"/>
      <c r="IPB424" s="81"/>
      <c r="IPC424" s="75"/>
      <c r="IPD424" s="81"/>
      <c r="IPE424" s="75"/>
      <c r="IPF424" s="81"/>
      <c r="IPG424" s="75"/>
      <c r="IPH424" s="81"/>
      <c r="IPI424" s="75"/>
      <c r="IPJ424" s="81"/>
      <c r="IPK424" s="75"/>
      <c r="IPL424" s="81"/>
      <c r="IPM424" s="75"/>
      <c r="IPN424" s="81"/>
      <c r="IPO424" s="75"/>
      <c r="IPP424" s="81"/>
      <c r="IPQ424" s="75"/>
      <c r="IPR424" s="81"/>
      <c r="IPS424" s="75"/>
      <c r="IPT424" s="81"/>
      <c r="IPU424" s="75"/>
      <c r="IPV424" s="81"/>
      <c r="IPW424" s="75"/>
      <c r="IPX424" s="81"/>
      <c r="IPY424" s="75"/>
      <c r="IPZ424" s="81"/>
      <c r="IQA424" s="75"/>
      <c r="IQB424" s="81"/>
      <c r="IQC424" s="75"/>
      <c r="IQD424" s="81"/>
      <c r="IQE424" s="75"/>
      <c r="IQF424" s="81"/>
      <c r="IQG424" s="75"/>
      <c r="IQH424" s="81"/>
      <c r="IQI424" s="75"/>
      <c r="IQJ424" s="81"/>
      <c r="IQK424" s="75"/>
      <c r="IQL424" s="81"/>
      <c r="IQM424" s="75"/>
      <c r="IQN424" s="81"/>
      <c r="IQO424" s="75"/>
      <c r="IQP424" s="81"/>
      <c r="IQQ424" s="75"/>
      <c r="IQR424" s="81"/>
      <c r="IQS424" s="75"/>
      <c r="IQT424" s="81"/>
      <c r="IQU424" s="75"/>
      <c r="IQV424" s="81"/>
      <c r="IQW424" s="75"/>
      <c r="IQX424" s="81"/>
      <c r="IQY424" s="75"/>
      <c r="IQZ424" s="81"/>
      <c r="IRA424" s="75"/>
      <c r="IRB424" s="81"/>
      <c r="IRC424" s="75"/>
      <c r="IRD424" s="81"/>
      <c r="IRE424" s="75"/>
      <c r="IRF424" s="81"/>
      <c r="IRG424" s="75"/>
      <c r="IRH424" s="81"/>
      <c r="IRI424" s="75"/>
      <c r="IRJ424" s="81"/>
      <c r="IRK424" s="75"/>
      <c r="IRL424" s="81"/>
      <c r="IRM424" s="75"/>
      <c r="IRN424" s="81"/>
      <c r="IRO424" s="75"/>
      <c r="IRP424" s="81"/>
      <c r="IRQ424" s="75"/>
      <c r="IRR424" s="81"/>
      <c r="IRS424" s="75"/>
      <c r="IRT424" s="81"/>
      <c r="IRU424" s="75"/>
      <c r="IRV424" s="81"/>
      <c r="IRW424" s="75"/>
      <c r="IRX424" s="81"/>
      <c r="IRY424" s="75"/>
      <c r="IRZ424" s="81"/>
      <c r="ISA424" s="75"/>
      <c r="ISB424" s="81"/>
      <c r="ISC424" s="75"/>
      <c r="ISD424" s="81"/>
      <c r="ISE424" s="75"/>
      <c r="ISF424" s="81"/>
      <c r="ISG424" s="75"/>
      <c r="ISH424" s="81"/>
      <c r="ISI424" s="75"/>
      <c r="ISJ424" s="81"/>
      <c r="ISK424" s="75"/>
      <c r="ISL424" s="81"/>
      <c r="ISM424" s="75"/>
      <c r="ISN424" s="81"/>
      <c r="ISO424" s="75"/>
      <c r="ISP424" s="81"/>
      <c r="ISQ424" s="75"/>
      <c r="ISR424" s="81"/>
      <c r="ISS424" s="75"/>
      <c r="IST424" s="81"/>
      <c r="ISU424" s="75"/>
      <c r="ISV424" s="81"/>
      <c r="ISW424" s="75"/>
      <c r="ISX424" s="81"/>
      <c r="ISY424" s="75"/>
      <c r="ISZ424" s="81"/>
      <c r="ITA424" s="75"/>
      <c r="ITB424" s="81"/>
      <c r="ITC424" s="75"/>
      <c r="ITD424" s="81"/>
      <c r="ITE424" s="75"/>
      <c r="ITF424" s="81"/>
      <c r="ITG424" s="75"/>
      <c r="ITH424" s="81"/>
      <c r="ITI424" s="75"/>
      <c r="ITJ424" s="81"/>
      <c r="ITK424" s="75"/>
      <c r="ITL424" s="81"/>
      <c r="ITM424" s="75"/>
      <c r="ITN424" s="81"/>
      <c r="ITO424" s="75"/>
      <c r="ITP424" s="81"/>
      <c r="ITQ424" s="75"/>
      <c r="ITR424" s="81"/>
      <c r="ITS424" s="75"/>
      <c r="ITT424" s="81"/>
      <c r="ITU424" s="75"/>
      <c r="ITV424" s="81"/>
      <c r="ITW424" s="75"/>
      <c r="ITX424" s="81"/>
      <c r="ITY424" s="75"/>
      <c r="ITZ424" s="81"/>
      <c r="IUA424" s="75"/>
      <c r="IUB424" s="81"/>
      <c r="IUC424" s="75"/>
      <c r="IUD424" s="81"/>
      <c r="IUE424" s="75"/>
      <c r="IUF424" s="81"/>
      <c r="IUG424" s="75"/>
      <c r="IUH424" s="81"/>
      <c r="IUI424" s="75"/>
      <c r="IUJ424" s="81"/>
      <c r="IUK424" s="75"/>
      <c r="IUL424" s="81"/>
      <c r="IUM424" s="75"/>
      <c r="IUN424" s="81"/>
      <c r="IUO424" s="75"/>
      <c r="IUP424" s="81"/>
      <c r="IUQ424" s="75"/>
      <c r="IUR424" s="81"/>
      <c r="IUS424" s="75"/>
      <c r="IUT424" s="81"/>
      <c r="IUU424" s="75"/>
      <c r="IUV424" s="81"/>
      <c r="IUW424" s="75"/>
      <c r="IUX424" s="81"/>
      <c r="IUY424" s="75"/>
      <c r="IUZ424" s="81"/>
      <c r="IVA424" s="75"/>
      <c r="IVB424" s="81"/>
      <c r="IVC424" s="75"/>
      <c r="IVD424" s="81"/>
      <c r="IVE424" s="75"/>
      <c r="IVF424" s="81"/>
      <c r="IVG424" s="75"/>
      <c r="IVH424" s="81"/>
      <c r="IVI424" s="75"/>
      <c r="IVJ424" s="81"/>
      <c r="IVK424" s="75"/>
      <c r="IVL424" s="81"/>
      <c r="IVM424" s="75"/>
      <c r="IVN424" s="81"/>
      <c r="IVO424" s="75"/>
      <c r="IVP424" s="81"/>
      <c r="IVQ424" s="75"/>
      <c r="IVR424" s="81"/>
      <c r="IVS424" s="75"/>
      <c r="IVT424" s="81"/>
      <c r="IVU424" s="75"/>
      <c r="IVV424" s="81"/>
      <c r="IVW424" s="75"/>
      <c r="IVX424" s="81"/>
      <c r="IVY424" s="75"/>
      <c r="IVZ424" s="81"/>
      <c r="IWA424" s="75"/>
      <c r="IWB424" s="81"/>
      <c r="IWC424" s="75"/>
      <c r="IWD424" s="81"/>
      <c r="IWE424" s="75"/>
      <c r="IWF424" s="81"/>
      <c r="IWG424" s="75"/>
      <c r="IWH424" s="81"/>
      <c r="IWI424" s="75"/>
      <c r="IWJ424" s="81"/>
      <c r="IWK424" s="75"/>
      <c r="IWL424" s="81"/>
      <c r="IWM424" s="75"/>
      <c r="IWN424" s="81"/>
      <c r="IWO424" s="75"/>
      <c r="IWP424" s="81"/>
      <c r="IWQ424" s="75"/>
      <c r="IWR424" s="81"/>
      <c r="IWS424" s="75"/>
      <c r="IWT424" s="81"/>
      <c r="IWU424" s="75"/>
      <c r="IWV424" s="81"/>
      <c r="IWW424" s="75"/>
      <c r="IWX424" s="81"/>
      <c r="IWY424" s="75"/>
      <c r="IWZ424" s="81"/>
      <c r="IXA424" s="75"/>
      <c r="IXB424" s="81"/>
      <c r="IXC424" s="75"/>
      <c r="IXD424" s="81"/>
      <c r="IXE424" s="75"/>
      <c r="IXF424" s="81"/>
      <c r="IXG424" s="75"/>
      <c r="IXH424" s="81"/>
      <c r="IXI424" s="75"/>
      <c r="IXJ424" s="81"/>
      <c r="IXK424" s="75"/>
      <c r="IXL424" s="81"/>
      <c r="IXM424" s="75"/>
      <c r="IXN424" s="81"/>
      <c r="IXO424" s="75"/>
      <c r="IXP424" s="81"/>
      <c r="IXQ424" s="75"/>
      <c r="IXR424" s="81"/>
      <c r="IXS424" s="75"/>
      <c r="IXT424" s="81"/>
      <c r="IXU424" s="75"/>
      <c r="IXV424" s="81"/>
      <c r="IXW424" s="75"/>
      <c r="IXX424" s="81"/>
      <c r="IXY424" s="75"/>
      <c r="IXZ424" s="81"/>
      <c r="IYA424" s="75"/>
      <c r="IYB424" s="81"/>
      <c r="IYC424" s="75"/>
      <c r="IYD424" s="81"/>
      <c r="IYE424" s="75"/>
      <c r="IYF424" s="81"/>
      <c r="IYG424" s="75"/>
      <c r="IYH424" s="81"/>
      <c r="IYI424" s="75"/>
      <c r="IYJ424" s="81"/>
      <c r="IYK424" s="75"/>
      <c r="IYL424" s="81"/>
      <c r="IYM424" s="75"/>
      <c r="IYN424" s="81"/>
      <c r="IYO424" s="75"/>
      <c r="IYP424" s="81"/>
      <c r="IYQ424" s="75"/>
      <c r="IYR424" s="81"/>
      <c r="IYS424" s="75"/>
      <c r="IYT424" s="81"/>
      <c r="IYU424" s="75"/>
      <c r="IYV424" s="81"/>
      <c r="IYW424" s="75"/>
      <c r="IYX424" s="81"/>
      <c r="IYY424" s="75"/>
      <c r="IYZ424" s="81"/>
      <c r="IZA424" s="75"/>
      <c r="IZB424" s="81"/>
      <c r="IZC424" s="75"/>
      <c r="IZD424" s="81"/>
      <c r="IZE424" s="75"/>
      <c r="IZF424" s="81"/>
      <c r="IZG424" s="75"/>
      <c r="IZH424" s="81"/>
      <c r="IZI424" s="75"/>
      <c r="IZJ424" s="81"/>
      <c r="IZK424" s="75"/>
      <c r="IZL424" s="81"/>
      <c r="IZM424" s="75"/>
      <c r="IZN424" s="81"/>
      <c r="IZO424" s="75"/>
      <c r="IZP424" s="81"/>
      <c r="IZQ424" s="75"/>
      <c r="IZR424" s="81"/>
      <c r="IZS424" s="75"/>
      <c r="IZT424" s="81"/>
      <c r="IZU424" s="75"/>
      <c r="IZV424" s="81"/>
      <c r="IZW424" s="75"/>
      <c r="IZX424" s="81"/>
      <c r="IZY424" s="75"/>
      <c r="IZZ424" s="81"/>
      <c r="JAA424" s="75"/>
      <c r="JAB424" s="81"/>
      <c r="JAC424" s="75"/>
      <c r="JAD424" s="81"/>
      <c r="JAE424" s="75"/>
      <c r="JAF424" s="81"/>
      <c r="JAG424" s="75"/>
      <c r="JAH424" s="81"/>
      <c r="JAI424" s="75"/>
      <c r="JAJ424" s="81"/>
      <c r="JAK424" s="75"/>
      <c r="JAL424" s="81"/>
      <c r="JAM424" s="75"/>
      <c r="JAN424" s="81"/>
      <c r="JAO424" s="75"/>
      <c r="JAP424" s="81"/>
      <c r="JAQ424" s="75"/>
      <c r="JAR424" s="81"/>
      <c r="JAS424" s="75"/>
      <c r="JAT424" s="81"/>
      <c r="JAU424" s="75"/>
      <c r="JAV424" s="81"/>
      <c r="JAW424" s="75"/>
      <c r="JAX424" s="81"/>
      <c r="JAY424" s="75"/>
      <c r="JAZ424" s="81"/>
      <c r="JBA424" s="75"/>
      <c r="JBB424" s="81"/>
      <c r="JBC424" s="75"/>
      <c r="JBD424" s="81"/>
      <c r="JBE424" s="75"/>
      <c r="JBF424" s="81"/>
      <c r="JBG424" s="75"/>
      <c r="JBH424" s="81"/>
      <c r="JBI424" s="75"/>
      <c r="JBJ424" s="81"/>
      <c r="JBK424" s="75"/>
      <c r="JBL424" s="81"/>
      <c r="JBM424" s="75"/>
      <c r="JBN424" s="81"/>
      <c r="JBO424" s="75"/>
      <c r="JBP424" s="81"/>
      <c r="JBQ424" s="75"/>
      <c r="JBR424" s="81"/>
      <c r="JBS424" s="75"/>
      <c r="JBT424" s="81"/>
      <c r="JBU424" s="75"/>
      <c r="JBV424" s="81"/>
      <c r="JBW424" s="75"/>
      <c r="JBX424" s="81"/>
      <c r="JBY424" s="75"/>
      <c r="JBZ424" s="81"/>
      <c r="JCA424" s="75"/>
      <c r="JCB424" s="81"/>
      <c r="JCC424" s="75"/>
      <c r="JCD424" s="81"/>
      <c r="JCE424" s="75"/>
      <c r="JCF424" s="81"/>
      <c r="JCG424" s="75"/>
      <c r="JCH424" s="81"/>
      <c r="JCI424" s="75"/>
      <c r="JCJ424" s="81"/>
      <c r="JCK424" s="75"/>
      <c r="JCL424" s="81"/>
      <c r="JCM424" s="75"/>
      <c r="JCN424" s="81"/>
      <c r="JCO424" s="75"/>
      <c r="JCP424" s="81"/>
      <c r="JCQ424" s="75"/>
      <c r="JCR424" s="81"/>
      <c r="JCS424" s="75"/>
      <c r="JCT424" s="81"/>
      <c r="JCU424" s="75"/>
      <c r="JCV424" s="81"/>
      <c r="JCW424" s="75"/>
      <c r="JCX424" s="81"/>
      <c r="JCY424" s="75"/>
      <c r="JCZ424" s="81"/>
      <c r="JDA424" s="75"/>
      <c r="JDB424" s="81"/>
      <c r="JDC424" s="75"/>
      <c r="JDD424" s="81"/>
      <c r="JDE424" s="75"/>
      <c r="JDF424" s="81"/>
      <c r="JDG424" s="75"/>
      <c r="JDH424" s="81"/>
      <c r="JDI424" s="75"/>
      <c r="JDJ424" s="81"/>
      <c r="JDK424" s="75"/>
      <c r="JDL424" s="81"/>
      <c r="JDM424" s="75"/>
      <c r="JDN424" s="81"/>
      <c r="JDO424" s="75"/>
      <c r="JDP424" s="81"/>
      <c r="JDQ424" s="75"/>
      <c r="JDR424" s="81"/>
      <c r="JDS424" s="75"/>
      <c r="JDT424" s="81"/>
      <c r="JDU424" s="75"/>
      <c r="JDV424" s="81"/>
      <c r="JDW424" s="75"/>
      <c r="JDX424" s="81"/>
      <c r="JDY424" s="75"/>
      <c r="JDZ424" s="81"/>
      <c r="JEA424" s="75"/>
      <c r="JEB424" s="81"/>
      <c r="JEC424" s="75"/>
      <c r="JED424" s="81"/>
      <c r="JEE424" s="75"/>
      <c r="JEF424" s="81"/>
      <c r="JEG424" s="75"/>
      <c r="JEH424" s="81"/>
      <c r="JEI424" s="75"/>
      <c r="JEJ424" s="81"/>
      <c r="JEK424" s="75"/>
      <c r="JEL424" s="81"/>
      <c r="JEM424" s="75"/>
      <c r="JEN424" s="81"/>
      <c r="JEO424" s="75"/>
      <c r="JEP424" s="81"/>
      <c r="JEQ424" s="75"/>
      <c r="JER424" s="81"/>
      <c r="JES424" s="75"/>
      <c r="JET424" s="81"/>
      <c r="JEU424" s="75"/>
      <c r="JEV424" s="81"/>
      <c r="JEW424" s="75"/>
      <c r="JEX424" s="81"/>
      <c r="JEY424" s="75"/>
      <c r="JEZ424" s="81"/>
      <c r="JFA424" s="75"/>
      <c r="JFB424" s="81"/>
      <c r="JFC424" s="75"/>
      <c r="JFD424" s="81"/>
      <c r="JFE424" s="75"/>
      <c r="JFF424" s="81"/>
      <c r="JFG424" s="75"/>
      <c r="JFH424" s="81"/>
      <c r="JFI424" s="75"/>
      <c r="JFJ424" s="81"/>
      <c r="JFK424" s="75"/>
      <c r="JFL424" s="81"/>
      <c r="JFM424" s="75"/>
      <c r="JFN424" s="81"/>
      <c r="JFO424" s="75"/>
      <c r="JFP424" s="81"/>
      <c r="JFQ424" s="75"/>
      <c r="JFR424" s="81"/>
      <c r="JFS424" s="75"/>
      <c r="JFT424" s="81"/>
      <c r="JFU424" s="75"/>
      <c r="JFV424" s="81"/>
      <c r="JFW424" s="75"/>
      <c r="JFX424" s="81"/>
      <c r="JFY424" s="75"/>
      <c r="JFZ424" s="81"/>
      <c r="JGA424" s="75"/>
      <c r="JGB424" s="81"/>
      <c r="JGC424" s="75"/>
      <c r="JGD424" s="81"/>
      <c r="JGE424" s="75"/>
      <c r="JGF424" s="81"/>
      <c r="JGG424" s="75"/>
      <c r="JGH424" s="81"/>
      <c r="JGI424" s="75"/>
      <c r="JGJ424" s="81"/>
      <c r="JGK424" s="75"/>
      <c r="JGL424" s="81"/>
      <c r="JGM424" s="75"/>
      <c r="JGN424" s="81"/>
      <c r="JGO424" s="75"/>
      <c r="JGP424" s="81"/>
      <c r="JGQ424" s="75"/>
      <c r="JGR424" s="81"/>
      <c r="JGS424" s="75"/>
      <c r="JGT424" s="81"/>
      <c r="JGU424" s="75"/>
      <c r="JGV424" s="81"/>
      <c r="JGW424" s="75"/>
      <c r="JGX424" s="81"/>
      <c r="JGY424" s="75"/>
      <c r="JGZ424" s="81"/>
      <c r="JHA424" s="75"/>
      <c r="JHB424" s="81"/>
      <c r="JHC424" s="75"/>
      <c r="JHD424" s="81"/>
      <c r="JHE424" s="75"/>
      <c r="JHF424" s="81"/>
      <c r="JHG424" s="75"/>
      <c r="JHH424" s="81"/>
      <c r="JHI424" s="75"/>
      <c r="JHJ424" s="81"/>
      <c r="JHK424" s="75"/>
      <c r="JHL424" s="81"/>
      <c r="JHM424" s="75"/>
      <c r="JHN424" s="81"/>
      <c r="JHO424" s="75"/>
      <c r="JHP424" s="81"/>
      <c r="JHQ424" s="75"/>
      <c r="JHR424" s="81"/>
      <c r="JHS424" s="75"/>
      <c r="JHT424" s="81"/>
      <c r="JHU424" s="75"/>
      <c r="JHV424" s="81"/>
      <c r="JHW424" s="75"/>
      <c r="JHX424" s="81"/>
      <c r="JHY424" s="75"/>
      <c r="JHZ424" s="81"/>
      <c r="JIA424" s="75"/>
      <c r="JIB424" s="81"/>
      <c r="JIC424" s="75"/>
      <c r="JID424" s="81"/>
      <c r="JIE424" s="75"/>
      <c r="JIF424" s="81"/>
      <c r="JIG424" s="75"/>
      <c r="JIH424" s="81"/>
      <c r="JII424" s="75"/>
      <c r="JIJ424" s="81"/>
      <c r="JIK424" s="75"/>
      <c r="JIL424" s="81"/>
      <c r="JIM424" s="75"/>
      <c r="JIN424" s="81"/>
      <c r="JIO424" s="75"/>
      <c r="JIP424" s="81"/>
      <c r="JIQ424" s="75"/>
      <c r="JIR424" s="81"/>
      <c r="JIS424" s="75"/>
      <c r="JIT424" s="81"/>
      <c r="JIU424" s="75"/>
      <c r="JIV424" s="81"/>
      <c r="JIW424" s="75"/>
      <c r="JIX424" s="81"/>
      <c r="JIY424" s="75"/>
      <c r="JIZ424" s="81"/>
      <c r="JJA424" s="75"/>
      <c r="JJB424" s="81"/>
      <c r="JJC424" s="75"/>
      <c r="JJD424" s="81"/>
      <c r="JJE424" s="75"/>
      <c r="JJF424" s="81"/>
      <c r="JJG424" s="75"/>
      <c r="JJH424" s="81"/>
      <c r="JJI424" s="75"/>
      <c r="JJJ424" s="81"/>
      <c r="JJK424" s="75"/>
      <c r="JJL424" s="81"/>
      <c r="JJM424" s="75"/>
      <c r="JJN424" s="81"/>
      <c r="JJO424" s="75"/>
      <c r="JJP424" s="81"/>
      <c r="JJQ424" s="75"/>
      <c r="JJR424" s="81"/>
      <c r="JJS424" s="75"/>
      <c r="JJT424" s="81"/>
      <c r="JJU424" s="75"/>
      <c r="JJV424" s="81"/>
      <c r="JJW424" s="75"/>
      <c r="JJX424" s="81"/>
      <c r="JJY424" s="75"/>
      <c r="JJZ424" s="81"/>
      <c r="JKA424" s="75"/>
      <c r="JKB424" s="81"/>
      <c r="JKC424" s="75"/>
      <c r="JKD424" s="81"/>
      <c r="JKE424" s="75"/>
      <c r="JKF424" s="81"/>
      <c r="JKG424" s="75"/>
      <c r="JKH424" s="81"/>
      <c r="JKI424" s="75"/>
      <c r="JKJ424" s="81"/>
      <c r="JKK424" s="75"/>
      <c r="JKL424" s="81"/>
      <c r="JKM424" s="75"/>
      <c r="JKN424" s="81"/>
      <c r="JKO424" s="75"/>
      <c r="JKP424" s="81"/>
      <c r="JKQ424" s="75"/>
      <c r="JKR424" s="81"/>
      <c r="JKS424" s="75"/>
      <c r="JKT424" s="81"/>
      <c r="JKU424" s="75"/>
      <c r="JKV424" s="81"/>
      <c r="JKW424" s="75"/>
      <c r="JKX424" s="81"/>
      <c r="JKY424" s="75"/>
      <c r="JKZ424" s="81"/>
      <c r="JLA424" s="75"/>
      <c r="JLB424" s="81"/>
      <c r="JLC424" s="75"/>
      <c r="JLD424" s="81"/>
      <c r="JLE424" s="75"/>
      <c r="JLF424" s="81"/>
      <c r="JLG424" s="75"/>
      <c r="JLH424" s="81"/>
      <c r="JLI424" s="75"/>
      <c r="JLJ424" s="81"/>
      <c r="JLK424" s="75"/>
      <c r="JLL424" s="81"/>
      <c r="JLM424" s="75"/>
      <c r="JLN424" s="81"/>
      <c r="JLO424" s="75"/>
      <c r="JLP424" s="81"/>
      <c r="JLQ424" s="75"/>
      <c r="JLR424" s="81"/>
      <c r="JLS424" s="75"/>
      <c r="JLT424" s="81"/>
      <c r="JLU424" s="75"/>
      <c r="JLV424" s="81"/>
      <c r="JLW424" s="75"/>
      <c r="JLX424" s="81"/>
      <c r="JLY424" s="75"/>
      <c r="JLZ424" s="81"/>
      <c r="JMA424" s="75"/>
      <c r="JMB424" s="81"/>
      <c r="JMC424" s="75"/>
      <c r="JMD424" s="81"/>
      <c r="JME424" s="75"/>
      <c r="JMF424" s="81"/>
      <c r="JMG424" s="75"/>
      <c r="JMH424" s="81"/>
      <c r="JMI424" s="75"/>
      <c r="JMJ424" s="81"/>
      <c r="JMK424" s="75"/>
      <c r="JML424" s="81"/>
      <c r="JMM424" s="75"/>
      <c r="JMN424" s="81"/>
      <c r="JMO424" s="75"/>
      <c r="JMP424" s="81"/>
      <c r="JMQ424" s="75"/>
      <c r="JMR424" s="81"/>
      <c r="JMS424" s="75"/>
      <c r="JMT424" s="81"/>
      <c r="JMU424" s="75"/>
      <c r="JMV424" s="81"/>
      <c r="JMW424" s="75"/>
      <c r="JMX424" s="81"/>
      <c r="JMY424" s="75"/>
      <c r="JMZ424" s="81"/>
      <c r="JNA424" s="75"/>
      <c r="JNB424" s="81"/>
      <c r="JNC424" s="75"/>
      <c r="JND424" s="81"/>
      <c r="JNE424" s="75"/>
      <c r="JNF424" s="81"/>
      <c r="JNG424" s="75"/>
      <c r="JNH424" s="81"/>
      <c r="JNI424" s="75"/>
      <c r="JNJ424" s="81"/>
      <c r="JNK424" s="75"/>
      <c r="JNL424" s="81"/>
      <c r="JNM424" s="75"/>
      <c r="JNN424" s="81"/>
      <c r="JNO424" s="75"/>
      <c r="JNP424" s="81"/>
      <c r="JNQ424" s="75"/>
      <c r="JNR424" s="81"/>
      <c r="JNS424" s="75"/>
      <c r="JNT424" s="81"/>
      <c r="JNU424" s="75"/>
      <c r="JNV424" s="81"/>
      <c r="JNW424" s="75"/>
      <c r="JNX424" s="81"/>
      <c r="JNY424" s="75"/>
      <c r="JNZ424" s="81"/>
      <c r="JOA424" s="75"/>
      <c r="JOB424" s="81"/>
      <c r="JOC424" s="75"/>
      <c r="JOD424" s="81"/>
      <c r="JOE424" s="75"/>
      <c r="JOF424" s="81"/>
      <c r="JOG424" s="75"/>
      <c r="JOH424" s="81"/>
      <c r="JOI424" s="75"/>
      <c r="JOJ424" s="81"/>
      <c r="JOK424" s="75"/>
      <c r="JOL424" s="81"/>
      <c r="JOM424" s="75"/>
      <c r="JON424" s="81"/>
      <c r="JOO424" s="75"/>
      <c r="JOP424" s="81"/>
      <c r="JOQ424" s="75"/>
      <c r="JOR424" s="81"/>
      <c r="JOS424" s="75"/>
      <c r="JOT424" s="81"/>
      <c r="JOU424" s="75"/>
      <c r="JOV424" s="81"/>
      <c r="JOW424" s="75"/>
      <c r="JOX424" s="81"/>
      <c r="JOY424" s="75"/>
      <c r="JOZ424" s="81"/>
      <c r="JPA424" s="75"/>
      <c r="JPB424" s="81"/>
      <c r="JPC424" s="75"/>
      <c r="JPD424" s="81"/>
      <c r="JPE424" s="75"/>
      <c r="JPF424" s="81"/>
      <c r="JPG424" s="75"/>
      <c r="JPH424" s="81"/>
      <c r="JPI424" s="75"/>
      <c r="JPJ424" s="81"/>
      <c r="JPK424" s="75"/>
      <c r="JPL424" s="81"/>
      <c r="JPM424" s="75"/>
      <c r="JPN424" s="81"/>
      <c r="JPO424" s="75"/>
      <c r="JPP424" s="81"/>
      <c r="JPQ424" s="75"/>
      <c r="JPR424" s="81"/>
      <c r="JPS424" s="75"/>
      <c r="JPT424" s="81"/>
      <c r="JPU424" s="75"/>
      <c r="JPV424" s="81"/>
      <c r="JPW424" s="75"/>
      <c r="JPX424" s="81"/>
      <c r="JPY424" s="75"/>
      <c r="JPZ424" s="81"/>
      <c r="JQA424" s="75"/>
      <c r="JQB424" s="81"/>
      <c r="JQC424" s="75"/>
      <c r="JQD424" s="81"/>
      <c r="JQE424" s="75"/>
      <c r="JQF424" s="81"/>
      <c r="JQG424" s="75"/>
      <c r="JQH424" s="81"/>
      <c r="JQI424" s="75"/>
      <c r="JQJ424" s="81"/>
      <c r="JQK424" s="75"/>
      <c r="JQL424" s="81"/>
      <c r="JQM424" s="75"/>
      <c r="JQN424" s="81"/>
      <c r="JQO424" s="75"/>
      <c r="JQP424" s="81"/>
      <c r="JQQ424" s="75"/>
      <c r="JQR424" s="81"/>
      <c r="JQS424" s="75"/>
      <c r="JQT424" s="81"/>
      <c r="JQU424" s="75"/>
      <c r="JQV424" s="81"/>
      <c r="JQW424" s="75"/>
      <c r="JQX424" s="81"/>
      <c r="JQY424" s="75"/>
      <c r="JQZ424" s="81"/>
      <c r="JRA424" s="75"/>
      <c r="JRB424" s="81"/>
      <c r="JRC424" s="75"/>
      <c r="JRD424" s="81"/>
      <c r="JRE424" s="75"/>
      <c r="JRF424" s="81"/>
      <c r="JRG424" s="75"/>
      <c r="JRH424" s="81"/>
      <c r="JRI424" s="75"/>
      <c r="JRJ424" s="81"/>
      <c r="JRK424" s="75"/>
      <c r="JRL424" s="81"/>
      <c r="JRM424" s="75"/>
      <c r="JRN424" s="81"/>
      <c r="JRO424" s="75"/>
      <c r="JRP424" s="81"/>
      <c r="JRQ424" s="75"/>
      <c r="JRR424" s="81"/>
      <c r="JRS424" s="75"/>
      <c r="JRT424" s="81"/>
      <c r="JRU424" s="75"/>
      <c r="JRV424" s="81"/>
      <c r="JRW424" s="75"/>
      <c r="JRX424" s="81"/>
      <c r="JRY424" s="75"/>
      <c r="JRZ424" s="81"/>
      <c r="JSA424" s="75"/>
      <c r="JSB424" s="81"/>
      <c r="JSC424" s="75"/>
      <c r="JSD424" s="81"/>
      <c r="JSE424" s="75"/>
      <c r="JSF424" s="81"/>
      <c r="JSG424" s="75"/>
      <c r="JSH424" s="81"/>
      <c r="JSI424" s="75"/>
      <c r="JSJ424" s="81"/>
      <c r="JSK424" s="75"/>
      <c r="JSL424" s="81"/>
      <c r="JSM424" s="75"/>
      <c r="JSN424" s="81"/>
      <c r="JSO424" s="75"/>
      <c r="JSP424" s="81"/>
      <c r="JSQ424" s="75"/>
      <c r="JSR424" s="81"/>
      <c r="JSS424" s="75"/>
      <c r="JST424" s="81"/>
      <c r="JSU424" s="75"/>
      <c r="JSV424" s="81"/>
      <c r="JSW424" s="75"/>
      <c r="JSX424" s="81"/>
      <c r="JSY424" s="75"/>
      <c r="JSZ424" s="81"/>
      <c r="JTA424" s="75"/>
      <c r="JTB424" s="81"/>
      <c r="JTC424" s="75"/>
      <c r="JTD424" s="81"/>
      <c r="JTE424" s="75"/>
      <c r="JTF424" s="81"/>
      <c r="JTG424" s="75"/>
      <c r="JTH424" s="81"/>
      <c r="JTI424" s="75"/>
      <c r="JTJ424" s="81"/>
      <c r="JTK424" s="75"/>
      <c r="JTL424" s="81"/>
      <c r="JTM424" s="75"/>
      <c r="JTN424" s="81"/>
      <c r="JTO424" s="75"/>
      <c r="JTP424" s="81"/>
      <c r="JTQ424" s="75"/>
      <c r="JTR424" s="81"/>
      <c r="JTS424" s="75"/>
      <c r="JTT424" s="81"/>
      <c r="JTU424" s="75"/>
      <c r="JTV424" s="81"/>
      <c r="JTW424" s="75"/>
      <c r="JTX424" s="81"/>
      <c r="JTY424" s="75"/>
      <c r="JTZ424" s="81"/>
      <c r="JUA424" s="75"/>
      <c r="JUB424" s="81"/>
      <c r="JUC424" s="75"/>
      <c r="JUD424" s="81"/>
      <c r="JUE424" s="75"/>
      <c r="JUF424" s="81"/>
      <c r="JUG424" s="75"/>
      <c r="JUH424" s="81"/>
      <c r="JUI424" s="75"/>
      <c r="JUJ424" s="81"/>
      <c r="JUK424" s="75"/>
      <c r="JUL424" s="81"/>
      <c r="JUM424" s="75"/>
      <c r="JUN424" s="81"/>
      <c r="JUO424" s="75"/>
      <c r="JUP424" s="81"/>
      <c r="JUQ424" s="75"/>
      <c r="JUR424" s="81"/>
      <c r="JUS424" s="75"/>
      <c r="JUT424" s="81"/>
      <c r="JUU424" s="75"/>
      <c r="JUV424" s="81"/>
      <c r="JUW424" s="75"/>
      <c r="JUX424" s="81"/>
      <c r="JUY424" s="75"/>
      <c r="JUZ424" s="81"/>
      <c r="JVA424" s="75"/>
      <c r="JVB424" s="81"/>
      <c r="JVC424" s="75"/>
      <c r="JVD424" s="81"/>
      <c r="JVE424" s="75"/>
      <c r="JVF424" s="81"/>
      <c r="JVG424" s="75"/>
      <c r="JVH424" s="81"/>
      <c r="JVI424" s="75"/>
      <c r="JVJ424" s="81"/>
      <c r="JVK424" s="75"/>
      <c r="JVL424" s="81"/>
      <c r="JVM424" s="75"/>
      <c r="JVN424" s="81"/>
      <c r="JVO424" s="75"/>
      <c r="JVP424" s="81"/>
      <c r="JVQ424" s="75"/>
      <c r="JVR424" s="81"/>
      <c r="JVS424" s="75"/>
      <c r="JVT424" s="81"/>
      <c r="JVU424" s="75"/>
      <c r="JVV424" s="81"/>
      <c r="JVW424" s="75"/>
      <c r="JVX424" s="81"/>
      <c r="JVY424" s="75"/>
      <c r="JVZ424" s="81"/>
      <c r="JWA424" s="75"/>
      <c r="JWB424" s="81"/>
      <c r="JWC424" s="75"/>
      <c r="JWD424" s="81"/>
      <c r="JWE424" s="75"/>
      <c r="JWF424" s="81"/>
      <c r="JWG424" s="75"/>
      <c r="JWH424" s="81"/>
      <c r="JWI424" s="75"/>
      <c r="JWJ424" s="81"/>
      <c r="JWK424" s="75"/>
      <c r="JWL424" s="81"/>
      <c r="JWM424" s="75"/>
      <c r="JWN424" s="81"/>
      <c r="JWO424" s="75"/>
      <c r="JWP424" s="81"/>
      <c r="JWQ424" s="75"/>
      <c r="JWR424" s="81"/>
      <c r="JWS424" s="75"/>
      <c r="JWT424" s="81"/>
      <c r="JWU424" s="75"/>
      <c r="JWV424" s="81"/>
      <c r="JWW424" s="75"/>
      <c r="JWX424" s="81"/>
      <c r="JWY424" s="75"/>
      <c r="JWZ424" s="81"/>
      <c r="JXA424" s="75"/>
      <c r="JXB424" s="81"/>
      <c r="JXC424" s="75"/>
      <c r="JXD424" s="81"/>
      <c r="JXE424" s="75"/>
      <c r="JXF424" s="81"/>
      <c r="JXG424" s="75"/>
      <c r="JXH424" s="81"/>
      <c r="JXI424" s="75"/>
      <c r="JXJ424" s="81"/>
      <c r="JXK424" s="75"/>
      <c r="JXL424" s="81"/>
      <c r="JXM424" s="75"/>
      <c r="JXN424" s="81"/>
      <c r="JXO424" s="75"/>
      <c r="JXP424" s="81"/>
      <c r="JXQ424" s="75"/>
      <c r="JXR424" s="81"/>
      <c r="JXS424" s="75"/>
      <c r="JXT424" s="81"/>
      <c r="JXU424" s="75"/>
      <c r="JXV424" s="81"/>
      <c r="JXW424" s="75"/>
      <c r="JXX424" s="81"/>
      <c r="JXY424" s="75"/>
      <c r="JXZ424" s="81"/>
      <c r="JYA424" s="75"/>
      <c r="JYB424" s="81"/>
      <c r="JYC424" s="75"/>
      <c r="JYD424" s="81"/>
      <c r="JYE424" s="75"/>
      <c r="JYF424" s="81"/>
      <c r="JYG424" s="75"/>
      <c r="JYH424" s="81"/>
      <c r="JYI424" s="75"/>
      <c r="JYJ424" s="81"/>
      <c r="JYK424" s="75"/>
      <c r="JYL424" s="81"/>
      <c r="JYM424" s="75"/>
      <c r="JYN424" s="81"/>
      <c r="JYO424" s="75"/>
      <c r="JYP424" s="81"/>
      <c r="JYQ424" s="75"/>
      <c r="JYR424" s="81"/>
      <c r="JYS424" s="75"/>
      <c r="JYT424" s="81"/>
      <c r="JYU424" s="75"/>
      <c r="JYV424" s="81"/>
      <c r="JYW424" s="75"/>
      <c r="JYX424" s="81"/>
      <c r="JYY424" s="75"/>
      <c r="JYZ424" s="81"/>
      <c r="JZA424" s="75"/>
      <c r="JZB424" s="81"/>
      <c r="JZC424" s="75"/>
      <c r="JZD424" s="81"/>
      <c r="JZE424" s="75"/>
      <c r="JZF424" s="81"/>
      <c r="JZG424" s="75"/>
      <c r="JZH424" s="81"/>
      <c r="JZI424" s="75"/>
      <c r="JZJ424" s="81"/>
      <c r="JZK424" s="75"/>
      <c r="JZL424" s="81"/>
      <c r="JZM424" s="75"/>
      <c r="JZN424" s="81"/>
      <c r="JZO424" s="75"/>
      <c r="JZP424" s="81"/>
      <c r="JZQ424" s="75"/>
      <c r="JZR424" s="81"/>
      <c r="JZS424" s="75"/>
      <c r="JZT424" s="81"/>
      <c r="JZU424" s="75"/>
      <c r="JZV424" s="81"/>
      <c r="JZW424" s="75"/>
      <c r="JZX424" s="81"/>
      <c r="JZY424" s="75"/>
      <c r="JZZ424" s="81"/>
      <c r="KAA424" s="75"/>
      <c r="KAB424" s="81"/>
      <c r="KAC424" s="75"/>
      <c r="KAD424" s="81"/>
      <c r="KAE424" s="75"/>
      <c r="KAF424" s="81"/>
      <c r="KAG424" s="75"/>
      <c r="KAH424" s="81"/>
      <c r="KAI424" s="75"/>
      <c r="KAJ424" s="81"/>
      <c r="KAK424" s="75"/>
      <c r="KAL424" s="81"/>
      <c r="KAM424" s="75"/>
      <c r="KAN424" s="81"/>
      <c r="KAO424" s="75"/>
      <c r="KAP424" s="81"/>
      <c r="KAQ424" s="75"/>
      <c r="KAR424" s="81"/>
      <c r="KAS424" s="75"/>
      <c r="KAT424" s="81"/>
      <c r="KAU424" s="75"/>
      <c r="KAV424" s="81"/>
      <c r="KAW424" s="75"/>
      <c r="KAX424" s="81"/>
      <c r="KAY424" s="75"/>
      <c r="KAZ424" s="81"/>
      <c r="KBA424" s="75"/>
      <c r="KBB424" s="81"/>
      <c r="KBC424" s="75"/>
      <c r="KBD424" s="81"/>
      <c r="KBE424" s="75"/>
      <c r="KBF424" s="81"/>
      <c r="KBG424" s="75"/>
      <c r="KBH424" s="81"/>
      <c r="KBI424" s="75"/>
      <c r="KBJ424" s="81"/>
      <c r="KBK424" s="75"/>
      <c r="KBL424" s="81"/>
      <c r="KBM424" s="75"/>
      <c r="KBN424" s="81"/>
      <c r="KBO424" s="75"/>
      <c r="KBP424" s="81"/>
      <c r="KBQ424" s="75"/>
      <c r="KBR424" s="81"/>
      <c r="KBS424" s="75"/>
      <c r="KBT424" s="81"/>
      <c r="KBU424" s="75"/>
      <c r="KBV424" s="81"/>
      <c r="KBW424" s="75"/>
      <c r="KBX424" s="81"/>
      <c r="KBY424" s="75"/>
      <c r="KBZ424" s="81"/>
      <c r="KCA424" s="75"/>
      <c r="KCB424" s="81"/>
      <c r="KCC424" s="75"/>
      <c r="KCD424" s="81"/>
      <c r="KCE424" s="75"/>
      <c r="KCF424" s="81"/>
      <c r="KCG424" s="75"/>
      <c r="KCH424" s="81"/>
      <c r="KCI424" s="75"/>
      <c r="KCJ424" s="81"/>
      <c r="KCK424" s="75"/>
      <c r="KCL424" s="81"/>
      <c r="KCM424" s="75"/>
      <c r="KCN424" s="81"/>
      <c r="KCO424" s="75"/>
      <c r="KCP424" s="81"/>
      <c r="KCQ424" s="75"/>
      <c r="KCR424" s="81"/>
      <c r="KCS424" s="75"/>
      <c r="KCT424" s="81"/>
      <c r="KCU424" s="75"/>
      <c r="KCV424" s="81"/>
      <c r="KCW424" s="75"/>
      <c r="KCX424" s="81"/>
      <c r="KCY424" s="75"/>
      <c r="KCZ424" s="81"/>
      <c r="KDA424" s="75"/>
      <c r="KDB424" s="81"/>
      <c r="KDC424" s="75"/>
      <c r="KDD424" s="81"/>
      <c r="KDE424" s="75"/>
      <c r="KDF424" s="81"/>
      <c r="KDG424" s="75"/>
      <c r="KDH424" s="81"/>
      <c r="KDI424" s="75"/>
      <c r="KDJ424" s="81"/>
      <c r="KDK424" s="75"/>
      <c r="KDL424" s="81"/>
      <c r="KDM424" s="75"/>
      <c r="KDN424" s="81"/>
      <c r="KDO424" s="75"/>
      <c r="KDP424" s="81"/>
      <c r="KDQ424" s="75"/>
      <c r="KDR424" s="81"/>
      <c r="KDS424" s="75"/>
      <c r="KDT424" s="81"/>
      <c r="KDU424" s="75"/>
      <c r="KDV424" s="81"/>
      <c r="KDW424" s="75"/>
      <c r="KDX424" s="81"/>
      <c r="KDY424" s="75"/>
      <c r="KDZ424" s="81"/>
      <c r="KEA424" s="75"/>
      <c r="KEB424" s="81"/>
      <c r="KEC424" s="75"/>
      <c r="KED424" s="81"/>
      <c r="KEE424" s="75"/>
      <c r="KEF424" s="81"/>
      <c r="KEG424" s="75"/>
      <c r="KEH424" s="81"/>
      <c r="KEI424" s="75"/>
      <c r="KEJ424" s="81"/>
      <c r="KEK424" s="75"/>
      <c r="KEL424" s="81"/>
      <c r="KEM424" s="75"/>
      <c r="KEN424" s="81"/>
      <c r="KEO424" s="75"/>
      <c r="KEP424" s="81"/>
      <c r="KEQ424" s="75"/>
      <c r="KER424" s="81"/>
      <c r="KES424" s="75"/>
      <c r="KET424" s="81"/>
      <c r="KEU424" s="75"/>
      <c r="KEV424" s="81"/>
      <c r="KEW424" s="75"/>
      <c r="KEX424" s="81"/>
      <c r="KEY424" s="75"/>
      <c r="KEZ424" s="81"/>
      <c r="KFA424" s="75"/>
      <c r="KFB424" s="81"/>
      <c r="KFC424" s="75"/>
      <c r="KFD424" s="81"/>
      <c r="KFE424" s="75"/>
      <c r="KFF424" s="81"/>
      <c r="KFG424" s="75"/>
      <c r="KFH424" s="81"/>
      <c r="KFI424" s="75"/>
      <c r="KFJ424" s="81"/>
      <c r="KFK424" s="75"/>
      <c r="KFL424" s="81"/>
      <c r="KFM424" s="75"/>
      <c r="KFN424" s="81"/>
      <c r="KFO424" s="75"/>
      <c r="KFP424" s="81"/>
      <c r="KFQ424" s="75"/>
      <c r="KFR424" s="81"/>
      <c r="KFS424" s="75"/>
      <c r="KFT424" s="81"/>
      <c r="KFU424" s="75"/>
      <c r="KFV424" s="81"/>
      <c r="KFW424" s="75"/>
      <c r="KFX424" s="81"/>
      <c r="KFY424" s="75"/>
      <c r="KFZ424" s="81"/>
      <c r="KGA424" s="75"/>
      <c r="KGB424" s="81"/>
      <c r="KGC424" s="75"/>
      <c r="KGD424" s="81"/>
      <c r="KGE424" s="75"/>
      <c r="KGF424" s="81"/>
      <c r="KGG424" s="75"/>
      <c r="KGH424" s="81"/>
      <c r="KGI424" s="75"/>
      <c r="KGJ424" s="81"/>
      <c r="KGK424" s="75"/>
      <c r="KGL424" s="81"/>
      <c r="KGM424" s="75"/>
      <c r="KGN424" s="81"/>
      <c r="KGO424" s="75"/>
      <c r="KGP424" s="81"/>
      <c r="KGQ424" s="75"/>
      <c r="KGR424" s="81"/>
      <c r="KGS424" s="75"/>
      <c r="KGT424" s="81"/>
      <c r="KGU424" s="75"/>
      <c r="KGV424" s="81"/>
      <c r="KGW424" s="75"/>
      <c r="KGX424" s="81"/>
      <c r="KGY424" s="75"/>
      <c r="KGZ424" s="81"/>
      <c r="KHA424" s="75"/>
      <c r="KHB424" s="81"/>
      <c r="KHC424" s="75"/>
      <c r="KHD424" s="81"/>
      <c r="KHE424" s="75"/>
      <c r="KHF424" s="81"/>
      <c r="KHG424" s="75"/>
      <c r="KHH424" s="81"/>
      <c r="KHI424" s="75"/>
      <c r="KHJ424" s="81"/>
      <c r="KHK424" s="75"/>
      <c r="KHL424" s="81"/>
      <c r="KHM424" s="75"/>
      <c r="KHN424" s="81"/>
      <c r="KHO424" s="75"/>
      <c r="KHP424" s="81"/>
      <c r="KHQ424" s="75"/>
      <c r="KHR424" s="81"/>
      <c r="KHS424" s="75"/>
      <c r="KHT424" s="81"/>
      <c r="KHU424" s="75"/>
      <c r="KHV424" s="81"/>
      <c r="KHW424" s="75"/>
      <c r="KHX424" s="81"/>
      <c r="KHY424" s="75"/>
      <c r="KHZ424" s="81"/>
      <c r="KIA424" s="75"/>
      <c r="KIB424" s="81"/>
      <c r="KIC424" s="75"/>
      <c r="KID424" s="81"/>
      <c r="KIE424" s="75"/>
      <c r="KIF424" s="81"/>
      <c r="KIG424" s="75"/>
      <c r="KIH424" s="81"/>
      <c r="KII424" s="75"/>
      <c r="KIJ424" s="81"/>
      <c r="KIK424" s="75"/>
      <c r="KIL424" s="81"/>
      <c r="KIM424" s="75"/>
      <c r="KIN424" s="81"/>
      <c r="KIO424" s="75"/>
      <c r="KIP424" s="81"/>
      <c r="KIQ424" s="75"/>
      <c r="KIR424" s="81"/>
      <c r="KIS424" s="75"/>
      <c r="KIT424" s="81"/>
      <c r="KIU424" s="75"/>
      <c r="KIV424" s="81"/>
      <c r="KIW424" s="75"/>
      <c r="KIX424" s="81"/>
      <c r="KIY424" s="75"/>
      <c r="KIZ424" s="81"/>
      <c r="KJA424" s="75"/>
      <c r="KJB424" s="81"/>
      <c r="KJC424" s="75"/>
      <c r="KJD424" s="81"/>
      <c r="KJE424" s="75"/>
      <c r="KJF424" s="81"/>
      <c r="KJG424" s="75"/>
      <c r="KJH424" s="81"/>
      <c r="KJI424" s="75"/>
      <c r="KJJ424" s="81"/>
      <c r="KJK424" s="75"/>
      <c r="KJL424" s="81"/>
      <c r="KJM424" s="75"/>
      <c r="KJN424" s="81"/>
      <c r="KJO424" s="75"/>
      <c r="KJP424" s="81"/>
      <c r="KJQ424" s="75"/>
      <c r="KJR424" s="81"/>
      <c r="KJS424" s="75"/>
      <c r="KJT424" s="81"/>
      <c r="KJU424" s="75"/>
      <c r="KJV424" s="81"/>
      <c r="KJW424" s="75"/>
      <c r="KJX424" s="81"/>
      <c r="KJY424" s="75"/>
      <c r="KJZ424" s="81"/>
      <c r="KKA424" s="75"/>
      <c r="KKB424" s="81"/>
      <c r="KKC424" s="75"/>
      <c r="KKD424" s="81"/>
      <c r="KKE424" s="75"/>
      <c r="KKF424" s="81"/>
      <c r="KKG424" s="75"/>
      <c r="KKH424" s="81"/>
      <c r="KKI424" s="75"/>
      <c r="KKJ424" s="81"/>
      <c r="KKK424" s="75"/>
      <c r="KKL424" s="81"/>
      <c r="KKM424" s="75"/>
      <c r="KKN424" s="81"/>
      <c r="KKO424" s="75"/>
      <c r="KKP424" s="81"/>
      <c r="KKQ424" s="75"/>
      <c r="KKR424" s="81"/>
      <c r="KKS424" s="75"/>
      <c r="KKT424" s="81"/>
      <c r="KKU424" s="75"/>
      <c r="KKV424" s="81"/>
      <c r="KKW424" s="75"/>
      <c r="KKX424" s="81"/>
      <c r="KKY424" s="75"/>
      <c r="KKZ424" s="81"/>
      <c r="KLA424" s="75"/>
      <c r="KLB424" s="81"/>
      <c r="KLC424" s="75"/>
      <c r="KLD424" s="81"/>
      <c r="KLE424" s="75"/>
      <c r="KLF424" s="81"/>
      <c r="KLG424" s="75"/>
      <c r="KLH424" s="81"/>
      <c r="KLI424" s="75"/>
      <c r="KLJ424" s="81"/>
      <c r="KLK424" s="75"/>
      <c r="KLL424" s="81"/>
      <c r="KLM424" s="75"/>
      <c r="KLN424" s="81"/>
      <c r="KLO424" s="75"/>
      <c r="KLP424" s="81"/>
      <c r="KLQ424" s="75"/>
      <c r="KLR424" s="81"/>
      <c r="KLS424" s="75"/>
      <c r="KLT424" s="81"/>
      <c r="KLU424" s="75"/>
      <c r="KLV424" s="81"/>
      <c r="KLW424" s="75"/>
      <c r="KLX424" s="81"/>
      <c r="KLY424" s="75"/>
      <c r="KLZ424" s="81"/>
      <c r="KMA424" s="75"/>
      <c r="KMB424" s="81"/>
      <c r="KMC424" s="75"/>
      <c r="KMD424" s="81"/>
      <c r="KME424" s="75"/>
      <c r="KMF424" s="81"/>
      <c r="KMG424" s="75"/>
      <c r="KMH424" s="81"/>
      <c r="KMI424" s="75"/>
      <c r="KMJ424" s="81"/>
      <c r="KMK424" s="75"/>
      <c r="KML424" s="81"/>
      <c r="KMM424" s="75"/>
      <c r="KMN424" s="81"/>
      <c r="KMO424" s="75"/>
      <c r="KMP424" s="81"/>
      <c r="KMQ424" s="75"/>
      <c r="KMR424" s="81"/>
      <c r="KMS424" s="75"/>
      <c r="KMT424" s="81"/>
      <c r="KMU424" s="75"/>
      <c r="KMV424" s="81"/>
      <c r="KMW424" s="75"/>
      <c r="KMX424" s="81"/>
      <c r="KMY424" s="75"/>
      <c r="KMZ424" s="81"/>
      <c r="KNA424" s="75"/>
      <c r="KNB424" s="81"/>
      <c r="KNC424" s="75"/>
      <c r="KND424" s="81"/>
      <c r="KNE424" s="75"/>
      <c r="KNF424" s="81"/>
      <c r="KNG424" s="75"/>
      <c r="KNH424" s="81"/>
      <c r="KNI424" s="75"/>
      <c r="KNJ424" s="81"/>
      <c r="KNK424" s="75"/>
      <c r="KNL424" s="81"/>
      <c r="KNM424" s="75"/>
      <c r="KNN424" s="81"/>
      <c r="KNO424" s="75"/>
      <c r="KNP424" s="81"/>
      <c r="KNQ424" s="75"/>
      <c r="KNR424" s="81"/>
      <c r="KNS424" s="75"/>
      <c r="KNT424" s="81"/>
      <c r="KNU424" s="75"/>
      <c r="KNV424" s="81"/>
      <c r="KNW424" s="75"/>
      <c r="KNX424" s="81"/>
      <c r="KNY424" s="75"/>
      <c r="KNZ424" s="81"/>
      <c r="KOA424" s="75"/>
      <c r="KOB424" s="81"/>
      <c r="KOC424" s="75"/>
      <c r="KOD424" s="81"/>
      <c r="KOE424" s="75"/>
      <c r="KOF424" s="81"/>
      <c r="KOG424" s="75"/>
      <c r="KOH424" s="81"/>
      <c r="KOI424" s="75"/>
      <c r="KOJ424" s="81"/>
      <c r="KOK424" s="75"/>
      <c r="KOL424" s="81"/>
      <c r="KOM424" s="75"/>
      <c r="KON424" s="81"/>
      <c r="KOO424" s="75"/>
      <c r="KOP424" s="81"/>
      <c r="KOQ424" s="75"/>
      <c r="KOR424" s="81"/>
      <c r="KOS424" s="75"/>
      <c r="KOT424" s="81"/>
      <c r="KOU424" s="75"/>
      <c r="KOV424" s="81"/>
      <c r="KOW424" s="75"/>
      <c r="KOX424" s="81"/>
      <c r="KOY424" s="75"/>
      <c r="KOZ424" s="81"/>
      <c r="KPA424" s="75"/>
      <c r="KPB424" s="81"/>
      <c r="KPC424" s="75"/>
      <c r="KPD424" s="81"/>
      <c r="KPE424" s="75"/>
      <c r="KPF424" s="81"/>
      <c r="KPG424" s="75"/>
      <c r="KPH424" s="81"/>
      <c r="KPI424" s="75"/>
      <c r="KPJ424" s="81"/>
      <c r="KPK424" s="75"/>
      <c r="KPL424" s="81"/>
      <c r="KPM424" s="75"/>
      <c r="KPN424" s="81"/>
      <c r="KPO424" s="75"/>
      <c r="KPP424" s="81"/>
      <c r="KPQ424" s="75"/>
      <c r="KPR424" s="81"/>
      <c r="KPS424" s="75"/>
      <c r="KPT424" s="81"/>
      <c r="KPU424" s="75"/>
      <c r="KPV424" s="81"/>
      <c r="KPW424" s="75"/>
      <c r="KPX424" s="81"/>
      <c r="KPY424" s="75"/>
      <c r="KPZ424" s="81"/>
      <c r="KQA424" s="75"/>
      <c r="KQB424" s="81"/>
      <c r="KQC424" s="75"/>
      <c r="KQD424" s="81"/>
      <c r="KQE424" s="75"/>
      <c r="KQF424" s="81"/>
      <c r="KQG424" s="75"/>
      <c r="KQH424" s="81"/>
      <c r="KQI424" s="75"/>
      <c r="KQJ424" s="81"/>
      <c r="KQK424" s="75"/>
      <c r="KQL424" s="81"/>
      <c r="KQM424" s="75"/>
      <c r="KQN424" s="81"/>
      <c r="KQO424" s="75"/>
      <c r="KQP424" s="81"/>
      <c r="KQQ424" s="75"/>
      <c r="KQR424" s="81"/>
      <c r="KQS424" s="75"/>
      <c r="KQT424" s="81"/>
      <c r="KQU424" s="75"/>
      <c r="KQV424" s="81"/>
      <c r="KQW424" s="75"/>
      <c r="KQX424" s="81"/>
      <c r="KQY424" s="75"/>
      <c r="KQZ424" s="81"/>
      <c r="KRA424" s="75"/>
      <c r="KRB424" s="81"/>
      <c r="KRC424" s="75"/>
      <c r="KRD424" s="81"/>
      <c r="KRE424" s="75"/>
      <c r="KRF424" s="81"/>
      <c r="KRG424" s="75"/>
      <c r="KRH424" s="81"/>
      <c r="KRI424" s="75"/>
      <c r="KRJ424" s="81"/>
      <c r="KRK424" s="75"/>
      <c r="KRL424" s="81"/>
      <c r="KRM424" s="75"/>
      <c r="KRN424" s="81"/>
      <c r="KRO424" s="75"/>
      <c r="KRP424" s="81"/>
      <c r="KRQ424" s="75"/>
      <c r="KRR424" s="81"/>
      <c r="KRS424" s="75"/>
      <c r="KRT424" s="81"/>
      <c r="KRU424" s="75"/>
      <c r="KRV424" s="81"/>
      <c r="KRW424" s="75"/>
      <c r="KRX424" s="81"/>
      <c r="KRY424" s="75"/>
      <c r="KRZ424" s="81"/>
      <c r="KSA424" s="75"/>
      <c r="KSB424" s="81"/>
      <c r="KSC424" s="75"/>
      <c r="KSD424" s="81"/>
      <c r="KSE424" s="75"/>
      <c r="KSF424" s="81"/>
      <c r="KSG424" s="75"/>
      <c r="KSH424" s="81"/>
      <c r="KSI424" s="75"/>
      <c r="KSJ424" s="81"/>
      <c r="KSK424" s="75"/>
      <c r="KSL424" s="81"/>
      <c r="KSM424" s="75"/>
      <c r="KSN424" s="81"/>
      <c r="KSO424" s="75"/>
      <c r="KSP424" s="81"/>
      <c r="KSQ424" s="75"/>
      <c r="KSR424" s="81"/>
      <c r="KSS424" s="75"/>
      <c r="KST424" s="81"/>
      <c r="KSU424" s="75"/>
      <c r="KSV424" s="81"/>
      <c r="KSW424" s="75"/>
      <c r="KSX424" s="81"/>
      <c r="KSY424" s="75"/>
      <c r="KSZ424" s="81"/>
      <c r="KTA424" s="75"/>
      <c r="KTB424" s="81"/>
      <c r="KTC424" s="75"/>
      <c r="KTD424" s="81"/>
      <c r="KTE424" s="75"/>
      <c r="KTF424" s="81"/>
      <c r="KTG424" s="75"/>
      <c r="KTH424" s="81"/>
      <c r="KTI424" s="75"/>
      <c r="KTJ424" s="81"/>
      <c r="KTK424" s="75"/>
      <c r="KTL424" s="81"/>
      <c r="KTM424" s="75"/>
      <c r="KTN424" s="81"/>
      <c r="KTO424" s="75"/>
      <c r="KTP424" s="81"/>
      <c r="KTQ424" s="75"/>
      <c r="KTR424" s="81"/>
      <c r="KTS424" s="75"/>
      <c r="KTT424" s="81"/>
      <c r="KTU424" s="75"/>
      <c r="KTV424" s="81"/>
      <c r="KTW424" s="75"/>
      <c r="KTX424" s="81"/>
      <c r="KTY424" s="75"/>
      <c r="KTZ424" s="81"/>
      <c r="KUA424" s="75"/>
      <c r="KUB424" s="81"/>
      <c r="KUC424" s="75"/>
      <c r="KUD424" s="81"/>
      <c r="KUE424" s="75"/>
      <c r="KUF424" s="81"/>
      <c r="KUG424" s="75"/>
      <c r="KUH424" s="81"/>
      <c r="KUI424" s="75"/>
      <c r="KUJ424" s="81"/>
      <c r="KUK424" s="75"/>
      <c r="KUL424" s="81"/>
      <c r="KUM424" s="75"/>
      <c r="KUN424" s="81"/>
      <c r="KUO424" s="75"/>
      <c r="KUP424" s="81"/>
      <c r="KUQ424" s="75"/>
      <c r="KUR424" s="81"/>
      <c r="KUS424" s="75"/>
      <c r="KUT424" s="81"/>
      <c r="KUU424" s="75"/>
      <c r="KUV424" s="81"/>
      <c r="KUW424" s="75"/>
      <c r="KUX424" s="81"/>
      <c r="KUY424" s="75"/>
      <c r="KUZ424" s="81"/>
      <c r="KVA424" s="75"/>
      <c r="KVB424" s="81"/>
      <c r="KVC424" s="75"/>
      <c r="KVD424" s="81"/>
      <c r="KVE424" s="75"/>
      <c r="KVF424" s="81"/>
      <c r="KVG424" s="75"/>
      <c r="KVH424" s="81"/>
      <c r="KVI424" s="75"/>
      <c r="KVJ424" s="81"/>
      <c r="KVK424" s="75"/>
      <c r="KVL424" s="81"/>
      <c r="KVM424" s="75"/>
      <c r="KVN424" s="81"/>
      <c r="KVO424" s="75"/>
      <c r="KVP424" s="81"/>
      <c r="KVQ424" s="75"/>
      <c r="KVR424" s="81"/>
      <c r="KVS424" s="75"/>
      <c r="KVT424" s="81"/>
      <c r="KVU424" s="75"/>
      <c r="KVV424" s="81"/>
      <c r="KVW424" s="75"/>
      <c r="KVX424" s="81"/>
      <c r="KVY424" s="75"/>
      <c r="KVZ424" s="81"/>
      <c r="KWA424" s="75"/>
      <c r="KWB424" s="81"/>
      <c r="KWC424" s="75"/>
      <c r="KWD424" s="81"/>
      <c r="KWE424" s="75"/>
      <c r="KWF424" s="81"/>
      <c r="KWG424" s="75"/>
      <c r="KWH424" s="81"/>
      <c r="KWI424" s="75"/>
      <c r="KWJ424" s="81"/>
      <c r="KWK424" s="75"/>
      <c r="KWL424" s="81"/>
      <c r="KWM424" s="75"/>
      <c r="KWN424" s="81"/>
      <c r="KWO424" s="75"/>
      <c r="KWP424" s="81"/>
      <c r="KWQ424" s="75"/>
      <c r="KWR424" s="81"/>
      <c r="KWS424" s="75"/>
      <c r="KWT424" s="81"/>
      <c r="KWU424" s="75"/>
      <c r="KWV424" s="81"/>
      <c r="KWW424" s="75"/>
      <c r="KWX424" s="81"/>
      <c r="KWY424" s="75"/>
      <c r="KWZ424" s="81"/>
      <c r="KXA424" s="75"/>
      <c r="KXB424" s="81"/>
      <c r="KXC424" s="75"/>
      <c r="KXD424" s="81"/>
      <c r="KXE424" s="75"/>
      <c r="KXF424" s="81"/>
      <c r="KXG424" s="75"/>
      <c r="KXH424" s="81"/>
      <c r="KXI424" s="75"/>
      <c r="KXJ424" s="81"/>
      <c r="KXK424" s="75"/>
      <c r="KXL424" s="81"/>
      <c r="KXM424" s="75"/>
      <c r="KXN424" s="81"/>
      <c r="KXO424" s="75"/>
      <c r="KXP424" s="81"/>
      <c r="KXQ424" s="75"/>
      <c r="KXR424" s="81"/>
      <c r="KXS424" s="75"/>
      <c r="KXT424" s="81"/>
      <c r="KXU424" s="75"/>
      <c r="KXV424" s="81"/>
      <c r="KXW424" s="75"/>
      <c r="KXX424" s="81"/>
      <c r="KXY424" s="75"/>
      <c r="KXZ424" s="81"/>
      <c r="KYA424" s="75"/>
      <c r="KYB424" s="81"/>
      <c r="KYC424" s="75"/>
      <c r="KYD424" s="81"/>
      <c r="KYE424" s="75"/>
      <c r="KYF424" s="81"/>
      <c r="KYG424" s="75"/>
      <c r="KYH424" s="81"/>
      <c r="KYI424" s="75"/>
      <c r="KYJ424" s="81"/>
      <c r="KYK424" s="75"/>
      <c r="KYL424" s="81"/>
      <c r="KYM424" s="75"/>
      <c r="KYN424" s="81"/>
      <c r="KYO424" s="75"/>
      <c r="KYP424" s="81"/>
      <c r="KYQ424" s="75"/>
      <c r="KYR424" s="81"/>
      <c r="KYS424" s="75"/>
      <c r="KYT424" s="81"/>
      <c r="KYU424" s="75"/>
      <c r="KYV424" s="81"/>
      <c r="KYW424" s="75"/>
      <c r="KYX424" s="81"/>
      <c r="KYY424" s="75"/>
      <c r="KYZ424" s="81"/>
      <c r="KZA424" s="75"/>
      <c r="KZB424" s="81"/>
      <c r="KZC424" s="75"/>
      <c r="KZD424" s="81"/>
      <c r="KZE424" s="75"/>
      <c r="KZF424" s="81"/>
      <c r="KZG424" s="75"/>
      <c r="KZH424" s="81"/>
      <c r="KZI424" s="75"/>
      <c r="KZJ424" s="81"/>
      <c r="KZK424" s="75"/>
      <c r="KZL424" s="81"/>
      <c r="KZM424" s="75"/>
      <c r="KZN424" s="81"/>
      <c r="KZO424" s="75"/>
      <c r="KZP424" s="81"/>
      <c r="KZQ424" s="75"/>
      <c r="KZR424" s="81"/>
      <c r="KZS424" s="75"/>
      <c r="KZT424" s="81"/>
      <c r="KZU424" s="75"/>
      <c r="KZV424" s="81"/>
      <c r="KZW424" s="75"/>
      <c r="KZX424" s="81"/>
      <c r="KZY424" s="75"/>
      <c r="KZZ424" s="81"/>
      <c r="LAA424" s="75"/>
      <c r="LAB424" s="81"/>
      <c r="LAC424" s="75"/>
      <c r="LAD424" s="81"/>
      <c r="LAE424" s="75"/>
      <c r="LAF424" s="81"/>
      <c r="LAG424" s="75"/>
      <c r="LAH424" s="81"/>
      <c r="LAI424" s="75"/>
      <c r="LAJ424" s="81"/>
      <c r="LAK424" s="75"/>
      <c r="LAL424" s="81"/>
      <c r="LAM424" s="75"/>
      <c r="LAN424" s="81"/>
      <c r="LAO424" s="75"/>
      <c r="LAP424" s="81"/>
      <c r="LAQ424" s="75"/>
      <c r="LAR424" s="81"/>
      <c r="LAS424" s="75"/>
      <c r="LAT424" s="81"/>
      <c r="LAU424" s="75"/>
      <c r="LAV424" s="81"/>
      <c r="LAW424" s="75"/>
      <c r="LAX424" s="81"/>
      <c r="LAY424" s="75"/>
      <c r="LAZ424" s="81"/>
      <c r="LBA424" s="75"/>
      <c r="LBB424" s="81"/>
      <c r="LBC424" s="75"/>
      <c r="LBD424" s="81"/>
      <c r="LBE424" s="75"/>
      <c r="LBF424" s="81"/>
      <c r="LBG424" s="75"/>
      <c r="LBH424" s="81"/>
      <c r="LBI424" s="75"/>
      <c r="LBJ424" s="81"/>
      <c r="LBK424" s="75"/>
      <c r="LBL424" s="81"/>
      <c r="LBM424" s="75"/>
      <c r="LBN424" s="81"/>
      <c r="LBO424" s="75"/>
      <c r="LBP424" s="81"/>
      <c r="LBQ424" s="75"/>
      <c r="LBR424" s="81"/>
      <c r="LBS424" s="75"/>
      <c r="LBT424" s="81"/>
      <c r="LBU424" s="75"/>
      <c r="LBV424" s="81"/>
      <c r="LBW424" s="75"/>
      <c r="LBX424" s="81"/>
      <c r="LBY424" s="75"/>
      <c r="LBZ424" s="81"/>
      <c r="LCA424" s="75"/>
      <c r="LCB424" s="81"/>
      <c r="LCC424" s="75"/>
      <c r="LCD424" s="81"/>
      <c r="LCE424" s="75"/>
      <c r="LCF424" s="81"/>
      <c r="LCG424" s="75"/>
      <c r="LCH424" s="81"/>
      <c r="LCI424" s="75"/>
      <c r="LCJ424" s="81"/>
      <c r="LCK424" s="75"/>
      <c r="LCL424" s="81"/>
      <c r="LCM424" s="75"/>
      <c r="LCN424" s="81"/>
      <c r="LCO424" s="75"/>
      <c r="LCP424" s="81"/>
      <c r="LCQ424" s="75"/>
      <c r="LCR424" s="81"/>
      <c r="LCS424" s="75"/>
      <c r="LCT424" s="81"/>
      <c r="LCU424" s="75"/>
      <c r="LCV424" s="81"/>
      <c r="LCW424" s="75"/>
      <c r="LCX424" s="81"/>
      <c r="LCY424" s="75"/>
      <c r="LCZ424" s="81"/>
      <c r="LDA424" s="75"/>
      <c r="LDB424" s="81"/>
      <c r="LDC424" s="75"/>
      <c r="LDD424" s="81"/>
      <c r="LDE424" s="75"/>
      <c r="LDF424" s="81"/>
      <c r="LDG424" s="75"/>
      <c r="LDH424" s="81"/>
      <c r="LDI424" s="75"/>
      <c r="LDJ424" s="81"/>
      <c r="LDK424" s="75"/>
      <c r="LDL424" s="81"/>
      <c r="LDM424" s="75"/>
      <c r="LDN424" s="81"/>
      <c r="LDO424" s="75"/>
      <c r="LDP424" s="81"/>
      <c r="LDQ424" s="75"/>
      <c r="LDR424" s="81"/>
      <c r="LDS424" s="75"/>
      <c r="LDT424" s="81"/>
      <c r="LDU424" s="75"/>
      <c r="LDV424" s="81"/>
      <c r="LDW424" s="75"/>
      <c r="LDX424" s="81"/>
      <c r="LDY424" s="75"/>
      <c r="LDZ424" s="81"/>
      <c r="LEA424" s="75"/>
      <c r="LEB424" s="81"/>
      <c r="LEC424" s="75"/>
      <c r="LED424" s="81"/>
      <c r="LEE424" s="75"/>
      <c r="LEF424" s="81"/>
      <c r="LEG424" s="75"/>
      <c r="LEH424" s="81"/>
      <c r="LEI424" s="75"/>
      <c r="LEJ424" s="81"/>
      <c r="LEK424" s="75"/>
      <c r="LEL424" s="81"/>
      <c r="LEM424" s="75"/>
      <c r="LEN424" s="81"/>
      <c r="LEO424" s="75"/>
      <c r="LEP424" s="81"/>
      <c r="LEQ424" s="75"/>
      <c r="LER424" s="81"/>
      <c r="LES424" s="75"/>
      <c r="LET424" s="81"/>
      <c r="LEU424" s="75"/>
      <c r="LEV424" s="81"/>
      <c r="LEW424" s="75"/>
      <c r="LEX424" s="81"/>
      <c r="LEY424" s="75"/>
      <c r="LEZ424" s="81"/>
      <c r="LFA424" s="75"/>
      <c r="LFB424" s="81"/>
      <c r="LFC424" s="75"/>
      <c r="LFD424" s="81"/>
      <c r="LFE424" s="75"/>
      <c r="LFF424" s="81"/>
      <c r="LFG424" s="75"/>
      <c r="LFH424" s="81"/>
      <c r="LFI424" s="75"/>
      <c r="LFJ424" s="81"/>
      <c r="LFK424" s="75"/>
      <c r="LFL424" s="81"/>
      <c r="LFM424" s="75"/>
      <c r="LFN424" s="81"/>
      <c r="LFO424" s="75"/>
      <c r="LFP424" s="81"/>
      <c r="LFQ424" s="75"/>
      <c r="LFR424" s="81"/>
      <c r="LFS424" s="75"/>
      <c r="LFT424" s="81"/>
      <c r="LFU424" s="75"/>
      <c r="LFV424" s="81"/>
      <c r="LFW424" s="75"/>
      <c r="LFX424" s="81"/>
      <c r="LFY424" s="75"/>
      <c r="LFZ424" s="81"/>
      <c r="LGA424" s="75"/>
      <c r="LGB424" s="81"/>
      <c r="LGC424" s="75"/>
      <c r="LGD424" s="81"/>
      <c r="LGE424" s="75"/>
      <c r="LGF424" s="81"/>
      <c r="LGG424" s="75"/>
      <c r="LGH424" s="81"/>
      <c r="LGI424" s="75"/>
      <c r="LGJ424" s="81"/>
      <c r="LGK424" s="75"/>
      <c r="LGL424" s="81"/>
      <c r="LGM424" s="75"/>
      <c r="LGN424" s="81"/>
      <c r="LGO424" s="75"/>
      <c r="LGP424" s="81"/>
      <c r="LGQ424" s="75"/>
      <c r="LGR424" s="81"/>
      <c r="LGS424" s="75"/>
      <c r="LGT424" s="81"/>
      <c r="LGU424" s="75"/>
      <c r="LGV424" s="81"/>
      <c r="LGW424" s="75"/>
      <c r="LGX424" s="81"/>
      <c r="LGY424" s="75"/>
      <c r="LGZ424" s="81"/>
      <c r="LHA424" s="75"/>
      <c r="LHB424" s="81"/>
      <c r="LHC424" s="75"/>
      <c r="LHD424" s="81"/>
      <c r="LHE424" s="75"/>
      <c r="LHF424" s="81"/>
      <c r="LHG424" s="75"/>
      <c r="LHH424" s="81"/>
      <c r="LHI424" s="75"/>
      <c r="LHJ424" s="81"/>
      <c r="LHK424" s="75"/>
      <c r="LHL424" s="81"/>
      <c r="LHM424" s="75"/>
      <c r="LHN424" s="81"/>
      <c r="LHO424" s="75"/>
      <c r="LHP424" s="81"/>
      <c r="LHQ424" s="75"/>
      <c r="LHR424" s="81"/>
      <c r="LHS424" s="75"/>
      <c r="LHT424" s="81"/>
      <c r="LHU424" s="75"/>
      <c r="LHV424" s="81"/>
      <c r="LHW424" s="75"/>
      <c r="LHX424" s="81"/>
      <c r="LHY424" s="75"/>
      <c r="LHZ424" s="81"/>
      <c r="LIA424" s="75"/>
      <c r="LIB424" s="81"/>
      <c r="LIC424" s="75"/>
      <c r="LID424" s="81"/>
      <c r="LIE424" s="75"/>
      <c r="LIF424" s="81"/>
      <c r="LIG424" s="75"/>
      <c r="LIH424" s="81"/>
      <c r="LII424" s="75"/>
      <c r="LIJ424" s="81"/>
      <c r="LIK424" s="75"/>
      <c r="LIL424" s="81"/>
      <c r="LIM424" s="75"/>
      <c r="LIN424" s="81"/>
      <c r="LIO424" s="75"/>
      <c r="LIP424" s="81"/>
      <c r="LIQ424" s="75"/>
      <c r="LIR424" s="81"/>
      <c r="LIS424" s="75"/>
      <c r="LIT424" s="81"/>
      <c r="LIU424" s="75"/>
      <c r="LIV424" s="81"/>
      <c r="LIW424" s="75"/>
      <c r="LIX424" s="81"/>
      <c r="LIY424" s="75"/>
      <c r="LIZ424" s="81"/>
      <c r="LJA424" s="75"/>
      <c r="LJB424" s="81"/>
      <c r="LJC424" s="75"/>
      <c r="LJD424" s="81"/>
      <c r="LJE424" s="75"/>
      <c r="LJF424" s="81"/>
      <c r="LJG424" s="75"/>
      <c r="LJH424" s="81"/>
      <c r="LJI424" s="75"/>
      <c r="LJJ424" s="81"/>
      <c r="LJK424" s="75"/>
      <c r="LJL424" s="81"/>
      <c r="LJM424" s="75"/>
      <c r="LJN424" s="81"/>
      <c r="LJO424" s="75"/>
      <c r="LJP424" s="81"/>
      <c r="LJQ424" s="75"/>
      <c r="LJR424" s="81"/>
      <c r="LJS424" s="75"/>
      <c r="LJT424" s="81"/>
      <c r="LJU424" s="75"/>
      <c r="LJV424" s="81"/>
      <c r="LJW424" s="75"/>
      <c r="LJX424" s="81"/>
      <c r="LJY424" s="75"/>
      <c r="LJZ424" s="81"/>
      <c r="LKA424" s="75"/>
      <c r="LKB424" s="81"/>
      <c r="LKC424" s="75"/>
      <c r="LKD424" s="81"/>
      <c r="LKE424" s="75"/>
      <c r="LKF424" s="81"/>
      <c r="LKG424" s="75"/>
      <c r="LKH424" s="81"/>
      <c r="LKI424" s="75"/>
      <c r="LKJ424" s="81"/>
      <c r="LKK424" s="75"/>
      <c r="LKL424" s="81"/>
      <c r="LKM424" s="75"/>
      <c r="LKN424" s="81"/>
      <c r="LKO424" s="75"/>
      <c r="LKP424" s="81"/>
      <c r="LKQ424" s="75"/>
      <c r="LKR424" s="81"/>
      <c r="LKS424" s="75"/>
      <c r="LKT424" s="81"/>
      <c r="LKU424" s="75"/>
      <c r="LKV424" s="81"/>
      <c r="LKW424" s="75"/>
      <c r="LKX424" s="81"/>
      <c r="LKY424" s="75"/>
      <c r="LKZ424" s="81"/>
      <c r="LLA424" s="75"/>
      <c r="LLB424" s="81"/>
      <c r="LLC424" s="75"/>
      <c r="LLD424" s="81"/>
      <c r="LLE424" s="75"/>
      <c r="LLF424" s="81"/>
      <c r="LLG424" s="75"/>
      <c r="LLH424" s="81"/>
      <c r="LLI424" s="75"/>
      <c r="LLJ424" s="81"/>
      <c r="LLK424" s="75"/>
      <c r="LLL424" s="81"/>
      <c r="LLM424" s="75"/>
      <c r="LLN424" s="81"/>
      <c r="LLO424" s="75"/>
      <c r="LLP424" s="81"/>
      <c r="LLQ424" s="75"/>
      <c r="LLR424" s="81"/>
      <c r="LLS424" s="75"/>
      <c r="LLT424" s="81"/>
      <c r="LLU424" s="75"/>
      <c r="LLV424" s="81"/>
      <c r="LLW424" s="75"/>
      <c r="LLX424" s="81"/>
      <c r="LLY424" s="75"/>
      <c r="LLZ424" s="81"/>
      <c r="LMA424" s="75"/>
      <c r="LMB424" s="81"/>
      <c r="LMC424" s="75"/>
      <c r="LMD424" s="81"/>
      <c r="LME424" s="75"/>
      <c r="LMF424" s="81"/>
      <c r="LMG424" s="75"/>
      <c r="LMH424" s="81"/>
      <c r="LMI424" s="75"/>
      <c r="LMJ424" s="81"/>
      <c r="LMK424" s="75"/>
      <c r="LML424" s="81"/>
      <c r="LMM424" s="75"/>
      <c r="LMN424" s="81"/>
      <c r="LMO424" s="75"/>
      <c r="LMP424" s="81"/>
      <c r="LMQ424" s="75"/>
      <c r="LMR424" s="81"/>
      <c r="LMS424" s="75"/>
      <c r="LMT424" s="81"/>
      <c r="LMU424" s="75"/>
      <c r="LMV424" s="81"/>
      <c r="LMW424" s="75"/>
      <c r="LMX424" s="81"/>
      <c r="LMY424" s="75"/>
      <c r="LMZ424" s="81"/>
      <c r="LNA424" s="75"/>
      <c r="LNB424" s="81"/>
      <c r="LNC424" s="75"/>
      <c r="LND424" s="81"/>
      <c r="LNE424" s="75"/>
      <c r="LNF424" s="81"/>
      <c r="LNG424" s="75"/>
      <c r="LNH424" s="81"/>
      <c r="LNI424" s="75"/>
      <c r="LNJ424" s="81"/>
      <c r="LNK424" s="75"/>
      <c r="LNL424" s="81"/>
      <c r="LNM424" s="75"/>
      <c r="LNN424" s="81"/>
      <c r="LNO424" s="75"/>
      <c r="LNP424" s="81"/>
      <c r="LNQ424" s="75"/>
      <c r="LNR424" s="81"/>
      <c r="LNS424" s="75"/>
      <c r="LNT424" s="81"/>
      <c r="LNU424" s="75"/>
      <c r="LNV424" s="81"/>
      <c r="LNW424" s="75"/>
      <c r="LNX424" s="81"/>
      <c r="LNY424" s="75"/>
      <c r="LNZ424" s="81"/>
      <c r="LOA424" s="75"/>
      <c r="LOB424" s="81"/>
      <c r="LOC424" s="75"/>
      <c r="LOD424" s="81"/>
      <c r="LOE424" s="75"/>
      <c r="LOF424" s="81"/>
      <c r="LOG424" s="75"/>
      <c r="LOH424" s="81"/>
      <c r="LOI424" s="75"/>
      <c r="LOJ424" s="81"/>
      <c r="LOK424" s="75"/>
      <c r="LOL424" s="81"/>
      <c r="LOM424" s="75"/>
      <c r="LON424" s="81"/>
      <c r="LOO424" s="75"/>
      <c r="LOP424" s="81"/>
      <c r="LOQ424" s="75"/>
      <c r="LOR424" s="81"/>
      <c r="LOS424" s="75"/>
      <c r="LOT424" s="81"/>
      <c r="LOU424" s="75"/>
      <c r="LOV424" s="81"/>
      <c r="LOW424" s="75"/>
      <c r="LOX424" s="81"/>
      <c r="LOY424" s="75"/>
      <c r="LOZ424" s="81"/>
      <c r="LPA424" s="75"/>
      <c r="LPB424" s="81"/>
      <c r="LPC424" s="75"/>
      <c r="LPD424" s="81"/>
      <c r="LPE424" s="75"/>
      <c r="LPF424" s="81"/>
      <c r="LPG424" s="75"/>
      <c r="LPH424" s="81"/>
      <c r="LPI424" s="75"/>
      <c r="LPJ424" s="81"/>
      <c r="LPK424" s="75"/>
      <c r="LPL424" s="81"/>
      <c r="LPM424" s="75"/>
      <c r="LPN424" s="81"/>
      <c r="LPO424" s="75"/>
      <c r="LPP424" s="81"/>
      <c r="LPQ424" s="75"/>
      <c r="LPR424" s="81"/>
      <c r="LPS424" s="75"/>
      <c r="LPT424" s="81"/>
      <c r="LPU424" s="75"/>
      <c r="LPV424" s="81"/>
      <c r="LPW424" s="75"/>
      <c r="LPX424" s="81"/>
      <c r="LPY424" s="75"/>
      <c r="LPZ424" s="81"/>
      <c r="LQA424" s="75"/>
      <c r="LQB424" s="81"/>
      <c r="LQC424" s="75"/>
      <c r="LQD424" s="81"/>
      <c r="LQE424" s="75"/>
      <c r="LQF424" s="81"/>
      <c r="LQG424" s="75"/>
      <c r="LQH424" s="81"/>
      <c r="LQI424" s="75"/>
      <c r="LQJ424" s="81"/>
      <c r="LQK424" s="75"/>
      <c r="LQL424" s="81"/>
      <c r="LQM424" s="75"/>
      <c r="LQN424" s="81"/>
      <c r="LQO424" s="75"/>
      <c r="LQP424" s="81"/>
      <c r="LQQ424" s="75"/>
      <c r="LQR424" s="81"/>
      <c r="LQS424" s="75"/>
      <c r="LQT424" s="81"/>
      <c r="LQU424" s="75"/>
      <c r="LQV424" s="81"/>
      <c r="LQW424" s="75"/>
      <c r="LQX424" s="81"/>
      <c r="LQY424" s="75"/>
      <c r="LQZ424" s="81"/>
      <c r="LRA424" s="75"/>
      <c r="LRB424" s="81"/>
      <c r="LRC424" s="75"/>
      <c r="LRD424" s="81"/>
      <c r="LRE424" s="75"/>
      <c r="LRF424" s="81"/>
      <c r="LRG424" s="75"/>
      <c r="LRH424" s="81"/>
      <c r="LRI424" s="75"/>
      <c r="LRJ424" s="81"/>
      <c r="LRK424" s="75"/>
      <c r="LRL424" s="81"/>
      <c r="LRM424" s="75"/>
      <c r="LRN424" s="81"/>
      <c r="LRO424" s="75"/>
      <c r="LRP424" s="81"/>
      <c r="LRQ424" s="75"/>
      <c r="LRR424" s="81"/>
      <c r="LRS424" s="75"/>
      <c r="LRT424" s="81"/>
      <c r="LRU424" s="75"/>
      <c r="LRV424" s="81"/>
      <c r="LRW424" s="75"/>
      <c r="LRX424" s="81"/>
      <c r="LRY424" s="75"/>
      <c r="LRZ424" s="81"/>
      <c r="LSA424" s="75"/>
      <c r="LSB424" s="81"/>
      <c r="LSC424" s="75"/>
      <c r="LSD424" s="81"/>
      <c r="LSE424" s="75"/>
      <c r="LSF424" s="81"/>
      <c r="LSG424" s="75"/>
      <c r="LSH424" s="81"/>
      <c r="LSI424" s="75"/>
      <c r="LSJ424" s="81"/>
      <c r="LSK424" s="75"/>
      <c r="LSL424" s="81"/>
      <c r="LSM424" s="75"/>
      <c r="LSN424" s="81"/>
      <c r="LSO424" s="75"/>
      <c r="LSP424" s="81"/>
      <c r="LSQ424" s="75"/>
      <c r="LSR424" s="81"/>
      <c r="LSS424" s="75"/>
      <c r="LST424" s="81"/>
      <c r="LSU424" s="75"/>
      <c r="LSV424" s="81"/>
      <c r="LSW424" s="75"/>
      <c r="LSX424" s="81"/>
      <c r="LSY424" s="75"/>
      <c r="LSZ424" s="81"/>
      <c r="LTA424" s="75"/>
      <c r="LTB424" s="81"/>
      <c r="LTC424" s="75"/>
      <c r="LTD424" s="81"/>
      <c r="LTE424" s="75"/>
      <c r="LTF424" s="81"/>
      <c r="LTG424" s="75"/>
      <c r="LTH424" s="81"/>
      <c r="LTI424" s="75"/>
      <c r="LTJ424" s="81"/>
      <c r="LTK424" s="75"/>
      <c r="LTL424" s="81"/>
      <c r="LTM424" s="75"/>
      <c r="LTN424" s="81"/>
      <c r="LTO424" s="75"/>
      <c r="LTP424" s="81"/>
      <c r="LTQ424" s="75"/>
      <c r="LTR424" s="81"/>
      <c r="LTS424" s="75"/>
      <c r="LTT424" s="81"/>
      <c r="LTU424" s="75"/>
      <c r="LTV424" s="81"/>
      <c r="LTW424" s="75"/>
      <c r="LTX424" s="81"/>
      <c r="LTY424" s="75"/>
      <c r="LTZ424" s="81"/>
      <c r="LUA424" s="75"/>
      <c r="LUB424" s="81"/>
      <c r="LUC424" s="75"/>
      <c r="LUD424" s="81"/>
      <c r="LUE424" s="75"/>
      <c r="LUF424" s="81"/>
      <c r="LUG424" s="75"/>
      <c r="LUH424" s="81"/>
      <c r="LUI424" s="75"/>
      <c r="LUJ424" s="81"/>
      <c r="LUK424" s="75"/>
      <c r="LUL424" s="81"/>
      <c r="LUM424" s="75"/>
      <c r="LUN424" s="81"/>
      <c r="LUO424" s="75"/>
      <c r="LUP424" s="81"/>
      <c r="LUQ424" s="75"/>
      <c r="LUR424" s="81"/>
      <c r="LUS424" s="75"/>
      <c r="LUT424" s="81"/>
      <c r="LUU424" s="75"/>
      <c r="LUV424" s="81"/>
      <c r="LUW424" s="75"/>
      <c r="LUX424" s="81"/>
      <c r="LUY424" s="75"/>
      <c r="LUZ424" s="81"/>
      <c r="LVA424" s="75"/>
      <c r="LVB424" s="81"/>
      <c r="LVC424" s="75"/>
      <c r="LVD424" s="81"/>
      <c r="LVE424" s="75"/>
      <c r="LVF424" s="81"/>
      <c r="LVG424" s="75"/>
      <c r="LVH424" s="81"/>
      <c r="LVI424" s="75"/>
      <c r="LVJ424" s="81"/>
      <c r="LVK424" s="75"/>
      <c r="LVL424" s="81"/>
      <c r="LVM424" s="75"/>
      <c r="LVN424" s="81"/>
      <c r="LVO424" s="75"/>
      <c r="LVP424" s="81"/>
      <c r="LVQ424" s="75"/>
      <c r="LVR424" s="81"/>
      <c r="LVS424" s="75"/>
      <c r="LVT424" s="81"/>
      <c r="LVU424" s="75"/>
      <c r="LVV424" s="81"/>
      <c r="LVW424" s="75"/>
      <c r="LVX424" s="81"/>
      <c r="LVY424" s="75"/>
      <c r="LVZ424" s="81"/>
      <c r="LWA424" s="75"/>
      <c r="LWB424" s="81"/>
      <c r="LWC424" s="75"/>
      <c r="LWD424" s="81"/>
      <c r="LWE424" s="75"/>
      <c r="LWF424" s="81"/>
      <c r="LWG424" s="75"/>
      <c r="LWH424" s="81"/>
      <c r="LWI424" s="75"/>
      <c r="LWJ424" s="81"/>
      <c r="LWK424" s="75"/>
      <c r="LWL424" s="81"/>
      <c r="LWM424" s="75"/>
      <c r="LWN424" s="81"/>
      <c r="LWO424" s="75"/>
      <c r="LWP424" s="81"/>
      <c r="LWQ424" s="75"/>
      <c r="LWR424" s="81"/>
      <c r="LWS424" s="75"/>
      <c r="LWT424" s="81"/>
      <c r="LWU424" s="75"/>
      <c r="LWV424" s="81"/>
      <c r="LWW424" s="75"/>
      <c r="LWX424" s="81"/>
      <c r="LWY424" s="75"/>
      <c r="LWZ424" s="81"/>
      <c r="LXA424" s="75"/>
      <c r="LXB424" s="81"/>
      <c r="LXC424" s="75"/>
      <c r="LXD424" s="81"/>
      <c r="LXE424" s="75"/>
      <c r="LXF424" s="81"/>
      <c r="LXG424" s="75"/>
      <c r="LXH424" s="81"/>
      <c r="LXI424" s="75"/>
      <c r="LXJ424" s="81"/>
      <c r="LXK424" s="75"/>
      <c r="LXL424" s="81"/>
      <c r="LXM424" s="75"/>
      <c r="LXN424" s="81"/>
      <c r="LXO424" s="75"/>
      <c r="LXP424" s="81"/>
      <c r="LXQ424" s="75"/>
      <c r="LXR424" s="81"/>
      <c r="LXS424" s="75"/>
      <c r="LXT424" s="81"/>
      <c r="LXU424" s="75"/>
      <c r="LXV424" s="81"/>
      <c r="LXW424" s="75"/>
      <c r="LXX424" s="81"/>
      <c r="LXY424" s="75"/>
      <c r="LXZ424" s="81"/>
      <c r="LYA424" s="75"/>
      <c r="LYB424" s="81"/>
      <c r="LYC424" s="75"/>
      <c r="LYD424" s="81"/>
      <c r="LYE424" s="75"/>
      <c r="LYF424" s="81"/>
      <c r="LYG424" s="75"/>
      <c r="LYH424" s="81"/>
      <c r="LYI424" s="75"/>
      <c r="LYJ424" s="81"/>
      <c r="LYK424" s="75"/>
      <c r="LYL424" s="81"/>
      <c r="LYM424" s="75"/>
      <c r="LYN424" s="81"/>
      <c r="LYO424" s="75"/>
      <c r="LYP424" s="81"/>
      <c r="LYQ424" s="75"/>
      <c r="LYR424" s="81"/>
      <c r="LYS424" s="75"/>
      <c r="LYT424" s="81"/>
      <c r="LYU424" s="75"/>
      <c r="LYV424" s="81"/>
      <c r="LYW424" s="75"/>
      <c r="LYX424" s="81"/>
      <c r="LYY424" s="75"/>
      <c r="LYZ424" s="81"/>
      <c r="LZA424" s="75"/>
      <c r="LZB424" s="81"/>
      <c r="LZC424" s="75"/>
      <c r="LZD424" s="81"/>
      <c r="LZE424" s="75"/>
      <c r="LZF424" s="81"/>
      <c r="LZG424" s="75"/>
      <c r="LZH424" s="81"/>
      <c r="LZI424" s="75"/>
      <c r="LZJ424" s="81"/>
      <c r="LZK424" s="75"/>
      <c r="LZL424" s="81"/>
      <c r="LZM424" s="75"/>
      <c r="LZN424" s="81"/>
      <c r="LZO424" s="75"/>
      <c r="LZP424" s="81"/>
      <c r="LZQ424" s="75"/>
      <c r="LZR424" s="81"/>
      <c r="LZS424" s="75"/>
      <c r="LZT424" s="81"/>
      <c r="LZU424" s="75"/>
      <c r="LZV424" s="81"/>
      <c r="LZW424" s="75"/>
      <c r="LZX424" s="81"/>
      <c r="LZY424" s="75"/>
      <c r="LZZ424" s="81"/>
      <c r="MAA424" s="75"/>
      <c r="MAB424" s="81"/>
      <c r="MAC424" s="75"/>
      <c r="MAD424" s="81"/>
      <c r="MAE424" s="75"/>
      <c r="MAF424" s="81"/>
      <c r="MAG424" s="75"/>
      <c r="MAH424" s="81"/>
      <c r="MAI424" s="75"/>
      <c r="MAJ424" s="81"/>
      <c r="MAK424" s="75"/>
      <c r="MAL424" s="81"/>
      <c r="MAM424" s="75"/>
      <c r="MAN424" s="81"/>
      <c r="MAO424" s="75"/>
      <c r="MAP424" s="81"/>
      <c r="MAQ424" s="75"/>
      <c r="MAR424" s="81"/>
      <c r="MAS424" s="75"/>
      <c r="MAT424" s="81"/>
      <c r="MAU424" s="75"/>
      <c r="MAV424" s="81"/>
      <c r="MAW424" s="75"/>
      <c r="MAX424" s="81"/>
      <c r="MAY424" s="75"/>
      <c r="MAZ424" s="81"/>
      <c r="MBA424" s="75"/>
      <c r="MBB424" s="81"/>
      <c r="MBC424" s="75"/>
      <c r="MBD424" s="81"/>
      <c r="MBE424" s="75"/>
      <c r="MBF424" s="81"/>
      <c r="MBG424" s="75"/>
      <c r="MBH424" s="81"/>
      <c r="MBI424" s="75"/>
      <c r="MBJ424" s="81"/>
      <c r="MBK424" s="75"/>
      <c r="MBL424" s="81"/>
      <c r="MBM424" s="75"/>
      <c r="MBN424" s="81"/>
      <c r="MBO424" s="75"/>
      <c r="MBP424" s="81"/>
      <c r="MBQ424" s="75"/>
      <c r="MBR424" s="81"/>
      <c r="MBS424" s="75"/>
      <c r="MBT424" s="81"/>
      <c r="MBU424" s="75"/>
      <c r="MBV424" s="81"/>
      <c r="MBW424" s="75"/>
      <c r="MBX424" s="81"/>
      <c r="MBY424" s="75"/>
      <c r="MBZ424" s="81"/>
      <c r="MCA424" s="75"/>
      <c r="MCB424" s="81"/>
      <c r="MCC424" s="75"/>
      <c r="MCD424" s="81"/>
      <c r="MCE424" s="75"/>
      <c r="MCF424" s="81"/>
      <c r="MCG424" s="75"/>
      <c r="MCH424" s="81"/>
      <c r="MCI424" s="75"/>
      <c r="MCJ424" s="81"/>
      <c r="MCK424" s="75"/>
      <c r="MCL424" s="81"/>
      <c r="MCM424" s="75"/>
      <c r="MCN424" s="81"/>
      <c r="MCO424" s="75"/>
      <c r="MCP424" s="81"/>
      <c r="MCQ424" s="75"/>
      <c r="MCR424" s="81"/>
      <c r="MCS424" s="75"/>
      <c r="MCT424" s="81"/>
      <c r="MCU424" s="75"/>
      <c r="MCV424" s="81"/>
      <c r="MCW424" s="75"/>
      <c r="MCX424" s="81"/>
      <c r="MCY424" s="75"/>
      <c r="MCZ424" s="81"/>
      <c r="MDA424" s="75"/>
      <c r="MDB424" s="81"/>
      <c r="MDC424" s="75"/>
      <c r="MDD424" s="81"/>
      <c r="MDE424" s="75"/>
      <c r="MDF424" s="81"/>
      <c r="MDG424" s="75"/>
      <c r="MDH424" s="81"/>
      <c r="MDI424" s="75"/>
      <c r="MDJ424" s="81"/>
      <c r="MDK424" s="75"/>
      <c r="MDL424" s="81"/>
      <c r="MDM424" s="75"/>
      <c r="MDN424" s="81"/>
      <c r="MDO424" s="75"/>
      <c r="MDP424" s="81"/>
      <c r="MDQ424" s="75"/>
      <c r="MDR424" s="81"/>
      <c r="MDS424" s="75"/>
      <c r="MDT424" s="81"/>
      <c r="MDU424" s="75"/>
      <c r="MDV424" s="81"/>
      <c r="MDW424" s="75"/>
      <c r="MDX424" s="81"/>
      <c r="MDY424" s="75"/>
      <c r="MDZ424" s="81"/>
      <c r="MEA424" s="75"/>
      <c r="MEB424" s="81"/>
      <c r="MEC424" s="75"/>
      <c r="MED424" s="81"/>
      <c r="MEE424" s="75"/>
      <c r="MEF424" s="81"/>
      <c r="MEG424" s="75"/>
      <c r="MEH424" s="81"/>
      <c r="MEI424" s="75"/>
      <c r="MEJ424" s="81"/>
      <c r="MEK424" s="75"/>
      <c r="MEL424" s="81"/>
      <c r="MEM424" s="75"/>
      <c r="MEN424" s="81"/>
      <c r="MEO424" s="75"/>
      <c r="MEP424" s="81"/>
      <c r="MEQ424" s="75"/>
      <c r="MER424" s="81"/>
      <c r="MES424" s="75"/>
      <c r="MET424" s="81"/>
      <c r="MEU424" s="75"/>
      <c r="MEV424" s="81"/>
      <c r="MEW424" s="75"/>
      <c r="MEX424" s="81"/>
      <c r="MEY424" s="75"/>
      <c r="MEZ424" s="81"/>
      <c r="MFA424" s="75"/>
      <c r="MFB424" s="81"/>
      <c r="MFC424" s="75"/>
      <c r="MFD424" s="81"/>
      <c r="MFE424" s="75"/>
      <c r="MFF424" s="81"/>
      <c r="MFG424" s="75"/>
      <c r="MFH424" s="81"/>
      <c r="MFI424" s="75"/>
      <c r="MFJ424" s="81"/>
      <c r="MFK424" s="75"/>
      <c r="MFL424" s="81"/>
      <c r="MFM424" s="75"/>
      <c r="MFN424" s="81"/>
      <c r="MFO424" s="75"/>
      <c r="MFP424" s="81"/>
      <c r="MFQ424" s="75"/>
      <c r="MFR424" s="81"/>
      <c r="MFS424" s="75"/>
      <c r="MFT424" s="81"/>
      <c r="MFU424" s="75"/>
      <c r="MFV424" s="81"/>
      <c r="MFW424" s="75"/>
      <c r="MFX424" s="81"/>
      <c r="MFY424" s="75"/>
      <c r="MFZ424" s="81"/>
      <c r="MGA424" s="75"/>
      <c r="MGB424" s="81"/>
      <c r="MGC424" s="75"/>
      <c r="MGD424" s="81"/>
      <c r="MGE424" s="75"/>
      <c r="MGF424" s="81"/>
      <c r="MGG424" s="75"/>
      <c r="MGH424" s="81"/>
      <c r="MGI424" s="75"/>
      <c r="MGJ424" s="81"/>
      <c r="MGK424" s="75"/>
      <c r="MGL424" s="81"/>
      <c r="MGM424" s="75"/>
      <c r="MGN424" s="81"/>
      <c r="MGO424" s="75"/>
      <c r="MGP424" s="81"/>
      <c r="MGQ424" s="75"/>
      <c r="MGR424" s="81"/>
      <c r="MGS424" s="75"/>
      <c r="MGT424" s="81"/>
      <c r="MGU424" s="75"/>
      <c r="MGV424" s="81"/>
      <c r="MGW424" s="75"/>
      <c r="MGX424" s="81"/>
      <c r="MGY424" s="75"/>
      <c r="MGZ424" s="81"/>
      <c r="MHA424" s="75"/>
      <c r="MHB424" s="81"/>
      <c r="MHC424" s="75"/>
      <c r="MHD424" s="81"/>
      <c r="MHE424" s="75"/>
      <c r="MHF424" s="81"/>
      <c r="MHG424" s="75"/>
      <c r="MHH424" s="81"/>
      <c r="MHI424" s="75"/>
      <c r="MHJ424" s="81"/>
      <c r="MHK424" s="75"/>
      <c r="MHL424" s="81"/>
      <c r="MHM424" s="75"/>
      <c r="MHN424" s="81"/>
      <c r="MHO424" s="75"/>
      <c r="MHP424" s="81"/>
      <c r="MHQ424" s="75"/>
      <c r="MHR424" s="81"/>
      <c r="MHS424" s="75"/>
      <c r="MHT424" s="81"/>
      <c r="MHU424" s="75"/>
      <c r="MHV424" s="81"/>
      <c r="MHW424" s="75"/>
      <c r="MHX424" s="81"/>
      <c r="MHY424" s="75"/>
      <c r="MHZ424" s="81"/>
      <c r="MIA424" s="75"/>
      <c r="MIB424" s="81"/>
      <c r="MIC424" s="75"/>
      <c r="MID424" s="81"/>
      <c r="MIE424" s="75"/>
      <c r="MIF424" s="81"/>
      <c r="MIG424" s="75"/>
      <c r="MIH424" s="81"/>
      <c r="MII424" s="75"/>
      <c r="MIJ424" s="81"/>
      <c r="MIK424" s="75"/>
      <c r="MIL424" s="81"/>
      <c r="MIM424" s="75"/>
      <c r="MIN424" s="81"/>
      <c r="MIO424" s="75"/>
      <c r="MIP424" s="81"/>
      <c r="MIQ424" s="75"/>
      <c r="MIR424" s="81"/>
      <c r="MIS424" s="75"/>
      <c r="MIT424" s="81"/>
      <c r="MIU424" s="75"/>
      <c r="MIV424" s="81"/>
      <c r="MIW424" s="75"/>
      <c r="MIX424" s="81"/>
      <c r="MIY424" s="75"/>
      <c r="MIZ424" s="81"/>
      <c r="MJA424" s="75"/>
      <c r="MJB424" s="81"/>
      <c r="MJC424" s="75"/>
      <c r="MJD424" s="81"/>
      <c r="MJE424" s="75"/>
      <c r="MJF424" s="81"/>
      <c r="MJG424" s="75"/>
      <c r="MJH424" s="81"/>
      <c r="MJI424" s="75"/>
      <c r="MJJ424" s="81"/>
      <c r="MJK424" s="75"/>
      <c r="MJL424" s="81"/>
      <c r="MJM424" s="75"/>
      <c r="MJN424" s="81"/>
      <c r="MJO424" s="75"/>
      <c r="MJP424" s="81"/>
      <c r="MJQ424" s="75"/>
      <c r="MJR424" s="81"/>
      <c r="MJS424" s="75"/>
      <c r="MJT424" s="81"/>
      <c r="MJU424" s="75"/>
      <c r="MJV424" s="81"/>
      <c r="MJW424" s="75"/>
      <c r="MJX424" s="81"/>
      <c r="MJY424" s="75"/>
      <c r="MJZ424" s="81"/>
      <c r="MKA424" s="75"/>
      <c r="MKB424" s="81"/>
      <c r="MKC424" s="75"/>
      <c r="MKD424" s="81"/>
      <c r="MKE424" s="75"/>
      <c r="MKF424" s="81"/>
      <c r="MKG424" s="75"/>
      <c r="MKH424" s="81"/>
      <c r="MKI424" s="75"/>
      <c r="MKJ424" s="81"/>
      <c r="MKK424" s="75"/>
      <c r="MKL424" s="81"/>
      <c r="MKM424" s="75"/>
      <c r="MKN424" s="81"/>
      <c r="MKO424" s="75"/>
      <c r="MKP424" s="81"/>
      <c r="MKQ424" s="75"/>
      <c r="MKR424" s="81"/>
      <c r="MKS424" s="75"/>
      <c r="MKT424" s="81"/>
      <c r="MKU424" s="75"/>
      <c r="MKV424" s="81"/>
      <c r="MKW424" s="75"/>
      <c r="MKX424" s="81"/>
      <c r="MKY424" s="75"/>
      <c r="MKZ424" s="81"/>
      <c r="MLA424" s="75"/>
      <c r="MLB424" s="81"/>
      <c r="MLC424" s="75"/>
      <c r="MLD424" s="81"/>
      <c r="MLE424" s="75"/>
      <c r="MLF424" s="81"/>
      <c r="MLG424" s="75"/>
      <c r="MLH424" s="81"/>
      <c r="MLI424" s="75"/>
      <c r="MLJ424" s="81"/>
      <c r="MLK424" s="75"/>
      <c r="MLL424" s="81"/>
      <c r="MLM424" s="75"/>
      <c r="MLN424" s="81"/>
      <c r="MLO424" s="75"/>
      <c r="MLP424" s="81"/>
      <c r="MLQ424" s="75"/>
      <c r="MLR424" s="81"/>
      <c r="MLS424" s="75"/>
      <c r="MLT424" s="81"/>
      <c r="MLU424" s="75"/>
      <c r="MLV424" s="81"/>
      <c r="MLW424" s="75"/>
      <c r="MLX424" s="81"/>
      <c r="MLY424" s="75"/>
      <c r="MLZ424" s="81"/>
      <c r="MMA424" s="75"/>
      <c r="MMB424" s="81"/>
      <c r="MMC424" s="75"/>
      <c r="MMD424" s="81"/>
      <c r="MME424" s="75"/>
      <c r="MMF424" s="81"/>
      <c r="MMG424" s="75"/>
      <c r="MMH424" s="81"/>
      <c r="MMI424" s="75"/>
      <c r="MMJ424" s="81"/>
      <c r="MMK424" s="75"/>
      <c r="MML424" s="81"/>
      <c r="MMM424" s="75"/>
      <c r="MMN424" s="81"/>
      <c r="MMO424" s="75"/>
      <c r="MMP424" s="81"/>
      <c r="MMQ424" s="75"/>
      <c r="MMR424" s="81"/>
      <c r="MMS424" s="75"/>
      <c r="MMT424" s="81"/>
      <c r="MMU424" s="75"/>
      <c r="MMV424" s="81"/>
      <c r="MMW424" s="75"/>
      <c r="MMX424" s="81"/>
      <c r="MMY424" s="75"/>
      <c r="MMZ424" s="81"/>
      <c r="MNA424" s="75"/>
      <c r="MNB424" s="81"/>
      <c r="MNC424" s="75"/>
      <c r="MND424" s="81"/>
      <c r="MNE424" s="75"/>
      <c r="MNF424" s="81"/>
      <c r="MNG424" s="75"/>
      <c r="MNH424" s="81"/>
      <c r="MNI424" s="75"/>
      <c r="MNJ424" s="81"/>
      <c r="MNK424" s="75"/>
      <c r="MNL424" s="81"/>
      <c r="MNM424" s="75"/>
      <c r="MNN424" s="81"/>
      <c r="MNO424" s="75"/>
      <c r="MNP424" s="81"/>
      <c r="MNQ424" s="75"/>
      <c r="MNR424" s="81"/>
      <c r="MNS424" s="75"/>
      <c r="MNT424" s="81"/>
      <c r="MNU424" s="75"/>
      <c r="MNV424" s="81"/>
      <c r="MNW424" s="75"/>
      <c r="MNX424" s="81"/>
      <c r="MNY424" s="75"/>
      <c r="MNZ424" s="81"/>
      <c r="MOA424" s="75"/>
      <c r="MOB424" s="81"/>
      <c r="MOC424" s="75"/>
      <c r="MOD424" s="81"/>
      <c r="MOE424" s="75"/>
      <c r="MOF424" s="81"/>
      <c r="MOG424" s="75"/>
      <c r="MOH424" s="81"/>
      <c r="MOI424" s="75"/>
      <c r="MOJ424" s="81"/>
      <c r="MOK424" s="75"/>
      <c r="MOL424" s="81"/>
      <c r="MOM424" s="75"/>
      <c r="MON424" s="81"/>
      <c r="MOO424" s="75"/>
      <c r="MOP424" s="81"/>
      <c r="MOQ424" s="75"/>
      <c r="MOR424" s="81"/>
      <c r="MOS424" s="75"/>
      <c r="MOT424" s="81"/>
      <c r="MOU424" s="75"/>
      <c r="MOV424" s="81"/>
      <c r="MOW424" s="75"/>
      <c r="MOX424" s="81"/>
      <c r="MOY424" s="75"/>
      <c r="MOZ424" s="81"/>
      <c r="MPA424" s="75"/>
      <c r="MPB424" s="81"/>
      <c r="MPC424" s="75"/>
      <c r="MPD424" s="81"/>
      <c r="MPE424" s="75"/>
      <c r="MPF424" s="81"/>
      <c r="MPG424" s="75"/>
      <c r="MPH424" s="81"/>
      <c r="MPI424" s="75"/>
      <c r="MPJ424" s="81"/>
      <c r="MPK424" s="75"/>
      <c r="MPL424" s="81"/>
      <c r="MPM424" s="75"/>
      <c r="MPN424" s="81"/>
      <c r="MPO424" s="75"/>
      <c r="MPP424" s="81"/>
      <c r="MPQ424" s="75"/>
      <c r="MPR424" s="81"/>
      <c r="MPS424" s="75"/>
      <c r="MPT424" s="81"/>
      <c r="MPU424" s="75"/>
      <c r="MPV424" s="81"/>
      <c r="MPW424" s="75"/>
      <c r="MPX424" s="81"/>
      <c r="MPY424" s="75"/>
      <c r="MPZ424" s="81"/>
      <c r="MQA424" s="75"/>
      <c r="MQB424" s="81"/>
      <c r="MQC424" s="75"/>
      <c r="MQD424" s="81"/>
      <c r="MQE424" s="75"/>
      <c r="MQF424" s="81"/>
      <c r="MQG424" s="75"/>
      <c r="MQH424" s="81"/>
      <c r="MQI424" s="75"/>
      <c r="MQJ424" s="81"/>
      <c r="MQK424" s="75"/>
      <c r="MQL424" s="81"/>
      <c r="MQM424" s="75"/>
      <c r="MQN424" s="81"/>
      <c r="MQO424" s="75"/>
      <c r="MQP424" s="81"/>
      <c r="MQQ424" s="75"/>
      <c r="MQR424" s="81"/>
      <c r="MQS424" s="75"/>
      <c r="MQT424" s="81"/>
      <c r="MQU424" s="75"/>
      <c r="MQV424" s="81"/>
      <c r="MQW424" s="75"/>
      <c r="MQX424" s="81"/>
      <c r="MQY424" s="75"/>
      <c r="MQZ424" s="81"/>
      <c r="MRA424" s="75"/>
      <c r="MRB424" s="81"/>
      <c r="MRC424" s="75"/>
      <c r="MRD424" s="81"/>
      <c r="MRE424" s="75"/>
      <c r="MRF424" s="81"/>
      <c r="MRG424" s="75"/>
      <c r="MRH424" s="81"/>
      <c r="MRI424" s="75"/>
      <c r="MRJ424" s="81"/>
      <c r="MRK424" s="75"/>
      <c r="MRL424" s="81"/>
      <c r="MRM424" s="75"/>
      <c r="MRN424" s="81"/>
      <c r="MRO424" s="75"/>
      <c r="MRP424" s="81"/>
      <c r="MRQ424" s="75"/>
      <c r="MRR424" s="81"/>
      <c r="MRS424" s="75"/>
      <c r="MRT424" s="81"/>
      <c r="MRU424" s="75"/>
      <c r="MRV424" s="81"/>
      <c r="MRW424" s="75"/>
      <c r="MRX424" s="81"/>
      <c r="MRY424" s="75"/>
      <c r="MRZ424" s="81"/>
      <c r="MSA424" s="75"/>
      <c r="MSB424" s="81"/>
      <c r="MSC424" s="75"/>
      <c r="MSD424" s="81"/>
      <c r="MSE424" s="75"/>
      <c r="MSF424" s="81"/>
      <c r="MSG424" s="75"/>
      <c r="MSH424" s="81"/>
      <c r="MSI424" s="75"/>
      <c r="MSJ424" s="81"/>
      <c r="MSK424" s="75"/>
      <c r="MSL424" s="81"/>
      <c r="MSM424" s="75"/>
      <c r="MSN424" s="81"/>
      <c r="MSO424" s="75"/>
      <c r="MSP424" s="81"/>
      <c r="MSQ424" s="75"/>
      <c r="MSR424" s="81"/>
      <c r="MSS424" s="75"/>
      <c r="MST424" s="81"/>
      <c r="MSU424" s="75"/>
      <c r="MSV424" s="81"/>
      <c r="MSW424" s="75"/>
      <c r="MSX424" s="81"/>
      <c r="MSY424" s="75"/>
      <c r="MSZ424" s="81"/>
      <c r="MTA424" s="75"/>
      <c r="MTB424" s="81"/>
      <c r="MTC424" s="75"/>
      <c r="MTD424" s="81"/>
      <c r="MTE424" s="75"/>
      <c r="MTF424" s="81"/>
      <c r="MTG424" s="75"/>
      <c r="MTH424" s="81"/>
      <c r="MTI424" s="75"/>
      <c r="MTJ424" s="81"/>
      <c r="MTK424" s="75"/>
      <c r="MTL424" s="81"/>
      <c r="MTM424" s="75"/>
      <c r="MTN424" s="81"/>
      <c r="MTO424" s="75"/>
      <c r="MTP424" s="81"/>
      <c r="MTQ424" s="75"/>
      <c r="MTR424" s="81"/>
      <c r="MTS424" s="75"/>
      <c r="MTT424" s="81"/>
      <c r="MTU424" s="75"/>
      <c r="MTV424" s="81"/>
      <c r="MTW424" s="75"/>
      <c r="MTX424" s="81"/>
      <c r="MTY424" s="75"/>
      <c r="MTZ424" s="81"/>
      <c r="MUA424" s="75"/>
      <c r="MUB424" s="81"/>
      <c r="MUC424" s="75"/>
      <c r="MUD424" s="81"/>
      <c r="MUE424" s="75"/>
      <c r="MUF424" s="81"/>
      <c r="MUG424" s="75"/>
      <c r="MUH424" s="81"/>
      <c r="MUI424" s="75"/>
      <c r="MUJ424" s="81"/>
      <c r="MUK424" s="75"/>
      <c r="MUL424" s="81"/>
      <c r="MUM424" s="75"/>
      <c r="MUN424" s="81"/>
      <c r="MUO424" s="75"/>
      <c r="MUP424" s="81"/>
      <c r="MUQ424" s="75"/>
      <c r="MUR424" s="81"/>
      <c r="MUS424" s="75"/>
      <c r="MUT424" s="81"/>
      <c r="MUU424" s="75"/>
      <c r="MUV424" s="81"/>
      <c r="MUW424" s="75"/>
      <c r="MUX424" s="81"/>
      <c r="MUY424" s="75"/>
      <c r="MUZ424" s="81"/>
      <c r="MVA424" s="75"/>
      <c r="MVB424" s="81"/>
      <c r="MVC424" s="75"/>
      <c r="MVD424" s="81"/>
      <c r="MVE424" s="75"/>
      <c r="MVF424" s="81"/>
      <c r="MVG424" s="75"/>
      <c r="MVH424" s="81"/>
      <c r="MVI424" s="75"/>
      <c r="MVJ424" s="81"/>
      <c r="MVK424" s="75"/>
      <c r="MVL424" s="81"/>
      <c r="MVM424" s="75"/>
      <c r="MVN424" s="81"/>
      <c r="MVO424" s="75"/>
      <c r="MVP424" s="81"/>
      <c r="MVQ424" s="75"/>
      <c r="MVR424" s="81"/>
      <c r="MVS424" s="75"/>
      <c r="MVT424" s="81"/>
      <c r="MVU424" s="75"/>
      <c r="MVV424" s="81"/>
      <c r="MVW424" s="75"/>
      <c r="MVX424" s="81"/>
      <c r="MVY424" s="75"/>
      <c r="MVZ424" s="81"/>
      <c r="MWA424" s="75"/>
      <c r="MWB424" s="81"/>
      <c r="MWC424" s="75"/>
      <c r="MWD424" s="81"/>
      <c r="MWE424" s="75"/>
      <c r="MWF424" s="81"/>
      <c r="MWG424" s="75"/>
      <c r="MWH424" s="81"/>
      <c r="MWI424" s="75"/>
      <c r="MWJ424" s="81"/>
      <c r="MWK424" s="75"/>
      <c r="MWL424" s="81"/>
      <c r="MWM424" s="75"/>
      <c r="MWN424" s="81"/>
      <c r="MWO424" s="75"/>
      <c r="MWP424" s="81"/>
      <c r="MWQ424" s="75"/>
      <c r="MWR424" s="81"/>
      <c r="MWS424" s="75"/>
      <c r="MWT424" s="81"/>
      <c r="MWU424" s="75"/>
      <c r="MWV424" s="81"/>
      <c r="MWW424" s="75"/>
      <c r="MWX424" s="81"/>
      <c r="MWY424" s="75"/>
      <c r="MWZ424" s="81"/>
      <c r="MXA424" s="75"/>
      <c r="MXB424" s="81"/>
      <c r="MXC424" s="75"/>
      <c r="MXD424" s="81"/>
      <c r="MXE424" s="75"/>
      <c r="MXF424" s="81"/>
      <c r="MXG424" s="75"/>
      <c r="MXH424" s="81"/>
      <c r="MXI424" s="75"/>
      <c r="MXJ424" s="81"/>
      <c r="MXK424" s="75"/>
      <c r="MXL424" s="81"/>
      <c r="MXM424" s="75"/>
      <c r="MXN424" s="81"/>
      <c r="MXO424" s="75"/>
      <c r="MXP424" s="81"/>
      <c r="MXQ424" s="75"/>
      <c r="MXR424" s="81"/>
      <c r="MXS424" s="75"/>
      <c r="MXT424" s="81"/>
      <c r="MXU424" s="75"/>
      <c r="MXV424" s="81"/>
      <c r="MXW424" s="75"/>
      <c r="MXX424" s="81"/>
      <c r="MXY424" s="75"/>
      <c r="MXZ424" s="81"/>
      <c r="MYA424" s="75"/>
      <c r="MYB424" s="81"/>
      <c r="MYC424" s="75"/>
      <c r="MYD424" s="81"/>
      <c r="MYE424" s="75"/>
      <c r="MYF424" s="81"/>
      <c r="MYG424" s="75"/>
      <c r="MYH424" s="81"/>
      <c r="MYI424" s="75"/>
      <c r="MYJ424" s="81"/>
      <c r="MYK424" s="75"/>
      <c r="MYL424" s="81"/>
      <c r="MYM424" s="75"/>
      <c r="MYN424" s="81"/>
      <c r="MYO424" s="75"/>
      <c r="MYP424" s="81"/>
      <c r="MYQ424" s="75"/>
      <c r="MYR424" s="81"/>
      <c r="MYS424" s="75"/>
      <c r="MYT424" s="81"/>
      <c r="MYU424" s="75"/>
      <c r="MYV424" s="81"/>
      <c r="MYW424" s="75"/>
      <c r="MYX424" s="81"/>
      <c r="MYY424" s="75"/>
      <c r="MYZ424" s="81"/>
      <c r="MZA424" s="75"/>
      <c r="MZB424" s="81"/>
      <c r="MZC424" s="75"/>
      <c r="MZD424" s="81"/>
      <c r="MZE424" s="75"/>
      <c r="MZF424" s="81"/>
      <c r="MZG424" s="75"/>
      <c r="MZH424" s="81"/>
      <c r="MZI424" s="75"/>
      <c r="MZJ424" s="81"/>
      <c r="MZK424" s="75"/>
      <c r="MZL424" s="81"/>
      <c r="MZM424" s="75"/>
      <c r="MZN424" s="81"/>
      <c r="MZO424" s="75"/>
      <c r="MZP424" s="81"/>
      <c r="MZQ424" s="75"/>
      <c r="MZR424" s="81"/>
      <c r="MZS424" s="75"/>
      <c r="MZT424" s="81"/>
      <c r="MZU424" s="75"/>
      <c r="MZV424" s="81"/>
      <c r="MZW424" s="75"/>
      <c r="MZX424" s="81"/>
      <c r="MZY424" s="75"/>
      <c r="MZZ424" s="81"/>
      <c r="NAA424" s="75"/>
      <c r="NAB424" s="81"/>
      <c r="NAC424" s="75"/>
      <c r="NAD424" s="81"/>
      <c r="NAE424" s="75"/>
      <c r="NAF424" s="81"/>
      <c r="NAG424" s="75"/>
      <c r="NAH424" s="81"/>
      <c r="NAI424" s="75"/>
      <c r="NAJ424" s="81"/>
      <c r="NAK424" s="75"/>
      <c r="NAL424" s="81"/>
      <c r="NAM424" s="75"/>
      <c r="NAN424" s="81"/>
      <c r="NAO424" s="75"/>
      <c r="NAP424" s="81"/>
      <c r="NAQ424" s="75"/>
      <c r="NAR424" s="81"/>
      <c r="NAS424" s="75"/>
      <c r="NAT424" s="81"/>
      <c r="NAU424" s="75"/>
      <c r="NAV424" s="81"/>
      <c r="NAW424" s="75"/>
      <c r="NAX424" s="81"/>
      <c r="NAY424" s="75"/>
      <c r="NAZ424" s="81"/>
      <c r="NBA424" s="75"/>
      <c r="NBB424" s="81"/>
      <c r="NBC424" s="75"/>
      <c r="NBD424" s="81"/>
      <c r="NBE424" s="75"/>
      <c r="NBF424" s="81"/>
      <c r="NBG424" s="75"/>
      <c r="NBH424" s="81"/>
      <c r="NBI424" s="75"/>
      <c r="NBJ424" s="81"/>
      <c r="NBK424" s="75"/>
      <c r="NBL424" s="81"/>
      <c r="NBM424" s="75"/>
      <c r="NBN424" s="81"/>
      <c r="NBO424" s="75"/>
      <c r="NBP424" s="81"/>
      <c r="NBQ424" s="75"/>
      <c r="NBR424" s="81"/>
      <c r="NBS424" s="75"/>
      <c r="NBT424" s="81"/>
      <c r="NBU424" s="75"/>
      <c r="NBV424" s="81"/>
      <c r="NBW424" s="75"/>
      <c r="NBX424" s="81"/>
      <c r="NBY424" s="75"/>
      <c r="NBZ424" s="81"/>
      <c r="NCA424" s="75"/>
      <c r="NCB424" s="81"/>
      <c r="NCC424" s="75"/>
      <c r="NCD424" s="81"/>
      <c r="NCE424" s="75"/>
      <c r="NCF424" s="81"/>
      <c r="NCG424" s="75"/>
      <c r="NCH424" s="81"/>
      <c r="NCI424" s="75"/>
      <c r="NCJ424" s="81"/>
      <c r="NCK424" s="75"/>
      <c r="NCL424" s="81"/>
      <c r="NCM424" s="75"/>
      <c r="NCN424" s="81"/>
      <c r="NCO424" s="75"/>
      <c r="NCP424" s="81"/>
      <c r="NCQ424" s="75"/>
      <c r="NCR424" s="81"/>
      <c r="NCS424" s="75"/>
      <c r="NCT424" s="81"/>
      <c r="NCU424" s="75"/>
      <c r="NCV424" s="81"/>
      <c r="NCW424" s="75"/>
      <c r="NCX424" s="81"/>
      <c r="NCY424" s="75"/>
      <c r="NCZ424" s="81"/>
      <c r="NDA424" s="75"/>
      <c r="NDB424" s="81"/>
      <c r="NDC424" s="75"/>
      <c r="NDD424" s="81"/>
      <c r="NDE424" s="75"/>
      <c r="NDF424" s="81"/>
      <c r="NDG424" s="75"/>
      <c r="NDH424" s="81"/>
      <c r="NDI424" s="75"/>
      <c r="NDJ424" s="81"/>
      <c r="NDK424" s="75"/>
      <c r="NDL424" s="81"/>
      <c r="NDM424" s="75"/>
      <c r="NDN424" s="81"/>
      <c r="NDO424" s="75"/>
      <c r="NDP424" s="81"/>
      <c r="NDQ424" s="75"/>
      <c r="NDR424" s="81"/>
      <c r="NDS424" s="75"/>
      <c r="NDT424" s="81"/>
      <c r="NDU424" s="75"/>
      <c r="NDV424" s="81"/>
      <c r="NDW424" s="75"/>
      <c r="NDX424" s="81"/>
      <c r="NDY424" s="75"/>
      <c r="NDZ424" s="81"/>
      <c r="NEA424" s="75"/>
      <c r="NEB424" s="81"/>
      <c r="NEC424" s="75"/>
      <c r="NED424" s="81"/>
      <c r="NEE424" s="75"/>
      <c r="NEF424" s="81"/>
      <c r="NEG424" s="75"/>
      <c r="NEH424" s="81"/>
      <c r="NEI424" s="75"/>
      <c r="NEJ424" s="81"/>
      <c r="NEK424" s="75"/>
      <c r="NEL424" s="81"/>
      <c r="NEM424" s="75"/>
      <c r="NEN424" s="81"/>
      <c r="NEO424" s="75"/>
      <c r="NEP424" s="81"/>
      <c r="NEQ424" s="75"/>
      <c r="NER424" s="81"/>
      <c r="NES424" s="75"/>
      <c r="NET424" s="81"/>
      <c r="NEU424" s="75"/>
      <c r="NEV424" s="81"/>
      <c r="NEW424" s="75"/>
      <c r="NEX424" s="81"/>
      <c r="NEY424" s="75"/>
      <c r="NEZ424" s="81"/>
      <c r="NFA424" s="75"/>
      <c r="NFB424" s="81"/>
      <c r="NFC424" s="75"/>
      <c r="NFD424" s="81"/>
      <c r="NFE424" s="75"/>
      <c r="NFF424" s="81"/>
      <c r="NFG424" s="75"/>
      <c r="NFH424" s="81"/>
      <c r="NFI424" s="75"/>
      <c r="NFJ424" s="81"/>
      <c r="NFK424" s="75"/>
      <c r="NFL424" s="81"/>
      <c r="NFM424" s="75"/>
      <c r="NFN424" s="81"/>
      <c r="NFO424" s="75"/>
      <c r="NFP424" s="81"/>
      <c r="NFQ424" s="75"/>
      <c r="NFR424" s="81"/>
      <c r="NFS424" s="75"/>
      <c r="NFT424" s="81"/>
      <c r="NFU424" s="75"/>
      <c r="NFV424" s="81"/>
      <c r="NFW424" s="75"/>
      <c r="NFX424" s="81"/>
      <c r="NFY424" s="75"/>
      <c r="NFZ424" s="81"/>
      <c r="NGA424" s="75"/>
      <c r="NGB424" s="81"/>
      <c r="NGC424" s="75"/>
      <c r="NGD424" s="81"/>
      <c r="NGE424" s="75"/>
      <c r="NGF424" s="81"/>
      <c r="NGG424" s="75"/>
      <c r="NGH424" s="81"/>
      <c r="NGI424" s="75"/>
      <c r="NGJ424" s="81"/>
      <c r="NGK424" s="75"/>
      <c r="NGL424" s="81"/>
      <c r="NGM424" s="75"/>
      <c r="NGN424" s="81"/>
      <c r="NGO424" s="75"/>
      <c r="NGP424" s="81"/>
      <c r="NGQ424" s="75"/>
      <c r="NGR424" s="81"/>
      <c r="NGS424" s="75"/>
      <c r="NGT424" s="81"/>
      <c r="NGU424" s="75"/>
      <c r="NGV424" s="81"/>
      <c r="NGW424" s="75"/>
      <c r="NGX424" s="81"/>
      <c r="NGY424" s="75"/>
      <c r="NGZ424" s="81"/>
      <c r="NHA424" s="75"/>
      <c r="NHB424" s="81"/>
      <c r="NHC424" s="75"/>
      <c r="NHD424" s="81"/>
      <c r="NHE424" s="75"/>
      <c r="NHF424" s="81"/>
      <c r="NHG424" s="75"/>
      <c r="NHH424" s="81"/>
      <c r="NHI424" s="75"/>
      <c r="NHJ424" s="81"/>
      <c r="NHK424" s="75"/>
      <c r="NHL424" s="81"/>
      <c r="NHM424" s="75"/>
      <c r="NHN424" s="81"/>
      <c r="NHO424" s="75"/>
      <c r="NHP424" s="81"/>
      <c r="NHQ424" s="75"/>
      <c r="NHR424" s="81"/>
      <c r="NHS424" s="75"/>
      <c r="NHT424" s="81"/>
      <c r="NHU424" s="75"/>
      <c r="NHV424" s="81"/>
      <c r="NHW424" s="75"/>
      <c r="NHX424" s="81"/>
      <c r="NHY424" s="75"/>
      <c r="NHZ424" s="81"/>
      <c r="NIA424" s="75"/>
      <c r="NIB424" s="81"/>
      <c r="NIC424" s="75"/>
      <c r="NID424" s="81"/>
      <c r="NIE424" s="75"/>
      <c r="NIF424" s="81"/>
      <c r="NIG424" s="75"/>
      <c r="NIH424" s="81"/>
      <c r="NII424" s="75"/>
      <c r="NIJ424" s="81"/>
      <c r="NIK424" s="75"/>
      <c r="NIL424" s="81"/>
      <c r="NIM424" s="75"/>
      <c r="NIN424" s="81"/>
      <c r="NIO424" s="75"/>
      <c r="NIP424" s="81"/>
      <c r="NIQ424" s="75"/>
      <c r="NIR424" s="81"/>
      <c r="NIS424" s="75"/>
      <c r="NIT424" s="81"/>
      <c r="NIU424" s="75"/>
      <c r="NIV424" s="81"/>
      <c r="NIW424" s="75"/>
      <c r="NIX424" s="81"/>
      <c r="NIY424" s="75"/>
      <c r="NIZ424" s="81"/>
      <c r="NJA424" s="75"/>
      <c r="NJB424" s="81"/>
      <c r="NJC424" s="75"/>
      <c r="NJD424" s="81"/>
      <c r="NJE424" s="75"/>
      <c r="NJF424" s="81"/>
      <c r="NJG424" s="75"/>
      <c r="NJH424" s="81"/>
      <c r="NJI424" s="75"/>
      <c r="NJJ424" s="81"/>
      <c r="NJK424" s="75"/>
      <c r="NJL424" s="81"/>
      <c r="NJM424" s="75"/>
      <c r="NJN424" s="81"/>
      <c r="NJO424" s="75"/>
      <c r="NJP424" s="81"/>
      <c r="NJQ424" s="75"/>
      <c r="NJR424" s="81"/>
      <c r="NJS424" s="75"/>
      <c r="NJT424" s="81"/>
      <c r="NJU424" s="75"/>
      <c r="NJV424" s="81"/>
      <c r="NJW424" s="75"/>
      <c r="NJX424" s="81"/>
      <c r="NJY424" s="75"/>
      <c r="NJZ424" s="81"/>
      <c r="NKA424" s="75"/>
      <c r="NKB424" s="81"/>
      <c r="NKC424" s="75"/>
      <c r="NKD424" s="81"/>
      <c r="NKE424" s="75"/>
      <c r="NKF424" s="81"/>
      <c r="NKG424" s="75"/>
      <c r="NKH424" s="81"/>
      <c r="NKI424" s="75"/>
      <c r="NKJ424" s="81"/>
      <c r="NKK424" s="75"/>
      <c r="NKL424" s="81"/>
      <c r="NKM424" s="75"/>
      <c r="NKN424" s="81"/>
      <c r="NKO424" s="75"/>
      <c r="NKP424" s="81"/>
      <c r="NKQ424" s="75"/>
      <c r="NKR424" s="81"/>
      <c r="NKS424" s="75"/>
      <c r="NKT424" s="81"/>
      <c r="NKU424" s="75"/>
      <c r="NKV424" s="81"/>
      <c r="NKW424" s="75"/>
      <c r="NKX424" s="81"/>
      <c r="NKY424" s="75"/>
      <c r="NKZ424" s="81"/>
      <c r="NLA424" s="75"/>
      <c r="NLB424" s="81"/>
      <c r="NLC424" s="75"/>
      <c r="NLD424" s="81"/>
      <c r="NLE424" s="75"/>
      <c r="NLF424" s="81"/>
      <c r="NLG424" s="75"/>
      <c r="NLH424" s="81"/>
      <c r="NLI424" s="75"/>
      <c r="NLJ424" s="81"/>
      <c r="NLK424" s="75"/>
      <c r="NLL424" s="81"/>
      <c r="NLM424" s="75"/>
      <c r="NLN424" s="81"/>
      <c r="NLO424" s="75"/>
      <c r="NLP424" s="81"/>
      <c r="NLQ424" s="75"/>
      <c r="NLR424" s="81"/>
      <c r="NLS424" s="75"/>
      <c r="NLT424" s="81"/>
      <c r="NLU424" s="75"/>
      <c r="NLV424" s="81"/>
      <c r="NLW424" s="75"/>
      <c r="NLX424" s="81"/>
      <c r="NLY424" s="75"/>
      <c r="NLZ424" s="81"/>
      <c r="NMA424" s="75"/>
      <c r="NMB424" s="81"/>
      <c r="NMC424" s="75"/>
      <c r="NMD424" s="81"/>
      <c r="NME424" s="75"/>
      <c r="NMF424" s="81"/>
      <c r="NMG424" s="75"/>
      <c r="NMH424" s="81"/>
      <c r="NMI424" s="75"/>
      <c r="NMJ424" s="81"/>
      <c r="NMK424" s="75"/>
      <c r="NML424" s="81"/>
      <c r="NMM424" s="75"/>
      <c r="NMN424" s="81"/>
      <c r="NMO424" s="75"/>
      <c r="NMP424" s="81"/>
      <c r="NMQ424" s="75"/>
      <c r="NMR424" s="81"/>
      <c r="NMS424" s="75"/>
      <c r="NMT424" s="81"/>
      <c r="NMU424" s="75"/>
      <c r="NMV424" s="81"/>
      <c r="NMW424" s="75"/>
      <c r="NMX424" s="81"/>
      <c r="NMY424" s="75"/>
      <c r="NMZ424" s="81"/>
      <c r="NNA424" s="75"/>
      <c r="NNB424" s="81"/>
      <c r="NNC424" s="75"/>
      <c r="NND424" s="81"/>
      <c r="NNE424" s="75"/>
      <c r="NNF424" s="81"/>
      <c r="NNG424" s="75"/>
      <c r="NNH424" s="81"/>
      <c r="NNI424" s="75"/>
      <c r="NNJ424" s="81"/>
      <c r="NNK424" s="75"/>
      <c r="NNL424" s="81"/>
      <c r="NNM424" s="75"/>
      <c r="NNN424" s="81"/>
      <c r="NNO424" s="75"/>
      <c r="NNP424" s="81"/>
      <c r="NNQ424" s="75"/>
      <c r="NNR424" s="81"/>
      <c r="NNS424" s="75"/>
      <c r="NNT424" s="81"/>
      <c r="NNU424" s="75"/>
      <c r="NNV424" s="81"/>
      <c r="NNW424" s="75"/>
      <c r="NNX424" s="81"/>
      <c r="NNY424" s="75"/>
      <c r="NNZ424" s="81"/>
      <c r="NOA424" s="75"/>
      <c r="NOB424" s="81"/>
      <c r="NOC424" s="75"/>
      <c r="NOD424" s="81"/>
      <c r="NOE424" s="75"/>
      <c r="NOF424" s="81"/>
      <c r="NOG424" s="75"/>
      <c r="NOH424" s="81"/>
      <c r="NOI424" s="75"/>
      <c r="NOJ424" s="81"/>
      <c r="NOK424" s="75"/>
      <c r="NOL424" s="81"/>
      <c r="NOM424" s="75"/>
      <c r="NON424" s="81"/>
      <c r="NOO424" s="75"/>
      <c r="NOP424" s="81"/>
      <c r="NOQ424" s="75"/>
      <c r="NOR424" s="81"/>
      <c r="NOS424" s="75"/>
      <c r="NOT424" s="81"/>
      <c r="NOU424" s="75"/>
      <c r="NOV424" s="81"/>
      <c r="NOW424" s="75"/>
      <c r="NOX424" s="81"/>
      <c r="NOY424" s="75"/>
      <c r="NOZ424" s="81"/>
      <c r="NPA424" s="75"/>
      <c r="NPB424" s="81"/>
      <c r="NPC424" s="75"/>
      <c r="NPD424" s="81"/>
      <c r="NPE424" s="75"/>
      <c r="NPF424" s="81"/>
      <c r="NPG424" s="75"/>
      <c r="NPH424" s="81"/>
      <c r="NPI424" s="75"/>
      <c r="NPJ424" s="81"/>
      <c r="NPK424" s="75"/>
      <c r="NPL424" s="81"/>
      <c r="NPM424" s="75"/>
      <c r="NPN424" s="81"/>
      <c r="NPO424" s="75"/>
      <c r="NPP424" s="81"/>
      <c r="NPQ424" s="75"/>
      <c r="NPR424" s="81"/>
      <c r="NPS424" s="75"/>
      <c r="NPT424" s="81"/>
      <c r="NPU424" s="75"/>
      <c r="NPV424" s="81"/>
      <c r="NPW424" s="75"/>
      <c r="NPX424" s="81"/>
      <c r="NPY424" s="75"/>
      <c r="NPZ424" s="81"/>
      <c r="NQA424" s="75"/>
      <c r="NQB424" s="81"/>
      <c r="NQC424" s="75"/>
      <c r="NQD424" s="81"/>
      <c r="NQE424" s="75"/>
      <c r="NQF424" s="81"/>
      <c r="NQG424" s="75"/>
      <c r="NQH424" s="81"/>
      <c r="NQI424" s="75"/>
      <c r="NQJ424" s="81"/>
      <c r="NQK424" s="75"/>
      <c r="NQL424" s="81"/>
      <c r="NQM424" s="75"/>
      <c r="NQN424" s="81"/>
      <c r="NQO424" s="75"/>
      <c r="NQP424" s="81"/>
      <c r="NQQ424" s="75"/>
      <c r="NQR424" s="81"/>
      <c r="NQS424" s="75"/>
      <c r="NQT424" s="81"/>
      <c r="NQU424" s="75"/>
      <c r="NQV424" s="81"/>
      <c r="NQW424" s="75"/>
      <c r="NQX424" s="81"/>
      <c r="NQY424" s="75"/>
      <c r="NQZ424" s="81"/>
      <c r="NRA424" s="75"/>
      <c r="NRB424" s="81"/>
      <c r="NRC424" s="75"/>
      <c r="NRD424" s="81"/>
      <c r="NRE424" s="75"/>
      <c r="NRF424" s="81"/>
      <c r="NRG424" s="75"/>
      <c r="NRH424" s="81"/>
      <c r="NRI424" s="75"/>
      <c r="NRJ424" s="81"/>
      <c r="NRK424" s="75"/>
      <c r="NRL424" s="81"/>
      <c r="NRM424" s="75"/>
      <c r="NRN424" s="81"/>
      <c r="NRO424" s="75"/>
      <c r="NRP424" s="81"/>
      <c r="NRQ424" s="75"/>
      <c r="NRR424" s="81"/>
      <c r="NRS424" s="75"/>
      <c r="NRT424" s="81"/>
      <c r="NRU424" s="75"/>
      <c r="NRV424" s="81"/>
      <c r="NRW424" s="75"/>
      <c r="NRX424" s="81"/>
      <c r="NRY424" s="75"/>
      <c r="NRZ424" s="81"/>
      <c r="NSA424" s="75"/>
      <c r="NSB424" s="81"/>
      <c r="NSC424" s="75"/>
      <c r="NSD424" s="81"/>
      <c r="NSE424" s="75"/>
      <c r="NSF424" s="81"/>
      <c r="NSG424" s="75"/>
      <c r="NSH424" s="81"/>
      <c r="NSI424" s="75"/>
      <c r="NSJ424" s="81"/>
      <c r="NSK424" s="75"/>
      <c r="NSL424" s="81"/>
      <c r="NSM424" s="75"/>
      <c r="NSN424" s="81"/>
      <c r="NSO424" s="75"/>
      <c r="NSP424" s="81"/>
      <c r="NSQ424" s="75"/>
      <c r="NSR424" s="81"/>
      <c r="NSS424" s="75"/>
      <c r="NST424" s="81"/>
      <c r="NSU424" s="75"/>
      <c r="NSV424" s="81"/>
      <c r="NSW424" s="75"/>
      <c r="NSX424" s="81"/>
      <c r="NSY424" s="75"/>
      <c r="NSZ424" s="81"/>
      <c r="NTA424" s="75"/>
      <c r="NTB424" s="81"/>
      <c r="NTC424" s="75"/>
      <c r="NTD424" s="81"/>
      <c r="NTE424" s="75"/>
      <c r="NTF424" s="81"/>
      <c r="NTG424" s="75"/>
      <c r="NTH424" s="81"/>
      <c r="NTI424" s="75"/>
      <c r="NTJ424" s="81"/>
      <c r="NTK424" s="75"/>
      <c r="NTL424" s="81"/>
      <c r="NTM424" s="75"/>
      <c r="NTN424" s="81"/>
      <c r="NTO424" s="75"/>
      <c r="NTP424" s="81"/>
      <c r="NTQ424" s="75"/>
      <c r="NTR424" s="81"/>
      <c r="NTS424" s="75"/>
      <c r="NTT424" s="81"/>
      <c r="NTU424" s="75"/>
      <c r="NTV424" s="81"/>
      <c r="NTW424" s="75"/>
      <c r="NTX424" s="81"/>
      <c r="NTY424" s="75"/>
      <c r="NTZ424" s="81"/>
      <c r="NUA424" s="75"/>
      <c r="NUB424" s="81"/>
      <c r="NUC424" s="75"/>
      <c r="NUD424" s="81"/>
      <c r="NUE424" s="75"/>
      <c r="NUF424" s="81"/>
      <c r="NUG424" s="75"/>
      <c r="NUH424" s="81"/>
      <c r="NUI424" s="75"/>
      <c r="NUJ424" s="81"/>
      <c r="NUK424" s="75"/>
      <c r="NUL424" s="81"/>
      <c r="NUM424" s="75"/>
      <c r="NUN424" s="81"/>
      <c r="NUO424" s="75"/>
      <c r="NUP424" s="81"/>
      <c r="NUQ424" s="75"/>
      <c r="NUR424" s="81"/>
      <c r="NUS424" s="75"/>
      <c r="NUT424" s="81"/>
      <c r="NUU424" s="75"/>
      <c r="NUV424" s="81"/>
      <c r="NUW424" s="75"/>
      <c r="NUX424" s="81"/>
      <c r="NUY424" s="75"/>
      <c r="NUZ424" s="81"/>
      <c r="NVA424" s="75"/>
      <c r="NVB424" s="81"/>
      <c r="NVC424" s="75"/>
      <c r="NVD424" s="81"/>
      <c r="NVE424" s="75"/>
      <c r="NVF424" s="81"/>
      <c r="NVG424" s="75"/>
      <c r="NVH424" s="81"/>
      <c r="NVI424" s="75"/>
      <c r="NVJ424" s="81"/>
      <c r="NVK424" s="75"/>
      <c r="NVL424" s="81"/>
      <c r="NVM424" s="75"/>
      <c r="NVN424" s="81"/>
      <c r="NVO424" s="75"/>
      <c r="NVP424" s="81"/>
      <c r="NVQ424" s="75"/>
      <c r="NVR424" s="81"/>
      <c r="NVS424" s="75"/>
      <c r="NVT424" s="81"/>
      <c r="NVU424" s="75"/>
      <c r="NVV424" s="81"/>
      <c r="NVW424" s="75"/>
      <c r="NVX424" s="81"/>
      <c r="NVY424" s="75"/>
      <c r="NVZ424" s="81"/>
      <c r="NWA424" s="75"/>
      <c r="NWB424" s="81"/>
      <c r="NWC424" s="75"/>
      <c r="NWD424" s="81"/>
      <c r="NWE424" s="75"/>
      <c r="NWF424" s="81"/>
      <c r="NWG424" s="75"/>
      <c r="NWH424" s="81"/>
      <c r="NWI424" s="75"/>
      <c r="NWJ424" s="81"/>
      <c r="NWK424" s="75"/>
      <c r="NWL424" s="81"/>
      <c r="NWM424" s="75"/>
      <c r="NWN424" s="81"/>
      <c r="NWO424" s="75"/>
      <c r="NWP424" s="81"/>
      <c r="NWQ424" s="75"/>
      <c r="NWR424" s="81"/>
      <c r="NWS424" s="75"/>
      <c r="NWT424" s="81"/>
      <c r="NWU424" s="75"/>
      <c r="NWV424" s="81"/>
      <c r="NWW424" s="75"/>
      <c r="NWX424" s="81"/>
      <c r="NWY424" s="75"/>
      <c r="NWZ424" s="81"/>
      <c r="NXA424" s="75"/>
      <c r="NXB424" s="81"/>
      <c r="NXC424" s="75"/>
      <c r="NXD424" s="81"/>
      <c r="NXE424" s="75"/>
      <c r="NXF424" s="81"/>
      <c r="NXG424" s="75"/>
      <c r="NXH424" s="81"/>
      <c r="NXI424" s="75"/>
      <c r="NXJ424" s="81"/>
      <c r="NXK424" s="75"/>
      <c r="NXL424" s="81"/>
      <c r="NXM424" s="75"/>
      <c r="NXN424" s="81"/>
      <c r="NXO424" s="75"/>
      <c r="NXP424" s="81"/>
      <c r="NXQ424" s="75"/>
      <c r="NXR424" s="81"/>
      <c r="NXS424" s="75"/>
      <c r="NXT424" s="81"/>
      <c r="NXU424" s="75"/>
      <c r="NXV424" s="81"/>
      <c r="NXW424" s="75"/>
      <c r="NXX424" s="81"/>
      <c r="NXY424" s="75"/>
      <c r="NXZ424" s="81"/>
      <c r="NYA424" s="75"/>
      <c r="NYB424" s="81"/>
      <c r="NYC424" s="75"/>
      <c r="NYD424" s="81"/>
      <c r="NYE424" s="75"/>
      <c r="NYF424" s="81"/>
      <c r="NYG424" s="75"/>
      <c r="NYH424" s="81"/>
      <c r="NYI424" s="75"/>
      <c r="NYJ424" s="81"/>
      <c r="NYK424" s="75"/>
      <c r="NYL424" s="81"/>
      <c r="NYM424" s="75"/>
      <c r="NYN424" s="81"/>
      <c r="NYO424" s="75"/>
      <c r="NYP424" s="81"/>
      <c r="NYQ424" s="75"/>
      <c r="NYR424" s="81"/>
      <c r="NYS424" s="75"/>
      <c r="NYT424" s="81"/>
      <c r="NYU424" s="75"/>
      <c r="NYV424" s="81"/>
      <c r="NYW424" s="75"/>
      <c r="NYX424" s="81"/>
      <c r="NYY424" s="75"/>
      <c r="NYZ424" s="81"/>
      <c r="NZA424" s="75"/>
      <c r="NZB424" s="81"/>
      <c r="NZC424" s="75"/>
      <c r="NZD424" s="81"/>
      <c r="NZE424" s="75"/>
      <c r="NZF424" s="81"/>
      <c r="NZG424" s="75"/>
      <c r="NZH424" s="81"/>
      <c r="NZI424" s="75"/>
      <c r="NZJ424" s="81"/>
      <c r="NZK424" s="75"/>
      <c r="NZL424" s="81"/>
      <c r="NZM424" s="75"/>
      <c r="NZN424" s="81"/>
      <c r="NZO424" s="75"/>
      <c r="NZP424" s="81"/>
      <c r="NZQ424" s="75"/>
      <c r="NZR424" s="81"/>
      <c r="NZS424" s="75"/>
      <c r="NZT424" s="81"/>
      <c r="NZU424" s="75"/>
      <c r="NZV424" s="81"/>
      <c r="NZW424" s="75"/>
      <c r="NZX424" s="81"/>
      <c r="NZY424" s="75"/>
      <c r="NZZ424" s="81"/>
      <c r="OAA424" s="75"/>
      <c r="OAB424" s="81"/>
      <c r="OAC424" s="75"/>
      <c r="OAD424" s="81"/>
      <c r="OAE424" s="75"/>
      <c r="OAF424" s="81"/>
      <c r="OAG424" s="75"/>
      <c r="OAH424" s="81"/>
      <c r="OAI424" s="75"/>
      <c r="OAJ424" s="81"/>
      <c r="OAK424" s="75"/>
      <c r="OAL424" s="81"/>
      <c r="OAM424" s="75"/>
      <c r="OAN424" s="81"/>
      <c r="OAO424" s="75"/>
      <c r="OAP424" s="81"/>
      <c r="OAQ424" s="75"/>
      <c r="OAR424" s="81"/>
      <c r="OAS424" s="75"/>
      <c r="OAT424" s="81"/>
      <c r="OAU424" s="75"/>
      <c r="OAV424" s="81"/>
      <c r="OAW424" s="75"/>
      <c r="OAX424" s="81"/>
      <c r="OAY424" s="75"/>
      <c r="OAZ424" s="81"/>
      <c r="OBA424" s="75"/>
      <c r="OBB424" s="81"/>
      <c r="OBC424" s="75"/>
      <c r="OBD424" s="81"/>
      <c r="OBE424" s="75"/>
      <c r="OBF424" s="81"/>
      <c r="OBG424" s="75"/>
      <c r="OBH424" s="81"/>
      <c r="OBI424" s="75"/>
      <c r="OBJ424" s="81"/>
      <c r="OBK424" s="75"/>
      <c r="OBL424" s="81"/>
      <c r="OBM424" s="75"/>
      <c r="OBN424" s="81"/>
      <c r="OBO424" s="75"/>
      <c r="OBP424" s="81"/>
      <c r="OBQ424" s="75"/>
      <c r="OBR424" s="81"/>
      <c r="OBS424" s="75"/>
      <c r="OBT424" s="81"/>
      <c r="OBU424" s="75"/>
      <c r="OBV424" s="81"/>
      <c r="OBW424" s="75"/>
      <c r="OBX424" s="81"/>
      <c r="OBY424" s="75"/>
      <c r="OBZ424" s="81"/>
      <c r="OCA424" s="75"/>
      <c r="OCB424" s="81"/>
      <c r="OCC424" s="75"/>
      <c r="OCD424" s="81"/>
      <c r="OCE424" s="75"/>
      <c r="OCF424" s="81"/>
      <c r="OCG424" s="75"/>
      <c r="OCH424" s="81"/>
      <c r="OCI424" s="75"/>
      <c r="OCJ424" s="81"/>
      <c r="OCK424" s="75"/>
      <c r="OCL424" s="81"/>
      <c r="OCM424" s="75"/>
      <c r="OCN424" s="81"/>
      <c r="OCO424" s="75"/>
      <c r="OCP424" s="81"/>
      <c r="OCQ424" s="75"/>
      <c r="OCR424" s="81"/>
      <c r="OCS424" s="75"/>
      <c r="OCT424" s="81"/>
      <c r="OCU424" s="75"/>
      <c r="OCV424" s="81"/>
      <c r="OCW424" s="75"/>
      <c r="OCX424" s="81"/>
      <c r="OCY424" s="75"/>
      <c r="OCZ424" s="81"/>
      <c r="ODA424" s="75"/>
      <c r="ODB424" s="81"/>
      <c r="ODC424" s="75"/>
      <c r="ODD424" s="81"/>
      <c r="ODE424" s="75"/>
      <c r="ODF424" s="81"/>
      <c r="ODG424" s="75"/>
      <c r="ODH424" s="81"/>
      <c r="ODI424" s="75"/>
      <c r="ODJ424" s="81"/>
      <c r="ODK424" s="75"/>
      <c r="ODL424" s="81"/>
      <c r="ODM424" s="75"/>
      <c r="ODN424" s="81"/>
      <c r="ODO424" s="75"/>
      <c r="ODP424" s="81"/>
      <c r="ODQ424" s="75"/>
      <c r="ODR424" s="81"/>
      <c r="ODS424" s="75"/>
      <c r="ODT424" s="81"/>
      <c r="ODU424" s="75"/>
      <c r="ODV424" s="81"/>
      <c r="ODW424" s="75"/>
      <c r="ODX424" s="81"/>
      <c r="ODY424" s="75"/>
      <c r="ODZ424" s="81"/>
      <c r="OEA424" s="75"/>
      <c r="OEB424" s="81"/>
      <c r="OEC424" s="75"/>
      <c r="OED424" s="81"/>
      <c r="OEE424" s="75"/>
      <c r="OEF424" s="81"/>
      <c r="OEG424" s="75"/>
      <c r="OEH424" s="81"/>
      <c r="OEI424" s="75"/>
      <c r="OEJ424" s="81"/>
      <c r="OEK424" s="75"/>
      <c r="OEL424" s="81"/>
      <c r="OEM424" s="75"/>
      <c r="OEN424" s="81"/>
      <c r="OEO424" s="75"/>
      <c r="OEP424" s="81"/>
      <c r="OEQ424" s="75"/>
      <c r="OER424" s="81"/>
      <c r="OES424" s="75"/>
      <c r="OET424" s="81"/>
      <c r="OEU424" s="75"/>
      <c r="OEV424" s="81"/>
      <c r="OEW424" s="75"/>
      <c r="OEX424" s="81"/>
      <c r="OEY424" s="75"/>
      <c r="OEZ424" s="81"/>
      <c r="OFA424" s="75"/>
      <c r="OFB424" s="81"/>
      <c r="OFC424" s="75"/>
      <c r="OFD424" s="81"/>
      <c r="OFE424" s="75"/>
      <c r="OFF424" s="81"/>
      <c r="OFG424" s="75"/>
      <c r="OFH424" s="81"/>
      <c r="OFI424" s="75"/>
      <c r="OFJ424" s="81"/>
      <c r="OFK424" s="75"/>
      <c r="OFL424" s="81"/>
      <c r="OFM424" s="75"/>
      <c r="OFN424" s="81"/>
      <c r="OFO424" s="75"/>
      <c r="OFP424" s="81"/>
      <c r="OFQ424" s="75"/>
      <c r="OFR424" s="81"/>
      <c r="OFS424" s="75"/>
      <c r="OFT424" s="81"/>
      <c r="OFU424" s="75"/>
      <c r="OFV424" s="81"/>
      <c r="OFW424" s="75"/>
      <c r="OFX424" s="81"/>
      <c r="OFY424" s="75"/>
      <c r="OFZ424" s="81"/>
      <c r="OGA424" s="75"/>
      <c r="OGB424" s="81"/>
      <c r="OGC424" s="75"/>
      <c r="OGD424" s="81"/>
      <c r="OGE424" s="75"/>
      <c r="OGF424" s="81"/>
      <c r="OGG424" s="75"/>
      <c r="OGH424" s="81"/>
      <c r="OGI424" s="75"/>
      <c r="OGJ424" s="81"/>
      <c r="OGK424" s="75"/>
      <c r="OGL424" s="81"/>
      <c r="OGM424" s="75"/>
      <c r="OGN424" s="81"/>
      <c r="OGO424" s="75"/>
      <c r="OGP424" s="81"/>
      <c r="OGQ424" s="75"/>
      <c r="OGR424" s="81"/>
      <c r="OGS424" s="75"/>
      <c r="OGT424" s="81"/>
      <c r="OGU424" s="75"/>
      <c r="OGV424" s="81"/>
      <c r="OGW424" s="75"/>
      <c r="OGX424" s="81"/>
      <c r="OGY424" s="75"/>
      <c r="OGZ424" s="81"/>
      <c r="OHA424" s="75"/>
      <c r="OHB424" s="81"/>
      <c r="OHC424" s="75"/>
      <c r="OHD424" s="81"/>
      <c r="OHE424" s="75"/>
      <c r="OHF424" s="81"/>
      <c r="OHG424" s="75"/>
      <c r="OHH424" s="81"/>
      <c r="OHI424" s="75"/>
      <c r="OHJ424" s="81"/>
      <c r="OHK424" s="75"/>
      <c r="OHL424" s="81"/>
      <c r="OHM424" s="75"/>
      <c r="OHN424" s="81"/>
      <c r="OHO424" s="75"/>
      <c r="OHP424" s="81"/>
      <c r="OHQ424" s="75"/>
      <c r="OHR424" s="81"/>
      <c r="OHS424" s="75"/>
      <c r="OHT424" s="81"/>
      <c r="OHU424" s="75"/>
      <c r="OHV424" s="81"/>
      <c r="OHW424" s="75"/>
      <c r="OHX424" s="81"/>
      <c r="OHY424" s="75"/>
      <c r="OHZ424" s="81"/>
      <c r="OIA424" s="75"/>
      <c r="OIB424" s="81"/>
      <c r="OIC424" s="75"/>
      <c r="OID424" s="81"/>
      <c r="OIE424" s="75"/>
      <c r="OIF424" s="81"/>
      <c r="OIG424" s="75"/>
      <c r="OIH424" s="81"/>
      <c r="OII424" s="75"/>
      <c r="OIJ424" s="81"/>
      <c r="OIK424" s="75"/>
      <c r="OIL424" s="81"/>
      <c r="OIM424" s="75"/>
      <c r="OIN424" s="81"/>
      <c r="OIO424" s="75"/>
      <c r="OIP424" s="81"/>
      <c r="OIQ424" s="75"/>
      <c r="OIR424" s="81"/>
      <c r="OIS424" s="75"/>
      <c r="OIT424" s="81"/>
      <c r="OIU424" s="75"/>
      <c r="OIV424" s="81"/>
      <c r="OIW424" s="75"/>
      <c r="OIX424" s="81"/>
      <c r="OIY424" s="75"/>
      <c r="OIZ424" s="81"/>
      <c r="OJA424" s="75"/>
      <c r="OJB424" s="81"/>
      <c r="OJC424" s="75"/>
      <c r="OJD424" s="81"/>
      <c r="OJE424" s="75"/>
      <c r="OJF424" s="81"/>
      <c r="OJG424" s="75"/>
      <c r="OJH424" s="81"/>
      <c r="OJI424" s="75"/>
      <c r="OJJ424" s="81"/>
      <c r="OJK424" s="75"/>
      <c r="OJL424" s="81"/>
      <c r="OJM424" s="75"/>
      <c r="OJN424" s="81"/>
      <c r="OJO424" s="75"/>
      <c r="OJP424" s="81"/>
      <c r="OJQ424" s="75"/>
      <c r="OJR424" s="81"/>
      <c r="OJS424" s="75"/>
      <c r="OJT424" s="81"/>
      <c r="OJU424" s="75"/>
      <c r="OJV424" s="81"/>
      <c r="OJW424" s="75"/>
      <c r="OJX424" s="81"/>
      <c r="OJY424" s="75"/>
      <c r="OJZ424" s="81"/>
      <c r="OKA424" s="75"/>
      <c r="OKB424" s="81"/>
      <c r="OKC424" s="75"/>
      <c r="OKD424" s="81"/>
      <c r="OKE424" s="75"/>
      <c r="OKF424" s="81"/>
      <c r="OKG424" s="75"/>
      <c r="OKH424" s="81"/>
      <c r="OKI424" s="75"/>
      <c r="OKJ424" s="81"/>
      <c r="OKK424" s="75"/>
      <c r="OKL424" s="81"/>
      <c r="OKM424" s="75"/>
      <c r="OKN424" s="81"/>
      <c r="OKO424" s="75"/>
      <c r="OKP424" s="81"/>
      <c r="OKQ424" s="75"/>
      <c r="OKR424" s="81"/>
      <c r="OKS424" s="75"/>
      <c r="OKT424" s="81"/>
      <c r="OKU424" s="75"/>
      <c r="OKV424" s="81"/>
      <c r="OKW424" s="75"/>
      <c r="OKX424" s="81"/>
      <c r="OKY424" s="75"/>
      <c r="OKZ424" s="81"/>
      <c r="OLA424" s="75"/>
      <c r="OLB424" s="81"/>
      <c r="OLC424" s="75"/>
      <c r="OLD424" s="81"/>
      <c r="OLE424" s="75"/>
      <c r="OLF424" s="81"/>
      <c r="OLG424" s="75"/>
      <c r="OLH424" s="81"/>
      <c r="OLI424" s="75"/>
      <c r="OLJ424" s="81"/>
      <c r="OLK424" s="75"/>
      <c r="OLL424" s="81"/>
      <c r="OLM424" s="75"/>
      <c r="OLN424" s="81"/>
      <c r="OLO424" s="75"/>
      <c r="OLP424" s="81"/>
      <c r="OLQ424" s="75"/>
      <c r="OLR424" s="81"/>
      <c r="OLS424" s="75"/>
      <c r="OLT424" s="81"/>
      <c r="OLU424" s="75"/>
      <c r="OLV424" s="81"/>
      <c r="OLW424" s="75"/>
      <c r="OLX424" s="81"/>
      <c r="OLY424" s="75"/>
      <c r="OLZ424" s="81"/>
      <c r="OMA424" s="75"/>
      <c r="OMB424" s="81"/>
      <c r="OMC424" s="75"/>
      <c r="OMD424" s="81"/>
      <c r="OME424" s="75"/>
      <c r="OMF424" s="81"/>
      <c r="OMG424" s="75"/>
      <c r="OMH424" s="81"/>
      <c r="OMI424" s="75"/>
      <c r="OMJ424" s="81"/>
      <c r="OMK424" s="75"/>
      <c r="OML424" s="81"/>
      <c r="OMM424" s="75"/>
      <c r="OMN424" s="81"/>
      <c r="OMO424" s="75"/>
      <c r="OMP424" s="81"/>
      <c r="OMQ424" s="75"/>
      <c r="OMR424" s="81"/>
      <c r="OMS424" s="75"/>
      <c r="OMT424" s="81"/>
      <c r="OMU424" s="75"/>
      <c r="OMV424" s="81"/>
      <c r="OMW424" s="75"/>
      <c r="OMX424" s="81"/>
      <c r="OMY424" s="75"/>
      <c r="OMZ424" s="81"/>
      <c r="ONA424" s="75"/>
      <c r="ONB424" s="81"/>
      <c r="ONC424" s="75"/>
      <c r="OND424" s="81"/>
      <c r="ONE424" s="75"/>
      <c r="ONF424" s="81"/>
      <c r="ONG424" s="75"/>
      <c r="ONH424" s="81"/>
      <c r="ONI424" s="75"/>
      <c r="ONJ424" s="81"/>
      <c r="ONK424" s="75"/>
      <c r="ONL424" s="81"/>
      <c r="ONM424" s="75"/>
      <c r="ONN424" s="81"/>
      <c r="ONO424" s="75"/>
      <c r="ONP424" s="81"/>
      <c r="ONQ424" s="75"/>
      <c r="ONR424" s="81"/>
      <c r="ONS424" s="75"/>
      <c r="ONT424" s="81"/>
      <c r="ONU424" s="75"/>
      <c r="ONV424" s="81"/>
      <c r="ONW424" s="75"/>
      <c r="ONX424" s="81"/>
      <c r="ONY424" s="75"/>
      <c r="ONZ424" s="81"/>
      <c r="OOA424" s="75"/>
      <c r="OOB424" s="81"/>
      <c r="OOC424" s="75"/>
      <c r="OOD424" s="81"/>
      <c r="OOE424" s="75"/>
      <c r="OOF424" s="81"/>
      <c r="OOG424" s="75"/>
      <c r="OOH424" s="81"/>
      <c r="OOI424" s="75"/>
      <c r="OOJ424" s="81"/>
      <c r="OOK424" s="75"/>
      <c r="OOL424" s="81"/>
      <c r="OOM424" s="75"/>
      <c r="OON424" s="81"/>
      <c r="OOO424" s="75"/>
      <c r="OOP424" s="81"/>
      <c r="OOQ424" s="75"/>
      <c r="OOR424" s="81"/>
      <c r="OOS424" s="75"/>
      <c r="OOT424" s="81"/>
      <c r="OOU424" s="75"/>
      <c r="OOV424" s="81"/>
      <c r="OOW424" s="75"/>
      <c r="OOX424" s="81"/>
      <c r="OOY424" s="75"/>
      <c r="OOZ424" s="81"/>
      <c r="OPA424" s="75"/>
      <c r="OPB424" s="81"/>
      <c r="OPC424" s="75"/>
      <c r="OPD424" s="81"/>
      <c r="OPE424" s="75"/>
      <c r="OPF424" s="81"/>
      <c r="OPG424" s="75"/>
      <c r="OPH424" s="81"/>
      <c r="OPI424" s="75"/>
      <c r="OPJ424" s="81"/>
      <c r="OPK424" s="75"/>
      <c r="OPL424" s="81"/>
      <c r="OPM424" s="75"/>
      <c r="OPN424" s="81"/>
      <c r="OPO424" s="75"/>
      <c r="OPP424" s="81"/>
      <c r="OPQ424" s="75"/>
      <c r="OPR424" s="81"/>
      <c r="OPS424" s="75"/>
      <c r="OPT424" s="81"/>
      <c r="OPU424" s="75"/>
      <c r="OPV424" s="81"/>
      <c r="OPW424" s="75"/>
      <c r="OPX424" s="81"/>
      <c r="OPY424" s="75"/>
      <c r="OPZ424" s="81"/>
      <c r="OQA424" s="75"/>
      <c r="OQB424" s="81"/>
      <c r="OQC424" s="75"/>
      <c r="OQD424" s="81"/>
      <c r="OQE424" s="75"/>
      <c r="OQF424" s="81"/>
      <c r="OQG424" s="75"/>
      <c r="OQH424" s="81"/>
      <c r="OQI424" s="75"/>
      <c r="OQJ424" s="81"/>
      <c r="OQK424" s="75"/>
      <c r="OQL424" s="81"/>
      <c r="OQM424" s="75"/>
      <c r="OQN424" s="81"/>
      <c r="OQO424" s="75"/>
      <c r="OQP424" s="81"/>
      <c r="OQQ424" s="75"/>
      <c r="OQR424" s="81"/>
      <c r="OQS424" s="75"/>
      <c r="OQT424" s="81"/>
      <c r="OQU424" s="75"/>
      <c r="OQV424" s="81"/>
      <c r="OQW424" s="75"/>
      <c r="OQX424" s="81"/>
      <c r="OQY424" s="75"/>
      <c r="OQZ424" s="81"/>
      <c r="ORA424" s="75"/>
      <c r="ORB424" s="81"/>
      <c r="ORC424" s="75"/>
      <c r="ORD424" s="81"/>
      <c r="ORE424" s="75"/>
      <c r="ORF424" s="81"/>
      <c r="ORG424" s="75"/>
      <c r="ORH424" s="81"/>
      <c r="ORI424" s="75"/>
      <c r="ORJ424" s="81"/>
      <c r="ORK424" s="75"/>
      <c r="ORL424" s="81"/>
      <c r="ORM424" s="75"/>
      <c r="ORN424" s="81"/>
      <c r="ORO424" s="75"/>
      <c r="ORP424" s="81"/>
      <c r="ORQ424" s="75"/>
      <c r="ORR424" s="81"/>
      <c r="ORS424" s="75"/>
      <c r="ORT424" s="81"/>
      <c r="ORU424" s="75"/>
      <c r="ORV424" s="81"/>
      <c r="ORW424" s="75"/>
      <c r="ORX424" s="81"/>
      <c r="ORY424" s="75"/>
      <c r="ORZ424" s="81"/>
      <c r="OSA424" s="75"/>
      <c r="OSB424" s="81"/>
      <c r="OSC424" s="75"/>
      <c r="OSD424" s="81"/>
      <c r="OSE424" s="75"/>
      <c r="OSF424" s="81"/>
      <c r="OSG424" s="75"/>
      <c r="OSH424" s="81"/>
      <c r="OSI424" s="75"/>
      <c r="OSJ424" s="81"/>
      <c r="OSK424" s="75"/>
      <c r="OSL424" s="81"/>
      <c r="OSM424" s="75"/>
      <c r="OSN424" s="81"/>
      <c r="OSO424" s="75"/>
      <c r="OSP424" s="81"/>
      <c r="OSQ424" s="75"/>
      <c r="OSR424" s="81"/>
      <c r="OSS424" s="75"/>
      <c r="OST424" s="81"/>
      <c r="OSU424" s="75"/>
      <c r="OSV424" s="81"/>
      <c r="OSW424" s="75"/>
      <c r="OSX424" s="81"/>
      <c r="OSY424" s="75"/>
      <c r="OSZ424" s="81"/>
      <c r="OTA424" s="75"/>
      <c r="OTB424" s="81"/>
      <c r="OTC424" s="75"/>
      <c r="OTD424" s="81"/>
      <c r="OTE424" s="75"/>
      <c r="OTF424" s="81"/>
      <c r="OTG424" s="75"/>
      <c r="OTH424" s="81"/>
      <c r="OTI424" s="75"/>
      <c r="OTJ424" s="81"/>
      <c r="OTK424" s="75"/>
      <c r="OTL424" s="81"/>
      <c r="OTM424" s="75"/>
      <c r="OTN424" s="81"/>
      <c r="OTO424" s="75"/>
      <c r="OTP424" s="81"/>
      <c r="OTQ424" s="75"/>
      <c r="OTR424" s="81"/>
      <c r="OTS424" s="75"/>
      <c r="OTT424" s="81"/>
      <c r="OTU424" s="75"/>
      <c r="OTV424" s="81"/>
      <c r="OTW424" s="75"/>
      <c r="OTX424" s="81"/>
      <c r="OTY424" s="75"/>
      <c r="OTZ424" s="81"/>
      <c r="OUA424" s="75"/>
      <c r="OUB424" s="81"/>
      <c r="OUC424" s="75"/>
      <c r="OUD424" s="81"/>
      <c r="OUE424" s="75"/>
      <c r="OUF424" s="81"/>
      <c r="OUG424" s="75"/>
      <c r="OUH424" s="81"/>
      <c r="OUI424" s="75"/>
      <c r="OUJ424" s="81"/>
      <c r="OUK424" s="75"/>
      <c r="OUL424" s="81"/>
      <c r="OUM424" s="75"/>
      <c r="OUN424" s="81"/>
      <c r="OUO424" s="75"/>
      <c r="OUP424" s="81"/>
      <c r="OUQ424" s="75"/>
      <c r="OUR424" s="81"/>
      <c r="OUS424" s="75"/>
      <c r="OUT424" s="81"/>
      <c r="OUU424" s="75"/>
      <c r="OUV424" s="81"/>
      <c r="OUW424" s="75"/>
      <c r="OUX424" s="81"/>
      <c r="OUY424" s="75"/>
      <c r="OUZ424" s="81"/>
      <c r="OVA424" s="75"/>
      <c r="OVB424" s="81"/>
      <c r="OVC424" s="75"/>
      <c r="OVD424" s="81"/>
      <c r="OVE424" s="75"/>
      <c r="OVF424" s="81"/>
      <c r="OVG424" s="75"/>
      <c r="OVH424" s="81"/>
      <c r="OVI424" s="75"/>
      <c r="OVJ424" s="81"/>
      <c r="OVK424" s="75"/>
      <c r="OVL424" s="81"/>
      <c r="OVM424" s="75"/>
      <c r="OVN424" s="81"/>
      <c r="OVO424" s="75"/>
      <c r="OVP424" s="81"/>
      <c r="OVQ424" s="75"/>
      <c r="OVR424" s="81"/>
      <c r="OVS424" s="75"/>
      <c r="OVT424" s="81"/>
      <c r="OVU424" s="75"/>
      <c r="OVV424" s="81"/>
      <c r="OVW424" s="75"/>
      <c r="OVX424" s="81"/>
      <c r="OVY424" s="75"/>
      <c r="OVZ424" s="81"/>
      <c r="OWA424" s="75"/>
      <c r="OWB424" s="81"/>
      <c r="OWC424" s="75"/>
      <c r="OWD424" s="81"/>
      <c r="OWE424" s="75"/>
      <c r="OWF424" s="81"/>
      <c r="OWG424" s="75"/>
      <c r="OWH424" s="81"/>
      <c r="OWI424" s="75"/>
      <c r="OWJ424" s="81"/>
      <c r="OWK424" s="75"/>
      <c r="OWL424" s="81"/>
      <c r="OWM424" s="75"/>
      <c r="OWN424" s="81"/>
      <c r="OWO424" s="75"/>
      <c r="OWP424" s="81"/>
      <c r="OWQ424" s="75"/>
      <c r="OWR424" s="81"/>
      <c r="OWS424" s="75"/>
      <c r="OWT424" s="81"/>
      <c r="OWU424" s="75"/>
      <c r="OWV424" s="81"/>
      <c r="OWW424" s="75"/>
      <c r="OWX424" s="81"/>
      <c r="OWY424" s="75"/>
      <c r="OWZ424" s="81"/>
      <c r="OXA424" s="75"/>
      <c r="OXB424" s="81"/>
      <c r="OXC424" s="75"/>
      <c r="OXD424" s="81"/>
      <c r="OXE424" s="75"/>
      <c r="OXF424" s="81"/>
      <c r="OXG424" s="75"/>
      <c r="OXH424" s="81"/>
      <c r="OXI424" s="75"/>
      <c r="OXJ424" s="81"/>
      <c r="OXK424" s="75"/>
      <c r="OXL424" s="81"/>
      <c r="OXM424" s="75"/>
      <c r="OXN424" s="81"/>
      <c r="OXO424" s="75"/>
      <c r="OXP424" s="81"/>
      <c r="OXQ424" s="75"/>
      <c r="OXR424" s="81"/>
      <c r="OXS424" s="75"/>
      <c r="OXT424" s="81"/>
      <c r="OXU424" s="75"/>
      <c r="OXV424" s="81"/>
      <c r="OXW424" s="75"/>
      <c r="OXX424" s="81"/>
      <c r="OXY424" s="75"/>
      <c r="OXZ424" s="81"/>
      <c r="OYA424" s="75"/>
      <c r="OYB424" s="81"/>
      <c r="OYC424" s="75"/>
      <c r="OYD424" s="81"/>
      <c r="OYE424" s="75"/>
      <c r="OYF424" s="81"/>
      <c r="OYG424" s="75"/>
      <c r="OYH424" s="81"/>
      <c r="OYI424" s="75"/>
      <c r="OYJ424" s="81"/>
      <c r="OYK424" s="75"/>
      <c r="OYL424" s="81"/>
      <c r="OYM424" s="75"/>
      <c r="OYN424" s="81"/>
      <c r="OYO424" s="75"/>
      <c r="OYP424" s="81"/>
      <c r="OYQ424" s="75"/>
      <c r="OYR424" s="81"/>
      <c r="OYS424" s="75"/>
      <c r="OYT424" s="81"/>
      <c r="OYU424" s="75"/>
      <c r="OYV424" s="81"/>
      <c r="OYW424" s="75"/>
      <c r="OYX424" s="81"/>
      <c r="OYY424" s="75"/>
      <c r="OYZ424" s="81"/>
      <c r="OZA424" s="75"/>
      <c r="OZB424" s="81"/>
      <c r="OZC424" s="75"/>
      <c r="OZD424" s="81"/>
      <c r="OZE424" s="75"/>
      <c r="OZF424" s="81"/>
      <c r="OZG424" s="75"/>
      <c r="OZH424" s="81"/>
      <c r="OZI424" s="75"/>
      <c r="OZJ424" s="81"/>
      <c r="OZK424" s="75"/>
      <c r="OZL424" s="81"/>
      <c r="OZM424" s="75"/>
      <c r="OZN424" s="81"/>
      <c r="OZO424" s="75"/>
      <c r="OZP424" s="81"/>
      <c r="OZQ424" s="75"/>
      <c r="OZR424" s="81"/>
      <c r="OZS424" s="75"/>
      <c r="OZT424" s="81"/>
      <c r="OZU424" s="75"/>
      <c r="OZV424" s="81"/>
      <c r="OZW424" s="75"/>
      <c r="OZX424" s="81"/>
      <c r="OZY424" s="75"/>
      <c r="OZZ424" s="81"/>
      <c r="PAA424" s="75"/>
      <c r="PAB424" s="81"/>
      <c r="PAC424" s="75"/>
      <c r="PAD424" s="81"/>
      <c r="PAE424" s="75"/>
      <c r="PAF424" s="81"/>
      <c r="PAG424" s="75"/>
      <c r="PAH424" s="81"/>
      <c r="PAI424" s="75"/>
      <c r="PAJ424" s="81"/>
      <c r="PAK424" s="75"/>
      <c r="PAL424" s="81"/>
      <c r="PAM424" s="75"/>
      <c r="PAN424" s="81"/>
      <c r="PAO424" s="75"/>
      <c r="PAP424" s="81"/>
      <c r="PAQ424" s="75"/>
      <c r="PAR424" s="81"/>
      <c r="PAS424" s="75"/>
      <c r="PAT424" s="81"/>
      <c r="PAU424" s="75"/>
      <c r="PAV424" s="81"/>
      <c r="PAW424" s="75"/>
      <c r="PAX424" s="81"/>
      <c r="PAY424" s="75"/>
      <c r="PAZ424" s="81"/>
      <c r="PBA424" s="75"/>
      <c r="PBB424" s="81"/>
      <c r="PBC424" s="75"/>
      <c r="PBD424" s="81"/>
      <c r="PBE424" s="75"/>
      <c r="PBF424" s="81"/>
      <c r="PBG424" s="75"/>
      <c r="PBH424" s="81"/>
      <c r="PBI424" s="75"/>
      <c r="PBJ424" s="81"/>
      <c r="PBK424" s="75"/>
      <c r="PBL424" s="81"/>
      <c r="PBM424" s="75"/>
      <c r="PBN424" s="81"/>
      <c r="PBO424" s="75"/>
      <c r="PBP424" s="81"/>
      <c r="PBQ424" s="75"/>
      <c r="PBR424" s="81"/>
      <c r="PBS424" s="75"/>
      <c r="PBT424" s="81"/>
      <c r="PBU424" s="75"/>
      <c r="PBV424" s="81"/>
      <c r="PBW424" s="75"/>
      <c r="PBX424" s="81"/>
      <c r="PBY424" s="75"/>
      <c r="PBZ424" s="81"/>
      <c r="PCA424" s="75"/>
      <c r="PCB424" s="81"/>
      <c r="PCC424" s="75"/>
      <c r="PCD424" s="81"/>
      <c r="PCE424" s="75"/>
      <c r="PCF424" s="81"/>
      <c r="PCG424" s="75"/>
      <c r="PCH424" s="81"/>
      <c r="PCI424" s="75"/>
      <c r="PCJ424" s="81"/>
      <c r="PCK424" s="75"/>
      <c r="PCL424" s="81"/>
      <c r="PCM424" s="75"/>
      <c r="PCN424" s="81"/>
      <c r="PCO424" s="75"/>
      <c r="PCP424" s="81"/>
      <c r="PCQ424" s="75"/>
      <c r="PCR424" s="81"/>
      <c r="PCS424" s="75"/>
      <c r="PCT424" s="81"/>
      <c r="PCU424" s="75"/>
      <c r="PCV424" s="81"/>
      <c r="PCW424" s="75"/>
      <c r="PCX424" s="81"/>
      <c r="PCY424" s="75"/>
      <c r="PCZ424" s="81"/>
      <c r="PDA424" s="75"/>
      <c r="PDB424" s="81"/>
      <c r="PDC424" s="75"/>
      <c r="PDD424" s="81"/>
      <c r="PDE424" s="75"/>
      <c r="PDF424" s="81"/>
      <c r="PDG424" s="75"/>
      <c r="PDH424" s="81"/>
      <c r="PDI424" s="75"/>
      <c r="PDJ424" s="81"/>
      <c r="PDK424" s="75"/>
      <c r="PDL424" s="81"/>
      <c r="PDM424" s="75"/>
      <c r="PDN424" s="81"/>
      <c r="PDO424" s="75"/>
      <c r="PDP424" s="81"/>
      <c r="PDQ424" s="75"/>
      <c r="PDR424" s="81"/>
      <c r="PDS424" s="75"/>
      <c r="PDT424" s="81"/>
      <c r="PDU424" s="75"/>
      <c r="PDV424" s="81"/>
      <c r="PDW424" s="75"/>
      <c r="PDX424" s="81"/>
      <c r="PDY424" s="75"/>
      <c r="PDZ424" s="81"/>
      <c r="PEA424" s="75"/>
      <c r="PEB424" s="81"/>
      <c r="PEC424" s="75"/>
      <c r="PED424" s="81"/>
      <c r="PEE424" s="75"/>
      <c r="PEF424" s="81"/>
      <c r="PEG424" s="75"/>
      <c r="PEH424" s="81"/>
      <c r="PEI424" s="75"/>
      <c r="PEJ424" s="81"/>
      <c r="PEK424" s="75"/>
      <c r="PEL424" s="81"/>
      <c r="PEM424" s="75"/>
      <c r="PEN424" s="81"/>
      <c r="PEO424" s="75"/>
      <c r="PEP424" s="81"/>
      <c r="PEQ424" s="75"/>
      <c r="PER424" s="81"/>
      <c r="PES424" s="75"/>
      <c r="PET424" s="81"/>
      <c r="PEU424" s="75"/>
      <c r="PEV424" s="81"/>
      <c r="PEW424" s="75"/>
      <c r="PEX424" s="81"/>
      <c r="PEY424" s="75"/>
      <c r="PEZ424" s="81"/>
      <c r="PFA424" s="75"/>
      <c r="PFB424" s="81"/>
      <c r="PFC424" s="75"/>
      <c r="PFD424" s="81"/>
      <c r="PFE424" s="75"/>
      <c r="PFF424" s="81"/>
      <c r="PFG424" s="75"/>
      <c r="PFH424" s="81"/>
      <c r="PFI424" s="75"/>
      <c r="PFJ424" s="81"/>
      <c r="PFK424" s="75"/>
      <c r="PFL424" s="81"/>
      <c r="PFM424" s="75"/>
      <c r="PFN424" s="81"/>
      <c r="PFO424" s="75"/>
      <c r="PFP424" s="81"/>
      <c r="PFQ424" s="75"/>
      <c r="PFR424" s="81"/>
      <c r="PFS424" s="75"/>
      <c r="PFT424" s="81"/>
      <c r="PFU424" s="75"/>
      <c r="PFV424" s="81"/>
      <c r="PFW424" s="75"/>
      <c r="PFX424" s="81"/>
      <c r="PFY424" s="75"/>
      <c r="PFZ424" s="81"/>
      <c r="PGA424" s="75"/>
      <c r="PGB424" s="81"/>
      <c r="PGC424" s="75"/>
      <c r="PGD424" s="81"/>
      <c r="PGE424" s="75"/>
      <c r="PGF424" s="81"/>
      <c r="PGG424" s="75"/>
      <c r="PGH424" s="81"/>
      <c r="PGI424" s="75"/>
      <c r="PGJ424" s="81"/>
      <c r="PGK424" s="75"/>
      <c r="PGL424" s="81"/>
      <c r="PGM424" s="75"/>
      <c r="PGN424" s="81"/>
      <c r="PGO424" s="75"/>
      <c r="PGP424" s="81"/>
      <c r="PGQ424" s="75"/>
      <c r="PGR424" s="81"/>
      <c r="PGS424" s="75"/>
      <c r="PGT424" s="81"/>
      <c r="PGU424" s="75"/>
      <c r="PGV424" s="81"/>
      <c r="PGW424" s="75"/>
      <c r="PGX424" s="81"/>
      <c r="PGY424" s="75"/>
      <c r="PGZ424" s="81"/>
      <c r="PHA424" s="75"/>
      <c r="PHB424" s="81"/>
      <c r="PHC424" s="75"/>
      <c r="PHD424" s="81"/>
      <c r="PHE424" s="75"/>
      <c r="PHF424" s="81"/>
      <c r="PHG424" s="75"/>
      <c r="PHH424" s="81"/>
      <c r="PHI424" s="75"/>
      <c r="PHJ424" s="81"/>
      <c r="PHK424" s="75"/>
      <c r="PHL424" s="81"/>
      <c r="PHM424" s="75"/>
      <c r="PHN424" s="81"/>
      <c r="PHO424" s="75"/>
      <c r="PHP424" s="81"/>
      <c r="PHQ424" s="75"/>
      <c r="PHR424" s="81"/>
      <c r="PHS424" s="75"/>
      <c r="PHT424" s="81"/>
      <c r="PHU424" s="75"/>
      <c r="PHV424" s="81"/>
      <c r="PHW424" s="75"/>
      <c r="PHX424" s="81"/>
      <c r="PHY424" s="75"/>
      <c r="PHZ424" s="81"/>
      <c r="PIA424" s="75"/>
      <c r="PIB424" s="81"/>
      <c r="PIC424" s="75"/>
      <c r="PID424" s="81"/>
      <c r="PIE424" s="75"/>
      <c r="PIF424" s="81"/>
      <c r="PIG424" s="75"/>
      <c r="PIH424" s="81"/>
      <c r="PII424" s="75"/>
      <c r="PIJ424" s="81"/>
      <c r="PIK424" s="75"/>
      <c r="PIL424" s="81"/>
      <c r="PIM424" s="75"/>
      <c r="PIN424" s="81"/>
      <c r="PIO424" s="75"/>
      <c r="PIP424" s="81"/>
      <c r="PIQ424" s="75"/>
      <c r="PIR424" s="81"/>
      <c r="PIS424" s="75"/>
      <c r="PIT424" s="81"/>
      <c r="PIU424" s="75"/>
      <c r="PIV424" s="81"/>
      <c r="PIW424" s="75"/>
      <c r="PIX424" s="81"/>
      <c r="PIY424" s="75"/>
      <c r="PIZ424" s="81"/>
      <c r="PJA424" s="75"/>
      <c r="PJB424" s="81"/>
      <c r="PJC424" s="75"/>
      <c r="PJD424" s="81"/>
      <c r="PJE424" s="75"/>
      <c r="PJF424" s="81"/>
      <c r="PJG424" s="75"/>
      <c r="PJH424" s="81"/>
      <c r="PJI424" s="75"/>
      <c r="PJJ424" s="81"/>
      <c r="PJK424" s="75"/>
      <c r="PJL424" s="81"/>
      <c r="PJM424" s="75"/>
      <c r="PJN424" s="81"/>
      <c r="PJO424" s="75"/>
      <c r="PJP424" s="81"/>
      <c r="PJQ424" s="75"/>
      <c r="PJR424" s="81"/>
      <c r="PJS424" s="75"/>
      <c r="PJT424" s="81"/>
      <c r="PJU424" s="75"/>
      <c r="PJV424" s="81"/>
      <c r="PJW424" s="75"/>
      <c r="PJX424" s="81"/>
      <c r="PJY424" s="75"/>
      <c r="PJZ424" s="81"/>
      <c r="PKA424" s="75"/>
      <c r="PKB424" s="81"/>
      <c r="PKC424" s="75"/>
      <c r="PKD424" s="81"/>
      <c r="PKE424" s="75"/>
      <c r="PKF424" s="81"/>
      <c r="PKG424" s="75"/>
      <c r="PKH424" s="81"/>
      <c r="PKI424" s="75"/>
      <c r="PKJ424" s="81"/>
      <c r="PKK424" s="75"/>
      <c r="PKL424" s="81"/>
      <c r="PKM424" s="75"/>
      <c r="PKN424" s="81"/>
      <c r="PKO424" s="75"/>
      <c r="PKP424" s="81"/>
      <c r="PKQ424" s="75"/>
      <c r="PKR424" s="81"/>
      <c r="PKS424" s="75"/>
      <c r="PKT424" s="81"/>
      <c r="PKU424" s="75"/>
      <c r="PKV424" s="81"/>
      <c r="PKW424" s="75"/>
      <c r="PKX424" s="81"/>
      <c r="PKY424" s="75"/>
      <c r="PKZ424" s="81"/>
      <c r="PLA424" s="75"/>
      <c r="PLB424" s="81"/>
      <c r="PLC424" s="75"/>
      <c r="PLD424" s="81"/>
      <c r="PLE424" s="75"/>
      <c r="PLF424" s="81"/>
      <c r="PLG424" s="75"/>
      <c r="PLH424" s="81"/>
      <c r="PLI424" s="75"/>
      <c r="PLJ424" s="81"/>
      <c r="PLK424" s="75"/>
      <c r="PLL424" s="81"/>
      <c r="PLM424" s="75"/>
      <c r="PLN424" s="81"/>
      <c r="PLO424" s="75"/>
      <c r="PLP424" s="81"/>
      <c r="PLQ424" s="75"/>
      <c r="PLR424" s="81"/>
      <c r="PLS424" s="75"/>
      <c r="PLT424" s="81"/>
      <c r="PLU424" s="75"/>
      <c r="PLV424" s="81"/>
      <c r="PLW424" s="75"/>
      <c r="PLX424" s="81"/>
      <c r="PLY424" s="75"/>
      <c r="PLZ424" s="81"/>
      <c r="PMA424" s="75"/>
      <c r="PMB424" s="81"/>
      <c r="PMC424" s="75"/>
      <c r="PMD424" s="81"/>
      <c r="PME424" s="75"/>
      <c r="PMF424" s="81"/>
      <c r="PMG424" s="75"/>
      <c r="PMH424" s="81"/>
      <c r="PMI424" s="75"/>
      <c r="PMJ424" s="81"/>
      <c r="PMK424" s="75"/>
      <c r="PML424" s="81"/>
      <c r="PMM424" s="75"/>
      <c r="PMN424" s="81"/>
      <c r="PMO424" s="75"/>
      <c r="PMP424" s="81"/>
      <c r="PMQ424" s="75"/>
      <c r="PMR424" s="81"/>
      <c r="PMS424" s="75"/>
      <c r="PMT424" s="81"/>
      <c r="PMU424" s="75"/>
      <c r="PMV424" s="81"/>
      <c r="PMW424" s="75"/>
      <c r="PMX424" s="81"/>
      <c r="PMY424" s="75"/>
      <c r="PMZ424" s="81"/>
      <c r="PNA424" s="75"/>
      <c r="PNB424" s="81"/>
      <c r="PNC424" s="75"/>
      <c r="PND424" s="81"/>
      <c r="PNE424" s="75"/>
      <c r="PNF424" s="81"/>
      <c r="PNG424" s="75"/>
      <c r="PNH424" s="81"/>
      <c r="PNI424" s="75"/>
      <c r="PNJ424" s="81"/>
      <c r="PNK424" s="75"/>
      <c r="PNL424" s="81"/>
      <c r="PNM424" s="75"/>
      <c r="PNN424" s="81"/>
      <c r="PNO424" s="75"/>
      <c r="PNP424" s="81"/>
      <c r="PNQ424" s="75"/>
      <c r="PNR424" s="81"/>
      <c r="PNS424" s="75"/>
      <c r="PNT424" s="81"/>
      <c r="PNU424" s="75"/>
      <c r="PNV424" s="81"/>
      <c r="PNW424" s="75"/>
      <c r="PNX424" s="81"/>
      <c r="PNY424" s="75"/>
      <c r="PNZ424" s="81"/>
      <c r="POA424" s="75"/>
      <c r="POB424" s="81"/>
      <c r="POC424" s="75"/>
      <c r="POD424" s="81"/>
      <c r="POE424" s="75"/>
      <c r="POF424" s="81"/>
      <c r="POG424" s="75"/>
      <c r="POH424" s="81"/>
      <c r="POI424" s="75"/>
      <c r="POJ424" s="81"/>
      <c r="POK424" s="75"/>
      <c r="POL424" s="81"/>
      <c r="POM424" s="75"/>
      <c r="PON424" s="81"/>
      <c r="POO424" s="75"/>
      <c r="POP424" s="81"/>
      <c r="POQ424" s="75"/>
      <c r="POR424" s="81"/>
      <c r="POS424" s="75"/>
      <c r="POT424" s="81"/>
      <c r="POU424" s="75"/>
      <c r="POV424" s="81"/>
      <c r="POW424" s="75"/>
      <c r="POX424" s="81"/>
      <c r="POY424" s="75"/>
      <c r="POZ424" s="81"/>
      <c r="PPA424" s="75"/>
      <c r="PPB424" s="81"/>
      <c r="PPC424" s="75"/>
      <c r="PPD424" s="81"/>
      <c r="PPE424" s="75"/>
      <c r="PPF424" s="81"/>
      <c r="PPG424" s="75"/>
      <c r="PPH424" s="81"/>
      <c r="PPI424" s="75"/>
      <c r="PPJ424" s="81"/>
      <c r="PPK424" s="75"/>
      <c r="PPL424" s="81"/>
      <c r="PPM424" s="75"/>
      <c r="PPN424" s="81"/>
      <c r="PPO424" s="75"/>
      <c r="PPP424" s="81"/>
      <c r="PPQ424" s="75"/>
      <c r="PPR424" s="81"/>
      <c r="PPS424" s="75"/>
      <c r="PPT424" s="81"/>
      <c r="PPU424" s="75"/>
      <c r="PPV424" s="81"/>
      <c r="PPW424" s="75"/>
      <c r="PPX424" s="81"/>
      <c r="PPY424" s="75"/>
      <c r="PPZ424" s="81"/>
      <c r="PQA424" s="75"/>
      <c r="PQB424" s="81"/>
      <c r="PQC424" s="75"/>
      <c r="PQD424" s="81"/>
      <c r="PQE424" s="75"/>
      <c r="PQF424" s="81"/>
      <c r="PQG424" s="75"/>
      <c r="PQH424" s="81"/>
      <c r="PQI424" s="75"/>
      <c r="PQJ424" s="81"/>
      <c r="PQK424" s="75"/>
      <c r="PQL424" s="81"/>
      <c r="PQM424" s="75"/>
      <c r="PQN424" s="81"/>
      <c r="PQO424" s="75"/>
      <c r="PQP424" s="81"/>
      <c r="PQQ424" s="75"/>
      <c r="PQR424" s="81"/>
      <c r="PQS424" s="75"/>
      <c r="PQT424" s="81"/>
      <c r="PQU424" s="75"/>
      <c r="PQV424" s="81"/>
      <c r="PQW424" s="75"/>
      <c r="PQX424" s="81"/>
      <c r="PQY424" s="75"/>
      <c r="PQZ424" s="81"/>
      <c r="PRA424" s="75"/>
      <c r="PRB424" s="81"/>
      <c r="PRC424" s="75"/>
      <c r="PRD424" s="81"/>
      <c r="PRE424" s="75"/>
      <c r="PRF424" s="81"/>
      <c r="PRG424" s="75"/>
      <c r="PRH424" s="81"/>
      <c r="PRI424" s="75"/>
      <c r="PRJ424" s="81"/>
      <c r="PRK424" s="75"/>
      <c r="PRL424" s="81"/>
      <c r="PRM424" s="75"/>
      <c r="PRN424" s="81"/>
      <c r="PRO424" s="75"/>
      <c r="PRP424" s="81"/>
      <c r="PRQ424" s="75"/>
      <c r="PRR424" s="81"/>
      <c r="PRS424" s="75"/>
      <c r="PRT424" s="81"/>
      <c r="PRU424" s="75"/>
      <c r="PRV424" s="81"/>
      <c r="PRW424" s="75"/>
      <c r="PRX424" s="81"/>
      <c r="PRY424" s="75"/>
      <c r="PRZ424" s="81"/>
      <c r="PSA424" s="75"/>
      <c r="PSB424" s="81"/>
      <c r="PSC424" s="75"/>
      <c r="PSD424" s="81"/>
      <c r="PSE424" s="75"/>
      <c r="PSF424" s="81"/>
      <c r="PSG424" s="75"/>
      <c r="PSH424" s="81"/>
      <c r="PSI424" s="75"/>
      <c r="PSJ424" s="81"/>
      <c r="PSK424" s="75"/>
      <c r="PSL424" s="81"/>
      <c r="PSM424" s="75"/>
      <c r="PSN424" s="81"/>
      <c r="PSO424" s="75"/>
      <c r="PSP424" s="81"/>
      <c r="PSQ424" s="75"/>
      <c r="PSR424" s="81"/>
      <c r="PSS424" s="75"/>
      <c r="PST424" s="81"/>
      <c r="PSU424" s="75"/>
      <c r="PSV424" s="81"/>
      <c r="PSW424" s="75"/>
      <c r="PSX424" s="81"/>
      <c r="PSY424" s="75"/>
      <c r="PSZ424" s="81"/>
      <c r="PTA424" s="75"/>
      <c r="PTB424" s="81"/>
      <c r="PTC424" s="75"/>
      <c r="PTD424" s="81"/>
      <c r="PTE424" s="75"/>
      <c r="PTF424" s="81"/>
      <c r="PTG424" s="75"/>
      <c r="PTH424" s="81"/>
      <c r="PTI424" s="75"/>
      <c r="PTJ424" s="81"/>
      <c r="PTK424" s="75"/>
      <c r="PTL424" s="81"/>
      <c r="PTM424" s="75"/>
      <c r="PTN424" s="81"/>
      <c r="PTO424" s="75"/>
      <c r="PTP424" s="81"/>
      <c r="PTQ424" s="75"/>
      <c r="PTR424" s="81"/>
      <c r="PTS424" s="75"/>
      <c r="PTT424" s="81"/>
      <c r="PTU424" s="75"/>
      <c r="PTV424" s="81"/>
      <c r="PTW424" s="75"/>
      <c r="PTX424" s="81"/>
      <c r="PTY424" s="75"/>
      <c r="PTZ424" s="81"/>
      <c r="PUA424" s="75"/>
      <c r="PUB424" s="81"/>
      <c r="PUC424" s="75"/>
      <c r="PUD424" s="81"/>
      <c r="PUE424" s="75"/>
      <c r="PUF424" s="81"/>
      <c r="PUG424" s="75"/>
      <c r="PUH424" s="81"/>
      <c r="PUI424" s="75"/>
      <c r="PUJ424" s="81"/>
      <c r="PUK424" s="75"/>
      <c r="PUL424" s="81"/>
      <c r="PUM424" s="75"/>
      <c r="PUN424" s="81"/>
      <c r="PUO424" s="75"/>
      <c r="PUP424" s="81"/>
      <c r="PUQ424" s="75"/>
      <c r="PUR424" s="81"/>
      <c r="PUS424" s="75"/>
      <c r="PUT424" s="81"/>
      <c r="PUU424" s="75"/>
      <c r="PUV424" s="81"/>
      <c r="PUW424" s="75"/>
      <c r="PUX424" s="81"/>
      <c r="PUY424" s="75"/>
      <c r="PUZ424" s="81"/>
      <c r="PVA424" s="75"/>
      <c r="PVB424" s="81"/>
      <c r="PVC424" s="75"/>
      <c r="PVD424" s="81"/>
      <c r="PVE424" s="75"/>
      <c r="PVF424" s="81"/>
      <c r="PVG424" s="75"/>
      <c r="PVH424" s="81"/>
      <c r="PVI424" s="75"/>
      <c r="PVJ424" s="81"/>
      <c r="PVK424" s="75"/>
      <c r="PVL424" s="81"/>
      <c r="PVM424" s="75"/>
      <c r="PVN424" s="81"/>
      <c r="PVO424" s="75"/>
      <c r="PVP424" s="81"/>
      <c r="PVQ424" s="75"/>
      <c r="PVR424" s="81"/>
      <c r="PVS424" s="75"/>
      <c r="PVT424" s="81"/>
      <c r="PVU424" s="75"/>
      <c r="PVV424" s="81"/>
      <c r="PVW424" s="75"/>
      <c r="PVX424" s="81"/>
      <c r="PVY424" s="75"/>
      <c r="PVZ424" s="81"/>
      <c r="PWA424" s="75"/>
      <c r="PWB424" s="81"/>
      <c r="PWC424" s="75"/>
      <c r="PWD424" s="81"/>
      <c r="PWE424" s="75"/>
      <c r="PWF424" s="81"/>
      <c r="PWG424" s="75"/>
      <c r="PWH424" s="81"/>
      <c r="PWI424" s="75"/>
      <c r="PWJ424" s="81"/>
      <c r="PWK424" s="75"/>
      <c r="PWL424" s="81"/>
      <c r="PWM424" s="75"/>
      <c r="PWN424" s="81"/>
      <c r="PWO424" s="75"/>
      <c r="PWP424" s="81"/>
      <c r="PWQ424" s="75"/>
      <c r="PWR424" s="81"/>
      <c r="PWS424" s="75"/>
      <c r="PWT424" s="81"/>
      <c r="PWU424" s="75"/>
      <c r="PWV424" s="81"/>
      <c r="PWW424" s="75"/>
      <c r="PWX424" s="81"/>
      <c r="PWY424" s="75"/>
      <c r="PWZ424" s="81"/>
      <c r="PXA424" s="75"/>
      <c r="PXB424" s="81"/>
      <c r="PXC424" s="75"/>
      <c r="PXD424" s="81"/>
      <c r="PXE424" s="75"/>
      <c r="PXF424" s="81"/>
      <c r="PXG424" s="75"/>
      <c r="PXH424" s="81"/>
      <c r="PXI424" s="75"/>
      <c r="PXJ424" s="81"/>
      <c r="PXK424" s="75"/>
      <c r="PXL424" s="81"/>
      <c r="PXM424" s="75"/>
      <c r="PXN424" s="81"/>
      <c r="PXO424" s="75"/>
      <c r="PXP424" s="81"/>
      <c r="PXQ424" s="75"/>
      <c r="PXR424" s="81"/>
      <c r="PXS424" s="75"/>
      <c r="PXT424" s="81"/>
      <c r="PXU424" s="75"/>
      <c r="PXV424" s="81"/>
      <c r="PXW424" s="75"/>
      <c r="PXX424" s="81"/>
      <c r="PXY424" s="75"/>
      <c r="PXZ424" s="81"/>
      <c r="PYA424" s="75"/>
      <c r="PYB424" s="81"/>
      <c r="PYC424" s="75"/>
      <c r="PYD424" s="81"/>
      <c r="PYE424" s="75"/>
      <c r="PYF424" s="81"/>
      <c r="PYG424" s="75"/>
      <c r="PYH424" s="81"/>
      <c r="PYI424" s="75"/>
      <c r="PYJ424" s="81"/>
      <c r="PYK424" s="75"/>
      <c r="PYL424" s="81"/>
      <c r="PYM424" s="75"/>
      <c r="PYN424" s="81"/>
      <c r="PYO424" s="75"/>
      <c r="PYP424" s="81"/>
      <c r="PYQ424" s="75"/>
      <c r="PYR424" s="81"/>
      <c r="PYS424" s="75"/>
      <c r="PYT424" s="81"/>
      <c r="PYU424" s="75"/>
      <c r="PYV424" s="81"/>
      <c r="PYW424" s="75"/>
      <c r="PYX424" s="81"/>
      <c r="PYY424" s="75"/>
      <c r="PYZ424" s="81"/>
      <c r="PZA424" s="75"/>
      <c r="PZB424" s="81"/>
      <c r="PZC424" s="75"/>
      <c r="PZD424" s="81"/>
      <c r="PZE424" s="75"/>
      <c r="PZF424" s="81"/>
      <c r="PZG424" s="75"/>
      <c r="PZH424" s="81"/>
      <c r="PZI424" s="75"/>
      <c r="PZJ424" s="81"/>
      <c r="PZK424" s="75"/>
      <c r="PZL424" s="81"/>
      <c r="PZM424" s="75"/>
      <c r="PZN424" s="81"/>
      <c r="PZO424" s="75"/>
      <c r="PZP424" s="81"/>
      <c r="PZQ424" s="75"/>
      <c r="PZR424" s="81"/>
      <c r="PZS424" s="75"/>
      <c r="PZT424" s="81"/>
      <c r="PZU424" s="75"/>
      <c r="PZV424" s="81"/>
      <c r="PZW424" s="75"/>
      <c r="PZX424" s="81"/>
      <c r="PZY424" s="75"/>
      <c r="PZZ424" s="81"/>
      <c r="QAA424" s="75"/>
      <c r="QAB424" s="81"/>
      <c r="QAC424" s="75"/>
      <c r="QAD424" s="81"/>
      <c r="QAE424" s="75"/>
      <c r="QAF424" s="81"/>
      <c r="QAG424" s="75"/>
      <c r="QAH424" s="81"/>
      <c r="QAI424" s="75"/>
      <c r="QAJ424" s="81"/>
      <c r="QAK424" s="75"/>
      <c r="QAL424" s="81"/>
      <c r="QAM424" s="75"/>
      <c r="QAN424" s="81"/>
      <c r="QAO424" s="75"/>
      <c r="QAP424" s="81"/>
      <c r="QAQ424" s="75"/>
      <c r="QAR424" s="81"/>
      <c r="QAS424" s="75"/>
      <c r="QAT424" s="81"/>
      <c r="QAU424" s="75"/>
      <c r="QAV424" s="81"/>
      <c r="QAW424" s="75"/>
      <c r="QAX424" s="81"/>
      <c r="QAY424" s="75"/>
      <c r="QAZ424" s="81"/>
      <c r="QBA424" s="75"/>
      <c r="QBB424" s="81"/>
      <c r="QBC424" s="75"/>
      <c r="QBD424" s="81"/>
      <c r="QBE424" s="75"/>
      <c r="QBF424" s="81"/>
      <c r="QBG424" s="75"/>
      <c r="QBH424" s="81"/>
      <c r="QBI424" s="75"/>
      <c r="QBJ424" s="81"/>
      <c r="QBK424" s="75"/>
      <c r="QBL424" s="81"/>
      <c r="QBM424" s="75"/>
      <c r="QBN424" s="81"/>
      <c r="QBO424" s="75"/>
      <c r="QBP424" s="81"/>
      <c r="QBQ424" s="75"/>
      <c r="QBR424" s="81"/>
      <c r="QBS424" s="75"/>
      <c r="QBT424" s="81"/>
      <c r="QBU424" s="75"/>
      <c r="QBV424" s="81"/>
      <c r="QBW424" s="75"/>
      <c r="QBX424" s="81"/>
      <c r="QBY424" s="75"/>
      <c r="QBZ424" s="81"/>
      <c r="QCA424" s="75"/>
      <c r="QCB424" s="81"/>
      <c r="QCC424" s="75"/>
      <c r="QCD424" s="81"/>
      <c r="QCE424" s="75"/>
      <c r="QCF424" s="81"/>
      <c r="QCG424" s="75"/>
      <c r="QCH424" s="81"/>
      <c r="QCI424" s="75"/>
      <c r="QCJ424" s="81"/>
      <c r="QCK424" s="75"/>
      <c r="QCL424" s="81"/>
      <c r="QCM424" s="75"/>
      <c r="QCN424" s="81"/>
      <c r="QCO424" s="75"/>
      <c r="QCP424" s="81"/>
      <c r="QCQ424" s="75"/>
      <c r="QCR424" s="81"/>
      <c r="QCS424" s="75"/>
      <c r="QCT424" s="81"/>
      <c r="QCU424" s="75"/>
      <c r="QCV424" s="81"/>
      <c r="QCW424" s="75"/>
      <c r="QCX424" s="81"/>
      <c r="QCY424" s="75"/>
      <c r="QCZ424" s="81"/>
      <c r="QDA424" s="75"/>
      <c r="QDB424" s="81"/>
      <c r="QDC424" s="75"/>
      <c r="QDD424" s="81"/>
      <c r="QDE424" s="75"/>
      <c r="QDF424" s="81"/>
      <c r="QDG424" s="75"/>
      <c r="QDH424" s="81"/>
      <c r="QDI424" s="75"/>
      <c r="QDJ424" s="81"/>
      <c r="QDK424" s="75"/>
      <c r="QDL424" s="81"/>
      <c r="QDM424" s="75"/>
      <c r="QDN424" s="81"/>
      <c r="QDO424" s="75"/>
      <c r="QDP424" s="81"/>
      <c r="QDQ424" s="75"/>
      <c r="QDR424" s="81"/>
      <c r="QDS424" s="75"/>
      <c r="QDT424" s="81"/>
      <c r="QDU424" s="75"/>
      <c r="QDV424" s="81"/>
      <c r="QDW424" s="75"/>
      <c r="QDX424" s="81"/>
      <c r="QDY424" s="75"/>
      <c r="QDZ424" s="81"/>
      <c r="QEA424" s="75"/>
      <c r="QEB424" s="81"/>
      <c r="QEC424" s="75"/>
      <c r="QED424" s="81"/>
      <c r="QEE424" s="75"/>
      <c r="QEF424" s="81"/>
      <c r="QEG424" s="75"/>
      <c r="QEH424" s="81"/>
      <c r="QEI424" s="75"/>
      <c r="QEJ424" s="81"/>
      <c r="QEK424" s="75"/>
      <c r="QEL424" s="81"/>
      <c r="QEM424" s="75"/>
      <c r="QEN424" s="81"/>
      <c r="QEO424" s="75"/>
      <c r="QEP424" s="81"/>
      <c r="QEQ424" s="75"/>
      <c r="QER424" s="81"/>
      <c r="QES424" s="75"/>
      <c r="QET424" s="81"/>
      <c r="QEU424" s="75"/>
      <c r="QEV424" s="81"/>
      <c r="QEW424" s="75"/>
      <c r="QEX424" s="81"/>
      <c r="QEY424" s="75"/>
      <c r="QEZ424" s="81"/>
      <c r="QFA424" s="75"/>
      <c r="QFB424" s="81"/>
      <c r="QFC424" s="75"/>
      <c r="QFD424" s="81"/>
      <c r="QFE424" s="75"/>
      <c r="QFF424" s="81"/>
      <c r="QFG424" s="75"/>
      <c r="QFH424" s="81"/>
      <c r="QFI424" s="75"/>
      <c r="QFJ424" s="81"/>
      <c r="QFK424" s="75"/>
      <c r="QFL424" s="81"/>
      <c r="QFM424" s="75"/>
      <c r="QFN424" s="81"/>
      <c r="QFO424" s="75"/>
      <c r="QFP424" s="81"/>
      <c r="QFQ424" s="75"/>
      <c r="QFR424" s="81"/>
      <c r="QFS424" s="75"/>
      <c r="QFT424" s="81"/>
      <c r="QFU424" s="75"/>
      <c r="QFV424" s="81"/>
      <c r="QFW424" s="75"/>
      <c r="QFX424" s="81"/>
      <c r="QFY424" s="75"/>
      <c r="QFZ424" s="81"/>
      <c r="QGA424" s="75"/>
      <c r="QGB424" s="81"/>
      <c r="QGC424" s="75"/>
      <c r="QGD424" s="81"/>
      <c r="QGE424" s="75"/>
      <c r="QGF424" s="81"/>
      <c r="QGG424" s="75"/>
      <c r="QGH424" s="81"/>
      <c r="QGI424" s="75"/>
      <c r="QGJ424" s="81"/>
      <c r="QGK424" s="75"/>
      <c r="QGL424" s="81"/>
      <c r="QGM424" s="75"/>
      <c r="QGN424" s="81"/>
      <c r="QGO424" s="75"/>
      <c r="QGP424" s="81"/>
      <c r="QGQ424" s="75"/>
      <c r="QGR424" s="81"/>
      <c r="QGS424" s="75"/>
      <c r="QGT424" s="81"/>
      <c r="QGU424" s="75"/>
      <c r="QGV424" s="81"/>
      <c r="QGW424" s="75"/>
      <c r="QGX424" s="81"/>
      <c r="QGY424" s="75"/>
      <c r="QGZ424" s="81"/>
      <c r="QHA424" s="75"/>
      <c r="QHB424" s="81"/>
      <c r="QHC424" s="75"/>
      <c r="QHD424" s="81"/>
      <c r="QHE424" s="75"/>
      <c r="QHF424" s="81"/>
      <c r="QHG424" s="75"/>
      <c r="QHH424" s="81"/>
      <c r="QHI424" s="75"/>
      <c r="QHJ424" s="81"/>
      <c r="QHK424" s="75"/>
      <c r="QHL424" s="81"/>
      <c r="QHM424" s="75"/>
      <c r="QHN424" s="81"/>
      <c r="QHO424" s="75"/>
      <c r="QHP424" s="81"/>
      <c r="QHQ424" s="75"/>
      <c r="QHR424" s="81"/>
      <c r="QHS424" s="75"/>
      <c r="QHT424" s="81"/>
      <c r="QHU424" s="75"/>
      <c r="QHV424" s="81"/>
      <c r="QHW424" s="75"/>
      <c r="QHX424" s="81"/>
      <c r="QHY424" s="75"/>
      <c r="QHZ424" s="81"/>
      <c r="QIA424" s="75"/>
      <c r="QIB424" s="81"/>
      <c r="QIC424" s="75"/>
      <c r="QID424" s="81"/>
      <c r="QIE424" s="75"/>
      <c r="QIF424" s="81"/>
      <c r="QIG424" s="75"/>
      <c r="QIH424" s="81"/>
      <c r="QII424" s="75"/>
      <c r="QIJ424" s="81"/>
      <c r="QIK424" s="75"/>
      <c r="QIL424" s="81"/>
      <c r="QIM424" s="75"/>
      <c r="QIN424" s="81"/>
      <c r="QIO424" s="75"/>
      <c r="QIP424" s="81"/>
      <c r="QIQ424" s="75"/>
      <c r="QIR424" s="81"/>
      <c r="QIS424" s="75"/>
      <c r="QIT424" s="81"/>
      <c r="QIU424" s="75"/>
      <c r="QIV424" s="81"/>
      <c r="QIW424" s="75"/>
      <c r="QIX424" s="81"/>
      <c r="QIY424" s="75"/>
      <c r="QIZ424" s="81"/>
      <c r="QJA424" s="75"/>
      <c r="QJB424" s="81"/>
      <c r="QJC424" s="75"/>
      <c r="QJD424" s="81"/>
      <c r="QJE424" s="75"/>
      <c r="QJF424" s="81"/>
      <c r="QJG424" s="75"/>
      <c r="QJH424" s="81"/>
      <c r="QJI424" s="75"/>
      <c r="QJJ424" s="81"/>
      <c r="QJK424" s="75"/>
      <c r="QJL424" s="81"/>
      <c r="QJM424" s="75"/>
      <c r="QJN424" s="81"/>
      <c r="QJO424" s="75"/>
      <c r="QJP424" s="81"/>
      <c r="QJQ424" s="75"/>
      <c r="QJR424" s="81"/>
      <c r="QJS424" s="75"/>
      <c r="QJT424" s="81"/>
      <c r="QJU424" s="75"/>
      <c r="QJV424" s="81"/>
      <c r="QJW424" s="75"/>
      <c r="QJX424" s="81"/>
      <c r="QJY424" s="75"/>
      <c r="QJZ424" s="81"/>
      <c r="QKA424" s="75"/>
      <c r="QKB424" s="81"/>
      <c r="QKC424" s="75"/>
      <c r="QKD424" s="81"/>
      <c r="QKE424" s="75"/>
      <c r="QKF424" s="81"/>
      <c r="QKG424" s="75"/>
      <c r="QKH424" s="81"/>
      <c r="QKI424" s="75"/>
      <c r="QKJ424" s="81"/>
      <c r="QKK424" s="75"/>
      <c r="QKL424" s="81"/>
      <c r="QKM424" s="75"/>
      <c r="QKN424" s="81"/>
      <c r="QKO424" s="75"/>
      <c r="QKP424" s="81"/>
      <c r="QKQ424" s="75"/>
      <c r="QKR424" s="81"/>
      <c r="QKS424" s="75"/>
      <c r="QKT424" s="81"/>
      <c r="QKU424" s="75"/>
      <c r="QKV424" s="81"/>
      <c r="QKW424" s="75"/>
      <c r="QKX424" s="81"/>
      <c r="QKY424" s="75"/>
      <c r="QKZ424" s="81"/>
      <c r="QLA424" s="75"/>
      <c r="QLB424" s="81"/>
      <c r="QLC424" s="75"/>
      <c r="QLD424" s="81"/>
      <c r="QLE424" s="75"/>
      <c r="QLF424" s="81"/>
      <c r="QLG424" s="75"/>
      <c r="QLH424" s="81"/>
      <c r="QLI424" s="75"/>
      <c r="QLJ424" s="81"/>
      <c r="QLK424" s="75"/>
      <c r="QLL424" s="81"/>
      <c r="QLM424" s="75"/>
      <c r="QLN424" s="81"/>
      <c r="QLO424" s="75"/>
      <c r="QLP424" s="81"/>
      <c r="QLQ424" s="75"/>
      <c r="QLR424" s="81"/>
      <c r="QLS424" s="75"/>
      <c r="QLT424" s="81"/>
      <c r="QLU424" s="75"/>
      <c r="QLV424" s="81"/>
      <c r="QLW424" s="75"/>
      <c r="QLX424" s="81"/>
      <c r="QLY424" s="75"/>
      <c r="QLZ424" s="81"/>
      <c r="QMA424" s="75"/>
      <c r="QMB424" s="81"/>
      <c r="QMC424" s="75"/>
      <c r="QMD424" s="81"/>
      <c r="QME424" s="75"/>
      <c r="QMF424" s="81"/>
      <c r="QMG424" s="75"/>
      <c r="QMH424" s="81"/>
      <c r="QMI424" s="75"/>
      <c r="QMJ424" s="81"/>
      <c r="QMK424" s="75"/>
      <c r="QML424" s="81"/>
      <c r="QMM424" s="75"/>
      <c r="QMN424" s="81"/>
      <c r="QMO424" s="75"/>
      <c r="QMP424" s="81"/>
      <c r="QMQ424" s="75"/>
      <c r="QMR424" s="81"/>
      <c r="QMS424" s="75"/>
      <c r="QMT424" s="81"/>
      <c r="QMU424" s="75"/>
      <c r="QMV424" s="81"/>
      <c r="QMW424" s="75"/>
      <c r="QMX424" s="81"/>
      <c r="QMY424" s="75"/>
      <c r="QMZ424" s="81"/>
      <c r="QNA424" s="75"/>
      <c r="QNB424" s="81"/>
      <c r="QNC424" s="75"/>
      <c r="QND424" s="81"/>
      <c r="QNE424" s="75"/>
      <c r="QNF424" s="81"/>
      <c r="QNG424" s="75"/>
      <c r="QNH424" s="81"/>
      <c r="QNI424" s="75"/>
      <c r="QNJ424" s="81"/>
      <c r="QNK424" s="75"/>
      <c r="QNL424" s="81"/>
      <c r="QNM424" s="75"/>
      <c r="QNN424" s="81"/>
      <c r="QNO424" s="75"/>
      <c r="QNP424" s="81"/>
      <c r="QNQ424" s="75"/>
      <c r="QNR424" s="81"/>
      <c r="QNS424" s="75"/>
      <c r="QNT424" s="81"/>
      <c r="QNU424" s="75"/>
      <c r="QNV424" s="81"/>
      <c r="QNW424" s="75"/>
      <c r="QNX424" s="81"/>
      <c r="QNY424" s="75"/>
      <c r="QNZ424" s="81"/>
      <c r="QOA424" s="75"/>
      <c r="QOB424" s="81"/>
      <c r="QOC424" s="75"/>
      <c r="QOD424" s="81"/>
      <c r="QOE424" s="75"/>
      <c r="QOF424" s="81"/>
      <c r="QOG424" s="75"/>
      <c r="QOH424" s="81"/>
      <c r="QOI424" s="75"/>
      <c r="QOJ424" s="81"/>
      <c r="QOK424" s="75"/>
      <c r="QOL424" s="81"/>
      <c r="QOM424" s="75"/>
      <c r="QON424" s="81"/>
      <c r="QOO424" s="75"/>
      <c r="QOP424" s="81"/>
      <c r="QOQ424" s="75"/>
      <c r="QOR424" s="81"/>
      <c r="QOS424" s="75"/>
      <c r="QOT424" s="81"/>
      <c r="QOU424" s="75"/>
      <c r="QOV424" s="81"/>
      <c r="QOW424" s="75"/>
      <c r="QOX424" s="81"/>
      <c r="QOY424" s="75"/>
      <c r="QOZ424" s="81"/>
      <c r="QPA424" s="75"/>
      <c r="QPB424" s="81"/>
      <c r="QPC424" s="75"/>
      <c r="QPD424" s="81"/>
      <c r="QPE424" s="75"/>
      <c r="QPF424" s="81"/>
      <c r="QPG424" s="75"/>
      <c r="QPH424" s="81"/>
      <c r="QPI424" s="75"/>
      <c r="QPJ424" s="81"/>
      <c r="QPK424" s="75"/>
      <c r="QPL424" s="81"/>
      <c r="QPM424" s="75"/>
      <c r="QPN424" s="81"/>
      <c r="QPO424" s="75"/>
      <c r="QPP424" s="81"/>
      <c r="QPQ424" s="75"/>
      <c r="QPR424" s="81"/>
      <c r="QPS424" s="75"/>
      <c r="QPT424" s="81"/>
      <c r="QPU424" s="75"/>
      <c r="QPV424" s="81"/>
      <c r="QPW424" s="75"/>
      <c r="QPX424" s="81"/>
      <c r="QPY424" s="75"/>
      <c r="QPZ424" s="81"/>
      <c r="QQA424" s="75"/>
      <c r="QQB424" s="81"/>
      <c r="QQC424" s="75"/>
      <c r="QQD424" s="81"/>
      <c r="QQE424" s="75"/>
      <c r="QQF424" s="81"/>
      <c r="QQG424" s="75"/>
      <c r="QQH424" s="81"/>
      <c r="QQI424" s="75"/>
      <c r="QQJ424" s="81"/>
      <c r="QQK424" s="75"/>
      <c r="QQL424" s="81"/>
      <c r="QQM424" s="75"/>
      <c r="QQN424" s="81"/>
      <c r="QQO424" s="75"/>
      <c r="QQP424" s="81"/>
      <c r="QQQ424" s="75"/>
      <c r="QQR424" s="81"/>
      <c r="QQS424" s="75"/>
      <c r="QQT424" s="81"/>
      <c r="QQU424" s="75"/>
      <c r="QQV424" s="81"/>
      <c r="QQW424" s="75"/>
      <c r="QQX424" s="81"/>
      <c r="QQY424" s="75"/>
      <c r="QQZ424" s="81"/>
      <c r="QRA424" s="75"/>
      <c r="QRB424" s="81"/>
      <c r="QRC424" s="75"/>
      <c r="QRD424" s="81"/>
      <c r="QRE424" s="75"/>
      <c r="QRF424" s="81"/>
      <c r="QRG424" s="75"/>
      <c r="QRH424" s="81"/>
      <c r="QRI424" s="75"/>
      <c r="QRJ424" s="81"/>
      <c r="QRK424" s="75"/>
      <c r="QRL424" s="81"/>
      <c r="QRM424" s="75"/>
      <c r="QRN424" s="81"/>
      <c r="QRO424" s="75"/>
      <c r="QRP424" s="81"/>
      <c r="QRQ424" s="75"/>
      <c r="QRR424" s="81"/>
      <c r="QRS424" s="75"/>
      <c r="QRT424" s="81"/>
      <c r="QRU424" s="75"/>
      <c r="QRV424" s="81"/>
      <c r="QRW424" s="75"/>
      <c r="QRX424" s="81"/>
      <c r="QRY424" s="75"/>
      <c r="QRZ424" s="81"/>
      <c r="QSA424" s="75"/>
      <c r="QSB424" s="81"/>
      <c r="QSC424" s="75"/>
      <c r="QSD424" s="81"/>
      <c r="QSE424" s="75"/>
      <c r="QSF424" s="81"/>
      <c r="QSG424" s="75"/>
      <c r="QSH424" s="81"/>
      <c r="QSI424" s="75"/>
      <c r="QSJ424" s="81"/>
      <c r="QSK424" s="75"/>
      <c r="QSL424" s="81"/>
      <c r="QSM424" s="75"/>
      <c r="QSN424" s="81"/>
      <c r="QSO424" s="75"/>
      <c r="QSP424" s="81"/>
      <c r="QSQ424" s="75"/>
      <c r="QSR424" s="81"/>
      <c r="QSS424" s="75"/>
      <c r="QST424" s="81"/>
      <c r="QSU424" s="75"/>
      <c r="QSV424" s="81"/>
      <c r="QSW424" s="75"/>
      <c r="QSX424" s="81"/>
      <c r="QSY424" s="75"/>
      <c r="QSZ424" s="81"/>
      <c r="QTA424" s="75"/>
      <c r="QTB424" s="81"/>
      <c r="QTC424" s="75"/>
      <c r="QTD424" s="81"/>
      <c r="QTE424" s="75"/>
      <c r="QTF424" s="81"/>
      <c r="QTG424" s="75"/>
      <c r="QTH424" s="81"/>
      <c r="QTI424" s="75"/>
      <c r="QTJ424" s="81"/>
      <c r="QTK424" s="75"/>
      <c r="QTL424" s="81"/>
      <c r="QTM424" s="75"/>
      <c r="QTN424" s="81"/>
      <c r="QTO424" s="75"/>
      <c r="QTP424" s="81"/>
      <c r="QTQ424" s="75"/>
      <c r="QTR424" s="81"/>
      <c r="QTS424" s="75"/>
      <c r="QTT424" s="81"/>
      <c r="QTU424" s="75"/>
      <c r="QTV424" s="81"/>
      <c r="QTW424" s="75"/>
      <c r="QTX424" s="81"/>
      <c r="QTY424" s="75"/>
      <c r="QTZ424" s="81"/>
      <c r="QUA424" s="75"/>
      <c r="QUB424" s="81"/>
      <c r="QUC424" s="75"/>
      <c r="QUD424" s="81"/>
      <c r="QUE424" s="75"/>
      <c r="QUF424" s="81"/>
      <c r="QUG424" s="75"/>
      <c r="QUH424" s="81"/>
      <c r="QUI424" s="75"/>
      <c r="QUJ424" s="81"/>
      <c r="QUK424" s="75"/>
      <c r="QUL424" s="81"/>
      <c r="QUM424" s="75"/>
      <c r="QUN424" s="81"/>
      <c r="QUO424" s="75"/>
      <c r="QUP424" s="81"/>
      <c r="QUQ424" s="75"/>
      <c r="QUR424" s="81"/>
      <c r="QUS424" s="75"/>
      <c r="QUT424" s="81"/>
      <c r="QUU424" s="75"/>
      <c r="QUV424" s="81"/>
      <c r="QUW424" s="75"/>
      <c r="QUX424" s="81"/>
      <c r="QUY424" s="75"/>
      <c r="QUZ424" s="81"/>
      <c r="QVA424" s="75"/>
      <c r="QVB424" s="81"/>
      <c r="QVC424" s="75"/>
      <c r="QVD424" s="81"/>
      <c r="QVE424" s="75"/>
      <c r="QVF424" s="81"/>
      <c r="QVG424" s="75"/>
      <c r="QVH424" s="81"/>
      <c r="QVI424" s="75"/>
      <c r="QVJ424" s="81"/>
      <c r="QVK424" s="75"/>
      <c r="QVL424" s="81"/>
      <c r="QVM424" s="75"/>
      <c r="QVN424" s="81"/>
      <c r="QVO424" s="75"/>
      <c r="QVP424" s="81"/>
      <c r="QVQ424" s="75"/>
      <c r="QVR424" s="81"/>
      <c r="QVS424" s="75"/>
      <c r="QVT424" s="81"/>
      <c r="QVU424" s="75"/>
      <c r="QVV424" s="81"/>
      <c r="QVW424" s="75"/>
      <c r="QVX424" s="81"/>
      <c r="QVY424" s="75"/>
      <c r="QVZ424" s="81"/>
      <c r="QWA424" s="75"/>
      <c r="QWB424" s="81"/>
      <c r="QWC424" s="75"/>
      <c r="QWD424" s="81"/>
      <c r="QWE424" s="75"/>
      <c r="QWF424" s="81"/>
      <c r="QWG424" s="75"/>
      <c r="QWH424" s="81"/>
      <c r="QWI424" s="75"/>
      <c r="QWJ424" s="81"/>
      <c r="QWK424" s="75"/>
      <c r="QWL424" s="81"/>
      <c r="QWM424" s="75"/>
      <c r="QWN424" s="81"/>
      <c r="QWO424" s="75"/>
      <c r="QWP424" s="81"/>
      <c r="QWQ424" s="75"/>
      <c r="QWR424" s="81"/>
      <c r="QWS424" s="75"/>
      <c r="QWT424" s="81"/>
      <c r="QWU424" s="75"/>
      <c r="QWV424" s="81"/>
      <c r="QWW424" s="75"/>
      <c r="QWX424" s="81"/>
      <c r="QWY424" s="75"/>
      <c r="QWZ424" s="81"/>
      <c r="QXA424" s="75"/>
      <c r="QXB424" s="81"/>
      <c r="QXC424" s="75"/>
      <c r="QXD424" s="81"/>
      <c r="QXE424" s="75"/>
      <c r="QXF424" s="81"/>
      <c r="QXG424" s="75"/>
      <c r="QXH424" s="81"/>
      <c r="QXI424" s="75"/>
      <c r="QXJ424" s="81"/>
      <c r="QXK424" s="75"/>
      <c r="QXL424" s="81"/>
      <c r="QXM424" s="75"/>
      <c r="QXN424" s="81"/>
      <c r="QXO424" s="75"/>
      <c r="QXP424" s="81"/>
      <c r="QXQ424" s="75"/>
      <c r="QXR424" s="81"/>
      <c r="QXS424" s="75"/>
      <c r="QXT424" s="81"/>
      <c r="QXU424" s="75"/>
      <c r="QXV424" s="81"/>
      <c r="QXW424" s="75"/>
      <c r="QXX424" s="81"/>
      <c r="QXY424" s="75"/>
      <c r="QXZ424" s="81"/>
      <c r="QYA424" s="75"/>
      <c r="QYB424" s="81"/>
      <c r="QYC424" s="75"/>
      <c r="QYD424" s="81"/>
      <c r="QYE424" s="75"/>
      <c r="QYF424" s="81"/>
      <c r="QYG424" s="75"/>
      <c r="QYH424" s="81"/>
      <c r="QYI424" s="75"/>
      <c r="QYJ424" s="81"/>
      <c r="QYK424" s="75"/>
      <c r="QYL424" s="81"/>
      <c r="QYM424" s="75"/>
      <c r="QYN424" s="81"/>
      <c r="QYO424" s="75"/>
      <c r="QYP424" s="81"/>
      <c r="QYQ424" s="75"/>
      <c r="QYR424" s="81"/>
      <c r="QYS424" s="75"/>
      <c r="QYT424" s="81"/>
      <c r="QYU424" s="75"/>
      <c r="QYV424" s="81"/>
      <c r="QYW424" s="75"/>
      <c r="QYX424" s="81"/>
      <c r="QYY424" s="75"/>
      <c r="QYZ424" s="81"/>
      <c r="QZA424" s="75"/>
      <c r="QZB424" s="81"/>
      <c r="QZC424" s="75"/>
      <c r="QZD424" s="81"/>
      <c r="QZE424" s="75"/>
      <c r="QZF424" s="81"/>
      <c r="QZG424" s="75"/>
      <c r="QZH424" s="81"/>
      <c r="QZI424" s="75"/>
      <c r="QZJ424" s="81"/>
      <c r="QZK424" s="75"/>
      <c r="QZL424" s="81"/>
      <c r="QZM424" s="75"/>
      <c r="QZN424" s="81"/>
      <c r="QZO424" s="75"/>
      <c r="QZP424" s="81"/>
      <c r="QZQ424" s="75"/>
      <c r="QZR424" s="81"/>
      <c r="QZS424" s="75"/>
      <c r="QZT424" s="81"/>
      <c r="QZU424" s="75"/>
      <c r="QZV424" s="81"/>
      <c r="QZW424" s="75"/>
      <c r="QZX424" s="81"/>
      <c r="QZY424" s="75"/>
      <c r="QZZ424" s="81"/>
      <c r="RAA424" s="75"/>
      <c r="RAB424" s="81"/>
      <c r="RAC424" s="75"/>
      <c r="RAD424" s="81"/>
      <c r="RAE424" s="75"/>
      <c r="RAF424" s="81"/>
      <c r="RAG424" s="75"/>
      <c r="RAH424" s="81"/>
      <c r="RAI424" s="75"/>
      <c r="RAJ424" s="81"/>
      <c r="RAK424" s="75"/>
      <c r="RAL424" s="81"/>
      <c r="RAM424" s="75"/>
      <c r="RAN424" s="81"/>
      <c r="RAO424" s="75"/>
      <c r="RAP424" s="81"/>
      <c r="RAQ424" s="75"/>
      <c r="RAR424" s="81"/>
      <c r="RAS424" s="75"/>
      <c r="RAT424" s="81"/>
      <c r="RAU424" s="75"/>
      <c r="RAV424" s="81"/>
      <c r="RAW424" s="75"/>
      <c r="RAX424" s="81"/>
      <c r="RAY424" s="75"/>
      <c r="RAZ424" s="81"/>
      <c r="RBA424" s="75"/>
      <c r="RBB424" s="81"/>
      <c r="RBC424" s="75"/>
      <c r="RBD424" s="81"/>
      <c r="RBE424" s="75"/>
      <c r="RBF424" s="81"/>
      <c r="RBG424" s="75"/>
      <c r="RBH424" s="81"/>
      <c r="RBI424" s="75"/>
      <c r="RBJ424" s="81"/>
      <c r="RBK424" s="75"/>
      <c r="RBL424" s="81"/>
      <c r="RBM424" s="75"/>
      <c r="RBN424" s="81"/>
      <c r="RBO424" s="75"/>
      <c r="RBP424" s="81"/>
      <c r="RBQ424" s="75"/>
      <c r="RBR424" s="81"/>
      <c r="RBS424" s="75"/>
      <c r="RBT424" s="81"/>
      <c r="RBU424" s="75"/>
      <c r="RBV424" s="81"/>
      <c r="RBW424" s="75"/>
      <c r="RBX424" s="81"/>
      <c r="RBY424" s="75"/>
      <c r="RBZ424" s="81"/>
      <c r="RCA424" s="75"/>
      <c r="RCB424" s="81"/>
      <c r="RCC424" s="75"/>
      <c r="RCD424" s="81"/>
      <c r="RCE424" s="75"/>
      <c r="RCF424" s="81"/>
      <c r="RCG424" s="75"/>
      <c r="RCH424" s="81"/>
      <c r="RCI424" s="75"/>
      <c r="RCJ424" s="81"/>
      <c r="RCK424" s="75"/>
      <c r="RCL424" s="81"/>
      <c r="RCM424" s="75"/>
      <c r="RCN424" s="81"/>
      <c r="RCO424" s="75"/>
      <c r="RCP424" s="81"/>
      <c r="RCQ424" s="75"/>
      <c r="RCR424" s="81"/>
      <c r="RCS424" s="75"/>
      <c r="RCT424" s="81"/>
      <c r="RCU424" s="75"/>
      <c r="RCV424" s="81"/>
      <c r="RCW424" s="75"/>
      <c r="RCX424" s="81"/>
      <c r="RCY424" s="75"/>
      <c r="RCZ424" s="81"/>
      <c r="RDA424" s="75"/>
      <c r="RDB424" s="81"/>
      <c r="RDC424" s="75"/>
      <c r="RDD424" s="81"/>
      <c r="RDE424" s="75"/>
      <c r="RDF424" s="81"/>
      <c r="RDG424" s="75"/>
      <c r="RDH424" s="81"/>
      <c r="RDI424" s="75"/>
      <c r="RDJ424" s="81"/>
      <c r="RDK424" s="75"/>
      <c r="RDL424" s="81"/>
      <c r="RDM424" s="75"/>
      <c r="RDN424" s="81"/>
      <c r="RDO424" s="75"/>
      <c r="RDP424" s="81"/>
      <c r="RDQ424" s="75"/>
      <c r="RDR424" s="81"/>
      <c r="RDS424" s="75"/>
      <c r="RDT424" s="81"/>
      <c r="RDU424" s="75"/>
      <c r="RDV424" s="81"/>
      <c r="RDW424" s="75"/>
      <c r="RDX424" s="81"/>
      <c r="RDY424" s="75"/>
      <c r="RDZ424" s="81"/>
      <c r="REA424" s="75"/>
      <c r="REB424" s="81"/>
      <c r="REC424" s="75"/>
      <c r="RED424" s="81"/>
      <c r="REE424" s="75"/>
      <c r="REF424" s="81"/>
      <c r="REG424" s="75"/>
      <c r="REH424" s="81"/>
      <c r="REI424" s="75"/>
      <c r="REJ424" s="81"/>
      <c r="REK424" s="75"/>
      <c r="REL424" s="81"/>
      <c r="REM424" s="75"/>
      <c r="REN424" s="81"/>
      <c r="REO424" s="75"/>
      <c r="REP424" s="81"/>
      <c r="REQ424" s="75"/>
      <c r="RER424" s="81"/>
      <c r="RES424" s="75"/>
      <c r="RET424" s="81"/>
      <c r="REU424" s="75"/>
      <c r="REV424" s="81"/>
      <c r="REW424" s="75"/>
      <c r="REX424" s="81"/>
      <c r="REY424" s="75"/>
      <c r="REZ424" s="81"/>
      <c r="RFA424" s="75"/>
      <c r="RFB424" s="81"/>
      <c r="RFC424" s="75"/>
      <c r="RFD424" s="81"/>
      <c r="RFE424" s="75"/>
      <c r="RFF424" s="81"/>
      <c r="RFG424" s="75"/>
      <c r="RFH424" s="81"/>
      <c r="RFI424" s="75"/>
      <c r="RFJ424" s="81"/>
      <c r="RFK424" s="75"/>
      <c r="RFL424" s="81"/>
      <c r="RFM424" s="75"/>
      <c r="RFN424" s="81"/>
      <c r="RFO424" s="75"/>
      <c r="RFP424" s="81"/>
      <c r="RFQ424" s="75"/>
      <c r="RFR424" s="81"/>
      <c r="RFS424" s="75"/>
      <c r="RFT424" s="81"/>
      <c r="RFU424" s="75"/>
      <c r="RFV424" s="81"/>
      <c r="RFW424" s="75"/>
      <c r="RFX424" s="81"/>
      <c r="RFY424" s="75"/>
      <c r="RFZ424" s="81"/>
      <c r="RGA424" s="75"/>
      <c r="RGB424" s="81"/>
      <c r="RGC424" s="75"/>
      <c r="RGD424" s="81"/>
      <c r="RGE424" s="75"/>
      <c r="RGF424" s="81"/>
      <c r="RGG424" s="75"/>
      <c r="RGH424" s="81"/>
      <c r="RGI424" s="75"/>
      <c r="RGJ424" s="81"/>
      <c r="RGK424" s="75"/>
      <c r="RGL424" s="81"/>
      <c r="RGM424" s="75"/>
      <c r="RGN424" s="81"/>
      <c r="RGO424" s="75"/>
      <c r="RGP424" s="81"/>
      <c r="RGQ424" s="75"/>
      <c r="RGR424" s="81"/>
      <c r="RGS424" s="75"/>
      <c r="RGT424" s="81"/>
      <c r="RGU424" s="75"/>
      <c r="RGV424" s="81"/>
      <c r="RGW424" s="75"/>
      <c r="RGX424" s="81"/>
      <c r="RGY424" s="75"/>
      <c r="RGZ424" s="81"/>
      <c r="RHA424" s="75"/>
      <c r="RHB424" s="81"/>
      <c r="RHC424" s="75"/>
      <c r="RHD424" s="81"/>
      <c r="RHE424" s="75"/>
      <c r="RHF424" s="81"/>
      <c r="RHG424" s="75"/>
      <c r="RHH424" s="81"/>
      <c r="RHI424" s="75"/>
      <c r="RHJ424" s="81"/>
      <c r="RHK424" s="75"/>
      <c r="RHL424" s="81"/>
      <c r="RHM424" s="75"/>
      <c r="RHN424" s="81"/>
      <c r="RHO424" s="75"/>
      <c r="RHP424" s="81"/>
      <c r="RHQ424" s="75"/>
      <c r="RHR424" s="81"/>
      <c r="RHS424" s="75"/>
      <c r="RHT424" s="81"/>
      <c r="RHU424" s="75"/>
      <c r="RHV424" s="81"/>
      <c r="RHW424" s="75"/>
      <c r="RHX424" s="81"/>
      <c r="RHY424" s="75"/>
      <c r="RHZ424" s="81"/>
      <c r="RIA424" s="75"/>
      <c r="RIB424" s="81"/>
      <c r="RIC424" s="75"/>
      <c r="RID424" s="81"/>
      <c r="RIE424" s="75"/>
      <c r="RIF424" s="81"/>
      <c r="RIG424" s="75"/>
      <c r="RIH424" s="81"/>
      <c r="RII424" s="75"/>
      <c r="RIJ424" s="81"/>
      <c r="RIK424" s="75"/>
      <c r="RIL424" s="81"/>
      <c r="RIM424" s="75"/>
      <c r="RIN424" s="81"/>
      <c r="RIO424" s="75"/>
      <c r="RIP424" s="81"/>
      <c r="RIQ424" s="75"/>
      <c r="RIR424" s="81"/>
      <c r="RIS424" s="75"/>
      <c r="RIT424" s="81"/>
      <c r="RIU424" s="75"/>
      <c r="RIV424" s="81"/>
      <c r="RIW424" s="75"/>
      <c r="RIX424" s="81"/>
      <c r="RIY424" s="75"/>
      <c r="RIZ424" s="81"/>
      <c r="RJA424" s="75"/>
      <c r="RJB424" s="81"/>
      <c r="RJC424" s="75"/>
      <c r="RJD424" s="81"/>
      <c r="RJE424" s="75"/>
      <c r="RJF424" s="81"/>
      <c r="RJG424" s="75"/>
      <c r="RJH424" s="81"/>
      <c r="RJI424" s="75"/>
      <c r="RJJ424" s="81"/>
      <c r="RJK424" s="75"/>
      <c r="RJL424" s="81"/>
      <c r="RJM424" s="75"/>
      <c r="RJN424" s="81"/>
      <c r="RJO424" s="75"/>
      <c r="RJP424" s="81"/>
      <c r="RJQ424" s="75"/>
      <c r="RJR424" s="81"/>
      <c r="RJS424" s="75"/>
      <c r="RJT424" s="81"/>
      <c r="RJU424" s="75"/>
      <c r="RJV424" s="81"/>
      <c r="RJW424" s="75"/>
      <c r="RJX424" s="81"/>
      <c r="RJY424" s="75"/>
      <c r="RJZ424" s="81"/>
      <c r="RKA424" s="75"/>
      <c r="RKB424" s="81"/>
      <c r="RKC424" s="75"/>
      <c r="RKD424" s="81"/>
      <c r="RKE424" s="75"/>
      <c r="RKF424" s="81"/>
      <c r="RKG424" s="75"/>
      <c r="RKH424" s="81"/>
      <c r="RKI424" s="75"/>
      <c r="RKJ424" s="81"/>
      <c r="RKK424" s="75"/>
      <c r="RKL424" s="81"/>
      <c r="RKM424" s="75"/>
      <c r="RKN424" s="81"/>
      <c r="RKO424" s="75"/>
      <c r="RKP424" s="81"/>
      <c r="RKQ424" s="75"/>
      <c r="RKR424" s="81"/>
      <c r="RKS424" s="75"/>
      <c r="RKT424" s="81"/>
      <c r="RKU424" s="75"/>
      <c r="RKV424" s="81"/>
      <c r="RKW424" s="75"/>
      <c r="RKX424" s="81"/>
      <c r="RKY424" s="75"/>
      <c r="RKZ424" s="81"/>
      <c r="RLA424" s="75"/>
      <c r="RLB424" s="81"/>
      <c r="RLC424" s="75"/>
      <c r="RLD424" s="81"/>
      <c r="RLE424" s="75"/>
      <c r="RLF424" s="81"/>
      <c r="RLG424" s="75"/>
      <c r="RLH424" s="81"/>
      <c r="RLI424" s="75"/>
      <c r="RLJ424" s="81"/>
      <c r="RLK424" s="75"/>
      <c r="RLL424" s="81"/>
      <c r="RLM424" s="75"/>
      <c r="RLN424" s="81"/>
      <c r="RLO424" s="75"/>
      <c r="RLP424" s="81"/>
      <c r="RLQ424" s="75"/>
      <c r="RLR424" s="81"/>
      <c r="RLS424" s="75"/>
      <c r="RLT424" s="81"/>
      <c r="RLU424" s="75"/>
      <c r="RLV424" s="81"/>
      <c r="RLW424" s="75"/>
      <c r="RLX424" s="81"/>
      <c r="RLY424" s="75"/>
      <c r="RLZ424" s="81"/>
      <c r="RMA424" s="75"/>
      <c r="RMB424" s="81"/>
      <c r="RMC424" s="75"/>
      <c r="RMD424" s="81"/>
      <c r="RME424" s="75"/>
      <c r="RMF424" s="81"/>
      <c r="RMG424" s="75"/>
      <c r="RMH424" s="81"/>
      <c r="RMI424" s="75"/>
      <c r="RMJ424" s="81"/>
      <c r="RMK424" s="75"/>
      <c r="RML424" s="81"/>
      <c r="RMM424" s="75"/>
      <c r="RMN424" s="81"/>
      <c r="RMO424" s="75"/>
      <c r="RMP424" s="81"/>
      <c r="RMQ424" s="75"/>
      <c r="RMR424" s="81"/>
      <c r="RMS424" s="75"/>
      <c r="RMT424" s="81"/>
      <c r="RMU424" s="75"/>
      <c r="RMV424" s="81"/>
      <c r="RMW424" s="75"/>
      <c r="RMX424" s="81"/>
      <c r="RMY424" s="75"/>
      <c r="RMZ424" s="81"/>
      <c r="RNA424" s="75"/>
      <c r="RNB424" s="81"/>
      <c r="RNC424" s="75"/>
      <c r="RND424" s="81"/>
      <c r="RNE424" s="75"/>
      <c r="RNF424" s="81"/>
      <c r="RNG424" s="75"/>
      <c r="RNH424" s="81"/>
      <c r="RNI424" s="75"/>
      <c r="RNJ424" s="81"/>
      <c r="RNK424" s="75"/>
      <c r="RNL424" s="81"/>
      <c r="RNM424" s="75"/>
      <c r="RNN424" s="81"/>
      <c r="RNO424" s="75"/>
      <c r="RNP424" s="81"/>
      <c r="RNQ424" s="75"/>
      <c r="RNR424" s="81"/>
      <c r="RNS424" s="75"/>
      <c r="RNT424" s="81"/>
      <c r="RNU424" s="75"/>
      <c r="RNV424" s="81"/>
      <c r="RNW424" s="75"/>
      <c r="RNX424" s="81"/>
      <c r="RNY424" s="75"/>
      <c r="RNZ424" s="81"/>
      <c r="ROA424" s="75"/>
      <c r="ROB424" s="81"/>
      <c r="ROC424" s="75"/>
      <c r="ROD424" s="81"/>
      <c r="ROE424" s="75"/>
      <c r="ROF424" s="81"/>
      <c r="ROG424" s="75"/>
      <c r="ROH424" s="81"/>
      <c r="ROI424" s="75"/>
      <c r="ROJ424" s="81"/>
      <c r="ROK424" s="75"/>
      <c r="ROL424" s="81"/>
      <c r="ROM424" s="75"/>
      <c r="RON424" s="81"/>
      <c r="ROO424" s="75"/>
      <c r="ROP424" s="81"/>
      <c r="ROQ424" s="75"/>
      <c r="ROR424" s="81"/>
      <c r="ROS424" s="75"/>
      <c r="ROT424" s="81"/>
      <c r="ROU424" s="75"/>
      <c r="ROV424" s="81"/>
      <c r="ROW424" s="75"/>
      <c r="ROX424" s="81"/>
      <c r="ROY424" s="75"/>
      <c r="ROZ424" s="81"/>
      <c r="RPA424" s="75"/>
      <c r="RPB424" s="81"/>
      <c r="RPC424" s="75"/>
      <c r="RPD424" s="81"/>
      <c r="RPE424" s="75"/>
      <c r="RPF424" s="81"/>
      <c r="RPG424" s="75"/>
      <c r="RPH424" s="81"/>
      <c r="RPI424" s="75"/>
      <c r="RPJ424" s="81"/>
      <c r="RPK424" s="75"/>
      <c r="RPL424" s="81"/>
      <c r="RPM424" s="75"/>
      <c r="RPN424" s="81"/>
      <c r="RPO424" s="75"/>
      <c r="RPP424" s="81"/>
      <c r="RPQ424" s="75"/>
      <c r="RPR424" s="81"/>
      <c r="RPS424" s="75"/>
      <c r="RPT424" s="81"/>
      <c r="RPU424" s="75"/>
      <c r="RPV424" s="81"/>
      <c r="RPW424" s="75"/>
      <c r="RPX424" s="81"/>
      <c r="RPY424" s="75"/>
      <c r="RPZ424" s="81"/>
      <c r="RQA424" s="75"/>
      <c r="RQB424" s="81"/>
      <c r="RQC424" s="75"/>
      <c r="RQD424" s="81"/>
      <c r="RQE424" s="75"/>
      <c r="RQF424" s="81"/>
      <c r="RQG424" s="75"/>
      <c r="RQH424" s="81"/>
      <c r="RQI424" s="75"/>
      <c r="RQJ424" s="81"/>
      <c r="RQK424" s="75"/>
      <c r="RQL424" s="81"/>
      <c r="RQM424" s="75"/>
      <c r="RQN424" s="81"/>
      <c r="RQO424" s="75"/>
      <c r="RQP424" s="81"/>
      <c r="RQQ424" s="75"/>
      <c r="RQR424" s="81"/>
      <c r="RQS424" s="75"/>
      <c r="RQT424" s="81"/>
      <c r="RQU424" s="75"/>
      <c r="RQV424" s="81"/>
      <c r="RQW424" s="75"/>
      <c r="RQX424" s="81"/>
      <c r="RQY424" s="75"/>
      <c r="RQZ424" s="81"/>
      <c r="RRA424" s="75"/>
      <c r="RRB424" s="81"/>
      <c r="RRC424" s="75"/>
      <c r="RRD424" s="81"/>
      <c r="RRE424" s="75"/>
      <c r="RRF424" s="81"/>
      <c r="RRG424" s="75"/>
      <c r="RRH424" s="81"/>
      <c r="RRI424" s="75"/>
      <c r="RRJ424" s="81"/>
      <c r="RRK424" s="75"/>
      <c r="RRL424" s="81"/>
      <c r="RRM424" s="75"/>
      <c r="RRN424" s="81"/>
      <c r="RRO424" s="75"/>
      <c r="RRP424" s="81"/>
      <c r="RRQ424" s="75"/>
      <c r="RRR424" s="81"/>
      <c r="RRS424" s="75"/>
      <c r="RRT424" s="81"/>
      <c r="RRU424" s="75"/>
      <c r="RRV424" s="81"/>
      <c r="RRW424" s="75"/>
      <c r="RRX424" s="81"/>
      <c r="RRY424" s="75"/>
      <c r="RRZ424" s="81"/>
      <c r="RSA424" s="75"/>
      <c r="RSB424" s="81"/>
      <c r="RSC424" s="75"/>
      <c r="RSD424" s="81"/>
      <c r="RSE424" s="75"/>
      <c r="RSF424" s="81"/>
      <c r="RSG424" s="75"/>
      <c r="RSH424" s="81"/>
      <c r="RSI424" s="75"/>
      <c r="RSJ424" s="81"/>
      <c r="RSK424" s="75"/>
      <c r="RSL424" s="81"/>
      <c r="RSM424" s="75"/>
      <c r="RSN424" s="81"/>
      <c r="RSO424" s="75"/>
      <c r="RSP424" s="81"/>
      <c r="RSQ424" s="75"/>
      <c r="RSR424" s="81"/>
      <c r="RSS424" s="75"/>
      <c r="RST424" s="81"/>
      <c r="RSU424" s="75"/>
      <c r="RSV424" s="81"/>
      <c r="RSW424" s="75"/>
      <c r="RSX424" s="81"/>
      <c r="RSY424" s="75"/>
      <c r="RSZ424" s="81"/>
      <c r="RTA424" s="75"/>
      <c r="RTB424" s="81"/>
      <c r="RTC424" s="75"/>
      <c r="RTD424" s="81"/>
      <c r="RTE424" s="75"/>
      <c r="RTF424" s="81"/>
      <c r="RTG424" s="75"/>
      <c r="RTH424" s="81"/>
      <c r="RTI424" s="75"/>
      <c r="RTJ424" s="81"/>
      <c r="RTK424" s="75"/>
      <c r="RTL424" s="81"/>
      <c r="RTM424" s="75"/>
      <c r="RTN424" s="81"/>
      <c r="RTO424" s="75"/>
      <c r="RTP424" s="81"/>
      <c r="RTQ424" s="75"/>
      <c r="RTR424" s="81"/>
      <c r="RTS424" s="75"/>
      <c r="RTT424" s="81"/>
      <c r="RTU424" s="75"/>
      <c r="RTV424" s="81"/>
      <c r="RTW424" s="75"/>
      <c r="RTX424" s="81"/>
      <c r="RTY424" s="75"/>
      <c r="RTZ424" s="81"/>
      <c r="RUA424" s="75"/>
      <c r="RUB424" s="81"/>
      <c r="RUC424" s="75"/>
      <c r="RUD424" s="81"/>
      <c r="RUE424" s="75"/>
      <c r="RUF424" s="81"/>
      <c r="RUG424" s="75"/>
      <c r="RUH424" s="81"/>
      <c r="RUI424" s="75"/>
      <c r="RUJ424" s="81"/>
      <c r="RUK424" s="75"/>
      <c r="RUL424" s="81"/>
      <c r="RUM424" s="75"/>
      <c r="RUN424" s="81"/>
      <c r="RUO424" s="75"/>
      <c r="RUP424" s="81"/>
      <c r="RUQ424" s="75"/>
      <c r="RUR424" s="81"/>
      <c r="RUS424" s="75"/>
      <c r="RUT424" s="81"/>
      <c r="RUU424" s="75"/>
      <c r="RUV424" s="81"/>
      <c r="RUW424" s="75"/>
      <c r="RUX424" s="81"/>
      <c r="RUY424" s="75"/>
      <c r="RUZ424" s="81"/>
      <c r="RVA424" s="75"/>
      <c r="RVB424" s="81"/>
      <c r="RVC424" s="75"/>
      <c r="RVD424" s="81"/>
      <c r="RVE424" s="75"/>
      <c r="RVF424" s="81"/>
      <c r="RVG424" s="75"/>
      <c r="RVH424" s="81"/>
      <c r="RVI424" s="75"/>
      <c r="RVJ424" s="81"/>
      <c r="RVK424" s="75"/>
      <c r="RVL424" s="81"/>
      <c r="RVM424" s="75"/>
      <c r="RVN424" s="81"/>
      <c r="RVO424" s="75"/>
      <c r="RVP424" s="81"/>
      <c r="RVQ424" s="75"/>
      <c r="RVR424" s="81"/>
      <c r="RVS424" s="75"/>
      <c r="RVT424" s="81"/>
      <c r="RVU424" s="75"/>
      <c r="RVV424" s="81"/>
      <c r="RVW424" s="75"/>
      <c r="RVX424" s="81"/>
      <c r="RVY424" s="75"/>
      <c r="RVZ424" s="81"/>
      <c r="RWA424" s="75"/>
      <c r="RWB424" s="81"/>
      <c r="RWC424" s="75"/>
      <c r="RWD424" s="81"/>
      <c r="RWE424" s="75"/>
      <c r="RWF424" s="81"/>
      <c r="RWG424" s="75"/>
      <c r="RWH424" s="81"/>
      <c r="RWI424" s="75"/>
      <c r="RWJ424" s="81"/>
      <c r="RWK424" s="75"/>
      <c r="RWL424" s="81"/>
      <c r="RWM424" s="75"/>
      <c r="RWN424" s="81"/>
      <c r="RWO424" s="75"/>
      <c r="RWP424" s="81"/>
      <c r="RWQ424" s="75"/>
      <c r="RWR424" s="81"/>
      <c r="RWS424" s="75"/>
      <c r="RWT424" s="81"/>
      <c r="RWU424" s="75"/>
      <c r="RWV424" s="81"/>
      <c r="RWW424" s="75"/>
      <c r="RWX424" s="81"/>
      <c r="RWY424" s="75"/>
      <c r="RWZ424" s="81"/>
      <c r="RXA424" s="75"/>
      <c r="RXB424" s="81"/>
      <c r="RXC424" s="75"/>
      <c r="RXD424" s="81"/>
      <c r="RXE424" s="75"/>
      <c r="RXF424" s="81"/>
      <c r="RXG424" s="75"/>
      <c r="RXH424" s="81"/>
      <c r="RXI424" s="75"/>
      <c r="RXJ424" s="81"/>
      <c r="RXK424" s="75"/>
      <c r="RXL424" s="81"/>
      <c r="RXM424" s="75"/>
      <c r="RXN424" s="81"/>
      <c r="RXO424" s="75"/>
      <c r="RXP424" s="81"/>
      <c r="RXQ424" s="75"/>
      <c r="RXR424" s="81"/>
      <c r="RXS424" s="75"/>
      <c r="RXT424" s="81"/>
      <c r="RXU424" s="75"/>
      <c r="RXV424" s="81"/>
      <c r="RXW424" s="75"/>
      <c r="RXX424" s="81"/>
      <c r="RXY424" s="75"/>
      <c r="RXZ424" s="81"/>
      <c r="RYA424" s="75"/>
      <c r="RYB424" s="81"/>
      <c r="RYC424" s="75"/>
      <c r="RYD424" s="81"/>
      <c r="RYE424" s="75"/>
      <c r="RYF424" s="81"/>
      <c r="RYG424" s="75"/>
      <c r="RYH424" s="81"/>
      <c r="RYI424" s="75"/>
      <c r="RYJ424" s="81"/>
      <c r="RYK424" s="75"/>
      <c r="RYL424" s="81"/>
      <c r="RYM424" s="75"/>
      <c r="RYN424" s="81"/>
      <c r="RYO424" s="75"/>
      <c r="RYP424" s="81"/>
      <c r="RYQ424" s="75"/>
      <c r="RYR424" s="81"/>
      <c r="RYS424" s="75"/>
      <c r="RYT424" s="81"/>
      <c r="RYU424" s="75"/>
      <c r="RYV424" s="81"/>
      <c r="RYW424" s="75"/>
      <c r="RYX424" s="81"/>
      <c r="RYY424" s="75"/>
      <c r="RYZ424" s="81"/>
      <c r="RZA424" s="75"/>
      <c r="RZB424" s="81"/>
      <c r="RZC424" s="75"/>
      <c r="RZD424" s="81"/>
      <c r="RZE424" s="75"/>
      <c r="RZF424" s="81"/>
      <c r="RZG424" s="75"/>
      <c r="RZH424" s="81"/>
      <c r="RZI424" s="75"/>
      <c r="RZJ424" s="81"/>
      <c r="RZK424" s="75"/>
      <c r="RZL424" s="81"/>
      <c r="RZM424" s="75"/>
      <c r="RZN424" s="81"/>
      <c r="RZO424" s="75"/>
      <c r="RZP424" s="81"/>
      <c r="RZQ424" s="75"/>
      <c r="RZR424" s="81"/>
      <c r="RZS424" s="75"/>
      <c r="RZT424" s="81"/>
      <c r="RZU424" s="75"/>
      <c r="RZV424" s="81"/>
      <c r="RZW424" s="75"/>
      <c r="RZX424" s="81"/>
      <c r="RZY424" s="75"/>
      <c r="RZZ424" s="81"/>
      <c r="SAA424" s="75"/>
      <c r="SAB424" s="81"/>
      <c r="SAC424" s="75"/>
      <c r="SAD424" s="81"/>
      <c r="SAE424" s="75"/>
      <c r="SAF424" s="81"/>
      <c r="SAG424" s="75"/>
      <c r="SAH424" s="81"/>
      <c r="SAI424" s="75"/>
      <c r="SAJ424" s="81"/>
      <c r="SAK424" s="75"/>
      <c r="SAL424" s="81"/>
      <c r="SAM424" s="75"/>
      <c r="SAN424" s="81"/>
      <c r="SAO424" s="75"/>
      <c r="SAP424" s="81"/>
      <c r="SAQ424" s="75"/>
      <c r="SAR424" s="81"/>
      <c r="SAS424" s="75"/>
      <c r="SAT424" s="81"/>
      <c r="SAU424" s="75"/>
      <c r="SAV424" s="81"/>
      <c r="SAW424" s="75"/>
      <c r="SAX424" s="81"/>
      <c r="SAY424" s="75"/>
      <c r="SAZ424" s="81"/>
      <c r="SBA424" s="75"/>
      <c r="SBB424" s="81"/>
      <c r="SBC424" s="75"/>
      <c r="SBD424" s="81"/>
      <c r="SBE424" s="75"/>
      <c r="SBF424" s="81"/>
      <c r="SBG424" s="75"/>
      <c r="SBH424" s="81"/>
      <c r="SBI424" s="75"/>
      <c r="SBJ424" s="81"/>
      <c r="SBK424" s="75"/>
      <c r="SBL424" s="81"/>
      <c r="SBM424" s="75"/>
      <c r="SBN424" s="81"/>
      <c r="SBO424" s="75"/>
      <c r="SBP424" s="81"/>
      <c r="SBQ424" s="75"/>
      <c r="SBR424" s="81"/>
      <c r="SBS424" s="75"/>
      <c r="SBT424" s="81"/>
      <c r="SBU424" s="75"/>
      <c r="SBV424" s="81"/>
      <c r="SBW424" s="75"/>
      <c r="SBX424" s="81"/>
      <c r="SBY424" s="75"/>
      <c r="SBZ424" s="81"/>
      <c r="SCA424" s="75"/>
      <c r="SCB424" s="81"/>
      <c r="SCC424" s="75"/>
      <c r="SCD424" s="81"/>
      <c r="SCE424" s="75"/>
      <c r="SCF424" s="81"/>
      <c r="SCG424" s="75"/>
      <c r="SCH424" s="81"/>
      <c r="SCI424" s="75"/>
      <c r="SCJ424" s="81"/>
      <c r="SCK424" s="75"/>
      <c r="SCL424" s="81"/>
      <c r="SCM424" s="75"/>
      <c r="SCN424" s="81"/>
      <c r="SCO424" s="75"/>
      <c r="SCP424" s="81"/>
      <c r="SCQ424" s="75"/>
      <c r="SCR424" s="81"/>
      <c r="SCS424" s="75"/>
      <c r="SCT424" s="81"/>
      <c r="SCU424" s="75"/>
      <c r="SCV424" s="81"/>
      <c r="SCW424" s="75"/>
      <c r="SCX424" s="81"/>
      <c r="SCY424" s="75"/>
      <c r="SCZ424" s="81"/>
      <c r="SDA424" s="75"/>
      <c r="SDB424" s="81"/>
      <c r="SDC424" s="75"/>
      <c r="SDD424" s="81"/>
      <c r="SDE424" s="75"/>
      <c r="SDF424" s="81"/>
      <c r="SDG424" s="75"/>
      <c r="SDH424" s="81"/>
      <c r="SDI424" s="75"/>
      <c r="SDJ424" s="81"/>
      <c r="SDK424" s="75"/>
      <c r="SDL424" s="81"/>
      <c r="SDM424" s="75"/>
      <c r="SDN424" s="81"/>
      <c r="SDO424" s="75"/>
      <c r="SDP424" s="81"/>
      <c r="SDQ424" s="75"/>
      <c r="SDR424" s="81"/>
      <c r="SDS424" s="75"/>
      <c r="SDT424" s="81"/>
      <c r="SDU424" s="75"/>
      <c r="SDV424" s="81"/>
      <c r="SDW424" s="75"/>
      <c r="SDX424" s="81"/>
      <c r="SDY424" s="75"/>
      <c r="SDZ424" s="81"/>
      <c r="SEA424" s="75"/>
      <c r="SEB424" s="81"/>
      <c r="SEC424" s="75"/>
      <c r="SED424" s="81"/>
      <c r="SEE424" s="75"/>
      <c r="SEF424" s="81"/>
      <c r="SEG424" s="75"/>
      <c r="SEH424" s="81"/>
      <c r="SEI424" s="75"/>
      <c r="SEJ424" s="81"/>
      <c r="SEK424" s="75"/>
      <c r="SEL424" s="81"/>
      <c r="SEM424" s="75"/>
      <c r="SEN424" s="81"/>
      <c r="SEO424" s="75"/>
      <c r="SEP424" s="81"/>
      <c r="SEQ424" s="75"/>
      <c r="SER424" s="81"/>
      <c r="SES424" s="75"/>
      <c r="SET424" s="81"/>
      <c r="SEU424" s="75"/>
      <c r="SEV424" s="81"/>
      <c r="SEW424" s="75"/>
      <c r="SEX424" s="81"/>
      <c r="SEY424" s="75"/>
      <c r="SEZ424" s="81"/>
      <c r="SFA424" s="75"/>
      <c r="SFB424" s="81"/>
      <c r="SFC424" s="75"/>
      <c r="SFD424" s="81"/>
      <c r="SFE424" s="75"/>
      <c r="SFF424" s="81"/>
      <c r="SFG424" s="75"/>
      <c r="SFH424" s="81"/>
      <c r="SFI424" s="75"/>
      <c r="SFJ424" s="81"/>
      <c r="SFK424" s="75"/>
      <c r="SFL424" s="81"/>
      <c r="SFM424" s="75"/>
      <c r="SFN424" s="81"/>
      <c r="SFO424" s="75"/>
      <c r="SFP424" s="81"/>
      <c r="SFQ424" s="75"/>
      <c r="SFR424" s="81"/>
      <c r="SFS424" s="75"/>
      <c r="SFT424" s="81"/>
      <c r="SFU424" s="75"/>
      <c r="SFV424" s="81"/>
      <c r="SFW424" s="75"/>
      <c r="SFX424" s="81"/>
      <c r="SFY424" s="75"/>
      <c r="SFZ424" s="81"/>
      <c r="SGA424" s="75"/>
      <c r="SGB424" s="81"/>
      <c r="SGC424" s="75"/>
      <c r="SGD424" s="81"/>
      <c r="SGE424" s="75"/>
      <c r="SGF424" s="81"/>
      <c r="SGG424" s="75"/>
      <c r="SGH424" s="81"/>
      <c r="SGI424" s="75"/>
      <c r="SGJ424" s="81"/>
      <c r="SGK424" s="75"/>
      <c r="SGL424" s="81"/>
      <c r="SGM424" s="75"/>
      <c r="SGN424" s="81"/>
      <c r="SGO424" s="75"/>
      <c r="SGP424" s="81"/>
      <c r="SGQ424" s="75"/>
      <c r="SGR424" s="81"/>
      <c r="SGS424" s="75"/>
      <c r="SGT424" s="81"/>
      <c r="SGU424" s="75"/>
      <c r="SGV424" s="81"/>
      <c r="SGW424" s="75"/>
      <c r="SGX424" s="81"/>
      <c r="SGY424" s="75"/>
      <c r="SGZ424" s="81"/>
      <c r="SHA424" s="75"/>
      <c r="SHB424" s="81"/>
      <c r="SHC424" s="75"/>
      <c r="SHD424" s="81"/>
      <c r="SHE424" s="75"/>
      <c r="SHF424" s="81"/>
      <c r="SHG424" s="75"/>
      <c r="SHH424" s="81"/>
      <c r="SHI424" s="75"/>
      <c r="SHJ424" s="81"/>
      <c r="SHK424" s="75"/>
      <c r="SHL424" s="81"/>
      <c r="SHM424" s="75"/>
      <c r="SHN424" s="81"/>
      <c r="SHO424" s="75"/>
      <c r="SHP424" s="81"/>
      <c r="SHQ424" s="75"/>
      <c r="SHR424" s="81"/>
      <c r="SHS424" s="75"/>
      <c r="SHT424" s="81"/>
      <c r="SHU424" s="75"/>
      <c r="SHV424" s="81"/>
      <c r="SHW424" s="75"/>
      <c r="SHX424" s="81"/>
      <c r="SHY424" s="75"/>
      <c r="SHZ424" s="81"/>
      <c r="SIA424" s="75"/>
      <c r="SIB424" s="81"/>
      <c r="SIC424" s="75"/>
      <c r="SID424" s="81"/>
      <c r="SIE424" s="75"/>
      <c r="SIF424" s="81"/>
      <c r="SIG424" s="75"/>
      <c r="SIH424" s="81"/>
      <c r="SII424" s="75"/>
      <c r="SIJ424" s="81"/>
      <c r="SIK424" s="75"/>
      <c r="SIL424" s="81"/>
      <c r="SIM424" s="75"/>
      <c r="SIN424" s="81"/>
      <c r="SIO424" s="75"/>
      <c r="SIP424" s="81"/>
      <c r="SIQ424" s="75"/>
      <c r="SIR424" s="81"/>
      <c r="SIS424" s="75"/>
      <c r="SIT424" s="81"/>
      <c r="SIU424" s="75"/>
      <c r="SIV424" s="81"/>
      <c r="SIW424" s="75"/>
      <c r="SIX424" s="81"/>
      <c r="SIY424" s="75"/>
      <c r="SIZ424" s="81"/>
      <c r="SJA424" s="75"/>
      <c r="SJB424" s="81"/>
      <c r="SJC424" s="75"/>
      <c r="SJD424" s="81"/>
      <c r="SJE424" s="75"/>
      <c r="SJF424" s="81"/>
      <c r="SJG424" s="75"/>
      <c r="SJH424" s="81"/>
      <c r="SJI424" s="75"/>
      <c r="SJJ424" s="81"/>
      <c r="SJK424" s="75"/>
      <c r="SJL424" s="81"/>
      <c r="SJM424" s="75"/>
      <c r="SJN424" s="81"/>
      <c r="SJO424" s="75"/>
      <c r="SJP424" s="81"/>
      <c r="SJQ424" s="75"/>
      <c r="SJR424" s="81"/>
      <c r="SJS424" s="75"/>
      <c r="SJT424" s="81"/>
      <c r="SJU424" s="75"/>
      <c r="SJV424" s="81"/>
      <c r="SJW424" s="75"/>
      <c r="SJX424" s="81"/>
      <c r="SJY424" s="75"/>
      <c r="SJZ424" s="81"/>
      <c r="SKA424" s="75"/>
      <c r="SKB424" s="81"/>
      <c r="SKC424" s="75"/>
      <c r="SKD424" s="81"/>
      <c r="SKE424" s="75"/>
      <c r="SKF424" s="81"/>
      <c r="SKG424" s="75"/>
      <c r="SKH424" s="81"/>
      <c r="SKI424" s="75"/>
      <c r="SKJ424" s="81"/>
      <c r="SKK424" s="75"/>
      <c r="SKL424" s="81"/>
      <c r="SKM424" s="75"/>
      <c r="SKN424" s="81"/>
      <c r="SKO424" s="75"/>
      <c r="SKP424" s="81"/>
      <c r="SKQ424" s="75"/>
      <c r="SKR424" s="81"/>
      <c r="SKS424" s="75"/>
      <c r="SKT424" s="81"/>
      <c r="SKU424" s="75"/>
      <c r="SKV424" s="81"/>
      <c r="SKW424" s="75"/>
      <c r="SKX424" s="81"/>
      <c r="SKY424" s="75"/>
      <c r="SKZ424" s="81"/>
      <c r="SLA424" s="75"/>
      <c r="SLB424" s="81"/>
      <c r="SLC424" s="75"/>
      <c r="SLD424" s="81"/>
      <c r="SLE424" s="75"/>
      <c r="SLF424" s="81"/>
      <c r="SLG424" s="75"/>
      <c r="SLH424" s="81"/>
      <c r="SLI424" s="75"/>
      <c r="SLJ424" s="81"/>
      <c r="SLK424" s="75"/>
      <c r="SLL424" s="81"/>
      <c r="SLM424" s="75"/>
      <c r="SLN424" s="81"/>
      <c r="SLO424" s="75"/>
      <c r="SLP424" s="81"/>
      <c r="SLQ424" s="75"/>
      <c r="SLR424" s="81"/>
      <c r="SLS424" s="75"/>
      <c r="SLT424" s="81"/>
      <c r="SLU424" s="75"/>
      <c r="SLV424" s="81"/>
      <c r="SLW424" s="75"/>
      <c r="SLX424" s="81"/>
      <c r="SLY424" s="75"/>
      <c r="SLZ424" s="81"/>
      <c r="SMA424" s="75"/>
      <c r="SMB424" s="81"/>
      <c r="SMC424" s="75"/>
      <c r="SMD424" s="81"/>
      <c r="SME424" s="75"/>
      <c r="SMF424" s="81"/>
      <c r="SMG424" s="75"/>
      <c r="SMH424" s="81"/>
      <c r="SMI424" s="75"/>
      <c r="SMJ424" s="81"/>
      <c r="SMK424" s="75"/>
      <c r="SML424" s="81"/>
      <c r="SMM424" s="75"/>
      <c r="SMN424" s="81"/>
      <c r="SMO424" s="75"/>
      <c r="SMP424" s="81"/>
      <c r="SMQ424" s="75"/>
      <c r="SMR424" s="81"/>
      <c r="SMS424" s="75"/>
      <c r="SMT424" s="81"/>
      <c r="SMU424" s="75"/>
      <c r="SMV424" s="81"/>
      <c r="SMW424" s="75"/>
      <c r="SMX424" s="81"/>
      <c r="SMY424" s="75"/>
      <c r="SMZ424" s="81"/>
      <c r="SNA424" s="75"/>
      <c r="SNB424" s="81"/>
      <c r="SNC424" s="75"/>
      <c r="SND424" s="81"/>
      <c r="SNE424" s="75"/>
      <c r="SNF424" s="81"/>
      <c r="SNG424" s="75"/>
      <c r="SNH424" s="81"/>
      <c r="SNI424" s="75"/>
      <c r="SNJ424" s="81"/>
      <c r="SNK424" s="75"/>
      <c r="SNL424" s="81"/>
      <c r="SNM424" s="75"/>
      <c r="SNN424" s="81"/>
      <c r="SNO424" s="75"/>
      <c r="SNP424" s="81"/>
      <c r="SNQ424" s="75"/>
      <c r="SNR424" s="81"/>
      <c r="SNS424" s="75"/>
      <c r="SNT424" s="81"/>
      <c r="SNU424" s="75"/>
      <c r="SNV424" s="81"/>
      <c r="SNW424" s="75"/>
      <c r="SNX424" s="81"/>
      <c r="SNY424" s="75"/>
      <c r="SNZ424" s="81"/>
      <c r="SOA424" s="75"/>
      <c r="SOB424" s="81"/>
      <c r="SOC424" s="75"/>
      <c r="SOD424" s="81"/>
      <c r="SOE424" s="75"/>
      <c r="SOF424" s="81"/>
      <c r="SOG424" s="75"/>
      <c r="SOH424" s="81"/>
      <c r="SOI424" s="75"/>
      <c r="SOJ424" s="81"/>
      <c r="SOK424" s="75"/>
      <c r="SOL424" s="81"/>
      <c r="SOM424" s="75"/>
      <c r="SON424" s="81"/>
      <c r="SOO424" s="75"/>
      <c r="SOP424" s="81"/>
      <c r="SOQ424" s="75"/>
      <c r="SOR424" s="81"/>
      <c r="SOS424" s="75"/>
      <c r="SOT424" s="81"/>
      <c r="SOU424" s="75"/>
      <c r="SOV424" s="81"/>
      <c r="SOW424" s="75"/>
      <c r="SOX424" s="81"/>
      <c r="SOY424" s="75"/>
      <c r="SOZ424" s="81"/>
      <c r="SPA424" s="75"/>
      <c r="SPB424" s="81"/>
      <c r="SPC424" s="75"/>
      <c r="SPD424" s="81"/>
      <c r="SPE424" s="75"/>
      <c r="SPF424" s="81"/>
      <c r="SPG424" s="75"/>
      <c r="SPH424" s="81"/>
      <c r="SPI424" s="75"/>
      <c r="SPJ424" s="81"/>
      <c r="SPK424" s="75"/>
      <c r="SPL424" s="81"/>
      <c r="SPM424" s="75"/>
      <c r="SPN424" s="81"/>
      <c r="SPO424" s="75"/>
      <c r="SPP424" s="81"/>
      <c r="SPQ424" s="75"/>
      <c r="SPR424" s="81"/>
      <c r="SPS424" s="75"/>
      <c r="SPT424" s="81"/>
      <c r="SPU424" s="75"/>
      <c r="SPV424" s="81"/>
      <c r="SPW424" s="75"/>
      <c r="SPX424" s="81"/>
      <c r="SPY424" s="75"/>
      <c r="SPZ424" s="81"/>
      <c r="SQA424" s="75"/>
      <c r="SQB424" s="81"/>
      <c r="SQC424" s="75"/>
      <c r="SQD424" s="81"/>
      <c r="SQE424" s="75"/>
      <c r="SQF424" s="81"/>
      <c r="SQG424" s="75"/>
      <c r="SQH424" s="81"/>
      <c r="SQI424" s="75"/>
      <c r="SQJ424" s="81"/>
      <c r="SQK424" s="75"/>
      <c r="SQL424" s="81"/>
      <c r="SQM424" s="75"/>
      <c r="SQN424" s="81"/>
      <c r="SQO424" s="75"/>
      <c r="SQP424" s="81"/>
      <c r="SQQ424" s="75"/>
      <c r="SQR424" s="81"/>
      <c r="SQS424" s="75"/>
      <c r="SQT424" s="81"/>
      <c r="SQU424" s="75"/>
      <c r="SQV424" s="81"/>
      <c r="SQW424" s="75"/>
      <c r="SQX424" s="81"/>
      <c r="SQY424" s="75"/>
      <c r="SQZ424" s="81"/>
      <c r="SRA424" s="75"/>
      <c r="SRB424" s="81"/>
      <c r="SRC424" s="75"/>
      <c r="SRD424" s="81"/>
      <c r="SRE424" s="75"/>
      <c r="SRF424" s="81"/>
      <c r="SRG424" s="75"/>
      <c r="SRH424" s="81"/>
      <c r="SRI424" s="75"/>
      <c r="SRJ424" s="81"/>
      <c r="SRK424" s="75"/>
      <c r="SRL424" s="81"/>
      <c r="SRM424" s="75"/>
      <c r="SRN424" s="81"/>
      <c r="SRO424" s="75"/>
      <c r="SRP424" s="81"/>
      <c r="SRQ424" s="75"/>
      <c r="SRR424" s="81"/>
      <c r="SRS424" s="75"/>
      <c r="SRT424" s="81"/>
      <c r="SRU424" s="75"/>
      <c r="SRV424" s="81"/>
      <c r="SRW424" s="75"/>
      <c r="SRX424" s="81"/>
      <c r="SRY424" s="75"/>
      <c r="SRZ424" s="81"/>
      <c r="SSA424" s="75"/>
      <c r="SSB424" s="81"/>
      <c r="SSC424" s="75"/>
      <c r="SSD424" s="81"/>
      <c r="SSE424" s="75"/>
      <c r="SSF424" s="81"/>
      <c r="SSG424" s="75"/>
      <c r="SSH424" s="81"/>
      <c r="SSI424" s="75"/>
      <c r="SSJ424" s="81"/>
      <c r="SSK424" s="75"/>
      <c r="SSL424" s="81"/>
      <c r="SSM424" s="75"/>
      <c r="SSN424" s="81"/>
      <c r="SSO424" s="75"/>
      <c r="SSP424" s="81"/>
      <c r="SSQ424" s="75"/>
      <c r="SSR424" s="81"/>
      <c r="SSS424" s="75"/>
      <c r="SST424" s="81"/>
      <c r="SSU424" s="75"/>
      <c r="SSV424" s="81"/>
      <c r="SSW424" s="75"/>
      <c r="SSX424" s="81"/>
      <c r="SSY424" s="75"/>
      <c r="SSZ424" s="81"/>
      <c r="STA424" s="75"/>
      <c r="STB424" s="81"/>
      <c r="STC424" s="75"/>
      <c r="STD424" s="81"/>
      <c r="STE424" s="75"/>
      <c r="STF424" s="81"/>
      <c r="STG424" s="75"/>
      <c r="STH424" s="81"/>
      <c r="STI424" s="75"/>
      <c r="STJ424" s="81"/>
      <c r="STK424" s="75"/>
      <c r="STL424" s="81"/>
      <c r="STM424" s="75"/>
      <c r="STN424" s="81"/>
      <c r="STO424" s="75"/>
      <c r="STP424" s="81"/>
      <c r="STQ424" s="75"/>
      <c r="STR424" s="81"/>
      <c r="STS424" s="75"/>
      <c r="STT424" s="81"/>
      <c r="STU424" s="75"/>
      <c r="STV424" s="81"/>
      <c r="STW424" s="75"/>
      <c r="STX424" s="81"/>
      <c r="STY424" s="75"/>
      <c r="STZ424" s="81"/>
      <c r="SUA424" s="75"/>
      <c r="SUB424" s="81"/>
      <c r="SUC424" s="75"/>
      <c r="SUD424" s="81"/>
      <c r="SUE424" s="75"/>
      <c r="SUF424" s="81"/>
      <c r="SUG424" s="75"/>
      <c r="SUH424" s="81"/>
      <c r="SUI424" s="75"/>
      <c r="SUJ424" s="81"/>
      <c r="SUK424" s="75"/>
      <c r="SUL424" s="81"/>
      <c r="SUM424" s="75"/>
      <c r="SUN424" s="81"/>
      <c r="SUO424" s="75"/>
      <c r="SUP424" s="81"/>
      <c r="SUQ424" s="75"/>
      <c r="SUR424" s="81"/>
      <c r="SUS424" s="75"/>
      <c r="SUT424" s="81"/>
      <c r="SUU424" s="75"/>
      <c r="SUV424" s="81"/>
      <c r="SUW424" s="75"/>
      <c r="SUX424" s="81"/>
      <c r="SUY424" s="75"/>
      <c r="SUZ424" s="81"/>
      <c r="SVA424" s="75"/>
      <c r="SVB424" s="81"/>
      <c r="SVC424" s="75"/>
      <c r="SVD424" s="81"/>
      <c r="SVE424" s="75"/>
      <c r="SVF424" s="81"/>
      <c r="SVG424" s="75"/>
      <c r="SVH424" s="81"/>
      <c r="SVI424" s="75"/>
      <c r="SVJ424" s="81"/>
      <c r="SVK424" s="75"/>
      <c r="SVL424" s="81"/>
      <c r="SVM424" s="75"/>
      <c r="SVN424" s="81"/>
      <c r="SVO424" s="75"/>
      <c r="SVP424" s="81"/>
      <c r="SVQ424" s="75"/>
      <c r="SVR424" s="81"/>
      <c r="SVS424" s="75"/>
      <c r="SVT424" s="81"/>
      <c r="SVU424" s="75"/>
      <c r="SVV424" s="81"/>
      <c r="SVW424" s="75"/>
      <c r="SVX424" s="81"/>
      <c r="SVY424" s="75"/>
      <c r="SVZ424" s="81"/>
      <c r="SWA424" s="75"/>
      <c r="SWB424" s="81"/>
      <c r="SWC424" s="75"/>
      <c r="SWD424" s="81"/>
      <c r="SWE424" s="75"/>
      <c r="SWF424" s="81"/>
      <c r="SWG424" s="75"/>
      <c r="SWH424" s="81"/>
      <c r="SWI424" s="75"/>
      <c r="SWJ424" s="81"/>
      <c r="SWK424" s="75"/>
      <c r="SWL424" s="81"/>
      <c r="SWM424" s="75"/>
      <c r="SWN424" s="81"/>
      <c r="SWO424" s="75"/>
      <c r="SWP424" s="81"/>
      <c r="SWQ424" s="75"/>
      <c r="SWR424" s="81"/>
      <c r="SWS424" s="75"/>
      <c r="SWT424" s="81"/>
      <c r="SWU424" s="75"/>
      <c r="SWV424" s="81"/>
      <c r="SWW424" s="75"/>
      <c r="SWX424" s="81"/>
      <c r="SWY424" s="75"/>
      <c r="SWZ424" s="81"/>
      <c r="SXA424" s="75"/>
      <c r="SXB424" s="81"/>
      <c r="SXC424" s="75"/>
      <c r="SXD424" s="81"/>
      <c r="SXE424" s="75"/>
      <c r="SXF424" s="81"/>
      <c r="SXG424" s="75"/>
      <c r="SXH424" s="81"/>
      <c r="SXI424" s="75"/>
      <c r="SXJ424" s="81"/>
      <c r="SXK424" s="75"/>
      <c r="SXL424" s="81"/>
      <c r="SXM424" s="75"/>
      <c r="SXN424" s="81"/>
      <c r="SXO424" s="75"/>
      <c r="SXP424" s="81"/>
      <c r="SXQ424" s="75"/>
      <c r="SXR424" s="81"/>
      <c r="SXS424" s="75"/>
      <c r="SXT424" s="81"/>
      <c r="SXU424" s="75"/>
      <c r="SXV424" s="81"/>
      <c r="SXW424" s="75"/>
      <c r="SXX424" s="81"/>
      <c r="SXY424" s="75"/>
      <c r="SXZ424" s="81"/>
      <c r="SYA424" s="75"/>
      <c r="SYB424" s="81"/>
      <c r="SYC424" s="75"/>
      <c r="SYD424" s="81"/>
      <c r="SYE424" s="75"/>
      <c r="SYF424" s="81"/>
      <c r="SYG424" s="75"/>
      <c r="SYH424" s="81"/>
      <c r="SYI424" s="75"/>
      <c r="SYJ424" s="81"/>
      <c r="SYK424" s="75"/>
      <c r="SYL424" s="81"/>
      <c r="SYM424" s="75"/>
      <c r="SYN424" s="81"/>
      <c r="SYO424" s="75"/>
      <c r="SYP424" s="81"/>
      <c r="SYQ424" s="75"/>
      <c r="SYR424" s="81"/>
      <c r="SYS424" s="75"/>
      <c r="SYT424" s="81"/>
      <c r="SYU424" s="75"/>
      <c r="SYV424" s="81"/>
      <c r="SYW424" s="75"/>
      <c r="SYX424" s="81"/>
      <c r="SYY424" s="75"/>
      <c r="SYZ424" s="81"/>
      <c r="SZA424" s="75"/>
      <c r="SZB424" s="81"/>
      <c r="SZC424" s="75"/>
      <c r="SZD424" s="81"/>
      <c r="SZE424" s="75"/>
      <c r="SZF424" s="81"/>
      <c r="SZG424" s="75"/>
      <c r="SZH424" s="81"/>
      <c r="SZI424" s="75"/>
      <c r="SZJ424" s="81"/>
      <c r="SZK424" s="75"/>
      <c r="SZL424" s="81"/>
      <c r="SZM424" s="75"/>
      <c r="SZN424" s="81"/>
      <c r="SZO424" s="75"/>
      <c r="SZP424" s="81"/>
      <c r="SZQ424" s="75"/>
      <c r="SZR424" s="81"/>
      <c r="SZS424" s="75"/>
      <c r="SZT424" s="81"/>
      <c r="SZU424" s="75"/>
      <c r="SZV424" s="81"/>
      <c r="SZW424" s="75"/>
      <c r="SZX424" s="81"/>
      <c r="SZY424" s="75"/>
      <c r="SZZ424" s="81"/>
      <c r="TAA424" s="75"/>
      <c r="TAB424" s="81"/>
      <c r="TAC424" s="75"/>
      <c r="TAD424" s="81"/>
      <c r="TAE424" s="75"/>
      <c r="TAF424" s="81"/>
      <c r="TAG424" s="75"/>
      <c r="TAH424" s="81"/>
      <c r="TAI424" s="75"/>
      <c r="TAJ424" s="81"/>
      <c r="TAK424" s="75"/>
      <c r="TAL424" s="81"/>
      <c r="TAM424" s="75"/>
      <c r="TAN424" s="81"/>
      <c r="TAO424" s="75"/>
      <c r="TAP424" s="81"/>
      <c r="TAQ424" s="75"/>
      <c r="TAR424" s="81"/>
      <c r="TAS424" s="75"/>
      <c r="TAT424" s="81"/>
      <c r="TAU424" s="75"/>
      <c r="TAV424" s="81"/>
      <c r="TAW424" s="75"/>
      <c r="TAX424" s="81"/>
      <c r="TAY424" s="75"/>
      <c r="TAZ424" s="81"/>
      <c r="TBA424" s="75"/>
      <c r="TBB424" s="81"/>
      <c r="TBC424" s="75"/>
      <c r="TBD424" s="81"/>
      <c r="TBE424" s="75"/>
      <c r="TBF424" s="81"/>
      <c r="TBG424" s="75"/>
      <c r="TBH424" s="81"/>
      <c r="TBI424" s="75"/>
      <c r="TBJ424" s="81"/>
      <c r="TBK424" s="75"/>
      <c r="TBL424" s="81"/>
      <c r="TBM424" s="75"/>
      <c r="TBN424" s="81"/>
      <c r="TBO424" s="75"/>
      <c r="TBP424" s="81"/>
      <c r="TBQ424" s="75"/>
      <c r="TBR424" s="81"/>
      <c r="TBS424" s="75"/>
      <c r="TBT424" s="81"/>
      <c r="TBU424" s="75"/>
      <c r="TBV424" s="81"/>
      <c r="TBW424" s="75"/>
      <c r="TBX424" s="81"/>
      <c r="TBY424" s="75"/>
      <c r="TBZ424" s="81"/>
      <c r="TCA424" s="75"/>
      <c r="TCB424" s="81"/>
      <c r="TCC424" s="75"/>
      <c r="TCD424" s="81"/>
      <c r="TCE424" s="75"/>
      <c r="TCF424" s="81"/>
      <c r="TCG424" s="75"/>
      <c r="TCH424" s="81"/>
      <c r="TCI424" s="75"/>
      <c r="TCJ424" s="81"/>
      <c r="TCK424" s="75"/>
      <c r="TCL424" s="81"/>
      <c r="TCM424" s="75"/>
      <c r="TCN424" s="81"/>
      <c r="TCO424" s="75"/>
      <c r="TCP424" s="81"/>
      <c r="TCQ424" s="75"/>
      <c r="TCR424" s="81"/>
      <c r="TCS424" s="75"/>
      <c r="TCT424" s="81"/>
      <c r="TCU424" s="75"/>
      <c r="TCV424" s="81"/>
      <c r="TCW424" s="75"/>
      <c r="TCX424" s="81"/>
      <c r="TCY424" s="75"/>
      <c r="TCZ424" s="81"/>
      <c r="TDA424" s="75"/>
      <c r="TDB424" s="81"/>
      <c r="TDC424" s="75"/>
      <c r="TDD424" s="81"/>
      <c r="TDE424" s="75"/>
      <c r="TDF424" s="81"/>
      <c r="TDG424" s="75"/>
      <c r="TDH424" s="81"/>
      <c r="TDI424" s="75"/>
      <c r="TDJ424" s="81"/>
      <c r="TDK424" s="75"/>
      <c r="TDL424" s="81"/>
      <c r="TDM424" s="75"/>
      <c r="TDN424" s="81"/>
      <c r="TDO424" s="75"/>
      <c r="TDP424" s="81"/>
      <c r="TDQ424" s="75"/>
      <c r="TDR424" s="81"/>
      <c r="TDS424" s="75"/>
      <c r="TDT424" s="81"/>
      <c r="TDU424" s="75"/>
      <c r="TDV424" s="81"/>
      <c r="TDW424" s="75"/>
      <c r="TDX424" s="81"/>
      <c r="TDY424" s="75"/>
      <c r="TDZ424" s="81"/>
      <c r="TEA424" s="75"/>
      <c r="TEB424" s="81"/>
      <c r="TEC424" s="75"/>
      <c r="TED424" s="81"/>
      <c r="TEE424" s="75"/>
      <c r="TEF424" s="81"/>
      <c r="TEG424" s="75"/>
      <c r="TEH424" s="81"/>
      <c r="TEI424" s="75"/>
      <c r="TEJ424" s="81"/>
      <c r="TEK424" s="75"/>
      <c r="TEL424" s="81"/>
      <c r="TEM424" s="75"/>
      <c r="TEN424" s="81"/>
      <c r="TEO424" s="75"/>
      <c r="TEP424" s="81"/>
      <c r="TEQ424" s="75"/>
      <c r="TER424" s="81"/>
      <c r="TES424" s="75"/>
      <c r="TET424" s="81"/>
      <c r="TEU424" s="75"/>
      <c r="TEV424" s="81"/>
      <c r="TEW424" s="75"/>
      <c r="TEX424" s="81"/>
      <c r="TEY424" s="75"/>
      <c r="TEZ424" s="81"/>
      <c r="TFA424" s="75"/>
      <c r="TFB424" s="81"/>
      <c r="TFC424" s="75"/>
      <c r="TFD424" s="81"/>
      <c r="TFE424" s="75"/>
      <c r="TFF424" s="81"/>
      <c r="TFG424" s="75"/>
      <c r="TFH424" s="81"/>
      <c r="TFI424" s="75"/>
      <c r="TFJ424" s="81"/>
      <c r="TFK424" s="75"/>
      <c r="TFL424" s="81"/>
      <c r="TFM424" s="75"/>
      <c r="TFN424" s="81"/>
      <c r="TFO424" s="75"/>
      <c r="TFP424" s="81"/>
      <c r="TFQ424" s="75"/>
      <c r="TFR424" s="81"/>
      <c r="TFS424" s="75"/>
      <c r="TFT424" s="81"/>
      <c r="TFU424" s="75"/>
      <c r="TFV424" s="81"/>
      <c r="TFW424" s="75"/>
      <c r="TFX424" s="81"/>
      <c r="TFY424" s="75"/>
      <c r="TFZ424" s="81"/>
      <c r="TGA424" s="75"/>
      <c r="TGB424" s="81"/>
      <c r="TGC424" s="75"/>
      <c r="TGD424" s="81"/>
      <c r="TGE424" s="75"/>
      <c r="TGF424" s="81"/>
      <c r="TGG424" s="75"/>
      <c r="TGH424" s="81"/>
      <c r="TGI424" s="75"/>
      <c r="TGJ424" s="81"/>
      <c r="TGK424" s="75"/>
      <c r="TGL424" s="81"/>
      <c r="TGM424" s="75"/>
      <c r="TGN424" s="81"/>
      <c r="TGO424" s="75"/>
      <c r="TGP424" s="81"/>
      <c r="TGQ424" s="75"/>
      <c r="TGR424" s="81"/>
      <c r="TGS424" s="75"/>
      <c r="TGT424" s="81"/>
      <c r="TGU424" s="75"/>
      <c r="TGV424" s="81"/>
      <c r="TGW424" s="75"/>
      <c r="TGX424" s="81"/>
      <c r="TGY424" s="75"/>
      <c r="TGZ424" s="81"/>
      <c r="THA424" s="75"/>
      <c r="THB424" s="81"/>
      <c r="THC424" s="75"/>
      <c r="THD424" s="81"/>
      <c r="THE424" s="75"/>
      <c r="THF424" s="81"/>
      <c r="THG424" s="75"/>
      <c r="THH424" s="81"/>
      <c r="THI424" s="75"/>
      <c r="THJ424" s="81"/>
      <c r="THK424" s="75"/>
      <c r="THL424" s="81"/>
      <c r="THM424" s="75"/>
      <c r="THN424" s="81"/>
      <c r="THO424" s="75"/>
      <c r="THP424" s="81"/>
      <c r="THQ424" s="75"/>
      <c r="THR424" s="81"/>
      <c r="THS424" s="75"/>
      <c r="THT424" s="81"/>
      <c r="THU424" s="75"/>
      <c r="THV424" s="81"/>
      <c r="THW424" s="75"/>
      <c r="THX424" s="81"/>
      <c r="THY424" s="75"/>
      <c r="THZ424" s="81"/>
      <c r="TIA424" s="75"/>
      <c r="TIB424" s="81"/>
      <c r="TIC424" s="75"/>
      <c r="TID424" s="81"/>
      <c r="TIE424" s="75"/>
      <c r="TIF424" s="81"/>
      <c r="TIG424" s="75"/>
      <c r="TIH424" s="81"/>
      <c r="TII424" s="75"/>
      <c r="TIJ424" s="81"/>
      <c r="TIK424" s="75"/>
      <c r="TIL424" s="81"/>
      <c r="TIM424" s="75"/>
      <c r="TIN424" s="81"/>
      <c r="TIO424" s="75"/>
      <c r="TIP424" s="81"/>
      <c r="TIQ424" s="75"/>
      <c r="TIR424" s="81"/>
      <c r="TIS424" s="75"/>
      <c r="TIT424" s="81"/>
      <c r="TIU424" s="75"/>
      <c r="TIV424" s="81"/>
      <c r="TIW424" s="75"/>
      <c r="TIX424" s="81"/>
      <c r="TIY424" s="75"/>
      <c r="TIZ424" s="81"/>
      <c r="TJA424" s="75"/>
      <c r="TJB424" s="81"/>
      <c r="TJC424" s="75"/>
      <c r="TJD424" s="81"/>
      <c r="TJE424" s="75"/>
      <c r="TJF424" s="81"/>
      <c r="TJG424" s="75"/>
      <c r="TJH424" s="81"/>
      <c r="TJI424" s="75"/>
      <c r="TJJ424" s="81"/>
      <c r="TJK424" s="75"/>
      <c r="TJL424" s="81"/>
      <c r="TJM424" s="75"/>
      <c r="TJN424" s="81"/>
      <c r="TJO424" s="75"/>
      <c r="TJP424" s="81"/>
      <c r="TJQ424" s="75"/>
      <c r="TJR424" s="81"/>
      <c r="TJS424" s="75"/>
      <c r="TJT424" s="81"/>
      <c r="TJU424" s="75"/>
      <c r="TJV424" s="81"/>
      <c r="TJW424" s="75"/>
      <c r="TJX424" s="81"/>
      <c r="TJY424" s="75"/>
      <c r="TJZ424" s="81"/>
      <c r="TKA424" s="75"/>
      <c r="TKB424" s="81"/>
      <c r="TKC424" s="75"/>
      <c r="TKD424" s="81"/>
      <c r="TKE424" s="75"/>
      <c r="TKF424" s="81"/>
      <c r="TKG424" s="75"/>
      <c r="TKH424" s="81"/>
      <c r="TKI424" s="75"/>
      <c r="TKJ424" s="81"/>
      <c r="TKK424" s="75"/>
      <c r="TKL424" s="81"/>
      <c r="TKM424" s="75"/>
      <c r="TKN424" s="81"/>
      <c r="TKO424" s="75"/>
      <c r="TKP424" s="81"/>
      <c r="TKQ424" s="75"/>
      <c r="TKR424" s="81"/>
      <c r="TKS424" s="75"/>
      <c r="TKT424" s="81"/>
      <c r="TKU424" s="75"/>
      <c r="TKV424" s="81"/>
      <c r="TKW424" s="75"/>
      <c r="TKX424" s="81"/>
      <c r="TKY424" s="75"/>
      <c r="TKZ424" s="81"/>
      <c r="TLA424" s="75"/>
      <c r="TLB424" s="81"/>
      <c r="TLC424" s="75"/>
      <c r="TLD424" s="81"/>
      <c r="TLE424" s="75"/>
      <c r="TLF424" s="81"/>
      <c r="TLG424" s="75"/>
      <c r="TLH424" s="81"/>
      <c r="TLI424" s="75"/>
      <c r="TLJ424" s="81"/>
      <c r="TLK424" s="75"/>
      <c r="TLL424" s="81"/>
      <c r="TLM424" s="75"/>
      <c r="TLN424" s="81"/>
      <c r="TLO424" s="75"/>
      <c r="TLP424" s="81"/>
      <c r="TLQ424" s="75"/>
      <c r="TLR424" s="81"/>
      <c r="TLS424" s="75"/>
      <c r="TLT424" s="81"/>
      <c r="TLU424" s="75"/>
      <c r="TLV424" s="81"/>
      <c r="TLW424" s="75"/>
      <c r="TLX424" s="81"/>
      <c r="TLY424" s="75"/>
      <c r="TLZ424" s="81"/>
      <c r="TMA424" s="75"/>
      <c r="TMB424" s="81"/>
      <c r="TMC424" s="75"/>
      <c r="TMD424" s="81"/>
      <c r="TME424" s="75"/>
      <c r="TMF424" s="81"/>
      <c r="TMG424" s="75"/>
      <c r="TMH424" s="81"/>
      <c r="TMI424" s="75"/>
      <c r="TMJ424" s="81"/>
      <c r="TMK424" s="75"/>
      <c r="TML424" s="81"/>
      <c r="TMM424" s="75"/>
      <c r="TMN424" s="81"/>
      <c r="TMO424" s="75"/>
      <c r="TMP424" s="81"/>
      <c r="TMQ424" s="75"/>
      <c r="TMR424" s="81"/>
      <c r="TMS424" s="75"/>
      <c r="TMT424" s="81"/>
      <c r="TMU424" s="75"/>
      <c r="TMV424" s="81"/>
      <c r="TMW424" s="75"/>
      <c r="TMX424" s="81"/>
      <c r="TMY424" s="75"/>
      <c r="TMZ424" s="81"/>
      <c r="TNA424" s="75"/>
      <c r="TNB424" s="81"/>
      <c r="TNC424" s="75"/>
      <c r="TND424" s="81"/>
      <c r="TNE424" s="75"/>
      <c r="TNF424" s="81"/>
      <c r="TNG424" s="75"/>
      <c r="TNH424" s="81"/>
      <c r="TNI424" s="75"/>
      <c r="TNJ424" s="81"/>
      <c r="TNK424" s="75"/>
      <c r="TNL424" s="81"/>
      <c r="TNM424" s="75"/>
      <c r="TNN424" s="81"/>
      <c r="TNO424" s="75"/>
      <c r="TNP424" s="81"/>
      <c r="TNQ424" s="75"/>
      <c r="TNR424" s="81"/>
      <c r="TNS424" s="75"/>
      <c r="TNT424" s="81"/>
      <c r="TNU424" s="75"/>
      <c r="TNV424" s="81"/>
      <c r="TNW424" s="75"/>
      <c r="TNX424" s="81"/>
      <c r="TNY424" s="75"/>
      <c r="TNZ424" s="81"/>
      <c r="TOA424" s="75"/>
      <c r="TOB424" s="81"/>
      <c r="TOC424" s="75"/>
      <c r="TOD424" s="81"/>
      <c r="TOE424" s="75"/>
      <c r="TOF424" s="81"/>
      <c r="TOG424" s="75"/>
      <c r="TOH424" s="81"/>
      <c r="TOI424" s="75"/>
      <c r="TOJ424" s="81"/>
      <c r="TOK424" s="75"/>
      <c r="TOL424" s="81"/>
      <c r="TOM424" s="75"/>
      <c r="TON424" s="81"/>
      <c r="TOO424" s="75"/>
      <c r="TOP424" s="81"/>
      <c r="TOQ424" s="75"/>
      <c r="TOR424" s="81"/>
      <c r="TOS424" s="75"/>
      <c r="TOT424" s="81"/>
      <c r="TOU424" s="75"/>
      <c r="TOV424" s="81"/>
      <c r="TOW424" s="75"/>
      <c r="TOX424" s="81"/>
      <c r="TOY424" s="75"/>
      <c r="TOZ424" s="81"/>
      <c r="TPA424" s="75"/>
      <c r="TPB424" s="81"/>
      <c r="TPC424" s="75"/>
      <c r="TPD424" s="81"/>
      <c r="TPE424" s="75"/>
      <c r="TPF424" s="81"/>
      <c r="TPG424" s="75"/>
      <c r="TPH424" s="81"/>
      <c r="TPI424" s="75"/>
      <c r="TPJ424" s="81"/>
      <c r="TPK424" s="75"/>
      <c r="TPL424" s="81"/>
      <c r="TPM424" s="75"/>
      <c r="TPN424" s="81"/>
      <c r="TPO424" s="75"/>
      <c r="TPP424" s="81"/>
      <c r="TPQ424" s="75"/>
      <c r="TPR424" s="81"/>
      <c r="TPS424" s="75"/>
      <c r="TPT424" s="81"/>
      <c r="TPU424" s="75"/>
      <c r="TPV424" s="81"/>
      <c r="TPW424" s="75"/>
      <c r="TPX424" s="81"/>
      <c r="TPY424" s="75"/>
      <c r="TPZ424" s="81"/>
      <c r="TQA424" s="75"/>
      <c r="TQB424" s="81"/>
      <c r="TQC424" s="75"/>
      <c r="TQD424" s="81"/>
      <c r="TQE424" s="75"/>
      <c r="TQF424" s="81"/>
      <c r="TQG424" s="75"/>
      <c r="TQH424" s="81"/>
      <c r="TQI424" s="75"/>
      <c r="TQJ424" s="81"/>
      <c r="TQK424" s="75"/>
      <c r="TQL424" s="81"/>
      <c r="TQM424" s="75"/>
      <c r="TQN424" s="81"/>
      <c r="TQO424" s="75"/>
      <c r="TQP424" s="81"/>
      <c r="TQQ424" s="75"/>
      <c r="TQR424" s="81"/>
      <c r="TQS424" s="75"/>
      <c r="TQT424" s="81"/>
      <c r="TQU424" s="75"/>
      <c r="TQV424" s="81"/>
      <c r="TQW424" s="75"/>
      <c r="TQX424" s="81"/>
      <c r="TQY424" s="75"/>
      <c r="TQZ424" s="81"/>
      <c r="TRA424" s="75"/>
      <c r="TRB424" s="81"/>
      <c r="TRC424" s="75"/>
      <c r="TRD424" s="81"/>
      <c r="TRE424" s="75"/>
      <c r="TRF424" s="81"/>
      <c r="TRG424" s="75"/>
      <c r="TRH424" s="81"/>
      <c r="TRI424" s="75"/>
      <c r="TRJ424" s="81"/>
      <c r="TRK424" s="75"/>
      <c r="TRL424" s="81"/>
      <c r="TRM424" s="75"/>
      <c r="TRN424" s="81"/>
      <c r="TRO424" s="75"/>
      <c r="TRP424" s="81"/>
      <c r="TRQ424" s="75"/>
      <c r="TRR424" s="81"/>
      <c r="TRS424" s="75"/>
      <c r="TRT424" s="81"/>
      <c r="TRU424" s="75"/>
      <c r="TRV424" s="81"/>
      <c r="TRW424" s="75"/>
      <c r="TRX424" s="81"/>
      <c r="TRY424" s="75"/>
      <c r="TRZ424" s="81"/>
      <c r="TSA424" s="75"/>
      <c r="TSB424" s="81"/>
      <c r="TSC424" s="75"/>
      <c r="TSD424" s="81"/>
      <c r="TSE424" s="75"/>
      <c r="TSF424" s="81"/>
      <c r="TSG424" s="75"/>
      <c r="TSH424" s="81"/>
      <c r="TSI424" s="75"/>
      <c r="TSJ424" s="81"/>
      <c r="TSK424" s="75"/>
      <c r="TSL424" s="81"/>
      <c r="TSM424" s="75"/>
      <c r="TSN424" s="81"/>
      <c r="TSO424" s="75"/>
      <c r="TSP424" s="81"/>
      <c r="TSQ424" s="75"/>
      <c r="TSR424" s="81"/>
      <c r="TSS424" s="75"/>
      <c r="TST424" s="81"/>
      <c r="TSU424" s="75"/>
      <c r="TSV424" s="81"/>
      <c r="TSW424" s="75"/>
      <c r="TSX424" s="81"/>
      <c r="TSY424" s="75"/>
      <c r="TSZ424" s="81"/>
      <c r="TTA424" s="75"/>
      <c r="TTB424" s="81"/>
      <c r="TTC424" s="75"/>
      <c r="TTD424" s="81"/>
      <c r="TTE424" s="75"/>
      <c r="TTF424" s="81"/>
      <c r="TTG424" s="75"/>
      <c r="TTH424" s="81"/>
      <c r="TTI424" s="75"/>
      <c r="TTJ424" s="81"/>
      <c r="TTK424" s="75"/>
      <c r="TTL424" s="81"/>
      <c r="TTM424" s="75"/>
      <c r="TTN424" s="81"/>
      <c r="TTO424" s="75"/>
      <c r="TTP424" s="81"/>
      <c r="TTQ424" s="75"/>
      <c r="TTR424" s="81"/>
      <c r="TTS424" s="75"/>
      <c r="TTT424" s="81"/>
      <c r="TTU424" s="75"/>
      <c r="TTV424" s="81"/>
      <c r="TTW424" s="75"/>
      <c r="TTX424" s="81"/>
      <c r="TTY424" s="75"/>
      <c r="TTZ424" s="81"/>
      <c r="TUA424" s="75"/>
      <c r="TUB424" s="81"/>
      <c r="TUC424" s="75"/>
      <c r="TUD424" s="81"/>
      <c r="TUE424" s="75"/>
      <c r="TUF424" s="81"/>
      <c r="TUG424" s="75"/>
      <c r="TUH424" s="81"/>
      <c r="TUI424" s="75"/>
      <c r="TUJ424" s="81"/>
      <c r="TUK424" s="75"/>
      <c r="TUL424" s="81"/>
      <c r="TUM424" s="75"/>
      <c r="TUN424" s="81"/>
      <c r="TUO424" s="75"/>
      <c r="TUP424" s="81"/>
      <c r="TUQ424" s="75"/>
      <c r="TUR424" s="81"/>
      <c r="TUS424" s="75"/>
      <c r="TUT424" s="81"/>
      <c r="TUU424" s="75"/>
      <c r="TUV424" s="81"/>
      <c r="TUW424" s="75"/>
      <c r="TUX424" s="81"/>
      <c r="TUY424" s="75"/>
      <c r="TUZ424" s="81"/>
      <c r="TVA424" s="75"/>
      <c r="TVB424" s="81"/>
      <c r="TVC424" s="75"/>
      <c r="TVD424" s="81"/>
      <c r="TVE424" s="75"/>
      <c r="TVF424" s="81"/>
      <c r="TVG424" s="75"/>
      <c r="TVH424" s="81"/>
      <c r="TVI424" s="75"/>
      <c r="TVJ424" s="81"/>
      <c r="TVK424" s="75"/>
      <c r="TVL424" s="81"/>
      <c r="TVM424" s="75"/>
      <c r="TVN424" s="81"/>
      <c r="TVO424" s="75"/>
      <c r="TVP424" s="81"/>
      <c r="TVQ424" s="75"/>
      <c r="TVR424" s="81"/>
      <c r="TVS424" s="75"/>
      <c r="TVT424" s="81"/>
      <c r="TVU424" s="75"/>
      <c r="TVV424" s="81"/>
      <c r="TVW424" s="75"/>
      <c r="TVX424" s="81"/>
      <c r="TVY424" s="75"/>
      <c r="TVZ424" s="81"/>
      <c r="TWA424" s="75"/>
      <c r="TWB424" s="81"/>
      <c r="TWC424" s="75"/>
      <c r="TWD424" s="81"/>
      <c r="TWE424" s="75"/>
      <c r="TWF424" s="81"/>
      <c r="TWG424" s="75"/>
      <c r="TWH424" s="81"/>
      <c r="TWI424" s="75"/>
      <c r="TWJ424" s="81"/>
      <c r="TWK424" s="75"/>
      <c r="TWL424" s="81"/>
      <c r="TWM424" s="75"/>
      <c r="TWN424" s="81"/>
      <c r="TWO424" s="75"/>
      <c r="TWP424" s="81"/>
      <c r="TWQ424" s="75"/>
      <c r="TWR424" s="81"/>
      <c r="TWS424" s="75"/>
      <c r="TWT424" s="81"/>
      <c r="TWU424" s="75"/>
      <c r="TWV424" s="81"/>
      <c r="TWW424" s="75"/>
      <c r="TWX424" s="81"/>
      <c r="TWY424" s="75"/>
      <c r="TWZ424" s="81"/>
      <c r="TXA424" s="75"/>
      <c r="TXB424" s="81"/>
      <c r="TXC424" s="75"/>
      <c r="TXD424" s="81"/>
      <c r="TXE424" s="75"/>
      <c r="TXF424" s="81"/>
      <c r="TXG424" s="75"/>
      <c r="TXH424" s="81"/>
      <c r="TXI424" s="75"/>
      <c r="TXJ424" s="81"/>
      <c r="TXK424" s="75"/>
      <c r="TXL424" s="81"/>
      <c r="TXM424" s="75"/>
      <c r="TXN424" s="81"/>
      <c r="TXO424" s="75"/>
      <c r="TXP424" s="81"/>
      <c r="TXQ424" s="75"/>
      <c r="TXR424" s="81"/>
      <c r="TXS424" s="75"/>
      <c r="TXT424" s="81"/>
      <c r="TXU424" s="75"/>
      <c r="TXV424" s="81"/>
      <c r="TXW424" s="75"/>
      <c r="TXX424" s="81"/>
      <c r="TXY424" s="75"/>
      <c r="TXZ424" s="81"/>
      <c r="TYA424" s="75"/>
      <c r="TYB424" s="81"/>
      <c r="TYC424" s="75"/>
      <c r="TYD424" s="81"/>
      <c r="TYE424" s="75"/>
      <c r="TYF424" s="81"/>
      <c r="TYG424" s="75"/>
      <c r="TYH424" s="81"/>
      <c r="TYI424" s="75"/>
      <c r="TYJ424" s="81"/>
      <c r="TYK424" s="75"/>
      <c r="TYL424" s="81"/>
      <c r="TYM424" s="75"/>
      <c r="TYN424" s="81"/>
      <c r="TYO424" s="75"/>
      <c r="TYP424" s="81"/>
      <c r="TYQ424" s="75"/>
      <c r="TYR424" s="81"/>
      <c r="TYS424" s="75"/>
      <c r="TYT424" s="81"/>
      <c r="TYU424" s="75"/>
      <c r="TYV424" s="81"/>
      <c r="TYW424" s="75"/>
      <c r="TYX424" s="81"/>
      <c r="TYY424" s="75"/>
      <c r="TYZ424" s="81"/>
      <c r="TZA424" s="75"/>
      <c r="TZB424" s="81"/>
      <c r="TZC424" s="75"/>
      <c r="TZD424" s="81"/>
      <c r="TZE424" s="75"/>
      <c r="TZF424" s="81"/>
      <c r="TZG424" s="75"/>
      <c r="TZH424" s="81"/>
      <c r="TZI424" s="75"/>
      <c r="TZJ424" s="81"/>
      <c r="TZK424" s="75"/>
      <c r="TZL424" s="81"/>
      <c r="TZM424" s="75"/>
      <c r="TZN424" s="81"/>
      <c r="TZO424" s="75"/>
      <c r="TZP424" s="81"/>
      <c r="TZQ424" s="75"/>
      <c r="TZR424" s="81"/>
      <c r="TZS424" s="75"/>
      <c r="TZT424" s="81"/>
      <c r="TZU424" s="75"/>
      <c r="TZV424" s="81"/>
      <c r="TZW424" s="75"/>
      <c r="TZX424" s="81"/>
      <c r="TZY424" s="75"/>
      <c r="TZZ424" s="81"/>
      <c r="UAA424" s="75"/>
      <c r="UAB424" s="81"/>
      <c r="UAC424" s="75"/>
      <c r="UAD424" s="81"/>
      <c r="UAE424" s="75"/>
      <c r="UAF424" s="81"/>
      <c r="UAG424" s="75"/>
      <c r="UAH424" s="81"/>
      <c r="UAI424" s="75"/>
      <c r="UAJ424" s="81"/>
      <c r="UAK424" s="75"/>
      <c r="UAL424" s="81"/>
      <c r="UAM424" s="75"/>
      <c r="UAN424" s="81"/>
      <c r="UAO424" s="75"/>
      <c r="UAP424" s="81"/>
      <c r="UAQ424" s="75"/>
      <c r="UAR424" s="81"/>
      <c r="UAS424" s="75"/>
      <c r="UAT424" s="81"/>
      <c r="UAU424" s="75"/>
      <c r="UAV424" s="81"/>
      <c r="UAW424" s="75"/>
      <c r="UAX424" s="81"/>
      <c r="UAY424" s="75"/>
      <c r="UAZ424" s="81"/>
      <c r="UBA424" s="75"/>
      <c r="UBB424" s="81"/>
      <c r="UBC424" s="75"/>
      <c r="UBD424" s="81"/>
      <c r="UBE424" s="75"/>
      <c r="UBF424" s="81"/>
      <c r="UBG424" s="75"/>
      <c r="UBH424" s="81"/>
      <c r="UBI424" s="75"/>
      <c r="UBJ424" s="81"/>
      <c r="UBK424" s="75"/>
      <c r="UBL424" s="81"/>
      <c r="UBM424" s="75"/>
      <c r="UBN424" s="81"/>
      <c r="UBO424" s="75"/>
      <c r="UBP424" s="81"/>
      <c r="UBQ424" s="75"/>
      <c r="UBR424" s="81"/>
      <c r="UBS424" s="75"/>
      <c r="UBT424" s="81"/>
      <c r="UBU424" s="75"/>
      <c r="UBV424" s="81"/>
      <c r="UBW424" s="75"/>
      <c r="UBX424" s="81"/>
      <c r="UBY424" s="75"/>
      <c r="UBZ424" s="81"/>
      <c r="UCA424" s="75"/>
      <c r="UCB424" s="81"/>
      <c r="UCC424" s="75"/>
      <c r="UCD424" s="81"/>
      <c r="UCE424" s="75"/>
      <c r="UCF424" s="81"/>
      <c r="UCG424" s="75"/>
      <c r="UCH424" s="81"/>
      <c r="UCI424" s="75"/>
      <c r="UCJ424" s="81"/>
      <c r="UCK424" s="75"/>
      <c r="UCL424" s="81"/>
      <c r="UCM424" s="75"/>
      <c r="UCN424" s="81"/>
      <c r="UCO424" s="75"/>
      <c r="UCP424" s="81"/>
      <c r="UCQ424" s="75"/>
      <c r="UCR424" s="81"/>
      <c r="UCS424" s="75"/>
      <c r="UCT424" s="81"/>
      <c r="UCU424" s="75"/>
      <c r="UCV424" s="81"/>
      <c r="UCW424" s="75"/>
      <c r="UCX424" s="81"/>
      <c r="UCY424" s="75"/>
      <c r="UCZ424" s="81"/>
      <c r="UDA424" s="75"/>
      <c r="UDB424" s="81"/>
      <c r="UDC424" s="75"/>
      <c r="UDD424" s="81"/>
      <c r="UDE424" s="75"/>
      <c r="UDF424" s="81"/>
      <c r="UDG424" s="75"/>
      <c r="UDH424" s="81"/>
      <c r="UDI424" s="75"/>
      <c r="UDJ424" s="81"/>
      <c r="UDK424" s="75"/>
      <c r="UDL424" s="81"/>
      <c r="UDM424" s="75"/>
      <c r="UDN424" s="81"/>
      <c r="UDO424" s="75"/>
      <c r="UDP424" s="81"/>
      <c r="UDQ424" s="75"/>
      <c r="UDR424" s="81"/>
      <c r="UDS424" s="75"/>
      <c r="UDT424" s="81"/>
      <c r="UDU424" s="75"/>
      <c r="UDV424" s="81"/>
      <c r="UDW424" s="75"/>
      <c r="UDX424" s="81"/>
      <c r="UDY424" s="75"/>
      <c r="UDZ424" s="81"/>
      <c r="UEA424" s="75"/>
      <c r="UEB424" s="81"/>
      <c r="UEC424" s="75"/>
      <c r="UED424" s="81"/>
      <c r="UEE424" s="75"/>
      <c r="UEF424" s="81"/>
      <c r="UEG424" s="75"/>
      <c r="UEH424" s="81"/>
      <c r="UEI424" s="75"/>
      <c r="UEJ424" s="81"/>
      <c r="UEK424" s="75"/>
      <c r="UEL424" s="81"/>
      <c r="UEM424" s="75"/>
      <c r="UEN424" s="81"/>
      <c r="UEO424" s="75"/>
      <c r="UEP424" s="81"/>
      <c r="UEQ424" s="75"/>
      <c r="UER424" s="81"/>
      <c r="UES424" s="75"/>
      <c r="UET424" s="81"/>
      <c r="UEU424" s="75"/>
      <c r="UEV424" s="81"/>
      <c r="UEW424" s="75"/>
      <c r="UEX424" s="81"/>
      <c r="UEY424" s="75"/>
      <c r="UEZ424" s="81"/>
      <c r="UFA424" s="75"/>
      <c r="UFB424" s="81"/>
      <c r="UFC424" s="75"/>
      <c r="UFD424" s="81"/>
      <c r="UFE424" s="75"/>
      <c r="UFF424" s="81"/>
      <c r="UFG424" s="75"/>
      <c r="UFH424" s="81"/>
      <c r="UFI424" s="75"/>
      <c r="UFJ424" s="81"/>
      <c r="UFK424" s="75"/>
      <c r="UFL424" s="81"/>
      <c r="UFM424" s="75"/>
      <c r="UFN424" s="81"/>
      <c r="UFO424" s="75"/>
      <c r="UFP424" s="81"/>
      <c r="UFQ424" s="75"/>
      <c r="UFR424" s="81"/>
      <c r="UFS424" s="75"/>
      <c r="UFT424" s="81"/>
      <c r="UFU424" s="75"/>
      <c r="UFV424" s="81"/>
      <c r="UFW424" s="75"/>
      <c r="UFX424" s="81"/>
      <c r="UFY424" s="75"/>
      <c r="UFZ424" s="81"/>
      <c r="UGA424" s="75"/>
      <c r="UGB424" s="81"/>
      <c r="UGC424" s="75"/>
      <c r="UGD424" s="81"/>
      <c r="UGE424" s="75"/>
      <c r="UGF424" s="81"/>
      <c r="UGG424" s="75"/>
      <c r="UGH424" s="81"/>
      <c r="UGI424" s="75"/>
      <c r="UGJ424" s="81"/>
      <c r="UGK424" s="75"/>
      <c r="UGL424" s="81"/>
      <c r="UGM424" s="75"/>
      <c r="UGN424" s="81"/>
      <c r="UGO424" s="75"/>
      <c r="UGP424" s="81"/>
      <c r="UGQ424" s="75"/>
      <c r="UGR424" s="81"/>
      <c r="UGS424" s="75"/>
      <c r="UGT424" s="81"/>
      <c r="UGU424" s="75"/>
      <c r="UGV424" s="81"/>
      <c r="UGW424" s="75"/>
      <c r="UGX424" s="81"/>
      <c r="UGY424" s="75"/>
      <c r="UGZ424" s="81"/>
      <c r="UHA424" s="75"/>
      <c r="UHB424" s="81"/>
      <c r="UHC424" s="75"/>
      <c r="UHD424" s="81"/>
      <c r="UHE424" s="75"/>
      <c r="UHF424" s="81"/>
      <c r="UHG424" s="75"/>
      <c r="UHH424" s="81"/>
      <c r="UHI424" s="75"/>
      <c r="UHJ424" s="81"/>
      <c r="UHK424" s="75"/>
      <c r="UHL424" s="81"/>
      <c r="UHM424" s="75"/>
      <c r="UHN424" s="81"/>
      <c r="UHO424" s="75"/>
      <c r="UHP424" s="81"/>
      <c r="UHQ424" s="75"/>
      <c r="UHR424" s="81"/>
      <c r="UHS424" s="75"/>
      <c r="UHT424" s="81"/>
      <c r="UHU424" s="75"/>
      <c r="UHV424" s="81"/>
      <c r="UHW424" s="75"/>
      <c r="UHX424" s="81"/>
      <c r="UHY424" s="75"/>
      <c r="UHZ424" s="81"/>
      <c r="UIA424" s="75"/>
      <c r="UIB424" s="81"/>
      <c r="UIC424" s="75"/>
      <c r="UID424" s="81"/>
      <c r="UIE424" s="75"/>
      <c r="UIF424" s="81"/>
      <c r="UIG424" s="75"/>
      <c r="UIH424" s="81"/>
      <c r="UII424" s="75"/>
      <c r="UIJ424" s="81"/>
      <c r="UIK424" s="75"/>
      <c r="UIL424" s="81"/>
      <c r="UIM424" s="75"/>
      <c r="UIN424" s="81"/>
      <c r="UIO424" s="75"/>
      <c r="UIP424" s="81"/>
      <c r="UIQ424" s="75"/>
      <c r="UIR424" s="81"/>
      <c r="UIS424" s="75"/>
      <c r="UIT424" s="81"/>
      <c r="UIU424" s="75"/>
      <c r="UIV424" s="81"/>
      <c r="UIW424" s="75"/>
      <c r="UIX424" s="81"/>
      <c r="UIY424" s="75"/>
      <c r="UIZ424" s="81"/>
      <c r="UJA424" s="75"/>
      <c r="UJB424" s="81"/>
      <c r="UJC424" s="75"/>
      <c r="UJD424" s="81"/>
      <c r="UJE424" s="75"/>
      <c r="UJF424" s="81"/>
      <c r="UJG424" s="75"/>
      <c r="UJH424" s="81"/>
      <c r="UJI424" s="75"/>
      <c r="UJJ424" s="81"/>
      <c r="UJK424" s="75"/>
      <c r="UJL424" s="81"/>
      <c r="UJM424" s="75"/>
      <c r="UJN424" s="81"/>
      <c r="UJO424" s="75"/>
      <c r="UJP424" s="81"/>
      <c r="UJQ424" s="75"/>
      <c r="UJR424" s="81"/>
      <c r="UJS424" s="75"/>
      <c r="UJT424" s="81"/>
      <c r="UJU424" s="75"/>
      <c r="UJV424" s="81"/>
      <c r="UJW424" s="75"/>
      <c r="UJX424" s="81"/>
      <c r="UJY424" s="75"/>
      <c r="UJZ424" s="81"/>
      <c r="UKA424" s="75"/>
      <c r="UKB424" s="81"/>
      <c r="UKC424" s="75"/>
      <c r="UKD424" s="81"/>
      <c r="UKE424" s="75"/>
      <c r="UKF424" s="81"/>
      <c r="UKG424" s="75"/>
      <c r="UKH424" s="81"/>
      <c r="UKI424" s="75"/>
      <c r="UKJ424" s="81"/>
      <c r="UKK424" s="75"/>
      <c r="UKL424" s="81"/>
      <c r="UKM424" s="75"/>
      <c r="UKN424" s="81"/>
      <c r="UKO424" s="75"/>
      <c r="UKP424" s="81"/>
      <c r="UKQ424" s="75"/>
      <c r="UKR424" s="81"/>
      <c r="UKS424" s="75"/>
      <c r="UKT424" s="81"/>
      <c r="UKU424" s="75"/>
      <c r="UKV424" s="81"/>
      <c r="UKW424" s="75"/>
      <c r="UKX424" s="81"/>
      <c r="UKY424" s="75"/>
      <c r="UKZ424" s="81"/>
      <c r="ULA424" s="75"/>
      <c r="ULB424" s="81"/>
      <c r="ULC424" s="75"/>
      <c r="ULD424" s="81"/>
      <c r="ULE424" s="75"/>
      <c r="ULF424" s="81"/>
      <c r="ULG424" s="75"/>
      <c r="ULH424" s="81"/>
      <c r="ULI424" s="75"/>
      <c r="ULJ424" s="81"/>
      <c r="ULK424" s="75"/>
      <c r="ULL424" s="81"/>
      <c r="ULM424" s="75"/>
      <c r="ULN424" s="81"/>
      <c r="ULO424" s="75"/>
      <c r="ULP424" s="81"/>
      <c r="ULQ424" s="75"/>
      <c r="ULR424" s="81"/>
      <c r="ULS424" s="75"/>
      <c r="ULT424" s="81"/>
      <c r="ULU424" s="75"/>
      <c r="ULV424" s="81"/>
      <c r="ULW424" s="75"/>
      <c r="ULX424" s="81"/>
      <c r="ULY424" s="75"/>
      <c r="ULZ424" s="81"/>
      <c r="UMA424" s="75"/>
      <c r="UMB424" s="81"/>
      <c r="UMC424" s="75"/>
      <c r="UMD424" s="81"/>
      <c r="UME424" s="75"/>
      <c r="UMF424" s="81"/>
      <c r="UMG424" s="75"/>
      <c r="UMH424" s="81"/>
      <c r="UMI424" s="75"/>
      <c r="UMJ424" s="81"/>
      <c r="UMK424" s="75"/>
      <c r="UML424" s="81"/>
      <c r="UMM424" s="75"/>
      <c r="UMN424" s="81"/>
      <c r="UMO424" s="75"/>
      <c r="UMP424" s="81"/>
      <c r="UMQ424" s="75"/>
      <c r="UMR424" s="81"/>
      <c r="UMS424" s="75"/>
      <c r="UMT424" s="81"/>
      <c r="UMU424" s="75"/>
      <c r="UMV424" s="81"/>
      <c r="UMW424" s="75"/>
      <c r="UMX424" s="81"/>
      <c r="UMY424" s="75"/>
      <c r="UMZ424" s="81"/>
      <c r="UNA424" s="75"/>
      <c r="UNB424" s="81"/>
      <c r="UNC424" s="75"/>
      <c r="UND424" s="81"/>
      <c r="UNE424" s="75"/>
      <c r="UNF424" s="81"/>
      <c r="UNG424" s="75"/>
      <c r="UNH424" s="81"/>
      <c r="UNI424" s="75"/>
      <c r="UNJ424" s="81"/>
      <c r="UNK424" s="75"/>
      <c r="UNL424" s="81"/>
      <c r="UNM424" s="75"/>
      <c r="UNN424" s="81"/>
      <c r="UNO424" s="75"/>
      <c r="UNP424" s="81"/>
      <c r="UNQ424" s="75"/>
      <c r="UNR424" s="81"/>
      <c r="UNS424" s="75"/>
      <c r="UNT424" s="81"/>
      <c r="UNU424" s="75"/>
      <c r="UNV424" s="81"/>
      <c r="UNW424" s="75"/>
      <c r="UNX424" s="81"/>
      <c r="UNY424" s="75"/>
      <c r="UNZ424" s="81"/>
      <c r="UOA424" s="75"/>
      <c r="UOB424" s="81"/>
      <c r="UOC424" s="75"/>
      <c r="UOD424" s="81"/>
      <c r="UOE424" s="75"/>
      <c r="UOF424" s="81"/>
      <c r="UOG424" s="75"/>
      <c r="UOH424" s="81"/>
      <c r="UOI424" s="75"/>
      <c r="UOJ424" s="81"/>
      <c r="UOK424" s="75"/>
      <c r="UOL424" s="81"/>
      <c r="UOM424" s="75"/>
      <c r="UON424" s="81"/>
      <c r="UOO424" s="75"/>
      <c r="UOP424" s="81"/>
      <c r="UOQ424" s="75"/>
      <c r="UOR424" s="81"/>
      <c r="UOS424" s="75"/>
      <c r="UOT424" s="81"/>
      <c r="UOU424" s="75"/>
      <c r="UOV424" s="81"/>
      <c r="UOW424" s="75"/>
      <c r="UOX424" s="81"/>
      <c r="UOY424" s="75"/>
      <c r="UOZ424" s="81"/>
      <c r="UPA424" s="75"/>
      <c r="UPB424" s="81"/>
      <c r="UPC424" s="75"/>
      <c r="UPD424" s="81"/>
      <c r="UPE424" s="75"/>
      <c r="UPF424" s="81"/>
      <c r="UPG424" s="75"/>
      <c r="UPH424" s="81"/>
      <c r="UPI424" s="75"/>
      <c r="UPJ424" s="81"/>
      <c r="UPK424" s="75"/>
      <c r="UPL424" s="81"/>
      <c r="UPM424" s="75"/>
      <c r="UPN424" s="81"/>
      <c r="UPO424" s="75"/>
      <c r="UPP424" s="81"/>
      <c r="UPQ424" s="75"/>
      <c r="UPR424" s="81"/>
      <c r="UPS424" s="75"/>
      <c r="UPT424" s="81"/>
      <c r="UPU424" s="75"/>
      <c r="UPV424" s="81"/>
      <c r="UPW424" s="75"/>
      <c r="UPX424" s="81"/>
      <c r="UPY424" s="75"/>
      <c r="UPZ424" s="81"/>
      <c r="UQA424" s="75"/>
      <c r="UQB424" s="81"/>
      <c r="UQC424" s="75"/>
      <c r="UQD424" s="81"/>
      <c r="UQE424" s="75"/>
      <c r="UQF424" s="81"/>
      <c r="UQG424" s="75"/>
      <c r="UQH424" s="81"/>
      <c r="UQI424" s="75"/>
      <c r="UQJ424" s="81"/>
      <c r="UQK424" s="75"/>
      <c r="UQL424" s="81"/>
      <c r="UQM424" s="75"/>
      <c r="UQN424" s="81"/>
      <c r="UQO424" s="75"/>
      <c r="UQP424" s="81"/>
      <c r="UQQ424" s="75"/>
      <c r="UQR424" s="81"/>
      <c r="UQS424" s="75"/>
      <c r="UQT424" s="81"/>
      <c r="UQU424" s="75"/>
      <c r="UQV424" s="81"/>
      <c r="UQW424" s="75"/>
      <c r="UQX424" s="81"/>
      <c r="UQY424" s="75"/>
      <c r="UQZ424" s="81"/>
      <c r="URA424" s="75"/>
      <c r="URB424" s="81"/>
      <c r="URC424" s="75"/>
      <c r="URD424" s="81"/>
      <c r="URE424" s="75"/>
      <c r="URF424" s="81"/>
      <c r="URG424" s="75"/>
      <c r="URH424" s="81"/>
      <c r="URI424" s="75"/>
      <c r="URJ424" s="81"/>
      <c r="URK424" s="75"/>
      <c r="URL424" s="81"/>
      <c r="URM424" s="75"/>
      <c r="URN424" s="81"/>
      <c r="URO424" s="75"/>
      <c r="URP424" s="81"/>
      <c r="URQ424" s="75"/>
      <c r="URR424" s="81"/>
      <c r="URS424" s="75"/>
      <c r="URT424" s="81"/>
      <c r="URU424" s="75"/>
      <c r="URV424" s="81"/>
      <c r="URW424" s="75"/>
      <c r="URX424" s="81"/>
      <c r="URY424" s="75"/>
      <c r="URZ424" s="81"/>
      <c r="USA424" s="75"/>
      <c r="USB424" s="81"/>
      <c r="USC424" s="75"/>
      <c r="USD424" s="81"/>
      <c r="USE424" s="75"/>
      <c r="USF424" s="81"/>
      <c r="USG424" s="75"/>
      <c r="USH424" s="81"/>
      <c r="USI424" s="75"/>
      <c r="USJ424" s="81"/>
      <c r="USK424" s="75"/>
      <c r="USL424" s="81"/>
      <c r="USM424" s="75"/>
      <c r="USN424" s="81"/>
      <c r="USO424" s="75"/>
      <c r="USP424" s="81"/>
      <c r="USQ424" s="75"/>
      <c r="USR424" s="81"/>
      <c r="USS424" s="75"/>
      <c r="UST424" s="81"/>
      <c r="USU424" s="75"/>
      <c r="USV424" s="81"/>
      <c r="USW424" s="75"/>
      <c r="USX424" s="81"/>
      <c r="USY424" s="75"/>
      <c r="USZ424" s="81"/>
      <c r="UTA424" s="75"/>
      <c r="UTB424" s="81"/>
      <c r="UTC424" s="75"/>
      <c r="UTD424" s="81"/>
      <c r="UTE424" s="75"/>
      <c r="UTF424" s="81"/>
      <c r="UTG424" s="75"/>
      <c r="UTH424" s="81"/>
      <c r="UTI424" s="75"/>
      <c r="UTJ424" s="81"/>
      <c r="UTK424" s="75"/>
      <c r="UTL424" s="81"/>
      <c r="UTM424" s="75"/>
      <c r="UTN424" s="81"/>
      <c r="UTO424" s="75"/>
      <c r="UTP424" s="81"/>
      <c r="UTQ424" s="75"/>
      <c r="UTR424" s="81"/>
      <c r="UTS424" s="75"/>
      <c r="UTT424" s="81"/>
      <c r="UTU424" s="75"/>
      <c r="UTV424" s="81"/>
      <c r="UTW424" s="75"/>
      <c r="UTX424" s="81"/>
      <c r="UTY424" s="75"/>
      <c r="UTZ424" s="81"/>
      <c r="UUA424" s="75"/>
      <c r="UUB424" s="81"/>
      <c r="UUC424" s="75"/>
      <c r="UUD424" s="81"/>
      <c r="UUE424" s="75"/>
      <c r="UUF424" s="81"/>
      <c r="UUG424" s="75"/>
      <c r="UUH424" s="81"/>
      <c r="UUI424" s="75"/>
      <c r="UUJ424" s="81"/>
      <c r="UUK424" s="75"/>
      <c r="UUL424" s="81"/>
      <c r="UUM424" s="75"/>
      <c r="UUN424" s="81"/>
      <c r="UUO424" s="75"/>
      <c r="UUP424" s="81"/>
      <c r="UUQ424" s="75"/>
      <c r="UUR424" s="81"/>
      <c r="UUS424" s="75"/>
      <c r="UUT424" s="81"/>
      <c r="UUU424" s="75"/>
      <c r="UUV424" s="81"/>
      <c r="UUW424" s="75"/>
      <c r="UUX424" s="81"/>
      <c r="UUY424" s="75"/>
      <c r="UUZ424" s="81"/>
      <c r="UVA424" s="75"/>
      <c r="UVB424" s="81"/>
      <c r="UVC424" s="75"/>
      <c r="UVD424" s="81"/>
      <c r="UVE424" s="75"/>
      <c r="UVF424" s="81"/>
      <c r="UVG424" s="75"/>
      <c r="UVH424" s="81"/>
      <c r="UVI424" s="75"/>
      <c r="UVJ424" s="81"/>
      <c r="UVK424" s="75"/>
      <c r="UVL424" s="81"/>
      <c r="UVM424" s="75"/>
      <c r="UVN424" s="81"/>
      <c r="UVO424" s="75"/>
      <c r="UVP424" s="81"/>
      <c r="UVQ424" s="75"/>
      <c r="UVR424" s="81"/>
      <c r="UVS424" s="75"/>
      <c r="UVT424" s="81"/>
      <c r="UVU424" s="75"/>
      <c r="UVV424" s="81"/>
      <c r="UVW424" s="75"/>
      <c r="UVX424" s="81"/>
      <c r="UVY424" s="75"/>
      <c r="UVZ424" s="81"/>
      <c r="UWA424" s="75"/>
      <c r="UWB424" s="81"/>
      <c r="UWC424" s="75"/>
      <c r="UWD424" s="81"/>
      <c r="UWE424" s="75"/>
      <c r="UWF424" s="81"/>
      <c r="UWG424" s="75"/>
      <c r="UWH424" s="81"/>
      <c r="UWI424" s="75"/>
      <c r="UWJ424" s="81"/>
      <c r="UWK424" s="75"/>
      <c r="UWL424" s="81"/>
      <c r="UWM424" s="75"/>
      <c r="UWN424" s="81"/>
      <c r="UWO424" s="75"/>
      <c r="UWP424" s="81"/>
      <c r="UWQ424" s="75"/>
      <c r="UWR424" s="81"/>
      <c r="UWS424" s="75"/>
      <c r="UWT424" s="81"/>
      <c r="UWU424" s="75"/>
      <c r="UWV424" s="81"/>
      <c r="UWW424" s="75"/>
      <c r="UWX424" s="81"/>
      <c r="UWY424" s="75"/>
      <c r="UWZ424" s="81"/>
      <c r="UXA424" s="75"/>
      <c r="UXB424" s="81"/>
      <c r="UXC424" s="75"/>
      <c r="UXD424" s="81"/>
      <c r="UXE424" s="75"/>
      <c r="UXF424" s="81"/>
      <c r="UXG424" s="75"/>
      <c r="UXH424" s="81"/>
      <c r="UXI424" s="75"/>
      <c r="UXJ424" s="81"/>
      <c r="UXK424" s="75"/>
      <c r="UXL424" s="81"/>
      <c r="UXM424" s="75"/>
      <c r="UXN424" s="81"/>
      <c r="UXO424" s="75"/>
      <c r="UXP424" s="81"/>
      <c r="UXQ424" s="75"/>
      <c r="UXR424" s="81"/>
      <c r="UXS424" s="75"/>
      <c r="UXT424" s="81"/>
      <c r="UXU424" s="75"/>
      <c r="UXV424" s="81"/>
      <c r="UXW424" s="75"/>
      <c r="UXX424" s="81"/>
      <c r="UXY424" s="75"/>
      <c r="UXZ424" s="81"/>
      <c r="UYA424" s="75"/>
      <c r="UYB424" s="81"/>
      <c r="UYC424" s="75"/>
      <c r="UYD424" s="81"/>
      <c r="UYE424" s="75"/>
      <c r="UYF424" s="81"/>
      <c r="UYG424" s="75"/>
      <c r="UYH424" s="81"/>
      <c r="UYI424" s="75"/>
      <c r="UYJ424" s="81"/>
      <c r="UYK424" s="75"/>
      <c r="UYL424" s="81"/>
      <c r="UYM424" s="75"/>
      <c r="UYN424" s="81"/>
      <c r="UYO424" s="75"/>
      <c r="UYP424" s="81"/>
      <c r="UYQ424" s="75"/>
      <c r="UYR424" s="81"/>
      <c r="UYS424" s="75"/>
      <c r="UYT424" s="81"/>
      <c r="UYU424" s="75"/>
      <c r="UYV424" s="81"/>
      <c r="UYW424" s="75"/>
      <c r="UYX424" s="81"/>
      <c r="UYY424" s="75"/>
      <c r="UYZ424" s="81"/>
      <c r="UZA424" s="75"/>
      <c r="UZB424" s="81"/>
      <c r="UZC424" s="75"/>
      <c r="UZD424" s="81"/>
      <c r="UZE424" s="75"/>
      <c r="UZF424" s="81"/>
      <c r="UZG424" s="75"/>
      <c r="UZH424" s="81"/>
      <c r="UZI424" s="75"/>
      <c r="UZJ424" s="81"/>
      <c r="UZK424" s="75"/>
      <c r="UZL424" s="81"/>
      <c r="UZM424" s="75"/>
      <c r="UZN424" s="81"/>
      <c r="UZO424" s="75"/>
      <c r="UZP424" s="81"/>
      <c r="UZQ424" s="75"/>
      <c r="UZR424" s="81"/>
      <c r="UZS424" s="75"/>
      <c r="UZT424" s="81"/>
      <c r="UZU424" s="75"/>
      <c r="UZV424" s="81"/>
      <c r="UZW424" s="75"/>
      <c r="UZX424" s="81"/>
      <c r="UZY424" s="75"/>
      <c r="UZZ424" s="81"/>
      <c r="VAA424" s="75"/>
      <c r="VAB424" s="81"/>
      <c r="VAC424" s="75"/>
      <c r="VAD424" s="81"/>
      <c r="VAE424" s="75"/>
      <c r="VAF424" s="81"/>
      <c r="VAG424" s="75"/>
      <c r="VAH424" s="81"/>
      <c r="VAI424" s="75"/>
      <c r="VAJ424" s="81"/>
      <c r="VAK424" s="75"/>
      <c r="VAL424" s="81"/>
      <c r="VAM424" s="75"/>
      <c r="VAN424" s="81"/>
      <c r="VAO424" s="75"/>
      <c r="VAP424" s="81"/>
      <c r="VAQ424" s="75"/>
      <c r="VAR424" s="81"/>
      <c r="VAS424" s="75"/>
      <c r="VAT424" s="81"/>
      <c r="VAU424" s="75"/>
      <c r="VAV424" s="81"/>
      <c r="VAW424" s="75"/>
      <c r="VAX424" s="81"/>
      <c r="VAY424" s="75"/>
      <c r="VAZ424" s="81"/>
      <c r="VBA424" s="75"/>
      <c r="VBB424" s="81"/>
      <c r="VBC424" s="75"/>
      <c r="VBD424" s="81"/>
      <c r="VBE424" s="75"/>
      <c r="VBF424" s="81"/>
      <c r="VBG424" s="75"/>
      <c r="VBH424" s="81"/>
      <c r="VBI424" s="75"/>
      <c r="VBJ424" s="81"/>
      <c r="VBK424" s="75"/>
      <c r="VBL424" s="81"/>
      <c r="VBM424" s="75"/>
      <c r="VBN424" s="81"/>
      <c r="VBO424" s="75"/>
      <c r="VBP424" s="81"/>
      <c r="VBQ424" s="75"/>
      <c r="VBR424" s="81"/>
      <c r="VBS424" s="75"/>
      <c r="VBT424" s="81"/>
      <c r="VBU424" s="75"/>
      <c r="VBV424" s="81"/>
      <c r="VBW424" s="75"/>
      <c r="VBX424" s="81"/>
      <c r="VBY424" s="75"/>
      <c r="VBZ424" s="81"/>
      <c r="VCA424" s="75"/>
      <c r="VCB424" s="81"/>
      <c r="VCC424" s="75"/>
      <c r="VCD424" s="81"/>
      <c r="VCE424" s="75"/>
      <c r="VCF424" s="81"/>
      <c r="VCG424" s="75"/>
      <c r="VCH424" s="81"/>
      <c r="VCI424" s="75"/>
      <c r="VCJ424" s="81"/>
      <c r="VCK424" s="75"/>
      <c r="VCL424" s="81"/>
      <c r="VCM424" s="75"/>
      <c r="VCN424" s="81"/>
      <c r="VCO424" s="75"/>
      <c r="VCP424" s="81"/>
      <c r="VCQ424" s="75"/>
      <c r="VCR424" s="81"/>
      <c r="VCS424" s="75"/>
      <c r="VCT424" s="81"/>
      <c r="VCU424" s="75"/>
      <c r="VCV424" s="81"/>
      <c r="VCW424" s="75"/>
      <c r="VCX424" s="81"/>
      <c r="VCY424" s="75"/>
      <c r="VCZ424" s="81"/>
      <c r="VDA424" s="75"/>
      <c r="VDB424" s="81"/>
      <c r="VDC424" s="75"/>
      <c r="VDD424" s="81"/>
      <c r="VDE424" s="75"/>
      <c r="VDF424" s="81"/>
      <c r="VDG424" s="75"/>
      <c r="VDH424" s="81"/>
      <c r="VDI424" s="75"/>
      <c r="VDJ424" s="81"/>
      <c r="VDK424" s="75"/>
      <c r="VDL424" s="81"/>
      <c r="VDM424" s="75"/>
      <c r="VDN424" s="81"/>
      <c r="VDO424" s="75"/>
      <c r="VDP424" s="81"/>
      <c r="VDQ424" s="75"/>
      <c r="VDR424" s="81"/>
      <c r="VDS424" s="75"/>
      <c r="VDT424" s="81"/>
      <c r="VDU424" s="75"/>
      <c r="VDV424" s="81"/>
      <c r="VDW424" s="75"/>
      <c r="VDX424" s="81"/>
      <c r="VDY424" s="75"/>
      <c r="VDZ424" s="81"/>
      <c r="VEA424" s="75"/>
      <c r="VEB424" s="81"/>
      <c r="VEC424" s="75"/>
      <c r="VED424" s="81"/>
      <c r="VEE424" s="75"/>
      <c r="VEF424" s="81"/>
      <c r="VEG424" s="75"/>
      <c r="VEH424" s="81"/>
      <c r="VEI424" s="75"/>
      <c r="VEJ424" s="81"/>
      <c r="VEK424" s="75"/>
      <c r="VEL424" s="81"/>
      <c r="VEM424" s="75"/>
      <c r="VEN424" s="81"/>
      <c r="VEO424" s="75"/>
      <c r="VEP424" s="81"/>
      <c r="VEQ424" s="75"/>
      <c r="VER424" s="81"/>
      <c r="VES424" s="75"/>
      <c r="VET424" s="81"/>
      <c r="VEU424" s="75"/>
      <c r="VEV424" s="81"/>
      <c r="VEW424" s="75"/>
      <c r="VEX424" s="81"/>
      <c r="VEY424" s="75"/>
      <c r="VEZ424" s="81"/>
      <c r="VFA424" s="75"/>
      <c r="VFB424" s="81"/>
      <c r="VFC424" s="75"/>
      <c r="VFD424" s="81"/>
      <c r="VFE424" s="75"/>
      <c r="VFF424" s="81"/>
      <c r="VFG424" s="75"/>
      <c r="VFH424" s="81"/>
      <c r="VFI424" s="75"/>
      <c r="VFJ424" s="81"/>
      <c r="VFK424" s="75"/>
      <c r="VFL424" s="81"/>
      <c r="VFM424" s="75"/>
      <c r="VFN424" s="81"/>
      <c r="VFO424" s="75"/>
      <c r="VFP424" s="81"/>
      <c r="VFQ424" s="75"/>
      <c r="VFR424" s="81"/>
      <c r="VFS424" s="75"/>
      <c r="VFT424" s="81"/>
      <c r="VFU424" s="75"/>
      <c r="VFV424" s="81"/>
      <c r="VFW424" s="75"/>
      <c r="VFX424" s="81"/>
      <c r="VFY424" s="75"/>
      <c r="VFZ424" s="81"/>
      <c r="VGA424" s="75"/>
      <c r="VGB424" s="81"/>
      <c r="VGC424" s="75"/>
      <c r="VGD424" s="81"/>
      <c r="VGE424" s="75"/>
      <c r="VGF424" s="81"/>
      <c r="VGG424" s="75"/>
      <c r="VGH424" s="81"/>
      <c r="VGI424" s="75"/>
      <c r="VGJ424" s="81"/>
      <c r="VGK424" s="75"/>
      <c r="VGL424" s="81"/>
      <c r="VGM424" s="75"/>
      <c r="VGN424" s="81"/>
      <c r="VGO424" s="75"/>
      <c r="VGP424" s="81"/>
      <c r="VGQ424" s="75"/>
      <c r="VGR424" s="81"/>
      <c r="VGS424" s="75"/>
      <c r="VGT424" s="81"/>
      <c r="VGU424" s="75"/>
      <c r="VGV424" s="81"/>
      <c r="VGW424" s="75"/>
      <c r="VGX424" s="81"/>
      <c r="VGY424" s="75"/>
      <c r="VGZ424" s="81"/>
      <c r="VHA424" s="75"/>
      <c r="VHB424" s="81"/>
      <c r="VHC424" s="75"/>
      <c r="VHD424" s="81"/>
      <c r="VHE424" s="75"/>
      <c r="VHF424" s="81"/>
      <c r="VHG424" s="75"/>
      <c r="VHH424" s="81"/>
      <c r="VHI424" s="75"/>
      <c r="VHJ424" s="81"/>
      <c r="VHK424" s="75"/>
      <c r="VHL424" s="81"/>
      <c r="VHM424" s="75"/>
      <c r="VHN424" s="81"/>
      <c r="VHO424" s="75"/>
      <c r="VHP424" s="81"/>
      <c r="VHQ424" s="75"/>
      <c r="VHR424" s="81"/>
      <c r="VHS424" s="75"/>
      <c r="VHT424" s="81"/>
      <c r="VHU424" s="75"/>
      <c r="VHV424" s="81"/>
      <c r="VHW424" s="75"/>
      <c r="VHX424" s="81"/>
      <c r="VHY424" s="75"/>
      <c r="VHZ424" s="81"/>
      <c r="VIA424" s="75"/>
      <c r="VIB424" s="81"/>
      <c r="VIC424" s="75"/>
      <c r="VID424" s="81"/>
      <c r="VIE424" s="75"/>
      <c r="VIF424" s="81"/>
      <c r="VIG424" s="75"/>
      <c r="VIH424" s="81"/>
      <c r="VII424" s="75"/>
      <c r="VIJ424" s="81"/>
      <c r="VIK424" s="75"/>
      <c r="VIL424" s="81"/>
      <c r="VIM424" s="75"/>
      <c r="VIN424" s="81"/>
      <c r="VIO424" s="75"/>
      <c r="VIP424" s="81"/>
      <c r="VIQ424" s="75"/>
      <c r="VIR424" s="81"/>
      <c r="VIS424" s="75"/>
      <c r="VIT424" s="81"/>
      <c r="VIU424" s="75"/>
      <c r="VIV424" s="81"/>
      <c r="VIW424" s="75"/>
      <c r="VIX424" s="81"/>
      <c r="VIY424" s="75"/>
      <c r="VIZ424" s="81"/>
      <c r="VJA424" s="75"/>
      <c r="VJB424" s="81"/>
      <c r="VJC424" s="75"/>
      <c r="VJD424" s="81"/>
      <c r="VJE424" s="75"/>
      <c r="VJF424" s="81"/>
      <c r="VJG424" s="75"/>
      <c r="VJH424" s="81"/>
      <c r="VJI424" s="75"/>
      <c r="VJJ424" s="81"/>
      <c r="VJK424" s="75"/>
      <c r="VJL424" s="81"/>
      <c r="VJM424" s="75"/>
      <c r="VJN424" s="81"/>
      <c r="VJO424" s="75"/>
      <c r="VJP424" s="81"/>
      <c r="VJQ424" s="75"/>
      <c r="VJR424" s="81"/>
      <c r="VJS424" s="75"/>
      <c r="VJT424" s="81"/>
      <c r="VJU424" s="75"/>
      <c r="VJV424" s="81"/>
      <c r="VJW424" s="75"/>
      <c r="VJX424" s="81"/>
      <c r="VJY424" s="75"/>
      <c r="VJZ424" s="81"/>
      <c r="VKA424" s="75"/>
      <c r="VKB424" s="81"/>
      <c r="VKC424" s="75"/>
      <c r="VKD424" s="81"/>
      <c r="VKE424" s="75"/>
      <c r="VKF424" s="81"/>
      <c r="VKG424" s="75"/>
      <c r="VKH424" s="81"/>
      <c r="VKI424" s="75"/>
      <c r="VKJ424" s="81"/>
      <c r="VKK424" s="75"/>
      <c r="VKL424" s="81"/>
      <c r="VKM424" s="75"/>
      <c r="VKN424" s="81"/>
      <c r="VKO424" s="75"/>
      <c r="VKP424" s="81"/>
      <c r="VKQ424" s="75"/>
      <c r="VKR424" s="81"/>
      <c r="VKS424" s="75"/>
      <c r="VKT424" s="81"/>
      <c r="VKU424" s="75"/>
      <c r="VKV424" s="81"/>
      <c r="VKW424" s="75"/>
      <c r="VKX424" s="81"/>
      <c r="VKY424" s="75"/>
      <c r="VKZ424" s="81"/>
      <c r="VLA424" s="75"/>
      <c r="VLB424" s="81"/>
      <c r="VLC424" s="75"/>
      <c r="VLD424" s="81"/>
      <c r="VLE424" s="75"/>
      <c r="VLF424" s="81"/>
      <c r="VLG424" s="75"/>
      <c r="VLH424" s="81"/>
      <c r="VLI424" s="75"/>
      <c r="VLJ424" s="81"/>
      <c r="VLK424" s="75"/>
      <c r="VLL424" s="81"/>
      <c r="VLM424" s="75"/>
      <c r="VLN424" s="81"/>
      <c r="VLO424" s="75"/>
      <c r="VLP424" s="81"/>
      <c r="VLQ424" s="75"/>
      <c r="VLR424" s="81"/>
      <c r="VLS424" s="75"/>
      <c r="VLT424" s="81"/>
      <c r="VLU424" s="75"/>
      <c r="VLV424" s="81"/>
      <c r="VLW424" s="75"/>
      <c r="VLX424" s="81"/>
      <c r="VLY424" s="75"/>
      <c r="VLZ424" s="81"/>
      <c r="VMA424" s="75"/>
      <c r="VMB424" s="81"/>
      <c r="VMC424" s="75"/>
      <c r="VMD424" s="81"/>
      <c r="VME424" s="75"/>
      <c r="VMF424" s="81"/>
      <c r="VMG424" s="75"/>
      <c r="VMH424" s="81"/>
      <c r="VMI424" s="75"/>
      <c r="VMJ424" s="81"/>
      <c r="VMK424" s="75"/>
      <c r="VML424" s="81"/>
      <c r="VMM424" s="75"/>
      <c r="VMN424" s="81"/>
      <c r="VMO424" s="75"/>
      <c r="VMP424" s="81"/>
      <c r="VMQ424" s="75"/>
      <c r="VMR424" s="81"/>
      <c r="VMS424" s="75"/>
      <c r="VMT424" s="81"/>
      <c r="VMU424" s="75"/>
      <c r="VMV424" s="81"/>
      <c r="VMW424" s="75"/>
      <c r="VMX424" s="81"/>
      <c r="VMY424" s="75"/>
      <c r="VMZ424" s="81"/>
      <c r="VNA424" s="75"/>
      <c r="VNB424" s="81"/>
      <c r="VNC424" s="75"/>
      <c r="VND424" s="81"/>
      <c r="VNE424" s="75"/>
      <c r="VNF424" s="81"/>
      <c r="VNG424" s="75"/>
      <c r="VNH424" s="81"/>
      <c r="VNI424" s="75"/>
      <c r="VNJ424" s="81"/>
      <c r="VNK424" s="75"/>
      <c r="VNL424" s="81"/>
      <c r="VNM424" s="75"/>
      <c r="VNN424" s="81"/>
      <c r="VNO424" s="75"/>
      <c r="VNP424" s="81"/>
      <c r="VNQ424" s="75"/>
      <c r="VNR424" s="81"/>
      <c r="VNS424" s="75"/>
      <c r="VNT424" s="81"/>
      <c r="VNU424" s="75"/>
      <c r="VNV424" s="81"/>
      <c r="VNW424" s="75"/>
      <c r="VNX424" s="81"/>
      <c r="VNY424" s="75"/>
      <c r="VNZ424" s="81"/>
      <c r="VOA424" s="75"/>
      <c r="VOB424" s="81"/>
      <c r="VOC424" s="75"/>
      <c r="VOD424" s="81"/>
      <c r="VOE424" s="75"/>
      <c r="VOF424" s="81"/>
      <c r="VOG424" s="75"/>
      <c r="VOH424" s="81"/>
      <c r="VOI424" s="75"/>
      <c r="VOJ424" s="81"/>
      <c r="VOK424" s="75"/>
      <c r="VOL424" s="81"/>
      <c r="VOM424" s="75"/>
      <c r="VON424" s="81"/>
      <c r="VOO424" s="75"/>
      <c r="VOP424" s="81"/>
      <c r="VOQ424" s="75"/>
      <c r="VOR424" s="81"/>
      <c r="VOS424" s="75"/>
      <c r="VOT424" s="81"/>
      <c r="VOU424" s="75"/>
      <c r="VOV424" s="81"/>
      <c r="VOW424" s="75"/>
      <c r="VOX424" s="81"/>
      <c r="VOY424" s="75"/>
      <c r="VOZ424" s="81"/>
      <c r="VPA424" s="75"/>
      <c r="VPB424" s="81"/>
      <c r="VPC424" s="75"/>
      <c r="VPD424" s="81"/>
      <c r="VPE424" s="75"/>
      <c r="VPF424" s="81"/>
      <c r="VPG424" s="75"/>
      <c r="VPH424" s="81"/>
      <c r="VPI424" s="75"/>
      <c r="VPJ424" s="81"/>
      <c r="VPK424" s="75"/>
      <c r="VPL424" s="81"/>
      <c r="VPM424" s="75"/>
      <c r="VPN424" s="81"/>
      <c r="VPO424" s="75"/>
      <c r="VPP424" s="81"/>
      <c r="VPQ424" s="75"/>
      <c r="VPR424" s="81"/>
      <c r="VPS424" s="75"/>
      <c r="VPT424" s="81"/>
      <c r="VPU424" s="75"/>
      <c r="VPV424" s="81"/>
      <c r="VPW424" s="75"/>
      <c r="VPX424" s="81"/>
      <c r="VPY424" s="75"/>
      <c r="VPZ424" s="81"/>
      <c r="VQA424" s="75"/>
      <c r="VQB424" s="81"/>
      <c r="VQC424" s="75"/>
      <c r="VQD424" s="81"/>
      <c r="VQE424" s="75"/>
      <c r="VQF424" s="81"/>
      <c r="VQG424" s="75"/>
      <c r="VQH424" s="81"/>
      <c r="VQI424" s="75"/>
      <c r="VQJ424" s="81"/>
      <c r="VQK424" s="75"/>
      <c r="VQL424" s="81"/>
      <c r="VQM424" s="75"/>
      <c r="VQN424" s="81"/>
      <c r="VQO424" s="75"/>
      <c r="VQP424" s="81"/>
      <c r="VQQ424" s="75"/>
      <c r="VQR424" s="81"/>
      <c r="VQS424" s="75"/>
      <c r="VQT424" s="81"/>
      <c r="VQU424" s="75"/>
      <c r="VQV424" s="81"/>
      <c r="VQW424" s="75"/>
      <c r="VQX424" s="81"/>
      <c r="VQY424" s="75"/>
      <c r="VQZ424" s="81"/>
      <c r="VRA424" s="75"/>
      <c r="VRB424" s="81"/>
      <c r="VRC424" s="75"/>
      <c r="VRD424" s="81"/>
      <c r="VRE424" s="75"/>
      <c r="VRF424" s="81"/>
      <c r="VRG424" s="75"/>
      <c r="VRH424" s="81"/>
      <c r="VRI424" s="75"/>
      <c r="VRJ424" s="81"/>
      <c r="VRK424" s="75"/>
      <c r="VRL424" s="81"/>
      <c r="VRM424" s="75"/>
      <c r="VRN424" s="81"/>
      <c r="VRO424" s="75"/>
      <c r="VRP424" s="81"/>
      <c r="VRQ424" s="75"/>
      <c r="VRR424" s="81"/>
      <c r="VRS424" s="75"/>
      <c r="VRT424" s="81"/>
      <c r="VRU424" s="75"/>
      <c r="VRV424" s="81"/>
      <c r="VRW424" s="75"/>
      <c r="VRX424" s="81"/>
      <c r="VRY424" s="75"/>
      <c r="VRZ424" s="81"/>
      <c r="VSA424" s="75"/>
      <c r="VSB424" s="81"/>
      <c r="VSC424" s="75"/>
      <c r="VSD424" s="81"/>
      <c r="VSE424" s="75"/>
      <c r="VSF424" s="81"/>
      <c r="VSG424" s="75"/>
      <c r="VSH424" s="81"/>
      <c r="VSI424" s="75"/>
      <c r="VSJ424" s="81"/>
      <c r="VSK424" s="75"/>
      <c r="VSL424" s="81"/>
      <c r="VSM424" s="75"/>
      <c r="VSN424" s="81"/>
      <c r="VSO424" s="75"/>
      <c r="VSP424" s="81"/>
      <c r="VSQ424" s="75"/>
      <c r="VSR424" s="81"/>
      <c r="VSS424" s="75"/>
      <c r="VST424" s="81"/>
      <c r="VSU424" s="75"/>
      <c r="VSV424" s="81"/>
      <c r="VSW424" s="75"/>
      <c r="VSX424" s="81"/>
      <c r="VSY424" s="75"/>
      <c r="VSZ424" s="81"/>
      <c r="VTA424" s="75"/>
      <c r="VTB424" s="81"/>
      <c r="VTC424" s="75"/>
      <c r="VTD424" s="81"/>
      <c r="VTE424" s="75"/>
      <c r="VTF424" s="81"/>
      <c r="VTG424" s="75"/>
      <c r="VTH424" s="81"/>
      <c r="VTI424" s="75"/>
      <c r="VTJ424" s="81"/>
      <c r="VTK424" s="75"/>
      <c r="VTL424" s="81"/>
      <c r="VTM424" s="75"/>
      <c r="VTN424" s="81"/>
      <c r="VTO424" s="75"/>
      <c r="VTP424" s="81"/>
      <c r="VTQ424" s="75"/>
      <c r="VTR424" s="81"/>
      <c r="VTS424" s="75"/>
      <c r="VTT424" s="81"/>
      <c r="VTU424" s="75"/>
      <c r="VTV424" s="81"/>
      <c r="VTW424" s="75"/>
      <c r="VTX424" s="81"/>
      <c r="VTY424" s="75"/>
      <c r="VTZ424" s="81"/>
      <c r="VUA424" s="75"/>
      <c r="VUB424" s="81"/>
      <c r="VUC424" s="75"/>
      <c r="VUD424" s="81"/>
      <c r="VUE424" s="75"/>
      <c r="VUF424" s="81"/>
      <c r="VUG424" s="75"/>
      <c r="VUH424" s="81"/>
      <c r="VUI424" s="75"/>
      <c r="VUJ424" s="81"/>
      <c r="VUK424" s="75"/>
      <c r="VUL424" s="81"/>
      <c r="VUM424" s="75"/>
      <c r="VUN424" s="81"/>
      <c r="VUO424" s="75"/>
      <c r="VUP424" s="81"/>
      <c r="VUQ424" s="75"/>
      <c r="VUR424" s="81"/>
      <c r="VUS424" s="75"/>
      <c r="VUT424" s="81"/>
      <c r="VUU424" s="75"/>
      <c r="VUV424" s="81"/>
      <c r="VUW424" s="75"/>
      <c r="VUX424" s="81"/>
      <c r="VUY424" s="75"/>
      <c r="VUZ424" s="81"/>
      <c r="VVA424" s="75"/>
      <c r="VVB424" s="81"/>
      <c r="VVC424" s="75"/>
      <c r="VVD424" s="81"/>
      <c r="VVE424" s="75"/>
      <c r="VVF424" s="81"/>
      <c r="VVG424" s="75"/>
      <c r="VVH424" s="81"/>
      <c r="VVI424" s="75"/>
      <c r="VVJ424" s="81"/>
      <c r="VVK424" s="75"/>
      <c r="VVL424" s="81"/>
      <c r="VVM424" s="75"/>
      <c r="VVN424" s="81"/>
      <c r="VVO424" s="75"/>
      <c r="VVP424" s="81"/>
      <c r="VVQ424" s="75"/>
      <c r="VVR424" s="81"/>
      <c r="VVS424" s="75"/>
      <c r="VVT424" s="81"/>
      <c r="VVU424" s="75"/>
      <c r="VVV424" s="81"/>
      <c r="VVW424" s="75"/>
      <c r="VVX424" s="81"/>
      <c r="VVY424" s="75"/>
      <c r="VVZ424" s="81"/>
      <c r="VWA424" s="75"/>
      <c r="VWB424" s="81"/>
      <c r="VWC424" s="75"/>
      <c r="VWD424" s="81"/>
      <c r="VWE424" s="75"/>
      <c r="VWF424" s="81"/>
      <c r="VWG424" s="75"/>
      <c r="VWH424" s="81"/>
      <c r="VWI424" s="75"/>
      <c r="VWJ424" s="81"/>
      <c r="VWK424" s="75"/>
      <c r="VWL424" s="81"/>
      <c r="VWM424" s="75"/>
      <c r="VWN424" s="81"/>
      <c r="VWO424" s="75"/>
      <c r="VWP424" s="81"/>
      <c r="VWQ424" s="75"/>
      <c r="VWR424" s="81"/>
      <c r="VWS424" s="75"/>
      <c r="VWT424" s="81"/>
      <c r="VWU424" s="75"/>
      <c r="VWV424" s="81"/>
      <c r="VWW424" s="75"/>
      <c r="VWX424" s="81"/>
      <c r="VWY424" s="75"/>
      <c r="VWZ424" s="81"/>
      <c r="VXA424" s="75"/>
      <c r="VXB424" s="81"/>
      <c r="VXC424" s="75"/>
      <c r="VXD424" s="81"/>
      <c r="VXE424" s="75"/>
      <c r="VXF424" s="81"/>
      <c r="VXG424" s="75"/>
      <c r="VXH424" s="81"/>
      <c r="VXI424" s="75"/>
      <c r="VXJ424" s="81"/>
      <c r="VXK424" s="75"/>
      <c r="VXL424" s="81"/>
      <c r="VXM424" s="75"/>
      <c r="VXN424" s="81"/>
      <c r="VXO424" s="75"/>
      <c r="VXP424" s="81"/>
      <c r="VXQ424" s="75"/>
      <c r="VXR424" s="81"/>
      <c r="VXS424" s="75"/>
      <c r="VXT424" s="81"/>
      <c r="VXU424" s="75"/>
      <c r="VXV424" s="81"/>
      <c r="VXW424" s="75"/>
      <c r="VXX424" s="81"/>
      <c r="VXY424" s="75"/>
      <c r="VXZ424" s="81"/>
      <c r="VYA424" s="75"/>
      <c r="VYB424" s="81"/>
      <c r="VYC424" s="75"/>
      <c r="VYD424" s="81"/>
      <c r="VYE424" s="75"/>
      <c r="VYF424" s="81"/>
      <c r="VYG424" s="75"/>
      <c r="VYH424" s="81"/>
      <c r="VYI424" s="75"/>
      <c r="VYJ424" s="81"/>
      <c r="VYK424" s="75"/>
      <c r="VYL424" s="81"/>
      <c r="VYM424" s="75"/>
      <c r="VYN424" s="81"/>
      <c r="VYO424" s="75"/>
      <c r="VYP424" s="81"/>
      <c r="VYQ424" s="75"/>
      <c r="VYR424" s="81"/>
      <c r="VYS424" s="75"/>
      <c r="VYT424" s="81"/>
      <c r="VYU424" s="75"/>
      <c r="VYV424" s="81"/>
      <c r="VYW424" s="75"/>
      <c r="VYX424" s="81"/>
      <c r="VYY424" s="75"/>
      <c r="VYZ424" s="81"/>
      <c r="VZA424" s="75"/>
      <c r="VZB424" s="81"/>
      <c r="VZC424" s="75"/>
      <c r="VZD424" s="81"/>
      <c r="VZE424" s="75"/>
      <c r="VZF424" s="81"/>
      <c r="VZG424" s="75"/>
      <c r="VZH424" s="81"/>
      <c r="VZI424" s="75"/>
      <c r="VZJ424" s="81"/>
      <c r="VZK424" s="75"/>
      <c r="VZL424" s="81"/>
      <c r="VZM424" s="75"/>
      <c r="VZN424" s="81"/>
      <c r="VZO424" s="75"/>
      <c r="VZP424" s="81"/>
      <c r="VZQ424" s="75"/>
      <c r="VZR424" s="81"/>
      <c r="VZS424" s="75"/>
      <c r="VZT424" s="81"/>
      <c r="VZU424" s="75"/>
      <c r="VZV424" s="81"/>
      <c r="VZW424" s="75"/>
      <c r="VZX424" s="81"/>
      <c r="VZY424" s="75"/>
      <c r="VZZ424" s="81"/>
      <c r="WAA424" s="75"/>
      <c r="WAB424" s="81"/>
      <c r="WAC424" s="75"/>
      <c r="WAD424" s="81"/>
      <c r="WAE424" s="75"/>
      <c r="WAF424" s="81"/>
      <c r="WAG424" s="75"/>
      <c r="WAH424" s="81"/>
      <c r="WAI424" s="75"/>
      <c r="WAJ424" s="81"/>
      <c r="WAK424" s="75"/>
      <c r="WAL424" s="81"/>
      <c r="WAM424" s="75"/>
      <c r="WAN424" s="81"/>
      <c r="WAO424" s="75"/>
      <c r="WAP424" s="81"/>
      <c r="WAQ424" s="75"/>
      <c r="WAR424" s="81"/>
      <c r="WAS424" s="75"/>
      <c r="WAT424" s="81"/>
      <c r="WAU424" s="75"/>
      <c r="WAV424" s="81"/>
      <c r="WAW424" s="75"/>
      <c r="WAX424" s="81"/>
      <c r="WAY424" s="75"/>
      <c r="WAZ424" s="81"/>
      <c r="WBA424" s="75"/>
      <c r="WBB424" s="81"/>
      <c r="WBC424" s="75"/>
      <c r="WBD424" s="81"/>
      <c r="WBE424" s="75"/>
      <c r="WBF424" s="81"/>
      <c r="WBG424" s="75"/>
      <c r="WBH424" s="81"/>
      <c r="WBI424" s="75"/>
      <c r="WBJ424" s="81"/>
      <c r="WBK424" s="75"/>
      <c r="WBL424" s="81"/>
      <c r="WBM424" s="75"/>
      <c r="WBN424" s="81"/>
      <c r="WBO424" s="75"/>
      <c r="WBP424" s="81"/>
      <c r="WBQ424" s="75"/>
      <c r="WBR424" s="81"/>
      <c r="WBS424" s="75"/>
      <c r="WBT424" s="81"/>
      <c r="WBU424" s="75"/>
      <c r="WBV424" s="81"/>
      <c r="WBW424" s="75"/>
      <c r="WBX424" s="81"/>
      <c r="WBY424" s="75"/>
      <c r="WBZ424" s="81"/>
      <c r="WCA424" s="75"/>
      <c r="WCB424" s="81"/>
      <c r="WCC424" s="75"/>
      <c r="WCD424" s="81"/>
      <c r="WCE424" s="75"/>
      <c r="WCF424" s="81"/>
      <c r="WCG424" s="75"/>
      <c r="WCH424" s="81"/>
      <c r="WCI424" s="75"/>
      <c r="WCJ424" s="81"/>
      <c r="WCK424" s="75"/>
      <c r="WCL424" s="81"/>
      <c r="WCM424" s="75"/>
      <c r="WCN424" s="81"/>
      <c r="WCO424" s="75"/>
      <c r="WCP424" s="81"/>
      <c r="WCQ424" s="75"/>
      <c r="WCR424" s="81"/>
      <c r="WCS424" s="75"/>
      <c r="WCT424" s="81"/>
      <c r="WCU424" s="75"/>
      <c r="WCV424" s="81"/>
      <c r="WCW424" s="75"/>
      <c r="WCX424" s="81"/>
      <c r="WCY424" s="75"/>
      <c r="WCZ424" s="81"/>
      <c r="WDA424" s="75"/>
      <c r="WDB424" s="81"/>
      <c r="WDC424" s="75"/>
      <c r="WDD424" s="81"/>
      <c r="WDE424" s="75"/>
      <c r="WDF424" s="81"/>
      <c r="WDG424" s="75"/>
      <c r="WDH424" s="81"/>
      <c r="WDI424" s="75"/>
      <c r="WDJ424" s="81"/>
      <c r="WDK424" s="75"/>
      <c r="WDL424" s="81"/>
      <c r="WDM424" s="75"/>
      <c r="WDN424" s="81"/>
      <c r="WDO424" s="75"/>
      <c r="WDP424" s="81"/>
      <c r="WDQ424" s="75"/>
      <c r="WDR424" s="81"/>
      <c r="WDS424" s="75"/>
      <c r="WDT424" s="81"/>
      <c r="WDU424" s="75"/>
      <c r="WDV424" s="81"/>
      <c r="WDW424" s="75"/>
      <c r="WDX424" s="81"/>
      <c r="WDY424" s="75"/>
      <c r="WDZ424" s="81"/>
      <c r="WEA424" s="75"/>
      <c r="WEB424" s="81"/>
      <c r="WEC424" s="75"/>
      <c r="WED424" s="81"/>
      <c r="WEE424" s="75"/>
      <c r="WEF424" s="81"/>
      <c r="WEG424" s="75"/>
      <c r="WEH424" s="81"/>
      <c r="WEI424" s="75"/>
      <c r="WEJ424" s="81"/>
      <c r="WEK424" s="75"/>
      <c r="WEL424" s="81"/>
      <c r="WEM424" s="75"/>
      <c r="WEN424" s="81"/>
      <c r="WEO424" s="75"/>
      <c r="WEP424" s="81"/>
      <c r="WEQ424" s="75"/>
      <c r="WER424" s="81"/>
      <c r="WES424" s="75"/>
      <c r="WET424" s="81"/>
      <c r="WEU424" s="75"/>
      <c r="WEV424" s="81"/>
      <c r="WEW424" s="75"/>
      <c r="WEX424" s="81"/>
      <c r="WEY424" s="75"/>
      <c r="WEZ424" s="81"/>
      <c r="WFA424" s="75"/>
      <c r="WFB424" s="81"/>
      <c r="WFC424" s="75"/>
      <c r="WFD424" s="81"/>
      <c r="WFE424" s="75"/>
      <c r="WFF424" s="81"/>
      <c r="WFG424" s="75"/>
      <c r="WFH424" s="81"/>
      <c r="WFI424" s="75"/>
      <c r="WFJ424" s="81"/>
      <c r="WFK424" s="75"/>
      <c r="WFL424" s="81"/>
      <c r="WFM424" s="75"/>
      <c r="WFN424" s="81"/>
      <c r="WFO424" s="75"/>
      <c r="WFP424" s="81"/>
      <c r="WFQ424" s="75"/>
      <c r="WFR424" s="81"/>
      <c r="WFS424" s="75"/>
      <c r="WFT424" s="81"/>
      <c r="WFU424" s="75"/>
      <c r="WFV424" s="81"/>
      <c r="WFW424" s="75"/>
      <c r="WFX424" s="81"/>
      <c r="WFY424" s="75"/>
      <c r="WFZ424" s="81"/>
      <c r="WGA424" s="75"/>
      <c r="WGB424" s="81"/>
      <c r="WGC424" s="75"/>
      <c r="WGD424" s="81"/>
      <c r="WGE424" s="75"/>
      <c r="WGF424" s="81"/>
      <c r="WGG424" s="75"/>
      <c r="WGH424" s="81"/>
      <c r="WGI424" s="75"/>
      <c r="WGJ424" s="81"/>
      <c r="WGK424" s="75"/>
      <c r="WGL424" s="81"/>
      <c r="WGM424" s="75"/>
      <c r="WGN424" s="81"/>
      <c r="WGO424" s="75"/>
      <c r="WGP424" s="81"/>
      <c r="WGQ424" s="75"/>
      <c r="WGR424" s="81"/>
      <c r="WGS424" s="75"/>
      <c r="WGT424" s="81"/>
      <c r="WGU424" s="75"/>
      <c r="WGV424" s="81"/>
      <c r="WGW424" s="75"/>
      <c r="WGX424" s="81"/>
      <c r="WGY424" s="75"/>
      <c r="WGZ424" s="81"/>
      <c r="WHA424" s="75"/>
      <c r="WHB424" s="81"/>
      <c r="WHC424" s="75"/>
      <c r="WHD424" s="81"/>
      <c r="WHE424" s="75"/>
      <c r="WHF424" s="81"/>
      <c r="WHG424" s="75"/>
      <c r="WHH424" s="81"/>
      <c r="WHI424" s="75"/>
      <c r="WHJ424" s="81"/>
      <c r="WHK424" s="75"/>
      <c r="WHL424" s="81"/>
      <c r="WHM424" s="75"/>
      <c r="WHN424" s="81"/>
      <c r="WHO424" s="75"/>
      <c r="WHP424" s="81"/>
      <c r="WHQ424" s="75"/>
      <c r="WHR424" s="81"/>
      <c r="WHS424" s="75"/>
      <c r="WHT424" s="81"/>
      <c r="WHU424" s="75"/>
      <c r="WHV424" s="81"/>
      <c r="WHW424" s="75"/>
      <c r="WHX424" s="81"/>
      <c r="WHY424" s="75"/>
      <c r="WHZ424" s="81"/>
      <c r="WIA424" s="75"/>
      <c r="WIB424" s="81"/>
      <c r="WIC424" s="75"/>
      <c r="WID424" s="81"/>
      <c r="WIE424" s="75"/>
      <c r="WIF424" s="81"/>
      <c r="WIG424" s="75"/>
      <c r="WIH424" s="81"/>
      <c r="WII424" s="75"/>
      <c r="WIJ424" s="81"/>
      <c r="WIK424" s="75"/>
      <c r="WIL424" s="81"/>
      <c r="WIM424" s="75"/>
      <c r="WIN424" s="81"/>
      <c r="WIO424" s="75"/>
      <c r="WIP424" s="81"/>
      <c r="WIQ424" s="75"/>
      <c r="WIR424" s="81"/>
      <c r="WIS424" s="75"/>
      <c r="WIT424" s="81"/>
      <c r="WIU424" s="75"/>
      <c r="WIV424" s="81"/>
      <c r="WIW424" s="75"/>
      <c r="WIX424" s="81"/>
      <c r="WIY424" s="75"/>
      <c r="WIZ424" s="81"/>
      <c r="WJA424" s="75"/>
      <c r="WJB424" s="81"/>
      <c r="WJC424" s="75"/>
      <c r="WJD424" s="81"/>
      <c r="WJE424" s="75"/>
      <c r="WJF424" s="81"/>
      <c r="WJG424" s="75"/>
      <c r="WJH424" s="81"/>
      <c r="WJI424" s="75"/>
      <c r="WJJ424" s="81"/>
      <c r="WJK424" s="75"/>
      <c r="WJL424" s="81"/>
      <c r="WJM424" s="75"/>
      <c r="WJN424" s="81"/>
      <c r="WJO424" s="75"/>
      <c r="WJP424" s="81"/>
      <c r="WJQ424" s="75"/>
      <c r="WJR424" s="81"/>
      <c r="WJS424" s="75"/>
      <c r="WJT424" s="81"/>
      <c r="WJU424" s="75"/>
      <c r="WJV424" s="81"/>
      <c r="WJW424" s="75"/>
      <c r="WJX424" s="81"/>
      <c r="WJY424" s="75"/>
      <c r="WJZ424" s="81"/>
      <c r="WKA424" s="75"/>
      <c r="WKB424" s="81"/>
      <c r="WKC424" s="75"/>
      <c r="WKD424" s="81"/>
      <c r="WKE424" s="75"/>
      <c r="WKF424" s="81"/>
      <c r="WKG424" s="75"/>
      <c r="WKH424" s="81"/>
      <c r="WKI424" s="75"/>
      <c r="WKJ424" s="81"/>
      <c r="WKK424" s="75"/>
      <c r="WKL424" s="81"/>
      <c r="WKM424" s="75"/>
      <c r="WKN424" s="81"/>
      <c r="WKO424" s="75"/>
      <c r="WKP424" s="81"/>
      <c r="WKQ424" s="75"/>
      <c r="WKR424" s="81"/>
      <c r="WKS424" s="75"/>
      <c r="WKT424" s="81"/>
      <c r="WKU424" s="75"/>
      <c r="WKV424" s="81"/>
      <c r="WKW424" s="75"/>
      <c r="WKX424" s="81"/>
      <c r="WKY424" s="75"/>
      <c r="WKZ424" s="81"/>
      <c r="WLA424" s="75"/>
      <c r="WLB424" s="81"/>
      <c r="WLC424" s="75"/>
      <c r="WLD424" s="81"/>
      <c r="WLE424" s="75"/>
      <c r="WLF424" s="81"/>
      <c r="WLG424" s="75"/>
      <c r="WLH424" s="81"/>
      <c r="WLI424" s="75"/>
      <c r="WLJ424" s="81"/>
      <c r="WLK424" s="75"/>
      <c r="WLL424" s="81"/>
      <c r="WLM424" s="75"/>
      <c r="WLN424" s="81"/>
      <c r="WLO424" s="75"/>
      <c r="WLP424" s="81"/>
      <c r="WLQ424" s="75"/>
      <c r="WLR424" s="81"/>
      <c r="WLS424" s="75"/>
      <c r="WLT424" s="81"/>
      <c r="WLU424" s="75"/>
      <c r="WLV424" s="81"/>
      <c r="WLW424" s="75"/>
      <c r="WLX424" s="81"/>
      <c r="WLY424" s="75"/>
      <c r="WLZ424" s="81"/>
      <c r="WMA424" s="75"/>
      <c r="WMB424" s="81"/>
      <c r="WMC424" s="75"/>
      <c r="WMD424" s="81"/>
      <c r="WME424" s="75"/>
      <c r="WMF424" s="81"/>
      <c r="WMG424" s="75"/>
      <c r="WMH424" s="81"/>
      <c r="WMI424" s="75"/>
      <c r="WMJ424" s="81"/>
      <c r="WMK424" s="75"/>
      <c r="WML424" s="81"/>
      <c r="WMM424" s="75"/>
      <c r="WMN424" s="81"/>
      <c r="WMO424" s="75"/>
      <c r="WMP424" s="81"/>
      <c r="WMQ424" s="75"/>
      <c r="WMR424" s="81"/>
      <c r="WMS424" s="75"/>
      <c r="WMT424" s="81"/>
      <c r="WMU424" s="75"/>
      <c r="WMV424" s="81"/>
      <c r="WMW424" s="75"/>
      <c r="WMX424" s="81"/>
      <c r="WMY424" s="75"/>
      <c r="WMZ424" s="81"/>
      <c r="WNA424" s="75"/>
      <c r="WNB424" s="81"/>
      <c r="WNC424" s="75"/>
      <c r="WND424" s="81"/>
      <c r="WNE424" s="75"/>
      <c r="WNF424" s="81"/>
      <c r="WNG424" s="75"/>
      <c r="WNH424" s="81"/>
      <c r="WNI424" s="75"/>
      <c r="WNJ424" s="81"/>
      <c r="WNK424" s="75"/>
      <c r="WNL424" s="81"/>
      <c r="WNM424" s="75"/>
      <c r="WNN424" s="81"/>
      <c r="WNO424" s="75"/>
      <c r="WNP424" s="81"/>
      <c r="WNQ424" s="75"/>
      <c r="WNR424" s="81"/>
      <c r="WNS424" s="75"/>
      <c r="WNT424" s="81"/>
      <c r="WNU424" s="75"/>
      <c r="WNV424" s="81"/>
      <c r="WNW424" s="75"/>
      <c r="WNX424" s="81"/>
      <c r="WNY424" s="75"/>
      <c r="WNZ424" s="81"/>
      <c r="WOA424" s="75"/>
      <c r="WOB424" s="81"/>
      <c r="WOC424" s="75"/>
      <c r="WOD424" s="81"/>
      <c r="WOE424" s="75"/>
      <c r="WOF424" s="81"/>
      <c r="WOG424" s="75"/>
      <c r="WOH424" s="81"/>
      <c r="WOI424" s="75"/>
      <c r="WOJ424" s="81"/>
      <c r="WOK424" s="75"/>
      <c r="WOL424" s="81"/>
      <c r="WOM424" s="75"/>
      <c r="WON424" s="81"/>
      <c r="WOO424" s="75"/>
      <c r="WOP424" s="81"/>
      <c r="WOQ424" s="75"/>
      <c r="WOR424" s="81"/>
      <c r="WOS424" s="75"/>
      <c r="WOT424" s="81"/>
      <c r="WOU424" s="75"/>
      <c r="WOV424" s="81"/>
      <c r="WOW424" s="75"/>
      <c r="WOX424" s="81"/>
      <c r="WOY424" s="75"/>
      <c r="WOZ424" s="81"/>
      <c r="WPA424" s="75"/>
      <c r="WPB424" s="81"/>
      <c r="WPC424" s="75"/>
      <c r="WPD424" s="81"/>
      <c r="WPE424" s="75"/>
      <c r="WPF424" s="81"/>
      <c r="WPG424" s="75"/>
      <c r="WPH424" s="81"/>
      <c r="WPI424" s="75"/>
      <c r="WPJ424" s="81"/>
      <c r="WPK424" s="75"/>
      <c r="WPL424" s="81"/>
      <c r="WPM424" s="75"/>
      <c r="WPN424" s="81"/>
      <c r="WPO424" s="75"/>
      <c r="WPP424" s="81"/>
      <c r="WPQ424" s="75"/>
      <c r="WPR424" s="81"/>
      <c r="WPS424" s="75"/>
      <c r="WPT424" s="81"/>
      <c r="WPU424" s="75"/>
      <c r="WPV424" s="81"/>
      <c r="WPW424" s="75"/>
      <c r="WPX424" s="81"/>
      <c r="WPY424" s="75"/>
      <c r="WPZ424" s="81"/>
      <c r="WQA424" s="75"/>
      <c r="WQB424" s="81"/>
      <c r="WQC424" s="75"/>
      <c r="WQD424" s="81"/>
      <c r="WQE424" s="75"/>
      <c r="WQF424" s="81"/>
      <c r="WQG424" s="75"/>
      <c r="WQH424" s="81"/>
      <c r="WQI424" s="75"/>
      <c r="WQJ424" s="81"/>
      <c r="WQK424" s="75"/>
      <c r="WQL424" s="81"/>
      <c r="WQM424" s="75"/>
      <c r="WQN424" s="81"/>
      <c r="WQO424" s="75"/>
      <c r="WQP424" s="81"/>
      <c r="WQQ424" s="75"/>
      <c r="WQR424" s="81"/>
      <c r="WQS424" s="75"/>
      <c r="WQT424" s="81"/>
      <c r="WQU424" s="75"/>
      <c r="WQV424" s="81"/>
      <c r="WQW424" s="75"/>
      <c r="WQX424" s="81"/>
      <c r="WQY424" s="75"/>
      <c r="WQZ424" s="81"/>
      <c r="WRA424" s="75"/>
      <c r="WRB424" s="81"/>
      <c r="WRC424" s="75"/>
      <c r="WRD424" s="81"/>
      <c r="WRE424" s="75"/>
      <c r="WRF424" s="81"/>
      <c r="WRG424" s="75"/>
      <c r="WRH424" s="81"/>
      <c r="WRI424" s="75"/>
      <c r="WRJ424" s="81"/>
      <c r="WRK424" s="75"/>
      <c r="WRL424" s="81"/>
      <c r="WRM424" s="75"/>
      <c r="WRN424" s="81"/>
      <c r="WRO424" s="75"/>
      <c r="WRP424" s="81"/>
      <c r="WRQ424" s="75"/>
      <c r="WRR424" s="81"/>
      <c r="WRS424" s="75"/>
      <c r="WRT424" s="81"/>
      <c r="WRU424" s="75"/>
      <c r="WRV424" s="81"/>
      <c r="WRW424" s="75"/>
      <c r="WRX424" s="81"/>
      <c r="WRY424" s="75"/>
      <c r="WRZ424" s="81"/>
      <c r="WSA424" s="75"/>
      <c r="WSB424" s="81"/>
      <c r="WSC424" s="75"/>
      <c r="WSD424" s="81"/>
      <c r="WSE424" s="75"/>
      <c r="WSF424" s="81"/>
      <c r="WSG424" s="75"/>
      <c r="WSH424" s="81"/>
      <c r="WSI424" s="75"/>
      <c r="WSJ424" s="81"/>
      <c r="WSK424" s="75"/>
      <c r="WSL424" s="81"/>
      <c r="WSM424" s="75"/>
      <c r="WSN424" s="81"/>
      <c r="WSO424" s="75"/>
      <c r="WSP424" s="81"/>
      <c r="WSQ424" s="75"/>
      <c r="WSR424" s="81"/>
      <c r="WSS424" s="75"/>
      <c r="WST424" s="81"/>
      <c r="WSU424" s="75"/>
      <c r="WSV424" s="81"/>
      <c r="WSW424" s="75"/>
      <c r="WSX424" s="81"/>
      <c r="WSY424" s="75"/>
      <c r="WSZ424" s="81"/>
      <c r="WTA424" s="75"/>
      <c r="WTB424" s="81"/>
      <c r="WTC424" s="75"/>
      <c r="WTD424" s="81"/>
      <c r="WTE424" s="75"/>
      <c r="WTF424" s="81"/>
      <c r="WTG424" s="75"/>
      <c r="WTH424" s="81"/>
      <c r="WTI424" s="75"/>
      <c r="WTJ424" s="81"/>
      <c r="WTK424" s="75"/>
      <c r="WTL424" s="81"/>
      <c r="WTM424" s="75"/>
      <c r="WTN424" s="81"/>
      <c r="WTO424" s="75"/>
      <c r="WTP424" s="81"/>
      <c r="WTQ424" s="75"/>
      <c r="WTR424" s="81"/>
      <c r="WTS424" s="75"/>
      <c r="WTT424" s="81"/>
      <c r="WTU424" s="75"/>
      <c r="WTV424" s="81"/>
      <c r="WTW424" s="75"/>
      <c r="WTX424" s="81"/>
      <c r="WTY424" s="75"/>
      <c r="WTZ424" s="81"/>
      <c r="WUA424" s="75"/>
      <c r="WUB424" s="81"/>
      <c r="WUC424" s="75"/>
      <c r="WUD424" s="81"/>
      <c r="WUE424" s="75"/>
      <c r="WUF424" s="81"/>
      <c r="WUG424" s="75"/>
      <c r="WUH424" s="81"/>
      <c r="WUI424" s="75"/>
      <c r="WUJ424" s="81"/>
      <c r="WUK424" s="75"/>
      <c r="WUL424" s="81"/>
      <c r="WUM424" s="75"/>
      <c r="WUN424" s="81"/>
      <c r="WUO424" s="75"/>
      <c r="WUP424" s="81"/>
      <c r="WUQ424" s="75"/>
      <c r="WUR424" s="81"/>
      <c r="WUS424" s="75"/>
      <c r="WUT424" s="81"/>
      <c r="WUU424" s="75"/>
      <c r="WUV424" s="81"/>
      <c r="WUW424" s="75"/>
      <c r="WUX424" s="81"/>
      <c r="WUY424" s="75"/>
      <c r="WUZ424" s="81"/>
      <c r="WVA424" s="75"/>
      <c r="WVB424" s="81"/>
      <c r="WVC424" s="75"/>
      <c r="WVD424" s="81"/>
      <c r="WVE424" s="75"/>
      <c r="WVF424" s="81"/>
      <c r="WVG424" s="75"/>
      <c r="WVH424" s="81"/>
      <c r="WVI424" s="75"/>
      <c r="WVJ424" s="81"/>
      <c r="WVK424" s="75"/>
      <c r="WVL424" s="81"/>
      <c r="WVM424" s="75"/>
      <c r="WVN424" s="81"/>
      <c r="WVO424" s="75"/>
      <c r="WVP424" s="81"/>
      <c r="WVQ424" s="75"/>
      <c r="WVR424" s="81"/>
      <c r="WVS424" s="75"/>
      <c r="WVT424" s="81"/>
      <c r="WVU424" s="75"/>
      <c r="WVV424" s="81"/>
      <c r="WVW424" s="75"/>
      <c r="WVX424" s="81"/>
      <c r="WVY424" s="75"/>
      <c r="WVZ424" s="81"/>
      <c r="WWA424" s="75"/>
      <c r="WWB424" s="81"/>
      <c r="WWC424" s="75"/>
      <c r="WWD424" s="81"/>
      <c r="WWE424" s="75"/>
      <c r="WWF424" s="81"/>
      <c r="WWG424" s="75"/>
      <c r="WWH424" s="81"/>
      <c r="WWI424" s="75"/>
      <c r="WWJ424" s="81"/>
      <c r="WWK424" s="75"/>
      <c r="WWL424" s="81"/>
      <c r="WWM424" s="75"/>
      <c r="WWN424" s="81"/>
      <c r="WWO424" s="75"/>
      <c r="WWP424" s="81"/>
      <c r="WWQ424" s="75"/>
      <c r="WWR424" s="81"/>
      <c r="WWS424" s="75"/>
      <c r="WWT424" s="81"/>
      <c r="WWU424" s="75"/>
      <c r="WWV424" s="81"/>
      <c r="WWW424" s="75"/>
      <c r="WWX424" s="81"/>
      <c r="WWY424" s="75"/>
      <c r="WWZ424" s="81"/>
      <c r="WXA424" s="75"/>
      <c r="WXB424" s="81"/>
      <c r="WXC424" s="75"/>
      <c r="WXD424" s="81"/>
      <c r="WXE424" s="75"/>
      <c r="WXF424" s="81"/>
      <c r="WXG424" s="75"/>
      <c r="WXH424" s="81"/>
      <c r="WXI424" s="75"/>
      <c r="WXJ424" s="81"/>
      <c r="WXK424" s="75"/>
      <c r="WXL424" s="81"/>
      <c r="WXM424" s="75"/>
      <c r="WXN424" s="81"/>
      <c r="WXO424" s="75"/>
      <c r="WXP424" s="81"/>
      <c r="WXQ424" s="75"/>
      <c r="WXR424" s="81"/>
      <c r="WXS424" s="75"/>
      <c r="WXT424" s="81"/>
      <c r="WXU424" s="75"/>
      <c r="WXV424" s="81"/>
      <c r="WXW424" s="75"/>
      <c r="WXX424" s="81"/>
      <c r="WXY424" s="75"/>
      <c r="WXZ424" s="81"/>
      <c r="WYA424" s="75"/>
      <c r="WYB424" s="81"/>
      <c r="WYC424" s="75"/>
      <c r="WYD424" s="81"/>
      <c r="WYE424" s="75"/>
      <c r="WYF424" s="81"/>
      <c r="WYG424" s="75"/>
      <c r="WYH424" s="81"/>
      <c r="WYI424" s="75"/>
      <c r="WYJ424" s="81"/>
      <c r="WYK424" s="75"/>
      <c r="WYL424" s="81"/>
      <c r="WYM424" s="75"/>
      <c r="WYN424" s="81"/>
      <c r="WYO424" s="75"/>
      <c r="WYP424" s="81"/>
      <c r="WYQ424" s="75"/>
      <c r="WYR424" s="81"/>
      <c r="WYS424" s="75"/>
      <c r="WYT424" s="81"/>
      <c r="WYU424" s="75"/>
      <c r="WYV424" s="81"/>
      <c r="WYW424" s="75"/>
      <c r="WYX424" s="81"/>
      <c r="WYY424" s="75"/>
      <c r="WYZ424" s="81"/>
      <c r="WZA424" s="75"/>
      <c r="WZB424" s="81"/>
      <c r="WZC424" s="75"/>
      <c r="WZD424" s="81"/>
      <c r="WZE424" s="75"/>
      <c r="WZF424" s="81"/>
      <c r="WZG424" s="75"/>
      <c r="WZH424" s="81"/>
      <c r="WZI424" s="75"/>
      <c r="WZJ424" s="81"/>
      <c r="WZK424" s="75"/>
      <c r="WZL424" s="81"/>
      <c r="WZM424" s="75"/>
      <c r="WZN424" s="81"/>
      <c r="WZO424" s="75"/>
      <c r="WZP424" s="81"/>
      <c r="WZQ424" s="75"/>
      <c r="WZR424" s="81"/>
      <c r="WZS424" s="75"/>
      <c r="WZT424" s="81"/>
      <c r="WZU424" s="75"/>
      <c r="WZV424" s="81"/>
      <c r="WZW424" s="75"/>
      <c r="WZX424" s="81"/>
      <c r="WZY424" s="75"/>
      <c r="WZZ424" s="81"/>
      <c r="XAA424" s="75"/>
      <c r="XAB424" s="81"/>
      <c r="XAC424" s="75"/>
      <c r="XAD424" s="81"/>
      <c r="XAE424" s="75"/>
      <c r="XAF424" s="81"/>
      <c r="XAG424" s="75"/>
      <c r="XAH424" s="81"/>
      <c r="XAI424" s="75"/>
      <c r="XAJ424" s="81"/>
      <c r="XAK424" s="75"/>
      <c r="XAL424" s="81"/>
      <c r="XAM424" s="75"/>
      <c r="XAN424" s="81"/>
      <c r="XAO424" s="75"/>
      <c r="XAP424" s="81"/>
      <c r="XAQ424" s="75"/>
      <c r="XAR424" s="81"/>
      <c r="XAS424" s="75"/>
      <c r="XAT424" s="81"/>
      <c r="XAU424" s="75"/>
      <c r="XAV424" s="81"/>
      <c r="XAW424" s="75"/>
      <c r="XAX424" s="81"/>
      <c r="XAY424" s="75"/>
      <c r="XAZ424" s="81"/>
      <c r="XBA424" s="75"/>
      <c r="XBB424" s="81"/>
      <c r="XBC424" s="75"/>
      <c r="XBD424" s="81"/>
      <c r="XBE424" s="75"/>
      <c r="XBF424" s="81"/>
      <c r="XBG424" s="75"/>
      <c r="XBH424" s="81"/>
      <c r="XBI424" s="75"/>
      <c r="XBJ424" s="81"/>
      <c r="XBK424" s="75"/>
      <c r="XBL424" s="81"/>
      <c r="XBM424" s="75"/>
      <c r="XBN424" s="81"/>
      <c r="XBO424" s="75"/>
      <c r="XBP424" s="81"/>
      <c r="XBQ424" s="75"/>
      <c r="XBR424" s="81"/>
      <c r="XBS424" s="75"/>
      <c r="XBT424" s="81"/>
      <c r="XBU424" s="75"/>
      <c r="XBV424" s="81"/>
      <c r="XBW424" s="75"/>
      <c r="XBX424" s="81"/>
      <c r="XBY424" s="75"/>
      <c r="XBZ424" s="81"/>
      <c r="XCA424" s="75"/>
      <c r="XCB424" s="81"/>
      <c r="XCC424" s="75"/>
      <c r="XCD424" s="81"/>
      <c r="XCE424" s="75"/>
      <c r="XCF424" s="81"/>
      <c r="XCG424" s="75"/>
      <c r="XCH424" s="81"/>
      <c r="XCI424" s="75"/>
      <c r="XCJ424" s="81"/>
      <c r="XCK424" s="75"/>
      <c r="XCL424" s="81"/>
      <c r="XCM424" s="75"/>
      <c r="XCN424" s="81"/>
      <c r="XCO424" s="75"/>
      <c r="XCP424" s="81"/>
      <c r="XCQ424" s="75"/>
      <c r="XCR424" s="81"/>
      <c r="XCS424" s="75"/>
      <c r="XCT424" s="81"/>
      <c r="XCU424" s="75"/>
      <c r="XCV424" s="81"/>
      <c r="XCW424" s="75"/>
      <c r="XCX424" s="81"/>
      <c r="XCY424" s="75"/>
      <c r="XCZ424" s="81"/>
      <c r="XDA424" s="75"/>
      <c r="XDB424" s="81"/>
      <c r="XDC424" s="75"/>
      <c r="XDD424" s="81"/>
      <c r="XDE424" s="75"/>
      <c r="XDF424" s="81"/>
      <c r="XDG424" s="75"/>
      <c r="XDH424" s="81"/>
      <c r="XDI424" s="75"/>
      <c r="XDJ424" s="81"/>
      <c r="XDK424" s="75"/>
      <c r="XDL424" s="81"/>
      <c r="XDM424" s="75"/>
      <c r="XDN424" s="81"/>
      <c r="XDO424" s="75"/>
      <c r="XDP424" s="81"/>
      <c r="XDQ424" s="75"/>
      <c r="XDR424" s="81"/>
      <c r="XDS424" s="75"/>
      <c r="XDT424" s="81"/>
      <c r="XDU424" s="75"/>
      <c r="XDV424" s="81"/>
      <c r="XDW424" s="75"/>
      <c r="XDX424" s="81"/>
      <c r="XDY424" s="75"/>
      <c r="XDZ424" s="81"/>
      <c r="XEA424" s="75"/>
      <c r="XEB424" s="81"/>
      <c r="XEC424" s="75"/>
      <c r="XED424" s="81"/>
      <c r="XEE424" s="75"/>
      <c r="XEF424" s="81"/>
      <c r="XEG424" s="75"/>
      <c r="XEH424" s="81"/>
      <c r="XEI424" s="75"/>
      <c r="XEJ424" s="81"/>
      <c r="XEK424" s="75"/>
      <c r="XEL424" s="81"/>
      <c r="XEM424" s="75"/>
      <c r="XEN424" s="81"/>
      <c r="XEO424" s="75"/>
      <c r="XEP424" s="81"/>
      <c r="XEQ424" s="75"/>
      <c r="XER424" s="81"/>
      <c r="XES424" s="75"/>
      <c r="XET424" s="81"/>
      <c r="XEU424" s="75"/>
      <c r="XEV424" s="81"/>
      <c r="XEW424" s="75"/>
      <c r="XEX424" s="81"/>
      <c r="XEY424" s="75"/>
      <c r="XEZ424" s="81"/>
      <c r="XFA424" s="75"/>
      <c r="XFB424" s="81"/>
      <c r="XFC424" s="75"/>
      <c r="XFD424" s="81"/>
    </row>
    <row r="425" spans="1:16384" s="75" customFormat="1" hidden="1" x14ac:dyDescent="0.3">
      <c r="C425" s="75" t="s">
        <v>68</v>
      </c>
      <c r="AE425" s="79">
        <f>IF($C$22="0 days",AE$22,IF($C$22="10 days",AE$22*0.7,IF($C$22="30 days",0,IF($C$22="45 days",0,"Fel"))))*($D$22+1)</f>
        <v>0</v>
      </c>
      <c r="AF425" s="79">
        <f>IF($C$22="0 days",0,IF($C$22="10 days",AE$22*0.3,IF($C$22="30 days",AE$22,IF($C$22="45 days",(AE$22*0.56),"Fel"))))*($D$22+1)</f>
        <v>0</v>
      </c>
      <c r="AG425" s="79">
        <f>IF($C$22="0 days",0,IF($C$22="10 days",0,IF($C$22="30 days",0,IF($C$22="45 days",(AE$22*0.44),"Fel"))))*($D$22+1)</f>
        <v>0</v>
      </c>
      <c r="AH425" s="79">
        <f>IF($C$22="0 days",0,IF($C$22="10 days",0,IF($C$22="30 days",0,IF($C$22="45 days",(AE$22*0.44),"Fel"))))*($D$22+1)</f>
        <v>0</v>
      </c>
      <c r="AI425" s="81"/>
      <c r="AK425" s="81"/>
      <c r="AM425" s="81"/>
      <c r="AO425" s="81"/>
      <c r="AQ425" s="81"/>
    </row>
    <row r="426" spans="1:16384" s="75" customFormat="1" hidden="1" x14ac:dyDescent="0.3">
      <c r="C426" s="75" t="s">
        <v>69</v>
      </c>
      <c r="AD426" s="79"/>
      <c r="AF426" s="79">
        <f>IF($C$22="0 days",AF$22,IF($C$22="10 days",AF$22*0.7,IF($C$22="30 days",0,IF($C$22="45 days",0,"Fel"))))*($D$22+1)</f>
        <v>0</v>
      </c>
      <c r="AG426" s="79">
        <f>IF($C$22="0 days",0,IF($C$22="10 days",AF$22*0.3,IF($C$22="30 days",AF$22,IF($C$22="45 days",(AF$22*0.56),"Fel"))))*($D$22+1)</f>
        <v>0</v>
      </c>
      <c r="AH426" s="79">
        <f>IF($C$22="0 days",0,IF($C$22="10 days",0,IF($C$22="30 days",0,IF($C$22="45 days",(AF$22*0.44),"Fel"))))*($D$22+1)</f>
        <v>0</v>
      </c>
    </row>
    <row r="427" spans="1:16384" s="75" customFormat="1" hidden="1" x14ac:dyDescent="0.3">
      <c r="C427" s="75" t="s">
        <v>70</v>
      </c>
      <c r="AG427" s="79">
        <f>IF($C$22="0 days",AG$22,IF($C$22="10 days",AG$22*0.7,IF($C$22="30 days",0,IF($C$22="45 days",0,"Fel"))))*($D$22+1)</f>
        <v>0</v>
      </c>
      <c r="AH427" s="79">
        <f>IF($C$22="0 days",0,IF($C$22="10 days",AG$22*0.3,IF($C$22="30 days",AG$22,IF($C$22="45 days",(AG$22*0.56),"Fel"))))*($D$22+1)</f>
        <v>0</v>
      </c>
      <c r="AI427" s="79">
        <f>IF($C$22="0 days",0,IF($C$22="10 days",0,IF($C$22="30 days",0,IF($C$22="45 days",(AG$22*0.44),"Fel"))))*($D$22+1)</f>
        <v>0</v>
      </c>
    </row>
    <row r="428" spans="1:16384" s="75" customFormat="1" hidden="1" x14ac:dyDescent="0.3">
      <c r="C428" s="75" t="s">
        <v>71</v>
      </c>
      <c r="AH428" s="79">
        <f>IF($C$22="0 days",AH$22,IF($C$22="10 days",AH$22*0.7,IF($C$22="30 days",0,IF($C$22="45 days",0,"Fel"))))*($D$22+1)</f>
        <v>0</v>
      </c>
      <c r="AI428" s="79">
        <f>IF($C$22="0 days",0,IF($C$22="10 days",AH$22*0.3,IF($C$22="30 days",AH$22,IF($C$22="45 days",(AH$22*0.56),"Fel"))))*($D$22+1)</f>
        <v>0</v>
      </c>
      <c r="AJ428" s="79">
        <f>IF($C$22="0 days",0,IF($C$22="10 days",0,IF($C$22="30 days",0,IF($C$22="45 days",(AH$22*0.44),"Fel"))))*($D$22+1)</f>
        <v>0</v>
      </c>
      <c r="AT428" s="79"/>
    </row>
    <row r="429" spans="1:16384" s="79" customFormat="1" hidden="1" x14ac:dyDescent="0.3">
      <c r="C429" s="79" t="s">
        <v>72</v>
      </c>
      <c r="AD429" s="75"/>
      <c r="AE429" s="75"/>
      <c r="AF429" s="75"/>
      <c r="AG429" s="75"/>
      <c r="AH429" s="75"/>
      <c r="AI429" s="79">
        <f>IF($C$22="0 days",AI$22,IF($C$22="10 days",AI$22*0.7,IF($C$22="30 days",0,IF($C$22="45 days",0,"Fel"))))*($D$22+1)</f>
        <v>0</v>
      </c>
      <c r="AJ429" s="79">
        <f>IF($C$22="0 days",0,IF($C$22="10 days",AI$22*0.3,IF($C$22="30 days",AI$22,IF($C$22="45 days",(AI$22*0.56),"Fel"))))*($D$22+1)</f>
        <v>0</v>
      </c>
      <c r="AK429" s="79">
        <f>IF($C$22="0 days",0,IF($C$22="10 days",0,IF($C$22="30 days",0,IF($C$22="45 days",(AI$22*0.44),"Fel"))))*($D$22+1)</f>
        <v>0</v>
      </c>
      <c r="AL429" s="75"/>
      <c r="AM429" s="75"/>
      <c r="AN429" s="75"/>
      <c r="AO429" s="75"/>
      <c r="AP429" s="75"/>
      <c r="AQ429" s="75"/>
    </row>
    <row r="430" spans="1:16384" s="79" customFormat="1" hidden="1" x14ac:dyDescent="0.3">
      <c r="C430" s="79" t="s">
        <v>73</v>
      </c>
      <c r="AD430" s="75"/>
      <c r="AJ430" s="79">
        <f>IF($C$22="0 days",AJ$22,IF($C$22="10 days",AJ$22*0.7,IF($C$22="30 days",0,IF($C$22="45 days",0,"Fel"))))*($D$22+1)</f>
        <v>0</v>
      </c>
      <c r="AK430" s="79">
        <f>IF($C$22="0 days",0,IF($C$22="10 days",AJ$22*0.3,IF($C$22="30 days",AJ$22,IF($C$22="45 days",(AJ$22*0.56),"Fel"))))*($D$22+1)</f>
        <v>0</v>
      </c>
      <c r="AL430" s="79">
        <f>IF($C$22="0 days",0,IF($C$22="10 days",0,IF($C$22="30 days",0,IF($C$22="45 days",(AJ$22*0.44),"Fel"))))*($D$22+1)</f>
        <v>0</v>
      </c>
    </row>
    <row r="431" spans="1:16384" s="79" customFormat="1" hidden="1" x14ac:dyDescent="0.3">
      <c r="C431" s="79" t="s">
        <v>74</v>
      </c>
      <c r="AK431" s="79">
        <f>IF($C$22="0 days",AK$22,IF($C$22="10 days",AK$22*0.7,IF($C$22="30 days",0,IF($C$22="45 days",0,"Fel"))))*($D$22+1)</f>
        <v>0</v>
      </c>
      <c r="AL431" s="79">
        <f>IF($C$22="0 days",0,IF($C$22="10 days",AK$22*0.3,IF($C$22="30 days",AK$22,IF($C$22="45 days",(AK$22*0.56),"Fel"))))*($D$22+1)</f>
        <v>0</v>
      </c>
      <c r="AM431" s="79">
        <f>IF($C$22="0 days",0,IF($C$22="10 days",0,IF($C$22="30 days",0,IF($C$22="45 days",(AK$22*0.44),"Fel"))))*($D$22+1)</f>
        <v>0</v>
      </c>
    </row>
    <row r="432" spans="1:16384" s="79" customFormat="1" hidden="1" x14ac:dyDescent="0.3">
      <c r="C432" s="79" t="s">
        <v>75</v>
      </c>
      <c r="AL432" s="79">
        <f>IF($C$22="0 days",AL$22,IF($C$22="10 days",AL$22*0.7,IF($C$22="30 days",0,IF($C$22="45 days",0,"Fel"))))*($D$22+1)</f>
        <v>0</v>
      </c>
      <c r="AM432" s="79">
        <f>IF($C$22="0 days",0,IF($C$22="10 days",AL$22*0.3,IF($C$22="30 days",AL$22,IF($C$22="45 days",(AL$22*0.56),"Fel"))))*($D$22+1)</f>
        <v>0</v>
      </c>
      <c r="AN432" s="79">
        <f>IF($C$22="0 days",0,IF($C$22="10 days",0,IF($C$22="30 days",0,IF($C$22="45 days",(AL$22*0.44),"Fel"))))*($D$22+1)</f>
        <v>0</v>
      </c>
    </row>
    <row r="433" spans="2:42" s="79" customFormat="1" hidden="1" x14ac:dyDescent="0.3">
      <c r="C433" s="79" t="s">
        <v>76</v>
      </c>
      <c r="AM433" s="79">
        <f>IF($C$22="0 days",AM$22,IF($C$22="10 days",AM$22*0.7,IF($C$22="30 days",0,IF($C$22="45 days",0,"Fel"))))*($D$22+1)</f>
        <v>0</v>
      </c>
      <c r="AN433" s="79">
        <f>IF($C$22="0 days",0,IF($C$22="10 days",AM$22*0.3,IF($C$22="30 days",AM$22,IF($C$22="45 days",(AM$22*0.56),"Fel"))))*($D$22+1)</f>
        <v>0</v>
      </c>
      <c r="AO433" s="79">
        <f>IF($C$22="0 days",0,IF($C$22="10 days",0,IF($C$22="30 days",0,IF($C$22="45 days",(AM$22*0.44),"Fel"))))*($D$22+1)</f>
        <v>0</v>
      </c>
    </row>
    <row r="434" spans="2:42" s="79" customFormat="1" hidden="1" x14ac:dyDescent="0.3">
      <c r="C434" s="79" t="s">
        <v>77</v>
      </c>
      <c r="AN434" s="79">
        <f>IF($C$22="0 days",AN$22,IF($C$22="10 days",AN$22*0.7,IF($C$22="30 days",0,IF($C$22="45 days",0,"Fel"))))*($D$22+1)</f>
        <v>0</v>
      </c>
      <c r="AO434" s="79">
        <f>IF($C$22="0 days",0,IF($C$22="10 days",AN$22*0.3,IF($C$22="30 days",AN$22,IF($C$22="45 days",(AN$22*0.56),"Fel"))))*($D$22+1)</f>
        <v>0</v>
      </c>
      <c r="AP434" s="79">
        <f>IF($C$22="0 days",0,IF($C$22="10 days",0,IF($C$22="30 days",0,IF($C$22="45 days",(AN$22*0.44),"Fel"))))*($D$22+1)</f>
        <v>0</v>
      </c>
    </row>
    <row r="435" spans="2:42" s="79" customFormat="1" hidden="1" x14ac:dyDescent="0.3">
      <c r="C435" s="79" t="s">
        <v>78</v>
      </c>
      <c r="AO435" s="79">
        <f>IF($C$22="0 days",AO$22,IF($C$22="10 days",AO$22*0.7,IF($C$22="30 days",0,IF($C$22="45 days",0,"Fel"))))*($D$22+1)</f>
        <v>0</v>
      </c>
      <c r="AP435" s="79">
        <f>IF($C$22="0 days",0,IF($C$22="10 days",AO$22*0.3,IF($C$22="30 days",AO$22,IF($C$22="45 days",(AO$22*0.56),"Fel"))))*($D$22+1)</f>
        <v>0</v>
      </c>
    </row>
    <row r="436" spans="2:42" s="79" customFormat="1" hidden="1" x14ac:dyDescent="0.3">
      <c r="C436" s="79" t="s">
        <v>79</v>
      </c>
      <c r="AP436" s="79">
        <f>IF($C$22="0 days",AP$22,IF($C$22="10 days",AP$22*0.7,IF($C$22="30 days",0,IF($C$22="45 days",0,"Fel"))))*($D$22+1)</f>
        <v>0</v>
      </c>
    </row>
    <row r="437" spans="2:42" s="79" customFormat="1" hidden="1" x14ac:dyDescent="0.3">
      <c r="B437" s="79" t="str">
        <f>+B60</f>
        <v>Companys total costs</v>
      </c>
      <c r="C437" s="75" t="s">
        <v>68</v>
      </c>
      <c r="E437" s="75">
        <f>IF($C$23="0 days",E$23,IF($C$23="10 days",E$23*0.7,IF($C$23="30 days",0,IF($C$23="45 days",0,"Fel"))))*($D$23+1)</f>
        <v>0</v>
      </c>
      <c r="F437" s="75">
        <f>IF($C$23="0 days",0,IF($C$23="10 days",E$23*0.3,IF($C$23="30 days",E$23,IF($C$23="45 days",(E$23*0.56),"Fel"))))*($D$23+1)</f>
        <v>0</v>
      </c>
      <c r="G437" s="75">
        <f>IF($C$23="0 days",0,IF($C$23="10 days",0,IF($C$23="30 days",0,IF($C$23="45 days",(E$23*0.44),"Fel"))))*($D$23+1)</f>
        <v>0</v>
      </c>
    </row>
    <row r="438" spans="2:42" s="79" customFormat="1" hidden="1" x14ac:dyDescent="0.3">
      <c r="C438" s="75" t="s">
        <v>69</v>
      </c>
      <c r="F438" s="75">
        <f>IF($C$23="0 days",F$23,IF($C$23="10 days",F$23*0.7,IF($C$23="30 days",0,IF($C$23="45 days",0,"Fel"))))*($D$23+1)</f>
        <v>0</v>
      </c>
      <c r="G438" s="75">
        <f>IF($C$23="0 days",0,IF($C$23="10 days",F$23*0.3,IF($C$23="30 days",F$23,IF($C$23="45 days",(F$23*0.56),"Fel"))))*($D$23+1)</f>
        <v>0</v>
      </c>
      <c r="H438" s="75">
        <f>IF($C$23="0 days",0,IF($C$23="10 days",0,IF($C$23="30 days",0,IF($C$23="45 days",(F$23*0.44),"Fel"))))*($D$23+1)</f>
        <v>0</v>
      </c>
    </row>
    <row r="439" spans="2:42" s="79" customFormat="1" hidden="1" x14ac:dyDescent="0.3">
      <c r="C439" s="75" t="s">
        <v>70</v>
      </c>
      <c r="G439" s="75">
        <f>IF($C$23="0 days",G$23,IF($C$23="10 days",G$23*0.7,IF($C$23="30 days",0,IF($C$23="45 days",0,"Fel"))))*($D$23+1)</f>
        <v>0</v>
      </c>
      <c r="H439" s="75">
        <f>IF($C$23="0 days",0,IF($C$23="10 days",G$23*0.3,IF($C$23="30 days",G$23,IF($C$23="45 days",(G$23*0.56),"Fel"))))*($D$23+1)</f>
        <v>0</v>
      </c>
      <c r="I439" s="75">
        <f>IF($C$23="0 days",0,IF($C$23="10 days",0,IF($C$23="30 days",0,IF($C$23="45 days",(G$23*0.44),"Fel"))))*($D$23+1)</f>
        <v>0</v>
      </c>
    </row>
    <row r="440" spans="2:42" s="79" customFormat="1" hidden="1" x14ac:dyDescent="0.3">
      <c r="C440" s="75" t="s">
        <v>71</v>
      </c>
      <c r="H440" s="75">
        <f>IF($C$23="0 days",H$23,IF($C$23="10 days",H$23*0.7,IF($C$23="30 days",0,IF($C$23="45 days",0,"Fel"))))*($D$23+1)</f>
        <v>0</v>
      </c>
      <c r="I440" s="75">
        <f>IF($C$23="0 days",0,IF($C$23="10 days",H$23*0.3,IF($C$23="30 days",H$23,IF($C$23="45 days",(H$23*0.56),"Fel"))))*($D$23+1)</f>
        <v>0</v>
      </c>
      <c r="J440" s="75">
        <f>IF($C$23="0 days",0,IF($C$23="10 days",0,IF($C$23="30 days",0,IF($C$23="45 days",(H$23*0.44),"Fel"))))*($D$23+1)</f>
        <v>0</v>
      </c>
    </row>
    <row r="441" spans="2:42" s="79" customFormat="1" hidden="1" x14ac:dyDescent="0.3">
      <c r="C441" s="79" t="s">
        <v>72</v>
      </c>
      <c r="I441" s="75">
        <f>IF($C$23="0 days",I$23,IF($C$23="10 days",I$23*0.7,IF($C$23="30 days",0,IF($C$23="45 days",0,"Fel"))))*($D$23+1)</f>
        <v>0</v>
      </c>
      <c r="J441" s="75">
        <f>IF($C$23="0 days",0,IF($C$23="10 days",I$23*0.3,IF($C$23="30 days",I$23,IF($C$23="45 days",(I$23*0.56),"Fel"))))*($D$23+1)</f>
        <v>0</v>
      </c>
      <c r="K441" s="75">
        <f>IF($C$23="0 days",0,IF($C$23="10 days",0,IF($C$23="30 days",0,IF($C$23="45 days",(I$23*0.44),"Fel"))))*($D$23+1)</f>
        <v>0</v>
      </c>
    </row>
    <row r="442" spans="2:42" s="79" customFormat="1" hidden="1" x14ac:dyDescent="0.3">
      <c r="C442" s="79" t="s">
        <v>73</v>
      </c>
      <c r="J442" s="75">
        <f>IF($C$23="0 days",J$23,IF($C$23="10 days",J$23*0.7,IF($C$23="30 days",0,IF($C$23="45 days",0,"Fel"))))*($D$23+1)</f>
        <v>0</v>
      </c>
      <c r="K442" s="75">
        <f>IF($C$23="0 days",0,IF($C$23="10 days",J$23*0.3,IF($C$23="30 days",J$23,IF($C$23="45 days",(J$23*0.56),"Fel"))))*($D$23+1)</f>
        <v>0</v>
      </c>
      <c r="L442" s="75">
        <f>IF($C$23="0 days",0,IF($C$23="10 days",0,IF($C$23="30 days",0,IF($C$23="45 days",(J$23*0.44),"Fel"))))*($D$23+1)</f>
        <v>0</v>
      </c>
    </row>
    <row r="443" spans="2:42" s="79" customFormat="1" hidden="1" x14ac:dyDescent="0.3">
      <c r="C443" s="79" t="s">
        <v>74</v>
      </c>
      <c r="K443" s="75">
        <f>IF($C$23="0 days",K$23,IF($C$23="10 days",K$23*0.7,IF($C$23="30 days",0,IF($C$23="45 days",0,"Fel"))))*($D$23+1)</f>
        <v>0</v>
      </c>
      <c r="L443" s="75">
        <f>IF($C$23="0 days",0,IF($C$23="10 days",K$23*0.3,IF($C$23="30 days",K$23,IF($C$23="45 days",(K$23*0.56),"Fel"))))*($D$23+1)</f>
        <v>0</v>
      </c>
      <c r="M443" s="75">
        <f>IF($C$23="0 days",0,IF($C$23="10 days",0,IF($C$23="30 days",0,IF($C$23="45 days",(K$23*0.44),"Fel"))))*($D$23+1)</f>
        <v>0</v>
      </c>
    </row>
    <row r="444" spans="2:42" s="79" customFormat="1" hidden="1" x14ac:dyDescent="0.3">
      <c r="C444" s="79" t="s">
        <v>75</v>
      </c>
      <c r="L444" s="75">
        <f>IF($C$23="0 days",L$23,IF($C$23="10 days",L$23*0.7,IF($C$23="30 days",0,IF($C$23="45 days",0,"Fel"))))*($D$23+1)</f>
        <v>0</v>
      </c>
      <c r="M444" s="75">
        <f>IF($C$23="0 days",0,IF($C$23="10 days",L$23*0.3,IF($C$23="30 days",L$23,IF($C$23="45 days",(L$23*0.56),"Fel"))))*($D$23+1)</f>
        <v>0</v>
      </c>
      <c r="N444" s="75">
        <f>IF($C$23="0 days",0,IF($C$23="10 days",0,IF($C$23="30 days",0,IF($C$23="45 days",(L$23*0.44),"Fel"))))*($D$23+1)</f>
        <v>0</v>
      </c>
    </row>
    <row r="445" spans="2:42" s="79" customFormat="1" hidden="1" x14ac:dyDescent="0.3">
      <c r="C445" s="79" t="s">
        <v>76</v>
      </c>
      <c r="M445" s="75">
        <f>IF($C$23="0 days",M$23,IF($C$23="10 days",M$23*0.7,IF($C$23="30 days",0,IF($C$23="45 days",0,"Fel"))))*($D$23+1)</f>
        <v>0</v>
      </c>
      <c r="N445" s="75">
        <f>IF($C$23="0 days",0,IF($C$23="10 days",M$23*0.3,IF($C$23="30 days",M$23,IF($C$23="45 days",(M$23*0.56),"Fel"))))*($D$23+1)</f>
        <v>0</v>
      </c>
      <c r="O445" s="75">
        <f>IF($C$23="0 days",0,IF($C$23="10 days",0,IF($C$23="30 days",0,IF($C$23="45 days",(M$23*0.44),"Fel"))))*($D$23+1)</f>
        <v>0</v>
      </c>
    </row>
    <row r="446" spans="2:42" s="79" customFormat="1" hidden="1" x14ac:dyDescent="0.3">
      <c r="C446" s="79" t="s">
        <v>77</v>
      </c>
      <c r="N446" s="75">
        <f>IF($C$23="0 days",N$23,IF($C$23="10 days",N$23*0.7,IF($C$23="30 days",0,IF($C$23="45 days",0,"Fel"))))*($D$23+1)</f>
        <v>0</v>
      </c>
      <c r="O446" s="75">
        <f>IF($C$23="0 days",0,IF($C$23="10 days",N$23*0.3,IF($C$23="30 days",N$23,IF($C$23="45 days",(N$23*0.56),"Fel"))))*($D$23+1)</f>
        <v>0</v>
      </c>
      <c r="P446" s="75">
        <f>IF($C$23="0 days",0,IF($C$23="10 days",0,IF($C$23="30 days",0,IF($C$23="45 days",(N$23*0.44),"Fel"))))*($D$23+1)</f>
        <v>0</v>
      </c>
    </row>
    <row r="447" spans="2:42" s="79" customFormat="1" hidden="1" x14ac:dyDescent="0.3">
      <c r="C447" s="79" t="s">
        <v>78</v>
      </c>
      <c r="O447" s="75">
        <f>IF($C$23="0 days",O$23,IF($C$23="10 days",O$23*0.7,IF($C$23="30 days",0,IF($C$23="45 days",0,"Fel"))))*($D$23+1)</f>
        <v>0</v>
      </c>
      <c r="P447" s="75">
        <f>IF($C$23="0 days",0,IF($C$23="10 days",O$23*0.3,IF($C$23="30 days",O$23,IF($C$23="45 days",(O$23*0.56),"Fel"))))*($D$23+1)</f>
        <v>0</v>
      </c>
      <c r="R447" s="75">
        <f>IF($C$23="0 days",0,IF($C$23="10 days",0,IF($C$23="30 days",0,IF($C$23="45 days",(O$23*0.44),"Fel"))))*($D$23+1)</f>
        <v>0</v>
      </c>
    </row>
    <row r="448" spans="2:42" s="79" customFormat="1" hidden="1" x14ac:dyDescent="0.3">
      <c r="C448" s="79" t="s">
        <v>79</v>
      </c>
      <c r="P448" s="75">
        <f>IF($C$23="0 days",P$23,IF($C$23="10 days",P$23*0.7,IF($C$23="30 days",0,IF($C$23="45 days",0,"Fel"))))*($D$23+1)</f>
        <v>0</v>
      </c>
      <c r="R448" s="75">
        <f>IF($C$23="0 days",0,IF($C$23="10 days",P$23*0.3,IF($C$23="30 days",P$23,IF($C$23="45 days",(P$23*0.56),"Fel"))))*($D$23+1)</f>
        <v>0</v>
      </c>
      <c r="S448" s="75">
        <f>IF($C$23="0 days",0,IF($C$23="10 days",0,IF($C$23="30 days",0,IF($C$23="45 days",(P$23*0.44),"Fel"))))*($D$23+1)</f>
        <v>0</v>
      </c>
    </row>
    <row r="449" spans="1:16384" s="75" customFormat="1" hidden="1" x14ac:dyDescent="0.3">
      <c r="B449" s="75">
        <v>2025</v>
      </c>
      <c r="C449" s="81">
        <v>2025</v>
      </c>
      <c r="D449" s="81"/>
      <c r="E449" s="82"/>
      <c r="F449" s="82"/>
      <c r="G449" s="82"/>
      <c r="H449" s="82"/>
      <c r="I449" s="82"/>
      <c r="J449" s="82"/>
      <c r="K449" s="82"/>
      <c r="L449" s="82"/>
      <c r="M449" s="82"/>
      <c r="N449" s="82"/>
      <c r="O449" s="82"/>
      <c r="P449" s="82"/>
      <c r="R449" s="82"/>
      <c r="S449" s="82"/>
      <c r="T449" s="81"/>
      <c r="U449" s="81"/>
      <c r="V449" s="81"/>
      <c r="W449" s="81"/>
      <c r="X449" s="81"/>
      <c r="Y449" s="81"/>
    </row>
    <row r="450" spans="1:16384" s="75" customFormat="1" hidden="1" x14ac:dyDescent="0.3">
      <c r="C450" s="75" t="s">
        <v>68</v>
      </c>
      <c r="R450" s="79">
        <f>IF($C$23="0 days",R$23,IF($C$23="10 days",R$23*0.7,IF($C$23="30 days",0,IF($C$23="45 days",0,"Fel"))))*($D$23+1)</f>
        <v>0</v>
      </c>
      <c r="S450" s="79">
        <f>IF($C$23="0 days",0,IF($C$23="10 days",R$23*0.3,IF($C$23="30 days",R$23,IF($C$23="45 days",(R$23*0.56),"Fel"))))*($D$23+1)</f>
        <v>0</v>
      </c>
      <c r="T450" s="79">
        <f>IF($C$23="0 days",0,IF($C$23="10 days",0,IF($C$23="30 days",0,IF($C$23="45 days",(R$23*0.44),"Fel"))))*($D$23+1)</f>
        <v>0</v>
      </c>
    </row>
    <row r="451" spans="1:16384" s="75" customFormat="1" hidden="1" x14ac:dyDescent="0.3">
      <c r="C451" s="75" t="s">
        <v>69</v>
      </c>
      <c r="S451" s="79">
        <f>IF($C$23="0 days",S$23,IF($C$23="10 days",S$23*0.7,IF($C$23="30 days",0,IF($C$23="45 days",0,"Fel"))))*($D$23+1)</f>
        <v>0</v>
      </c>
      <c r="T451" s="79">
        <f>IF($C$23="0 days",0,IF($C$23="10 days",S$23*0.3,IF($C$23="30 days",S$23,IF($C$23="45 days",(S$23*0.56),"Fel"))))*($D$23+1)</f>
        <v>0</v>
      </c>
      <c r="U451" s="79">
        <f>IF($C$23="0 days",0,IF($C$23="10 days",0,IF($C$23="30 days",0,IF($C$23="45 days",(S$23*0.44),"Fel"))))*($D$23+1)</f>
        <v>0</v>
      </c>
    </row>
    <row r="452" spans="1:16384" s="75" customFormat="1" hidden="1" x14ac:dyDescent="0.3">
      <c r="C452" s="75" t="s">
        <v>70</v>
      </c>
      <c r="T452" s="79">
        <f>IF($C$23="0 days",T$23,IF($C$23="10 days",T$23*0.7,IF($C$23="30 days",0,IF($C$23="45 days",0,"Fel"))))*($D$23+1)</f>
        <v>0</v>
      </c>
      <c r="U452" s="79">
        <f>IF($C$23="0 days",0,IF($C$23="10 days",T$23*0.3,IF($C$23="30 days",T$23,IF($C$23="45 days",(T$23*0.56),"Fel"))))*($D$23+1)</f>
        <v>0</v>
      </c>
      <c r="V452" s="79">
        <f>IF($C$23="0 days",0,IF($C$23="10 days",0,IF($C$23="30 days",0,IF($C$23="45 days",(T$23*0.44),"Fel"))))*($D$23+1)</f>
        <v>0</v>
      </c>
      <c r="W452" s="79"/>
    </row>
    <row r="453" spans="1:16384" s="75" customFormat="1" hidden="1" x14ac:dyDescent="0.3">
      <c r="C453" s="75" t="s">
        <v>71</v>
      </c>
      <c r="U453" s="79">
        <f>IF($C$23="0 days",U$23,IF($C$23="10 days",U$23*0.7,IF($C$23="30 days",0,IF($C$23="45 days",0,"Fel"))))*($D$23+1)</f>
        <v>0</v>
      </c>
      <c r="V453" s="79">
        <f>IF($C$23="0 days",0,IF($C$23="10 days",U$23*0.3,IF($C$23="30 days",U$23,IF($C$23="45 days",(U$23*0.56),"Fel"))))*($D$23+1)</f>
        <v>0</v>
      </c>
      <c r="W453" s="79">
        <f>IF($C$23="0 days",0,IF($C$23="10 days",0,IF($C$23="30 days",0,IF($C$23="45 days",(U$23*0.44),"Fel"))))*($D$23+1)</f>
        <v>0</v>
      </c>
      <c r="X453" s="79"/>
    </row>
    <row r="454" spans="1:16384" s="79" customFormat="1" hidden="1" x14ac:dyDescent="0.3">
      <c r="C454" s="79" t="s">
        <v>72</v>
      </c>
      <c r="E454" s="75"/>
      <c r="F454" s="75"/>
      <c r="G454" s="75"/>
      <c r="H454" s="75"/>
      <c r="I454" s="75"/>
      <c r="J454" s="75"/>
      <c r="K454" s="75"/>
      <c r="L454" s="75"/>
      <c r="M454" s="75"/>
      <c r="N454" s="75"/>
      <c r="O454" s="75"/>
      <c r="P454" s="75"/>
      <c r="V454" s="79">
        <f>IF($C$23="0 days",V$23,IF($C$23="10 days",V$23*0.7,IF($C$23="30 days",0,IF($C$23="45 days",0,"Fel"))))*($D$23+1)</f>
        <v>0</v>
      </c>
      <c r="W454" s="79">
        <f>IF($C$23="0 days",0,IF($C$23="10 days",V$23*0.3,IF($C$23="30 days",V$23,IF($C$23="45 days",(V$23*0.56),"Fel"))))*($D$23+1)</f>
        <v>0</v>
      </c>
      <c r="X454" s="79">
        <f>IF($C$23="0 days",0,IF($C$23="10 days",0,IF($C$23="30 days",0,IF($C$23="45 days",(V$23*0.44),"Fel"))))*($D$23+1)</f>
        <v>0</v>
      </c>
    </row>
    <row r="455" spans="1:16384" s="79" customFormat="1" hidden="1" x14ac:dyDescent="0.3">
      <c r="C455" s="79" t="s">
        <v>73</v>
      </c>
      <c r="E455" s="75"/>
      <c r="F455" s="75"/>
      <c r="G455" s="75"/>
      <c r="H455" s="75"/>
      <c r="I455" s="75"/>
      <c r="J455" s="75"/>
      <c r="K455" s="75"/>
      <c r="L455" s="75"/>
      <c r="M455" s="75"/>
      <c r="N455" s="75"/>
      <c r="O455" s="75"/>
      <c r="P455" s="75"/>
      <c r="W455" s="79">
        <f>IF($C$23="0 days",W$23,IF($C$23="10 days",W$23*0.7,IF($C$23="30 days",0,IF($C$23="45 days",0,"Fel"))))*($D$23+1)</f>
        <v>0</v>
      </c>
      <c r="X455" s="79">
        <f>IF($C$23="0 days",0,IF($C$23="10 days",W$23*0.3,IF($C$23="30 days",W$23,IF($C$23="45 days",(W$23*0.56),"Fel"))))*($D$23+1)</f>
        <v>0</v>
      </c>
      <c r="Y455" s="79">
        <f>IF($C$23="0 days",0,IF($C$23="10 days",0,IF($C$23="30 days",0,IF($C$23="45 days",(W$23*0.44),"Fel"))))*($D$23+1)</f>
        <v>0</v>
      </c>
    </row>
    <row r="456" spans="1:16384" s="79" customFormat="1" hidden="1" x14ac:dyDescent="0.3">
      <c r="C456" s="79" t="s">
        <v>74</v>
      </c>
      <c r="E456" s="75"/>
      <c r="F456" s="75"/>
      <c r="G456" s="75"/>
      <c r="H456" s="75"/>
      <c r="I456" s="75"/>
      <c r="J456" s="75"/>
      <c r="K456" s="75"/>
      <c r="L456" s="75"/>
      <c r="M456" s="75"/>
      <c r="N456" s="75"/>
      <c r="O456" s="75"/>
      <c r="P456" s="75"/>
      <c r="X456" s="79">
        <f>IF($C$23="0 days",X$23,IF($C$23="10 days",X$23*0.7,IF($C$23="30 days",0,IF($C$23="45 days",0,"Fel"))))*($D$23+1)</f>
        <v>0</v>
      </c>
      <c r="Y456" s="79">
        <f>IF($C$23="0 days",0,IF($C$23="10 days",X$23*0.3,IF($C$23="30 days",X$23,IF($C$23="45 days",(X$23*0.56),"Fel"))))*($D$23+1)</f>
        <v>0</v>
      </c>
      <c r="Z456" s="79">
        <f>IF($C$23="0 days",0,IF($C$23="10 days",0,IF($C$23="30 days",0,IF($C$23="45 days",(X$23*0.44),"Fel"))))*($D$23+1)</f>
        <v>0</v>
      </c>
    </row>
    <row r="457" spans="1:16384" s="79" customFormat="1" hidden="1" x14ac:dyDescent="0.3">
      <c r="C457" s="79" t="s">
        <v>75</v>
      </c>
      <c r="E457" s="75"/>
      <c r="F457" s="75"/>
      <c r="G457" s="75"/>
      <c r="H457" s="75"/>
      <c r="I457" s="75"/>
      <c r="J457" s="75"/>
      <c r="K457" s="75"/>
      <c r="L457" s="75"/>
      <c r="M457" s="75"/>
      <c r="N457" s="75"/>
      <c r="O457" s="75"/>
      <c r="P457" s="75"/>
      <c r="Y457" s="79">
        <f>IF($C$23="0 days",Y$23,IF($C$23="10 days",Y$23*0.7,IF($C$23="30 days",0,IF($C$23="45 days",0,"Fel"))))*($D$23+1)</f>
        <v>0</v>
      </c>
      <c r="Z457" s="79">
        <f>IF($C$23="0 days",0,IF($C$23="10 days",Y$23*0.3,IF($C$23="30 days",Y$23,IF($C$23="45 days",(Y$23*0.56),"Fel"))))*($D$23+1)</f>
        <v>0</v>
      </c>
      <c r="AA457" s="79">
        <f>IF($C$23="0 days",0,IF($C$23="10 days",0,IF($C$23="30 days",0,IF($C$23="45 days",(Y$23*0.44),"Fel"))))*($D$23+1)</f>
        <v>0</v>
      </c>
    </row>
    <row r="458" spans="1:16384" s="79" customFormat="1" hidden="1" x14ac:dyDescent="0.3">
      <c r="C458" s="79" t="s">
        <v>76</v>
      </c>
      <c r="Z458" s="79">
        <f>IF($C$23="0 days",Z$23,IF($C$23="10 days",Z$23*0.7,IF($C$23="30 days",0,IF($C$23="45 days",0,"Fel"))))*($D$23+1)</f>
        <v>0</v>
      </c>
      <c r="AA458" s="79">
        <f>IF($C$23="0 days",0,IF($C$23="10 days",Z$23*0.3,IF($C$23="30 days",Z$23,IF($C$23="45 days",(Z$23*0.56),"Fel"))))*($D$23+1)</f>
        <v>0</v>
      </c>
      <c r="AB458" s="79">
        <f>IF($C$23="0 days",0,IF($C$23="10 days",0,IF($C$23="30 days",0,IF($C$23="45 days",(Z$23*0.44),"Fel"))))*($D$23+1)</f>
        <v>0</v>
      </c>
    </row>
    <row r="459" spans="1:16384" s="79" customFormat="1" hidden="1" x14ac:dyDescent="0.3">
      <c r="C459" s="79" t="s">
        <v>77</v>
      </c>
      <c r="AA459" s="79">
        <f>IF($C$23="0 days",AA$23,IF($C$23="10 days",AA$23*0.7,IF($C$23="30 days",0,IF($C$23="45 days",0,"Fel"))))*($D$23+1)</f>
        <v>0</v>
      </c>
      <c r="AB459" s="79">
        <f>IF($C$23="0 days",0,IF($C$23="10 days",AA$23*0.3,IF($C$23="30 days",AA$23,IF($C$23="45 days",(AA$23*0.56),"Fel"))))*($D$23+1)</f>
        <v>0</v>
      </c>
      <c r="AC459" s="79">
        <f>IF($C$23="0 days",0,IF($C$23="10 days",0,IF($C$23="30 days",0,IF($C$23="45 days",(AA$23*0.44),"Fel"))))*($D$23+1)</f>
        <v>0</v>
      </c>
    </row>
    <row r="460" spans="1:16384" s="79" customFormat="1" hidden="1" x14ac:dyDescent="0.3">
      <c r="C460" s="79" t="s">
        <v>78</v>
      </c>
      <c r="AB460" s="79">
        <f>IF($C$23="0 days",AB$23,IF($C$23="10 days",AB$23*0.7,IF($C$23="30 days",0,IF($C$23="45 days",0,"Fel"))))*($D$23+1)</f>
        <v>0</v>
      </c>
      <c r="AC460" s="79">
        <f>IF($C$23="0 days",0,IF($C$23="10 days",AB$23*0.3,IF($C$23="30 days",AB$23,IF($C$23="45 days",(AB$23*0.56),"Fel"))))*($D$23+1)</f>
        <v>0</v>
      </c>
      <c r="AE460" s="79">
        <f>IF($C$23="0 days",0,IF($C$23="10 days",0,IF($C$23="30 days",0,IF($C$23="45 days",(AB$23*0.44),"Fel"))))*($D$23+1)</f>
        <v>0</v>
      </c>
    </row>
    <row r="461" spans="1:16384" s="79" customFormat="1" hidden="1" x14ac:dyDescent="0.3">
      <c r="C461" s="79" t="s">
        <v>79</v>
      </c>
      <c r="AC461" s="79">
        <f>IF($C$23="0 days",AC$23,IF($C$23="10 days",AC$23*0.7,IF($C$23="30 days",0,IF($C$23="45 days",0,"Fel"))))*($D$23+1)</f>
        <v>0</v>
      </c>
      <c r="AE461" s="79">
        <f>IF($C$23="0 days",0,IF($C$23="10 days",AC$23*0.3,IF($C$23="30 days",AC$23,IF($C$23="45 days",(AC$23*0.56),"Fel"))))*($D$23+1)</f>
        <v>0</v>
      </c>
      <c r="AF461" s="79">
        <f>IF($C$23="0 days",0,IF($C$23="10 days",0,IF($C$23="30 days",0,IF($C$23="45 days",(AC$23*0.44),"Fel"))))*($D$23+1)</f>
        <v>0</v>
      </c>
    </row>
    <row r="462" spans="1:16384" s="79" customFormat="1" hidden="1" x14ac:dyDescent="0.3">
      <c r="A462" s="75"/>
      <c r="B462" s="75">
        <v>2026</v>
      </c>
      <c r="C462" s="75">
        <v>2026</v>
      </c>
      <c r="D462" s="81"/>
      <c r="E462" s="75"/>
      <c r="F462" s="81"/>
      <c r="G462" s="75"/>
      <c r="H462" s="81"/>
      <c r="I462" s="75"/>
      <c r="J462" s="81"/>
      <c r="K462" s="75"/>
      <c r="L462" s="81"/>
      <c r="M462" s="75"/>
      <c r="N462" s="81"/>
      <c r="O462" s="75"/>
      <c r="P462" s="81"/>
      <c r="R462" s="75"/>
      <c r="S462" s="81"/>
      <c r="T462" s="75"/>
      <c r="U462" s="81"/>
      <c r="V462" s="75"/>
      <c r="W462" s="81"/>
      <c r="X462" s="75"/>
      <c r="Y462" s="81"/>
      <c r="Z462" s="75"/>
      <c r="AA462" s="81"/>
      <c r="AB462" s="75"/>
      <c r="AC462" s="81"/>
      <c r="AT462" s="81"/>
      <c r="AU462" s="75"/>
      <c r="AV462" s="81"/>
      <c r="AW462" s="75"/>
      <c r="AX462" s="81"/>
      <c r="AY462" s="75"/>
      <c r="AZ462" s="81"/>
      <c r="BA462" s="75"/>
      <c r="BB462" s="81"/>
      <c r="BC462" s="75"/>
      <c r="BD462" s="81"/>
      <c r="BE462" s="75"/>
      <c r="BF462" s="81"/>
      <c r="BG462" s="75"/>
      <c r="BH462" s="81"/>
      <c r="BI462" s="75"/>
      <c r="BJ462" s="81"/>
      <c r="BK462" s="75"/>
      <c r="BL462" s="81"/>
      <c r="BM462" s="75"/>
      <c r="BN462" s="81"/>
      <c r="BO462" s="75"/>
      <c r="BP462" s="81"/>
      <c r="BQ462" s="75"/>
      <c r="BR462" s="81"/>
      <c r="BS462" s="75"/>
      <c r="BT462" s="81"/>
      <c r="BU462" s="75"/>
      <c r="BV462" s="81"/>
      <c r="BW462" s="75"/>
      <c r="BX462" s="81"/>
      <c r="BY462" s="75"/>
      <c r="BZ462" s="81"/>
      <c r="CA462" s="75"/>
      <c r="CB462" s="81"/>
      <c r="CC462" s="75"/>
      <c r="CD462" s="81"/>
      <c r="CE462" s="75"/>
      <c r="CF462" s="81"/>
      <c r="CG462" s="75"/>
      <c r="CH462" s="81"/>
      <c r="CI462" s="75"/>
      <c r="CJ462" s="81"/>
      <c r="CK462" s="75"/>
      <c r="CL462" s="81"/>
      <c r="CM462" s="75"/>
      <c r="CN462" s="81"/>
      <c r="CO462" s="75"/>
      <c r="CP462" s="81"/>
      <c r="CQ462" s="75"/>
      <c r="CR462" s="81"/>
      <c r="CS462" s="75"/>
      <c r="CT462" s="81"/>
      <c r="CU462" s="75"/>
      <c r="CV462" s="81"/>
      <c r="CW462" s="75"/>
      <c r="CX462" s="81"/>
      <c r="CY462" s="75"/>
      <c r="CZ462" s="81"/>
      <c r="DA462" s="75"/>
      <c r="DB462" s="81"/>
      <c r="DC462" s="75"/>
      <c r="DD462" s="81"/>
      <c r="DE462" s="75"/>
      <c r="DF462" s="81"/>
      <c r="DG462" s="75"/>
      <c r="DH462" s="81"/>
      <c r="DI462" s="75"/>
      <c r="DJ462" s="81"/>
      <c r="DK462" s="75"/>
      <c r="DL462" s="81"/>
      <c r="DM462" s="75"/>
      <c r="DN462" s="81"/>
      <c r="DO462" s="75"/>
      <c r="DP462" s="81"/>
      <c r="DQ462" s="75"/>
      <c r="DR462" s="81"/>
      <c r="DS462" s="75"/>
      <c r="DT462" s="81"/>
      <c r="DU462" s="75"/>
      <c r="DV462" s="81"/>
      <c r="DW462" s="75"/>
      <c r="DX462" s="81"/>
      <c r="DY462" s="75"/>
      <c r="DZ462" s="81"/>
      <c r="EA462" s="75"/>
      <c r="EB462" s="81"/>
      <c r="EC462" s="75"/>
      <c r="ED462" s="81"/>
      <c r="EE462" s="75"/>
      <c r="EF462" s="81"/>
      <c r="EG462" s="75"/>
      <c r="EH462" s="81"/>
      <c r="EI462" s="75"/>
      <c r="EJ462" s="81"/>
      <c r="EK462" s="75"/>
      <c r="EL462" s="81"/>
      <c r="EM462" s="75"/>
      <c r="EN462" s="81"/>
      <c r="EO462" s="75"/>
      <c r="EP462" s="81"/>
      <c r="EQ462" s="75"/>
      <c r="ER462" s="81"/>
      <c r="ES462" s="75"/>
      <c r="ET462" s="81"/>
      <c r="EU462" s="75"/>
      <c r="EV462" s="81"/>
      <c r="EW462" s="75"/>
      <c r="EX462" s="81"/>
      <c r="EY462" s="75"/>
      <c r="EZ462" s="81"/>
      <c r="FA462" s="75"/>
      <c r="FB462" s="81"/>
      <c r="FC462" s="75"/>
      <c r="FD462" s="81"/>
      <c r="FE462" s="75"/>
      <c r="FF462" s="81"/>
      <c r="FG462" s="75"/>
      <c r="FH462" s="81"/>
      <c r="FI462" s="75"/>
      <c r="FJ462" s="81"/>
      <c r="FK462" s="75"/>
      <c r="FL462" s="81"/>
      <c r="FM462" s="75"/>
      <c r="FN462" s="81"/>
      <c r="FO462" s="75"/>
      <c r="FP462" s="81"/>
      <c r="FQ462" s="75"/>
      <c r="FR462" s="81"/>
      <c r="FS462" s="75"/>
      <c r="FT462" s="81"/>
      <c r="FU462" s="75"/>
      <c r="FV462" s="81"/>
      <c r="FW462" s="75"/>
      <c r="FX462" s="81"/>
      <c r="FY462" s="75"/>
      <c r="FZ462" s="81"/>
      <c r="GA462" s="75"/>
      <c r="GB462" s="81"/>
      <c r="GC462" s="75"/>
      <c r="GD462" s="81"/>
      <c r="GE462" s="75"/>
      <c r="GF462" s="81"/>
      <c r="GG462" s="75"/>
      <c r="GH462" s="81"/>
      <c r="GI462" s="75"/>
      <c r="GJ462" s="81"/>
      <c r="GK462" s="75"/>
      <c r="GL462" s="81"/>
      <c r="GM462" s="75"/>
      <c r="GN462" s="81"/>
      <c r="GO462" s="75"/>
      <c r="GP462" s="81"/>
      <c r="GQ462" s="75"/>
      <c r="GR462" s="81"/>
      <c r="GS462" s="75"/>
      <c r="GT462" s="81"/>
      <c r="GU462" s="75"/>
      <c r="GV462" s="81"/>
      <c r="GW462" s="75"/>
      <c r="GX462" s="81"/>
      <c r="GY462" s="75"/>
      <c r="GZ462" s="81"/>
      <c r="HA462" s="75"/>
      <c r="HB462" s="81"/>
      <c r="HC462" s="75"/>
      <c r="HD462" s="81"/>
      <c r="HE462" s="75"/>
      <c r="HF462" s="81"/>
      <c r="HG462" s="75"/>
      <c r="HH462" s="81"/>
      <c r="HI462" s="75"/>
      <c r="HJ462" s="81"/>
      <c r="HK462" s="75"/>
      <c r="HL462" s="81"/>
      <c r="HM462" s="75"/>
      <c r="HN462" s="81"/>
      <c r="HO462" s="75"/>
      <c r="HP462" s="81"/>
      <c r="HQ462" s="75"/>
      <c r="HR462" s="81"/>
      <c r="HS462" s="75"/>
      <c r="HT462" s="81"/>
      <c r="HU462" s="75"/>
      <c r="HV462" s="81"/>
      <c r="HW462" s="75"/>
      <c r="HX462" s="81"/>
      <c r="HY462" s="75"/>
      <c r="HZ462" s="81"/>
      <c r="IA462" s="75"/>
      <c r="IB462" s="81"/>
      <c r="IC462" s="75"/>
      <c r="ID462" s="81"/>
      <c r="IE462" s="75"/>
      <c r="IF462" s="81"/>
      <c r="IG462" s="75"/>
      <c r="IH462" s="81"/>
      <c r="II462" s="75"/>
      <c r="IJ462" s="81"/>
      <c r="IK462" s="75"/>
      <c r="IL462" s="81"/>
      <c r="IM462" s="75"/>
      <c r="IN462" s="81"/>
      <c r="IO462" s="75"/>
      <c r="IP462" s="81"/>
      <c r="IQ462" s="75"/>
      <c r="IR462" s="81"/>
      <c r="IS462" s="75"/>
      <c r="IT462" s="81"/>
      <c r="IU462" s="75"/>
      <c r="IV462" s="81"/>
      <c r="IW462" s="75"/>
      <c r="IX462" s="81"/>
      <c r="IY462" s="75"/>
      <c r="IZ462" s="81"/>
      <c r="JA462" s="75"/>
      <c r="JB462" s="81"/>
      <c r="JC462" s="75"/>
      <c r="JD462" s="81"/>
      <c r="JE462" s="75"/>
      <c r="JF462" s="81"/>
      <c r="JG462" s="75"/>
      <c r="JH462" s="81"/>
      <c r="JI462" s="75"/>
      <c r="JJ462" s="81"/>
      <c r="JK462" s="75"/>
      <c r="JL462" s="81"/>
      <c r="JM462" s="75"/>
      <c r="JN462" s="81"/>
      <c r="JO462" s="75"/>
      <c r="JP462" s="81"/>
      <c r="JQ462" s="75"/>
      <c r="JR462" s="81"/>
      <c r="JS462" s="75"/>
      <c r="JT462" s="81"/>
      <c r="JU462" s="75"/>
      <c r="JV462" s="81"/>
      <c r="JW462" s="75"/>
      <c r="JX462" s="81"/>
      <c r="JY462" s="75"/>
      <c r="JZ462" s="81"/>
      <c r="KA462" s="75"/>
      <c r="KB462" s="81"/>
      <c r="KC462" s="75"/>
      <c r="KD462" s="81"/>
      <c r="KE462" s="75"/>
      <c r="KF462" s="81"/>
      <c r="KG462" s="75"/>
      <c r="KH462" s="81"/>
      <c r="KI462" s="75"/>
      <c r="KJ462" s="81"/>
      <c r="KK462" s="75"/>
      <c r="KL462" s="81"/>
      <c r="KM462" s="75"/>
      <c r="KN462" s="81"/>
      <c r="KO462" s="75"/>
      <c r="KP462" s="81"/>
      <c r="KQ462" s="75"/>
      <c r="KR462" s="81"/>
      <c r="KS462" s="75"/>
      <c r="KT462" s="81"/>
      <c r="KU462" s="75"/>
      <c r="KV462" s="81"/>
      <c r="KW462" s="75"/>
      <c r="KX462" s="81"/>
      <c r="KY462" s="75"/>
      <c r="KZ462" s="81"/>
      <c r="LA462" s="75"/>
      <c r="LB462" s="81"/>
      <c r="LC462" s="75"/>
      <c r="LD462" s="81"/>
      <c r="LE462" s="75"/>
      <c r="LF462" s="81"/>
      <c r="LG462" s="75"/>
      <c r="LH462" s="81"/>
      <c r="LI462" s="75"/>
      <c r="LJ462" s="81"/>
      <c r="LK462" s="75"/>
      <c r="LL462" s="81"/>
      <c r="LM462" s="75"/>
      <c r="LN462" s="81"/>
      <c r="LO462" s="75"/>
      <c r="LP462" s="81"/>
      <c r="LQ462" s="75"/>
      <c r="LR462" s="81"/>
      <c r="LS462" s="75"/>
      <c r="LT462" s="81"/>
      <c r="LU462" s="75"/>
      <c r="LV462" s="81"/>
      <c r="LW462" s="75"/>
      <c r="LX462" s="81"/>
      <c r="LY462" s="75"/>
      <c r="LZ462" s="81"/>
      <c r="MA462" s="75"/>
      <c r="MB462" s="81"/>
      <c r="MC462" s="75"/>
      <c r="MD462" s="81"/>
      <c r="ME462" s="75"/>
      <c r="MF462" s="81"/>
      <c r="MG462" s="75"/>
      <c r="MH462" s="81"/>
      <c r="MI462" s="75"/>
      <c r="MJ462" s="81"/>
      <c r="MK462" s="75"/>
      <c r="ML462" s="81"/>
      <c r="MM462" s="75"/>
      <c r="MN462" s="81"/>
      <c r="MO462" s="75"/>
      <c r="MP462" s="81"/>
      <c r="MQ462" s="75"/>
      <c r="MR462" s="81"/>
      <c r="MS462" s="75"/>
      <c r="MT462" s="81"/>
      <c r="MU462" s="75"/>
      <c r="MV462" s="81"/>
      <c r="MW462" s="75"/>
      <c r="MX462" s="81"/>
      <c r="MY462" s="75"/>
      <c r="MZ462" s="81"/>
      <c r="NA462" s="75"/>
      <c r="NB462" s="81"/>
      <c r="NC462" s="75"/>
      <c r="ND462" s="81"/>
      <c r="NE462" s="75"/>
      <c r="NF462" s="81"/>
      <c r="NG462" s="75"/>
      <c r="NH462" s="81"/>
      <c r="NI462" s="75"/>
      <c r="NJ462" s="81"/>
      <c r="NK462" s="75"/>
      <c r="NL462" s="81"/>
      <c r="NM462" s="75"/>
      <c r="NN462" s="81"/>
      <c r="NO462" s="75"/>
      <c r="NP462" s="81"/>
      <c r="NQ462" s="75"/>
      <c r="NR462" s="81"/>
      <c r="NS462" s="75"/>
      <c r="NT462" s="81"/>
      <c r="NU462" s="75"/>
      <c r="NV462" s="81"/>
      <c r="NW462" s="75"/>
      <c r="NX462" s="81"/>
      <c r="NY462" s="75"/>
      <c r="NZ462" s="81"/>
      <c r="OA462" s="75"/>
      <c r="OB462" s="81"/>
      <c r="OC462" s="75"/>
      <c r="OD462" s="81"/>
      <c r="OE462" s="75"/>
      <c r="OF462" s="81"/>
      <c r="OG462" s="75"/>
      <c r="OH462" s="81"/>
      <c r="OI462" s="75"/>
      <c r="OJ462" s="81"/>
      <c r="OK462" s="75"/>
      <c r="OL462" s="81"/>
      <c r="OM462" s="75"/>
      <c r="ON462" s="81"/>
      <c r="OO462" s="75"/>
      <c r="OP462" s="81"/>
      <c r="OQ462" s="75"/>
      <c r="OR462" s="81"/>
      <c r="OS462" s="75"/>
      <c r="OT462" s="81"/>
      <c r="OU462" s="75"/>
      <c r="OV462" s="81"/>
      <c r="OW462" s="75"/>
      <c r="OX462" s="81"/>
      <c r="OY462" s="75"/>
      <c r="OZ462" s="81"/>
      <c r="PA462" s="75"/>
      <c r="PB462" s="81"/>
      <c r="PC462" s="75"/>
      <c r="PD462" s="81"/>
      <c r="PE462" s="75"/>
      <c r="PF462" s="81"/>
      <c r="PG462" s="75"/>
      <c r="PH462" s="81"/>
      <c r="PI462" s="75"/>
      <c r="PJ462" s="81"/>
      <c r="PK462" s="75"/>
      <c r="PL462" s="81"/>
      <c r="PM462" s="75"/>
      <c r="PN462" s="81"/>
      <c r="PO462" s="75"/>
      <c r="PP462" s="81"/>
      <c r="PQ462" s="75"/>
      <c r="PR462" s="81"/>
      <c r="PS462" s="75"/>
      <c r="PT462" s="81"/>
      <c r="PU462" s="75"/>
      <c r="PV462" s="81"/>
      <c r="PW462" s="75"/>
      <c r="PX462" s="81"/>
      <c r="PY462" s="75"/>
      <c r="PZ462" s="81"/>
      <c r="QA462" s="75"/>
      <c r="QB462" s="81"/>
      <c r="QC462" s="75"/>
      <c r="QD462" s="81"/>
      <c r="QE462" s="75"/>
      <c r="QF462" s="81"/>
      <c r="QG462" s="75"/>
      <c r="QH462" s="81"/>
      <c r="QI462" s="75"/>
      <c r="QJ462" s="81"/>
      <c r="QK462" s="75"/>
      <c r="QL462" s="81"/>
      <c r="QM462" s="75"/>
      <c r="QN462" s="81"/>
      <c r="QO462" s="75"/>
      <c r="QP462" s="81"/>
      <c r="QQ462" s="75"/>
      <c r="QR462" s="81"/>
      <c r="QS462" s="75"/>
      <c r="QT462" s="81"/>
      <c r="QU462" s="75"/>
      <c r="QV462" s="81"/>
      <c r="QW462" s="75"/>
      <c r="QX462" s="81"/>
      <c r="QY462" s="75"/>
      <c r="QZ462" s="81"/>
      <c r="RA462" s="75"/>
      <c r="RB462" s="81"/>
      <c r="RC462" s="75"/>
      <c r="RD462" s="81"/>
      <c r="RE462" s="75"/>
      <c r="RF462" s="81"/>
      <c r="RG462" s="75"/>
      <c r="RH462" s="81"/>
      <c r="RI462" s="75"/>
      <c r="RJ462" s="81"/>
      <c r="RK462" s="75"/>
      <c r="RL462" s="81"/>
      <c r="RM462" s="75"/>
      <c r="RN462" s="81"/>
      <c r="RO462" s="75"/>
      <c r="RP462" s="81"/>
      <c r="RQ462" s="75"/>
      <c r="RR462" s="81"/>
      <c r="RS462" s="75"/>
      <c r="RT462" s="81"/>
      <c r="RU462" s="75"/>
      <c r="RV462" s="81"/>
      <c r="RW462" s="75"/>
      <c r="RX462" s="81"/>
      <c r="RY462" s="75"/>
      <c r="RZ462" s="81"/>
      <c r="SA462" s="75"/>
      <c r="SB462" s="81"/>
      <c r="SC462" s="75"/>
      <c r="SD462" s="81"/>
      <c r="SE462" s="75"/>
      <c r="SF462" s="81"/>
      <c r="SG462" s="75"/>
      <c r="SH462" s="81"/>
      <c r="SI462" s="75"/>
      <c r="SJ462" s="81"/>
      <c r="SK462" s="75"/>
      <c r="SL462" s="81"/>
      <c r="SM462" s="75"/>
      <c r="SN462" s="81"/>
      <c r="SO462" s="75"/>
      <c r="SP462" s="81"/>
      <c r="SQ462" s="75"/>
      <c r="SR462" s="81"/>
      <c r="SS462" s="75"/>
      <c r="ST462" s="81"/>
      <c r="SU462" s="75"/>
      <c r="SV462" s="81"/>
      <c r="SW462" s="75"/>
      <c r="SX462" s="81"/>
      <c r="SY462" s="75"/>
      <c r="SZ462" s="81"/>
      <c r="TA462" s="75"/>
      <c r="TB462" s="81"/>
      <c r="TC462" s="75"/>
      <c r="TD462" s="81"/>
      <c r="TE462" s="75"/>
      <c r="TF462" s="81"/>
      <c r="TG462" s="75"/>
      <c r="TH462" s="81"/>
      <c r="TI462" s="75"/>
      <c r="TJ462" s="81"/>
      <c r="TK462" s="75"/>
      <c r="TL462" s="81"/>
      <c r="TM462" s="75"/>
      <c r="TN462" s="81"/>
      <c r="TO462" s="75"/>
      <c r="TP462" s="81"/>
      <c r="TQ462" s="75"/>
      <c r="TR462" s="81"/>
      <c r="TS462" s="75"/>
      <c r="TT462" s="81"/>
      <c r="TU462" s="75"/>
      <c r="TV462" s="81"/>
      <c r="TW462" s="75"/>
      <c r="TX462" s="81"/>
      <c r="TY462" s="75"/>
      <c r="TZ462" s="81"/>
      <c r="UA462" s="75"/>
      <c r="UB462" s="81"/>
      <c r="UC462" s="75"/>
      <c r="UD462" s="81"/>
      <c r="UE462" s="75"/>
      <c r="UF462" s="81"/>
      <c r="UG462" s="75"/>
      <c r="UH462" s="81"/>
      <c r="UI462" s="75"/>
      <c r="UJ462" s="81"/>
      <c r="UK462" s="75"/>
      <c r="UL462" s="81"/>
      <c r="UM462" s="75"/>
      <c r="UN462" s="81"/>
      <c r="UO462" s="75"/>
      <c r="UP462" s="81"/>
      <c r="UQ462" s="75"/>
      <c r="UR462" s="81"/>
      <c r="US462" s="75"/>
      <c r="UT462" s="81"/>
      <c r="UU462" s="75"/>
      <c r="UV462" s="81"/>
      <c r="UW462" s="75"/>
      <c r="UX462" s="81"/>
      <c r="UY462" s="75"/>
      <c r="UZ462" s="81"/>
      <c r="VA462" s="75"/>
      <c r="VB462" s="81"/>
      <c r="VC462" s="75"/>
      <c r="VD462" s="81"/>
      <c r="VE462" s="75"/>
      <c r="VF462" s="81"/>
      <c r="VG462" s="75"/>
      <c r="VH462" s="81"/>
      <c r="VI462" s="75"/>
      <c r="VJ462" s="81"/>
      <c r="VK462" s="75"/>
      <c r="VL462" s="81"/>
      <c r="VM462" s="75"/>
      <c r="VN462" s="81"/>
      <c r="VO462" s="75"/>
      <c r="VP462" s="81"/>
      <c r="VQ462" s="75"/>
      <c r="VR462" s="81"/>
      <c r="VS462" s="75"/>
      <c r="VT462" s="81"/>
      <c r="VU462" s="75"/>
      <c r="VV462" s="81"/>
      <c r="VW462" s="75"/>
      <c r="VX462" s="81"/>
      <c r="VY462" s="75"/>
      <c r="VZ462" s="81"/>
      <c r="WA462" s="75"/>
      <c r="WB462" s="81"/>
      <c r="WC462" s="75"/>
      <c r="WD462" s="81"/>
      <c r="WE462" s="75"/>
      <c r="WF462" s="81"/>
      <c r="WG462" s="75"/>
      <c r="WH462" s="81"/>
      <c r="WI462" s="75"/>
      <c r="WJ462" s="81"/>
      <c r="WK462" s="75"/>
      <c r="WL462" s="81"/>
      <c r="WM462" s="75"/>
      <c r="WN462" s="81"/>
      <c r="WO462" s="75"/>
      <c r="WP462" s="81"/>
      <c r="WQ462" s="75"/>
      <c r="WR462" s="81"/>
      <c r="WS462" s="75"/>
      <c r="WT462" s="81"/>
      <c r="WU462" s="75"/>
      <c r="WV462" s="81"/>
      <c r="WW462" s="75"/>
      <c r="WX462" s="81"/>
      <c r="WY462" s="75"/>
      <c r="WZ462" s="81"/>
      <c r="XA462" s="75"/>
      <c r="XB462" s="81"/>
      <c r="XC462" s="75"/>
      <c r="XD462" s="81"/>
      <c r="XE462" s="75"/>
      <c r="XF462" s="81"/>
      <c r="XG462" s="75"/>
      <c r="XH462" s="81"/>
      <c r="XI462" s="75"/>
      <c r="XJ462" s="81"/>
      <c r="XK462" s="75"/>
      <c r="XL462" s="81"/>
      <c r="XM462" s="75"/>
      <c r="XN462" s="81"/>
      <c r="XO462" s="75"/>
      <c r="XP462" s="81"/>
      <c r="XQ462" s="75"/>
      <c r="XR462" s="81"/>
      <c r="XS462" s="75"/>
      <c r="XT462" s="81"/>
      <c r="XU462" s="75"/>
      <c r="XV462" s="81"/>
      <c r="XW462" s="75"/>
      <c r="XX462" s="81"/>
      <c r="XY462" s="75"/>
      <c r="XZ462" s="81"/>
      <c r="YA462" s="75"/>
      <c r="YB462" s="81"/>
      <c r="YC462" s="75"/>
      <c r="YD462" s="81"/>
      <c r="YE462" s="75"/>
      <c r="YF462" s="81"/>
      <c r="YG462" s="75"/>
      <c r="YH462" s="81"/>
      <c r="YI462" s="75"/>
      <c r="YJ462" s="81"/>
      <c r="YK462" s="75"/>
      <c r="YL462" s="81"/>
      <c r="YM462" s="75"/>
      <c r="YN462" s="81"/>
      <c r="YO462" s="75"/>
      <c r="YP462" s="81"/>
      <c r="YQ462" s="75"/>
      <c r="YR462" s="81"/>
      <c r="YS462" s="75"/>
      <c r="YT462" s="81"/>
      <c r="YU462" s="75"/>
      <c r="YV462" s="81"/>
      <c r="YW462" s="75"/>
      <c r="YX462" s="81"/>
      <c r="YY462" s="75"/>
      <c r="YZ462" s="81"/>
      <c r="ZA462" s="75"/>
      <c r="ZB462" s="81"/>
      <c r="ZC462" s="75"/>
      <c r="ZD462" s="81"/>
      <c r="ZE462" s="75"/>
      <c r="ZF462" s="81"/>
      <c r="ZG462" s="75"/>
      <c r="ZH462" s="81"/>
      <c r="ZI462" s="75"/>
      <c r="ZJ462" s="81"/>
      <c r="ZK462" s="75"/>
      <c r="ZL462" s="81"/>
      <c r="ZM462" s="75"/>
      <c r="ZN462" s="81"/>
      <c r="ZO462" s="75"/>
      <c r="ZP462" s="81"/>
      <c r="ZQ462" s="75"/>
      <c r="ZR462" s="81"/>
      <c r="ZS462" s="75"/>
      <c r="ZT462" s="81"/>
      <c r="ZU462" s="75"/>
      <c r="ZV462" s="81"/>
      <c r="ZW462" s="75"/>
      <c r="ZX462" s="81"/>
      <c r="ZY462" s="75"/>
      <c r="ZZ462" s="81"/>
      <c r="AAA462" s="75"/>
      <c r="AAB462" s="81"/>
      <c r="AAC462" s="75"/>
      <c r="AAD462" s="81"/>
      <c r="AAE462" s="75"/>
      <c r="AAF462" s="81"/>
      <c r="AAG462" s="75"/>
      <c r="AAH462" s="81"/>
      <c r="AAI462" s="75"/>
      <c r="AAJ462" s="81"/>
      <c r="AAK462" s="75"/>
      <c r="AAL462" s="81"/>
      <c r="AAM462" s="75"/>
      <c r="AAN462" s="81"/>
      <c r="AAO462" s="75"/>
      <c r="AAP462" s="81"/>
      <c r="AAQ462" s="75"/>
      <c r="AAR462" s="81"/>
      <c r="AAS462" s="75"/>
      <c r="AAT462" s="81"/>
      <c r="AAU462" s="75"/>
      <c r="AAV462" s="81"/>
      <c r="AAW462" s="75"/>
      <c r="AAX462" s="81"/>
      <c r="AAY462" s="75"/>
      <c r="AAZ462" s="81"/>
      <c r="ABA462" s="75"/>
      <c r="ABB462" s="81"/>
      <c r="ABC462" s="75"/>
      <c r="ABD462" s="81"/>
      <c r="ABE462" s="75"/>
      <c r="ABF462" s="81"/>
      <c r="ABG462" s="75"/>
      <c r="ABH462" s="81"/>
      <c r="ABI462" s="75"/>
      <c r="ABJ462" s="81"/>
      <c r="ABK462" s="75"/>
      <c r="ABL462" s="81"/>
      <c r="ABM462" s="75"/>
      <c r="ABN462" s="81"/>
      <c r="ABO462" s="75"/>
      <c r="ABP462" s="81"/>
      <c r="ABQ462" s="75"/>
      <c r="ABR462" s="81"/>
      <c r="ABS462" s="75"/>
      <c r="ABT462" s="81"/>
      <c r="ABU462" s="75"/>
      <c r="ABV462" s="81"/>
      <c r="ABW462" s="75"/>
      <c r="ABX462" s="81"/>
      <c r="ABY462" s="75"/>
      <c r="ABZ462" s="81"/>
      <c r="ACA462" s="75"/>
      <c r="ACB462" s="81"/>
      <c r="ACC462" s="75"/>
      <c r="ACD462" s="81"/>
      <c r="ACE462" s="75"/>
      <c r="ACF462" s="81"/>
      <c r="ACG462" s="75"/>
      <c r="ACH462" s="81"/>
      <c r="ACI462" s="75"/>
      <c r="ACJ462" s="81"/>
      <c r="ACK462" s="75"/>
      <c r="ACL462" s="81"/>
      <c r="ACM462" s="75"/>
      <c r="ACN462" s="81"/>
      <c r="ACO462" s="75"/>
      <c r="ACP462" s="81"/>
      <c r="ACQ462" s="75"/>
      <c r="ACR462" s="81"/>
      <c r="ACS462" s="75"/>
      <c r="ACT462" s="81"/>
      <c r="ACU462" s="75"/>
      <c r="ACV462" s="81"/>
      <c r="ACW462" s="75"/>
      <c r="ACX462" s="81"/>
      <c r="ACY462" s="75"/>
      <c r="ACZ462" s="81"/>
      <c r="ADA462" s="75"/>
      <c r="ADB462" s="81"/>
      <c r="ADC462" s="75"/>
      <c r="ADD462" s="81"/>
      <c r="ADE462" s="75"/>
      <c r="ADF462" s="81"/>
      <c r="ADG462" s="75"/>
      <c r="ADH462" s="81"/>
      <c r="ADI462" s="75"/>
      <c r="ADJ462" s="81"/>
      <c r="ADK462" s="75"/>
      <c r="ADL462" s="81"/>
      <c r="ADM462" s="75"/>
      <c r="ADN462" s="81"/>
      <c r="ADO462" s="75"/>
      <c r="ADP462" s="81"/>
      <c r="ADQ462" s="75"/>
      <c r="ADR462" s="81"/>
      <c r="ADS462" s="75"/>
      <c r="ADT462" s="81"/>
      <c r="ADU462" s="75"/>
      <c r="ADV462" s="81"/>
      <c r="ADW462" s="75"/>
      <c r="ADX462" s="81"/>
      <c r="ADY462" s="75"/>
      <c r="ADZ462" s="81"/>
      <c r="AEA462" s="75"/>
      <c r="AEB462" s="81"/>
      <c r="AEC462" s="75"/>
      <c r="AED462" s="81"/>
      <c r="AEE462" s="75"/>
      <c r="AEF462" s="81"/>
      <c r="AEG462" s="75"/>
      <c r="AEH462" s="81"/>
      <c r="AEI462" s="75"/>
      <c r="AEJ462" s="81"/>
      <c r="AEK462" s="75"/>
      <c r="AEL462" s="81"/>
      <c r="AEM462" s="75"/>
      <c r="AEN462" s="81"/>
      <c r="AEO462" s="75"/>
      <c r="AEP462" s="81"/>
      <c r="AEQ462" s="75"/>
      <c r="AER462" s="81"/>
      <c r="AES462" s="75"/>
      <c r="AET462" s="81"/>
      <c r="AEU462" s="75"/>
      <c r="AEV462" s="81"/>
      <c r="AEW462" s="75"/>
      <c r="AEX462" s="81"/>
      <c r="AEY462" s="75"/>
      <c r="AEZ462" s="81"/>
      <c r="AFA462" s="75"/>
      <c r="AFB462" s="81"/>
      <c r="AFC462" s="75"/>
      <c r="AFD462" s="81"/>
      <c r="AFE462" s="75"/>
      <c r="AFF462" s="81"/>
      <c r="AFG462" s="75"/>
      <c r="AFH462" s="81"/>
      <c r="AFI462" s="75"/>
      <c r="AFJ462" s="81"/>
      <c r="AFK462" s="75"/>
      <c r="AFL462" s="81"/>
      <c r="AFM462" s="75"/>
      <c r="AFN462" s="81"/>
      <c r="AFO462" s="75"/>
      <c r="AFP462" s="81"/>
      <c r="AFQ462" s="75"/>
      <c r="AFR462" s="81"/>
      <c r="AFS462" s="75"/>
      <c r="AFT462" s="81"/>
      <c r="AFU462" s="75"/>
      <c r="AFV462" s="81"/>
      <c r="AFW462" s="75"/>
      <c r="AFX462" s="81"/>
      <c r="AFY462" s="75"/>
      <c r="AFZ462" s="81"/>
      <c r="AGA462" s="75"/>
      <c r="AGB462" s="81"/>
      <c r="AGC462" s="75"/>
      <c r="AGD462" s="81"/>
      <c r="AGE462" s="75"/>
      <c r="AGF462" s="81"/>
      <c r="AGG462" s="75"/>
      <c r="AGH462" s="81"/>
      <c r="AGI462" s="75"/>
      <c r="AGJ462" s="81"/>
      <c r="AGK462" s="75"/>
      <c r="AGL462" s="81"/>
      <c r="AGM462" s="75"/>
      <c r="AGN462" s="81"/>
      <c r="AGO462" s="75"/>
      <c r="AGP462" s="81"/>
      <c r="AGQ462" s="75"/>
      <c r="AGR462" s="81"/>
      <c r="AGS462" s="75"/>
      <c r="AGT462" s="81"/>
      <c r="AGU462" s="75"/>
      <c r="AGV462" s="81"/>
      <c r="AGW462" s="75"/>
      <c r="AGX462" s="81"/>
      <c r="AGY462" s="75"/>
      <c r="AGZ462" s="81"/>
      <c r="AHA462" s="75"/>
      <c r="AHB462" s="81"/>
      <c r="AHC462" s="75"/>
      <c r="AHD462" s="81"/>
      <c r="AHE462" s="75"/>
      <c r="AHF462" s="81"/>
      <c r="AHG462" s="75"/>
      <c r="AHH462" s="81"/>
      <c r="AHI462" s="75"/>
      <c r="AHJ462" s="81"/>
      <c r="AHK462" s="75"/>
      <c r="AHL462" s="81"/>
      <c r="AHM462" s="75"/>
      <c r="AHN462" s="81"/>
      <c r="AHO462" s="75"/>
      <c r="AHP462" s="81"/>
      <c r="AHQ462" s="75"/>
      <c r="AHR462" s="81"/>
      <c r="AHS462" s="75"/>
      <c r="AHT462" s="81"/>
      <c r="AHU462" s="75"/>
      <c r="AHV462" s="81"/>
      <c r="AHW462" s="75"/>
      <c r="AHX462" s="81"/>
      <c r="AHY462" s="75"/>
      <c r="AHZ462" s="81"/>
      <c r="AIA462" s="75"/>
      <c r="AIB462" s="81"/>
      <c r="AIC462" s="75"/>
      <c r="AID462" s="81"/>
      <c r="AIE462" s="75"/>
      <c r="AIF462" s="81"/>
      <c r="AIG462" s="75"/>
      <c r="AIH462" s="81"/>
      <c r="AII462" s="75"/>
      <c r="AIJ462" s="81"/>
      <c r="AIK462" s="75"/>
      <c r="AIL462" s="81"/>
      <c r="AIM462" s="75"/>
      <c r="AIN462" s="81"/>
      <c r="AIO462" s="75"/>
      <c r="AIP462" s="81"/>
      <c r="AIQ462" s="75"/>
      <c r="AIR462" s="81"/>
      <c r="AIS462" s="75"/>
      <c r="AIT462" s="81"/>
      <c r="AIU462" s="75"/>
      <c r="AIV462" s="81"/>
      <c r="AIW462" s="75"/>
      <c r="AIX462" s="81"/>
      <c r="AIY462" s="75"/>
      <c r="AIZ462" s="81"/>
      <c r="AJA462" s="75"/>
      <c r="AJB462" s="81"/>
      <c r="AJC462" s="75"/>
      <c r="AJD462" s="81"/>
      <c r="AJE462" s="75"/>
      <c r="AJF462" s="81"/>
      <c r="AJG462" s="75"/>
      <c r="AJH462" s="81"/>
      <c r="AJI462" s="75"/>
      <c r="AJJ462" s="81"/>
      <c r="AJK462" s="75"/>
      <c r="AJL462" s="81"/>
      <c r="AJM462" s="75"/>
      <c r="AJN462" s="81"/>
      <c r="AJO462" s="75"/>
      <c r="AJP462" s="81"/>
      <c r="AJQ462" s="75"/>
      <c r="AJR462" s="81"/>
      <c r="AJS462" s="75"/>
      <c r="AJT462" s="81"/>
      <c r="AJU462" s="75"/>
      <c r="AJV462" s="81"/>
      <c r="AJW462" s="75"/>
      <c r="AJX462" s="81"/>
      <c r="AJY462" s="75"/>
      <c r="AJZ462" s="81"/>
      <c r="AKA462" s="75"/>
      <c r="AKB462" s="81"/>
      <c r="AKC462" s="75"/>
      <c r="AKD462" s="81"/>
      <c r="AKE462" s="75"/>
      <c r="AKF462" s="81"/>
      <c r="AKG462" s="75"/>
      <c r="AKH462" s="81"/>
      <c r="AKI462" s="75"/>
      <c r="AKJ462" s="81"/>
      <c r="AKK462" s="75"/>
      <c r="AKL462" s="81"/>
      <c r="AKM462" s="75"/>
      <c r="AKN462" s="81"/>
      <c r="AKO462" s="75"/>
      <c r="AKP462" s="81"/>
      <c r="AKQ462" s="75"/>
      <c r="AKR462" s="81"/>
      <c r="AKS462" s="75"/>
      <c r="AKT462" s="81"/>
      <c r="AKU462" s="75"/>
      <c r="AKV462" s="81"/>
      <c r="AKW462" s="75"/>
      <c r="AKX462" s="81"/>
      <c r="AKY462" s="75"/>
      <c r="AKZ462" s="81"/>
      <c r="ALA462" s="75"/>
      <c r="ALB462" s="81"/>
      <c r="ALC462" s="75"/>
      <c r="ALD462" s="81"/>
      <c r="ALE462" s="75"/>
      <c r="ALF462" s="81"/>
      <c r="ALG462" s="75"/>
      <c r="ALH462" s="81"/>
      <c r="ALI462" s="75"/>
      <c r="ALJ462" s="81"/>
      <c r="ALK462" s="75"/>
      <c r="ALL462" s="81"/>
      <c r="ALM462" s="75"/>
      <c r="ALN462" s="81"/>
      <c r="ALO462" s="75"/>
      <c r="ALP462" s="81"/>
      <c r="ALQ462" s="75"/>
      <c r="ALR462" s="81"/>
      <c r="ALS462" s="75"/>
      <c r="ALT462" s="81"/>
      <c r="ALU462" s="75"/>
      <c r="ALV462" s="81"/>
      <c r="ALW462" s="75"/>
      <c r="ALX462" s="81"/>
      <c r="ALY462" s="75"/>
      <c r="ALZ462" s="81"/>
      <c r="AMA462" s="75"/>
      <c r="AMB462" s="81"/>
      <c r="AMC462" s="75"/>
      <c r="AMD462" s="81"/>
      <c r="AME462" s="75"/>
      <c r="AMF462" s="81"/>
      <c r="AMG462" s="75"/>
      <c r="AMH462" s="81"/>
      <c r="AMI462" s="75"/>
      <c r="AMJ462" s="81"/>
      <c r="AMK462" s="75"/>
      <c r="AML462" s="81"/>
      <c r="AMM462" s="75"/>
      <c r="AMN462" s="81"/>
      <c r="AMO462" s="75"/>
      <c r="AMP462" s="81"/>
      <c r="AMQ462" s="75"/>
      <c r="AMR462" s="81"/>
      <c r="AMS462" s="75"/>
      <c r="AMT462" s="81"/>
      <c r="AMU462" s="75"/>
      <c r="AMV462" s="81"/>
      <c r="AMW462" s="75"/>
      <c r="AMX462" s="81"/>
      <c r="AMY462" s="75"/>
      <c r="AMZ462" s="81"/>
      <c r="ANA462" s="75"/>
      <c r="ANB462" s="81"/>
      <c r="ANC462" s="75"/>
      <c r="AND462" s="81"/>
      <c r="ANE462" s="75"/>
      <c r="ANF462" s="81"/>
      <c r="ANG462" s="75"/>
      <c r="ANH462" s="81"/>
      <c r="ANI462" s="75"/>
      <c r="ANJ462" s="81"/>
      <c r="ANK462" s="75"/>
      <c r="ANL462" s="81"/>
      <c r="ANM462" s="75"/>
      <c r="ANN462" s="81"/>
      <c r="ANO462" s="75"/>
      <c r="ANP462" s="81"/>
      <c r="ANQ462" s="75"/>
      <c r="ANR462" s="81"/>
      <c r="ANS462" s="75"/>
      <c r="ANT462" s="81"/>
      <c r="ANU462" s="75"/>
      <c r="ANV462" s="81"/>
      <c r="ANW462" s="75"/>
      <c r="ANX462" s="81"/>
      <c r="ANY462" s="75"/>
      <c r="ANZ462" s="81"/>
      <c r="AOA462" s="75"/>
      <c r="AOB462" s="81"/>
      <c r="AOC462" s="75"/>
      <c r="AOD462" s="81"/>
      <c r="AOE462" s="75"/>
      <c r="AOF462" s="81"/>
      <c r="AOG462" s="75"/>
      <c r="AOH462" s="81"/>
      <c r="AOI462" s="75"/>
      <c r="AOJ462" s="81"/>
      <c r="AOK462" s="75"/>
      <c r="AOL462" s="81"/>
      <c r="AOM462" s="75"/>
      <c r="AON462" s="81"/>
      <c r="AOO462" s="75"/>
      <c r="AOP462" s="81"/>
      <c r="AOQ462" s="75"/>
      <c r="AOR462" s="81"/>
      <c r="AOS462" s="75"/>
      <c r="AOT462" s="81"/>
      <c r="AOU462" s="75"/>
      <c r="AOV462" s="81"/>
      <c r="AOW462" s="75"/>
      <c r="AOX462" s="81"/>
      <c r="AOY462" s="75"/>
      <c r="AOZ462" s="81"/>
      <c r="APA462" s="75"/>
      <c r="APB462" s="81"/>
      <c r="APC462" s="75"/>
      <c r="APD462" s="81"/>
      <c r="APE462" s="75"/>
      <c r="APF462" s="81"/>
      <c r="APG462" s="75"/>
      <c r="APH462" s="81"/>
      <c r="API462" s="75"/>
      <c r="APJ462" s="81"/>
      <c r="APK462" s="75"/>
      <c r="APL462" s="81"/>
      <c r="APM462" s="75"/>
      <c r="APN462" s="81"/>
      <c r="APO462" s="75"/>
      <c r="APP462" s="81"/>
      <c r="APQ462" s="75"/>
      <c r="APR462" s="81"/>
      <c r="APS462" s="75"/>
      <c r="APT462" s="81"/>
      <c r="APU462" s="75"/>
      <c r="APV462" s="81"/>
      <c r="APW462" s="75"/>
      <c r="APX462" s="81"/>
      <c r="APY462" s="75"/>
      <c r="APZ462" s="81"/>
      <c r="AQA462" s="75"/>
      <c r="AQB462" s="81"/>
      <c r="AQC462" s="75"/>
      <c r="AQD462" s="81"/>
      <c r="AQE462" s="75"/>
      <c r="AQF462" s="81"/>
      <c r="AQG462" s="75"/>
      <c r="AQH462" s="81"/>
      <c r="AQI462" s="75"/>
      <c r="AQJ462" s="81"/>
      <c r="AQK462" s="75"/>
      <c r="AQL462" s="81"/>
      <c r="AQM462" s="75"/>
      <c r="AQN462" s="81"/>
      <c r="AQO462" s="75"/>
      <c r="AQP462" s="81"/>
      <c r="AQQ462" s="75"/>
      <c r="AQR462" s="81"/>
      <c r="AQS462" s="75"/>
      <c r="AQT462" s="81"/>
      <c r="AQU462" s="75"/>
      <c r="AQV462" s="81"/>
      <c r="AQW462" s="75"/>
      <c r="AQX462" s="81"/>
      <c r="AQY462" s="75"/>
      <c r="AQZ462" s="81"/>
      <c r="ARA462" s="75"/>
      <c r="ARB462" s="81"/>
      <c r="ARC462" s="75"/>
      <c r="ARD462" s="81"/>
      <c r="ARE462" s="75"/>
      <c r="ARF462" s="81"/>
      <c r="ARG462" s="75"/>
      <c r="ARH462" s="81"/>
      <c r="ARI462" s="75"/>
      <c r="ARJ462" s="81"/>
      <c r="ARK462" s="75"/>
      <c r="ARL462" s="81"/>
      <c r="ARM462" s="75"/>
      <c r="ARN462" s="81"/>
      <c r="ARO462" s="75"/>
      <c r="ARP462" s="81"/>
      <c r="ARQ462" s="75"/>
      <c r="ARR462" s="81"/>
      <c r="ARS462" s="75"/>
      <c r="ART462" s="81"/>
      <c r="ARU462" s="75"/>
      <c r="ARV462" s="81"/>
      <c r="ARW462" s="75"/>
      <c r="ARX462" s="81"/>
      <c r="ARY462" s="75"/>
      <c r="ARZ462" s="81"/>
      <c r="ASA462" s="75"/>
      <c r="ASB462" s="81"/>
      <c r="ASC462" s="75"/>
      <c r="ASD462" s="81"/>
      <c r="ASE462" s="75"/>
      <c r="ASF462" s="81"/>
      <c r="ASG462" s="75"/>
      <c r="ASH462" s="81"/>
      <c r="ASI462" s="75"/>
      <c r="ASJ462" s="81"/>
      <c r="ASK462" s="75"/>
      <c r="ASL462" s="81"/>
      <c r="ASM462" s="75"/>
      <c r="ASN462" s="81"/>
      <c r="ASO462" s="75"/>
      <c r="ASP462" s="81"/>
      <c r="ASQ462" s="75"/>
      <c r="ASR462" s="81"/>
      <c r="ASS462" s="75"/>
      <c r="AST462" s="81"/>
      <c r="ASU462" s="75"/>
      <c r="ASV462" s="81"/>
      <c r="ASW462" s="75"/>
      <c r="ASX462" s="81"/>
      <c r="ASY462" s="75"/>
      <c r="ASZ462" s="81"/>
      <c r="ATA462" s="75"/>
      <c r="ATB462" s="81"/>
      <c r="ATC462" s="75"/>
      <c r="ATD462" s="81"/>
      <c r="ATE462" s="75"/>
      <c r="ATF462" s="81"/>
      <c r="ATG462" s="75"/>
      <c r="ATH462" s="81"/>
      <c r="ATI462" s="75"/>
      <c r="ATJ462" s="81"/>
      <c r="ATK462" s="75"/>
      <c r="ATL462" s="81"/>
      <c r="ATM462" s="75"/>
      <c r="ATN462" s="81"/>
      <c r="ATO462" s="75"/>
      <c r="ATP462" s="81"/>
      <c r="ATQ462" s="75"/>
      <c r="ATR462" s="81"/>
      <c r="ATS462" s="75"/>
      <c r="ATT462" s="81"/>
      <c r="ATU462" s="75"/>
      <c r="ATV462" s="81"/>
      <c r="ATW462" s="75"/>
      <c r="ATX462" s="81"/>
      <c r="ATY462" s="75"/>
      <c r="ATZ462" s="81"/>
      <c r="AUA462" s="75"/>
      <c r="AUB462" s="81"/>
      <c r="AUC462" s="75"/>
      <c r="AUD462" s="81"/>
      <c r="AUE462" s="75"/>
      <c r="AUF462" s="81"/>
      <c r="AUG462" s="75"/>
      <c r="AUH462" s="81"/>
      <c r="AUI462" s="75"/>
      <c r="AUJ462" s="81"/>
      <c r="AUK462" s="75"/>
      <c r="AUL462" s="81"/>
      <c r="AUM462" s="75"/>
      <c r="AUN462" s="81"/>
      <c r="AUO462" s="75"/>
      <c r="AUP462" s="81"/>
      <c r="AUQ462" s="75"/>
      <c r="AUR462" s="81"/>
      <c r="AUS462" s="75"/>
      <c r="AUT462" s="81"/>
      <c r="AUU462" s="75"/>
      <c r="AUV462" s="81"/>
      <c r="AUW462" s="75"/>
      <c r="AUX462" s="81"/>
      <c r="AUY462" s="75"/>
      <c r="AUZ462" s="81"/>
      <c r="AVA462" s="75"/>
      <c r="AVB462" s="81"/>
      <c r="AVC462" s="75"/>
      <c r="AVD462" s="81"/>
      <c r="AVE462" s="75"/>
      <c r="AVF462" s="81"/>
      <c r="AVG462" s="75"/>
      <c r="AVH462" s="81"/>
      <c r="AVI462" s="75"/>
      <c r="AVJ462" s="81"/>
      <c r="AVK462" s="75"/>
      <c r="AVL462" s="81"/>
      <c r="AVM462" s="75"/>
      <c r="AVN462" s="81"/>
      <c r="AVO462" s="75"/>
      <c r="AVP462" s="81"/>
      <c r="AVQ462" s="75"/>
      <c r="AVR462" s="81"/>
      <c r="AVS462" s="75"/>
      <c r="AVT462" s="81"/>
      <c r="AVU462" s="75"/>
      <c r="AVV462" s="81"/>
      <c r="AVW462" s="75"/>
      <c r="AVX462" s="81"/>
      <c r="AVY462" s="75"/>
      <c r="AVZ462" s="81"/>
      <c r="AWA462" s="75"/>
      <c r="AWB462" s="81"/>
      <c r="AWC462" s="75"/>
      <c r="AWD462" s="81"/>
      <c r="AWE462" s="75"/>
      <c r="AWF462" s="81"/>
      <c r="AWG462" s="75"/>
      <c r="AWH462" s="81"/>
      <c r="AWI462" s="75"/>
      <c r="AWJ462" s="81"/>
      <c r="AWK462" s="75"/>
      <c r="AWL462" s="81"/>
      <c r="AWM462" s="75"/>
      <c r="AWN462" s="81"/>
      <c r="AWO462" s="75"/>
      <c r="AWP462" s="81"/>
      <c r="AWQ462" s="75"/>
      <c r="AWR462" s="81"/>
      <c r="AWS462" s="75"/>
      <c r="AWT462" s="81"/>
      <c r="AWU462" s="75"/>
      <c r="AWV462" s="81"/>
      <c r="AWW462" s="75"/>
      <c r="AWX462" s="81"/>
      <c r="AWY462" s="75"/>
      <c r="AWZ462" s="81"/>
      <c r="AXA462" s="75"/>
      <c r="AXB462" s="81"/>
      <c r="AXC462" s="75"/>
      <c r="AXD462" s="81"/>
      <c r="AXE462" s="75"/>
      <c r="AXF462" s="81"/>
      <c r="AXG462" s="75"/>
      <c r="AXH462" s="81"/>
      <c r="AXI462" s="75"/>
      <c r="AXJ462" s="81"/>
      <c r="AXK462" s="75"/>
      <c r="AXL462" s="81"/>
      <c r="AXM462" s="75"/>
      <c r="AXN462" s="81"/>
      <c r="AXO462" s="75"/>
      <c r="AXP462" s="81"/>
      <c r="AXQ462" s="75"/>
      <c r="AXR462" s="81"/>
      <c r="AXS462" s="75"/>
      <c r="AXT462" s="81"/>
      <c r="AXU462" s="75"/>
      <c r="AXV462" s="81"/>
      <c r="AXW462" s="75"/>
      <c r="AXX462" s="81"/>
      <c r="AXY462" s="75"/>
      <c r="AXZ462" s="81"/>
      <c r="AYA462" s="75"/>
      <c r="AYB462" s="81"/>
      <c r="AYC462" s="75"/>
      <c r="AYD462" s="81"/>
      <c r="AYE462" s="75"/>
      <c r="AYF462" s="81"/>
      <c r="AYG462" s="75"/>
      <c r="AYH462" s="81"/>
      <c r="AYI462" s="75"/>
      <c r="AYJ462" s="81"/>
      <c r="AYK462" s="75"/>
      <c r="AYL462" s="81"/>
      <c r="AYM462" s="75"/>
      <c r="AYN462" s="81"/>
      <c r="AYO462" s="75"/>
      <c r="AYP462" s="81"/>
      <c r="AYQ462" s="75"/>
      <c r="AYR462" s="81"/>
      <c r="AYS462" s="75"/>
      <c r="AYT462" s="81"/>
      <c r="AYU462" s="75"/>
      <c r="AYV462" s="81"/>
      <c r="AYW462" s="75"/>
      <c r="AYX462" s="81"/>
      <c r="AYY462" s="75"/>
      <c r="AYZ462" s="81"/>
      <c r="AZA462" s="75"/>
      <c r="AZB462" s="81"/>
      <c r="AZC462" s="75"/>
      <c r="AZD462" s="81"/>
      <c r="AZE462" s="75"/>
      <c r="AZF462" s="81"/>
      <c r="AZG462" s="75"/>
      <c r="AZH462" s="81"/>
      <c r="AZI462" s="75"/>
      <c r="AZJ462" s="81"/>
      <c r="AZK462" s="75"/>
      <c r="AZL462" s="81"/>
      <c r="AZM462" s="75"/>
      <c r="AZN462" s="81"/>
      <c r="AZO462" s="75"/>
      <c r="AZP462" s="81"/>
      <c r="AZQ462" s="75"/>
      <c r="AZR462" s="81"/>
      <c r="AZS462" s="75"/>
      <c r="AZT462" s="81"/>
      <c r="AZU462" s="75"/>
      <c r="AZV462" s="81"/>
      <c r="AZW462" s="75"/>
      <c r="AZX462" s="81"/>
      <c r="AZY462" s="75"/>
      <c r="AZZ462" s="81"/>
      <c r="BAA462" s="75"/>
      <c r="BAB462" s="81"/>
      <c r="BAC462" s="75"/>
      <c r="BAD462" s="81"/>
      <c r="BAE462" s="75"/>
      <c r="BAF462" s="81"/>
      <c r="BAG462" s="75"/>
      <c r="BAH462" s="81"/>
      <c r="BAI462" s="75"/>
      <c r="BAJ462" s="81"/>
      <c r="BAK462" s="75"/>
      <c r="BAL462" s="81"/>
      <c r="BAM462" s="75"/>
      <c r="BAN462" s="81"/>
      <c r="BAO462" s="75"/>
      <c r="BAP462" s="81"/>
      <c r="BAQ462" s="75"/>
      <c r="BAR462" s="81"/>
      <c r="BAS462" s="75"/>
      <c r="BAT462" s="81"/>
      <c r="BAU462" s="75"/>
      <c r="BAV462" s="81"/>
      <c r="BAW462" s="75"/>
      <c r="BAX462" s="81"/>
      <c r="BAY462" s="75"/>
      <c r="BAZ462" s="81"/>
      <c r="BBA462" s="75"/>
      <c r="BBB462" s="81"/>
      <c r="BBC462" s="75"/>
      <c r="BBD462" s="81"/>
      <c r="BBE462" s="75"/>
      <c r="BBF462" s="81"/>
      <c r="BBG462" s="75"/>
      <c r="BBH462" s="81"/>
      <c r="BBI462" s="75"/>
      <c r="BBJ462" s="81"/>
      <c r="BBK462" s="75"/>
      <c r="BBL462" s="81"/>
      <c r="BBM462" s="75"/>
      <c r="BBN462" s="81"/>
      <c r="BBO462" s="75"/>
      <c r="BBP462" s="81"/>
      <c r="BBQ462" s="75"/>
      <c r="BBR462" s="81"/>
      <c r="BBS462" s="75"/>
      <c r="BBT462" s="81"/>
      <c r="BBU462" s="75"/>
      <c r="BBV462" s="81"/>
      <c r="BBW462" s="75"/>
      <c r="BBX462" s="81"/>
      <c r="BBY462" s="75"/>
      <c r="BBZ462" s="81"/>
      <c r="BCA462" s="75"/>
      <c r="BCB462" s="81"/>
      <c r="BCC462" s="75"/>
      <c r="BCD462" s="81"/>
      <c r="BCE462" s="75"/>
      <c r="BCF462" s="81"/>
      <c r="BCG462" s="75"/>
      <c r="BCH462" s="81"/>
      <c r="BCI462" s="75"/>
      <c r="BCJ462" s="81"/>
      <c r="BCK462" s="75"/>
      <c r="BCL462" s="81"/>
      <c r="BCM462" s="75"/>
      <c r="BCN462" s="81"/>
      <c r="BCO462" s="75"/>
      <c r="BCP462" s="81"/>
      <c r="BCQ462" s="75"/>
      <c r="BCR462" s="81"/>
      <c r="BCS462" s="75"/>
      <c r="BCT462" s="81"/>
      <c r="BCU462" s="75"/>
      <c r="BCV462" s="81"/>
      <c r="BCW462" s="75"/>
      <c r="BCX462" s="81"/>
      <c r="BCY462" s="75"/>
      <c r="BCZ462" s="81"/>
      <c r="BDA462" s="75"/>
      <c r="BDB462" s="81"/>
      <c r="BDC462" s="75"/>
      <c r="BDD462" s="81"/>
      <c r="BDE462" s="75"/>
      <c r="BDF462" s="81"/>
      <c r="BDG462" s="75"/>
      <c r="BDH462" s="81"/>
      <c r="BDI462" s="75"/>
      <c r="BDJ462" s="81"/>
      <c r="BDK462" s="75"/>
      <c r="BDL462" s="81"/>
      <c r="BDM462" s="75"/>
      <c r="BDN462" s="81"/>
      <c r="BDO462" s="75"/>
      <c r="BDP462" s="81"/>
      <c r="BDQ462" s="75"/>
      <c r="BDR462" s="81"/>
      <c r="BDS462" s="75"/>
      <c r="BDT462" s="81"/>
      <c r="BDU462" s="75"/>
      <c r="BDV462" s="81"/>
      <c r="BDW462" s="75"/>
      <c r="BDX462" s="81"/>
      <c r="BDY462" s="75"/>
      <c r="BDZ462" s="81"/>
      <c r="BEA462" s="75"/>
      <c r="BEB462" s="81"/>
      <c r="BEC462" s="75"/>
      <c r="BED462" s="81"/>
      <c r="BEE462" s="75"/>
      <c r="BEF462" s="81"/>
      <c r="BEG462" s="75"/>
      <c r="BEH462" s="81"/>
      <c r="BEI462" s="75"/>
      <c r="BEJ462" s="81"/>
      <c r="BEK462" s="75"/>
      <c r="BEL462" s="81"/>
      <c r="BEM462" s="75"/>
      <c r="BEN462" s="81"/>
      <c r="BEO462" s="75"/>
      <c r="BEP462" s="81"/>
      <c r="BEQ462" s="75"/>
      <c r="BER462" s="81"/>
      <c r="BES462" s="75"/>
      <c r="BET462" s="81"/>
      <c r="BEU462" s="75"/>
      <c r="BEV462" s="81"/>
      <c r="BEW462" s="75"/>
      <c r="BEX462" s="81"/>
      <c r="BEY462" s="75"/>
      <c r="BEZ462" s="81"/>
      <c r="BFA462" s="75"/>
      <c r="BFB462" s="81"/>
      <c r="BFC462" s="75"/>
      <c r="BFD462" s="81"/>
      <c r="BFE462" s="75"/>
      <c r="BFF462" s="81"/>
      <c r="BFG462" s="75"/>
      <c r="BFH462" s="81"/>
      <c r="BFI462" s="75"/>
      <c r="BFJ462" s="81"/>
      <c r="BFK462" s="75"/>
      <c r="BFL462" s="81"/>
      <c r="BFM462" s="75"/>
      <c r="BFN462" s="81"/>
      <c r="BFO462" s="75"/>
      <c r="BFP462" s="81"/>
      <c r="BFQ462" s="75"/>
      <c r="BFR462" s="81"/>
      <c r="BFS462" s="75"/>
      <c r="BFT462" s="81"/>
      <c r="BFU462" s="75"/>
      <c r="BFV462" s="81"/>
      <c r="BFW462" s="75"/>
      <c r="BFX462" s="81"/>
      <c r="BFY462" s="75"/>
      <c r="BFZ462" s="81"/>
      <c r="BGA462" s="75"/>
      <c r="BGB462" s="81"/>
      <c r="BGC462" s="75"/>
      <c r="BGD462" s="81"/>
      <c r="BGE462" s="75"/>
      <c r="BGF462" s="81"/>
      <c r="BGG462" s="75"/>
      <c r="BGH462" s="81"/>
      <c r="BGI462" s="75"/>
      <c r="BGJ462" s="81"/>
      <c r="BGK462" s="75"/>
      <c r="BGL462" s="81"/>
      <c r="BGM462" s="75"/>
      <c r="BGN462" s="81"/>
      <c r="BGO462" s="75"/>
      <c r="BGP462" s="81"/>
      <c r="BGQ462" s="75"/>
      <c r="BGR462" s="81"/>
      <c r="BGS462" s="75"/>
      <c r="BGT462" s="81"/>
      <c r="BGU462" s="75"/>
      <c r="BGV462" s="81"/>
      <c r="BGW462" s="75"/>
      <c r="BGX462" s="81"/>
      <c r="BGY462" s="75"/>
      <c r="BGZ462" s="81"/>
      <c r="BHA462" s="75"/>
      <c r="BHB462" s="81"/>
      <c r="BHC462" s="75"/>
      <c r="BHD462" s="81"/>
      <c r="BHE462" s="75"/>
      <c r="BHF462" s="81"/>
      <c r="BHG462" s="75"/>
      <c r="BHH462" s="81"/>
      <c r="BHI462" s="75"/>
      <c r="BHJ462" s="81"/>
      <c r="BHK462" s="75"/>
      <c r="BHL462" s="81"/>
      <c r="BHM462" s="75"/>
      <c r="BHN462" s="81"/>
      <c r="BHO462" s="75"/>
      <c r="BHP462" s="81"/>
      <c r="BHQ462" s="75"/>
      <c r="BHR462" s="81"/>
      <c r="BHS462" s="75"/>
      <c r="BHT462" s="81"/>
      <c r="BHU462" s="75"/>
      <c r="BHV462" s="81"/>
      <c r="BHW462" s="75"/>
      <c r="BHX462" s="81"/>
      <c r="BHY462" s="75"/>
      <c r="BHZ462" s="81"/>
      <c r="BIA462" s="75"/>
      <c r="BIB462" s="81"/>
      <c r="BIC462" s="75"/>
      <c r="BID462" s="81"/>
      <c r="BIE462" s="75"/>
      <c r="BIF462" s="81"/>
      <c r="BIG462" s="75"/>
      <c r="BIH462" s="81"/>
      <c r="BII462" s="75"/>
      <c r="BIJ462" s="81"/>
      <c r="BIK462" s="75"/>
      <c r="BIL462" s="81"/>
      <c r="BIM462" s="75"/>
      <c r="BIN462" s="81"/>
      <c r="BIO462" s="75"/>
      <c r="BIP462" s="81"/>
      <c r="BIQ462" s="75"/>
      <c r="BIR462" s="81"/>
      <c r="BIS462" s="75"/>
      <c r="BIT462" s="81"/>
      <c r="BIU462" s="75"/>
      <c r="BIV462" s="81"/>
      <c r="BIW462" s="75"/>
      <c r="BIX462" s="81"/>
      <c r="BIY462" s="75"/>
      <c r="BIZ462" s="81"/>
      <c r="BJA462" s="75"/>
      <c r="BJB462" s="81"/>
      <c r="BJC462" s="75"/>
      <c r="BJD462" s="81"/>
      <c r="BJE462" s="75"/>
      <c r="BJF462" s="81"/>
      <c r="BJG462" s="75"/>
      <c r="BJH462" s="81"/>
      <c r="BJI462" s="75"/>
      <c r="BJJ462" s="81"/>
      <c r="BJK462" s="75"/>
      <c r="BJL462" s="81"/>
      <c r="BJM462" s="75"/>
      <c r="BJN462" s="81"/>
      <c r="BJO462" s="75"/>
      <c r="BJP462" s="81"/>
      <c r="BJQ462" s="75"/>
      <c r="BJR462" s="81"/>
      <c r="BJS462" s="75"/>
      <c r="BJT462" s="81"/>
      <c r="BJU462" s="75"/>
      <c r="BJV462" s="81"/>
      <c r="BJW462" s="75"/>
      <c r="BJX462" s="81"/>
      <c r="BJY462" s="75"/>
      <c r="BJZ462" s="81"/>
      <c r="BKA462" s="75"/>
      <c r="BKB462" s="81"/>
      <c r="BKC462" s="75"/>
      <c r="BKD462" s="81"/>
      <c r="BKE462" s="75"/>
      <c r="BKF462" s="81"/>
      <c r="BKG462" s="75"/>
      <c r="BKH462" s="81"/>
      <c r="BKI462" s="75"/>
      <c r="BKJ462" s="81"/>
      <c r="BKK462" s="75"/>
      <c r="BKL462" s="81"/>
      <c r="BKM462" s="75"/>
      <c r="BKN462" s="81"/>
      <c r="BKO462" s="75"/>
      <c r="BKP462" s="81"/>
      <c r="BKQ462" s="75"/>
      <c r="BKR462" s="81"/>
      <c r="BKS462" s="75"/>
      <c r="BKT462" s="81"/>
      <c r="BKU462" s="75"/>
      <c r="BKV462" s="81"/>
      <c r="BKW462" s="75"/>
      <c r="BKX462" s="81"/>
      <c r="BKY462" s="75"/>
      <c r="BKZ462" s="81"/>
      <c r="BLA462" s="75"/>
      <c r="BLB462" s="81"/>
      <c r="BLC462" s="75"/>
      <c r="BLD462" s="81"/>
      <c r="BLE462" s="75"/>
      <c r="BLF462" s="81"/>
      <c r="BLG462" s="75"/>
      <c r="BLH462" s="81"/>
      <c r="BLI462" s="75"/>
      <c r="BLJ462" s="81"/>
      <c r="BLK462" s="75"/>
      <c r="BLL462" s="81"/>
      <c r="BLM462" s="75"/>
      <c r="BLN462" s="81"/>
      <c r="BLO462" s="75"/>
      <c r="BLP462" s="81"/>
      <c r="BLQ462" s="75"/>
      <c r="BLR462" s="81"/>
      <c r="BLS462" s="75"/>
      <c r="BLT462" s="81"/>
      <c r="BLU462" s="75"/>
      <c r="BLV462" s="81"/>
      <c r="BLW462" s="75"/>
      <c r="BLX462" s="81"/>
      <c r="BLY462" s="75"/>
      <c r="BLZ462" s="81"/>
      <c r="BMA462" s="75"/>
      <c r="BMB462" s="81"/>
      <c r="BMC462" s="75"/>
      <c r="BMD462" s="81"/>
      <c r="BME462" s="75"/>
      <c r="BMF462" s="81"/>
      <c r="BMG462" s="75"/>
      <c r="BMH462" s="81"/>
      <c r="BMI462" s="75"/>
      <c r="BMJ462" s="81"/>
      <c r="BMK462" s="75"/>
      <c r="BML462" s="81"/>
      <c r="BMM462" s="75"/>
      <c r="BMN462" s="81"/>
      <c r="BMO462" s="75"/>
      <c r="BMP462" s="81"/>
      <c r="BMQ462" s="75"/>
      <c r="BMR462" s="81"/>
      <c r="BMS462" s="75"/>
      <c r="BMT462" s="81"/>
      <c r="BMU462" s="75"/>
      <c r="BMV462" s="81"/>
      <c r="BMW462" s="75"/>
      <c r="BMX462" s="81"/>
      <c r="BMY462" s="75"/>
      <c r="BMZ462" s="81"/>
      <c r="BNA462" s="75"/>
      <c r="BNB462" s="81"/>
      <c r="BNC462" s="75"/>
      <c r="BND462" s="81"/>
      <c r="BNE462" s="75"/>
      <c r="BNF462" s="81"/>
      <c r="BNG462" s="75"/>
      <c r="BNH462" s="81"/>
      <c r="BNI462" s="75"/>
      <c r="BNJ462" s="81"/>
      <c r="BNK462" s="75"/>
      <c r="BNL462" s="81"/>
      <c r="BNM462" s="75"/>
      <c r="BNN462" s="81"/>
      <c r="BNO462" s="75"/>
      <c r="BNP462" s="81"/>
      <c r="BNQ462" s="75"/>
      <c r="BNR462" s="81"/>
      <c r="BNS462" s="75"/>
      <c r="BNT462" s="81"/>
      <c r="BNU462" s="75"/>
      <c r="BNV462" s="81"/>
      <c r="BNW462" s="75"/>
      <c r="BNX462" s="81"/>
      <c r="BNY462" s="75"/>
      <c r="BNZ462" s="81"/>
      <c r="BOA462" s="75"/>
      <c r="BOB462" s="81"/>
      <c r="BOC462" s="75"/>
      <c r="BOD462" s="81"/>
      <c r="BOE462" s="75"/>
      <c r="BOF462" s="81"/>
      <c r="BOG462" s="75"/>
      <c r="BOH462" s="81"/>
      <c r="BOI462" s="75"/>
      <c r="BOJ462" s="81"/>
      <c r="BOK462" s="75"/>
      <c r="BOL462" s="81"/>
      <c r="BOM462" s="75"/>
      <c r="BON462" s="81"/>
      <c r="BOO462" s="75"/>
      <c r="BOP462" s="81"/>
      <c r="BOQ462" s="75"/>
      <c r="BOR462" s="81"/>
      <c r="BOS462" s="75"/>
      <c r="BOT462" s="81"/>
      <c r="BOU462" s="75"/>
      <c r="BOV462" s="81"/>
      <c r="BOW462" s="75"/>
      <c r="BOX462" s="81"/>
      <c r="BOY462" s="75"/>
      <c r="BOZ462" s="81"/>
      <c r="BPA462" s="75"/>
      <c r="BPB462" s="81"/>
      <c r="BPC462" s="75"/>
      <c r="BPD462" s="81"/>
      <c r="BPE462" s="75"/>
      <c r="BPF462" s="81"/>
      <c r="BPG462" s="75"/>
      <c r="BPH462" s="81"/>
      <c r="BPI462" s="75"/>
      <c r="BPJ462" s="81"/>
      <c r="BPK462" s="75"/>
      <c r="BPL462" s="81"/>
      <c r="BPM462" s="75"/>
      <c r="BPN462" s="81"/>
      <c r="BPO462" s="75"/>
      <c r="BPP462" s="81"/>
      <c r="BPQ462" s="75"/>
      <c r="BPR462" s="81"/>
      <c r="BPS462" s="75"/>
      <c r="BPT462" s="81"/>
      <c r="BPU462" s="75"/>
      <c r="BPV462" s="81"/>
      <c r="BPW462" s="75"/>
      <c r="BPX462" s="81"/>
      <c r="BPY462" s="75"/>
      <c r="BPZ462" s="81"/>
      <c r="BQA462" s="75"/>
      <c r="BQB462" s="81"/>
      <c r="BQC462" s="75"/>
      <c r="BQD462" s="81"/>
      <c r="BQE462" s="75"/>
      <c r="BQF462" s="81"/>
      <c r="BQG462" s="75"/>
      <c r="BQH462" s="81"/>
      <c r="BQI462" s="75"/>
      <c r="BQJ462" s="81"/>
      <c r="BQK462" s="75"/>
      <c r="BQL462" s="81"/>
      <c r="BQM462" s="75"/>
      <c r="BQN462" s="81"/>
      <c r="BQO462" s="75"/>
      <c r="BQP462" s="81"/>
      <c r="BQQ462" s="75"/>
      <c r="BQR462" s="81"/>
      <c r="BQS462" s="75"/>
      <c r="BQT462" s="81"/>
      <c r="BQU462" s="75"/>
      <c r="BQV462" s="81"/>
      <c r="BQW462" s="75"/>
      <c r="BQX462" s="81"/>
      <c r="BQY462" s="75"/>
      <c r="BQZ462" s="81"/>
      <c r="BRA462" s="75"/>
      <c r="BRB462" s="81"/>
      <c r="BRC462" s="75"/>
      <c r="BRD462" s="81"/>
      <c r="BRE462" s="75"/>
      <c r="BRF462" s="81"/>
      <c r="BRG462" s="75"/>
      <c r="BRH462" s="81"/>
      <c r="BRI462" s="75"/>
      <c r="BRJ462" s="81"/>
      <c r="BRK462" s="75"/>
      <c r="BRL462" s="81"/>
      <c r="BRM462" s="75"/>
      <c r="BRN462" s="81"/>
      <c r="BRO462" s="75"/>
      <c r="BRP462" s="81"/>
      <c r="BRQ462" s="75"/>
      <c r="BRR462" s="81"/>
      <c r="BRS462" s="75"/>
      <c r="BRT462" s="81"/>
      <c r="BRU462" s="75"/>
      <c r="BRV462" s="81"/>
      <c r="BRW462" s="75"/>
      <c r="BRX462" s="81"/>
      <c r="BRY462" s="75"/>
      <c r="BRZ462" s="81"/>
      <c r="BSA462" s="75"/>
      <c r="BSB462" s="81"/>
      <c r="BSC462" s="75"/>
      <c r="BSD462" s="81"/>
      <c r="BSE462" s="75"/>
      <c r="BSF462" s="81"/>
      <c r="BSG462" s="75"/>
      <c r="BSH462" s="81"/>
      <c r="BSI462" s="75"/>
      <c r="BSJ462" s="81"/>
      <c r="BSK462" s="75"/>
      <c r="BSL462" s="81"/>
      <c r="BSM462" s="75"/>
      <c r="BSN462" s="81"/>
      <c r="BSO462" s="75"/>
      <c r="BSP462" s="81"/>
      <c r="BSQ462" s="75"/>
      <c r="BSR462" s="81"/>
      <c r="BSS462" s="75"/>
      <c r="BST462" s="81"/>
      <c r="BSU462" s="75"/>
      <c r="BSV462" s="81"/>
      <c r="BSW462" s="75"/>
      <c r="BSX462" s="81"/>
      <c r="BSY462" s="75"/>
      <c r="BSZ462" s="81"/>
      <c r="BTA462" s="75"/>
      <c r="BTB462" s="81"/>
      <c r="BTC462" s="75"/>
      <c r="BTD462" s="81"/>
      <c r="BTE462" s="75"/>
      <c r="BTF462" s="81"/>
      <c r="BTG462" s="75"/>
      <c r="BTH462" s="81"/>
      <c r="BTI462" s="75"/>
      <c r="BTJ462" s="81"/>
      <c r="BTK462" s="75"/>
      <c r="BTL462" s="81"/>
      <c r="BTM462" s="75"/>
      <c r="BTN462" s="81"/>
      <c r="BTO462" s="75"/>
      <c r="BTP462" s="81"/>
      <c r="BTQ462" s="75"/>
      <c r="BTR462" s="81"/>
      <c r="BTS462" s="75"/>
      <c r="BTT462" s="81"/>
      <c r="BTU462" s="75"/>
      <c r="BTV462" s="81"/>
      <c r="BTW462" s="75"/>
      <c r="BTX462" s="81"/>
      <c r="BTY462" s="75"/>
      <c r="BTZ462" s="81"/>
      <c r="BUA462" s="75"/>
      <c r="BUB462" s="81"/>
      <c r="BUC462" s="75"/>
      <c r="BUD462" s="81"/>
      <c r="BUE462" s="75"/>
      <c r="BUF462" s="81"/>
      <c r="BUG462" s="75"/>
      <c r="BUH462" s="81"/>
      <c r="BUI462" s="75"/>
      <c r="BUJ462" s="81"/>
      <c r="BUK462" s="75"/>
      <c r="BUL462" s="81"/>
      <c r="BUM462" s="75"/>
      <c r="BUN462" s="81"/>
      <c r="BUO462" s="75"/>
      <c r="BUP462" s="81"/>
      <c r="BUQ462" s="75"/>
      <c r="BUR462" s="81"/>
      <c r="BUS462" s="75"/>
      <c r="BUT462" s="81"/>
      <c r="BUU462" s="75"/>
      <c r="BUV462" s="81"/>
      <c r="BUW462" s="75"/>
      <c r="BUX462" s="81"/>
      <c r="BUY462" s="75"/>
      <c r="BUZ462" s="81"/>
      <c r="BVA462" s="75"/>
      <c r="BVB462" s="81"/>
      <c r="BVC462" s="75"/>
      <c r="BVD462" s="81"/>
      <c r="BVE462" s="75"/>
      <c r="BVF462" s="81"/>
      <c r="BVG462" s="75"/>
      <c r="BVH462" s="81"/>
      <c r="BVI462" s="75"/>
      <c r="BVJ462" s="81"/>
      <c r="BVK462" s="75"/>
      <c r="BVL462" s="81"/>
      <c r="BVM462" s="75"/>
      <c r="BVN462" s="81"/>
      <c r="BVO462" s="75"/>
      <c r="BVP462" s="81"/>
      <c r="BVQ462" s="75"/>
      <c r="BVR462" s="81"/>
      <c r="BVS462" s="75"/>
      <c r="BVT462" s="81"/>
      <c r="BVU462" s="75"/>
      <c r="BVV462" s="81"/>
      <c r="BVW462" s="75"/>
      <c r="BVX462" s="81"/>
      <c r="BVY462" s="75"/>
      <c r="BVZ462" s="81"/>
      <c r="BWA462" s="75"/>
      <c r="BWB462" s="81"/>
      <c r="BWC462" s="75"/>
      <c r="BWD462" s="81"/>
      <c r="BWE462" s="75"/>
      <c r="BWF462" s="81"/>
      <c r="BWG462" s="75"/>
      <c r="BWH462" s="81"/>
      <c r="BWI462" s="75"/>
      <c r="BWJ462" s="81"/>
      <c r="BWK462" s="75"/>
      <c r="BWL462" s="81"/>
      <c r="BWM462" s="75"/>
      <c r="BWN462" s="81"/>
      <c r="BWO462" s="75"/>
      <c r="BWP462" s="81"/>
      <c r="BWQ462" s="75"/>
      <c r="BWR462" s="81"/>
      <c r="BWS462" s="75"/>
      <c r="BWT462" s="81"/>
      <c r="BWU462" s="75"/>
      <c r="BWV462" s="81"/>
      <c r="BWW462" s="75"/>
      <c r="BWX462" s="81"/>
      <c r="BWY462" s="75"/>
      <c r="BWZ462" s="81"/>
      <c r="BXA462" s="75"/>
      <c r="BXB462" s="81"/>
      <c r="BXC462" s="75"/>
      <c r="BXD462" s="81"/>
      <c r="BXE462" s="75"/>
      <c r="BXF462" s="81"/>
      <c r="BXG462" s="75"/>
      <c r="BXH462" s="81"/>
      <c r="BXI462" s="75"/>
      <c r="BXJ462" s="81"/>
      <c r="BXK462" s="75"/>
      <c r="BXL462" s="81"/>
      <c r="BXM462" s="75"/>
      <c r="BXN462" s="81"/>
      <c r="BXO462" s="75"/>
      <c r="BXP462" s="81"/>
      <c r="BXQ462" s="75"/>
      <c r="BXR462" s="81"/>
      <c r="BXS462" s="75"/>
      <c r="BXT462" s="81"/>
      <c r="BXU462" s="75"/>
      <c r="BXV462" s="81"/>
      <c r="BXW462" s="75"/>
      <c r="BXX462" s="81"/>
      <c r="BXY462" s="75"/>
      <c r="BXZ462" s="81"/>
      <c r="BYA462" s="75"/>
      <c r="BYB462" s="81"/>
      <c r="BYC462" s="75"/>
      <c r="BYD462" s="81"/>
      <c r="BYE462" s="75"/>
      <c r="BYF462" s="81"/>
      <c r="BYG462" s="75"/>
      <c r="BYH462" s="81"/>
      <c r="BYI462" s="75"/>
      <c r="BYJ462" s="81"/>
      <c r="BYK462" s="75"/>
      <c r="BYL462" s="81"/>
      <c r="BYM462" s="75"/>
      <c r="BYN462" s="81"/>
      <c r="BYO462" s="75"/>
      <c r="BYP462" s="81"/>
      <c r="BYQ462" s="75"/>
      <c r="BYR462" s="81"/>
      <c r="BYS462" s="75"/>
      <c r="BYT462" s="81"/>
      <c r="BYU462" s="75"/>
      <c r="BYV462" s="81"/>
      <c r="BYW462" s="75"/>
      <c r="BYX462" s="81"/>
      <c r="BYY462" s="75"/>
      <c r="BYZ462" s="81"/>
      <c r="BZA462" s="75"/>
      <c r="BZB462" s="81"/>
      <c r="BZC462" s="75"/>
      <c r="BZD462" s="81"/>
      <c r="BZE462" s="75"/>
      <c r="BZF462" s="81"/>
      <c r="BZG462" s="75"/>
      <c r="BZH462" s="81"/>
      <c r="BZI462" s="75"/>
      <c r="BZJ462" s="81"/>
      <c r="BZK462" s="75"/>
      <c r="BZL462" s="81"/>
      <c r="BZM462" s="75"/>
      <c r="BZN462" s="81"/>
      <c r="BZO462" s="75"/>
      <c r="BZP462" s="81"/>
      <c r="BZQ462" s="75"/>
      <c r="BZR462" s="81"/>
      <c r="BZS462" s="75"/>
      <c r="BZT462" s="81"/>
      <c r="BZU462" s="75"/>
      <c r="BZV462" s="81"/>
      <c r="BZW462" s="75"/>
      <c r="BZX462" s="81"/>
      <c r="BZY462" s="75"/>
      <c r="BZZ462" s="81"/>
      <c r="CAA462" s="75"/>
      <c r="CAB462" s="81"/>
      <c r="CAC462" s="75"/>
      <c r="CAD462" s="81"/>
      <c r="CAE462" s="75"/>
      <c r="CAF462" s="81"/>
      <c r="CAG462" s="75"/>
      <c r="CAH462" s="81"/>
      <c r="CAI462" s="75"/>
      <c r="CAJ462" s="81"/>
      <c r="CAK462" s="75"/>
      <c r="CAL462" s="81"/>
      <c r="CAM462" s="75"/>
      <c r="CAN462" s="81"/>
      <c r="CAO462" s="75"/>
      <c r="CAP462" s="81"/>
      <c r="CAQ462" s="75"/>
      <c r="CAR462" s="81"/>
      <c r="CAS462" s="75"/>
      <c r="CAT462" s="81"/>
      <c r="CAU462" s="75"/>
      <c r="CAV462" s="81"/>
      <c r="CAW462" s="75"/>
      <c r="CAX462" s="81"/>
      <c r="CAY462" s="75"/>
      <c r="CAZ462" s="81"/>
      <c r="CBA462" s="75"/>
      <c r="CBB462" s="81"/>
      <c r="CBC462" s="75"/>
      <c r="CBD462" s="81"/>
      <c r="CBE462" s="75"/>
      <c r="CBF462" s="81"/>
      <c r="CBG462" s="75"/>
      <c r="CBH462" s="81"/>
      <c r="CBI462" s="75"/>
      <c r="CBJ462" s="81"/>
      <c r="CBK462" s="75"/>
      <c r="CBL462" s="81"/>
      <c r="CBM462" s="75"/>
      <c r="CBN462" s="81"/>
      <c r="CBO462" s="75"/>
      <c r="CBP462" s="81"/>
      <c r="CBQ462" s="75"/>
      <c r="CBR462" s="81"/>
      <c r="CBS462" s="75"/>
      <c r="CBT462" s="81"/>
      <c r="CBU462" s="75"/>
      <c r="CBV462" s="81"/>
      <c r="CBW462" s="75"/>
      <c r="CBX462" s="81"/>
      <c r="CBY462" s="75"/>
      <c r="CBZ462" s="81"/>
      <c r="CCA462" s="75"/>
      <c r="CCB462" s="81"/>
      <c r="CCC462" s="75"/>
      <c r="CCD462" s="81"/>
      <c r="CCE462" s="75"/>
      <c r="CCF462" s="81"/>
      <c r="CCG462" s="75"/>
      <c r="CCH462" s="81"/>
      <c r="CCI462" s="75"/>
      <c r="CCJ462" s="81"/>
      <c r="CCK462" s="75"/>
      <c r="CCL462" s="81"/>
      <c r="CCM462" s="75"/>
      <c r="CCN462" s="81"/>
      <c r="CCO462" s="75"/>
      <c r="CCP462" s="81"/>
      <c r="CCQ462" s="75"/>
      <c r="CCR462" s="81"/>
      <c r="CCS462" s="75"/>
      <c r="CCT462" s="81"/>
      <c r="CCU462" s="75"/>
      <c r="CCV462" s="81"/>
      <c r="CCW462" s="75"/>
      <c r="CCX462" s="81"/>
      <c r="CCY462" s="75"/>
      <c r="CCZ462" s="81"/>
      <c r="CDA462" s="75"/>
      <c r="CDB462" s="81"/>
      <c r="CDC462" s="75"/>
      <c r="CDD462" s="81"/>
      <c r="CDE462" s="75"/>
      <c r="CDF462" s="81"/>
      <c r="CDG462" s="75"/>
      <c r="CDH462" s="81"/>
      <c r="CDI462" s="75"/>
      <c r="CDJ462" s="81"/>
      <c r="CDK462" s="75"/>
      <c r="CDL462" s="81"/>
      <c r="CDM462" s="75"/>
      <c r="CDN462" s="81"/>
      <c r="CDO462" s="75"/>
      <c r="CDP462" s="81"/>
      <c r="CDQ462" s="75"/>
      <c r="CDR462" s="81"/>
      <c r="CDS462" s="75"/>
      <c r="CDT462" s="81"/>
      <c r="CDU462" s="75"/>
      <c r="CDV462" s="81"/>
      <c r="CDW462" s="75"/>
      <c r="CDX462" s="81"/>
      <c r="CDY462" s="75"/>
      <c r="CDZ462" s="81"/>
      <c r="CEA462" s="75"/>
      <c r="CEB462" s="81"/>
      <c r="CEC462" s="75"/>
      <c r="CED462" s="81"/>
      <c r="CEE462" s="75"/>
      <c r="CEF462" s="81"/>
      <c r="CEG462" s="75"/>
      <c r="CEH462" s="81"/>
      <c r="CEI462" s="75"/>
      <c r="CEJ462" s="81"/>
      <c r="CEK462" s="75"/>
      <c r="CEL462" s="81"/>
      <c r="CEM462" s="75"/>
      <c r="CEN462" s="81"/>
      <c r="CEO462" s="75"/>
      <c r="CEP462" s="81"/>
      <c r="CEQ462" s="75"/>
      <c r="CER462" s="81"/>
      <c r="CES462" s="75"/>
      <c r="CET462" s="81"/>
      <c r="CEU462" s="75"/>
      <c r="CEV462" s="81"/>
      <c r="CEW462" s="75"/>
      <c r="CEX462" s="81"/>
      <c r="CEY462" s="75"/>
      <c r="CEZ462" s="81"/>
      <c r="CFA462" s="75"/>
      <c r="CFB462" s="81"/>
      <c r="CFC462" s="75"/>
      <c r="CFD462" s="81"/>
      <c r="CFE462" s="75"/>
      <c r="CFF462" s="81"/>
      <c r="CFG462" s="75"/>
      <c r="CFH462" s="81"/>
      <c r="CFI462" s="75"/>
      <c r="CFJ462" s="81"/>
      <c r="CFK462" s="75"/>
      <c r="CFL462" s="81"/>
      <c r="CFM462" s="75"/>
      <c r="CFN462" s="81"/>
      <c r="CFO462" s="75"/>
      <c r="CFP462" s="81"/>
      <c r="CFQ462" s="75"/>
      <c r="CFR462" s="81"/>
      <c r="CFS462" s="75"/>
      <c r="CFT462" s="81"/>
      <c r="CFU462" s="75"/>
      <c r="CFV462" s="81"/>
      <c r="CFW462" s="75"/>
      <c r="CFX462" s="81"/>
      <c r="CFY462" s="75"/>
      <c r="CFZ462" s="81"/>
      <c r="CGA462" s="75"/>
      <c r="CGB462" s="81"/>
      <c r="CGC462" s="75"/>
      <c r="CGD462" s="81"/>
      <c r="CGE462" s="75"/>
      <c r="CGF462" s="81"/>
      <c r="CGG462" s="75"/>
      <c r="CGH462" s="81"/>
      <c r="CGI462" s="75"/>
      <c r="CGJ462" s="81"/>
      <c r="CGK462" s="75"/>
      <c r="CGL462" s="81"/>
      <c r="CGM462" s="75"/>
      <c r="CGN462" s="81"/>
      <c r="CGO462" s="75"/>
      <c r="CGP462" s="81"/>
      <c r="CGQ462" s="75"/>
      <c r="CGR462" s="81"/>
      <c r="CGS462" s="75"/>
      <c r="CGT462" s="81"/>
      <c r="CGU462" s="75"/>
      <c r="CGV462" s="81"/>
      <c r="CGW462" s="75"/>
      <c r="CGX462" s="81"/>
      <c r="CGY462" s="75"/>
      <c r="CGZ462" s="81"/>
      <c r="CHA462" s="75"/>
      <c r="CHB462" s="81"/>
      <c r="CHC462" s="75"/>
      <c r="CHD462" s="81"/>
      <c r="CHE462" s="75"/>
      <c r="CHF462" s="81"/>
      <c r="CHG462" s="75"/>
      <c r="CHH462" s="81"/>
      <c r="CHI462" s="75"/>
      <c r="CHJ462" s="81"/>
      <c r="CHK462" s="75"/>
      <c r="CHL462" s="81"/>
      <c r="CHM462" s="75"/>
      <c r="CHN462" s="81"/>
      <c r="CHO462" s="75"/>
      <c r="CHP462" s="81"/>
      <c r="CHQ462" s="75"/>
      <c r="CHR462" s="81"/>
      <c r="CHS462" s="75"/>
      <c r="CHT462" s="81"/>
      <c r="CHU462" s="75"/>
      <c r="CHV462" s="81"/>
      <c r="CHW462" s="75"/>
      <c r="CHX462" s="81"/>
      <c r="CHY462" s="75"/>
      <c r="CHZ462" s="81"/>
      <c r="CIA462" s="75"/>
      <c r="CIB462" s="81"/>
      <c r="CIC462" s="75"/>
      <c r="CID462" s="81"/>
      <c r="CIE462" s="75"/>
      <c r="CIF462" s="81"/>
      <c r="CIG462" s="75"/>
      <c r="CIH462" s="81"/>
      <c r="CII462" s="75"/>
      <c r="CIJ462" s="81"/>
      <c r="CIK462" s="75"/>
      <c r="CIL462" s="81"/>
      <c r="CIM462" s="75"/>
      <c r="CIN462" s="81"/>
      <c r="CIO462" s="75"/>
      <c r="CIP462" s="81"/>
      <c r="CIQ462" s="75"/>
      <c r="CIR462" s="81"/>
      <c r="CIS462" s="75"/>
      <c r="CIT462" s="81"/>
      <c r="CIU462" s="75"/>
      <c r="CIV462" s="81"/>
      <c r="CIW462" s="75"/>
      <c r="CIX462" s="81"/>
      <c r="CIY462" s="75"/>
      <c r="CIZ462" s="81"/>
      <c r="CJA462" s="75"/>
      <c r="CJB462" s="81"/>
      <c r="CJC462" s="75"/>
      <c r="CJD462" s="81"/>
      <c r="CJE462" s="75"/>
      <c r="CJF462" s="81"/>
      <c r="CJG462" s="75"/>
      <c r="CJH462" s="81"/>
      <c r="CJI462" s="75"/>
      <c r="CJJ462" s="81"/>
      <c r="CJK462" s="75"/>
      <c r="CJL462" s="81"/>
      <c r="CJM462" s="75"/>
      <c r="CJN462" s="81"/>
      <c r="CJO462" s="75"/>
      <c r="CJP462" s="81"/>
      <c r="CJQ462" s="75"/>
      <c r="CJR462" s="81"/>
      <c r="CJS462" s="75"/>
      <c r="CJT462" s="81"/>
      <c r="CJU462" s="75"/>
      <c r="CJV462" s="81"/>
      <c r="CJW462" s="75"/>
      <c r="CJX462" s="81"/>
      <c r="CJY462" s="75"/>
      <c r="CJZ462" s="81"/>
      <c r="CKA462" s="75"/>
      <c r="CKB462" s="81"/>
      <c r="CKC462" s="75"/>
      <c r="CKD462" s="81"/>
      <c r="CKE462" s="75"/>
      <c r="CKF462" s="81"/>
      <c r="CKG462" s="75"/>
      <c r="CKH462" s="81"/>
      <c r="CKI462" s="75"/>
      <c r="CKJ462" s="81"/>
      <c r="CKK462" s="75"/>
      <c r="CKL462" s="81"/>
      <c r="CKM462" s="75"/>
      <c r="CKN462" s="81"/>
      <c r="CKO462" s="75"/>
      <c r="CKP462" s="81"/>
      <c r="CKQ462" s="75"/>
      <c r="CKR462" s="81"/>
      <c r="CKS462" s="75"/>
      <c r="CKT462" s="81"/>
      <c r="CKU462" s="75"/>
      <c r="CKV462" s="81"/>
      <c r="CKW462" s="75"/>
      <c r="CKX462" s="81"/>
      <c r="CKY462" s="75"/>
      <c r="CKZ462" s="81"/>
      <c r="CLA462" s="75"/>
      <c r="CLB462" s="81"/>
      <c r="CLC462" s="75"/>
      <c r="CLD462" s="81"/>
      <c r="CLE462" s="75"/>
      <c r="CLF462" s="81"/>
      <c r="CLG462" s="75"/>
      <c r="CLH462" s="81"/>
      <c r="CLI462" s="75"/>
      <c r="CLJ462" s="81"/>
      <c r="CLK462" s="75"/>
      <c r="CLL462" s="81"/>
      <c r="CLM462" s="75"/>
      <c r="CLN462" s="81"/>
      <c r="CLO462" s="75"/>
      <c r="CLP462" s="81"/>
      <c r="CLQ462" s="75"/>
      <c r="CLR462" s="81"/>
      <c r="CLS462" s="75"/>
      <c r="CLT462" s="81"/>
      <c r="CLU462" s="75"/>
      <c r="CLV462" s="81"/>
      <c r="CLW462" s="75"/>
      <c r="CLX462" s="81"/>
      <c r="CLY462" s="75"/>
      <c r="CLZ462" s="81"/>
      <c r="CMA462" s="75"/>
      <c r="CMB462" s="81"/>
      <c r="CMC462" s="75"/>
      <c r="CMD462" s="81"/>
      <c r="CME462" s="75"/>
      <c r="CMF462" s="81"/>
      <c r="CMG462" s="75"/>
      <c r="CMH462" s="81"/>
      <c r="CMI462" s="75"/>
      <c r="CMJ462" s="81"/>
      <c r="CMK462" s="75"/>
      <c r="CML462" s="81"/>
      <c r="CMM462" s="75"/>
      <c r="CMN462" s="81"/>
      <c r="CMO462" s="75"/>
      <c r="CMP462" s="81"/>
      <c r="CMQ462" s="75"/>
      <c r="CMR462" s="81"/>
      <c r="CMS462" s="75"/>
      <c r="CMT462" s="81"/>
      <c r="CMU462" s="75"/>
      <c r="CMV462" s="81"/>
      <c r="CMW462" s="75"/>
      <c r="CMX462" s="81"/>
      <c r="CMY462" s="75"/>
      <c r="CMZ462" s="81"/>
      <c r="CNA462" s="75"/>
      <c r="CNB462" s="81"/>
      <c r="CNC462" s="75"/>
      <c r="CND462" s="81"/>
      <c r="CNE462" s="75"/>
      <c r="CNF462" s="81"/>
      <c r="CNG462" s="75"/>
      <c r="CNH462" s="81"/>
      <c r="CNI462" s="75"/>
      <c r="CNJ462" s="81"/>
      <c r="CNK462" s="75"/>
      <c r="CNL462" s="81"/>
      <c r="CNM462" s="75"/>
      <c r="CNN462" s="81"/>
      <c r="CNO462" s="75"/>
      <c r="CNP462" s="81"/>
      <c r="CNQ462" s="75"/>
      <c r="CNR462" s="81"/>
      <c r="CNS462" s="75"/>
      <c r="CNT462" s="81"/>
      <c r="CNU462" s="75"/>
      <c r="CNV462" s="81"/>
      <c r="CNW462" s="75"/>
      <c r="CNX462" s="81"/>
      <c r="CNY462" s="75"/>
      <c r="CNZ462" s="81"/>
      <c r="COA462" s="75"/>
      <c r="COB462" s="81"/>
      <c r="COC462" s="75"/>
      <c r="COD462" s="81"/>
      <c r="COE462" s="75"/>
      <c r="COF462" s="81"/>
      <c r="COG462" s="75"/>
      <c r="COH462" s="81"/>
      <c r="COI462" s="75"/>
      <c r="COJ462" s="81"/>
      <c r="COK462" s="75"/>
      <c r="COL462" s="81"/>
      <c r="COM462" s="75"/>
      <c r="CON462" s="81"/>
      <c r="COO462" s="75"/>
      <c r="COP462" s="81"/>
      <c r="COQ462" s="75"/>
      <c r="COR462" s="81"/>
      <c r="COS462" s="75"/>
      <c r="COT462" s="81"/>
      <c r="COU462" s="75"/>
      <c r="COV462" s="81"/>
      <c r="COW462" s="75"/>
      <c r="COX462" s="81"/>
      <c r="COY462" s="75"/>
      <c r="COZ462" s="81"/>
      <c r="CPA462" s="75"/>
      <c r="CPB462" s="81"/>
      <c r="CPC462" s="75"/>
      <c r="CPD462" s="81"/>
      <c r="CPE462" s="75"/>
      <c r="CPF462" s="81"/>
      <c r="CPG462" s="75"/>
      <c r="CPH462" s="81"/>
      <c r="CPI462" s="75"/>
      <c r="CPJ462" s="81"/>
      <c r="CPK462" s="75"/>
      <c r="CPL462" s="81"/>
      <c r="CPM462" s="75"/>
      <c r="CPN462" s="81"/>
      <c r="CPO462" s="75"/>
      <c r="CPP462" s="81"/>
      <c r="CPQ462" s="75"/>
      <c r="CPR462" s="81"/>
      <c r="CPS462" s="75"/>
      <c r="CPT462" s="81"/>
      <c r="CPU462" s="75"/>
      <c r="CPV462" s="81"/>
      <c r="CPW462" s="75"/>
      <c r="CPX462" s="81"/>
      <c r="CPY462" s="75"/>
      <c r="CPZ462" s="81"/>
      <c r="CQA462" s="75"/>
      <c r="CQB462" s="81"/>
      <c r="CQC462" s="75"/>
      <c r="CQD462" s="81"/>
      <c r="CQE462" s="75"/>
      <c r="CQF462" s="81"/>
      <c r="CQG462" s="75"/>
      <c r="CQH462" s="81"/>
      <c r="CQI462" s="75"/>
      <c r="CQJ462" s="81"/>
      <c r="CQK462" s="75"/>
      <c r="CQL462" s="81"/>
      <c r="CQM462" s="75"/>
      <c r="CQN462" s="81"/>
      <c r="CQO462" s="75"/>
      <c r="CQP462" s="81"/>
      <c r="CQQ462" s="75"/>
      <c r="CQR462" s="81"/>
      <c r="CQS462" s="75"/>
      <c r="CQT462" s="81"/>
      <c r="CQU462" s="75"/>
      <c r="CQV462" s="81"/>
      <c r="CQW462" s="75"/>
      <c r="CQX462" s="81"/>
      <c r="CQY462" s="75"/>
      <c r="CQZ462" s="81"/>
      <c r="CRA462" s="75"/>
      <c r="CRB462" s="81"/>
      <c r="CRC462" s="75"/>
      <c r="CRD462" s="81"/>
      <c r="CRE462" s="75"/>
      <c r="CRF462" s="81"/>
      <c r="CRG462" s="75"/>
      <c r="CRH462" s="81"/>
      <c r="CRI462" s="75"/>
      <c r="CRJ462" s="81"/>
      <c r="CRK462" s="75"/>
      <c r="CRL462" s="81"/>
      <c r="CRM462" s="75"/>
      <c r="CRN462" s="81"/>
      <c r="CRO462" s="75"/>
      <c r="CRP462" s="81"/>
      <c r="CRQ462" s="75"/>
      <c r="CRR462" s="81"/>
      <c r="CRS462" s="75"/>
      <c r="CRT462" s="81"/>
      <c r="CRU462" s="75"/>
      <c r="CRV462" s="81"/>
      <c r="CRW462" s="75"/>
      <c r="CRX462" s="81"/>
      <c r="CRY462" s="75"/>
      <c r="CRZ462" s="81"/>
      <c r="CSA462" s="75"/>
      <c r="CSB462" s="81"/>
      <c r="CSC462" s="75"/>
      <c r="CSD462" s="81"/>
      <c r="CSE462" s="75"/>
      <c r="CSF462" s="81"/>
      <c r="CSG462" s="75"/>
      <c r="CSH462" s="81"/>
      <c r="CSI462" s="75"/>
      <c r="CSJ462" s="81"/>
      <c r="CSK462" s="75"/>
      <c r="CSL462" s="81"/>
      <c r="CSM462" s="75"/>
      <c r="CSN462" s="81"/>
      <c r="CSO462" s="75"/>
      <c r="CSP462" s="81"/>
      <c r="CSQ462" s="75"/>
      <c r="CSR462" s="81"/>
      <c r="CSS462" s="75"/>
      <c r="CST462" s="81"/>
      <c r="CSU462" s="75"/>
      <c r="CSV462" s="81"/>
      <c r="CSW462" s="75"/>
      <c r="CSX462" s="81"/>
      <c r="CSY462" s="75"/>
      <c r="CSZ462" s="81"/>
      <c r="CTA462" s="75"/>
      <c r="CTB462" s="81"/>
      <c r="CTC462" s="75"/>
      <c r="CTD462" s="81"/>
      <c r="CTE462" s="75"/>
      <c r="CTF462" s="81"/>
      <c r="CTG462" s="75"/>
      <c r="CTH462" s="81"/>
      <c r="CTI462" s="75"/>
      <c r="CTJ462" s="81"/>
      <c r="CTK462" s="75"/>
      <c r="CTL462" s="81"/>
      <c r="CTM462" s="75"/>
      <c r="CTN462" s="81"/>
      <c r="CTO462" s="75"/>
      <c r="CTP462" s="81"/>
      <c r="CTQ462" s="75"/>
      <c r="CTR462" s="81"/>
      <c r="CTS462" s="75"/>
      <c r="CTT462" s="81"/>
      <c r="CTU462" s="75"/>
      <c r="CTV462" s="81"/>
      <c r="CTW462" s="75"/>
      <c r="CTX462" s="81"/>
      <c r="CTY462" s="75"/>
      <c r="CTZ462" s="81"/>
      <c r="CUA462" s="75"/>
      <c r="CUB462" s="81"/>
      <c r="CUC462" s="75"/>
      <c r="CUD462" s="81"/>
      <c r="CUE462" s="75"/>
      <c r="CUF462" s="81"/>
      <c r="CUG462" s="75"/>
      <c r="CUH462" s="81"/>
      <c r="CUI462" s="75"/>
      <c r="CUJ462" s="81"/>
      <c r="CUK462" s="75"/>
      <c r="CUL462" s="81"/>
      <c r="CUM462" s="75"/>
      <c r="CUN462" s="81"/>
      <c r="CUO462" s="75"/>
      <c r="CUP462" s="81"/>
      <c r="CUQ462" s="75"/>
      <c r="CUR462" s="81"/>
      <c r="CUS462" s="75"/>
      <c r="CUT462" s="81"/>
      <c r="CUU462" s="75"/>
      <c r="CUV462" s="81"/>
      <c r="CUW462" s="75"/>
      <c r="CUX462" s="81"/>
      <c r="CUY462" s="75"/>
      <c r="CUZ462" s="81"/>
      <c r="CVA462" s="75"/>
      <c r="CVB462" s="81"/>
      <c r="CVC462" s="75"/>
      <c r="CVD462" s="81"/>
      <c r="CVE462" s="75"/>
      <c r="CVF462" s="81"/>
      <c r="CVG462" s="75"/>
      <c r="CVH462" s="81"/>
      <c r="CVI462" s="75"/>
      <c r="CVJ462" s="81"/>
      <c r="CVK462" s="75"/>
      <c r="CVL462" s="81"/>
      <c r="CVM462" s="75"/>
      <c r="CVN462" s="81"/>
      <c r="CVO462" s="75"/>
      <c r="CVP462" s="81"/>
      <c r="CVQ462" s="75"/>
      <c r="CVR462" s="81"/>
      <c r="CVS462" s="75"/>
      <c r="CVT462" s="81"/>
      <c r="CVU462" s="75"/>
      <c r="CVV462" s="81"/>
      <c r="CVW462" s="75"/>
      <c r="CVX462" s="81"/>
      <c r="CVY462" s="75"/>
      <c r="CVZ462" s="81"/>
      <c r="CWA462" s="75"/>
      <c r="CWB462" s="81"/>
      <c r="CWC462" s="75"/>
      <c r="CWD462" s="81"/>
      <c r="CWE462" s="75"/>
      <c r="CWF462" s="81"/>
      <c r="CWG462" s="75"/>
      <c r="CWH462" s="81"/>
      <c r="CWI462" s="75"/>
      <c r="CWJ462" s="81"/>
      <c r="CWK462" s="75"/>
      <c r="CWL462" s="81"/>
      <c r="CWM462" s="75"/>
      <c r="CWN462" s="81"/>
      <c r="CWO462" s="75"/>
      <c r="CWP462" s="81"/>
      <c r="CWQ462" s="75"/>
      <c r="CWR462" s="81"/>
      <c r="CWS462" s="75"/>
      <c r="CWT462" s="81"/>
      <c r="CWU462" s="75"/>
      <c r="CWV462" s="81"/>
      <c r="CWW462" s="75"/>
      <c r="CWX462" s="81"/>
      <c r="CWY462" s="75"/>
      <c r="CWZ462" s="81"/>
      <c r="CXA462" s="75"/>
      <c r="CXB462" s="81"/>
      <c r="CXC462" s="75"/>
      <c r="CXD462" s="81"/>
      <c r="CXE462" s="75"/>
      <c r="CXF462" s="81"/>
      <c r="CXG462" s="75"/>
      <c r="CXH462" s="81"/>
      <c r="CXI462" s="75"/>
      <c r="CXJ462" s="81"/>
      <c r="CXK462" s="75"/>
      <c r="CXL462" s="81"/>
      <c r="CXM462" s="75"/>
      <c r="CXN462" s="81"/>
      <c r="CXO462" s="75"/>
      <c r="CXP462" s="81"/>
      <c r="CXQ462" s="75"/>
      <c r="CXR462" s="81"/>
      <c r="CXS462" s="75"/>
      <c r="CXT462" s="81"/>
      <c r="CXU462" s="75"/>
      <c r="CXV462" s="81"/>
      <c r="CXW462" s="75"/>
      <c r="CXX462" s="81"/>
      <c r="CXY462" s="75"/>
      <c r="CXZ462" s="81"/>
      <c r="CYA462" s="75"/>
      <c r="CYB462" s="81"/>
      <c r="CYC462" s="75"/>
      <c r="CYD462" s="81"/>
      <c r="CYE462" s="75"/>
      <c r="CYF462" s="81"/>
      <c r="CYG462" s="75"/>
      <c r="CYH462" s="81"/>
      <c r="CYI462" s="75"/>
      <c r="CYJ462" s="81"/>
      <c r="CYK462" s="75"/>
      <c r="CYL462" s="81"/>
      <c r="CYM462" s="75"/>
      <c r="CYN462" s="81"/>
      <c r="CYO462" s="75"/>
      <c r="CYP462" s="81"/>
      <c r="CYQ462" s="75"/>
      <c r="CYR462" s="81"/>
      <c r="CYS462" s="75"/>
      <c r="CYT462" s="81"/>
      <c r="CYU462" s="75"/>
      <c r="CYV462" s="81"/>
      <c r="CYW462" s="75"/>
      <c r="CYX462" s="81"/>
      <c r="CYY462" s="75"/>
      <c r="CYZ462" s="81"/>
      <c r="CZA462" s="75"/>
      <c r="CZB462" s="81"/>
      <c r="CZC462" s="75"/>
      <c r="CZD462" s="81"/>
      <c r="CZE462" s="75"/>
      <c r="CZF462" s="81"/>
      <c r="CZG462" s="75"/>
      <c r="CZH462" s="81"/>
      <c r="CZI462" s="75"/>
      <c r="CZJ462" s="81"/>
      <c r="CZK462" s="75"/>
      <c r="CZL462" s="81"/>
      <c r="CZM462" s="75"/>
      <c r="CZN462" s="81"/>
      <c r="CZO462" s="75"/>
      <c r="CZP462" s="81"/>
      <c r="CZQ462" s="75"/>
      <c r="CZR462" s="81"/>
      <c r="CZS462" s="75"/>
      <c r="CZT462" s="81"/>
      <c r="CZU462" s="75"/>
      <c r="CZV462" s="81"/>
      <c r="CZW462" s="75"/>
      <c r="CZX462" s="81"/>
      <c r="CZY462" s="75"/>
      <c r="CZZ462" s="81"/>
      <c r="DAA462" s="75"/>
      <c r="DAB462" s="81"/>
      <c r="DAC462" s="75"/>
      <c r="DAD462" s="81"/>
      <c r="DAE462" s="75"/>
      <c r="DAF462" s="81"/>
      <c r="DAG462" s="75"/>
      <c r="DAH462" s="81"/>
      <c r="DAI462" s="75"/>
      <c r="DAJ462" s="81"/>
      <c r="DAK462" s="75"/>
      <c r="DAL462" s="81"/>
      <c r="DAM462" s="75"/>
      <c r="DAN462" s="81"/>
      <c r="DAO462" s="75"/>
      <c r="DAP462" s="81"/>
      <c r="DAQ462" s="75"/>
      <c r="DAR462" s="81"/>
      <c r="DAS462" s="75"/>
      <c r="DAT462" s="81"/>
      <c r="DAU462" s="75"/>
      <c r="DAV462" s="81"/>
      <c r="DAW462" s="75"/>
      <c r="DAX462" s="81"/>
      <c r="DAY462" s="75"/>
      <c r="DAZ462" s="81"/>
      <c r="DBA462" s="75"/>
      <c r="DBB462" s="81"/>
      <c r="DBC462" s="75"/>
      <c r="DBD462" s="81"/>
      <c r="DBE462" s="75"/>
      <c r="DBF462" s="81"/>
      <c r="DBG462" s="75"/>
      <c r="DBH462" s="81"/>
      <c r="DBI462" s="75"/>
      <c r="DBJ462" s="81"/>
      <c r="DBK462" s="75"/>
      <c r="DBL462" s="81"/>
      <c r="DBM462" s="75"/>
      <c r="DBN462" s="81"/>
      <c r="DBO462" s="75"/>
      <c r="DBP462" s="81"/>
      <c r="DBQ462" s="75"/>
      <c r="DBR462" s="81"/>
      <c r="DBS462" s="75"/>
      <c r="DBT462" s="81"/>
      <c r="DBU462" s="75"/>
      <c r="DBV462" s="81"/>
      <c r="DBW462" s="75"/>
      <c r="DBX462" s="81"/>
      <c r="DBY462" s="75"/>
      <c r="DBZ462" s="81"/>
      <c r="DCA462" s="75"/>
      <c r="DCB462" s="81"/>
      <c r="DCC462" s="75"/>
      <c r="DCD462" s="81"/>
      <c r="DCE462" s="75"/>
      <c r="DCF462" s="81"/>
      <c r="DCG462" s="75"/>
      <c r="DCH462" s="81"/>
      <c r="DCI462" s="75"/>
      <c r="DCJ462" s="81"/>
      <c r="DCK462" s="75"/>
      <c r="DCL462" s="81"/>
      <c r="DCM462" s="75"/>
      <c r="DCN462" s="81"/>
      <c r="DCO462" s="75"/>
      <c r="DCP462" s="81"/>
      <c r="DCQ462" s="75"/>
      <c r="DCR462" s="81"/>
      <c r="DCS462" s="75"/>
      <c r="DCT462" s="81"/>
      <c r="DCU462" s="75"/>
      <c r="DCV462" s="81"/>
      <c r="DCW462" s="75"/>
      <c r="DCX462" s="81"/>
      <c r="DCY462" s="75"/>
      <c r="DCZ462" s="81"/>
      <c r="DDA462" s="75"/>
      <c r="DDB462" s="81"/>
      <c r="DDC462" s="75"/>
      <c r="DDD462" s="81"/>
      <c r="DDE462" s="75"/>
      <c r="DDF462" s="81"/>
      <c r="DDG462" s="75"/>
      <c r="DDH462" s="81"/>
      <c r="DDI462" s="75"/>
      <c r="DDJ462" s="81"/>
      <c r="DDK462" s="75"/>
      <c r="DDL462" s="81"/>
      <c r="DDM462" s="75"/>
      <c r="DDN462" s="81"/>
      <c r="DDO462" s="75"/>
      <c r="DDP462" s="81"/>
      <c r="DDQ462" s="75"/>
      <c r="DDR462" s="81"/>
      <c r="DDS462" s="75"/>
      <c r="DDT462" s="81"/>
      <c r="DDU462" s="75"/>
      <c r="DDV462" s="81"/>
      <c r="DDW462" s="75"/>
      <c r="DDX462" s="81"/>
      <c r="DDY462" s="75"/>
      <c r="DDZ462" s="81"/>
      <c r="DEA462" s="75"/>
      <c r="DEB462" s="81"/>
      <c r="DEC462" s="75"/>
      <c r="DED462" s="81"/>
      <c r="DEE462" s="75"/>
      <c r="DEF462" s="81"/>
      <c r="DEG462" s="75"/>
      <c r="DEH462" s="81"/>
      <c r="DEI462" s="75"/>
      <c r="DEJ462" s="81"/>
      <c r="DEK462" s="75"/>
      <c r="DEL462" s="81"/>
      <c r="DEM462" s="75"/>
      <c r="DEN462" s="81"/>
      <c r="DEO462" s="75"/>
      <c r="DEP462" s="81"/>
      <c r="DEQ462" s="75"/>
      <c r="DER462" s="81"/>
      <c r="DES462" s="75"/>
      <c r="DET462" s="81"/>
      <c r="DEU462" s="75"/>
      <c r="DEV462" s="81"/>
      <c r="DEW462" s="75"/>
      <c r="DEX462" s="81"/>
      <c r="DEY462" s="75"/>
      <c r="DEZ462" s="81"/>
      <c r="DFA462" s="75"/>
      <c r="DFB462" s="81"/>
      <c r="DFC462" s="75"/>
      <c r="DFD462" s="81"/>
      <c r="DFE462" s="75"/>
      <c r="DFF462" s="81"/>
      <c r="DFG462" s="75"/>
      <c r="DFH462" s="81"/>
      <c r="DFI462" s="75"/>
      <c r="DFJ462" s="81"/>
      <c r="DFK462" s="75"/>
      <c r="DFL462" s="81"/>
      <c r="DFM462" s="75"/>
      <c r="DFN462" s="81"/>
      <c r="DFO462" s="75"/>
      <c r="DFP462" s="81"/>
      <c r="DFQ462" s="75"/>
      <c r="DFR462" s="81"/>
      <c r="DFS462" s="75"/>
      <c r="DFT462" s="81"/>
      <c r="DFU462" s="75"/>
      <c r="DFV462" s="81"/>
      <c r="DFW462" s="75"/>
      <c r="DFX462" s="81"/>
      <c r="DFY462" s="75"/>
      <c r="DFZ462" s="81"/>
      <c r="DGA462" s="75"/>
      <c r="DGB462" s="81"/>
      <c r="DGC462" s="75"/>
      <c r="DGD462" s="81"/>
      <c r="DGE462" s="75"/>
      <c r="DGF462" s="81"/>
      <c r="DGG462" s="75"/>
      <c r="DGH462" s="81"/>
      <c r="DGI462" s="75"/>
      <c r="DGJ462" s="81"/>
      <c r="DGK462" s="75"/>
      <c r="DGL462" s="81"/>
      <c r="DGM462" s="75"/>
      <c r="DGN462" s="81"/>
      <c r="DGO462" s="75"/>
      <c r="DGP462" s="81"/>
      <c r="DGQ462" s="75"/>
      <c r="DGR462" s="81"/>
      <c r="DGS462" s="75"/>
      <c r="DGT462" s="81"/>
      <c r="DGU462" s="75"/>
      <c r="DGV462" s="81"/>
      <c r="DGW462" s="75"/>
      <c r="DGX462" s="81"/>
      <c r="DGY462" s="75"/>
      <c r="DGZ462" s="81"/>
      <c r="DHA462" s="75"/>
      <c r="DHB462" s="81"/>
      <c r="DHC462" s="75"/>
      <c r="DHD462" s="81"/>
      <c r="DHE462" s="75"/>
      <c r="DHF462" s="81"/>
      <c r="DHG462" s="75"/>
      <c r="DHH462" s="81"/>
      <c r="DHI462" s="75"/>
      <c r="DHJ462" s="81"/>
      <c r="DHK462" s="75"/>
      <c r="DHL462" s="81"/>
      <c r="DHM462" s="75"/>
      <c r="DHN462" s="81"/>
      <c r="DHO462" s="75"/>
      <c r="DHP462" s="81"/>
      <c r="DHQ462" s="75"/>
      <c r="DHR462" s="81"/>
      <c r="DHS462" s="75"/>
      <c r="DHT462" s="81"/>
      <c r="DHU462" s="75"/>
      <c r="DHV462" s="81"/>
      <c r="DHW462" s="75"/>
      <c r="DHX462" s="81"/>
      <c r="DHY462" s="75"/>
      <c r="DHZ462" s="81"/>
      <c r="DIA462" s="75"/>
      <c r="DIB462" s="81"/>
      <c r="DIC462" s="75"/>
      <c r="DID462" s="81"/>
      <c r="DIE462" s="75"/>
      <c r="DIF462" s="81"/>
      <c r="DIG462" s="75"/>
      <c r="DIH462" s="81"/>
      <c r="DII462" s="75"/>
      <c r="DIJ462" s="81"/>
      <c r="DIK462" s="75"/>
      <c r="DIL462" s="81"/>
      <c r="DIM462" s="75"/>
      <c r="DIN462" s="81"/>
      <c r="DIO462" s="75"/>
      <c r="DIP462" s="81"/>
      <c r="DIQ462" s="75"/>
      <c r="DIR462" s="81"/>
      <c r="DIS462" s="75"/>
      <c r="DIT462" s="81"/>
      <c r="DIU462" s="75"/>
      <c r="DIV462" s="81"/>
      <c r="DIW462" s="75"/>
      <c r="DIX462" s="81"/>
      <c r="DIY462" s="75"/>
      <c r="DIZ462" s="81"/>
      <c r="DJA462" s="75"/>
      <c r="DJB462" s="81"/>
      <c r="DJC462" s="75"/>
      <c r="DJD462" s="81"/>
      <c r="DJE462" s="75"/>
      <c r="DJF462" s="81"/>
      <c r="DJG462" s="75"/>
      <c r="DJH462" s="81"/>
      <c r="DJI462" s="75"/>
      <c r="DJJ462" s="81"/>
      <c r="DJK462" s="75"/>
      <c r="DJL462" s="81"/>
      <c r="DJM462" s="75"/>
      <c r="DJN462" s="81"/>
      <c r="DJO462" s="75"/>
      <c r="DJP462" s="81"/>
      <c r="DJQ462" s="75"/>
      <c r="DJR462" s="81"/>
      <c r="DJS462" s="75"/>
      <c r="DJT462" s="81"/>
      <c r="DJU462" s="75"/>
      <c r="DJV462" s="81"/>
      <c r="DJW462" s="75"/>
      <c r="DJX462" s="81"/>
      <c r="DJY462" s="75"/>
      <c r="DJZ462" s="81"/>
      <c r="DKA462" s="75"/>
      <c r="DKB462" s="81"/>
      <c r="DKC462" s="75"/>
      <c r="DKD462" s="81"/>
      <c r="DKE462" s="75"/>
      <c r="DKF462" s="81"/>
      <c r="DKG462" s="75"/>
      <c r="DKH462" s="81"/>
      <c r="DKI462" s="75"/>
      <c r="DKJ462" s="81"/>
      <c r="DKK462" s="75"/>
      <c r="DKL462" s="81"/>
      <c r="DKM462" s="75"/>
      <c r="DKN462" s="81"/>
      <c r="DKO462" s="75"/>
      <c r="DKP462" s="81"/>
      <c r="DKQ462" s="75"/>
      <c r="DKR462" s="81"/>
      <c r="DKS462" s="75"/>
      <c r="DKT462" s="81"/>
      <c r="DKU462" s="75"/>
      <c r="DKV462" s="81"/>
      <c r="DKW462" s="75"/>
      <c r="DKX462" s="81"/>
      <c r="DKY462" s="75"/>
      <c r="DKZ462" s="81"/>
      <c r="DLA462" s="75"/>
      <c r="DLB462" s="81"/>
      <c r="DLC462" s="75"/>
      <c r="DLD462" s="81"/>
      <c r="DLE462" s="75"/>
      <c r="DLF462" s="81"/>
      <c r="DLG462" s="75"/>
      <c r="DLH462" s="81"/>
      <c r="DLI462" s="75"/>
      <c r="DLJ462" s="81"/>
      <c r="DLK462" s="75"/>
      <c r="DLL462" s="81"/>
      <c r="DLM462" s="75"/>
      <c r="DLN462" s="81"/>
      <c r="DLO462" s="75"/>
      <c r="DLP462" s="81"/>
      <c r="DLQ462" s="75"/>
      <c r="DLR462" s="81"/>
      <c r="DLS462" s="75"/>
      <c r="DLT462" s="81"/>
      <c r="DLU462" s="75"/>
      <c r="DLV462" s="81"/>
      <c r="DLW462" s="75"/>
      <c r="DLX462" s="81"/>
      <c r="DLY462" s="75"/>
      <c r="DLZ462" s="81"/>
      <c r="DMA462" s="75"/>
      <c r="DMB462" s="81"/>
      <c r="DMC462" s="75"/>
      <c r="DMD462" s="81"/>
      <c r="DME462" s="75"/>
      <c r="DMF462" s="81"/>
      <c r="DMG462" s="75"/>
      <c r="DMH462" s="81"/>
      <c r="DMI462" s="75"/>
      <c r="DMJ462" s="81"/>
      <c r="DMK462" s="75"/>
      <c r="DML462" s="81"/>
      <c r="DMM462" s="75"/>
      <c r="DMN462" s="81"/>
      <c r="DMO462" s="75"/>
      <c r="DMP462" s="81"/>
      <c r="DMQ462" s="75"/>
      <c r="DMR462" s="81"/>
      <c r="DMS462" s="75"/>
      <c r="DMT462" s="81"/>
      <c r="DMU462" s="75"/>
      <c r="DMV462" s="81"/>
      <c r="DMW462" s="75"/>
      <c r="DMX462" s="81"/>
      <c r="DMY462" s="75"/>
      <c r="DMZ462" s="81"/>
      <c r="DNA462" s="75"/>
      <c r="DNB462" s="81"/>
      <c r="DNC462" s="75"/>
      <c r="DND462" s="81"/>
      <c r="DNE462" s="75"/>
      <c r="DNF462" s="81"/>
      <c r="DNG462" s="75"/>
      <c r="DNH462" s="81"/>
      <c r="DNI462" s="75"/>
      <c r="DNJ462" s="81"/>
      <c r="DNK462" s="75"/>
      <c r="DNL462" s="81"/>
      <c r="DNM462" s="75"/>
      <c r="DNN462" s="81"/>
      <c r="DNO462" s="75"/>
      <c r="DNP462" s="81"/>
      <c r="DNQ462" s="75"/>
      <c r="DNR462" s="81"/>
      <c r="DNS462" s="75"/>
      <c r="DNT462" s="81"/>
      <c r="DNU462" s="75"/>
      <c r="DNV462" s="81"/>
      <c r="DNW462" s="75"/>
      <c r="DNX462" s="81"/>
      <c r="DNY462" s="75"/>
      <c r="DNZ462" s="81"/>
      <c r="DOA462" s="75"/>
      <c r="DOB462" s="81"/>
      <c r="DOC462" s="75"/>
      <c r="DOD462" s="81"/>
      <c r="DOE462" s="75"/>
      <c r="DOF462" s="81"/>
      <c r="DOG462" s="75"/>
      <c r="DOH462" s="81"/>
      <c r="DOI462" s="75"/>
      <c r="DOJ462" s="81"/>
      <c r="DOK462" s="75"/>
      <c r="DOL462" s="81"/>
      <c r="DOM462" s="75"/>
      <c r="DON462" s="81"/>
      <c r="DOO462" s="75"/>
      <c r="DOP462" s="81"/>
      <c r="DOQ462" s="75"/>
      <c r="DOR462" s="81"/>
      <c r="DOS462" s="75"/>
      <c r="DOT462" s="81"/>
      <c r="DOU462" s="75"/>
      <c r="DOV462" s="81"/>
      <c r="DOW462" s="75"/>
      <c r="DOX462" s="81"/>
      <c r="DOY462" s="75"/>
      <c r="DOZ462" s="81"/>
      <c r="DPA462" s="75"/>
      <c r="DPB462" s="81"/>
      <c r="DPC462" s="75"/>
      <c r="DPD462" s="81"/>
      <c r="DPE462" s="75"/>
      <c r="DPF462" s="81"/>
      <c r="DPG462" s="75"/>
      <c r="DPH462" s="81"/>
      <c r="DPI462" s="75"/>
      <c r="DPJ462" s="81"/>
      <c r="DPK462" s="75"/>
      <c r="DPL462" s="81"/>
      <c r="DPM462" s="75"/>
      <c r="DPN462" s="81"/>
      <c r="DPO462" s="75"/>
      <c r="DPP462" s="81"/>
      <c r="DPQ462" s="75"/>
      <c r="DPR462" s="81"/>
      <c r="DPS462" s="75"/>
      <c r="DPT462" s="81"/>
      <c r="DPU462" s="75"/>
      <c r="DPV462" s="81"/>
      <c r="DPW462" s="75"/>
      <c r="DPX462" s="81"/>
      <c r="DPY462" s="75"/>
      <c r="DPZ462" s="81"/>
      <c r="DQA462" s="75"/>
      <c r="DQB462" s="81"/>
      <c r="DQC462" s="75"/>
      <c r="DQD462" s="81"/>
      <c r="DQE462" s="75"/>
      <c r="DQF462" s="81"/>
      <c r="DQG462" s="75"/>
      <c r="DQH462" s="81"/>
      <c r="DQI462" s="75"/>
      <c r="DQJ462" s="81"/>
      <c r="DQK462" s="75"/>
      <c r="DQL462" s="81"/>
      <c r="DQM462" s="75"/>
      <c r="DQN462" s="81"/>
      <c r="DQO462" s="75"/>
      <c r="DQP462" s="81"/>
      <c r="DQQ462" s="75"/>
      <c r="DQR462" s="81"/>
      <c r="DQS462" s="75"/>
      <c r="DQT462" s="81"/>
      <c r="DQU462" s="75"/>
      <c r="DQV462" s="81"/>
      <c r="DQW462" s="75"/>
      <c r="DQX462" s="81"/>
      <c r="DQY462" s="75"/>
      <c r="DQZ462" s="81"/>
      <c r="DRA462" s="75"/>
      <c r="DRB462" s="81"/>
      <c r="DRC462" s="75"/>
      <c r="DRD462" s="81"/>
      <c r="DRE462" s="75"/>
      <c r="DRF462" s="81"/>
      <c r="DRG462" s="75"/>
      <c r="DRH462" s="81"/>
      <c r="DRI462" s="75"/>
      <c r="DRJ462" s="81"/>
      <c r="DRK462" s="75"/>
      <c r="DRL462" s="81"/>
      <c r="DRM462" s="75"/>
      <c r="DRN462" s="81"/>
      <c r="DRO462" s="75"/>
      <c r="DRP462" s="81"/>
      <c r="DRQ462" s="75"/>
      <c r="DRR462" s="81"/>
      <c r="DRS462" s="75"/>
      <c r="DRT462" s="81"/>
      <c r="DRU462" s="75"/>
      <c r="DRV462" s="81"/>
      <c r="DRW462" s="75"/>
      <c r="DRX462" s="81"/>
      <c r="DRY462" s="75"/>
      <c r="DRZ462" s="81"/>
      <c r="DSA462" s="75"/>
      <c r="DSB462" s="81"/>
      <c r="DSC462" s="75"/>
      <c r="DSD462" s="81"/>
      <c r="DSE462" s="75"/>
      <c r="DSF462" s="81"/>
      <c r="DSG462" s="75"/>
      <c r="DSH462" s="81"/>
      <c r="DSI462" s="75"/>
      <c r="DSJ462" s="81"/>
      <c r="DSK462" s="75"/>
      <c r="DSL462" s="81"/>
      <c r="DSM462" s="75"/>
      <c r="DSN462" s="81"/>
      <c r="DSO462" s="75"/>
      <c r="DSP462" s="81"/>
      <c r="DSQ462" s="75"/>
      <c r="DSR462" s="81"/>
      <c r="DSS462" s="75"/>
      <c r="DST462" s="81"/>
      <c r="DSU462" s="75"/>
      <c r="DSV462" s="81"/>
      <c r="DSW462" s="75"/>
      <c r="DSX462" s="81"/>
      <c r="DSY462" s="75"/>
      <c r="DSZ462" s="81"/>
      <c r="DTA462" s="75"/>
      <c r="DTB462" s="81"/>
      <c r="DTC462" s="75"/>
      <c r="DTD462" s="81"/>
      <c r="DTE462" s="75"/>
      <c r="DTF462" s="81"/>
      <c r="DTG462" s="75"/>
      <c r="DTH462" s="81"/>
      <c r="DTI462" s="75"/>
      <c r="DTJ462" s="81"/>
      <c r="DTK462" s="75"/>
      <c r="DTL462" s="81"/>
      <c r="DTM462" s="75"/>
      <c r="DTN462" s="81"/>
      <c r="DTO462" s="75"/>
      <c r="DTP462" s="81"/>
      <c r="DTQ462" s="75"/>
      <c r="DTR462" s="81"/>
      <c r="DTS462" s="75"/>
      <c r="DTT462" s="81"/>
      <c r="DTU462" s="75"/>
      <c r="DTV462" s="81"/>
      <c r="DTW462" s="75"/>
      <c r="DTX462" s="81"/>
      <c r="DTY462" s="75"/>
      <c r="DTZ462" s="81"/>
      <c r="DUA462" s="75"/>
      <c r="DUB462" s="81"/>
      <c r="DUC462" s="75"/>
      <c r="DUD462" s="81"/>
      <c r="DUE462" s="75"/>
      <c r="DUF462" s="81"/>
      <c r="DUG462" s="75"/>
      <c r="DUH462" s="81"/>
      <c r="DUI462" s="75"/>
      <c r="DUJ462" s="81"/>
      <c r="DUK462" s="75"/>
      <c r="DUL462" s="81"/>
      <c r="DUM462" s="75"/>
      <c r="DUN462" s="81"/>
      <c r="DUO462" s="75"/>
      <c r="DUP462" s="81"/>
      <c r="DUQ462" s="75"/>
      <c r="DUR462" s="81"/>
      <c r="DUS462" s="75"/>
      <c r="DUT462" s="81"/>
      <c r="DUU462" s="75"/>
      <c r="DUV462" s="81"/>
      <c r="DUW462" s="75"/>
      <c r="DUX462" s="81"/>
      <c r="DUY462" s="75"/>
      <c r="DUZ462" s="81"/>
      <c r="DVA462" s="75"/>
      <c r="DVB462" s="81"/>
      <c r="DVC462" s="75"/>
      <c r="DVD462" s="81"/>
      <c r="DVE462" s="75"/>
      <c r="DVF462" s="81"/>
      <c r="DVG462" s="75"/>
      <c r="DVH462" s="81"/>
      <c r="DVI462" s="75"/>
      <c r="DVJ462" s="81"/>
      <c r="DVK462" s="75"/>
      <c r="DVL462" s="81"/>
      <c r="DVM462" s="75"/>
      <c r="DVN462" s="81"/>
      <c r="DVO462" s="75"/>
      <c r="DVP462" s="81"/>
      <c r="DVQ462" s="75"/>
      <c r="DVR462" s="81"/>
      <c r="DVS462" s="75"/>
      <c r="DVT462" s="81"/>
      <c r="DVU462" s="75"/>
      <c r="DVV462" s="81"/>
      <c r="DVW462" s="75"/>
      <c r="DVX462" s="81"/>
      <c r="DVY462" s="75"/>
      <c r="DVZ462" s="81"/>
      <c r="DWA462" s="75"/>
      <c r="DWB462" s="81"/>
      <c r="DWC462" s="75"/>
      <c r="DWD462" s="81"/>
      <c r="DWE462" s="75"/>
      <c r="DWF462" s="81"/>
      <c r="DWG462" s="75"/>
      <c r="DWH462" s="81"/>
      <c r="DWI462" s="75"/>
      <c r="DWJ462" s="81"/>
      <c r="DWK462" s="75"/>
      <c r="DWL462" s="81"/>
      <c r="DWM462" s="75"/>
      <c r="DWN462" s="81"/>
      <c r="DWO462" s="75"/>
      <c r="DWP462" s="81"/>
      <c r="DWQ462" s="75"/>
      <c r="DWR462" s="81"/>
      <c r="DWS462" s="75"/>
      <c r="DWT462" s="81"/>
      <c r="DWU462" s="75"/>
      <c r="DWV462" s="81"/>
      <c r="DWW462" s="75"/>
      <c r="DWX462" s="81"/>
      <c r="DWY462" s="75"/>
      <c r="DWZ462" s="81"/>
      <c r="DXA462" s="75"/>
      <c r="DXB462" s="81"/>
      <c r="DXC462" s="75"/>
      <c r="DXD462" s="81"/>
      <c r="DXE462" s="75"/>
      <c r="DXF462" s="81"/>
      <c r="DXG462" s="75"/>
      <c r="DXH462" s="81"/>
      <c r="DXI462" s="75"/>
      <c r="DXJ462" s="81"/>
      <c r="DXK462" s="75"/>
      <c r="DXL462" s="81"/>
      <c r="DXM462" s="75"/>
      <c r="DXN462" s="81"/>
      <c r="DXO462" s="75"/>
      <c r="DXP462" s="81"/>
      <c r="DXQ462" s="75"/>
      <c r="DXR462" s="81"/>
      <c r="DXS462" s="75"/>
      <c r="DXT462" s="81"/>
      <c r="DXU462" s="75"/>
      <c r="DXV462" s="81"/>
      <c r="DXW462" s="75"/>
      <c r="DXX462" s="81"/>
      <c r="DXY462" s="75"/>
      <c r="DXZ462" s="81"/>
      <c r="DYA462" s="75"/>
      <c r="DYB462" s="81"/>
      <c r="DYC462" s="75"/>
      <c r="DYD462" s="81"/>
      <c r="DYE462" s="75"/>
      <c r="DYF462" s="81"/>
      <c r="DYG462" s="75"/>
      <c r="DYH462" s="81"/>
      <c r="DYI462" s="75"/>
      <c r="DYJ462" s="81"/>
      <c r="DYK462" s="75"/>
      <c r="DYL462" s="81"/>
      <c r="DYM462" s="75"/>
      <c r="DYN462" s="81"/>
      <c r="DYO462" s="75"/>
      <c r="DYP462" s="81"/>
      <c r="DYQ462" s="75"/>
      <c r="DYR462" s="81"/>
      <c r="DYS462" s="75"/>
      <c r="DYT462" s="81"/>
      <c r="DYU462" s="75"/>
      <c r="DYV462" s="81"/>
      <c r="DYW462" s="75"/>
      <c r="DYX462" s="81"/>
      <c r="DYY462" s="75"/>
      <c r="DYZ462" s="81"/>
      <c r="DZA462" s="75"/>
      <c r="DZB462" s="81"/>
      <c r="DZC462" s="75"/>
      <c r="DZD462" s="81"/>
      <c r="DZE462" s="75"/>
      <c r="DZF462" s="81"/>
      <c r="DZG462" s="75"/>
      <c r="DZH462" s="81"/>
      <c r="DZI462" s="75"/>
      <c r="DZJ462" s="81"/>
      <c r="DZK462" s="75"/>
      <c r="DZL462" s="81"/>
      <c r="DZM462" s="75"/>
      <c r="DZN462" s="81"/>
      <c r="DZO462" s="75"/>
      <c r="DZP462" s="81"/>
      <c r="DZQ462" s="75"/>
      <c r="DZR462" s="81"/>
      <c r="DZS462" s="75"/>
      <c r="DZT462" s="81"/>
      <c r="DZU462" s="75"/>
      <c r="DZV462" s="81"/>
      <c r="DZW462" s="75"/>
      <c r="DZX462" s="81"/>
      <c r="DZY462" s="75"/>
      <c r="DZZ462" s="81"/>
      <c r="EAA462" s="75"/>
      <c r="EAB462" s="81"/>
      <c r="EAC462" s="75"/>
      <c r="EAD462" s="81"/>
      <c r="EAE462" s="75"/>
      <c r="EAF462" s="81"/>
      <c r="EAG462" s="75"/>
      <c r="EAH462" s="81"/>
      <c r="EAI462" s="75"/>
      <c r="EAJ462" s="81"/>
      <c r="EAK462" s="75"/>
      <c r="EAL462" s="81"/>
      <c r="EAM462" s="75"/>
      <c r="EAN462" s="81"/>
      <c r="EAO462" s="75"/>
      <c r="EAP462" s="81"/>
      <c r="EAQ462" s="75"/>
      <c r="EAR462" s="81"/>
      <c r="EAS462" s="75"/>
      <c r="EAT462" s="81"/>
      <c r="EAU462" s="75"/>
      <c r="EAV462" s="81"/>
      <c r="EAW462" s="75"/>
      <c r="EAX462" s="81"/>
      <c r="EAY462" s="75"/>
      <c r="EAZ462" s="81"/>
      <c r="EBA462" s="75"/>
      <c r="EBB462" s="81"/>
      <c r="EBC462" s="75"/>
      <c r="EBD462" s="81"/>
      <c r="EBE462" s="75"/>
      <c r="EBF462" s="81"/>
      <c r="EBG462" s="75"/>
      <c r="EBH462" s="81"/>
      <c r="EBI462" s="75"/>
      <c r="EBJ462" s="81"/>
      <c r="EBK462" s="75"/>
      <c r="EBL462" s="81"/>
      <c r="EBM462" s="75"/>
      <c r="EBN462" s="81"/>
      <c r="EBO462" s="75"/>
      <c r="EBP462" s="81"/>
      <c r="EBQ462" s="75"/>
      <c r="EBR462" s="81"/>
      <c r="EBS462" s="75"/>
      <c r="EBT462" s="81"/>
      <c r="EBU462" s="75"/>
      <c r="EBV462" s="81"/>
      <c r="EBW462" s="75"/>
      <c r="EBX462" s="81"/>
      <c r="EBY462" s="75"/>
      <c r="EBZ462" s="81"/>
      <c r="ECA462" s="75"/>
      <c r="ECB462" s="81"/>
      <c r="ECC462" s="75"/>
      <c r="ECD462" s="81"/>
      <c r="ECE462" s="75"/>
      <c r="ECF462" s="81"/>
      <c r="ECG462" s="75"/>
      <c r="ECH462" s="81"/>
      <c r="ECI462" s="75"/>
      <c r="ECJ462" s="81"/>
      <c r="ECK462" s="75"/>
      <c r="ECL462" s="81"/>
      <c r="ECM462" s="75"/>
      <c r="ECN462" s="81"/>
      <c r="ECO462" s="75"/>
      <c r="ECP462" s="81"/>
      <c r="ECQ462" s="75"/>
      <c r="ECR462" s="81"/>
      <c r="ECS462" s="75"/>
      <c r="ECT462" s="81"/>
      <c r="ECU462" s="75"/>
      <c r="ECV462" s="81"/>
      <c r="ECW462" s="75"/>
      <c r="ECX462" s="81"/>
      <c r="ECY462" s="75"/>
      <c r="ECZ462" s="81"/>
      <c r="EDA462" s="75"/>
      <c r="EDB462" s="81"/>
      <c r="EDC462" s="75"/>
      <c r="EDD462" s="81"/>
      <c r="EDE462" s="75"/>
      <c r="EDF462" s="81"/>
      <c r="EDG462" s="75"/>
      <c r="EDH462" s="81"/>
      <c r="EDI462" s="75"/>
      <c r="EDJ462" s="81"/>
      <c r="EDK462" s="75"/>
      <c r="EDL462" s="81"/>
      <c r="EDM462" s="75"/>
      <c r="EDN462" s="81"/>
      <c r="EDO462" s="75"/>
      <c r="EDP462" s="81"/>
      <c r="EDQ462" s="75"/>
      <c r="EDR462" s="81"/>
      <c r="EDS462" s="75"/>
      <c r="EDT462" s="81"/>
      <c r="EDU462" s="75"/>
      <c r="EDV462" s="81"/>
      <c r="EDW462" s="75"/>
      <c r="EDX462" s="81"/>
      <c r="EDY462" s="75"/>
      <c r="EDZ462" s="81"/>
      <c r="EEA462" s="75"/>
      <c r="EEB462" s="81"/>
      <c r="EEC462" s="75"/>
      <c r="EED462" s="81"/>
      <c r="EEE462" s="75"/>
      <c r="EEF462" s="81"/>
      <c r="EEG462" s="75"/>
      <c r="EEH462" s="81"/>
      <c r="EEI462" s="75"/>
      <c r="EEJ462" s="81"/>
      <c r="EEK462" s="75"/>
      <c r="EEL462" s="81"/>
      <c r="EEM462" s="75"/>
      <c r="EEN462" s="81"/>
      <c r="EEO462" s="75"/>
      <c r="EEP462" s="81"/>
      <c r="EEQ462" s="75"/>
      <c r="EER462" s="81"/>
      <c r="EES462" s="75"/>
      <c r="EET462" s="81"/>
      <c r="EEU462" s="75"/>
      <c r="EEV462" s="81"/>
      <c r="EEW462" s="75"/>
      <c r="EEX462" s="81"/>
      <c r="EEY462" s="75"/>
      <c r="EEZ462" s="81"/>
      <c r="EFA462" s="75"/>
      <c r="EFB462" s="81"/>
      <c r="EFC462" s="75"/>
      <c r="EFD462" s="81"/>
      <c r="EFE462" s="75"/>
      <c r="EFF462" s="81"/>
      <c r="EFG462" s="75"/>
      <c r="EFH462" s="81"/>
      <c r="EFI462" s="75"/>
      <c r="EFJ462" s="81"/>
      <c r="EFK462" s="75"/>
      <c r="EFL462" s="81"/>
      <c r="EFM462" s="75"/>
      <c r="EFN462" s="81"/>
      <c r="EFO462" s="75"/>
      <c r="EFP462" s="81"/>
      <c r="EFQ462" s="75"/>
      <c r="EFR462" s="81"/>
      <c r="EFS462" s="75"/>
      <c r="EFT462" s="81"/>
      <c r="EFU462" s="75"/>
      <c r="EFV462" s="81"/>
      <c r="EFW462" s="75"/>
      <c r="EFX462" s="81"/>
      <c r="EFY462" s="75"/>
      <c r="EFZ462" s="81"/>
      <c r="EGA462" s="75"/>
      <c r="EGB462" s="81"/>
      <c r="EGC462" s="75"/>
      <c r="EGD462" s="81"/>
      <c r="EGE462" s="75"/>
      <c r="EGF462" s="81"/>
      <c r="EGG462" s="75"/>
      <c r="EGH462" s="81"/>
      <c r="EGI462" s="75"/>
      <c r="EGJ462" s="81"/>
      <c r="EGK462" s="75"/>
      <c r="EGL462" s="81"/>
      <c r="EGM462" s="75"/>
      <c r="EGN462" s="81"/>
      <c r="EGO462" s="75"/>
      <c r="EGP462" s="81"/>
      <c r="EGQ462" s="75"/>
      <c r="EGR462" s="81"/>
      <c r="EGS462" s="75"/>
      <c r="EGT462" s="81"/>
      <c r="EGU462" s="75"/>
      <c r="EGV462" s="81"/>
      <c r="EGW462" s="75"/>
      <c r="EGX462" s="81"/>
      <c r="EGY462" s="75"/>
      <c r="EGZ462" s="81"/>
      <c r="EHA462" s="75"/>
      <c r="EHB462" s="81"/>
      <c r="EHC462" s="75"/>
      <c r="EHD462" s="81"/>
      <c r="EHE462" s="75"/>
      <c r="EHF462" s="81"/>
      <c r="EHG462" s="75"/>
      <c r="EHH462" s="81"/>
      <c r="EHI462" s="75"/>
      <c r="EHJ462" s="81"/>
      <c r="EHK462" s="75"/>
      <c r="EHL462" s="81"/>
      <c r="EHM462" s="75"/>
      <c r="EHN462" s="81"/>
      <c r="EHO462" s="75"/>
      <c r="EHP462" s="81"/>
      <c r="EHQ462" s="75"/>
      <c r="EHR462" s="81"/>
      <c r="EHS462" s="75"/>
      <c r="EHT462" s="81"/>
      <c r="EHU462" s="75"/>
      <c r="EHV462" s="81"/>
      <c r="EHW462" s="75"/>
      <c r="EHX462" s="81"/>
      <c r="EHY462" s="75"/>
      <c r="EHZ462" s="81"/>
      <c r="EIA462" s="75"/>
      <c r="EIB462" s="81"/>
      <c r="EIC462" s="75"/>
      <c r="EID462" s="81"/>
      <c r="EIE462" s="75"/>
      <c r="EIF462" s="81"/>
      <c r="EIG462" s="75"/>
      <c r="EIH462" s="81"/>
      <c r="EII462" s="75"/>
      <c r="EIJ462" s="81"/>
      <c r="EIK462" s="75"/>
      <c r="EIL462" s="81"/>
      <c r="EIM462" s="75"/>
      <c r="EIN462" s="81"/>
      <c r="EIO462" s="75"/>
      <c r="EIP462" s="81"/>
      <c r="EIQ462" s="75"/>
      <c r="EIR462" s="81"/>
      <c r="EIS462" s="75"/>
      <c r="EIT462" s="81"/>
      <c r="EIU462" s="75"/>
      <c r="EIV462" s="81"/>
      <c r="EIW462" s="75"/>
      <c r="EIX462" s="81"/>
      <c r="EIY462" s="75"/>
      <c r="EIZ462" s="81"/>
      <c r="EJA462" s="75"/>
      <c r="EJB462" s="81"/>
      <c r="EJC462" s="75"/>
      <c r="EJD462" s="81"/>
      <c r="EJE462" s="75"/>
      <c r="EJF462" s="81"/>
      <c r="EJG462" s="75"/>
      <c r="EJH462" s="81"/>
      <c r="EJI462" s="75"/>
      <c r="EJJ462" s="81"/>
      <c r="EJK462" s="75"/>
      <c r="EJL462" s="81"/>
      <c r="EJM462" s="75"/>
      <c r="EJN462" s="81"/>
      <c r="EJO462" s="75"/>
      <c r="EJP462" s="81"/>
      <c r="EJQ462" s="75"/>
      <c r="EJR462" s="81"/>
      <c r="EJS462" s="75"/>
      <c r="EJT462" s="81"/>
      <c r="EJU462" s="75"/>
      <c r="EJV462" s="81"/>
      <c r="EJW462" s="75"/>
      <c r="EJX462" s="81"/>
      <c r="EJY462" s="75"/>
      <c r="EJZ462" s="81"/>
      <c r="EKA462" s="75"/>
      <c r="EKB462" s="81"/>
      <c r="EKC462" s="75"/>
      <c r="EKD462" s="81"/>
      <c r="EKE462" s="75"/>
      <c r="EKF462" s="81"/>
      <c r="EKG462" s="75"/>
      <c r="EKH462" s="81"/>
      <c r="EKI462" s="75"/>
      <c r="EKJ462" s="81"/>
      <c r="EKK462" s="75"/>
      <c r="EKL462" s="81"/>
      <c r="EKM462" s="75"/>
      <c r="EKN462" s="81"/>
      <c r="EKO462" s="75"/>
      <c r="EKP462" s="81"/>
      <c r="EKQ462" s="75"/>
      <c r="EKR462" s="81"/>
      <c r="EKS462" s="75"/>
      <c r="EKT462" s="81"/>
      <c r="EKU462" s="75"/>
      <c r="EKV462" s="81"/>
      <c r="EKW462" s="75"/>
      <c r="EKX462" s="81"/>
      <c r="EKY462" s="75"/>
      <c r="EKZ462" s="81"/>
      <c r="ELA462" s="75"/>
      <c r="ELB462" s="81"/>
      <c r="ELC462" s="75"/>
      <c r="ELD462" s="81"/>
      <c r="ELE462" s="75"/>
      <c r="ELF462" s="81"/>
      <c r="ELG462" s="75"/>
      <c r="ELH462" s="81"/>
      <c r="ELI462" s="75"/>
      <c r="ELJ462" s="81"/>
      <c r="ELK462" s="75"/>
      <c r="ELL462" s="81"/>
      <c r="ELM462" s="75"/>
      <c r="ELN462" s="81"/>
      <c r="ELO462" s="75"/>
      <c r="ELP462" s="81"/>
      <c r="ELQ462" s="75"/>
      <c r="ELR462" s="81"/>
      <c r="ELS462" s="75"/>
      <c r="ELT462" s="81"/>
      <c r="ELU462" s="75"/>
      <c r="ELV462" s="81"/>
      <c r="ELW462" s="75"/>
      <c r="ELX462" s="81"/>
      <c r="ELY462" s="75"/>
      <c r="ELZ462" s="81"/>
      <c r="EMA462" s="75"/>
      <c r="EMB462" s="81"/>
      <c r="EMC462" s="75"/>
      <c r="EMD462" s="81"/>
      <c r="EME462" s="75"/>
      <c r="EMF462" s="81"/>
      <c r="EMG462" s="75"/>
      <c r="EMH462" s="81"/>
      <c r="EMI462" s="75"/>
      <c r="EMJ462" s="81"/>
      <c r="EMK462" s="75"/>
      <c r="EML462" s="81"/>
      <c r="EMM462" s="75"/>
      <c r="EMN462" s="81"/>
      <c r="EMO462" s="75"/>
      <c r="EMP462" s="81"/>
      <c r="EMQ462" s="75"/>
      <c r="EMR462" s="81"/>
      <c r="EMS462" s="75"/>
      <c r="EMT462" s="81"/>
      <c r="EMU462" s="75"/>
      <c r="EMV462" s="81"/>
      <c r="EMW462" s="75"/>
      <c r="EMX462" s="81"/>
      <c r="EMY462" s="75"/>
      <c r="EMZ462" s="81"/>
      <c r="ENA462" s="75"/>
      <c r="ENB462" s="81"/>
      <c r="ENC462" s="75"/>
      <c r="END462" s="81"/>
      <c r="ENE462" s="75"/>
      <c r="ENF462" s="81"/>
      <c r="ENG462" s="75"/>
      <c r="ENH462" s="81"/>
      <c r="ENI462" s="75"/>
      <c r="ENJ462" s="81"/>
      <c r="ENK462" s="75"/>
      <c r="ENL462" s="81"/>
      <c r="ENM462" s="75"/>
      <c r="ENN462" s="81"/>
      <c r="ENO462" s="75"/>
      <c r="ENP462" s="81"/>
      <c r="ENQ462" s="75"/>
      <c r="ENR462" s="81"/>
      <c r="ENS462" s="75"/>
      <c r="ENT462" s="81"/>
      <c r="ENU462" s="75"/>
      <c r="ENV462" s="81"/>
      <c r="ENW462" s="75"/>
      <c r="ENX462" s="81"/>
      <c r="ENY462" s="75"/>
      <c r="ENZ462" s="81"/>
      <c r="EOA462" s="75"/>
      <c r="EOB462" s="81"/>
      <c r="EOC462" s="75"/>
      <c r="EOD462" s="81"/>
      <c r="EOE462" s="75"/>
      <c r="EOF462" s="81"/>
      <c r="EOG462" s="75"/>
      <c r="EOH462" s="81"/>
      <c r="EOI462" s="75"/>
      <c r="EOJ462" s="81"/>
      <c r="EOK462" s="75"/>
      <c r="EOL462" s="81"/>
      <c r="EOM462" s="75"/>
      <c r="EON462" s="81"/>
      <c r="EOO462" s="75"/>
      <c r="EOP462" s="81"/>
      <c r="EOQ462" s="75"/>
      <c r="EOR462" s="81"/>
      <c r="EOS462" s="75"/>
      <c r="EOT462" s="81"/>
      <c r="EOU462" s="75"/>
      <c r="EOV462" s="81"/>
      <c r="EOW462" s="75"/>
      <c r="EOX462" s="81"/>
      <c r="EOY462" s="75"/>
      <c r="EOZ462" s="81"/>
      <c r="EPA462" s="75"/>
      <c r="EPB462" s="81"/>
      <c r="EPC462" s="75"/>
      <c r="EPD462" s="81"/>
      <c r="EPE462" s="75"/>
      <c r="EPF462" s="81"/>
      <c r="EPG462" s="75"/>
      <c r="EPH462" s="81"/>
      <c r="EPI462" s="75"/>
      <c r="EPJ462" s="81"/>
      <c r="EPK462" s="75"/>
      <c r="EPL462" s="81"/>
      <c r="EPM462" s="75"/>
      <c r="EPN462" s="81"/>
      <c r="EPO462" s="75"/>
      <c r="EPP462" s="81"/>
      <c r="EPQ462" s="75"/>
      <c r="EPR462" s="81"/>
      <c r="EPS462" s="75"/>
      <c r="EPT462" s="81"/>
      <c r="EPU462" s="75"/>
      <c r="EPV462" s="81"/>
      <c r="EPW462" s="75"/>
      <c r="EPX462" s="81"/>
      <c r="EPY462" s="75"/>
      <c r="EPZ462" s="81"/>
      <c r="EQA462" s="75"/>
      <c r="EQB462" s="81"/>
      <c r="EQC462" s="75"/>
      <c r="EQD462" s="81"/>
      <c r="EQE462" s="75"/>
      <c r="EQF462" s="81"/>
      <c r="EQG462" s="75"/>
      <c r="EQH462" s="81"/>
      <c r="EQI462" s="75"/>
      <c r="EQJ462" s="81"/>
      <c r="EQK462" s="75"/>
      <c r="EQL462" s="81"/>
      <c r="EQM462" s="75"/>
      <c r="EQN462" s="81"/>
      <c r="EQO462" s="75"/>
      <c r="EQP462" s="81"/>
      <c r="EQQ462" s="75"/>
      <c r="EQR462" s="81"/>
      <c r="EQS462" s="75"/>
      <c r="EQT462" s="81"/>
      <c r="EQU462" s="75"/>
      <c r="EQV462" s="81"/>
      <c r="EQW462" s="75"/>
      <c r="EQX462" s="81"/>
      <c r="EQY462" s="75"/>
      <c r="EQZ462" s="81"/>
      <c r="ERA462" s="75"/>
      <c r="ERB462" s="81"/>
      <c r="ERC462" s="75"/>
      <c r="ERD462" s="81"/>
      <c r="ERE462" s="75"/>
      <c r="ERF462" s="81"/>
      <c r="ERG462" s="75"/>
      <c r="ERH462" s="81"/>
      <c r="ERI462" s="75"/>
      <c r="ERJ462" s="81"/>
      <c r="ERK462" s="75"/>
      <c r="ERL462" s="81"/>
      <c r="ERM462" s="75"/>
      <c r="ERN462" s="81"/>
      <c r="ERO462" s="75"/>
      <c r="ERP462" s="81"/>
      <c r="ERQ462" s="75"/>
      <c r="ERR462" s="81"/>
      <c r="ERS462" s="75"/>
      <c r="ERT462" s="81"/>
      <c r="ERU462" s="75"/>
      <c r="ERV462" s="81"/>
      <c r="ERW462" s="75"/>
      <c r="ERX462" s="81"/>
      <c r="ERY462" s="75"/>
      <c r="ERZ462" s="81"/>
      <c r="ESA462" s="75"/>
      <c r="ESB462" s="81"/>
      <c r="ESC462" s="75"/>
      <c r="ESD462" s="81"/>
      <c r="ESE462" s="75"/>
      <c r="ESF462" s="81"/>
      <c r="ESG462" s="75"/>
      <c r="ESH462" s="81"/>
      <c r="ESI462" s="75"/>
      <c r="ESJ462" s="81"/>
      <c r="ESK462" s="75"/>
      <c r="ESL462" s="81"/>
      <c r="ESM462" s="75"/>
      <c r="ESN462" s="81"/>
      <c r="ESO462" s="75"/>
      <c r="ESP462" s="81"/>
      <c r="ESQ462" s="75"/>
      <c r="ESR462" s="81"/>
      <c r="ESS462" s="75"/>
      <c r="EST462" s="81"/>
      <c r="ESU462" s="75"/>
      <c r="ESV462" s="81"/>
      <c r="ESW462" s="75"/>
      <c r="ESX462" s="81"/>
      <c r="ESY462" s="75"/>
      <c r="ESZ462" s="81"/>
      <c r="ETA462" s="75"/>
      <c r="ETB462" s="81"/>
      <c r="ETC462" s="75"/>
      <c r="ETD462" s="81"/>
      <c r="ETE462" s="75"/>
      <c r="ETF462" s="81"/>
      <c r="ETG462" s="75"/>
      <c r="ETH462" s="81"/>
      <c r="ETI462" s="75"/>
      <c r="ETJ462" s="81"/>
      <c r="ETK462" s="75"/>
      <c r="ETL462" s="81"/>
      <c r="ETM462" s="75"/>
      <c r="ETN462" s="81"/>
      <c r="ETO462" s="75"/>
      <c r="ETP462" s="81"/>
      <c r="ETQ462" s="75"/>
      <c r="ETR462" s="81"/>
      <c r="ETS462" s="75"/>
      <c r="ETT462" s="81"/>
      <c r="ETU462" s="75"/>
      <c r="ETV462" s="81"/>
      <c r="ETW462" s="75"/>
      <c r="ETX462" s="81"/>
      <c r="ETY462" s="75"/>
      <c r="ETZ462" s="81"/>
      <c r="EUA462" s="75"/>
      <c r="EUB462" s="81"/>
      <c r="EUC462" s="75"/>
      <c r="EUD462" s="81"/>
      <c r="EUE462" s="75"/>
      <c r="EUF462" s="81"/>
      <c r="EUG462" s="75"/>
      <c r="EUH462" s="81"/>
      <c r="EUI462" s="75"/>
      <c r="EUJ462" s="81"/>
      <c r="EUK462" s="75"/>
      <c r="EUL462" s="81"/>
      <c r="EUM462" s="75"/>
      <c r="EUN462" s="81"/>
      <c r="EUO462" s="75"/>
      <c r="EUP462" s="81"/>
      <c r="EUQ462" s="75"/>
      <c r="EUR462" s="81"/>
      <c r="EUS462" s="75"/>
      <c r="EUT462" s="81"/>
      <c r="EUU462" s="75"/>
      <c r="EUV462" s="81"/>
      <c r="EUW462" s="75"/>
      <c r="EUX462" s="81"/>
      <c r="EUY462" s="75"/>
      <c r="EUZ462" s="81"/>
      <c r="EVA462" s="75"/>
      <c r="EVB462" s="81"/>
      <c r="EVC462" s="75"/>
      <c r="EVD462" s="81"/>
      <c r="EVE462" s="75"/>
      <c r="EVF462" s="81"/>
      <c r="EVG462" s="75"/>
      <c r="EVH462" s="81"/>
      <c r="EVI462" s="75"/>
      <c r="EVJ462" s="81"/>
      <c r="EVK462" s="75"/>
      <c r="EVL462" s="81"/>
      <c r="EVM462" s="75"/>
      <c r="EVN462" s="81"/>
      <c r="EVO462" s="75"/>
      <c r="EVP462" s="81"/>
      <c r="EVQ462" s="75"/>
      <c r="EVR462" s="81"/>
      <c r="EVS462" s="75"/>
      <c r="EVT462" s="81"/>
      <c r="EVU462" s="75"/>
      <c r="EVV462" s="81"/>
      <c r="EVW462" s="75"/>
      <c r="EVX462" s="81"/>
      <c r="EVY462" s="75"/>
      <c r="EVZ462" s="81"/>
      <c r="EWA462" s="75"/>
      <c r="EWB462" s="81"/>
      <c r="EWC462" s="75"/>
      <c r="EWD462" s="81"/>
      <c r="EWE462" s="75"/>
      <c r="EWF462" s="81"/>
      <c r="EWG462" s="75"/>
      <c r="EWH462" s="81"/>
      <c r="EWI462" s="75"/>
      <c r="EWJ462" s="81"/>
      <c r="EWK462" s="75"/>
      <c r="EWL462" s="81"/>
      <c r="EWM462" s="75"/>
      <c r="EWN462" s="81"/>
      <c r="EWO462" s="75"/>
      <c r="EWP462" s="81"/>
      <c r="EWQ462" s="75"/>
      <c r="EWR462" s="81"/>
      <c r="EWS462" s="75"/>
      <c r="EWT462" s="81"/>
      <c r="EWU462" s="75"/>
      <c r="EWV462" s="81"/>
      <c r="EWW462" s="75"/>
      <c r="EWX462" s="81"/>
      <c r="EWY462" s="75"/>
      <c r="EWZ462" s="81"/>
      <c r="EXA462" s="75"/>
      <c r="EXB462" s="81"/>
      <c r="EXC462" s="75"/>
      <c r="EXD462" s="81"/>
      <c r="EXE462" s="75"/>
      <c r="EXF462" s="81"/>
      <c r="EXG462" s="75"/>
      <c r="EXH462" s="81"/>
      <c r="EXI462" s="75"/>
      <c r="EXJ462" s="81"/>
      <c r="EXK462" s="75"/>
      <c r="EXL462" s="81"/>
      <c r="EXM462" s="75"/>
      <c r="EXN462" s="81"/>
      <c r="EXO462" s="75"/>
      <c r="EXP462" s="81"/>
      <c r="EXQ462" s="75"/>
      <c r="EXR462" s="81"/>
      <c r="EXS462" s="75"/>
      <c r="EXT462" s="81"/>
      <c r="EXU462" s="75"/>
      <c r="EXV462" s="81"/>
      <c r="EXW462" s="75"/>
      <c r="EXX462" s="81"/>
      <c r="EXY462" s="75"/>
      <c r="EXZ462" s="81"/>
      <c r="EYA462" s="75"/>
      <c r="EYB462" s="81"/>
      <c r="EYC462" s="75"/>
      <c r="EYD462" s="81"/>
      <c r="EYE462" s="75"/>
      <c r="EYF462" s="81"/>
      <c r="EYG462" s="75"/>
      <c r="EYH462" s="81"/>
      <c r="EYI462" s="75"/>
      <c r="EYJ462" s="81"/>
      <c r="EYK462" s="75"/>
      <c r="EYL462" s="81"/>
      <c r="EYM462" s="75"/>
      <c r="EYN462" s="81"/>
      <c r="EYO462" s="75"/>
      <c r="EYP462" s="81"/>
      <c r="EYQ462" s="75"/>
      <c r="EYR462" s="81"/>
      <c r="EYS462" s="75"/>
      <c r="EYT462" s="81"/>
      <c r="EYU462" s="75"/>
      <c r="EYV462" s="81"/>
      <c r="EYW462" s="75"/>
      <c r="EYX462" s="81"/>
      <c r="EYY462" s="75"/>
      <c r="EYZ462" s="81"/>
      <c r="EZA462" s="75"/>
      <c r="EZB462" s="81"/>
      <c r="EZC462" s="75"/>
      <c r="EZD462" s="81"/>
      <c r="EZE462" s="75"/>
      <c r="EZF462" s="81"/>
      <c r="EZG462" s="75"/>
      <c r="EZH462" s="81"/>
      <c r="EZI462" s="75"/>
      <c r="EZJ462" s="81"/>
      <c r="EZK462" s="75"/>
      <c r="EZL462" s="81"/>
      <c r="EZM462" s="75"/>
      <c r="EZN462" s="81"/>
      <c r="EZO462" s="75"/>
      <c r="EZP462" s="81"/>
      <c r="EZQ462" s="75"/>
      <c r="EZR462" s="81"/>
      <c r="EZS462" s="75"/>
      <c r="EZT462" s="81"/>
      <c r="EZU462" s="75"/>
      <c r="EZV462" s="81"/>
      <c r="EZW462" s="75"/>
      <c r="EZX462" s="81"/>
      <c r="EZY462" s="75"/>
      <c r="EZZ462" s="81"/>
      <c r="FAA462" s="75"/>
      <c r="FAB462" s="81"/>
      <c r="FAC462" s="75"/>
      <c r="FAD462" s="81"/>
      <c r="FAE462" s="75"/>
      <c r="FAF462" s="81"/>
      <c r="FAG462" s="75"/>
      <c r="FAH462" s="81"/>
      <c r="FAI462" s="75"/>
      <c r="FAJ462" s="81"/>
      <c r="FAK462" s="75"/>
      <c r="FAL462" s="81"/>
      <c r="FAM462" s="75"/>
      <c r="FAN462" s="81"/>
      <c r="FAO462" s="75"/>
      <c r="FAP462" s="81"/>
      <c r="FAQ462" s="75"/>
      <c r="FAR462" s="81"/>
      <c r="FAS462" s="75"/>
      <c r="FAT462" s="81"/>
      <c r="FAU462" s="75"/>
      <c r="FAV462" s="81"/>
      <c r="FAW462" s="75"/>
      <c r="FAX462" s="81"/>
      <c r="FAY462" s="75"/>
      <c r="FAZ462" s="81"/>
      <c r="FBA462" s="75"/>
      <c r="FBB462" s="81"/>
      <c r="FBC462" s="75"/>
      <c r="FBD462" s="81"/>
      <c r="FBE462" s="75"/>
      <c r="FBF462" s="81"/>
      <c r="FBG462" s="75"/>
      <c r="FBH462" s="81"/>
      <c r="FBI462" s="75"/>
      <c r="FBJ462" s="81"/>
      <c r="FBK462" s="75"/>
      <c r="FBL462" s="81"/>
      <c r="FBM462" s="75"/>
      <c r="FBN462" s="81"/>
      <c r="FBO462" s="75"/>
      <c r="FBP462" s="81"/>
      <c r="FBQ462" s="75"/>
      <c r="FBR462" s="81"/>
      <c r="FBS462" s="75"/>
      <c r="FBT462" s="81"/>
      <c r="FBU462" s="75"/>
      <c r="FBV462" s="81"/>
      <c r="FBW462" s="75"/>
      <c r="FBX462" s="81"/>
      <c r="FBY462" s="75"/>
      <c r="FBZ462" s="81"/>
      <c r="FCA462" s="75"/>
      <c r="FCB462" s="81"/>
      <c r="FCC462" s="75"/>
      <c r="FCD462" s="81"/>
      <c r="FCE462" s="75"/>
      <c r="FCF462" s="81"/>
      <c r="FCG462" s="75"/>
      <c r="FCH462" s="81"/>
      <c r="FCI462" s="75"/>
      <c r="FCJ462" s="81"/>
      <c r="FCK462" s="75"/>
      <c r="FCL462" s="81"/>
      <c r="FCM462" s="75"/>
      <c r="FCN462" s="81"/>
      <c r="FCO462" s="75"/>
      <c r="FCP462" s="81"/>
      <c r="FCQ462" s="75"/>
      <c r="FCR462" s="81"/>
      <c r="FCS462" s="75"/>
      <c r="FCT462" s="81"/>
      <c r="FCU462" s="75"/>
      <c r="FCV462" s="81"/>
      <c r="FCW462" s="75"/>
      <c r="FCX462" s="81"/>
      <c r="FCY462" s="75"/>
      <c r="FCZ462" s="81"/>
      <c r="FDA462" s="75"/>
      <c r="FDB462" s="81"/>
      <c r="FDC462" s="75"/>
      <c r="FDD462" s="81"/>
      <c r="FDE462" s="75"/>
      <c r="FDF462" s="81"/>
      <c r="FDG462" s="75"/>
      <c r="FDH462" s="81"/>
      <c r="FDI462" s="75"/>
      <c r="FDJ462" s="81"/>
      <c r="FDK462" s="75"/>
      <c r="FDL462" s="81"/>
      <c r="FDM462" s="75"/>
      <c r="FDN462" s="81"/>
      <c r="FDO462" s="75"/>
      <c r="FDP462" s="81"/>
      <c r="FDQ462" s="75"/>
      <c r="FDR462" s="81"/>
      <c r="FDS462" s="75"/>
      <c r="FDT462" s="81"/>
      <c r="FDU462" s="75"/>
      <c r="FDV462" s="81"/>
      <c r="FDW462" s="75"/>
      <c r="FDX462" s="81"/>
      <c r="FDY462" s="75"/>
      <c r="FDZ462" s="81"/>
      <c r="FEA462" s="75"/>
      <c r="FEB462" s="81"/>
      <c r="FEC462" s="75"/>
      <c r="FED462" s="81"/>
      <c r="FEE462" s="75"/>
      <c r="FEF462" s="81"/>
      <c r="FEG462" s="75"/>
      <c r="FEH462" s="81"/>
      <c r="FEI462" s="75"/>
      <c r="FEJ462" s="81"/>
      <c r="FEK462" s="75"/>
      <c r="FEL462" s="81"/>
      <c r="FEM462" s="75"/>
      <c r="FEN462" s="81"/>
      <c r="FEO462" s="75"/>
      <c r="FEP462" s="81"/>
      <c r="FEQ462" s="75"/>
      <c r="FER462" s="81"/>
      <c r="FES462" s="75"/>
      <c r="FET462" s="81"/>
      <c r="FEU462" s="75"/>
      <c r="FEV462" s="81"/>
      <c r="FEW462" s="75"/>
      <c r="FEX462" s="81"/>
      <c r="FEY462" s="75"/>
      <c r="FEZ462" s="81"/>
      <c r="FFA462" s="75"/>
      <c r="FFB462" s="81"/>
      <c r="FFC462" s="75"/>
      <c r="FFD462" s="81"/>
      <c r="FFE462" s="75"/>
      <c r="FFF462" s="81"/>
      <c r="FFG462" s="75"/>
      <c r="FFH462" s="81"/>
      <c r="FFI462" s="75"/>
      <c r="FFJ462" s="81"/>
      <c r="FFK462" s="75"/>
      <c r="FFL462" s="81"/>
      <c r="FFM462" s="75"/>
      <c r="FFN462" s="81"/>
      <c r="FFO462" s="75"/>
      <c r="FFP462" s="81"/>
      <c r="FFQ462" s="75"/>
      <c r="FFR462" s="81"/>
      <c r="FFS462" s="75"/>
      <c r="FFT462" s="81"/>
      <c r="FFU462" s="75"/>
      <c r="FFV462" s="81"/>
      <c r="FFW462" s="75"/>
      <c r="FFX462" s="81"/>
      <c r="FFY462" s="75"/>
      <c r="FFZ462" s="81"/>
      <c r="FGA462" s="75"/>
      <c r="FGB462" s="81"/>
      <c r="FGC462" s="75"/>
      <c r="FGD462" s="81"/>
      <c r="FGE462" s="75"/>
      <c r="FGF462" s="81"/>
      <c r="FGG462" s="75"/>
      <c r="FGH462" s="81"/>
      <c r="FGI462" s="75"/>
      <c r="FGJ462" s="81"/>
      <c r="FGK462" s="75"/>
      <c r="FGL462" s="81"/>
      <c r="FGM462" s="75"/>
      <c r="FGN462" s="81"/>
      <c r="FGO462" s="75"/>
      <c r="FGP462" s="81"/>
      <c r="FGQ462" s="75"/>
      <c r="FGR462" s="81"/>
      <c r="FGS462" s="75"/>
      <c r="FGT462" s="81"/>
      <c r="FGU462" s="75"/>
      <c r="FGV462" s="81"/>
      <c r="FGW462" s="75"/>
      <c r="FGX462" s="81"/>
      <c r="FGY462" s="75"/>
      <c r="FGZ462" s="81"/>
      <c r="FHA462" s="75"/>
      <c r="FHB462" s="81"/>
      <c r="FHC462" s="75"/>
      <c r="FHD462" s="81"/>
      <c r="FHE462" s="75"/>
      <c r="FHF462" s="81"/>
      <c r="FHG462" s="75"/>
      <c r="FHH462" s="81"/>
      <c r="FHI462" s="75"/>
      <c r="FHJ462" s="81"/>
      <c r="FHK462" s="75"/>
      <c r="FHL462" s="81"/>
      <c r="FHM462" s="75"/>
      <c r="FHN462" s="81"/>
      <c r="FHO462" s="75"/>
      <c r="FHP462" s="81"/>
      <c r="FHQ462" s="75"/>
      <c r="FHR462" s="81"/>
      <c r="FHS462" s="75"/>
      <c r="FHT462" s="81"/>
      <c r="FHU462" s="75"/>
      <c r="FHV462" s="81"/>
      <c r="FHW462" s="75"/>
      <c r="FHX462" s="81"/>
      <c r="FHY462" s="75"/>
      <c r="FHZ462" s="81"/>
      <c r="FIA462" s="75"/>
      <c r="FIB462" s="81"/>
      <c r="FIC462" s="75"/>
      <c r="FID462" s="81"/>
      <c r="FIE462" s="75"/>
      <c r="FIF462" s="81"/>
      <c r="FIG462" s="75"/>
      <c r="FIH462" s="81"/>
      <c r="FII462" s="75"/>
      <c r="FIJ462" s="81"/>
      <c r="FIK462" s="75"/>
      <c r="FIL462" s="81"/>
      <c r="FIM462" s="75"/>
      <c r="FIN462" s="81"/>
      <c r="FIO462" s="75"/>
      <c r="FIP462" s="81"/>
      <c r="FIQ462" s="75"/>
      <c r="FIR462" s="81"/>
      <c r="FIS462" s="75"/>
      <c r="FIT462" s="81"/>
      <c r="FIU462" s="75"/>
      <c r="FIV462" s="81"/>
      <c r="FIW462" s="75"/>
      <c r="FIX462" s="81"/>
      <c r="FIY462" s="75"/>
      <c r="FIZ462" s="81"/>
      <c r="FJA462" s="75"/>
      <c r="FJB462" s="81"/>
      <c r="FJC462" s="75"/>
      <c r="FJD462" s="81"/>
      <c r="FJE462" s="75"/>
      <c r="FJF462" s="81"/>
      <c r="FJG462" s="75"/>
      <c r="FJH462" s="81"/>
      <c r="FJI462" s="75"/>
      <c r="FJJ462" s="81"/>
      <c r="FJK462" s="75"/>
      <c r="FJL462" s="81"/>
      <c r="FJM462" s="75"/>
      <c r="FJN462" s="81"/>
      <c r="FJO462" s="75"/>
      <c r="FJP462" s="81"/>
      <c r="FJQ462" s="75"/>
      <c r="FJR462" s="81"/>
      <c r="FJS462" s="75"/>
      <c r="FJT462" s="81"/>
      <c r="FJU462" s="75"/>
      <c r="FJV462" s="81"/>
      <c r="FJW462" s="75"/>
      <c r="FJX462" s="81"/>
      <c r="FJY462" s="75"/>
      <c r="FJZ462" s="81"/>
      <c r="FKA462" s="75"/>
      <c r="FKB462" s="81"/>
      <c r="FKC462" s="75"/>
      <c r="FKD462" s="81"/>
      <c r="FKE462" s="75"/>
      <c r="FKF462" s="81"/>
      <c r="FKG462" s="75"/>
      <c r="FKH462" s="81"/>
      <c r="FKI462" s="75"/>
      <c r="FKJ462" s="81"/>
      <c r="FKK462" s="75"/>
      <c r="FKL462" s="81"/>
      <c r="FKM462" s="75"/>
      <c r="FKN462" s="81"/>
      <c r="FKO462" s="75"/>
      <c r="FKP462" s="81"/>
      <c r="FKQ462" s="75"/>
      <c r="FKR462" s="81"/>
      <c r="FKS462" s="75"/>
      <c r="FKT462" s="81"/>
      <c r="FKU462" s="75"/>
      <c r="FKV462" s="81"/>
      <c r="FKW462" s="75"/>
      <c r="FKX462" s="81"/>
      <c r="FKY462" s="75"/>
      <c r="FKZ462" s="81"/>
      <c r="FLA462" s="75"/>
      <c r="FLB462" s="81"/>
      <c r="FLC462" s="75"/>
      <c r="FLD462" s="81"/>
      <c r="FLE462" s="75"/>
      <c r="FLF462" s="81"/>
      <c r="FLG462" s="75"/>
      <c r="FLH462" s="81"/>
      <c r="FLI462" s="75"/>
      <c r="FLJ462" s="81"/>
      <c r="FLK462" s="75"/>
      <c r="FLL462" s="81"/>
      <c r="FLM462" s="75"/>
      <c r="FLN462" s="81"/>
      <c r="FLO462" s="75"/>
      <c r="FLP462" s="81"/>
      <c r="FLQ462" s="75"/>
      <c r="FLR462" s="81"/>
      <c r="FLS462" s="75"/>
      <c r="FLT462" s="81"/>
      <c r="FLU462" s="75"/>
      <c r="FLV462" s="81"/>
      <c r="FLW462" s="75"/>
      <c r="FLX462" s="81"/>
      <c r="FLY462" s="75"/>
      <c r="FLZ462" s="81"/>
      <c r="FMA462" s="75"/>
      <c r="FMB462" s="81"/>
      <c r="FMC462" s="75"/>
      <c r="FMD462" s="81"/>
      <c r="FME462" s="75"/>
      <c r="FMF462" s="81"/>
      <c r="FMG462" s="75"/>
      <c r="FMH462" s="81"/>
      <c r="FMI462" s="75"/>
      <c r="FMJ462" s="81"/>
      <c r="FMK462" s="75"/>
      <c r="FML462" s="81"/>
      <c r="FMM462" s="75"/>
      <c r="FMN462" s="81"/>
      <c r="FMO462" s="75"/>
      <c r="FMP462" s="81"/>
      <c r="FMQ462" s="75"/>
      <c r="FMR462" s="81"/>
      <c r="FMS462" s="75"/>
      <c r="FMT462" s="81"/>
      <c r="FMU462" s="75"/>
      <c r="FMV462" s="81"/>
      <c r="FMW462" s="75"/>
      <c r="FMX462" s="81"/>
      <c r="FMY462" s="75"/>
      <c r="FMZ462" s="81"/>
      <c r="FNA462" s="75"/>
      <c r="FNB462" s="81"/>
      <c r="FNC462" s="75"/>
      <c r="FND462" s="81"/>
      <c r="FNE462" s="75"/>
      <c r="FNF462" s="81"/>
      <c r="FNG462" s="75"/>
      <c r="FNH462" s="81"/>
      <c r="FNI462" s="75"/>
      <c r="FNJ462" s="81"/>
      <c r="FNK462" s="75"/>
      <c r="FNL462" s="81"/>
      <c r="FNM462" s="75"/>
      <c r="FNN462" s="81"/>
      <c r="FNO462" s="75"/>
      <c r="FNP462" s="81"/>
      <c r="FNQ462" s="75"/>
      <c r="FNR462" s="81"/>
      <c r="FNS462" s="75"/>
      <c r="FNT462" s="81"/>
      <c r="FNU462" s="75"/>
      <c r="FNV462" s="81"/>
      <c r="FNW462" s="75"/>
      <c r="FNX462" s="81"/>
      <c r="FNY462" s="75"/>
      <c r="FNZ462" s="81"/>
      <c r="FOA462" s="75"/>
      <c r="FOB462" s="81"/>
      <c r="FOC462" s="75"/>
      <c r="FOD462" s="81"/>
      <c r="FOE462" s="75"/>
      <c r="FOF462" s="81"/>
      <c r="FOG462" s="75"/>
      <c r="FOH462" s="81"/>
      <c r="FOI462" s="75"/>
      <c r="FOJ462" s="81"/>
      <c r="FOK462" s="75"/>
      <c r="FOL462" s="81"/>
      <c r="FOM462" s="75"/>
      <c r="FON462" s="81"/>
      <c r="FOO462" s="75"/>
      <c r="FOP462" s="81"/>
      <c r="FOQ462" s="75"/>
      <c r="FOR462" s="81"/>
      <c r="FOS462" s="75"/>
      <c r="FOT462" s="81"/>
      <c r="FOU462" s="75"/>
      <c r="FOV462" s="81"/>
      <c r="FOW462" s="75"/>
      <c r="FOX462" s="81"/>
      <c r="FOY462" s="75"/>
      <c r="FOZ462" s="81"/>
      <c r="FPA462" s="75"/>
      <c r="FPB462" s="81"/>
      <c r="FPC462" s="75"/>
      <c r="FPD462" s="81"/>
      <c r="FPE462" s="75"/>
      <c r="FPF462" s="81"/>
      <c r="FPG462" s="75"/>
      <c r="FPH462" s="81"/>
      <c r="FPI462" s="75"/>
      <c r="FPJ462" s="81"/>
      <c r="FPK462" s="75"/>
      <c r="FPL462" s="81"/>
      <c r="FPM462" s="75"/>
      <c r="FPN462" s="81"/>
      <c r="FPO462" s="75"/>
      <c r="FPP462" s="81"/>
      <c r="FPQ462" s="75"/>
      <c r="FPR462" s="81"/>
      <c r="FPS462" s="75"/>
      <c r="FPT462" s="81"/>
      <c r="FPU462" s="75"/>
      <c r="FPV462" s="81"/>
      <c r="FPW462" s="75"/>
      <c r="FPX462" s="81"/>
      <c r="FPY462" s="75"/>
      <c r="FPZ462" s="81"/>
      <c r="FQA462" s="75"/>
      <c r="FQB462" s="81"/>
      <c r="FQC462" s="75"/>
      <c r="FQD462" s="81"/>
      <c r="FQE462" s="75"/>
      <c r="FQF462" s="81"/>
      <c r="FQG462" s="75"/>
      <c r="FQH462" s="81"/>
      <c r="FQI462" s="75"/>
      <c r="FQJ462" s="81"/>
      <c r="FQK462" s="75"/>
      <c r="FQL462" s="81"/>
      <c r="FQM462" s="75"/>
      <c r="FQN462" s="81"/>
      <c r="FQO462" s="75"/>
      <c r="FQP462" s="81"/>
      <c r="FQQ462" s="75"/>
      <c r="FQR462" s="81"/>
      <c r="FQS462" s="75"/>
      <c r="FQT462" s="81"/>
      <c r="FQU462" s="75"/>
      <c r="FQV462" s="81"/>
      <c r="FQW462" s="75"/>
      <c r="FQX462" s="81"/>
      <c r="FQY462" s="75"/>
      <c r="FQZ462" s="81"/>
      <c r="FRA462" s="75"/>
      <c r="FRB462" s="81"/>
      <c r="FRC462" s="75"/>
      <c r="FRD462" s="81"/>
      <c r="FRE462" s="75"/>
      <c r="FRF462" s="81"/>
      <c r="FRG462" s="75"/>
      <c r="FRH462" s="81"/>
      <c r="FRI462" s="75"/>
      <c r="FRJ462" s="81"/>
      <c r="FRK462" s="75"/>
      <c r="FRL462" s="81"/>
      <c r="FRM462" s="75"/>
      <c r="FRN462" s="81"/>
      <c r="FRO462" s="75"/>
      <c r="FRP462" s="81"/>
      <c r="FRQ462" s="75"/>
      <c r="FRR462" s="81"/>
      <c r="FRS462" s="75"/>
      <c r="FRT462" s="81"/>
      <c r="FRU462" s="75"/>
      <c r="FRV462" s="81"/>
      <c r="FRW462" s="75"/>
      <c r="FRX462" s="81"/>
      <c r="FRY462" s="75"/>
      <c r="FRZ462" s="81"/>
      <c r="FSA462" s="75"/>
      <c r="FSB462" s="81"/>
      <c r="FSC462" s="75"/>
      <c r="FSD462" s="81"/>
      <c r="FSE462" s="75"/>
      <c r="FSF462" s="81"/>
      <c r="FSG462" s="75"/>
      <c r="FSH462" s="81"/>
      <c r="FSI462" s="75"/>
      <c r="FSJ462" s="81"/>
      <c r="FSK462" s="75"/>
      <c r="FSL462" s="81"/>
      <c r="FSM462" s="75"/>
      <c r="FSN462" s="81"/>
      <c r="FSO462" s="75"/>
      <c r="FSP462" s="81"/>
      <c r="FSQ462" s="75"/>
      <c r="FSR462" s="81"/>
      <c r="FSS462" s="75"/>
      <c r="FST462" s="81"/>
      <c r="FSU462" s="75"/>
      <c r="FSV462" s="81"/>
      <c r="FSW462" s="75"/>
      <c r="FSX462" s="81"/>
      <c r="FSY462" s="75"/>
      <c r="FSZ462" s="81"/>
      <c r="FTA462" s="75"/>
      <c r="FTB462" s="81"/>
      <c r="FTC462" s="75"/>
      <c r="FTD462" s="81"/>
      <c r="FTE462" s="75"/>
      <c r="FTF462" s="81"/>
      <c r="FTG462" s="75"/>
      <c r="FTH462" s="81"/>
      <c r="FTI462" s="75"/>
      <c r="FTJ462" s="81"/>
      <c r="FTK462" s="75"/>
      <c r="FTL462" s="81"/>
      <c r="FTM462" s="75"/>
      <c r="FTN462" s="81"/>
      <c r="FTO462" s="75"/>
      <c r="FTP462" s="81"/>
      <c r="FTQ462" s="75"/>
      <c r="FTR462" s="81"/>
      <c r="FTS462" s="75"/>
      <c r="FTT462" s="81"/>
      <c r="FTU462" s="75"/>
      <c r="FTV462" s="81"/>
      <c r="FTW462" s="75"/>
      <c r="FTX462" s="81"/>
      <c r="FTY462" s="75"/>
      <c r="FTZ462" s="81"/>
      <c r="FUA462" s="75"/>
      <c r="FUB462" s="81"/>
      <c r="FUC462" s="75"/>
      <c r="FUD462" s="81"/>
      <c r="FUE462" s="75"/>
      <c r="FUF462" s="81"/>
      <c r="FUG462" s="75"/>
      <c r="FUH462" s="81"/>
      <c r="FUI462" s="75"/>
      <c r="FUJ462" s="81"/>
      <c r="FUK462" s="75"/>
      <c r="FUL462" s="81"/>
      <c r="FUM462" s="75"/>
      <c r="FUN462" s="81"/>
      <c r="FUO462" s="75"/>
      <c r="FUP462" s="81"/>
      <c r="FUQ462" s="75"/>
      <c r="FUR462" s="81"/>
      <c r="FUS462" s="75"/>
      <c r="FUT462" s="81"/>
      <c r="FUU462" s="75"/>
      <c r="FUV462" s="81"/>
      <c r="FUW462" s="75"/>
      <c r="FUX462" s="81"/>
      <c r="FUY462" s="75"/>
      <c r="FUZ462" s="81"/>
      <c r="FVA462" s="75"/>
      <c r="FVB462" s="81"/>
      <c r="FVC462" s="75"/>
      <c r="FVD462" s="81"/>
      <c r="FVE462" s="75"/>
      <c r="FVF462" s="81"/>
      <c r="FVG462" s="75"/>
      <c r="FVH462" s="81"/>
      <c r="FVI462" s="75"/>
      <c r="FVJ462" s="81"/>
      <c r="FVK462" s="75"/>
      <c r="FVL462" s="81"/>
      <c r="FVM462" s="75"/>
      <c r="FVN462" s="81"/>
      <c r="FVO462" s="75"/>
      <c r="FVP462" s="81"/>
      <c r="FVQ462" s="75"/>
      <c r="FVR462" s="81"/>
      <c r="FVS462" s="75"/>
      <c r="FVT462" s="81"/>
      <c r="FVU462" s="75"/>
      <c r="FVV462" s="81"/>
      <c r="FVW462" s="75"/>
      <c r="FVX462" s="81"/>
      <c r="FVY462" s="75"/>
      <c r="FVZ462" s="81"/>
      <c r="FWA462" s="75"/>
      <c r="FWB462" s="81"/>
      <c r="FWC462" s="75"/>
      <c r="FWD462" s="81"/>
      <c r="FWE462" s="75"/>
      <c r="FWF462" s="81"/>
      <c r="FWG462" s="75"/>
      <c r="FWH462" s="81"/>
      <c r="FWI462" s="75"/>
      <c r="FWJ462" s="81"/>
      <c r="FWK462" s="75"/>
      <c r="FWL462" s="81"/>
      <c r="FWM462" s="75"/>
      <c r="FWN462" s="81"/>
      <c r="FWO462" s="75"/>
      <c r="FWP462" s="81"/>
      <c r="FWQ462" s="75"/>
      <c r="FWR462" s="81"/>
      <c r="FWS462" s="75"/>
      <c r="FWT462" s="81"/>
      <c r="FWU462" s="75"/>
      <c r="FWV462" s="81"/>
      <c r="FWW462" s="75"/>
      <c r="FWX462" s="81"/>
      <c r="FWY462" s="75"/>
      <c r="FWZ462" s="81"/>
      <c r="FXA462" s="75"/>
      <c r="FXB462" s="81"/>
      <c r="FXC462" s="75"/>
      <c r="FXD462" s="81"/>
      <c r="FXE462" s="75"/>
      <c r="FXF462" s="81"/>
      <c r="FXG462" s="75"/>
      <c r="FXH462" s="81"/>
      <c r="FXI462" s="75"/>
      <c r="FXJ462" s="81"/>
      <c r="FXK462" s="75"/>
      <c r="FXL462" s="81"/>
      <c r="FXM462" s="75"/>
      <c r="FXN462" s="81"/>
      <c r="FXO462" s="75"/>
      <c r="FXP462" s="81"/>
      <c r="FXQ462" s="75"/>
      <c r="FXR462" s="81"/>
      <c r="FXS462" s="75"/>
      <c r="FXT462" s="81"/>
      <c r="FXU462" s="75"/>
      <c r="FXV462" s="81"/>
      <c r="FXW462" s="75"/>
      <c r="FXX462" s="81"/>
      <c r="FXY462" s="75"/>
      <c r="FXZ462" s="81"/>
      <c r="FYA462" s="75"/>
      <c r="FYB462" s="81"/>
      <c r="FYC462" s="75"/>
      <c r="FYD462" s="81"/>
      <c r="FYE462" s="75"/>
      <c r="FYF462" s="81"/>
      <c r="FYG462" s="75"/>
      <c r="FYH462" s="81"/>
      <c r="FYI462" s="75"/>
      <c r="FYJ462" s="81"/>
      <c r="FYK462" s="75"/>
      <c r="FYL462" s="81"/>
      <c r="FYM462" s="75"/>
      <c r="FYN462" s="81"/>
      <c r="FYO462" s="75"/>
      <c r="FYP462" s="81"/>
      <c r="FYQ462" s="75"/>
      <c r="FYR462" s="81"/>
      <c r="FYS462" s="75"/>
      <c r="FYT462" s="81"/>
      <c r="FYU462" s="75"/>
      <c r="FYV462" s="81"/>
      <c r="FYW462" s="75"/>
      <c r="FYX462" s="81"/>
      <c r="FYY462" s="75"/>
      <c r="FYZ462" s="81"/>
      <c r="FZA462" s="75"/>
      <c r="FZB462" s="81"/>
      <c r="FZC462" s="75"/>
      <c r="FZD462" s="81"/>
      <c r="FZE462" s="75"/>
      <c r="FZF462" s="81"/>
      <c r="FZG462" s="75"/>
      <c r="FZH462" s="81"/>
      <c r="FZI462" s="75"/>
      <c r="FZJ462" s="81"/>
      <c r="FZK462" s="75"/>
      <c r="FZL462" s="81"/>
      <c r="FZM462" s="75"/>
      <c r="FZN462" s="81"/>
      <c r="FZO462" s="75"/>
      <c r="FZP462" s="81"/>
      <c r="FZQ462" s="75"/>
      <c r="FZR462" s="81"/>
      <c r="FZS462" s="75"/>
      <c r="FZT462" s="81"/>
      <c r="FZU462" s="75"/>
      <c r="FZV462" s="81"/>
      <c r="FZW462" s="75"/>
      <c r="FZX462" s="81"/>
      <c r="FZY462" s="75"/>
      <c r="FZZ462" s="81"/>
      <c r="GAA462" s="75"/>
      <c r="GAB462" s="81"/>
      <c r="GAC462" s="75"/>
      <c r="GAD462" s="81"/>
      <c r="GAE462" s="75"/>
      <c r="GAF462" s="81"/>
      <c r="GAG462" s="75"/>
      <c r="GAH462" s="81"/>
      <c r="GAI462" s="75"/>
      <c r="GAJ462" s="81"/>
      <c r="GAK462" s="75"/>
      <c r="GAL462" s="81"/>
      <c r="GAM462" s="75"/>
      <c r="GAN462" s="81"/>
      <c r="GAO462" s="75"/>
      <c r="GAP462" s="81"/>
      <c r="GAQ462" s="75"/>
      <c r="GAR462" s="81"/>
      <c r="GAS462" s="75"/>
      <c r="GAT462" s="81"/>
      <c r="GAU462" s="75"/>
      <c r="GAV462" s="81"/>
      <c r="GAW462" s="75"/>
      <c r="GAX462" s="81"/>
      <c r="GAY462" s="75"/>
      <c r="GAZ462" s="81"/>
      <c r="GBA462" s="75"/>
      <c r="GBB462" s="81"/>
      <c r="GBC462" s="75"/>
      <c r="GBD462" s="81"/>
      <c r="GBE462" s="75"/>
      <c r="GBF462" s="81"/>
      <c r="GBG462" s="75"/>
      <c r="GBH462" s="81"/>
      <c r="GBI462" s="75"/>
      <c r="GBJ462" s="81"/>
      <c r="GBK462" s="75"/>
      <c r="GBL462" s="81"/>
      <c r="GBM462" s="75"/>
      <c r="GBN462" s="81"/>
      <c r="GBO462" s="75"/>
      <c r="GBP462" s="81"/>
      <c r="GBQ462" s="75"/>
      <c r="GBR462" s="81"/>
      <c r="GBS462" s="75"/>
      <c r="GBT462" s="81"/>
      <c r="GBU462" s="75"/>
      <c r="GBV462" s="81"/>
      <c r="GBW462" s="75"/>
      <c r="GBX462" s="81"/>
      <c r="GBY462" s="75"/>
      <c r="GBZ462" s="81"/>
      <c r="GCA462" s="75"/>
      <c r="GCB462" s="81"/>
      <c r="GCC462" s="75"/>
      <c r="GCD462" s="81"/>
      <c r="GCE462" s="75"/>
      <c r="GCF462" s="81"/>
      <c r="GCG462" s="75"/>
      <c r="GCH462" s="81"/>
      <c r="GCI462" s="75"/>
      <c r="GCJ462" s="81"/>
      <c r="GCK462" s="75"/>
      <c r="GCL462" s="81"/>
      <c r="GCM462" s="75"/>
      <c r="GCN462" s="81"/>
      <c r="GCO462" s="75"/>
      <c r="GCP462" s="81"/>
      <c r="GCQ462" s="75"/>
      <c r="GCR462" s="81"/>
      <c r="GCS462" s="75"/>
      <c r="GCT462" s="81"/>
      <c r="GCU462" s="75"/>
      <c r="GCV462" s="81"/>
      <c r="GCW462" s="75"/>
      <c r="GCX462" s="81"/>
      <c r="GCY462" s="75"/>
      <c r="GCZ462" s="81"/>
      <c r="GDA462" s="75"/>
      <c r="GDB462" s="81"/>
      <c r="GDC462" s="75"/>
      <c r="GDD462" s="81"/>
      <c r="GDE462" s="75"/>
      <c r="GDF462" s="81"/>
      <c r="GDG462" s="75"/>
      <c r="GDH462" s="81"/>
      <c r="GDI462" s="75"/>
      <c r="GDJ462" s="81"/>
      <c r="GDK462" s="75"/>
      <c r="GDL462" s="81"/>
      <c r="GDM462" s="75"/>
      <c r="GDN462" s="81"/>
      <c r="GDO462" s="75"/>
      <c r="GDP462" s="81"/>
      <c r="GDQ462" s="75"/>
      <c r="GDR462" s="81"/>
      <c r="GDS462" s="75"/>
      <c r="GDT462" s="81"/>
      <c r="GDU462" s="75"/>
      <c r="GDV462" s="81"/>
      <c r="GDW462" s="75"/>
      <c r="GDX462" s="81"/>
      <c r="GDY462" s="75"/>
      <c r="GDZ462" s="81"/>
      <c r="GEA462" s="75"/>
      <c r="GEB462" s="81"/>
      <c r="GEC462" s="75"/>
      <c r="GED462" s="81"/>
      <c r="GEE462" s="75"/>
      <c r="GEF462" s="81"/>
      <c r="GEG462" s="75"/>
      <c r="GEH462" s="81"/>
      <c r="GEI462" s="75"/>
      <c r="GEJ462" s="81"/>
      <c r="GEK462" s="75"/>
      <c r="GEL462" s="81"/>
      <c r="GEM462" s="75"/>
      <c r="GEN462" s="81"/>
      <c r="GEO462" s="75"/>
      <c r="GEP462" s="81"/>
      <c r="GEQ462" s="75"/>
      <c r="GER462" s="81"/>
      <c r="GES462" s="75"/>
      <c r="GET462" s="81"/>
      <c r="GEU462" s="75"/>
      <c r="GEV462" s="81"/>
      <c r="GEW462" s="75"/>
      <c r="GEX462" s="81"/>
      <c r="GEY462" s="75"/>
      <c r="GEZ462" s="81"/>
      <c r="GFA462" s="75"/>
      <c r="GFB462" s="81"/>
      <c r="GFC462" s="75"/>
      <c r="GFD462" s="81"/>
      <c r="GFE462" s="75"/>
      <c r="GFF462" s="81"/>
      <c r="GFG462" s="75"/>
      <c r="GFH462" s="81"/>
      <c r="GFI462" s="75"/>
      <c r="GFJ462" s="81"/>
      <c r="GFK462" s="75"/>
      <c r="GFL462" s="81"/>
      <c r="GFM462" s="75"/>
      <c r="GFN462" s="81"/>
      <c r="GFO462" s="75"/>
      <c r="GFP462" s="81"/>
      <c r="GFQ462" s="75"/>
      <c r="GFR462" s="81"/>
      <c r="GFS462" s="75"/>
      <c r="GFT462" s="81"/>
      <c r="GFU462" s="75"/>
      <c r="GFV462" s="81"/>
      <c r="GFW462" s="75"/>
      <c r="GFX462" s="81"/>
      <c r="GFY462" s="75"/>
      <c r="GFZ462" s="81"/>
      <c r="GGA462" s="75"/>
      <c r="GGB462" s="81"/>
      <c r="GGC462" s="75"/>
      <c r="GGD462" s="81"/>
      <c r="GGE462" s="75"/>
      <c r="GGF462" s="81"/>
      <c r="GGG462" s="75"/>
      <c r="GGH462" s="81"/>
      <c r="GGI462" s="75"/>
      <c r="GGJ462" s="81"/>
      <c r="GGK462" s="75"/>
      <c r="GGL462" s="81"/>
      <c r="GGM462" s="75"/>
      <c r="GGN462" s="81"/>
      <c r="GGO462" s="75"/>
      <c r="GGP462" s="81"/>
      <c r="GGQ462" s="75"/>
      <c r="GGR462" s="81"/>
      <c r="GGS462" s="75"/>
      <c r="GGT462" s="81"/>
      <c r="GGU462" s="75"/>
      <c r="GGV462" s="81"/>
      <c r="GGW462" s="75"/>
      <c r="GGX462" s="81"/>
      <c r="GGY462" s="75"/>
      <c r="GGZ462" s="81"/>
      <c r="GHA462" s="75"/>
      <c r="GHB462" s="81"/>
      <c r="GHC462" s="75"/>
      <c r="GHD462" s="81"/>
      <c r="GHE462" s="75"/>
      <c r="GHF462" s="81"/>
      <c r="GHG462" s="75"/>
      <c r="GHH462" s="81"/>
      <c r="GHI462" s="75"/>
      <c r="GHJ462" s="81"/>
      <c r="GHK462" s="75"/>
      <c r="GHL462" s="81"/>
      <c r="GHM462" s="75"/>
      <c r="GHN462" s="81"/>
      <c r="GHO462" s="75"/>
      <c r="GHP462" s="81"/>
      <c r="GHQ462" s="75"/>
      <c r="GHR462" s="81"/>
      <c r="GHS462" s="75"/>
      <c r="GHT462" s="81"/>
      <c r="GHU462" s="75"/>
      <c r="GHV462" s="81"/>
      <c r="GHW462" s="75"/>
      <c r="GHX462" s="81"/>
      <c r="GHY462" s="75"/>
      <c r="GHZ462" s="81"/>
      <c r="GIA462" s="75"/>
      <c r="GIB462" s="81"/>
      <c r="GIC462" s="75"/>
      <c r="GID462" s="81"/>
      <c r="GIE462" s="75"/>
      <c r="GIF462" s="81"/>
      <c r="GIG462" s="75"/>
      <c r="GIH462" s="81"/>
      <c r="GII462" s="75"/>
      <c r="GIJ462" s="81"/>
      <c r="GIK462" s="75"/>
      <c r="GIL462" s="81"/>
      <c r="GIM462" s="75"/>
      <c r="GIN462" s="81"/>
      <c r="GIO462" s="75"/>
      <c r="GIP462" s="81"/>
      <c r="GIQ462" s="75"/>
      <c r="GIR462" s="81"/>
      <c r="GIS462" s="75"/>
      <c r="GIT462" s="81"/>
      <c r="GIU462" s="75"/>
      <c r="GIV462" s="81"/>
      <c r="GIW462" s="75"/>
      <c r="GIX462" s="81"/>
      <c r="GIY462" s="75"/>
      <c r="GIZ462" s="81"/>
      <c r="GJA462" s="75"/>
      <c r="GJB462" s="81"/>
      <c r="GJC462" s="75"/>
      <c r="GJD462" s="81"/>
      <c r="GJE462" s="75"/>
      <c r="GJF462" s="81"/>
      <c r="GJG462" s="75"/>
      <c r="GJH462" s="81"/>
      <c r="GJI462" s="75"/>
      <c r="GJJ462" s="81"/>
      <c r="GJK462" s="75"/>
      <c r="GJL462" s="81"/>
      <c r="GJM462" s="75"/>
      <c r="GJN462" s="81"/>
      <c r="GJO462" s="75"/>
      <c r="GJP462" s="81"/>
      <c r="GJQ462" s="75"/>
      <c r="GJR462" s="81"/>
      <c r="GJS462" s="75"/>
      <c r="GJT462" s="81"/>
      <c r="GJU462" s="75"/>
      <c r="GJV462" s="81"/>
      <c r="GJW462" s="75"/>
      <c r="GJX462" s="81"/>
      <c r="GJY462" s="75"/>
      <c r="GJZ462" s="81"/>
      <c r="GKA462" s="75"/>
      <c r="GKB462" s="81"/>
      <c r="GKC462" s="75"/>
      <c r="GKD462" s="81"/>
      <c r="GKE462" s="75"/>
      <c r="GKF462" s="81"/>
      <c r="GKG462" s="75"/>
      <c r="GKH462" s="81"/>
      <c r="GKI462" s="75"/>
      <c r="GKJ462" s="81"/>
      <c r="GKK462" s="75"/>
      <c r="GKL462" s="81"/>
      <c r="GKM462" s="75"/>
      <c r="GKN462" s="81"/>
      <c r="GKO462" s="75"/>
      <c r="GKP462" s="81"/>
      <c r="GKQ462" s="75"/>
      <c r="GKR462" s="81"/>
      <c r="GKS462" s="75"/>
      <c r="GKT462" s="81"/>
      <c r="GKU462" s="75"/>
      <c r="GKV462" s="81"/>
      <c r="GKW462" s="75"/>
      <c r="GKX462" s="81"/>
      <c r="GKY462" s="75"/>
      <c r="GKZ462" s="81"/>
      <c r="GLA462" s="75"/>
      <c r="GLB462" s="81"/>
      <c r="GLC462" s="75"/>
      <c r="GLD462" s="81"/>
      <c r="GLE462" s="75"/>
      <c r="GLF462" s="81"/>
      <c r="GLG462" s="75"/>
      <c r="GLH462" s="81"/>
      <c r="GLI462" s="75"/>
      <c r="GLJ462" s="81"/>
      <c r="GLK462" s="75"/>
      <c r="GLL462" s="81"/>
      <c r="GLM462" s="75"/>
      <c r="GLN462" s="81"/>
      <c r="GLO462" s="75"/>
      <c r="GLP462" s="81"/>
      <c r="GLQ462" s="75"/>
      <c r="GLR462" s="81"/>
      <c r="GLS462" s="75"/>
      <c r="GLT462" s="81"/>
      <c r="GLU462" s="75"/>
      <c r="GLV462" s="81"/>
      <c r="GLW462" s="75"/>
      <c r="GLX462" s="81"/>
      <c r="GLY462" s="75"/>
      <c r="GLZ462" s="81"/>
      <c r="GMA462" s="75"/>
      <c r="GMB462" s="81"/>
      <c r="GMC462" s="75"/>
      <c r="GMD462" s="81"/>
      <c r="GME462" s="75"/>
      <c r="GMF462" s="81"/>
      <c r="GMG462" s="75"/>
      <c r="GMH462" s="81"/>
      <c r="GMI462" s="75"/>
      <c r="GMJ462" s="81"/>
      <c r="GMK462" s="75"/>
      <c r="GML462" s="81"/>
      <c r="GMM462" s="75"/>
      <c r="GMN462" s="81"/>
      <c r="GMO462" s="75"/>
      <c r="GMP462" s="81"/>
      <c r="GMQ462" s="75"/>
      <c r="GMR462" s="81"/>
      <c r="GMS462" s="75"/>
      <c r="GMT462" s="81"/>
      <c r="GMU462" s="75"/>
      <c r="GMV462" s="81"/>
      <c r="GMW462" s="75"/>
      <c r="GMX462" s="81"/>
      <c r="GMY462" s="75"/>
      <c r="GMZ462" s="81"/>
      <c r="GNA462" s="75"/>
      <c r="GNB462" s="81"/>
      <c r="GNC462" s="75"/>
      <c r="GND462" s="81"/>
      <c r="GNE462" s="75"/>
      <c r="GNF462" s="81"/>
      <c r="GNG462" s="75"/>
      <c r="GNH462" s="81"/>
      <c r="GNI462" s="75"/>
      <c r="GNJ462" s="81"/>
      <c r="GNK462" s="75"/>
      <c r="GNL462" s="81"/>
      <c r="GNM462" s="75"/>
      <c r="GNN462" s="81"/>
      <c r="GNO462" s="75"/>
      <c r="GNP462" s="81"/>
      <c r="GNQ462" s="75"/>
      <c r="GNR462" s="81"/>
      <c r="GNS462" s="75"/>
      <c r="GNT462" s="81"/>
      <c r="GNU462" s="75"/>
      <c r="GNV462" s="81"/>
      <c r="GNW462" s="75"/>
      <c r="GNX462" s="81"/>
      <c r="GNY462" s="75"/>
      <c r="GNZ462" s="81"/>
      <c r="GOA462" s="75"/>
      <c r="GOB462" s="81"/>
      <c r="GOC462" s="75"/>
      <c r="GOD462" s="81"/>
      <c r="GOE462" s="75"/>
      <c r="GOF462" s="81"/>
      <c r="GOG462" s="75"/>
      <c r="GOH462" s="81"/>
      <c r="GOI462" s="75"/>
      <c r="GOJ462" s="81"/>
      <c r="GOK462" s="75"/>
      <c r="GOL462" s="81"/>
      <c r="GOM462" s="75"/>
      <c r="GON462" s="81"/>
      <c r="GOO462" s="75"/>
      <c r="GOP462" s="81"/>
      <c r="GOQ462" s="75"/>
      <c r="GOR462" s="81"/>
      <c r="GOS462" s="75"/>
      <c r="GOT462" s="81"/>
      <c r="GOU462" s="75"/>
      <c r="GOV462" s="81"/>
      <c r="GOW462" s="75"/>
      <c r="GOX462" s="81"/>
      <c r="GOY462" s="75"/>
      <c r="GOZ462" s="81"/>
      <c r="GPA462" s="75"/>
      <c r="GPB462" s="81"/>
      <c r="GPC462" s="75"/>
      <c r="GPD462" s="81"/>
      <c r="GPE462" s="75"/>
      <c r="GPF462" s="81"/>
      <c r="GPG462" s="75"/>
      <c r="GPH462" s="81"/>
      <c r="GPI462" s="75"/>
      <c r="GPJ462" s="81"/>
      <c r="GPK462" s="75"/>
      <c r="GPL462" s="81"/>
      <c r="GPM462" s="75"/>
      <c r="GPN462" s="81"/>
      <c r="GPO462" s="75"/>
      <c r="GPP462" s="81"/>
      <c r="GPQ462" s="75"/>
      <c r="GPR462" s="81"/>
      <c r="GPS462" s="75"/>
      <c r="GPT462" s="81"/>
      <c r="GPU462" s="75"/>
      <c r="GPV462" s="81"/>
      <c r="GPW462" s="75"/>
      <c r="GPX462" s="81"/>
      <c r="GPY462" s="75"/>
      <c r="GPZ462" s="81"/>
      <c r="GQA462" s="75"/>
      <c r="GQB462" s="81"/>
      <c r="GQC462" s="75"/>
      <c r="GQD462" s="81"/>
      <c r="GQE462" s="75"/>
      <c r="GQF462" s="81"/>
      <c r="GQG462" s="75"/>
      <c r="GQH462" s="81"/>
      <c r="GQI462" s="75"/>
      <c r="GQJ462" s="81"/>
      <c r="GQK462" s="75"/>
      <c r="GQL462" s="81"/>
      <c r="GQM462" s="75"/>
      <c r="GQN462" s="81"/>
      <c r="GQO462" s="75"/>
      <c r="GQP462" s="81"/>
      <c r="GQQ462" s="75"/>
      <c r="GQR462" s="81"/>
      <c r="GQS462" s="75"/>
      <c r="GQT462" s="81"/>
      <c r="GQU462" s="75"/>
      <c r="GQV462" s="81"/>
      <c r="GQW462" s="75"/>
      <c r="GQX462" s="81"/>
      <c r="GQY462" s="75"/>
      <c r="GQZ462" s="81"/>
      <c r="GRA462" s="75"/>
      <c r="GRB462" s="81"/>
      <c r="GRC462" s="75"/>
      <c r="GRD462" s="81"/>
      <c r="GRE462" s="75"/>
      <c r="GRF462" s="81"/>
      <c r="GRG462" s="75"/>
      <c r="GRH462" s="81"/>
      <c r="GRI462" s="75"/>
      <c r="GRJ462" s="81"/>
      <c r="GRK462" s="75"/>
      <c r="GRL462" s="81"/>
      <c r="GRM462" s="75"/>
      <c r="GRN462" s="81"/>
      <c r="GRO462" s="75"/>
      <c r="GRP462" s="81"/>
      <c r="GRQ462" s="75"/>
      <c r="GRR462" s="81"/>
      <c r="GRS462" s="75"/>
      <c r="GRT462" s="81"/>
      <c r="GRU462" s="75"/>
      <c r="GRV462" s="81"/>
      <c r="GRW462" s="75"/>
      <c r="GRX462" s="81"/>
      <c r="GRY462" s="75"/>
      <c r="GRZ462" s="81"/>
      <c r="GSA462" s="75"/>
      <c r="GSB462" s="81"/>
      <c r="GSC462" s="75"/>
      <c r="GSD462" s="81"/>
      <c r="GSE462" s="75"/>
      <c r="GSF462" s="81"/>
      <c r="GSG462" s="75"/>
      <c r="GSH462" s="81"/>
      <c r="GSI462" s="75"/>
      <c r="GSJ462" s="81"/>
      <c r="GSK462" s="75"/>
      <c r="GSL462" s="81"/>
      <c r="GSM462" s="75"/>
      <c r="GSN462" s="81"/>
      <c r="GSO462" s="75"/>
      <c r="GSP462" s="81"/>
      <c r="GSQ462" s="75"/>
      <c r="GSR462" s="81"/>
      <c r="GSS462" s="75"/>
      <c r="GST462" s="81"/>
      <c r="GSU462" s="75"/>
      <c r="GSV462" s="81"/>
      <c r="GSW462" s="75"/>
      <c r="GSX462" s="81"/>
      <c r="GSY462" s="75"/>
      <c r="GSZ462" s="81"/>
      <c r="GTA462" s="75"/>
      <c r="GTB462" s="81"/>
      <c r="GTC462" s="75"/>
      <c r="GTD462" s="81"/>
      <c r="GTE462" s="75"/>
      <c r="GTF462" s="81"/>
      <c r="GTG462" s="75"/>
      <c r="GTH462" s="81"/>
      <c r="GTI462" s="75"/>
      <c r="GTJ462" s="81"/>
      <c r="GTK462" s="75"/>
      <c r="GTL462" s="81"/>
      <c r="GTM462" s="75"/>
      <c r="GTN462" s="81"/>
      <c r="GTO462" s="75"/>
      <c r="GTP462" s="81"/>
      <c r="GTQ462" s="75"/>
      <c r="GTR462" s="81"/>
      <c r="GTS462" s="75"/>
      <c r="GTT462" s="81"/>
      <c r="GTU462" s="75"/>
      <c r="GTV462" s="81"/>
      <c r="GTW462" s="75"/>
      <c r="GTX462" s="81"/>
      <c r="GTY462" s="75"/>
      <c r="GTZ462" s="81"/>
      <c r="GUA462" s="75"/>
      <c r="GUB462" s="81"/>
      <c r="GUC462" s="75"/>
      <c r="GUD462" s="81"/>
      <c r="GUE462" s="75"/>
      <c r="GUF462" s="81"/>
      <c r="GUG462" s="75"/>
      <c r="GUH462" s="81"/>
      <c r="GUI462" s="75"/>
      <c r="GUJ462" s="81"/>
      <c r="GUK462" s="75"/>
      <c r="GUL462" s="81"/>
      <c r="GUM462" s="75"/>
      <c r="GUN462" s="81"/>
      <c r="GUO462" s="75"/>
      <c r="GUP462" s="81"/>
      <c r="GUQ462" s="75"/>
      <c r="GUR462" s="81"/>
      <c r="GUS462" s="75"/>
      <c r="GUT462" s="81"/>
      <c r="GUU462" s="75"/>
      <c r="GUV462" s="81"/>
      <c r="GUW462" s="75"/>
      <c r="GUX462" s="81"/>
      <c r="GUY462" s="75"/>
      <c r="GUZ462" s="81"/>
      <c r="GVA462" s="75"/>
      <c r="GVB462" s="81"/>
      <c r="GVC462" s="75"/>
      <c r="GVD462" s="81"/>
      <c r="GVE462" s="75"/>
      <c r="GVF462" s="81"/>
      <c r="GVG462" s="75"/>
      <c r="GVH462" s="81"/>
      <c r="GVI462" s="75"/>
      <c r="GVJ462" s="81"/>
      <c r="GVK462" s="75"/>
      <c r="GVL462" s="81"/>
      <c r="GVM462" s="75"/>
      <c r="GVN462" s="81"/>
      <c r="GVO462" s="75"/>
      <c r="GVP462" s="81"/>
      <c r="GVQ462" s="75"/>
      <c r="GVR462" s="81"/>
      <c r="GVS462" s="75"/>
      <c r="GVT462" s="81"/>
      <c r="GVU462" s="75"/>
      <c r="GVV462" s="81"/>
      <c r="GVW462" s="75"/>
      <c r="GVX462" s="81"/>
      <c r="GVY462" s="75"/>
      <c r="GVZ462" s="81"/>
      <c r="GWA462" s="75"/>
      <c r="GWB462" s="81"/>
      <c r="GWC462" s="75"/>
      <c r="GWD462" s="81"/>
      <c r="GWE462" s="75"/>
      <c r="GWF462" s="81"/>
      <c r="GWG462" s="75"/>
      <c r="GWH462" s="81"/>
      <c r="GWI462" s="75"/>
      <c r="GWJ462" s="81"/>
      <c r="GWK462" s="75"/>
      <c r="GWL462" s="81"/>
      <c r="GWM462" s="75"/>
      <c r="GWN462" s="81"/>
      <c r="GWO462" s="75"/>
      <c r="GWP462" s="81"/>
      <c r="GWQ462" s="75"/>
      <c r="GWR462" s="81"/>
      <c r="GWS462" s="75"/>
      <c r="GWT462" s="81"/>
      <c r="GWU462" s="75"/>
      <c r="GWV462" s="81"/>
      <c r="GWW462" s="75"/>
      <c r="GWX462" s="81"/>
      <c r="GWY462" s="75"/>
      <c r="GWZ462" s="81"/>
      <c r="GXA462" s="75"/>
      <c r="GXB462" s="81"/>
      <c r="GXC462" s="75"/>
      <c r="GXD462" s="81"/>
      <c r="GXE462" s="75"/>
      <c r="GXF462" s="81"/>
      <c r="GXG462" s="75"/>
      <c r="GXH462" s="81"/>
      <c r="GXI462" s="75"/>
      <c r="GXJ462" s="81"/>
      <c r="GXK462" s="75"/>
      <c r="GXL462" s="81"/>
      <c r="GXM462" s="75"/>
      <c r="GXN462" s="81"/>
      <c r="GXO462" s="75"/>
      <c r="GXP462" s="81"/>
      <c r="GXQ462" s="75"/>
      <c r="GXR462" s="81"/>
      <c r="GXS462" s="75"/>
      <c r="GXT462" s="81"/>
      <c r="GXU462" s="75"/>
      <c r="GXV462" s="81"/>
      <c r="GXW462" s="75"/>
      <c r="GXX462" s="81"/>
      <c r="GXY462" s="75"/>
      <c r="GXZ462" s="81"/>
      <c r="GYA462" s="75"/>
      <c r="GYB462" s="81"/>
      <c r="GYC462" s="75"/>
      <c r="GYD462" s="81"/>
      <c r="GYE462" s="75"/>
      <c r="GYF462" s="81"/>
      <c r="GYG462" s="75"/>
      <c r="GYH462" s="81"/>
      <c r="GYI462" s="75"/>
      <c r="GYJ462" s="81"/>
      <c r="GYK462" s="75"/>
      <c r="GYL462" s="81"/>
      <c r="GYM462" s="75"/>
      <c r="GYN462" s="81"/>
      <c r="GYO462" s="75"/>
      <c r="GYP462" s="81"/>
      <c r="GYQ462" s="75"/>
      <c r="GYR462" s="81"/>
      <c r="GYS462" s="75"/>
      <c r="GYT462" s="81"/>
      <c r="GYU462" s="75"/>
      <c r="GYV462" s="81"/>
      <c r="GYW462" s="75"/>
      <c r="GYX462" s="81"/>
      <c r="GYY462" s="75"/>
      <c r="GYZ462" s="81"/>
      <c r="GZA462" s="75"/>
      <c r="GZB462" s="81"/>
      <c r="GZC462" s="75"/>
      <c r="GZD462" s="81"/>
      <c r="GZE462" s="75"/>
      <c r="GZF462" s="81"/>
      <c r="GZG462" s="75"/>
      <c r="GZH462" s="81"/>
      <c r="GZI462" s="75"/>
      <c r="GZJ462" s="81"/>
      <c r="GZK462" s="75"/>
      <c r="GZL462" s="81"/>
      <c r="GZM462" s="75"/>
      <c r="GZN462" s="81"/>
      <c r="GZO462" s="75"/>
      <c r="GZP462" s="81"/>
      <c r="GZQ462" s="75"/>
      <c r="GZR462" s="81"/>
      <c r="GZS462" s="75"/>
      <c r="GZT462" s="81"/>
      <c r="GZU462" s="75"/>
      <c r="GZV462" s="81"/>
      <c r="GZW462" s="75"/>
      <c r="GZX462" s="81"/>
      <c r="GZY462" s="75"/>
      <c r="GZZ462" s="81"/>
      <c r="HAA462" s="75"/>
      <c r="HAB462" s="81"/>
      <c r="HAC462" s="75"/>
      <c r="HAD462" s="81"/>
      <c r="HAE462" s="75"/>
      <c r="HAF462" s="81"/>
      <c r="HAG462" s="75"/>
      <c r="HAH462" s="81"/>
      <c r="HAI462" s="75"/>
      <c r="HAJ462" s="81"/>
      <c r="HAK462" s="75"/>
      <c r="HAL462" s="81"/>
      <c r="HAM462" s="75"/>
      <c r="HAN462" s="81"/>
      <c r="HAO462" s="75"/>
      <c r="HAP462" s="81"/>
      <c r="HAQ462" s="75"/>
      <c r="HAR462" s="81"/>
      <c r="HAS462" s="75"/>
      <c r="HAT462" s="81"/>
      <c r="HAU462" s="75"/>
      <c r="HAV462" s="81"/>
      <c r="HAW462" s="75"/>
      <c r="HAX462" s="81"/>
      <c r="HAY462" s="75"/>
      <c r="HAZ462" s="81"/>
      <c r="HBA462" s="75"/>
      <c r="HBB462" s="81"/>
      <c r="HBC462" s="75"/>
      <c r="HBD462" s="81"/>
      <c r="HBE462" s="75"/>
      <c r="HBF462" s="81"/>
      <c r="HBG462" s="75"/>
      <c r="HBH462" s="81"/>
      <c r="HBI462" s="75"/>
      <c r="HBJ462" s="81"/>
      <c r="HBK462" s="75"/>
      <c r="HBL462" s="81"/>
      <c r="HBM462" s="75"/>
      <c r="HBN462" s="81"/>
      <c r="HBO462" s="75"/>
      <c r="HBP462" s="81"/>
      <c r="HBQ462" s="75"/>
      <c r="HBR462" s="81"/>
      <c r="HBS462" s="75"/>
      <c r="HBT462" s="81"/>
      <c r="HBU462" s="75"/>
      <c r="HBV462" s="81"/>
      <c r="HBW462" s="75"/>
      <c r="HBX462" s="81"/>
      <c r="HBY462" s="75"/>
      <c r="HBZ462" s="81"/>
      <c r="HCA462" s="75"/>
      <c r="HCB462" s="81"/>
      <c r="HCC462" s="75"/>
      <c r="HCD462" s="81"/>
      <c r="HCE462" s="75"/>
      <c r="HCF462" s="81"/>
      <c r="HCG462" s="75"/>
      <c r="HCH462" s="81"/>
      <c r="HCI462" s="75"/>
      <c r="HCJ462" s="81"/>
      <c r="HCK462" s="75"/>
      <c r="HCL462" s="81"/>
      <c r="HCM462" s="75"/>
      <c r="HCN462" s="81"/>
      <c r="HCO462" s="75"/>
      <c r="HCP462" s="81"/>
      <c r="HCQ462" s="75"/>
      <c r="HCR462" s="81"/>
      <c r="HCS462" s="75"/>
      <c r="HCT462" s="81"/>
      <c r="HCU462" s="75"/>
      <c r="HCV462" s="81"/>
      <c r="HCW462" s="75"/>
      <c r="HCX462" s="81"/>
      <c r="HCY462" s="75"/>
      <c r="HCZ462" s="81"/>
      <c r="HDA462" s="75"/>
      <c r="HDB462" s="81"/>
      <c r="HDC462" s="75"/>
      <c r="HDD462" s="81"/>
      <c r="HDE462" s="75"/>
      <c r="HDF462" s="81"/>
      <c r="HDG462" s="75"/>
      <c r="HDH462" s="81"/>
      <c r="HDI462" s="75"/>
      <c r="HDJ462" s="81"/>
      <c r="HDK462" s="75"/>
      <c r="HDL462" s="81"/>
      <c r="HDM462" s="75"/>
      <c r="HDN462" s="81"/>
      <c r="HDO462" s="75"/>
      <c r="HDP462" s="81"/>
      <c r="HDQ462" s="75"/>
      <c r="HDR462" s="81"/>
      <c r="HDS462" s="75"/>
      <c r="HDT462" s="81"/>
      <c r="HDU462" s="75"/>
      <c r="HDV462" s="81"/>
      <c r="HDW462" s="75"/>
      <c r="HDX462" s="81"/>
      <c r="HDY462" s="75"/>
      <c r="HDZ462" s="81"/>
      <c r="HEA462" s="75"/>
      <c r="HEB462" s="81"/>
      <c r="HEC462" s="75"/>
      <c r="HED462" s="81"/>
      <c r="HEE462" s="75"/>
      <c r="HEF462" s="81"/>
      <c r="HEG462" s="75"/>
      <c r="HEH462" s="81"/>
      <c r="HEI462" s="75"/>
      <c r="HEJ462" s="81"/>
      <c r="HEK462" s="75"/>
      <c r="HEL462" s="81"/>
      <c r="HEM462" s="75"/>
      <c r="HEN462" s="81"/>
      <c r="HEO462" s="75"/>
      <c r="HEP462" s="81"/>
      <c r="HEQ462" s="75"/>
      <c r="HER462" s="81"/>
      <c r="HES462" s="75"/>
      <c r="HET462" s="81"/>
      <c r="HEU462" s="75"/>
      <c r="HEV462" s="81"/>
      <c r="HEW462" s="75"/>
      <c r="HEX462" s="81"/>
      <c r="HEY462" s="75"/>
      <c r="HEZ462" s="81"/>
      <c r="HFA462" s="75"/>
      <c r="HFB462" s="81"/>
      <c r="HFC462" s="75"/>
      <c r="HFD462" s="81"/>
      <c r="HFE462" s="75"/>
      <c r="HFF462" s="81"/>
      <c r="HFG462" s="75"/>
      <c r="HFH462" s="81"/>
      <c r="HFI462" s="75"/>
      <c r="HFJ462" s="81"/>
      <c r="HFK462" s="75"/>
      <c r="HFL462" s="81"/>
      <c r="HFM462" s="75"/>
      <c r="HFN462" s="81"/>
      <c r="HFO462" s="75"/>
      <c r="HFP462" s="81"/>
      <c r="HFQ462" s="75"/>
      <c r="HFR462" s="81"/>
      <c r="HFS462" s="75"/>
      <c r="HFT462" s="81"/>
      <c r="HFU462" s="75"/>
      <c r="HFV462" s="81"/>
      <c r="HFW462" s="75"/>
      <c r="HFX462" s="81"/>
      <c r="HFY462" s="75"/>
      <c r="HFZ462" s="81"/>
      <c r="HGA462" s="75"/>
      <c r="HGB462" s="81"/>
      <c r="HGC462" s="75"/>
      <c r="HGD462" s="81"/>
      <c r="HGE462" s="75"/>
      <c r="HGF462" s="81"/>
      <c r="HGG462" s="75"/>
      <c r="HGH462" s="81"/>
      <c r="HGI462" s="75"/>
      <c r="HGJ462" s="81"/>
      <c r="HGK462" s="75"/>
      <c r="HGL462" s="81"/>
      <c r="HGM462" s="75"/>
      <c r="HGN462" s="81"/>
      <c r="HGO462" s="75"/>
      <c r="HGP462" s="81"/>
      <c r="HGQ462" s="75"/>
      <c r="HGR462" s="81"/>
      <c r="HGS462" s="75"/>
      <c r="HGT462" s="81"/>
      <c r="HGU462" s="75"/>
      <c r="HGV462" s="81"/>
      <c r="HGW462" s="75"/>
      <c r="HGX462" s="81"/>
      <c r="HGY462" s="75"/>
      <c r="HGZ462" s="81"/>
      <c r="HHA462" s="75"/>
      <c r="HHB462" s="81"/>
      <c r="HHC462" s="75"/>
      <c r="HHD462" s="81"/>
      <c r="HHE462" s="75"/>
      <c r="HHF462" s="81"/>
      <c r="HHG462" s="75"/>
      <c r="HHH462" s="81"/>
      <c r="HHI462" s="75"/>
      <c r="HHJ462" s="81"/>
      <c r="HHK462" s="75"/>
      <c r="HHL462" s="81"/>
      <c r="HHM462" s="75"/>
      <c r="HHN462" s="81"/>
      <c r="HHO462" s="75"/>
      <c r="HHP462" s="81"/>
      <c r="HHQ462" s="75"/>
      <c r="HHR462" s="81"/>
      <c r="HHS462" s="75"/>
      <c r="HHT462" s="81"/>
      <c r="HHU462" s="75"/>
      <c r="HHV462" s="81"/>
      <c r="HHW462" s="75"/>
      <c r="HHX462" s="81"/>
      <c r="HHY462" s="75"/>
      <c r="HHZ462" s="81"/>
      <c r="HIA462" s="75"/>
      <c r="HIB462" s="81"/>
      <c r="HIC462" s="75"/>
      <c r="HID462" s="81"/>
      <c r="HIE462" s="75"/>
      <c r="HIF462" s="81"/>
      <c r="HIG462" s="75"/>
      <c r="HIH462" s="81"/>
      <c r="HII462" s="75"/>
      <c r="HIJ462" s="81"/>
      <c r="HIK462" s="75"/>
      <c r="HIL462" s="81"/>
      <c r="HIM462" s="75"/>
      <c r="HIN462" s="81"/>
      <c r="HIO462" s="75"/>
      <c r="HIP462" s="81"/>
      <c r="HIQ462" s="75"/>
      <c r="HIR462" s="81"/>
      <c r="HIS462" s="75"/>
      <c r="HIT462" s="81"/>
      <c r="HIU462" s="75"/>
      <c r="HIV462" s="81"/>
      <c r="HIW462" s="75"/>
      <c r="HIX462" s="81"/>
      <c r="HIY462" s="75"/>
      <c r="HIZ462" s="81"/>
      <c r="HJA462" s="75"/>
      <c r="HJB462" s="81"/>
      <c r="HJC462" s="75"/>
      <c r="HJD462" s="81"/>
      <c r="HJE462" s="75"/>
      <c r="HJF462" s="81"/>
      <c r="HJG462" s="75"/>
      <c r="HJH462" s="81"/>
      <c r="HJI462" s="75"/>
      <c r="HJJ462" s="81"/>
      <c r="HJK462" s="75"/>
      <c r="HJL462" s="81"/>
      <c r="HJM462" s="75"/>
      <c r="HJN462" s="81"/>
      <c r="HJO462" s="75"/>
      <c r="HJP462" s="81"/>
      <c r="HJQ462" s="75"/>
      <c r="HJR462" s="81"/>
      <c r="HJS462" s="75"/>
      <c r="HJT462" s="81"/>
      <c r="HJU462" s="75"/>
      <c r="HJV462" s="81"/>
      <c r="HJW462" s="75"/>
      <c r="HJX462" s="81"/>
      <c r="HJY462" s="75"/>
      <c r="HJZ462" s="81"/>
      <c r="HKA462" s="75"/>
      <c r="HKB462" s="81"/>
      <c r="HKC462" s="75"/>
      <c r="HKD462" s="81"/>
      <c r="HKE462" s="75"/>
      <c r="HKF462" s="81"/>
      <c r="HKG462" s="75"/>
      <c r="HKH462" s="81"/>
      <c r="HKI462" s="75"/>
      <c r="HKJ462" s="81"/>
      <c r="HKK462" s="75"/>
      <c r="HKL462" s="81"/>
      <c r="HKM462" s="75"/>
      <c r="HKN462" s="81"/>
      <c r="HKO462" s="75"/>
      <c r="HKP462" s="81"/>
      <c r="HKQ462" s="75"/>
      <c r="HKR462" s="81"/>
      <c r="HKS462" s="75"/>
      <c r="HKT462" s="81"/>
      <c r="HKU462" s="75"/>
      <c r="HKV462" s="81"/>
      <c r="HKW462" s="75"/>
      <c r="HKX462" s="81"/>
      <c r="HKY462" s="75"/>
      <c r="HKZ462" s="81"/>
      <c r="HLA462" s="75"/>
      <c r="HLB462" s="81"/>
      <c r="HLC462" s="75"/>
      <c r="HLD462" s="81"/>
      <c r="HLE462" s="75"/>
      <c r="HLF462" s="81"/>
      <c r="HLG462" s="75"/>
      <c r="HLH462" s="81"/>
      <c r="HLI462" s="75"/>
      <c r="HLJ462" s="81"/>
      <c r="HLK462" s="75"/>
      <c r="HLL462" s="81"/>
      <c r="HLM462" s="75"/>
      <c r="HLN462" s="81"/>
      <c r="HLO462" s="75"/>
      <c r="HLP462" s="81"/>
      <c r="HLQ462" s="75"/>
      <c r="HLR462" s="81"/>
      <c r="HLS462" s="75"/>
      <c r="HLT462" s="81"/>
      <c r="HLU462" s="75"/>
      <c r="HLV462" s="81"/>
      <c r="HLW462" s="75"/>
      <c r="HLX462" s="81"/>
      <c r="HLY462" s="75"/>
      <c r="HLZ462" s="81"/>
      <c r="HMA462" s="75"/>
      <c r="HMB462" s="81"/>
      <c r="HMC462" s="75"/>
      <c r="HMD462" s="81"/>
      <c r="HME462" s="75"/>
      <c r="HMF462" s="81"/>
      <c r="HMG462" s="75"/>
      <c r="HMH462" s="81"/>
      <c r="HMI462" s="75"/>
      <c r="HMJ462" s="81"/>
      <c r="HMK462" s="75"/>
      <c r="HML462" s="81"/>
      <c r="HMM462" s="75"/>
      <c r="HMN462" s="81"/>
      <c r="HMO462" s="75"/>
      <c r="HMP462" s="81"/>
      <c r="HMQ462" s="75"/>
      <c r="HMR462" s="81"/>
      <c r="HMS462" s="75"/>
      <c r="HMT462" s="81"/>
      <c r="HMU462" s="75"/>
      <c r="HMV462" s="81"/>
      <c r="HMW462" s="75"/>
      <c r="HMX462" s="81"/>
      <c r="HMY462" s="75"/>
      <c r="HMZ462" s="81"/>
      <c r="HNA462" s="75"/>
      <c r="HNB462" s="81"/>
      <c r="HNC462" s="75"/>
      <c r="HND462" s="81"/>
      <c r="HNE462" s="75"/>
      <c r="HNF462" s="81"/>
      <c r="HNG462" s="75"/>
      <c r="HNH462" s="81"/>
      <c r="HNI462" s="75"/>
      <c r="HNJ462" s="81"/>
      <c r="HNK462" s="75"/>
      <c r="HNL462" s="81"/>
      <c r="HNM462" s="75"/>
      <c r="HNN462" s="81"/>
      <c r="HNO462" s="75"/>
      <c r="HNP462" s="81"/>
      <c r="HNQ462" s="75"/>
      <c r="HNR462" s="81"/>
      <c r="HNS462" s="75"/>
      <c r="HNT462" s="81"/>
      <c r="HNU462" s="75"/>
      <c r="HNV462" s="81"/>
      <c r="HNW462" s="75"/>
      <c r="HNX462" s="81"/>
      <c r="HNY462" s="75"/>
      <c r="HNZ462" s="81"/>
      <c r="HOA462" s="75"/>
      <c r="HOB462" s="81"/>
      <c r="HOC462" s="75"/>
      <c r="HOD462" s="81"/>
      <c r="HOE462" s="75"/>
      <c r="HOF462" s="81"/>
      <c r="HOG462" s="75"/>
      <c r="HOH462" s="81"/>
      <c r="HOI462" s="75"/>
      <c r="HOJ462" s="81"/>
      <c r="HOK462" s="75"/>
      <c r="HOL462" s="81"/>
      <c r="HOM462" s="75"/>
      <c r="HON462" s="81"/>
      <c r="HOO462" s="75"/>
      <c r="HOP462" s="81"/>
      <c r="HOQ462" s="75"/>
      <c r="HOR462" s="81"/>
      <c r="HOS462" s="75"/>
      <c r="HOT462" s="81"/>
      <c r="HOU462" s="75"/>
      <c r="HOV462" s="81"/>
      <c r="HOW462" s="75"/>
      <c r="HOX462" s="81"/>
      <c r="HOY462" s="75"/>
      <c r="HOZ462" s="81"/>
      <c r="HPA462" s="75"/>
      <c r="HPB462" s="81"/>
      <c r="HPC462" s="75"/>
      <c r="HPD462" s="81"/>
      <c r="HPE462" s="75"/>
      <c r="HPF462" s="81"/>
      <c r="HPG462" s="75"/>
      <c r="HPH462" s="81"/>
      <c r="HPI462" s="75"/>
      <c r="HPJ462" s="81"/>
      <c r="HPK462" s="75"/>
      <c r="HPL462" s="81"/>
      <c r="HPM462" s="75"/>
      <c r="HPN462" s="81"/>
      <c r="HPO462" s="75"/>
      <c r="HPP462" s="81"/>
      <c r="HPQ462" s="75"/>
      <c r="HPR462" s="81"/>
      <c r="HPS462" s="75"/>
      <c r="HPT462" s="81"/>
      <c r="HPU462" s="75"/>
      <c r="HPV462" s="81"/>
      <c r="HPW462" s="75"/>
      <c r="HPX462" s="81"/>
      <c r="HPY462" s="75"/>
      <c r="HPZ462" s="81"/>
      <c r="HQA462" s="75"/>
      <c r="HQB462" s="81"/>
      <c r="HQC462" s="75"/>
      <c r="HQD462" s="81"/>
      <c r="HQE462" s="75"/>
      <c r="HQF462" s="81"/>
      <c r="HQG462" s="75"/>
      <c r="HQH462" s="81"/>
      <c r="HQI462" s="75"/>
      <c r="HQJ462" s="81"/>
      <c r="HQK462" s="75"/>
      <c r="HQL462" s="81"/>
      <c r="HQM462" s="75"/>
      <c r="HQN462" s="81"/>
      <c r="HQO462" s="75"/>
      <c r="HQP462" s="81"/>
      <c r="HQQ462" s="75"/>
      <c r="HQR462" s="81"/>
      <c r="HQS462" s="75"/>
      <c r="HQT462" s="81"/>
      <c r="HQU462" s="75"/>
      <c r="HQV462" s="81"/>
      <c r="HQW462" s="75"/>
      <c r="HQX462" s="81"/>
      <c r="HQY462" s="75"/>
      <c r="HQZ462" s="81"/>
      <c r="HRA462" s="75"/>
      <c r="HRB462" s="81"/>
      <c r="HRC462" s="75"/>
      <c r="HRD462" s="81"/>
      <c r="HRE462" s="75"/>
      <c r="HRF462" s="81"/>
      <c r="HRG462" s="75"/>
      <c r="HRH462" s="81"/>
      <c r="HRI462" s="75"/>
      <c r="HRJ462" s="81"/>
      <c r="HRK462" s="75"/>
      <c r="HRL462" s="81"/>
      <c r="HRM462" s="75"/>
      <c r="HRN462" s="81"/>
      <c r="HRO462" s="75"/>
      <c r="HRP462" s="81"/>
      <c r="HRQ462" s="75"/>
      <c r="HRR462" s="81"/>
      <c r="HRS462" s="75"/>
      <c r="HRT462" s="81"/>
      <c r="HRU462" s="75"/>
      <c r="HRV462" s="81"/>
      <c r="HRW462" s="75"/>
      <c r="HRX462" s="81"/>
      <c r="HRY462" s="75"/>
      <c r="HRZ462" s="81"/>
      <c r="HSA462" s="75"/>
      <c r="HSB462" s="81"/>
      <c r="HSC462" s="75"/>
      <c r="HSD462" s="81"/>
      <c r="HSE462" s="75"/>
      <c r="HSF462" s="81"/>
      <c r="HSG462" s="75"/>
      <c r="HSH462" s="81"/>
      <c r="HSI462" s="75"/>
      <c r="HSJ462" s="81"/>
      <c r="HSK462" s="75"/>
      <c r="HSL462" s="81"/>
      <c r="HSM462" s="75"/>
      <c r="HSN462" s="81"/>
      <c r="HSO462" s="75"/>
      <c r="HSP462" s="81"/>
      <c r="HSQ462" s="75"/>
      <c r="HSR462" s="81"/>
      <c r="HSS462" s="75"/>
      <c r="HST462" s="81"/>
      <c r="HSU462" s="75"/>
      <c r="HSV462" s="81"/>
      <c r="HSW462" s="75"/>
      <c r="HSX462" s="81"/>
      <c r="HSY462" s="75"/>
      <c r="HSZ462" s="81"/>
      <c r="HTA462" s="75"/>
      <c r="HTB462" s="81"/>
      <c r="HTC462" s="75"/>
      <c r="HTD462" s="81"/>
      <c r="HTE462" s="75"/>
      <c r="HTF462" s="81"/>
      <c r="HTG462" s="75"/>
      <c r="HTH462" s="81"/>
      <c r="HTI462" s="75"/>
      <c r="HTJ462" s="81"/>
      <c r="HTK462" s="75"/>
      <c r="HTL462" s="81"/>
      <c r="HTM462" s="75"/>
      <c r="HTN462" s="81"/>
      <c r="HTO462" s="75"/>
      <c r="HTP462" s="81"/>
      <c r="HTQ462" s="75"/>
      <c r="HTR462" s="81"/>
      <c r="HTS462" s="75"/>
      <c r="HTT462" s="81"/>
      <c r="HTU462" s="75"/>
      <c r="HTV462" s="81"/>
      <c r="HTW462" s="75"/>
      <c r="HTX462" s="81"/>
      <c r="HTY462" s="75"/>
      <c r="HTZ462" s="81"/>
      <c r="HUA462" s="75"/>
      <c r="HUB462" s="81"/>
      <c r="HUC462" s="75"/>
      <c r="HUD462" s="81"/>
      <c r="HUE462" s="75"/>
      <c r="HUF462" s="81"/>
      <c r="HUG462" s="75"/>
      <c r="HUH462" s="81"/>
      <c r="HUI462" s="75"/>
      <c r="HUJ462" s="81"/>
      <c r="HUK462" s="75"/>
      <c r="HUL462" s="81"/>
      <c r="HUM462" s="75"/>
      <c r="HUN462" s="81"/>
      <c r="HUO462" s="75"/>
      <c r="HUP462" s="81"/>
      <c r="HUQ462" s="75"/>
      <c r="HUR462" s="81"/>
      <c r="HUS462" s="75"/>
      <c r="HUT462" s="81"/>
      <c r="HUU462" s="75"/>
      <c r="HUV462" s="81"/>
      <c r="HUW462" s="75"/>
      <c r="HUX462" s="81"/>
      <c r="HUY462" s="75"/>
      <c r="HUZ462" s="81"/>
      <c r="HVA462" s="75"/>
      <c r="HVB462" s="81"/>
      <c r="HVC462" s="75"/>
      <c r="HVD462" s="81"/>
      <c r="HVE462" s="75"/>
      <c r="HVF462" s="81"/>
      <c r="HVG462" s="75"/>
      <c r="HVH462" s="81"/>
      <c r="HVI462" s="75"/>
      <c r="HVJ462" s="81"/>
      <c r="HVK462" s="75"/>
      <c r="HVL462" s="81"/>
      <c r="HVM462" s="75"/>
      <c r="HVN462" s="81"/>
      <c r="HVO462" s="75"/>
      <c r="HVP462" s="81"/>
      <c r="HVQ462" s="75"/>
      <c r="HVR462" s="81"/>
      <c r="HVS462" s="75"/>
      <c r="HVT462" s="81"/>
      <c r="HVU462" s="75"/>
      <c r="HVV462" s="81"/>
      <c r="HVW462" s="75"/>
      <c r="HVX462" s="81"/>
      <c r="HVY462" s="75"/>
      <c r="HVZ462" s="81"/>
      <c r="HWA462" s="75"/>
      <c r="HWB462" s="81"/>
      <c r="HWC462" s="75"/>
      <c r="HWD462" s="81"/>
      <c r="HWE462" s="75"/>
      <c r="HWF462" s="81"/>
      <c r="HWG462" s="75"/>
      <c r="HWH462" s="81"/>
      <c r="HWI462" s="75"/>
      <c r="HWJ462" s="81"/>
      <c r="HWK462" s="75"/>
      <c r="HWL462" s="81"/>
      <c r="HWM462" s="75"/>
      <c r="HWN462" s="81"/>
      <c r="HWO462" s="75"/>
      <c r="HWP462" s="81"/>
      <c r="HWQ462" s="75"/>
      <c r="HWR462" s="81"/>
      <c r="HWS462" s="75"/>
      <c r="HWT462" s="81"/>
      <c r="HWU462" s="75"/>
      <c r="HWV462" s="81"/>
      <c r="HWW462" s="75"/>
      <c r="HWX462" s="81"/>
      <c r="HWY462" s="75"/>
      <c r="HWZ462" s="81"/>
      <c r="HXA462" s="75"/>
      <c r="HXB462" s="81"/>
      <c r="HXC462" s="75"/>
      <c r="HXD462" s="81"/>
      <c r="HXE462" s="75"/>
      <c r="HXF462" s="81"/>
      <c r="HXG462" s="75"/>
      <c r="HXH462" s="81"/>
      <c r="HXI462" s="75"/>
      <c r="HXJ462" s="81"/>
      <c r="HXK462" s="75"/>
      <c r="HXL462" s="81"/>
      <c r="HXM462" s="75"/>
      <c r="HXN462" s="81"/>
      <c r="HXO462" s="75"/>
      <c r="HXP462" s="81"/>
      <c r="HXQ462" s="75"/>
      <c r="HXR462" s="81"/>
      <c r="HXS462" s="75"/>
      <c r="HXT462" s="81"/>
      <c r="HXU462" s="75"/>
      <c r="HXV462" s="81"/>
      <c r="HXW462" s="75"/>
      <c r="HXX462" s="81"/>
      <c r="HXY462" s="75"/>
      <c r="HXZ462" s="81"/>
      <c r="HYA462" s="75"/>
      <c r="HYB462" s="81"/>
      <c r="HYC462" s="75"/>
      <c r="HYD462" s="81"/>
      <c r="HYE462" s="75"/>
      <c r="HYF462" s="81"/>
      <c r="HYG462" s="75"/>
      <c r="HYH462" s="81"/>
      <c r="HYI462" s="75"/>
      <c r="HYJ462" s="81"/>
      <c r="HYK462" s="75"/>
      <c r="HYL462" s="81"/>
      <c r="HYM462" s="75"/>
      <c r="HYN462" s="81"/>
      <c r="HYO462" s="75"/>
      <c r="HYP462" s="81"/>
      <c r="HYQ462" s="75"/>
      <c r="HYR462" s="81"/>
      <c r="HYS462" s="75"/>
      <c r="HYT462" s="81"/>
      <c r="HYU462" s="75"/>
      <c r="HYV462" s="81"/>
      <c r="HYW462" s="75"/>
      <c r="HYX462" s="81"/>
      <c r="HYY462" s="75"/>
      <c r="HYZ462" s="81"/>
      <c r="HZA462" s="75"/>
      <c r="HZB462" s="81"/>
      <c r="HZC462" s="75"/>
      <c r="HZD462" s="81"/>
      <c r="HZE462" s="75"/>
      <c r="HZF462" s="81"/>
      <c r="HZG462" s="75"/>
      <c r="HZH462" s="81"/>
      <c r="HZI462" s="75"/>
      <c r="HZJ462" s="81"/>
      <c r="HZK462" s="75"/>
      <c r="HZL462" s="81"/>
      <c r="HZM462" s="75"/>
      <c r="HZN462" s="81"/>
      <c r="HZO462" s="75"/>
      <c r="HZP462" s="81"/>
      <c r="HZQ462" s="75"/>
      <c r="HZR462" s="81"/>
      <c r="HZS462" s="75"/>
      <c r="HZT462" s="81"/>
      <c r="HZU462" s="75"/>
      <c r="HZV462" s="81"/>
      <c r="HZW462" s="75"/>
      <c r="HZX462" s="81"/>
      <c r="HZY462" s="75"/>
      <c r="HZZ462" s="81"/>
      <c r="IAA462" s="75"/>
      <c r="IAB462" s="81"/>
      <c r="IAC462" s="75"/>
      <c r="IAD462" s="81"/>
      <c r="IAE462" s="75"/>
      <c r="IAF462" s="81"/>
      <c r="IAG462" s="75"/>
      <c r="IAH462" s="81"/>
      <c r="IAI462" s="75"/>
      <c r="IAJ462" s="81"/>
      <c r="IAK462" s="75"/>
      <c r="IAL462" s="81"/>
      <c r="IAM462" s="75"/>
      <c r="IAN462" s="81"/>
      <c r="IAO462" s="75"/>
      <c r="IAP462" s="81"/>
      <c r="IAQ462" s="75"/>
      <c r="IAR462" s="81"/>
      <c r="IAS462" s="75"/>
      <c r="IAT462" s="81"/>
      <c r="IAU462" s="75"/>
      <c r="IAV462" s="81"/>
      <c r="IAW462" s="75"/>
      <c r="IAX462" s="81"/>
      <c r="IAY462" s="75"/>
      <c r="IAZ462" s="81"/>
      <c r="IBA462" s="75"/>
      <c r="IBB462" s="81"/>
      <c r="IBC462" s="75"/>
      <c r="IBD462" s="81"/>
      <c r="IBE462" s="75"/>
      <c r="IBF462" s="81"/>
      <c r="IBG462" s="75"/>
      <c r="IBH462" s="81"/>
      <c r="IBI462" s="75"/>
      <c r="IBJ462" s="81"/>
      <c r="IBK462" s="75"/>
      <c r="IBL462" s="81"/>
      <c r="IBM462" s="75"/>
      <c r="IBN462" s="81"/>
      <c r="IBO462" s="75"/>
      <c r="IBP462" s="81"/>
      <c r="IBQ462" s="75"/>
      <c r="IBR462" s="81"/>
      <c r="IBS462" s="75"/>
      <c r="IBT462" s="81"/>
      <c r="IBU462" s="75"/>
      <c r="IBV462" s="81"/>
      <c r="IBW462" s="75"/>
      <c r="IBX462" s="81"/>
      <c r="IBY462" s="75"/>
      <c r="IBZ462" s="81"/>
      <c r="ICA462" s="75"/>
      <c r="ICB462" s="81"/>
      <c r="ICC462" s="75"/>
      <c r="ICD462" s="81"/>
      <c r="ICE462" s="75"/>
      <c r="ICF462" s="81"/>
      <c r="ICG462" s="75"/>
      <c r="ICH462" s="81"/>
      <c r="ICI462" s="75"/>
      <c r="ICJ462" s="81"/>
      <c r="ICK462" s="75"/>
      <c r="ICL462" s="81"/>
      <c r="ICM462" s="75"/>
      <c r="ICN462" s="81"/>
      <c r="ICO462" s="75"/>
      <c r="ICP462" s="81"/>
      <c r="ICQ462" s="75"/>
      <c r="ICR462" s="81"/>
      <c r="ICS462" s="75"/>
      <c r="ICT462" s="81"/>
      <c r="ICU462" s="75"/>
      <c r="ICV462" s="81"/>
      <c r="ICW462" s="75"/>
      <c r="ICX462" s="81"/>
      <c r="ICY462" s="75"/>
      <c r="ICZ462" s="81"/>
      <c r="IDA462" s="75"/>
      <c r="IDB462" s="81"/>
      <c r="IDC462" s="75"/>
      <c r="IDD462" s="81"/>
      <c r="IDE462" s="75"/>
      <c r="IDF462" s="81"/>
      <c r="IDG462" s="75"/>
      <c r="IDH462" s="81"/>
      <c r="IDI462" s="75"/>
      <c r="IDJ462" s="81"/>
      <c r="IDK462" s="75"/>
      <c r="IDL462" s="81"/>
      <c r="IDM462" s="75"/>
      <c r="IDN462" s="81"/>
      <c r="IDO462" s="75"/>
      <c r="IDP462" s="81"/>
      <c r="IDQ462" s="75"/>
      <c r="IDR462" s="81"/>
      <c r="IDS462" s="75"/>
      <c r="IDT462" s="81"/>
      <c r="IDU462" s="75"/>
      <c r="IDV462" s="81"/>
      <c r="IDW462" s="75"/>
      <c r="IDX462" s="81"/>
      <c r="IDY462" s="75"/>
      <c r="IDZ462" s="81"/>
      <c r="IEA462" s="75"/>
      <c r="IEB462" s="81"/>
      <c r="IEC462" s="75"/>
      <c r="IED462" s="81"/>
      <c r="IEE462" s="75"/>
      <c r="IEF462" s="81"/>
      <c r="IEG462" s="75"/>
      <c r="IEH462" s="81"/>
      <c r="IEI462" s="75"/>
      <c r="IEJ462" s="81"/>
      <c r="IEK462" s="75"/>
      <c r="IEL462" s="81"/>
      <c r="IEM462" s="75"/>
      <c r="IEN462" s="81"/>
      <c r="IEO462" s="75"/>
      <c r="IEP462" s="81"/>
      <c r="IEQ462" s="75"/>
      <c r="IER462" s="81"/>
      <c r="IES462" s="75"/>
      <c r="IET462" s="81"/>
      <c r="IEU462" s="75"/>
      <c r="IEV462" s="81"/>
      <c r="IEW462" s="75"/>
      <c r="IEX462" s="81"/>
      <c r="IEY462" s="75"/>
      <c r="IEZ462" s="81"/>
      <c r="IFA462" s="75"/>
      <c r="IFB462" s="81"/>
      <c r="IFC462" s="75"/>
      <c r="IFD462" s="81"/>
      <c r="IFE462" s="75"/>
      <c r="IFF462" s="81"/>
      <c r="IFG462" s="75"/>
      <c r="IFH462" s="81"/>
      <c r="IFI462" s="75"/>
      <c r="IFJ462" s="81"/>
      <c r="IFK462" s="75"/>
      <c r="IFL462" s="81"/>
      <c r="IFM462" s="75"/>
      <c r="IFN462" s="81"/>
      <c r="IFO462" s="75"/>
      <c r="IFP462" s="81"/>
      <c r="IFQ462" s="75"/>
      <c r="IFR462" s="81"/>
      <c r="IFS462" s="75"/>
      <c r="IFT462" s="81"/>
      <c r="IFU462" s="75"/>
      <c r="IFV462" s="81"/>
      <c r="IFW462" s="75"/>
      <c r="IFX462" s="81"/>
      <c r="IFY462" s="75"/>
      <c r="IFZ462" s="81"/>
      <c r="IGA462" s="75"/>
      <c r="IGB462" s="81"/>
      <c r="IGC462" s="75"/>
      <c r="IGD462" s="81"/>
      <c r="IGE462" s="75"/>
      <c r="IGF462" s="81"/>
      <c r="IGG462" s="75"/>
      <c r="IGH462" s="81"/>
      <c r="IGI462" s="75"/>
      <c r="IGJ462" s="81"/>
      <c r="IGK462" s="75"/>
      <c r="IGL462" s="81"/>
      <c r="IGM462" s="75"/>
      <c r="IGN462" s="81"/>
      <c r="IGO462" s="75"/>
      <c r="IGP462" s="81"/>
      <c r="IGQ462" s="75"/>
      <c r="IGR462" s="81"/>
      <c r="IGS462" s="75"/>
      <c r="IGT462" s="81"/>
      <c r="IGU462" s="75"/>
      <c r="IGV462" s="81"/>
      <c r="IGW462" s="75"/>
      <c r="IGX462" s="81"/>
      <c r="IGY462" s="75"/>
      <c r="IGZ462" s="81"/>
      <c r="IHA462" s="75"/>
      <c r="IHB462" s="81"/>
      <c r="IHC462" s="75"/>
      <c r="IHD462" s="81"/>
      <c r="IHE462" s="75"/>
      <c r="IHF462" s="81"/>
      <c r="IHG462" s="75"/>
      <c r="IHH462" s="81"/>
      <c r="IHI462" s="75"/>
      <c r="IHJ462" s="81"/>
      <c r="IHK462" s="75"/>
      <c r="IHL462" s="81"/>
      <c r="IHM462" s="75"/>
      <c r="IHN462" s="81"/>
      <c r="IHO462" s="75"/>
      <c r="IHP462" s="81"/>
      <c r="IHQ462" s="75"/>
      <c r="IHR462" s="81"/>
      <c r="IHS462" s="75"/>
      <c r="IHT462" s="81"/>
      <c r="IHU462" s="75"/>
      <c r="IHV462" s="81"/>
      <c r="IHW462" s="75"/>
      <c r="IHX462" s="81"/>
      <c r="IHY462" s="75"/>
      <c r="IHZ462" s="81"/>
      <c r="IIA462" s="75"/>
      <c r="IIB462" s="81"/>
      <c r="IIC462" s="75"/>
      <c r="IID462" s="81"/>
      <c r="IIE462" s="75"/>
      <c r="IIF462" s="81"/>
      <c r="IIG462" s="75"/>
      <c r="IIH462" s="81"/>
      <c r="III462" s="75"/>
      <c r="IIJ462" s="81"/>
      <c r="IIK462" s="75"/>
      <c r="IIL462" s="81"/>
      <c r="IIM462" s="75"/>
      <c r="IIN462" s="81"/>
      <c r="IIO462" s="75"/>
      <c r="IIP462" s="81"/>
      <c r="IIQ462" s="75"/>
      <c r="IIR462" s="81"/>
      <c r="IIS462" s="75"/>
      <c r="IIT462" s="81"/>
      <c r="IIU462" s="75"/>
      <c r="IIV462" s="81"/>
      <c r="IIW462" s="75"/>
      <c r="IIX462" s="81"/>
      <c r="IIY462" s="75"/>
      <c r="IIZ462" s="81"/>
      <c r="IJA462" s="75"/>
      <c r="IJB462" s="81"/>
      <c r="IJC462" s="75"/>
      <c r="IJD462" s="81"/>
      <c r="IJE462" s="75"/>
      <c r="IJF462" s="81"/>
      <c r="IJG462" s="75"/>
      <c r="IJH462" s="81"/>
      <c r="IJI462" s="75"/>
      <c r="IJJ462" s="81"/>
      <c r="IJK462" s="75"/>
      <c r="IJL462" s="81"/>
      <c r="IJM462" s="75"/>
      <c r="IJN462" s="81"/>
      <c r="IJO462" s="75"/>
      <c r="IJP462" s="81"/>
      <c r="IJQ462" s="75"/>
      <c r="IJR462" s="81"/>
      <c r="IJS462" s="75"/>
      <c r="IJT462" s="81"/>
      <c r="IJU462" s="75"/>
      <c r="IJV462" s="81"/>
      <c r="IJW462" s="75"/>
      <c r="IJX462" s="81"/>
      <c r="IJY462" s="75"/>
      <c r="IJZ462" s="81"/>
      <c r="IKA462" s="75"/>
      <c r="IKB462" s="81"/>
      <c r="IKC462" s="75"/>
      <c r="IKD462" s="81"/>
      <c r="IKE462" s="75"/>
      <c r="IKF462" s="81"/>
      <c r="IKG462" s="75"/>
      <c r="IKH462" s="81"/>
      <c r="IKI462" s="75"/>
      <c r="IKJ462" s="81"/>
      <c r="IKK462" s="75"/>
      <c r="IKL462" s="81"/>
      <c r="IKM462" s="75"/>
      <c r="IKN462" s="81"/>
      <c r="IKO462" s="75"/>
      <c r="IKP462" s="81"/>
      <c r="IKQ462" s="75"/>
      <c r="IKR462" s="81"/>
      <c r="IKS462" s="75"/>
      <c r="IKT462" s="81"/>
      <c r="IKU462" s="75"/>
      <c r="IKV462" s="81"/>
      <c r="IKW462" s="75"/>
      <c r="IKX462" s="81"/>
      <c r="IKY462" s="75"/>
      <c r="IKZ462" s="81"/>
      <c r="ILA462" s="75"/>
      <c r="ILB462" s="81"/>
      <c r="ILC462" s="75"/>
      <c r="ILD462" s="81"/>
      <c r="ILE462" s="75"/>
      <c r="ILF462" s="81"/>
      <c r="ILG462" s="75"/>
      <c r="ILH462" s="81"/>
      <c r="ILI462" s="75"/>
      <c r="ILJ462" s="81"/>
      <c r="ILK462" s="75"/>
      <c r="ILL462" s="81"/>
      <c r="ILM462" s="75"/>
      <c r="ILN462" s="81"/>
      <c r="ILO462" s="75"/>
      <c r="ILP462" s="81"/>
      <c r="ILQ462" s="75"/>
      <c r="ILR462" s="81"/>
      <c r="ILS462" s="75"/>
      <c r="ILT462" s="81"/>
      <c r="ILU462" s="75"/>
      <c r="ILV462" s="81"/>
      <c r="ILW462" s="75"/>
      <c r="ILX462" s="81"/>
      <c r="ILY462" s="75"/>
      <c r="ILZ462" s="81"/>
      <c r="IMA462" s="75"/>
      <c r="IMB462" s="81"/>
      <c r="IMC462" s="75"/>
      <c r="IMD462" s="81"/>
      <c r="IME462" s="75"/>
      <c r="IMF462" s="81"/>
      <c r="IMG462" s="75"/>
      <c r="IMH462" s="81"/>
      <c r="IMI462" s="75"/>
      <c r="IMJ462" s="81"/>
      <c r="IMK462" s="75"/>
      <c r="IML462" s="81"/>
      <c r="IMM462" s="75"/>
      <c r="IMN462" s="81"/>
      <c r="IMO462" s="75"/>
      <c r="IMP462" s="81"/>
      <c r="IMQ462" s="75"/>
      <c r="IMR462" s="81"/>
      <c r="IMS462" s="75"/>
      <c r="IMT462" s="81"/>
      <c r="IMU462" s="75"/>
      <c r="IMV462" s="81"/>
      <c r="IMW462" s="75"/>
      <c r="IMX462" s="81"/>
      <c r="IMY462" s="75"/>
      <c r="IMZ462" s="81"/>
      <c r="INA462" s="75"/>
      <c r="INB462" s="81"/>
      <c r="INC462" s="75"/>
      <c r="IND462" s="81"/>
      <c r="INE462" s="75"/>
      <c r="INF462" s="81"/>
      <c r="ING462" s="75"/>
      <c r="INH462" s="81"/>
      <c r="INI462" s="75"/>
      <c r="INJ462" s="81"/>
      <c r="INK462" s="75"/>
      <c r="INL462" s="81"/>
      <c r="INM462" s="75"/>
      <c r="INN462" s="81"/>
      <c r="INO462" s="75"/>
      <c r="INP462" s="81"/>
      <c r="INQ462" s="75"/>
      <c r="INR462" s="81"/>
      <c r="INS462" s="75"/>
      <c r="INT462" s="81"/>
      <c r="INU462" s="75"/>
      <c r="INV462" s="81"/>
      <c r="INW462" s="75"/>
      <c r="INX462" s="81"/>
      <c r="INY462" s="75"/>
      <c r="INZ462" s="81"/>
      <c r="IOA462" s="75"/>
      <c r="IOB462" s="81"/>
      <c r="IOC462" s="75"/>
      <c r="IOD462" s="81"/>
      <c r="IOE462" s="75"/>
      <c r="IOF462" s="81"/>
      <c r="IOG462" s="75"/>
      <c r="IOH462" s="81"/>
      <c r="IOI462" s="75"/>
      <c r="IOJ462" s="81"/>
      <c r="IOK462" s="75"/>
      <c r="IOL462" s="81"/>
      <c r="IOM462" s="75"/>
      <c r="ION462" s="81"/>
      <c r="IOO462" s="75"/>
      <c r="IOP462" s="81"/>
      <c r="IOQ462" s="75"/>
      <c r="IOR462" s="81"/>
      <c r="IOS462" s="75"/>
      <c r="IOT462" s="81"/>
      <c r="IOU462" s="75"/>
      <c r="IOV462" s="81"/>
      <c r="IOW462" s="75"/>
      <c r="IOX462" s="81"/>
      <c r="IOY462" s="75"/>
      <c r="IOZ462" s="81"/>
      <c r="IPA462" s="75"/>
      <c r="IPB462" s="81"/>
      <c r="IPC462" s="75"/>
      <c r="IPD462" s="81"/>
      <c r="IPE462" s="75"/>
      <c r="IPF462" s="81"/>
      <c r="IPG462" s="75"/>
      <c r="IPH462" s="81"/>
      <c r="IPI462" s="75"/>
      <c r="IPJ462" s="81"/>
      <c r="IPK462" s="75"/>
      <c r="IPL462" s="81"/>
      <c r="IPM462" s="75"/>
      <c r="IPN462" s="81"/>
      <c r="IPO462" s="75"/>
      <c r="IPP462" s="81"/>
      <c r="IPQ462" s="75"/>
      <c r="IPR462" s="81"/>
      <c r="IPS462" s="75"/>
      <c r="IPT462" s="81"/>
      <c r="IPU462" s="75"/>
      <c r="IPV462" s="81"/>
      <c r="IPW462" s="75"/>
      <c r="IPX462" s="81"/>
      <c r="IPY462" s="75"/>
      <c r="IPZ462" s="81"/>
      <c r="IQA462" s="75"/>
      <c r="IQB462" s="81"/>
      <c r="IQC462" s="75"/>
      <c r="IQD462" s="81"/>
      <c r="IQE462" s="75"/>
      <c r="IQF462" s="81"/>
      <c r="IQG462" s="75"/>
      <c r="IQH462" s="81"/>
      <c r="IQI462" s="75"/>
      <c r="IQJ462" s="81"/>
      <c r="IQK462" s="75"/>
      <c r="IQL462" s="81"/>
      <c r="IQM462" s="75"/>
      <c r="IQN462" s="81"/>
      <c r="IQO462" s="75"/>
      <c r="IQP462" s="81"/>
      <c r="IQQ462" s="75"/>
      <c r="IQR462" s="81"/>
      <c r="IQS462" s="75"/>
      <c r="IQT462" s="81"/>
      <c r="IQU462" s="75"/>
      <c r="IQV462" s="81"/>
      <c r="IQW462" s="75"/>
      <c r="IQX462" s="81"/>
      <c r="IQY462" s="75"/>
      <c r="IQZ462" s="81"/>
      <c r="IRA462" s="75"/>
      <c r="IRB462" s="81"/>
      <c r="IRC462" s="75"/>
      <c r="IRD462" s="81"/>
      <c r="IRE462" s="75"/>
      <c r="IRF462" s="81"/>
      <c r="IRG462" s="75"/>
      <c r="IRH462" s="81"/>
      <c r="IRI462" s="75"/>
      <c r="IRJ462" s="81"/>
      <c r="IRK462" s="75"/>
      <c r="IRL462" s="81"/>
      <c r="IRM462" s="75"/>
      <c r="IRN462" s="81"/>
      <c r="IRO462" s="75"/>
      <c r="IRP462" s="81"/>
      <c r="IRQ462" s="75"/>
      <c r="IRR462" s="81"/>
      <c r="IRS462" s="75"/>
      <c r="IRT462" s="81"/>
      <c r="IRU462" s="75"/>
      <c r="IRV462" s="81"/>
      <c r="IRW462" s="75"/>
      <c r="IRX462" s="81"/>
      <c r="IRY462" s="75"/>
      <c r="IRZ462" s="81"/>
      <c r="ISA462" s="75"/>
      <c r="ISB462" s="81"/>
      <c r="ISC462" s="75"/>
      <c r="ISD462" s="81"/>
      <c r="ISE462" s="75"/>
      <c r="ISF462" s="81"/>
      <c r="ISG462" s="75"/>
      <c r="ISH462" s="81"/>
      <c r="ISI462" s="75"/>
      <c r="ISJ462" s="81"/>
      <c r="ISK462" s="75"/>
      <c r="ISL462" s="81"/>
      <c r="ISM462" s="75"/>
      <c r="ISN462" s="81"/>
      <c r="ISO462" s="75"/>
      <c r="ISP462" s="81"/>
      <c r="ISQ462" s="75"/>
      <c r="ISR462" s="81"/>
      <c r="ISS462" s="75"/>
      <c r="IST462" s="81"/>
      <c r="ISU462" s="75"/>
      <c r="ISV462" s="81"/>
      <c r="ISW462" s="75"/>
      <c r="ISX462" s="81"/>
      <c r="ISY462" s="75"/>
      <c r="ISZ462" s="81"/>
      <c r="ITA462" s="75"/>
      <c r="ITB462" s="81"/>
      <c r="ITC462" s="75"/>
      <c r="ITD462" s="81"/>
      <c r="ITE462" s="75"/>
      <c r="ITF462" s="81"/>
      <c r="ITG462" s="75"/>
      <c r="ITH462" s="81"/>
      <c r="ITI462" s="75"/>
      <c r="ITJ462" s="81"/>
      <c r="ITK462" s="75"/>
      <c r="ITL462" s="81"/>
      <c r="ITM462" s="75"/>
      <c r="ITN462" s="81"/>
      <c r="ITO462" s="75"/>
      <c r="ITP462" s="81"/>
      <c r="ITQ462" s="75"/>
      <c r="ITR462" s="81"/>
      <c r="ITS462" s="75"/>
      <c r="ITT462" s="81"/>
      <c r="ITU462" s="75"/>
      <c r="ITV462" s="81"/>
      <c r="ITW462" s="75"/>
      <c r="ITX462" s="81"/>
      <c r="ITY462" s="75"/>
      <c r="ITZ462" s="81"/>
      <c r="IUA462" s="75"/>
      <c r="IUB462" s="81"/>
      <c r="IUC462" s="75"/>
      <c r="IUD462" s="81"/>
      <c r="IUE462" s="75"/>
      <c r="IUF462" s="81"/>
      <c r="IUG462" s="75"/>
      <c r="IUH462" s="81"/>
      <c r="IUI462" s="75"/>
      <c r="IUJ462" s="81"/>
      <c r="IUK462" s="75"/>
      <c r="IUL462" s="81"/>
      <c r="IUM462" s="75"/>
      <c r="IUN462" s="81"/>
      <c r="IUO462" s="75"/>
      <c r="IUP462" s="81"/>
      <c r="IUQ462" s="75"/>
      <c r="IUR462" s="81"/>
      <c r="IUS462" s="75"/>
      <c r="IUT462" s="81"/>
      <c r="IUU462" s="75"/>
      <c r="IUV462" s="81"/>
      <c r="IUW462" s="75"/>
      <c r="IUX462" s="81"/>
      <c r="IUY462" s="75"/>
      <c r="IUZ462" s="81"/>
      <c r="IVA462" s="75"/>
      <c r="IVB462" s="81"/>
      <c r="IVC462" s="75"/>
      <c r="IVD462" s="81"/>
      <c r="IVE462" s="75"/>
      <c r="IVF462" s="81"/>
      <c r="IVG462" s="75"/>
      <c r="IVH462" s="81"/>
      <c r="IVI462" s="75"/>
      <c r="IVJ462" s="81"/>
      <c r="IVK462" s="75"/>
      <c r="IVL462" s="81"/>
      <c r="IVM462" s="75"/>
      <c r="IVN462" s="81"/>
      <c r="IVO462" s="75"/>
      <c r="IVP462" s="81"/>
      <c r="IVQ462" s="75"/>
      <c r="IVR462" s="81"/>
      <c r="IVS462" s="75"/>
      <c r="IVT462" s="81"/>
      <c r="IVU462" s="75"/>
      <c r="IVV462" s="81"/>
      <c r="IVW462" s="75"/>
      <c r="IVX462" s="81"/>
      <c r="IVY462" s="75"/>
      <c r="IVZ462" s="81"/>
      <c r="IWA462" s="75"/>
      <c r="IWB462" s="81"/>
      <c r="IWC462" s="75"/>
      <c r="IWD462" s="81"/>
      <c r="IWE462" s="75"/>
      <c r="IWF462" s="81"/>
      <c r="IWG462" s="75"/>
      <c r="IWH462" s="81"/>
      <c r="IWI462" s="75"/>
      <c r="IWJ462" s="81"/>
      <c r="IWK462" s="75"/>
      <c r="IWL462" s="81"/>
      <c r="IWM462" s="75"/>
      <c r="IWN462" s="81"/>
      <c r="IWO462" s="75"/>
      <c r="IWP462" s="81"/>
      <c r="IWQ462" s="75"/>
      <c r="IWR462" s="81"/>
      <c r="IWS462" s="75"/>
      <c r="IWT462" s="81"/>
      <c r="IWU462" s="75"/>
      <c r="IWV462" s="81"/>
      <c r="IWW462" s="75"/>
      <c r="IWX462" s="81"/>
      <c r="IWY462" s="75"/>
      <c r="IWZ462" s="81"/>
      <c r="IXA462" s="75"/>
      <c r="IXB462" s="81"/>
      <c r="IXC462" s="75"/>
      <c r="IXD462" s="81"/>
      <c r="IXE462" s="75"/>
      <c r="IXF462" s="81"/>
      <c r="IXG462" s="75"/>
      <c r="IXH462" s="81"/>
      <c r="IXI462" s="75"/>
      <c r="IXJ462" s="81"/>
      <c r="IXK462" s="75"/>
      <c r="IXL462" s="81"/>
      <c r="IXM462" s="75"/>
      <c r="IXN462" s="81"/>
      <c r="IXO462" s="75"/>
      <c r="IXP462" s="81"/>
      <c r="IXQ462" s="75"/>
      <c r="IXR462" s="81"/>
      <c r="IXS462" s="75"/>
      <c r="IXT462" s="81"/>
      <c r="IXU462" s="75"/>
      <c r="IXV462" s="81"/>
      <c r="IXW462" s="75"/>
      <c r="IXX462" s="81"/>
      <c r="IXY462" s="75"/>
      <c r="IXZ462" s="81"/>
      <c r="IYA462" s="75"/>
      <c r="IYB462" s="81"/>
      <c r="IYC462" s="75"/>
      <c r="IYD462" s="81"/>
      <c r="IYE462" s="75"/>
      <c r="IYF462" s="81"/>
      <c r="IYG462" s="75"/>
      <c r="IYH462" s="81"/>
      <c r="IYI462" s="75"/>
      <c r="IYJ462" s="81"/>
      <c r="IYK462" s="75"/>
      <c r="IYL462" s="81"/>
      <c r="IYM462" s="75"/>
      <c r="IYN462" s="81"/>
      <c r="IYO462" s="75"/>
      <c r="IYP462" s="81"/>
      <c r="IYQ462" s="75"/>
      <c r="IYR462" s="81"/>
      <c r="IYS462" s="75"/>
      <c r="IYT462" s="81"/>
      <c r="IYU462" s="75"/>
      <c r="IYV462" s="81"/>
      <c r="IYW462" s="75"/>
      <c r="IYX462" s="81"/>
      <c r="IYY462" s="75"/>
      <c r="IYZ462" s="81"/>
      <c r="IZA462" s="75"/>
      <c r="IZB462" s="81"/>
      <c r="IZC462" s="75"/>
      <c r="IZD462" s="81"/>
      <c r="IZE462" s="75"/>
      <c r="IZF462" s="81"/>
      <c r="IZG462" s="75"/>
      <c r="IZH462" s="81"/>
      <c r="IZI462" s="75"/>
      <c r="IZJ462" s="81"/>
      <c r="IZK462" s="75"/>
      <c r="IZL462" s="81"/>
      <c r="IZM462" s="75"/>
      <c r="IZN462" s="81"/>
      <c r="IZO462" s="75"/>
      <c r="IZP462" s="81"/>
      <c r="IZQ462" s="75"/>
      <c r="IZR462" s="81"/>
      <c r="IZS462" s="75"/>
      <c r="IZT462" s="81"/>
      <c r="IZU462" s="75"/>
      <c r="IZV462" s="81"/>
      <c r="IZW462" s="75"/>
      <c r="IZX462" s="81"/>
      <c r="IZY462" s="75"/>
      <c r="IZZ462" s="81"/>
      <c r="JAA462" s="75"/>
      <c r="JAB462" s="81"/>
      <c r="JAC462" s="75"/>
      <c r="JAD462" s="81"/>
      <c r="JAE462" s="75"/>
      <c r="JAF462" s="81"/>
      <c r="JAG462" s="75"/>
      <c r="JAH462" s="81"/>
      <c r="JAI462" s="75"/>
      <c r="JAJ462" s="81"/>
      <c r="JAK462" s="75"/>
      <c r="JAL462" s="81"/>
      <c r="JAM462" s="75"/>
      <c r="JAN462" s="81"/>
      <c r="JAO462" s="75"/>
      <c r="JAP462" s="81"/>
      <c r="JAQ462" s="75"/>
      <c r="JAR462" s="81"/>
      <c r="JAS462" s="75"/>
      <c r="JAT462" s="81"/>
      <c r="JAU462" s="75"/>
      <c r="JAV462" s="81"/>
      <c r="JAW462" s="75"/>
      <c r="JAX462" s="81"/>
      <c r="JAY462" s="75"/>
      <c r="JAZ462" s="81"/>
      <c r="JBA462" s="75"/>
      <c r="JBB462" s="81"/>
      <c r="JBC462" s="75"/>
      <c r="JBD462" s="81"/>
      <c r="JBE462" s="75"/>
      <c r="JBF462" s="81"/>
      <c r="JBG462" s="75"/>
      <c r="JBH462" s="81"/>
      <c r="JBI462" s="75"/>
      <c r="JBJ462" s="81"/>
      <c r="JBK462" s="75"/>
      <c r="JBL462" s="81"/>
      <c r="JBM462" s="75"/>
      <c r="JBN462" s="81"/>
      <c r="JBO462" s="75"/>
      <c r="JBP462" s="81"/>
      <c r="JBQ462" s="75"/>
      <c r="JBR462" s="81"/>
      <c r="JBS462" s="75"/>
      <c r="JBT462" s="81"/>
      <c r="JBU462" s="75"/>
      <c r="JBV462" s="81"/>
      <c r="JBW462" s="75"/>
      <c r="JBX462" s="81"/>
      <c r="JBY462" s="75"/>
      <c r="JBZ462" s="81"/>
      <c r="JCA462" s="75"/>
      <c r="JCB462" s="81"/>
      <c r="JCC462" s="75"/>
      <c r="JCD462" s="81"/>
      <c r="JCE462" s="75"/>
      <c r="JCF462" s="81"/>
      <c r="JCG462" s="75"/>
      <c r="JCH462" s="81"/>
      <c r="JCI462" s="75"/>
      <c r="JCJ462" s="81"/>
      <c r="JCK462" s="75"/>
      <c r="JCL462" s="81"/>
      <c r="JCM462" s="75"/>
      <c r="JCN462" s="81"/>
      <c r="JCO462" s="75"/>
      <c r="JCP462" s="81"/>
      <c r="JCQ462" s="75"/>
      <c r="JCR462" s="81"/>
      <c r="JCS462" s="75"/>
      <c r="JCT462" s="81"/>
      <c r="JCU462" s="75"/>
      <c r="JCV462" s="81"/>
      <c r="JCW462" s="75"/>
      <c r="JCX462" s="81"/>
      <c r="JCY462" s="75"/>
      <c r="JCZ462" s="81"/>
      <c r="JDA462" s="75"/>
      <c r="JDB462" s="81"/>
      <c r="JDC462" s="75"/>
      <c r="JDD462" s="81"/>
      <c r="JDE462" s="75"/>
      <c r="JDF462" s="81"/>
      <c r="JDG462" s="75"/>
      <c r="JDH462" s="81"/>
      <c r="JDI462" s="75"/>
      <c r="JDJ462" s="81"/>
      <c r="JDK462" s="75"/>
      <c r="JDL462" s="81"/>
      <c r="JDM462" s="75"/>
      <c r="JDN462" s="81"/>
      <c r="JDO462" s="75"/>
      <c r="JDP462" s="81"/>
      <c r="JDQ462" s="75"/>
      <c r="JDR462" s="81"/>
      <c r="JDS462" s="75"/>
      <c r="JDT462" s="81"/>
      <c r="JDU462" s="75"/>
      <c r="JDV462" s="81"/>
      <c r="JDW462" s="75"/>
      <c r="JDX462" s="81"/>
      <c r="JDY462" s="75"/>
      <c r="JDZ462" s="81"/>
      <c r="JEA462" s="75"/>
      <c r="JEB462" s="81"/>
      <c r="JEC462" s="75"/>
      <c r="JED462" s="81"/>
      <c r="JEE462" s="75"/>
      <c r="JEF462" s="81"/>
      <c r="JEG462" s="75"/>
      <c r="JEH462" s="81"/>
      <c r="JEI462" s="75"/>
      <c r="JEJ462" s="81"/>
      <c r="JEK462" s="75"/>
      <c r="JEL462" s="81"/>
      <c r="JEM462" s="75"/>
      <c r="JEN462" s="81"/>
      <c r="JEO462" s="75"/>
      <c r="JEP462" s="81"/>
      <c r="JEQ462" s="75"/>
      <c r="JER462" s="81"/>
      <c r="JES462" s="75"/>
      <c r="JET462" s="81"/>
      <c r="JEU462" s="75"/>
      <c r="JEV462" s="81"/>
      <c r="JEW462" s="75"/>
      <c r="JEX462" s="81"/>
      <c r="JEY462" s="75"/>
      <c r="JEZ462" s="81"/>
      <c r="JFA462" s="75"/>
      <c r="JFB462" s="81"/>
      <c r="JFC462" s="75"/>
      <c r="JFD462" s="81"/>
      <c r="JFE462" s="75"/>
      <c r="JFF462" s="81"/>
      <c r="JFG462" s="75"/>
      <c r="JFH462" s="81"/>
      <c r="JFI462" s="75"/>
      <c r="JFJ462" s="81"/>
      <c r="JFK462" s="75"/>
      <c r="JFL462" s="81"/>
      <c r="JFM462" s="75"/>
      <c r="JFN462" s="81"/>
      <c r="JFO462" s="75"/>
      <c r="JFP462" s="81"/>
      <c r="JFQ462" s="75"/>
      <c r="JFR462" s="81"/>
      <c r="JFS462" s="75"/>
      <c r="JFT462" s="81"/>
      <c r="JFU462" s="75"/>
      <c r="JFV462" s="81"/>
      <c r="JFW462" s="75"/>
      <c r="JFX462" s="81"/>
      <c r="JFY462" s="75"/>
      <c r="JFZ462" s="81"/>
      <c r="JGA462" s="75"/>
      <c r="JGB462" s="81"/>
      <c r="JGC462" s="75"/>
      <c r="JGD462" s="81"/>
      <c r="JGE462" s="75"/>
      <c r="JGF462" s="81"/>
      <c r="JGG462" s="75"/>
      <c r="JGH462" s="81"/>
      <c r="JGI462" s="75"/>
      <c r="JGJ462" s="81"/>
      <c r="JGK462" s="75"/>
      <c r="JGL462" s="81"/>
      <c r="JGM462" s="75"/>
      <c r="JGN462" s="81"/>
      <c r="JGO462" s="75"/>
      <c r="JGP462" s="81"/>
      <c r="JGQ462" s="75"/>
      <c r="JGR462" s="81"/>
      <c r="JGS462" s="75"/>
      <c r="JGT462" s="81"/>
      <c r="JGU462" s="75"/>
      <c r="JGV462" s="81"/>
      <c r="JGW462" s="75"/>
      <c r="JGX462" s="81"/>
      <c r="JGY462" s="75"/>
      <c r="JGZ462" s="81"/>
      <c r="JHA462" s="75"/>
      <c r="JHB462" s="81"/>
      <c r="JHC462" s="75"/>
      <c r="JHD462" s="81"/>
      <c r="JHE462" s="75"/>
      <c r="JHF462" s="81"/>
      <c r="JHG462" s="75"/>
      <c r="JHH462" s="81"/>
      <c r="JHI462" s="75"/>
      <c r="JHJ462" s="81"/>
      <c r="JHK462" s="75"/>
      <c r="JHL462" s="81"/>
      <c r="JHM462" s="75"/>
      <c r="JHN462" s="81"/>
      <c r="JHO462" s="75"/>
      <c r="JHP462" s="81"/>
      <c r="JHQ462" s="75"/>
      <c r="JHR462" s="81"/>
      <c r="JHS462" s="75"/>
      <c r="JHT462" s="81"/>
      <c r="JHU462" s="75"/>
      <c r="JHV462" s="81"/>
      <c r="JHW462" s="75"/>
      <c r="JHX462" s="81"/>
      <c r="JHY462" s="75"/>
      <c r="JHZ462" s="81"/>
      <c r="JIA462" s="75"/>
      <c r="JIB462" s="81"/>
      <c r="JIC462" s="75"/>
      <c r="JID462" s="81"/>
      <c r="JIE462" s="75"/>
      <c r="JIF462" s="81"/>
      <c r="JIG462" s="75"/>
      <c r="JIH462" s="81"/>
      <c r="JII462" s="75"/>
      <c r="JIJ462" s="81"/>
      <c r="JIK462" s="75"/>
      <c r="JIL462" s="81"/>
      <c r="JIM462" s="75"/>
      <c r="JIN462" s="81"/>
      <c r="JIO462" s="75"/>
      <c r="JIP462" s="81"/>
      <c r="JIQ462" s="75"/>
      <c r="JIR462" s="81"/>
      <c r="JIS462" s="75"/>
      <c r="JIT462" s="81"/>
      <c r="JIU462" s="75"/>
      <c r="JIV462" s="81"/>
      <c r="JIW462" s="75"/>
      <c r="JIX462" s="81"/>
      <c r="JIY462" s="75"/>
      <c r="JIZ462" s="81"/>
      <c r="JJA462" s="75"/>
      <c r="JJB462" s="81"/>
      <c r="JJC462" s="75"/>
      <c r="JJD462" s="81"/>
      <c r="JJE462" s="75"/>
      <c r="JJF462" s="81"/>
      <c r="JJG462" s="75"/>
      <c r="JJH462" s="81"/>
      <c r="JJI462" s="75"/>
      <c r="JJJ462" s="81"/>
      <c r="JJK462" s="75"/>
      <c r="JJL462" s="81"/>
      <c r="JJM462" s="75"/>
      <c r="JJN462" s="81"/>
      <c r="JJO462" s="75"/>
      <c r="JJP462" s="81"/>
      <c r="JJQ462" s="75"/>
      <c r="JJR462" s="81"/>
      <c r="JJS462" s="75"/>
      <c r="JJT462" s="81"/>
      <c r="JJU462" s="75"/>
      <c r="JJV462" s="81"/>
      <c r="JJW462" s="75"/>
      <c r="JJX462" s="81"/>
      <c r="JJY462" s="75"/>
      <c r="JJZ462" s="81"/>
      <c r="JKA462" s="75"/>
      <c r="JKB462" s="81"/>
      <c r="JKC462" s="75"/>
      <c r="JKD462" s="81"/>
      <c r="JKE462" s="75"/>
      <c r="JKF462" s="81"/>
      <c r="JKG462" s="75"/>
      <c r="JKH462" s="81"/>
      <c r="JKI462" s="75"/>
      <c r="JKJ462" s="81"/>
      <c r="JKK462" s="75"/>
      <c r="JKL462" s="81"/>
      <c r="JKM462" s="75"/>
      <c r="JKN462" s="81"/>
      <c r="JKO462" s="75"/>
      <c r="JKP462" s="81"/>
      <c r="JKQ462" s="75"/>
      <c r="JKR462" s="81"/>
      <c r="JKS462" s="75"/>
      <c r="JKT462" s="81"/>
      <c r="JKU462" s="75"/>
      <c r="JKV462" s="81"/>
      <c r="JKW462" s="75"/>
      <c r="JKX462" s="81"/>
      <c r="JKY462" s="75"/>
      <c r="JKZ462" s="81"/>
      <c r="JLA462" s="75"/>
      <c r="JLB462" s="81"/>
      <c r="JLC462" s="75"/>
      <c r="JLD462" s="81"/>
      <c r="JLE462" s="75"/>
      <c r="JLF462" s="81"/>
      <c r="JLG462" s="75"/>
      <c r="JLH462" s="81"/>
      <c r="JLI462" s="75"/>
      <c r="JLJ462" s="81"/>
      <c r="JLK462" s="75"/>
      <c r="JLL462" s="81"/>
      <c r="JLM462" s="75"/>
      <c r="JLN462" s="81"/>
      <c r="JLO462" s="75"/>
      <c r="JLP462" s="81"/>
      <c r="JLQ462" s="75"/>
      <c r="JLR462" s="81"/>
      <c r="JLS462" s="75"/>
      <c r="JLT462" s="81"/>
      <c r="JLU462" s="75"/>
      <c r="JLV462" s="81"/>
      <c r="JLW462" s="75"/>
      <c r="JLX462" s="81"/>
      <c r="JLY462" s="75"/>
      <c r="JLZ462" s="81"/>
      <c r="JMA462" s="75"/>
      <c r="JMB462" s="81"/>
      <c r="JMC462" s="75"/>
      <c r="JMD462" s="81"/>
      <c r="JME462" s="75"/>
      <c r="JMF462" s="81"/>
      <c r="JMG462" s="75"/>
      <c r="JMH462" s="81"/>
      <c r="JMI462" s="75"/>
      <c r="JMJ462" s="81"/>
      <c r="JMK462" s="75"/>
      <c r="JML462" s="81"/>
      <c r="JMM462" s="75"/>
      <c r="JMN462" s="81"/>
      <c r="JMO462" s="75"/>
      <c r="JMP462" s="81"/>
      <c r="JMQ462" s="75"/>
      <c r="JMR462" s="81"/>
      <c r="JMS462" s="75"/>
      <c r="JMT462" s="81"/>
      <c r="JMU462" s="75"/>
      <c r="JMV462" s="81"/>
      <c r="JMW462" s="75"/>
      <c r="JMX462" s="81"/>
      <c r="JMY462" s="75"/>
      <c r="JMZ462" s="81"/>
      <c r="JNA462" s="75"/>
      <c r="JNB462" s="81"/>
      <c r="JNC462" s="75"/>
      <c r="JND462" s="81"/>
      <c r="JNE462" s="75"/>
      <c r="JNF462" s="81"/>
      <c r="JNG462" s="75"/>
      <c r="JNH462" s="81"/>
      <c r="JNI462" s="75"/>
      <c r="JNJ462" s="81"/>
      <c r="JNK462" s="75"/>
      <c r="JNL462" s="81"/>
      <c r="JNM462" s="75"/>
      <c r="JNN462" s="81"/>
      <c r="JNO462" s="75"/>
      <c r="JNP462" s="81"/>
      <c r="JNQ462" s="75"/>
      <c r="JNR462" s="81"/>
      <c r="JNS462" s="75"/>
      <c r="JNT462" s="81"/>
      <c r="JNU462" s="75"/>
      <c r="JNV462" s="81"/>
      <c r="JNW462" s="75"/>
      <c r="JNX462" s="81"/>
      <c r="JNY462" s="75"/>
      <c r="JNZ462" s="81"/>
      <c r="JOA462" s="75"/>
      <c r="JOB462" s="81"/>
      <c r="JOC462" s="75"/>
      <c r="JOD462" s="81"/>
      <c r="JOE462" s="75"/>
      <c r="JOF462" s="81"/>
      <c r="JOG462" s="75"/>
      <c r="JOH462" s="81"/>
      <c r="JOI462" s="75"/>
      <c r="JOJ462" s="81"/>
      <c r="JOK462" s="75"/>
      <c r="JOL462" s="81"/>
      <c r="JOM462" s="75"/>
      <c r="JON462" s="81"/>
      <c r="JOO462" s="75"/>
      <c r="JOP462" s="81"/>
      <c r="JOQ462" s="75"/>
      <c r="JOR462" s="81"/>
      <c r="JOS462" s="75"/>
      <c r="JOT462" s="81"/>
      <c r="JOU462" s="75"/>
      <c r="JOV462" s="81"/>
      <c r="JOW462" s="75"/>
      <c r="JOX462" s="81"/>
      <c r="JOY462" s="75"/>
      <c r="JOZ462" s="81"/>
      <c r="JPA462" s="75"/>
      <c r="JPB462" s="81"/>
      <c r="JPC462" s="75"/>
      <c r="JPD462" s="81"/>
      <c r="JPE462" s="75"/>
      <c r="JPF462" s="81"/>
      <c r="JPG462" s="75"/>
      <c r="JPH462" s="81"/>
      <c r="JPI462" s="75"/>
      <c r="JPJ462" s="81"/>
      <c r="JPK462" s="75"/>
      <c r="JPL462" s="81"/>
      <c r="JPM462" s="75"/>
      <c r="JPN462" s="81"/>
      <c r="JPO462" s="75"/>
      <c r="JPP462" s="81"/>
      <c r="JPQ462" s="75"/>
      <c r="JPR462" s="81"/>
      <c r="JPS462" s="75"/>
      <c r="JPT462" s="81"/>
      <c r="JPU462" s="75"/>
      <c r="JPV462" s="81"/>
      <c r="JPW462" s="75"/>
      <c r="JPX462" s="81"/>
      <c r="JPY462" s="75"/>
      <c r="JPZ462" s="81"/>
      <c r="JQA462" s="75"/>
      <c r="JQB462" s="81"/>
      <c r="JQC462" s="75"/>
      <c r="JQD462" s="81"/>
      <c r="JQE462" s="75"/>
      <c r="JQF462" s="81"/>
      <c r="JQG462" s="75"/>
      <c r="JQH462" s="81"/>
      <c r="JQI462" s="75"/>
      <c r="JQJ462" s="81"/>
      <c r="JQK462" s="75"/>
      <c r="JQL462" s="81"/>
      <c r="JQM462" s="75"/>
      <c r="JQN462" s="81"/>
      <c r="JQO462" s="75"/>
      <c r="JQP462" s="81"/>
      <c r="JQQ462" s="75"/>
      <c r="JQR462" s="81"/>
      <c r="JQS462" s="75"/>
      <c r="JQT462" s="81"/>
      <c r="JQU462" s="75"/>
      <c r="JQV462" s="81"/>
      <c r="JQW462" s="75"/>
      <c r="JQX462" s="81"/>
      <c r="JQY462" s="75"/>
      <c r="JQZ462" s="81"/>
      <c r="JRA462" s="75"/>
      <c r="JRB462" s="81"/>
      <c r="JRC462" s="75"/>
      <c r="JRD462" s="81"/>
      <c r="JRE462" s="75"/>
      <c r="JRF462" s="81"/>
      <c r="JRG462" s="75"/>
      <c r="JRH462" s="81"/>
      <c r="JRI462" s="75"/>
      <c r="JRJ462" s="81"/>
      <c r="JRK462" s="75"/>
      <c r="JRL462" s="81"/>
      <c r="JRM462" s="75"/>
      <c r="JRN462" s="81"/>
      <c r="JRO462" s="75"/>
      <c r="JRP462" s="81"/>
      <c r="JRQ462" s="75"/>
      <c r="JRR462" s="81"/>
      <c r="JRS462" s="75"/>
      <c r="JRT462" s="81"/>
      <c r="JRU462" s="75"/>
      <c r="JRV462" s="81"/>
      <c r="JRW462" s="75"/>
      <c r="JRX462" s="81"/>
      <c r="JRY462" s="75"/>
      <c r="JRZ462" s="81"/>
      <c r="JSA462" s="75"/>
      <c r="JSB462" s="81"/>
      <c r="JSC462" s="75"/>
      <c r="JSD462" s="81"/>
      <c r="JSE462" s="75"/>
      <c r="JSF462" s="81"/>
      <c r="JSG462" s="75"/>
      <c r="JSH462" s="81"/>
      <c r="JSI462" s="75"/>
      <c r="JSJ462" s="81"/>
      <c r="JSK462" s="75"/>
      <c r="JSL462" s="81"/>
      <c r="JSM462" s="75"/>
      <c r="JSN462" s="81"/>
      <c r="JSO462" s="75"/>
      <c r="JSP462" s="81"/>
      <c r="JSQ462" s="75"/>
      <c r="JSR462" s="81"/>
      <c r="JSS462" s="75"/>
      <c r="JST462" s="81"/>
      <c r="JSU462" s="75"/>
      <c r="JSV462" s="81"/>
      <c r="JSW462" s="75"/>
      <c r="JSX462" s="81"/>
      <c r="JSY462" s="75"/>
      <c r="JSZ462" s="81"/>
      <c r="JTA462" s="75"/>
      <c r="JTB462" s="81"/>
      <c r="JTC462" s="75"/>
      <c r="JTD462" s="81"/>
      <c r="JTE462" s="75"/>
      <c r="JTF462" s="81"/>
      <c r="JTG462" s="75"/>
      <c r="JTH462" s="81"/>
      <c r="JTI462" s="75"/>
      <c r="JTJ462" s="81"/>
      <c r="JTK462" s="75"/>
      <c r="JTL462" s="81"/>
      <c r="JTM462" s="75"/>
      <c r="JTN462" s="81"/>
      <c r="JTO462" s="75"/>
      <c r="JTP462" s="81"/>
      <c r="JTQ462" s="75"/>
      <c r="JTR462" s="81"/>
      <c r="JTS462" s="75"/>
      <c r="JTT462" s="81"/>
      <c r="JTU462" s="75"/>
      <c r="JTV462" s="81"/>
      <c r="JTW462" s="75"/>
      <c r="JTX462" s="81"/>
      <c r="JTY462" s="75"/>
      <c r="JTZ462" s="81"/>
      <c r="JUA462" s="75"/>
      <c r="JUB462" s="81"/>
      <c r="JUC462" s="75"/>
      <c r="JUD462" s="81"/>
      <c r="JUE462" s="75"/>
      <c r="JUF462" s="81"/>
      <c r="JUG462" s="75"/>
      <c r="JUH462" s="81"/>
      <c r="JUI462" s="75"/>
      <c r="JUJ462" s="81"/>
      <c r="JUK462" s="75"/>
      <c r="JUL462" s="81"/>
      <c r="JUM462" s="75"/>
      <c r="JUN462" s="81"/>
      <c r="JUO462" s="75"/>
      <c r="JUP462" s="81"/>
      <c r="JUQ462" s="75"/>
      <c r="JUR462" s="81"/>
      <c r="JUS462" s="75"/>
      <c r="JUT462" s="81"/>
      <c r="JUU462" s="75"/>
      <c r="JUV462" s="81"/>
      <c r="JUW462" s="75"/>
      <c r="JUX462" s="81"/>
      <c r="JUY462" s="75"/>
      <c r="JUZ462" s="81"/>
      <c r="JVA462" s="75"/>
      <c r="JVB462" s="81"/>
      <c r="JVC462" s="75"/>
      <c r="JVD462" s="81"/>
      <c r="JVE462" s="75"/>
      <c r="JVF462" s="81"/>
      <c r="JVG462" s="75"/>
      <c r="JVH462" s="81"/>
      <c r="JVI462" s="75"/>
      <c r="JVJ462" s="81"/>
      <c r="JVK462" s="75"/>
      <c r="JVL462" s="81"/>
      <c r="JVM462" s="75"/>
      <c r="JVN462" s="81"/>
      <c r="JVO462" s="75"/>
      <c r="JVP462" s="81"/>
      <c r="JVQ462" s="75"/>
      <c r="JVR462" s="81"/>
      <c r="JVS462" s="75"/>
      <c r="JVT462" s="81"/>
      <c r="JVU462" s="75"/>
      <c r="JVV462" s="81"/>
      <c r="JVW462" s="75"/>
      <c r="JVX462" s="81"/>
      <c r="JVY462" s="75"/>
      <c r="JVZ462" s="81"/>
      <c r="JWA462" s="75"/>
      <c r="JWB462" s="81"/>
      <c r="JWC462" s="75"/>
      <c r="JWD462" s="81"/>
      <c r="JWE462" s="75"/>
      <c r="JWF462" s="81"/>
      <c r="JWG462" s="75"/>
      <c r="JWH462" s="81"/>
      <c r="JWI462" s="75"/>
      <c r="JWJ462" s="81"/>
      <c r="JWK462" s="75"/>
      <c r="JWL462" s="81"/>
      <c r="JWM462" s="75"/>
      <c r="JWN462" s="81"/>
      <c r="JWO462" s="75"/>
      <c r="JWP462" s="81"/>
      <c r="JWQ462" s="75"/>
      <c r="JWR462" s="81"/>
      <c r="JWS462" s="75"/>
      <c r="JWT462" s="81"/>
      <c r="JWU462" s="75"/>
      <c r="JWV462" s="81"/>
      <c r="JWW462" s="75"/>
      <c r="JWX462" s="81"/>
      <c r="JWY462" s="75"/>
      <c r="JWZ462" s="81"/>
      <c r="JXA462" s="75"/>
      <c r="JXB462" s="81"/>
      <c r="JXC462" s="75"/>
      <c r="JXD462" s="81"/>
      <c r="JXE462" s="75"/>
      <c r="JXF462" s="81"/>
      <c r="JXG462" s="75"/>
      <c r="JXH462" s="81"/>
      <c r="JXI462" s="75"/>
      <c r="JXJ462" s="81"/>
      <c r="JXK462" s="75"/>
      <c r="JXL462" s="81"/>
      <c r="JXM462" s="75"/>
      <c r="JXN462" s="81"/>
      <c r="JXO462" s="75"/>
      <c r="JXP462" s="81"/>
      <c r="JXQ462" s="75"/>
      <c r="JXR462" s="81"/>
      <c r="JXS462" s="75"/>
      <c r="JXT462" s="81"/>
      <c r="JXU462" s="75"/>
      <c r="JXV462" s="81"/>
      <c r="JXW462" s="75"/>
      <c r="JXX462" s="81"/>
      <c r="JXY462" s="75"/>
      <c r="JXZ462" s="81"/>
      <c r="JYA462" s="75"/>
      <c r="JYB462" s="81"/>
      <c r="JYC462" s="75"/>
      <c r="JYD462" s="81"/>
      <c r="JYE462" s="75"/>
      <c r="JYF462" s="81"/>
      <c r="JYG462" s="75"/>
      <c r="JYH462" s="81"/>
      <c r="JYI462" s="75"/>
      <c r="JYJ462" s="81"/>
      <c r="JYK462" s="75"/>
      <c r="JYL462" s="81"/>
      <c r="JYM462" s="75"/>
      <c r="JYN462" s="81"/>
      <c r="JYO462" s="75"/>
      <c r="JYP462" s="81"/>
      <c r="JYQ462" s="75"/>
      <c r="JYR462" s="81"/>
      <c r="JYS462" s="75"/>
      <c r="JYT462" s="81"/>
      <c r="JYU462" s="75"/>
      <c r="JYV462" s="81"/>
      <c r="JYW462" s="75"/>
      <c r="JYX462" s="81"/>
      <c r="JYY462" s="75"/>
      <c r="JYZ462" s="81"/>
      <c r="JZA462" s="75"/>
      <c r="JZB462" s="81"/>
      <c r="JZC462" s="75"/>
      <c r="JZD462" s="81"/>
      <c r="JZE462" s="75"/>
      <c r="JZF462" s="81"/>
      <c r="JZG462" s="75"/>
      <c r="JZH462" s="81"/>
      <c r="JZI462" s="75"/>
      <c r="JZJ462" s="81"/>
      <c r="JZK462" s="75"/>
      <c r="JZL462" s="81"/>
      <c r="JZM462" s="75"/>
      <c r="JZN462" s="81"/>
      <c r="JZO462" s="75"/>
      <c r="JZP462" s="81"/>
      <c r="JZQ462" s="75"/>
      <c r="JZR462" s="81"/>
      <c r="JZS462" s="75"/>
      <c r="JZT462" s="81"/>
      <c r="JZU462" s="75"/>
      <c r="JZV462" s="81"/>
      <c r="JZW462" s="75"/>
      <c r="JZX462" s="81"/>
      <c r="JZY462" s="75"/>
      <c r="JZZ462" s="81"/>
      <c r="KAA462" s="75"/>
      <c r="KAB462" s="81"/>
      <c r="KAC462" s="75"/>
      <c r="KAD462" s="81"/>
      <c r="KAE462" s="75"/>
      <c r="KAF462" s="81"/>
      <c r="KAG462" s="75"/>
      <c r="KAH462" s="81"/>
      <c r="KAI462" s="75"/>
      <c r="KAJ462" s="81"/>
      <c r="KAK462" s="75"/>
      <c r="KAL462" s="81"/>
      <c r="KAM462" s="75"/>
      <c r="KAN462" s="81"/>
      <c r="KAO462" s="75"/>
      <c r="KAP462" s="81"/>
      <c r="KAQ462" s="75"/>
      <c r="KAR462" s="81"/>
      <c r="KAS462" s="75"/>
      <c r="KAT462" s="81"/>
      <c r="KAU462" s="75"/>
      <c r="KAV462" s="81"/>
      <c r="KAW462" s="75"/>
      <c r="KAX462" s="81"/>
      <c r="KAY462" s="75"/>
      <c r="KAZ462" s="81"/>
      <c r="KBA462" s="75"/>
      <c r="KBB462" s="81"/>
      <c r="KBC462" s="75"/>
      <c r="KBD462" s="81"/>
      <c r="KBE462" s="75"/>
      <c r="KBF462" s="81"/>
      <c r="KBG462" s="75"/>
      <c r="KBH462" s="81"/>
      <c r="KBI462" s="75"/>
      <c r="KBJ462" s="81"/>
      <c r="KBK462" s="75"/>
      <c r="KBL462" s="81"/>
      <c r="KBM462" s="75"/>
      <c r="KBN462" s="81"/>
      <c r="KBO462" s="75"/>
      <c r="KBP462" s="81"/>
      <c r="KBQ462" s="75"/>
      <c r="KBR462" s="81"/>
      <c r="KBS462" s="75"/>
      <c r="KBT462" s="81"/>
      <c r="KBU462" s="75"/>
      <c r="KBV462" s="81"/>
      <c r="KBW462" s="75"/>
      <c r="KBX462" s="81"/>
      <c r="KBY462" s="75"/>
      <c r="KBZ462" s="81"/>
      <c r="KCA462" s="75"/>
      <c r="KCB462" s="81"/>
      <c r="KCC462" s="75"/>
      <c r="KCD462" s="81"/>
      <c r="KCE462" s="75"/>
      <c r="KCF462" s="81"/>
      <c r="KCG462" s="75"/>
      <c r="KCH462" s="81"/>
      <c r="KCI462" s="75"/>
      <c r="KCJ462" s="81"/>
      <c r="KCK462" s="75"/>
      <c r="KCL462" s="81"/>
      <c r="KCM462" s="75"/>
      <c r="KCN462" s="81"/>
      <c r="KCO462" s="75"/>
      <c r="KCP462" s="81"/>
      <c r="KCQ462" s="75"/>
      <c r="KCR462" s="81"/>
      <c r="KCS462" s="75"/>
      <c r="KCT462" s="81"/>
      <c r="KCU462" s="75"/>
      <c r="KCV462" s="81"/>
      <c r="KCW462" s="75"/>
      <c r="KCX462" s="81"/>
      <c r="KCY462" s="75"/>
      <c r="KCZ462" s="81"/>
      <c r="KDA462" s="75"/>
      <c r="KDB462" s="81"/>
      <c r="KDC462" s="75"/>
      <c r="KDD462" s="81"/>
      <c r="KDE462" s="75"/>
      <c r="KDF462" s="81"/>
      <c r="KDG462" s="75"/>
      <c r="KDH462" s="81"/>
      <c r="KDI462" s="75"/>
      <c r="KDJ462" s="81"/>
      <c r="KDK462" s="75"/>
      <c r="KDL462" s="81"/>
      <c r="KDM462" s="75"/>
      <c r="KDN462" s="81"/>
      <c r="KDO462" s="75"/>
      <c r="KDP462" s="81"/>
      <c r="KDQ462" s="75"/>
      <c r="KDR462" s="81"/>
      <c r="KDS462" s="75"/>
      <c r="KDT462" s="81"/>
      <c r="KDU462" s="75"/>
      <c r="KDV462" s="81"/>
      <c r="KDW462" s="75"/>
      <c r="KDX462" s="81"/>
      <c r="KDY462" s="75"/>
      <c r="KDZ462" s="81"/>
      <c r="KEA462" s="75"/>
      <c r="KEB462" s="81"/>
      <c r="KEC462" s="75"/>
      <c r="KED462" s="81"/>
      <c r="KEE462" s="75"/>
      <c r="KEF462" s="81"/>
      <c r="KEG462" s="75"/>
      <c r="KEH462" s="81"/>
      <c r="KEI462" s="75"/>
      <c r="KEJ462" s="81"/>
      <c r="KEK462" s="75"/>
      <c r="KEL462" s="81"/>
      <c r="KEM462" s="75"/>
      <c r="KEN462" s="81"/>
      <c r="KEO462" s="75"/>
      <c r="KEP462" s="81"/>
      <c r="KEQ462" s="75"/>
      <c r="KER462" s="81"/>
      <c r="KES462" s="75"/>
      <c r="KET462" s="81"/>
      <c r="KEU462" s="75"/>
      <c r="KEV462" s="81"/>
      <c r="KEW462" s="75"/>
      <c r="KEX462" s="81"/>
      <c r="KEY462" s="75"/>
      <c r="KEZ462" s="81"/>
      <c r="KFA462" s="75"/>
      <c r="KFB462" s="81"/>
      <c r="KFC462" s="75"/>
      <c r="KFD462" s="81"/>
      <c r="KFE462" s="75"/>
      <c r="KFF462" s="81"/>
      <c r="KFG462" s="75"/>
      <c r="KFH462" s="81"/>
      <c r="KFI462" s="75"/>
      <c r="KFJ462" s="81"/>
      <c r="KFK462" s="75"/>
      <c r="KFL462" s="81"/>
      <c r="KFM462" s="75"/>
      <c r="KFN462" s="81"/>
      <c r="KFO462" s="75"/>
      <c r="KFP462" s="81"/>
      <c r="KFQ462" s="75"/>
      <c r="KFR462" s="81"/>
      <c r="KFS462" s="75"/>
      <c r="KFT462" s="81"/>
      <c r="KFU462" s="75"/>
      <c r="KFV462" s="81"/>
      <c r="KFW462" s="75"/>
      <c r="KFX462" s="81"/>
      <c r="KFY462" s="75"/>
      <c r="KFZ462" s="81"/>
      <c r="KGA462" s="75"/>
      <c r="KGB462" s="81"/>
      <c r="KGC462" s="75"/>
      <c r="KGD462" s="81"/>
      <c r="KGE462" s="75"/>
      <c r="KGF462" s="81"/>
      <c r="KGG462" s="75"/>
      <c r="KGH462" s="81"/>
      <c r="KGI462" s="75"/>
      <c r="KGJ462" s="81"/>
      <c r="KGK462" s="75"/>
      <c r="KGL462" s="81"/>
      <c r="KGM462" s="75"/>
      <c r="KGN462" s="81"/>
      <c r="KGO462" s="75"/>
      <c r="KGP462" s="81"/>
      <c r="KGQ462" s="75"/>
      <c r="KGR462" s="81"/>
      <c r="KGS462" s="75"/>
      <c r="KGT462" s="81"/>
      <c r="KGU462" s="75"/>
      <c r="KGV462" s="81"/>
      <c r="KGW462" s="75"/>
      <c r="KGX462" s="81"/>
      <c r="KGY462" s="75"/>
      <c r="KGZ462" s="81"/>
      <c r="KHA462" s="75"/>
      <c r="KHB462" s="81"/>
      <c r="KHC462" s="75"/>
      <c r="KHD462" s="81"/>
      <c r="KHE462" s="75"/>
      <c r="KHF462" s="81"/>
      <c r="KHG462" s="75"/>
      <c r="KHH462" s="81"/>
      <c r="KHI462" s="75"/>
      <c r="KHJ462" s="81"/>
      <c r="KHK462" s="75"/>
      <c r="KHL462" s="81"/>
      <c r="KHM462" s="75"/>
      <c r="KHN462" s="81"/>
      <c r="KHO462" s="75"/>
      <c r="KHP462" s="81"/>
      <c r="KHQ462" s="75"/>
      <c r="KHR462" s="81"/>
      <c r="KHS462" s="75"/>
      <c r="KHT462" s="81"/>
      <c r="KHU462" s="75"/>
      <c r="KHV462" s="81"/>
      <c r="KHW462" s="75"/>
      <c r="KHX462" s="81"/>
      <c r="KHY462" s="75"/>
      <c r="KHZ462" s="81"/>
      <c r="KIA462" s="75"/>
      <c r="KIB462" s="81"/>
      <c r="KIC462" s="75"/>
      <c r="KID462" s="81"/>
      <c r="KIE462" s="75"/>
      <c r="KIF462" s="81"/>
      <c r="KIG462" s="75"/>
      <c r="KIH462" s="81"/>
      <c r="KII462" s="75"/>
      <c r="KIJ462" s="81"/>
      <c r="KIK462" s="75"/>
      <c r="KIL462" s="81"/>
      <c r="KIM462" s="75"/>
      <c r="KIN462" s="81"/>
      <c r="KIO462" s="75"/>
      <c r="KIP462" s="81"/>
      <c r="KIQ462" s="75"/>
      <c r="KIR462" s="81"/>
      <c r="KIS462" s="75"/>
      <c r="KIT462" s="81"/>
      <c r="KIU462" s="75"/>
      <c r="KIV462" s="81"/>
      <c r="KIW462" s="75"/>
      <c r="KIX462" s="81"/>
      <c r="KIY462" s="75"/>
      <c r="KIZ462" s="81"/>
      <c r="KJA462" s="75"/>
      <c r="KJB462" s="81"/>
      <c r="KJC462" s="75"/>
      <c r="KJD462" s="81"/>
      <c r="KJE462" s="75"/>
      <c r="KJF462" s="81"/>
      <c r="KJG462" s="75"/>
      <c r="KJH462" s="81"/>
      <c r="KJI462" s="75"/>
      <c r="KJJ462" s="81"/>
      <c r="KJK462" s="75"/>
      <c r="KJL462" s="81"/>
      <c r="KJM462" s="75"/>
      <c r="KJN462" s="81"/>
      <c r="KJO462" s="75"/>
      <c r="KJP462" s="81"/>
      <c r="KJQ462" s="75"/>
      <c r="KJR462" s="81"/>
      <c r="KJS462" s="75"/>
      <c r="KJT462" s="81"/>
      <c r="KJU462" s="75"/>
      <c r="KJV462" s="81"/>
      <c r="KJW462" s="75"/>
      <c r="KJX462" s="81"/>
      <c r="KJY462" s="75"/>
      <c r="KJZ462" s="81"/>
      <c r="KKA462" s="75"/>
      <c r="KKB462" s="81"/>
      <c r="KKC462" s="75"/>
      <c r="KKD462" s="81"/>
      <c r="KKE462" s="75"/>
      <c r="KKF462" s="81"/>
      <c r="KKG462" s="75"/>
      <c r="KKH462" s="81"/>
      <c r="KKI462" s="75"/>
      <c r="KKJ462" s="81"/>
      <c r="KKK462" s="75"/>
      <c r="KKL462" s="81"/>
      <c r="KKM462" s="75"/>
      <c r="KKN462" s="81"/>
      <c r="KKO462" s="75"/>
      <c r="KKP462" s="81"/>
      <c r="KKQ462" s="75"/>
      <c r="KKR462" s="81"/>
      <c r="KKS462" s="75"/>
      <c r="KKT462" s="81"/>
      <c r="KKU462" s="75"/>
      <c r="KKV462" s="81"/>
      <c r="KKW462" s="75"/>
      <c r="KKX462" s="81"/>
      <c r="KKY462" s="75"/>
      <c r="KKZ462" s="81"/>
      <c r="KLA462" s="75"/>
      <c r="KLB462" s="81"/>
      <c r="KLC462" s="75"/>
      <c r="KLD462" s="81"/>
      <c r="KLE462" s="75"/>
      <c r="KLF462" s="81"/>
      <c r="KLG462" s="75"/>
      <c r="KLH462" s="81"/>
      <c r="KLI462" s="75"/>
      <c r="KLJ462" s="81"/>
      <c r="KLK462" s="75"/>
      <c r="KLL462" s="81"/>
      <c r="KLM462" s="75"/>
      <c r="KLN462" s="81"/>
      <c r="KLO462" s="75"/>
      <c r="KLP462" s="81"/>
      <c r="KLQ462" s="75"/>
      <c r="KLR462" s="81"/>
      <c r="KLS462" s="75"/>
      <c r="KLT462" s="81"/>
      <c r="KLU462" s="75"/>
      <c r="KLV462" s="81"/>
      <c r="KLW462" s="75"/>
      <c r="KLX462" s="81"/>
      <c r="KLY462" s="75"/>
      <c r="KLZ462" s="81"/>
      <c r="KMA462" s="75"/>
      <c r="KMB462" s="81"/>
      <c r="KMC462" s="75"/>
      <c r="KMD462" s="81"/>
      <c r="KME462" s="75"/>
      <c r="KMF462" s="81"/>
      <c r="KMG462" s="75"/>
      <c r="KMH462" s="81"/>
      <c r="KMI462" s="75"/>
      <c r="KMJ462" s="81"/>
      <c r="KMK462" s="75"/>
      <c r="KML462" s="81"/>
      <c r="KMM462" s="75"/>
      <c r="KMN462" s="81"/>
      <c r="KMO462" s="75"/>
      <c r="KMP462" s="81"/>
      <c r="KMQ462" s="75"/>
      <c r="KMR462" s="81"/>
      <c r="KMS462" s="75"/>
      <c r="KMT462" s="81"/>
      <c r="KMU462" s="75"/>
      <c r="KMV462" s="81"/>
      <c r="KMW462" s="75"/>
      <c r="KMX462" s="81"/>
      <c r="KMY462" s="75"/>
      <c r="KMZ462" s="81"/>
      <c r="KNA462" s="75"/>
      <c r="KNB462" s="81"/>
      <c r="KNC462" s="75"/>
      <c r="KND462" s="81"/>
      <c r="KNE462" s="75"/>
      <c r="KNF462" s="81"/>
      <c r="KNG462" s="75"/>
      <c r="KNH462" s="81"/>
      <c r="KNI462" s="75"/>
      <c r="KNJ462" s="81"/>
      <c r="KNK462" s="75"/>
      <c r="KNL462" s="81"/>
      <c r="KNM462" s="75"/>
      <c r="KNN462" s="81"/>
      <c r="KNO462" s="75"/>
      <c r="KNP462" s="81"/>
      <c r="KNQ462" s="75"/>
      <c r="KNR462" s="81"/>
      <c r="KNS462" s="75"/>
      <c r="KNT462" s="81"/>
      <c r="KNU462" s="75"/>
      <c r="KNV462" s="81"/>
      <c r="KNW462" s="75"/>
      <c r="KNX462" s="81"/>
      <c r="KNY462" s="75"/>
      <c r="KNZ462" s="81"/>
      <c r="KOA462" s="75"/>
      <c r="KOB462" s="81"/>
      <c r="KOC462" s="75"/>
      <c r="KOD462" s="81"/>
      <c r="KOE462" s="75"/>
      <c r="KOF462" s="81"/>
      <c r="KOG462" s="75"/>
      <c r="KOH462" s="81"/>
      <c r="KOI462" s="75"/>
      <c r="KOJ462" s="81"/>
      <c r="KOK462" s="75"/>
      <c r="KOL462" s="81"/>
      <c r="KOM462" s="75"/>
      <c r="KON462" s="81"/>
      <c r="KOO462" s="75"/>
      <c r="KOP462" s="81"/>
      <c r="KOQ462" s="75"/>
      <c r="KOR462" s="81"/>
      <c r="KOS462" s="75"/>
      <c r="KOT462" s="81"/>
      <c r="KOU462" s="75"/>
      <c r="KOV462" s="81"/>
      <c r="KOW462" s="75"/>
      <c r="KOX462" s="81"/>
      <c r="KOY462" s="75"/>
      <c r="KOZ462" s="81"/>
      <c r="KPA462" s="75"/>
      <c r="KPB462" s="81"/>
      <c r="KPC462" s="75"/>
      <c r="KPD462" s="81"/>
      <c r="KPE462" s="75"/>
      <c r="KPF462" s="81"/>
      <c r="KPG462" s="75"/>
      <c r="KPH462" s="81"/>
      <c r="KPI462" s="75"/>
      <c r="KPJ462" s="81"/>
      <c r="KPK462" s="75"/>
      <c r="KPL462" s="81"/>
      <c r="KPM462" s="75"/>
      <c r="KPN462" s="81"/>
      <c r="KPO462" s="75"/>
      <c r="KPP462" s="81"/>
      <c r="KPQ462" s="75"/>
      <c r="KPR462" s="81"/>
      <c r="KPS462" s="75"/>
      <c r="KPT462" s="81"/>
      <c r="KPU462" s="75"/>
      <c r="KPV462" s="81"/>
      <c r="KPW462" s="75"/>
      <c r="KPX462" s="81"/>
      <c r="KPY462" s="75"/>
      <c r="KPZ462" s="81"/>
      <c r="KQA462" s="75"/>
      <c r="KQB462" s="81"/>
      <c r="KQC462" s="75"/>
      <c r="KQD462" s="81"/>
      <c r="KQE462" s="75"/>
      <c r="KQF462" s="81"/>
      <c r="KQG462" s="75"/>
      <c r="KQH462" s="81"/>
      <c r="KQI462" s="75"/>
      <c r="KQJ462" s="81"/>
      <c r="KQK462" s="75"/>
      <c r="KQL462" s="81"/>
      <c r="KQM462" s="75"/>
      <c r="KQN462" s="81"/>
      <c r="KQO462" s="75"/>
      <c r="KQP462" s="81"/>
      <c r="KQQ462" s="75"/>
      <c r="KQR462" s="81"/>
      <c r="KQS462" s="75"/>
      <c r="KQT462" s="81"/>
      <c r="KQU462" s="75"/>
      <c r="KQV462" s="81"/>
      <c r="KQW462" s="75"/>
      <c r="KQX462" s="81"/>
      <c r="KQY462" s="75"/>
      <c r="KQZ462" s="81"/>
      <c r="KRA462" s="75"/>
      <c r="KRB462" s="81"/>
      <c r="KRC462" s="75"/>
      <c r="KRD462" s="81"/>
      <c r="KRE462" s="75"/>
      <c r="KRF462" s="81"/>
      <c r="KRG462" s="75"/>
      <c r="KRH462" s="81"/>
      <c r="KRI462" s="75"/>
      <c r="KRJ462" s="81"/>
      <c r="KRK462" s="75"/>
      <c r="KRL462" s="81"/>
      <c r="KRM462" s="75"/>
      <c r="KRN462" s="81"/>
      <c r="KRO462" s="75"/>
      <c r="KRP462" s="81"/>
      <c r="KRQ462" s="75"/>
      <c r="KRR462" s="81"/>
      <c r="KRS462" s="75"/>
      <c r="KRT462" s="81"/>
      <c r="KRU462" s="75"/>
      <c r="KRV462" s="81"/>
      <c r="KRW462" s="75"/>
      <c r="KRX462" s="81"/>
      <c r="KRY462" s="75"/>
      <c r="KRZ462" s="81"/>
      <c r="KSA462" s="75"/>
      <c r="KSB462" s="81"/>
      <c r="KSC462" s="75"/>
      <c r="KSD462" s="81"/>
      <c r="KSE462" s="75"/>
      <c r="KSF462" s="81"/>
      <c r="KSG462" s="75"/>
      <c r="KSH462" s="81"/>
      <c r="KSI462" s="75"/>
      <c r="KSJ462" s="81"/>
      <c r="KSK462" s="75"/>
      <c r="KSL462" s="81"/>
      <c r="KSM462" s="75"/>
      <c r="KSN462" s="81"/>
      <c r="KSO462" s="75"/>
      <c r="KSP462" s="81"/>
      <c r="KSQ462" s="75"/>
      <c r="KSR462" s="81"/>
      <c r="KSS462" s="75"/>
      <c r="KST462" s="81"/>
      <c r="KSU462" s="75"/>
      <c r="KSV462" s="81"/>
      <c r="KSW462" s="75"/>
      <c r="KSX462" s="81"/>
      <c r="KSY462" s="75"/>
      <c r="KSZ462" s="81"/>
      <c r="KTA462" s="75"/>
      <c r="KTB462" s="81"/>
      <c r="KTC462" s="75"/>
      <c r="KTD462" s="81"/>
      <c r="KTE462" s="75"/>
      <c r="KTF462" s="81"/>
      <c r="KTG462" s="75"/>
      <c r="KTH462" s="81"/>
      <c r="KTI462" s="75"/>
      <c r="KTJ462" s="81"/>
      <c r="KTK462" s="75"/>
      <c r="KTL462" s="81"/>
      <c r="KTM462" s="75"/>
      <c r="KTN462" s="81"/>
      <c r="KTO462" s="75"/>
      <c r="KTP462" s="81"/>
      <c r="KTQ462" s="75"/>
      <c r="KTR462" s="81"/>
      <c r="KTS462" s="75"/>
      <c r="KTT462" s="81"/>
      <c r="KTU462" s="75"/>
      <c r="KTV462" s="81"/>
      <c r="KTW462" s="75"/>
      <c r="KTX462" s="81"/>
      <c r="KTY462" s="75"/>
      <c r="KTZ462" s="81"/>
      <c r="KUA462" s="75"/>
      <c r="KUB462" s="81"/>
      <c r="KUC462" s="75"/>
      <c r="KUD462" s="81"/>
      <c r="KUE462" s="75"/>
      <c r="KUF462" s="81"/>
      <c r="KUG462" s="75"/>
      <c r="KUH462" s="81"/>
      <c r="KUI462" s="75"/>
      <c r="KUJ462" s="81"/>
      <c r="KUK462" s="75"/>
      <c r="KUL462" s="81"/>
      <c r="KUM462" s="75"/>
      <c r="KUN462" s="81"/>
      <c r="KUO462" s="75"/>
      <c r="KUP462" s="81"/>
      <c r="KUQ462" s="75"/>
      <c r="KUR462" s="81"/>
      <c r="KUS462" s="75"/>
      <c r="KUT462" s="81"/>
      <c r="KUU462" s="75"/>
      <c r="KUV462" s="81"/>
      <c r="KUW462" s="75"/>
      <c r="KUX462" s="81"/>
      <c r="KUY462" s="75"/>
      <c r="KUZ462" s="81"/>
      <c r="KVA462" s="75"/>
      <c r="KVB462" s="81"/>
      <c r="KVC462" s="75"/>
      <c r="KVD462" s="81"/>
      <c r="KVE462" s="75"/>
      <c r="KVF462" s="81"/>
      <c r="KVG462" s="75"/>
      <c r="KVH462" s="81"/>
      <c r="KVI462" s="75"/>
      <c r="KVJ462" s="81"/>
      <c r="KVK462" s="75"/>
      <c r="KVL462" s="81"/>
      <c r="KVM462" s="75"/>
      <c r="KVN462" s="81"/>
      <c r="KVO462" s="75"/>
      <c r="KVP462" s="81"/>
      <c r="KVQ462" s="75"/>
      <c r="KVR462" s="81"/>
      <c r="KVS462" s="75"/>
      <c r="KVT462" s="81"/>
      <c r="KVU462" s="75"/>
      <c r="KVV462" s="81"/>
      <c r="KVW462" s="75"/>
      <c r="KVX462" s="81"/>
      <c r="KVY462" s="75"/>
      <c r="KVZ462" s="81"/>
      <c r="KWA462" s="75"/>
      <c r="KWB462" s="81"/>
      <c r="KWC462" s="75"/>
      <c r="KWD462" s="81"/>
      <c r="KWE462" s="75"/>
      <c r="KWF462" s="81"/>
      <c r="KWG462" s="75"/>
      <c r="KWH462" s="81"/>
      <c r="KWI462" s="75"/>
      <c r="KWJ462" s="81"/>
      <c r="KWK462" s="75"/>
      <c r="KWL462" s="81"/>
      <c r="KWM462" s="75"/>
      <c r="KWN462" s="81"/>
      <c r="KWO462" s="75"/>
      <c r="KWP462" s="81"/>
      <c r="KWQ462" s="75"/>
      <c r="KWR462" s="81"/>
      <c r="KWS462" s="75"/>
      <c r="KWT462" s="81"/>
      <c r="KWU462" s="75"/>
      <c r="KWV462" s="81"/>
      <c r="KWW462" s="75"/>
      <c r="KWX462" s="81"/>
      <c r="KWY462" s="75"/>
      <c r="KWZ462" s="81"/>
      <c r="KXA462" s="75"/>
      <c r="KXB462" s="81"/>
      <c r="KXC462" s="75"/>
      <c r="KXD462" s="81"/>
      <c r="KXE462" s="75"/>
      <c r="KXF462" s="81"/>
      <c r="KXG462" s="75"/>
      <c r="KXH462" s="81"/>
      <c r="KXI462" s="75"/>
      <c r="KXJ462" s="81"/>
      <c r="KXK462" s="75"/>
      <c r="KXL462" s="81"/>
      <c r="KXM462" s="75"/>
      <c r="KXN462" s="81"/>
      <c r="KXO462" s="75"/>
      <c r="KXP462" s="81"/>
      <c r="KXQ462" s="75"/>
      <c r="KXR462" s="81"/>
      <c r="KXS462" s="75"/>
      <c r="KXT462" s="81"/>
      <c r="KXU462" s="75"/>
      <c r="KXV462" s="81"/>
      <c r="KXW462" s="75"/>
      <c r="KXX462" s="81"/>
      <c r="KXY462" s="75"/>
      <c r="KXZ462" s="81"/>
      <c r="KYA462" s="75"/>
      <c r="KYB462" s="81"/>
      <c r="KYC462" s="75"/>
      <c r="KYD462" s="81"/>
      <c r="KYE462" s="75"/>
      <c r="KYF462" s="81"/>
      <c r="KYG462" s="75"/>
      <c r="KYH462" s="81"/>
      <c r="KYI462" s="75"/>
      <c r="KYJ462" s="81"/>
      <c r="KYK462" s="75"/>
      <c r="KYL462" s="81"/>
      <c r="KYM462" s="75"/>
      <c r="KYN462" s="81"/>
      <c r="KYO462" s="75"/>
      <c r="KYP462" s="81"/>
      <c r="KYQ462" s="75"/>
      <c r="KYR462" s="81"/>
      <c r="KYS462" s="75"/>
      <c r="KYT462" s="81"/>
      <c r="KYU462" s="75"/>
      <c r="KYV462" s="81"/>
      <c r="KYW462" s="75"/>
      <c r="KYX462" s="81"/>
      <c r="KYY462" s="75"/>
      <c r="KYZ462" s="81"/>
      <c r="KZA462" s="75"/>
      <c r="KZB462" s="81"/>
      <c r="KZC462" s="75"/>
      <c r="KZD462" s="81"/>
      <c r="KZE462" s="75"/>
      <c r="KZF462" s="81"/>
      <c r="KZG462" s="75"/>
      <c r="KZH462" s="81"/>
      <c r="KZI462" s="75"/>
      <c r="KZJ462" s="81"/>
      <c r="KZK462" s="75"/>
      <c r="KZL462" s="81"/>
      <c r="KZM462" s="75"/>
      <c r="KZN462" s="81"/>
      <c r="KZO462" s="75"/>
      <c r="KZP462" s="81"/>
      <c r="KZQ462" s="75"/>
      <c r="KZR462" s="81"/>
      <c r="KZS462" s="75"/>
      <c r="KZT462" s="81"/>
      <c r="KZU462" s="75"/>
      <c r="KZV462" s="81"/>
      <c r="KZW462" s="75"/>
      <c r="KZX462" s="81"/>
      <c r="KZY462" s="75"/>
      <c r="KZZ462" s="81"/>
      <c r="LAA462" s="75"/>
      <c r="LAB462" s="81"/>
      <c r="LAC462" s="75"/>
      <c r="LAD462" s="81"/>
      <c r="LAE462" s="75"/>
      <c r="LAF462" s="81"/>
      <c r="LAG462" s="75"/>
      <c r="LAH462" s="81"/>
      <c r="LAI462" s="75"/>
      <c r="LAJ462" s="81"/>
      <c r="LAK462" s="75"/>
      <c r="LAL462" s="81"/>
      <c r="LAM462" s="75"/>
      <c r="LAN462" s="81"/>
      <c r="LAO462" s="75"/>
      <c r="LAP462" s="81"/>
      <c r="LAQ462" s="75"/>
      <c r="LAR462" s="81"/>
      <c r="LAS462" s="75"/>
      <c r="LAT462" s="81"/>
      <c r="LAU462" s="75"/>
      <c r="LAV462" s="81"/>
      <c r="LAW462" s="75"/>
      <c r="LAX462" s="81"/>
      <c r="LAY462" s="75"/>
      <c r="LAZ462" s="81"/>
      <c r="LBA462" s="75"/>
      <c r="LBB462" s="81"/>
      <c r="LBC462" s="75"/>
      <c r="LBD462" s="81"/>
      <c r="LBE462" s="75"/>
      <c r="LBF462" s="81"/>
      <c r="LBG462" s="75"/>
      <c r="LBH462" s="81"/>
      <c r="LBI462" s="75"/>
      <c r="LBJ462" s="81"/>
      <c r="LBK462" s="75"/>
      <c r="LBL462" s="81"/>
      <c r="LBM462" s="75"/>
      <c r="LBN462" s="81"/>
      <c r="LBO462" s="75"/>
      <c r="LBP462" s="81"/>
      <c r="LBQ462" s="75"/>
      <c r="LBR462" s="81"/>
      <c r="LBS462" s="75"/>
      <c r="LBT462" s="81"/>
      <c r="LBU462" s="75"/>
      <c r="LBV462" s="81"/>
      <c r="LBW462" s="75"/>
      <c r="LBX462" s="81"/>
      <c r="LBY462" s="75"/>
      <c r="LBZ462" s="81"/>
      <c r="LCA462" s="75"/>
      <c r="LCB462" s="81"/>
      <c r="LCC462" s="75"/>
      <c r="LCD462" s="81"/>
      <c r="LCE462" s="75"/>
      <c r="LCF462" s="81"/>
      <c r="LCG462" s="75"/>
      <c r="LCH462" s="81"/>
      <c r="LCI462" s="75"/>
      <c r="LCJ462" s="81"/>
      <c r="LCK462" s="75"/>
      <c r="LCL462" s="81"/>
      <c r="LCM462" s="75"/>
      <c r="LCN462" s="81"/>
      <c r="LCO462" s="75"/>
      <c r="LCP462" s="81"/>
      <c r="LCQ462" s="75"/>
      <c r="LCR462" s="81"/>
      <c r="LCS462" s="75"/>
      <c r="LCT462" s="81"/>
      <c r="LCU462" s="75"/>
      <c r="LCV462" s="81"/>
      <c r="LCW462" s="75"/>
      <c r="LCX462" s="81"/>
      <c r="LCY462" s="75"/>
      <c r="LCZ462" s="81"/>
      <c r="LDA462" s="75"/>
      <c r="LDB462" s="81"/>
      <c r="LDC462" s="75"/>
      <c r="LDD462" s="81"/>
      <c r="LDE462" s="75"/>
      <c r="LDF462" s="81"/>
      <c r="LDG462" s="75"/>
      <c r="LDH462" s="81"/>
      <c r="LDI462" s="75"/>
      <c r="LDJ462" s="81"/>
      <c r="LDK462" s="75"/>
      <c r="LDL462" s="81"/>
      <c r="LDM462" s="75"/>
      <c r="LDN462" s="81"/>
      <c r="LDO462" s="75"/>
      <c r="LDP462" s="81"/>
      <c r="LDQ462" s="75"/>
      <c r="LDR462" s="81"/>
      <c r="LDS462" s="75"/>
      <c r="LDT462" s="81"/>
      <c r="LDU462" s="75"/>
      <c r="LDV462" s="81"/>
      <c r="LDW462" s="75"/>
      <c r="LDX462" s="81"/>
      <c r="LDY462" s="75"/>
      <c r="LDZ462" s="81"/>
      <c r="LEA462" s="75"/>
      <c r="LEB462" s="81"/>
      <c r="LEC462" s="75"/>
      <c r="LED462" s="81"/>
      <c r="LEE462" s="75"/>
      <c r="LEF462" s="81"/>
      <c r="LEG462" s="75"/>
      <c r="LEH462" s="81"/>
      <c r="LEI462" s="75"/>
      <c r="LEJ462" s="81"/>
      <c r="LEK462" s="75"/>
      <c r="LEL462" s="81"/>
      <c r="LEM462" s="75"/>
      <c r="LEN462" s="81"/>
      <c r="LEO462" s="75"/>
      <c r="LEP462" s="81"/>
      <c r="LEQ462" s="75"/>
      <c r="LER462" s="81"/>
      <c r="LES462" s="75"/>
      <c r="LET462" s="81"/>
      <c r="LEU462" s="75"/>
      <c r="LEV462" s="81"/>
      <c r="LEW462" s="75"/>
      <c r="LEX462" s="81"/>
      <c r="LEY462" s="75"/>
      <c r="LEZ462" s="81"/>
      <c r="LFA462" s="75"/>
      <c r="LFB462" s="81"/>
      <c r="LFC462" s="75"/>
      <c r="LFD462" s="81"/>
      <c r="LFE462" s="75"/>
      <c r="LFF462" s="81"/>
      <c r="LFG462" s="75"/>
      <c r="LFH462" s="81"/>
      <c r="LFI462" s="75"/>
      <c r="LFJ462" s="81"/>
      <c r="LFK462" s="75"/>
      <c r="LFL462" s="81"/>
      <c r="LFM462" s="75"/>
      <c r="LFN462" s="81"/>
      <c r="LFO462" s="75"/>
      <c r="LFP462" s="81"/>
      <c r="LFQ462" s="75"/>
      <c r="LFR462" s="81"/>
      <c r="LFS462" s="75"/>
      <c r="LFT462" s="81"/>
      <c r="LFU462" s="75"/>
      <c r="LFV462" s="81"/>
      <c r="LFW462" s="75"/>
      <c r="LFX462" s="81"/>
      <c r="LFY462" s="75"/>
      <c r="LFZ462" s="81"/>
      <c r="LGA462" s="75"/>
      <c r="LGB462" s="81"/>
      <c r="LGC462" s="75"/>
      <c r="LGD462" s="81"/>
      <c r="LGE462" s="75"/>
      <c r="LGF462" s="81"/>
      <c r="LGG462" s="75"/>
      <c r="LGH462" s="81"/>
      <c r="LGI462" s="75"/>
      <c r="LGJ462" s="81"/>
      <c r="LGK462" s="75"/>
      <c r="LGL462" s="81"/>
      <c r="LGM462" s="75"/>
      <c r="LGN462" s="81"/>
      <c r="LGO462" s="75"/>
      <c r="LGP462" s="81"/>
      <c r="LGQ462" s="75"/>
      <c r="LGR462" s="81"/>
      <c r="LGS462" s="75"/>
      <c r="LGT462" s="81"/>
      <c r="LGU462" s="75"/>
      <c r="LGV462" s="81"/>
      <c r="LGW462" s="75"/>
      <c r="LGX462" s="81"/>
      <c r="LGY462" s="75"/>
      <c r="LGZ462" s="81"/>
      <c r="LHA462" s="75"/>
      <c r="LHB462" s="81"/>
      <c r="LHC462" s="75"/>
      <c r="LHD462" s="81"/>
      <c r="LHE462" s="75"/>
      <c r="LHF462" s="81"/>
      <c r="LHG462" s="75"/>
      <c r="LHH462" s="81"/>
      <c r="LHI462" s="75"/>
      <c r="LHJ462" s="81"/>
      <c r="LHK462" s="75"/>
      <c r="LHL462" s="81"/>
      <c r="LHM462" s="75"/>
      <c r="LHN462" s="81"/>
      <c r="LHO462" s="75"/>
      <c r="LHP462" s="81"/>
      <c r="LHQ462" s="75"/>
      <c r="LHR462" s="81"/>
      <c r="LHS462" s="75"/>
      <c r="LHT462" s="81"/>
      <c r="LHU462" s="75"/>
      <c r="LHV462" s="81"/>
      <c r="LHW462" s="75"/>
      <c r="LHX462" s="81"/>
      <c r="LHY462" s="75"/>
      <c r="LHZ462" s="81"/>
      <c r="LIA462" s="75"/>
      <c r="LIB462" s="81"/>
      <c r="LIC462" s="75"/>
      <c r="LID462" s="81"/>
      <c r="LIE462" s="75"/>
      <c r="LIF462" s="81"/>
      <c r="LIG462" s="75"/>
      <c r="LIH462" s="81"/>
      <c r="LII462" s="75"/>
      <c r="LIJ462" s="81"/>
      <c r="LIK462" s="75"/>
      <c r="LIL462" s="81"/>
      <c r="LIM462" s="75"/>
      <c r="LIN462" s="81"/>
      <c r="LIO462" s="75"/>
      <c r="LIP462" s="81"/>
      <c r="LIQ462" s="75"/>
      <c r="LIR462" s="81"/>
      <c r="LIS462" s="75"/>
      <c r="LIT462" s="81"/>
      <c r="LIU462" s="75"/>
      <c r="LIV462" s="81"/>
      <c r="LIW462" s="75"/>
      <c r="LIX462" s="81"/>
      <c r="LIY462" s="75"/>
      <c r="LIZ462" s="81"/>
      <c r="LJA462" s="75"/>
      <c r="LJB462" s="81"/>
      <c r="LJC462" s="75"/>
      <c r="LJD462" s="81"/>
      <c r="LJE462" s="75"/>
      <c r="LJF462" s="81"/>
      <c r="LJG462" s="75"/>
      <c r="LJH462" s="81"/>
      <c r="LJI462" s="75"/>
      <c r="LJJ462" s="81"/>
      <c r="LJK462" s="75"/>
      <c r="LJL462" s="81"/>
      <c r="LJM462" s="75"/>
      <c r="LJN462" s="81"/>
      <c r="LJO462" s="75"/>
      <c r="LJP462" s="81"/>
      <c r="LJQ462" s="75"/>
      <c r="LJR462" s="81"/>
      <c r="LJS462" s="75"/>
      <c r="LJT462" s="81"/>
      <c r="LJU462" s="75"/>
      <c r="LJV462" s="81"/>
      <c r="LJW462" s="75"/>
      <c r="LJX462" s="81"/>
      <c r="LJY462" s="75"/>
      <c r="LJZ462" s="81"/>
      <c r="LKA462" s="75"/>
      <c r="LKB462" s="81"/>
      <c r="LKC462" s="75"/>
      <c r="LKD462" s="81"/>
      <c r="LKE462" s="75"/>
      <c r="LKF462" s="81"/>
      <c r="LKG462" s="75"/>
      <c r="LKH462" s="81"/>
      <c r="LKI462" s="75"/>
      <c r="LKJ462" s="81"/>
      <c r="LKK462" s="75"/>
      <c r="LKL462" s="81"/>
      <c r="LKM462" s="75"/>
      <c r="LKN462" s="81"/>
      <c r="LKO462" s="75"/>
      <c r="LKP462" s="81"/>
      <c r="LKQ462" s="75"/>
      <c r="LKR462" s="81"/>
      <c r="LKS462" s="75"/>
      <c r="LKT462" s="81"/>
      <c r="LKU462" s="75"/>
      <c r="LKV462" s="81"/>
      <c r="LKW462" s="75"/>
      <c r="LKX462" s="81"/>
      <c r="LKY462" s="75"/>
      <c r="LKZ462" s="81"/>
      <c r="LLA462" s="75"/>
      <c r="LLB462" s="81"/>
      <c r="LLC462" s="75"/>
      <c r="LLD462" s="81"/>
      <c r="LLE462" s="75"/>
      <c r="LLF462" s="81"/>
      <c r="LLG462" s="75"/>
      <c r="LLH462" s="81"/>
      <c r="LLI462" s="75"/>
      <c r="LLJ462" s="81"/>
      <c r="LLK462" s="75"/>
      <c r="LLL462" s="81"/>
      <c r="LLM462" s="75"/>
      <c r="LLN462" s="81"/>
      <c r="LLO462" s="75"/>
      <c r="LLP462" s="81"/>
      <c r="LLQ462" s="75"/>
      <c r="LLR462" s="81"/>
      <c r="LLS462" s="75"/>
      <c r="LLT462" s="81"/>
      <c r="LLU462" s="75"/>
      <c r="LLV462" s="81"/>
      <c r="LLW462" s="75"/>
      <c r="LLX462" s="81"/>
      <c r="LLY462" s="75"/>
      <c r="LLZ462" s="81"/>
      <c r="LMA462" s="75"/>
      <c r="LMB462" s="81"/>
      <c r="LMC462" s="75"/>
      <c r="LMD462" s="81"/>
      <c r="LME462" s="75"/>
      <c r="LMF462" s="81"/>
      <c r="LMG462" s="75"/>
      <c r="LMH462" s="81"/>
      <c r="LMI462" s="75"/>
      <c r="LMJ462" s="81"/>
      <c r="LMK462" s="75"/>
      <c r="LML462" s="81"/>
      <c r="LMM462" s="75"/>
      <c r="LMN462" s="81"/>
      <c r="LMO462" s="75"/>
      <c r="LMP462" s="81"/>
      <c r="LMQ462" s="75"/>
      <c r="LMR462" s="81"/>
      <c r="LMS462" s="75"/>
      <c r="LMT462" s="81"/>
      <c r="LMU462" s="75"/>
      <c r="LMV462" s="81"/>
      <c r="LMW462" s="75"/>
      <c r="LMX462" s="81"/>
      <c r="LMY462" s="75"/>
      <c r="LMZ462" s="81"/>
      <c r="LNA462" s="75"/>
      <c r="LNB462" s="81"/>
      <c r="LNC462" s="75"/>
      <c r="LND462" s="81"/>
      <c r="LNE462" s="75"/>
      <c r="LNF462" s="81"/>
      <c r="LNG462" s="75"/>
      <c r="LNH462" s="81"/>
      <c r="LNI462" s="75"/>
      <c r="LNJ462" s="81"/>
      <c r="LNK462" s="75"/>
      <c r="LNL462" s="81"/>
      <c r="LNM462" s="75"/>
      <c r="LNN462" s="81"/>
      <c r="LNO462" s="75"/>
      <c r="LNP462" s="81"/>
      <c r="LNQ462" s="75"/>
      <c r="LNR462" s="81"/>
      <c r="LNS462" s="75"/>
      <c r="LNT462" s="81"/>
      <c r="LNU462" s="75"/>
      <c r="LNV462" s="81"/>
      <c r="LNW462" s="75"/>
      <c r="LNX462" s="81"/>
      <c r="LNY462" s="75"/>
      <c r="LNZ462" s="81"/>
      <c r="LOA462" s="75"/>
      <c r="LOB462" s="81"/>
      <c r="LOC462" s="75"/>
      <c r="LOD462" s="81"/>
      <c r="LOE462" s="75"/>
      <c r="LOF462" s="81"/>
      <c r="LOG462" s="75"/>
      <c r="LOH462" s="81"/>
      <c r="LOI462" s="75"/>
      <c r="LOJ462" s="81"/>
      <c r="LOK462" s="75"/>
      <c r="LOL462" s="81"/>
      <c r="LOM462" s="75"/>
      <c r="LON462" s="81"/>
      <c r="LOO462" s="75"/>
      <c r="LOP462" s="81"/>
      <c r="LOQ462" s="75"/>
      <c r="LOR462" s="81"/>
      <c r="LOS462" s="75"/>
      <c r="LOT462" s="81"/>
      <c r="LOU462" s="75"/>
      <c r="LOV462" s="81"/>
      <c r="LOW462" s="75"/>
      <c r="LOX462" s="81"/>
      <c r="LOY462" s="75"/>
      <c r="LOZ462" s="81"/>
      <c r="LPA462" s="75"/>
      <c r="LPB462" s="81"/>
      <c r="LPC462" s="75"/>
      <c r="LPD462" s="81"/>
      <c r="LPE462" s="75"/>
      <c r="LPF462" s="81"/>
      <c r="LPG462" s="75"/>
      <c r="LPH462" s="81"/>
      <c r="LPI462" s="75"/>
      <c r="LPJ462" s="81"/>
      <c r="LPK462" s="75"/>
      <c r="LPL462" s="81"/>
      <c r="LPM462" s="75"/>
      <c r="LPN462" s="81"/>
      <c r="LPO462" s="75"/>
      <c r="LPP462" s="81"/>
      <c r="LPQ462" s="75"/>
      <c r="LPR462" s="81"/>
      <c r="LPS462" s="75"/>
      <c r="LPT462" s="81"/>
      <c r="LPU462" s="75"/>
      <c r="LPV462" s="81"/>
      <c r="LPW462" s="75"/>
      <c r="LPX462" s="81"/>
      <c r="LPY462" s="75"/>
      <c r="LPZ462" s="81"/>
      <c r="LQA462" s="75"/>
      <c r="LQB462" s="81"/>
      <c r="LQC462" s="75"/>
      <c r="LQD462" s="81"/>
      <c r="LQE462" s="75"/>
      <c r="LQF462" s="81"/>
      <c r="LQG462" s="75"/>
      <c r="LQH462" s="81"/>
      <c r="LQI462" s="75"/>
      <c r="LQJ462" s="81"/>
      <c r="LQK462" s="75"/>
      <c r="LQL462" s="81"/>
      <c r="LQM462" s="75"/>
      <c r="LQN462" s="81"/>
      <c r="LQO462" s="75"/>
      <c r="LQP462" s="81"/>
      <c r="LQQ462" s="75"/>
      <c r="LQR462" s="81"/>
      <c r="LQS462" s="75"/>
      <c r="LQT462" s="81"/>
      <c r="LQU462" s="75"/>
      <c r="LQV462" s="81"/>
      <c r="LQW462" s="75"/>
      <c r="LQX462" s="81"/>
      <c r="LQY462" s="75"/>
      <c r="LQZ462" s="81"/>
      <c r="LRA462" s="75"/>
      <c r="LRB462" s="81"/>
      <c r="LRC462" s="75"/>
      <c r="LRD462" s="81"/>
      <c r="LRE462" s="75"/>
      <c r="LRF462" s="81"/>
      <c r="LRG462" s="75"/>
      <c r="LRH462" s="81"/>
      <c r="LRI462" s="75"/>
      <c r="LRJ462" s="81"/>
      <c r="LRK462" s="75"/>
      <c r="LRL462" s="81"/>
      <c r="LRM462" s="75"/>
      <c r="LRN462" s="81"/>
      <c r="LRO462" s="75"/>
      <c r="LRP462" s="81"/>
      <c r="LRQ462" s="75"/>
      <c r="LRR462" s="81"/>
      <c r="LRS462" s="75"/>
      <c r="LRT462" s="81"/>
      <c r="LRU462" s="75"/>
      <c r="LRV462" s="81"/>
      <c r="LRW462" s="75"/>
      <c r="LRX462" s="81"/>
      <c r="LRY462" s="75"/>
      <c r="LRZ462" s="81"/>
      <c r="LSA462" s="75"/>
      <c r="LSB462" s="81"/>
      <c r="LSC462" s="75"/>
      <c r="LSD462" s="81"/>
      <c r="LSE462" s="75"/>
      <c r="LSF462" s="81"/>
      <c r="LSG462" s="75"/>
      <c r="LSH462" s="81"/>
      <c r="LSI462" s="75"/>
      <c r="LSJ462" s="81"/>
      <c r="LSK462" s="75"/>
      <c r="LSL462" s="81"/>
      <c r="LSM462" s="75"/>
      <c r="LSN462" s="81"/>
      <c r="LSO462" s="75"/>
      <c r="LSP462" s="81"/>
      <c r="LSQ462" s="75"/>
      <c r="LSR462" s="81"/>
      <c r="LSS462" s="75"/>
      <c r="LST462" s="81"/>
      <c r="LSU462" s="75"/>
      <c r="LSV462" s="81"/>
      <c r="LSW462" s="75"/>
      <c r="LSX462" s="81"/>
      <c r="LSY462" s="75"/>
      <c r="LSZ462" s="81"/>
      <c r="LTA462" s="75"/>
      <c r="LTB462" s="81"/>
      <c r="LTC462" s="75"/>
      <c r="LTD462" s="81"/>
      <c r="LTE462" s="75"/>
      <c r="LTF462" s="81"/>
      <c r="LTG462" s="75"/>
      <c r="LTH462" s="81"/>
      <c r="LTI462" s="75"/>
      <c r="LTJ462" s="81"/>
      <c r="LTK462" s="75"/>
      <c r="LTL462" s="81"/>
      <c r="LTM462" s="75"/>
      <c r="LTN462" s="81"/>
      <c r="LTO462" s="75"/>
      <c r="LTP462" s="81"/>
      <c r="LTQ462" s="75"/>
      <c r="LTR462" s="81"/>
      <c r="LTS462" s="75"/>
      <c r="LTT462" s="81"/>
      <c r="LTU462" s="75"/>
      <c r="LTV462" s="81"/>
      <c r="LTW462" s="75"/>
      <c r="LTX462" s="81"/>
      <c r="LTY462" s="75"/>
      <c r="LTZ462" s="81"/>
      <c r="LUA462" s="75"/>
      <c r="LUB462" s="81"/>
      <c r="LUC462" s="75"/>
      <c r="LUD462" s="81"/>
      <c r="LUE462" s="75"/>
      <c r="LUF462" s="81"/>
      <c r="LUG462" s="75"/>
      <c r="LUH462" s="81"/>
      <c r="LUI462" s="75"/>
      <c r="LUJ462" s="81"/>
      <c r="LUK462" s="75"/>
      <c r="LUL462" s="81"/>
      <c r="LUM462" s="75"/>
      <c r="LUN462" s="81"/>
      <c r="LUO462" s="75"/>
      <c r="LUP462" s="81"/>
      <c r="LUQ462" s="75"/>
      <c r="LUR462" s="81"/>
      <c r="LUS462" s="75"/>
      <c r="LUT462" s="81"/>
      <c r="LUU462" s="75"/>
      <c r="LUV462" s="81"/>
      <c r="LUW462" s="75"/>
      <c r="LUX462" s="81"/>
      <c r="LUY462" s="75"/>
      <c r="LUZ462" s="81"/>
      <c r="LVA462" s="75"/>
      <c r="LVB462" s="81"/>
      <c r="LVC462" s="75"/>
      <c r="LVD462" s="81"/>
      <c r="LVE462" s="75"/>
      <c r="LVF462" s="81"/>
      <c r="LVG462" s="75"/>
      <c r="LVH462" s="81"/>
      <c r="LVI462" s="75"/>
      <c r="LVJ462" s="81"/>
      <c r="LVK462" s="75"/>
      <c r="LVL462" s="81"/>
      <c r="LVM462" s="75"/>
      <c r="LVN462" s="81"/>
      <c r="LVO462" s="75"/>
      <c r="LVP462" s="81"/>
      <c r="LVQ462" s="75"/>
      <c r="LVR462" s="81"/>
      <c r="LVS462" s="75"/>
      <c r="LVT462" s="81"/>
      <c r="LVU462" s="75"/>
      <c r="LVV462" s="81"/>
      <c r="LVW462" s="75"/>
      <c r="LVX462" s="81"/>
      <c r="LVY462" s="75"/>
      <c r="LVZ462" s="81"/>
      <c r="LWA462" s="75"/>
      <c r="LWB462" s="81"/>
      <c r="LWC462" s="75"/>
      <c r="LWD462" s="81"/>
      <c r="LWE462" s="75"/>
      <c r="LWF462" s="81"/>
      <c r="LWG462" s="75"/>
      <c r="LWH462" s="81"/>
      <c r="LWI462" s="75"/>
      <c r="LWJ462" s="81"/>
      <c r="LWK462" s="75"/>
      <c r="LWL462" s="81"/>
      <c r="LWM462" s="75"/>
      <c r="LWN462" s="81"/>
      <c r="LWO462" s="75"/>
      <c r="LWP462" s="81"/>
      <c r="LWQ462" s="75"/>
      <c r="LWR462" s="81"/>
      <c r="LWS462" s="75"/>
      <c r="LWT462" s="81"/>
      <c r="LWU462" s="75"/>
      <c r="LWV462" s="81"/>
      <c r="LWW462" s="75"/>
      <c r="LWX462" s="81"/>
      <c r="LWY462" s="75"/>
      <c r="LWZ462" s="81"/>
      <c r="LXA462" s="75"/>
      <c r="LXB462" s="81"/>
      <c r="LXC462" s="75"/>
      <c r="LXD462" s="81"/>
      <c r="LXE462" s="75"/>
      <c r="LXF462" s="81"/>
      <c r="LXG462" s="75"/>
      <c r="LXH462" s="81"/>
      <c r="LXI462" s="75"/>
      <c r="LXJ462" s="81"/>
      <c r="LXK462" s="75"/>
      <c r="LXL462" s="81"/>
      <c r="LXM462" s="75"/>
      <c r="LXN462" s="81"/>
      <c r="LXO462" s="75"/>
      <c r="LXP462" s="81"/>
      <c r="LXQ462" s="75"/>
      <c r="LXR462" s="81"/>
      <c r="LXS462" s="75"/>
      <c r="LXT462" s="81"/>
      <c r="LXU462" s="75"/>
      <c r="LXV462" s="81"/>
      <c r="LXW462" s="75"/>
      <c r="LXX462" s="81"/>
      <c r="LXY462" s="75"/>
      <c r="LXZ462" s="81"/>
      <c r="LYA462" s="75"/>
      <c r="LYB462" s="81"/>
      <c r="LYC462" s="75"/>
      <c r="LYD462" s="81"/>
      <c r="LYE462" s="75"/>
      <c r="LYF462" s="81"/>
      <c r="LYG462" s="75"/>
      <c r="LYH462" s="81"/>
      <c r="LYI462" s="75"/>
      <c r="LYJ462" s="81"/>
      <c r="LYK462" s="75"/>
      <c r="LYL462" s="81"/>
      <c r="LYM462" s="75"/>
      <c r="LYN462" s="81"/>
      <c r="LYO462" s="75"/>
      <c r="LYP462" s="81"/>
      <c r="LYQ462" s="75"/>
      <c r="LYR462" s="81"/>
      <c r="LYS462" s="75"/>
      <c r="LYT462" s="81"/>
      <c r="LYU462" s="75"/>
      <c r="LYV462" s="81"/>
      <c r="LYW462" s="75"/>
      <c r="LYX462" s="81"/>
      <c r="LYY462" s="75"/>
      <c r="LYZ462" s="81"/>
      <c r="LZA462" s="75"/>
      <c r="LZB462" s="81"/>
      <c r="LZC462" s="75"/>
      <c r="LZD462" s="81"/>
      <c r="LZE462" s="75"/>
      <c r="LZF462" s="81"/>
      <c r="LZG462" s="75"/>
      <c r="LZH462" s="81"/>
      <c r="LZI462" s="75"/>
      <c r="LZJ462" s="81"/>
      <c r="LZK462" s="75"/>
      <c r="LZL462" s="81"/>
      <c r="LZM462" s="75"/>
      <c r="LZN462" s="81"/>
      <c r="LZO462" s="75"/>
      <c r="LZP462" s="81"/>
      <c r="LZQ462" s="75"/>
      <c r="LZR462" s="81"/>
      <c r="LZS462" s="75"/>
      <c r="LZT462" s="81"/>
      <c r="LZU462" s="75"/>
      <c r="LZV462" s="81"/>
      <c r="LZW462" s="75"/>
      <c r="LZX462" s="81"/>
      <c r="LZY462" s="75"/>
      <c r="LZZ462" s="81"/>
      <c r="MAA462" s="75"/>
      <c r="MAB462" s="81"/>
      <c r="MAC462" s="75"/>
      <c r="MAD462" s="81"/>
      <c r="MAE462" s="75"/>
      <c r="MAF462" s="81"/>
      <c r="MAG462" s="75"/>
      <c r="MAH462" s="81"/>
      <c r="MAI462" s="75"/>
      <c r="MAJ462" s="81"/>
      <c r="MAK462" s="75"/>
      <c r="MAL462" s="81"/>
      <c r="MAM462" s="75"/>
      <c r="MAN462" s="81"/>
      <c r="MAO462" s="75"/>
      <c r="MAP462" s="81"/>
      <c r="MAQ462" s="75"/>
      <c r="MAR462" s="81"/>
      <c r="MAS462" s="75"/>
      <c r="MAT462" s="81"/>
      <c r="MAU462" s="75"/>
      <c r="MAV462" s="81"/>
      <c r="MAW462" s="75"/>
      <c r="MAX462" s="81"/>
      <c r="MAY462" s="75"/>
      <c r="MAZ462" s="81"/>
      <c r="MBA462" s="75"/>
      <c r="MBB462" s="81"/>
      <c r="MBC462" s="75"/>
      <c r="MBD462" s="81"/>
      <c r="MBE462" s="75"/>
      <c r="MBF462" s="81"/>
      <c r="MBG462" s="75"/>
      <c r="MBH462" s="81"/>
      <c r="MBI462" s="75"/>
      <c r="MBJ462" s="81"/>
      <c r="MBK462" s="75"/>
      <c r="MBL462" s="81"/>
      <c r="MBM462" s="75"/>
      <c r="MBN462" s="81"/>
      <c r="MBO462" s="75"/>
      <c r="MBP462" s="81"/>
      <c r="MBQ462" s="75"/>
      <c r="MBR462" s="81"/>
      <c r="MBS462" s="75"/>
      <c r="MBT462" s="81"/>
      <c r="MBU462" s="75"/>
      <c r="MBV462" s="81"/>
      <c r="MBW462" s="75"/>
      <c r="MBX462" s="81"/>
      <c r="MBY462" s="75"/>
      <c r="MBZ462" s="81"/>
      <c r="MCA462" s="75"/>
      <c r="MCB462" s="81"/>
      <c r="MCC462" s="75"/>
      <c r="MCD462" s="81"/>
      <c r="MCE462" s="75"/>
      <c r="MCF462" s="81"/>
      <c r="MCG462" s="75"/>
      <c r="MCH462" s="81"/>
      <c r="MCI462" s="75"/>
      <c r="MCJ462" s="81"/>
      <c r="MCK462" s="75"/>
      <c r="MCL462" s="81"/>
      <c r="MCM462" s="75"/>
      <c r="MCN462" s="81"/>
      <c r="MCO462" s="75"/>
      <c r="MCP462" s="81"/>
      <c r="MCQ462" s="75"/>
      <c r="MCR462" s="81"/>
      <c r="MCS462" s="75"/>
      <c r="MCT462" s="81"/>
      <c r="MCU462" s="75"/>
      <c r="MCV462" s="81"/>
      <c r="MCW462" s="75"/>
      <c r="MCX462" s="81"/>
      <c r="MCY462" s="75"/>
      <c r="MCZ462" s="81"/>
      <c r="MDA462" s="75"/>
      <c r="MDB462" s="81"/>
      <c r="MDC462" s="75"/>
      <c r="MDD462" s="81"/>
      <c r="MDE462" s="75"/>
      <c r="MDF462" s="81"/>
      <c r="MDG462" s="75"/>
      <c r="MDH462" s="81"/>
      <c r="MDI462" s="75"/>
      <c r="MDJ462" s="81"/>
      <c r="MDK462" s="75"/>
      <c r="MDL462" s="81"/>
      <c r="MDM462" s="75"/>
      <c r="MDN462" s="81"/>
      <c r="MDO462" s="75"/>
      <c r="MDP462" s="81"/>
      <c r="MDQ462" s="75"/>
      <c r="MDR462" s="81"/>
      <c r="MDS462" s="75"/>
      <c r="MDT462" s="81"/>
      <c r="MDU462" s="75"/>
      <c r="MDV462" s="81"/>
      <c r="MDW462" s="75"/>
      <c r="MDX462" s="81"/>
      <c r="MDY462" s="75"/>
      <c r="MDZ462" s="81"/>
      <c r="MEA462" s="75"/>
      <c r="MEB462" s="81"/>
      <c r="MEC462" s="75"/>
      <c r="MED462" s="81"/>
      <c r="MEE462" s="75"/>
      <c r="MEF462" s="81"/>
      <c r="MEG462" s="75"/>
      <c r="MEH462" s="81"/>
      <c r="MEI462" s="75"/>
      <c r="MEJ462" s="81"/>
      <c r="MEK462" s="75"/>
      <c r="MEL462" s="81"/>
      <c r="MEM462" s="75"/>
      <c r="MEN462" s="81"/>
      <c r="MEO462" s="75"/>
      <c r="MEP462" s="81"/>
      <c r="MEQ462" s="75"/>
      <c r="MER462" s="81"/>
      <c r="MES462" s="75"/>
      <c r="MET462" s="81"/>
      <c r="MEU462" s="75"/>
      <c r="MEV462" s="81"/>
      <c r="MEW462" s="75"/>
      <c r="MEX462" s="81"/>
      <c r="MEY462" s="75"/>
      <c r="MEZ462" s="81"/>
      <c r="MFA462" s="75"/>
      <c r="MFB462" s="81"/>
      <c r="MFC462" s="75"/>
      <c r="MFD462" s="81"/>
      <c r="MFE462" s="75"/>
      <c r="MFF462" s="81"/>
      <c r="MFG462" s="75"/>
      <c r="MFH462" s="81"/>
      <c r="MFI462" s="75"/>
      <c r="MFJ462" s="81"/>
      <c r="MFK462" s="75"/>
      <c r="MFL462" s="81"/>
      <c r="MFM462" s="75"/>
      <c r="MFN462" s="81"/>
      <c r="MFO462" s="75"/>
      <c r="MFP462" s="81"/>
      <c r="MFQ462" s="75"/>
      <c r="MFR462" s="81"/>
      <c r="MFS462" s="75"/>
      <c r="MFT462" s="81"/>
      <c r="MFU462" s="75"/>
      <c r="MFV462" s="81"/>
      <c r="MFW462" s="75"/>
      <c r="MFX462" s="81"/>
      <c r="MFY462" s="75"/>
      <c r="MFZ462" s="81"/>
      <c r="MGA462" s="75"/>
      <c r="MGB462" s="81"/>
      <c r="MGC462" s="75"/>
      <c r="MGD462" s="81"/>
      <c r="MGE462" s="75"/>
      <c r="MGF462" s="81"/>
      <c r="MGG462" s="75"/>
      <c r="MGH462" s="81"/>
      <c r="MGI462" s="75"/>
      <c r="MGJ462" s="81"/>
      <c r="MGK462" s="75"/>
      <c r="MGL462" s="81"/>
      <c r="MGM462" s="75"/>
      <c r="MGN462" s="81"/>
      <c r="MGO462" s="75"/>
      <c r="MGP462" s="81"/>
      <c r="MGQ462" s="75"/>
      <c r="MGR462" s="81"/>
      <c r="MGS462" s="75"/>
      <c r="MGT462" s="81"/>
      <c r="MGU462" s="75"/>
      <c r="MGV462" s="81"/>
      <c r="MGW462" s="75"/>
      <c r="MGX462" s="81"/>
      <c r="MGY462" s="75"/>
      <c r="MGZ462" s="81"/>
      <c r="MHA462" s="75"/>
      <c r="MHB462" s="81"/>
      <c r="MHC462" s="75"/>
      <c r="MHD462" s="81"/>
      <c r="MHE462" s="75"/>
      <c r="MHF462" s="81"/>
      <c r="MHG462" s="75"/>
      <c r="MHH462" s="81"/>
      <c r="MHI462" s="75"/>
      <c r="MHJ462" s="81"/>
      <c r="MHK462" s="75"/>
      <c r="MHL462" s="81"/>
      <c r="MHM462" s="75"/>
      <c r="MHN462" s="81"/>
      <c r="MHO462" s="75"/>
      <c r="MHP462" s="81"/>
      <c r="MHQ462" s="75"/>
      <c r="MHR462" s="81"/>
      <c r="MHS462" s="75"/>
      <c r="MHT462" s="81"/>
      <c r="MHU462" s="75"/>
      <c r="MHV462" s="81"/>
      <c r="MHW462" s="75"/>
      <c r="MHX462" s="81"/>
      <c r="MHY462" s="75"/>
      <c r="MHZ462" s="81"/>
      <c r="MIA462" s="75"/>
      <c r="MIB462" s="81"/>
      <c r="MIC462" s="75"/>
      <c r="MID462" s="81"/>
      <c r="MIE462" s="75"/>
      <c r="MIF462" s="81"/>
      <c r="MIG462" s="75"/>
      <c r="MIH462" s="81"/>
      <c r="MII462" s="75"/>
      <c r="MIJ462" s="81"/>
      <c r="MIK462" s="75"/>
      <c r="MIL462" s="81"/>
      <c r="MIM462" s="75"/>
      <c r="MIN462" s="81"/>
      <c r="MIO462" s="75"/>
      <c r="MIP462" s="81"/>
      <c r="MIQ462" s="75"/>
      <c r="MIR462" s="81"/>
      <c r="MIS462" s="75"/>
      <c r="MIT462" s="81"/>
      <c r="MIU462" s="75"/>
      <c r="MIV462" s="81"/>
      <c r="MIW462" s="75"/>
      <c r="MIX462" s="81"/>
      <c r="MIY462" s="75"/>
      <c r="MIZ462" s="81"/>
      <c r="MJA462" s="75"/>
      <c r="MJB462" s="81"/>
      <c r="MJC462" s="75"/>
      <c r="MJD462" s="81"/>
      <c r="MJE462" s="75"/>
      <c r="MJF462" s="81"/>
      <c r="MJG462" s="75"/>
      <c r="MJH462" s="81"/>
      <c r="MJI462" s="75"/>
      <c r="MJJ462" s="81"/>
      <c r="MJK462" s="75"/>
      <c r="MJL462" s="81"/>
      <c r="MJM462" s="75"/>
      <c r="MJN462" s="81"/>
      <c r="MJO462" s="75"/>
      <c r="MJP462" s="81"/>
      <c r="MJQ462" s="75"/>
      <c r="MJR462" s="81"/>
      <c r="MJS462" s="75"/>
      <c r="MJT462" s="81"/>
      <c r="MJU462" s="75"/>
      <c r="MJV462" s="81"/>
      <c r="MJW462" s="75"/>
      <c r="MJX462" s="81"/>
      <c r="MJY462" s="75"/>
      <c r="MJZ462" s="81"/>
      <c r="MKA462" s="75"/>
      <c r="MKB462" s="81"/>
      <c r="MKC462" s="75"/>
      <c r="MKD462" s="81"/>
      <c r="MKE462" s="75"/>
      <c r="MKF462" s="81"/>
      <c r="MKG462" s="75"/>
      <c r="MKH462" s="81"/>
      <c r="MKI462" s="75"/>
      <c r="MKJ462" s="81"/>
      <c r="MKK462" s="75"/>
      <c r="MKL462" s="81"/>
      <c r="MKM462" s="75"/>
      <c r="MKN462" s="81"/>
      <c r="MKO462" s="75"/>
      <c r="MKP462" s="81"/>
      <c r="MKQ462" s="75"/>
      <c r="MKR462" s="81"/>
      <c r="MKS462" s="75"/>
      <c r="MKT462" s="81"/>
      <c r="MKU462" s="75"/>
      <c r="MKV462" s="81"/>
      <c r="MKW462" s="75"/>
      <c r="MKX462" s="81"/>
      <c r="MKY462" s="75"/>
      <c r="MKZ462" s="81"/>
      <c r="MLA462" s="75"/>
      <c r="MLB462" s="81"/>
      <c r="MLC462" s="75"/>
      <c r="MLD462" s="81"/>
      <c r="MLE462" s="75"/>
      <c r="MLF462" s="81"/>
      <c r="MLG462" s="75"/>
      <c r="MLH462" s="81"/>
      <c r="MLI462" s="75"/>
      <c r="MLJ462" s="81"/>
      <c r="MLK462" s="75"/>
      <c r="MLL462" s="81"/>
      <c r="MLM462" s="75"/>
      <c r="MLN462" s="81"/>
      <c r="MLO462" s="75"/>
      <c r="MLP462" s="81"/>
      <c r="MLQ462" s="75"/>
      <c r="MLR462" s="81"/>
      <c r="MLS462" s="75"/>
      <c r="MLT462" s="81"/>
      <c r="MLU462" s="75"/>
      <c r="MLV462" s="81"/>
      <c r="MLW462" s="75"/>
      <c r="MLX462" s="81"/>
      <c r="MLY462" s="75"/>
      <c r="MLZ462" s="81"/>
      <c r="MMA462" s="75"/>
      <c r="MMB462" s="81"/>
      <c r="MMC462" s="75"/>
      <c r="MMD462" s="81"/>
      <c r="MME462" s="75"/>
      <c r="MMF462" s="81"/>
      <c r="MMG462" s="75"/>
      <c r="MMH462" s="81"/>
      <c r="MMI462" s="75"/>
      <c r="MMJ462" s="81"/>
      <c r="MMK462" s="75"/>
      <c r="MML462" s="81"/>
      <c r="MMM462" s="75"/>
      <c r="MMN462" s="81"/>
      <c r="MMO462" s="75"/>
      <c r="MMP462" s="81"/>
      <c r="MMQ462" s="75"/>
      <c r="MMR462" s="81"/>
      <c r="MMS462" s="75"/>
      <c r="MMT462" s="81"/>
      <c r="MMU462" s="75"/>
      <c r="MMV462" s="81"/>
      <c r="MMW462" s="75"/>
      <c r="MMX462" s="81"/>
      <c r="MMY462" s="75"/>
      <c r="MMZ462" s="81"/>
      <c r="MNA462" s="75"/>
      <c r="MNB462" s="81"/>
      <c r="MNC462" s="75"/>
      <c r="MND462" s="81"/>
      <c r="MNE462" s="75"/>
      <c r="MNF462" s="81"/>
      <c r="MNG462" s="75"/>
      <c r="MNH462" s="81"/>
      <c r="MNI462" s="75"/>
      <c r="MNJ462" s="81"/>
      <c r="MNK462" s="75"/>
      <c r="MNL462" s="81"/>
      <c r="MNM462" s="75"/>
      <c r="MNN462" s="81"/>
      <c r="MNO462" s="75"/>
      <c r="MNP462" s="81"/>
      <c r="MNQ462" s="75"/>
      <c r="MNR462" s="81"/>
      <c r="MNS462" s="75"/>
      <c r="MNT462" s="81"/>
      <c r="MNU462" s="75"/>
      <c r="MNV462" s="81"/>
      <c r="MNW462" s="75"/>
      <c r="MNX462" s="81"/>
      <c r="MNY462" s="75"/>
      <c r="MNZ462" s="81"/>
      <c r="MOA462" s="75"/>
      <c r="MOB462" s="81"/>
      <c r="MOC462" s="75"/>
      <c r="MOD462" s="81"/>
      <c r="MOE462" s="75"/>
      <c r="MOF462" s="81"/>
      <c r="MOG462" s="75"/>
      <c r="MOH462" s="81"/>
      <c r="MOI462" s="75"/>
      <c r="MOJ462" s="81"/>
      <c r="MOK462" s="75"/>
      <c r="MOL462" s="81"/>
      <c r="MOM462" s="75"/>
      <c r="MON462" s="81"/>
      <c r="MOO462" s="75"/>
      <c r="MOP462" s="81"/>
      <c r="MOQ462" s="75"/>
      <c r="MOR462" s="81"/>
      <c r="MOS462" s="75"/>
      <c r="MOT462" s="81"/>
      <c r="MOU462" s="75"/>
      <c r="MOV462" s="81"/>
      <c r="MOW462" s="75"/>
      <c r="MOX462" s="81"/>
      <c r="MOY462" s="75"/>
      <c r="MOZ462" s="81"/>
      <c r="MPA462" s="75"/>
      <c r="MPB462" s="81"/>
      <c r="MPC462" s="75"/>
      <c r="MPD462" s="81"/>
      <c r="MPE462" s="75"/>
      <c r="MPF462" s="81"/>
      <c r="MPG462" s="75"/>
      <c r="MPH462" s="81"/>
      <c r="MPI462" s="75"/>
      <c r="MPJ462" s="81"/>
      <c r="MPK462" s="75"/>
      <c r="MPL462" s="81"/>
      <c r="MPM462" s="75"/>
      <c r="MPN462" s="81"/>
      <c r="MPO462" s="75"/>
      <c r="MPP462" s="81"/>
      <c r="MPQ462" s="75"/>
      <c r="MPR462" s="81"/>
      <c r="MPS462" s="75"/>
      <c r="MPT462" s="81"/>
      <c r="MPU462" s="75"/>
      <c r="MPV462" s="81"/>
      <c r="MPW462" s="75"/>
      <c r="MPX462" s="81"/>
      <c r="MPY462" s="75"/>
      <c r="MPZ462" s="81"/>
      <c r="MQA462" s="75"/>
      <c r="MQB462" s="81"/>
      <c r="MQC462" s="75"/>
      <c r="MQD462" s="81"/>
      <c r="MQE462" s="75"/>
      <c r="MQF462" s="81"/>
      <c r="MQG462" s="75"/>
      <c r="MQH462" s="81"/>
      <c r="MQI462" s="75"/>
      <c r="MQJ462" s="81"/>
      <c r="MQK462" s="75"/>
      <c r="MQL462" s="81"/>
      <c r="MQM462" s="75"/>
      <c r="MQN462" s="81"/>
      <c r="MQO462" s="75"/>
      <c r="MQP462" s="81"/>
      <c r="MQQ462" s="75"/>
      <c r="MQR462" s="81"/>
      <c r="MQS462" s="75"/>
      <c r="MQT462" s="81"/>
      <c r="MQU462" s="75"/>
      <c r="MQV462" s="81"/>
      <c r="MQW462" s="75"/>
      <c r="MQX462" s="81"/>
      <c r="MQY462" s="75"/>
      <c r="MQZ462" s="81"/>
      <c r="MRA462" s="75"/>
      <c r="MRB462" s="81"/>
      <c r="MRC462" s="75"/>
      <c r="MRD462" s="81"/>
      <c r="MRE462" s="75"/>
      <c r="MRF462" s="81"/>
      <c r="MRG462" s="75"/>
      <c r="MRH462" s="81"/>
      <c r="MRI462" s="75"/>
      <c r="MRJ462" s="81"/>
      <c r="MRK462" s="75"/>
      <c r="MRL462" s="81"/>
      <c r="MRM462" s="75"/>
      <c r="MRN462" s="81"/>
      <c r="MRO462" s="75"/>
      <c r="MRP462" s="81"/>
      <c r="MRQ462" s="75"/>
      <c r="MRR462" s="81"/>
      <c r="MRS462" s="75"/>
      <c r="MRT462" s="81"/>
      <c r="MRU462" s="75"/>
      <c r="MRV462" s="81"/>
      <c r="MRW462" s="75"/>
      <c r="MRX462" s="81"/>
      <c r="MRY462" s="75"/>
      <c r="MRZ462" s="81"/>
      <c r="MSA462" s="75"/>
      <c r="MSB462" s="81"/>
      <c r="MSC462" s="75"/>
      <c r="MSD462" s="81"/>
      <c r="MSE462" s="75"/>
      <c r="MSF462" s="81"/>
      <c r="MSG462" s="75"/>
      <c r="MSH462" s="81"/>
      <c r="MSI462" s="75"/>
      <c r="MSJ462" s="81"/>
      <c r="MSK462" s="75"/>
      <c r="MSL462" s="81"/>
      <c r="MSM462" s="75"/>
      <c r="MSN462" s="81"/>
      <c r="MSO462" s="75"/>
      <c r="MSP462" s="81"/>
      <c r="MSQ462" s="75"/>
      <c r="MSR462" s="81"/>
      <c r="MSS462" s="75"/>
      <c r="MST462" s="81"/>
      <c r="MSU462" s="75"/>
      <c r="MSV462" s="81"/>
      <c r="MSW462" s="75"/>
      <c r="MSX462" s="81"/>
      <c r="MSY462" s="75"/>
      <c r="MSZ462" s="81"/>
      <c r="MTA462" s="75"/>
      <c r="MTB462" s="81"/>
      <c r="MTC462" s="75"/>
      <c r="MTD462" s="81"/>
      <c r="MTE462" s="75"/>
      <c r="MTF462" s="81"/>
      <c r="MTG462" s="75"/>
      <c r="MTH462" s="81"/>
      <c r="MTI462" s="75"/>
      <c r="MTJ462" s="81"/>
      <c r="MTK462" s="75"/>
      <c r="MTL462" s="81"/>
      <c r="MTM462" s="75"/>
      <c r="MTN462" s="81"/>
      <c r="MTO462" s="75"/>
      <c r="MTP462" s="81"/>
      <c r="MTQ462" s="75"/>
      <c r="MTR462" s="81"/>
      <c r="MTS462" s="75"/>
      <c r="MTT462" s="81"/>
      <c r="MTU462" s="75"/>
      <c r="MTV462" s="81"/>
      <c r="MTW462" s="75"/>
      <c r="MTX462" s="81"/>
      <c r="MTY462" s="75"/>
      <c r="MTZ462" s="81"/>
      <c r="MUA462" s="75"/>
      <c r="MUB462" s="81"/>
      <c r="MUC462" s="75"/>
      <c r="MUD462" s="81"/>
      <c r="MUE462" s="75"/>
      <c r="MUF462" s="81"/>
      <c r="MUG462" s="75"/>
      <c r="MUH462" s="81"/>
      <c r="MUI462" s="75"/>
      <c r="MUJ462" s="81"/>
      <c r="MUK462" s="75"/>
      <c r="MUL462" s="81"/>
      <c r="MUM462" s="75"/>
      <c r="MUN462" s="81"/>
      <c r="MUO462" s="75"/>
      <c r="MUP462" s="81"/>
      <c r="MUQ462" s="75"/>
      <c r="MUR462" s="81"/>
      <c r="MUS462" s="75"/>
      <c r="MUT462" s="81"/>
      <c r="MUU462" s="75"/>
      <c r="MUV462" s="81"/>
      <c r="MUW462" s="75"/>
      <c r="MUX462" s="81"/>
      <c r="MUY462" s="75"/>
      <c r="MUZ462" s="81"/>
      <c r="MVA462" s="75"/>
      <c r="MVB462" s="81"/>
      <c r="MVC462" s="75"/>
      <c r="MVD462" s="81"/>
      <c r="MVE462" s="75"/>
      <c r="MVF462" s="81"/>
      <c r="MVG462" s="75"/>
      <c r="MVH462" s="81"/>
      <c r="MVI462" s="75"/>
      <c r="MVJ462" s="81"/>
      <c r="MVK462" s="75"/>
      <c r="MVL462" s="81"/>
      <c r="MVM462" s="75"/>
      <c r="MVN462" s="81"/>
      <c r="MVO462" s="75"/>
      <c r="MVP462" s="81"/>
      <c r="MVQ462" s="75"/>
      <c r="MVR462" s="81"/>
      <c r="MVS462" s="75"/>
      <c r="MVT462" s="81"/>
      <c r="MVU462" s="75"/>
      <c r="MVV462" s="81"/>
      <c r="MVW462" s="75"/>
      <c r="MVX462" s="81"/>
      <c r="MVY462" s="75"/>
      <c r="MVZ462" s="81"/>
      <c r="MWA462" s="75"/>
      <c r="MWB462" s="81"/>
      <c r="MWC462" s="75"/>
      <c r="MWD462" s="81"/>
      <c r="MWE462" s="75"/>
      <c r="MWF462" s="81"/>
      <c r="MWG462" s="75"/>
      <c r="MWH462" s="81"/>
      <c r="MWI462" s="75"/>
      <c r="MWJ462" s="81"/>
      <c r="MWK462" s="75"/>
      <c r="MWL462" s="81"/>
      <c r="MWM462" s="75"/>
      <c r="MWN462" s="81"/>
      <c r="MWO462" s="75"/>
      <c r="MWP462" s="81"/>
      <c r="MWQ462" s="75"/>
      <c r="MWR462" s="81"/>
      <c r="MWS462" s="75"/>
      <c r="MWT462" s="81"/>
      <c r="MWU462" s="75"/>
      <c r="MWV462" s="81"/>
      <c r="MWW462" s="75"/>
      <c r="MWX462" s="81"/>
      <c r="MWY462" s="75"/>
      <c r="MWZ462" s="81"/>
      <c r="MXA462" s="75"/>
      <c r="MXB462" s="81"/>
      <c r="MXC462" s="75"/>
      <c r="MXD462" s="81"/>
      <c r="MXE462" s="75"/>
      <c r="MXF462" s="81"/>
      <c r="MXG462" s="75"/>
      <c r="MXH462" s="81"/>
      <c r="MXI462" s="75"/>
      <c r="MXJ462" s="81"/>
      <c r="MXK462" s="75"/>
      <c r="MXL462" s="81"/>
      <c r="MXM462" s="75"/>
      <c r="MXN462" s="81"/>
      <c r="MXO462" s="75"/>
      <c r="MXP462" s="81"/>
      <c r="MXQ462" s="75"/>
      <c r="MXR462" s="81"/>
      <c r="MXS462" s="75"/>
      <c r="MXT462" s="81"/>
      <c r="MXU462" s="75"/>
      <c r="MXV462" s="81"/>
      <c r="MXW462" s="75"/>
      <c r="MXX462" s="81"/>
      <c r="MXY462" s="75"/>
      <c r="MXZ462" s="81"/>
      <c r="MYA462" s="75"/>
      <c r="MYB462" s="81"/>
      <c r="MYC462" s="75"/>
      <c r="MYD462" s="81"/>
      <c r="MYE462" s="75"/>
      <c r="MYF462" s="81"/>
      <c r="MYG462" s="75"/>
      <c r="MYH462" s="81"/>
      <c r="MYI462" s="75"/>
      <c r="MYJ462" s="81"/>
      <c r="MYK462" s="75"/>
      <c r="MYL462" s="81"/>
      <c r="MYM462" s="75"/>
      <c r="MYN462" s="81"/>
      <c r="MYO462" s="75"/>
      <c r="MYP462" s="81"/>
      <c r="MYQ462" s="75"/>
      <c r="MYR462" s="81"/>
      <c r="MYS462" s="75"/>
      <c r="MYT462" s="81"/>
      <c r="MYU462" s="75"/>
      <c r="MYV462" s="81"/>
      <c r="MYW462" s="75"/>
      <c r="MYX462" s="81"/>
      <c r="MYY462" s="75"/>
      <c r="MYZ462" s="81"/>
      <c r="MZA462" s="75"/>
      <c r="MZB462" s="81"/>
      <c r="MZC462" s="75"/>
      <c r="MZD462" s="81"/>
      <c r="MZE462" s="75"/>
      <c r="MZF462" s="81"/>
      <c r="MZG462" s="75"/>
      <c r="MZH462" s="81"/>
      <c r="MZI462" s="75"/>
      <c r="MZJ462" s="81"/>
      <c r="MZK462" s="75"/>
      <c r="MZL462" s="81"/>
      <c r="MZM462" s="75"/>
      <c r="MZN462" s="81"/>
      <c r="MZO462" s="75"/>
      <c r="MZP462" s="81"/>
      <c r="MZQ462" s="75"/>
      <c r="MZR462" s="81"/>
      <c r="MZS462" s="75"/>
      <c r="MZT462" s="81"/>
      <c r="MZU462" s="75"/>
      <c r="MZV462" s="81"/>
      <c r="MZW462" s="75"/>
      <c r="MZX462" s="81"/>
      <c r="MZY462" s="75"/>
      <c r="MZZ462" s="81"/>
      <c r="NAA462" s="75"/>
      <c r="NAB462" s="81"/>
      <c r="NAC462" s="75"/>
      <c r="NAD462" s="81"/>
      <c r="NAE462" s="75"/>
      <c r="NAF462" s="81"/>
      <c r="NAG462" s="75"/>
      <c r="NAH462" s="81"/>
      <c r="NAI462" s="75"/>
      <c r="NAJ462" s="81"/>
      <c r="NAK462" s="75"/>
      <c r="NAL462" s="81"/>
      <c r="NAM462" s="75"/>
      <c r="NAN462" s="81"/>
      <c r="NAO462" s="75"/>
      <c r="NAP462" s="81"/>
      <c r="NAQ462" s="75"/>
      <c r="NAR462" s="81"/>
      <c r="NAS462" s="75"/>
      <c r="NAT462" s="81"/>
      <c r="NAU462" s="75"/>
      <c r="NAV462" s="81"/>
      <c r="NAW462" s="75"/>
      <c r="NAX462" s="81"/>
      <c r="NAY462" s="75"/>
      <c r="NAZ462" s="81"/>
      <c r="NBA462" s="75"/>
      <c r="NBB462" s="81"/>
      <c r="NBC462" s="75"/>
      <c r="NBD462" s="81"/>
      <c r="NBE462" s="75"/>
      <c r="NBF462" s="81"/>
      <c r="NBG462" s="75"/>
      <c r="NBH462" s="81"/>
      <c r="NBI462" s="75"/>
      <c r="NBJ462" s="81"/>
      <c r="NBK462" s="75"/>
      <c r="NBL462" s="81"/>
      <c r="NBM462" s="75"/>
      <c r="NBN462" s="81"/>
      <c r="NBO462" s="75"/>
      <c r="NBP462" s="81"/>
      <c r="NBQ462" s="75"/>
      <c r="NBR462" s="81"/>
      <c r="NBS462" s="75"/>
      <c r="NBT462" s="81"/>
      <c r="NBU462" s="75"/>
      <c r="NBV462" s="81"/>
      <c r="NBW462" s="75"/>
      <c r="NBX462" s="81"/>
      <c r="NBY462" s="75"/>
      <c r="NBZ462" s="81"/>
      <c r="NCA462" s="75"/>
      <c r="NCB462" s="81"/>
      <c r="NCC462" s="75"/>
      <c r="NCD462" s="81"/>
      <c r="NCE462" s="75"/>
      <c r="NCF462" s="81"/>
      <c r="NCG462" s="75"/>
      <c r="NCH462" s="81"/>
      <c r="NCI462" s="75"/>
      <c r="NCJ462" s="81"/>
      <c r="NCK462" s="75"/>
      <c r="NCL462" s="81"/>
      <c r="NCM462" s="75"/>
      <c r="NCN462" s="81"/>
      <c r="NCO462" s="75"/>
      <c r="NCP462" s="81"/>
      <c r="NCQ462" s="75"/>
      <c r="NCR462" s="81"/>
      <c r="NCS462" s="75"/>
      <c r="NCT462" s="81"/>
      <c r="NCU462" s="75"/>
      <c r="NCV462" s="81"/>
      <c r="NCW462" s="75"/>
      <c r="NCX462" s="81"/>
      <c r="NCY462" s="75"/>
      <c r="NCZ462" s="81"/>
      <c r="NDA462" s="75"/>
      <c r="NDB462" s="81"/>
      <c r="NDC462" s="75"/>
      <c r="NDD462" s="81"/>
      <c r="NDE462" s="75"/>
      <c r="NDF462" s="81"/>
      <c r="NDG462" s="75"/>
      <c r="NDH462" s="81"/>
      <c r="NDI462" s="75"/>
      <c r="NDJ462" s="81"/>
      <c r="NDK462" s="75"/>
      <c r="NDL462" s="81"/>
      <c r="NDM462" s="75"/>
      <c r="NDN462" s="81"/>
      <c r="NDO462" s="75"/>
      <c r="NDP462" s="81"/>
      <c r="NDQ462" s="75"/>
      <c r="NDR462" s="81"/>
      <c r="NDS462" s="75"/>
      <c r="NDT462" s="81"/>
      <c r="NDU462" s="75"/>
      <c r="NDV462" s="81"/>
      <c r="NDW462" s="75"/>
      <c r="NDX462" s="81"/>
      <c r="NDY462" s="75"/>
      <c r="NDZ462" s="81"/>
      <c r="NEA462" s="75"/>
      <c r="NEB462" s="81"/>
      <c r="NEC462" s="75"/>
      <c r="NED462" s="81"/>
      <c r="NEE462" s="75"/>
      <c r="NEF462" s="81"/>
      <c r="NEG462" s="75"/>
      <c r="NEH462" s="81"/>
      <c r="NEI462" s="75"/>
      <c r="NEJ462" s="81"/>
      <c r="NEK462" s="75"/>
      <c r="NEL462" s="81"/>
      <c r="NEM462" s="75"/>
      <c r="NEN462" s="81"/>
      <c r="NEO462" s="75"/>
      <c r="NEP462" s="81"/>
      <c r="NEQ462" s="75"/>
      <c r="NER462" s="81"/>
      <c r="NES462" s="75"/>
      <c r="NET462" s="81"/>
      <c r="NEU462" s="75"/>
      <c r="NEV462" s="81"/>
      <c r="NEW462" s="75"/>
      <c r="NEX462" s="81"/>
      <c r="NEY462" s="75"/>
      <c r="NEZ462" s="81"/>
      <c r="NFA462" s="75"/>
      <c r="NFB462" s="81"/>
      <c r="NFC462" s="75"/>
      <c r="NFD462" s="81"/>
      <c r="NFE462" s="75"/>
      <c r="NFF462" s="81"/>
      <c r="NFG462" s="75"/>
      <c r="NFH462" s="81"/>
      <c r="NFI462" s="75"/>
      <c r="NFJ462" s="81"/>
      <c r="NFK462" s="75"/>
      <c r="NFL462" s="81"/>
      <c r="NFM462" s="75"/>
      <c r="NFN462" s="81"/>
      <c r="NFO462" s="75"/>
      <c r="NFP462" s="81"/>
      <c r="NFQ462" s="75"/>
      <c r="NFR462" s="81"/>
      <c r="NFS462" s="75"/>
      <c r="NFT462" s="81"/>
      <c r="NFU462" s="75"/>
      <c r="NFV462" s="81"/>
      <c r="NFW462" s="75"/>
      <c r="NFX462" s="81"/>
      <c r="NFY462" s="75"/>
      <c r="NFZ462" s="81"/>
      <c r="NGA462" s="75"/>
      <c r="NGB462" s="81"/>
      <c r="NGC462" s="75"/>
      <c r="NGD462" s="81"/>
      <c r="NGE462" s="75"/>
      <c r="NGF462" s="81"/>
      <c r="NGG462" s="75"/>
      <c r="NGH462" s="81"/>
      <c r="NGI462" s="75"/>
      <c r="NGJ462" s="81"/>
      <c r="NGK462" s="75"/>
      <c r="NGL462" s="81"/>
      <c r="NGM462" s="75"/>
      <c r="NGN462" s="81"/>
      <c r="NGO462" s="75"/>
      <c r="NGP462" s="81"/>
      <c r="NGQ462" s="75"/>
      <c r="NGR462" s="81"/>
      <c r="NGS462" s="75"/>
      <c r="NGT462" s="81"/>
      <c r="NGU462" s="75"/>
      <c r="NGV462" s="81"/>
      <c r="NGW462" s="75"/>
      <c r="NGX462" s="81"/>
      <c r="NGY462" s="75"/>
      <c r="NGZ462" s="81"/>
      <c r="NHA462" s="75"/>
      <c r="NHB462" s="81"/>
      <c r="NHC462" s="75"/>
      <c r="NHD462" s="81"/>
      <c r="NHE462" s="75"/>
      <c r="NHF462" s="81"/>
      <c r="NHG462" s="75"/>
      <c r="NHH462" s="81"/>
      <c r="NHI462" s="75"/>
      <c r="NHJ462" s="81"/>
      <c r="NHK462" s="75"/>
      <c r="NHL462" s="81"/>
      <c r="NHM462" s="75"/>
      <c r="NHN462" s="81"/>
      <c r="NHO462" s="75"/>
      <c r="NHP462" s="81"/>
      <c r="NHQ462" s="75"/>
      <c r="NHR462" s="81"/>
      <c r="NHS462" s="75"/>
      <c r="NHT462" s="81"/>
      <c r="NHU462" s="75"/>
      <c r="NHV462" s="81"/>
      <c r="NHW462" s="75"/>
      <c r="NHX462" s="81"/>
      <c r="NHY462" s="75"/>
      <c r="NHZ462" s="81"/>
      <c r="NIA462" s="75"/>
      <c r="NIB462" s="81"/>
      <c r="NIC462" s="75"/>
      <c r="NID462" s="81"/>
      <c r="NIE462" s="75"/>
      <c r="NIF462" s="81"/>
      <c r="NIG462" s="75"/>
      <c r="NIH462" s="81"/>
      <c r="NII462" s="75"/>
      <c r="NIJ462" s="81"/>
      <c r="NIK462" s="75"/>
      <c r="NIL462" s="81"/>
      <c r="NIM462" s="75"/>
      <c r="NIN462" s="81"/>
      <c r="NIO462" s="75"/>
      <c r="NIP462" s="81"/>
      <c r="NIQ462" s="75"/>
      <c r="NIR462" s="81"/>
      <c r="NIS462" s="75"/>
      <c r="NIT462" s="81"/>
      <c r="NIU462" s="75"/>
      <c r="NIV462" s="81"/>
      <c r="NIW462" s="75"/>
      <c r="NIX462" s="81"/>
      <c r="NIY462" s="75"/>
      <c r="NIZ462" s="81"/>
      <c r="NJA462" s="75"/>
      <c r="NJB462" s="81"/>
      <c r="NJC462" s="75"/>
      <c r="NJD462" s="81"/>
      <c r="NJE462" s="75"/>
      <c r="NJF462" s="81"/>
      <c r="NJG462" s="75"/>
      <c r="NJH462" s="81"/>
      <c r="NJI462" s="75"/>
      <c r="NJJ462" s="81"/>
      <c r="NJK462" s="75"/>
      <c r="NJL462" s="81"/>
      <c r="NJM462" s="75"/>
      <c r="NJN462" s="81"/>
      <c r="NJO462" s="75"/>
      <c r="NJP462" s="81"/>
      <c r="NJQ462" s="75"/>
      <c r="NJR462" s="81"/>
      <c r="NJS462" s="75"/>
      <c r="NJT462" s="81"/>
      <c r="NJU462" s="75"/>
      <c r="NJV462" s="81"/>
      <c r="NJW462" s="75"/>
      <c r="NJX462" s="81"/>
      <c r="NJY462" s="75"/>
      <c r="NJZ462" s="81"/>
      <c r="NKA462" s="75"/>
      <c r="NKB462" s="81"/>
      <c r="NKC462" s="75"/>
      <c r="NKD462" s="81"/>
      <c r="NKE462" s="75"/>
      <c r="NKF462" s="81"/>
      <c r="NKG462" s="75"/>
      <c r="NKH462" s="81"/>
      <c r="NKI462" s="75"/>
      <c r="NKJ462" s="81"/>
      <c r="NKK462" s="75"/>
      <c r="NKL462" s="81"/>
      <c r="NKM462" s="75"/>
      <c r="NKN462" s="81"/>
      <c r="NKO462" s="75"/>
      <c r="NKP462" s="81"/>
      <c r="NKQ462" s="75"/>
      <c r="NKR462" s="81"/>
      <c r="NKS462" s="75"/>
      <c r="NKT462" s="81"/>
      <c r="NKU462" s="75"/>
      <c r="NKV462" s="81"/>
      <c r="NKW462" s="75"/>
      <c r="NKX462" s="81"/>
      <c r="NKY462" s="75"/>
      <c r="NKZ462" s="81"/>
      <c r="NLA462" s="75"/>
      <c r="NLB462" s="81"/>
      <c r="NLC462" s="75"/>
      <c r="NLD462" s="81"/>
      <c r="NLE462" s="75"/>
      <c r="NLF462" s="81"/>
      <c r="NLG462" s="75"/>
      <c r="NLH462" s="81"/>
      <c r="NLI462" s="75"/>
      <c r="NLJ462" s="81"/>
      <c r="NLK462" s="75"/>
      <c r="NLL462" s="81"/>
      <c r="NLM462" s="75"/>
      <c r="NLN462" s="81"/>
      <c r="NLO462" s="75"/>
      <c r="NLP462" s="81"/>
      <c r="NLQ462" s="75"/>
      <c r="NLR462" s="81"/>
      <c r="NLS462" s="75"/>
      <c r="NLT462" s="81"/>
      <c r="NLU462" s="75"/>
      <c r="NLV462" s="81"/>
      <c r="NLW462" s="75"/>
      <c r="NLX462" s="81"/>
      <c r="NLY462" s="75"/>
      <c r="NLZ462" s="81"/>
      <c r="NMA462" s="75"/>
      <c r="NMB462" s="81"/>
      <c r="NMC462" s="75"/>
      <c r="NMD462" s="81"/>
      <c r="NME462" s="75"/>
      <c r="NMF462" s="81"/>
      <c r="NMG462" s="75"/>
      <c r="NMH462" s="81"/>
      <c r="NMI462" s="75"/>
      <c r="NMJ462" s="81"/>
      <c r="NMK462" s="75"/>
      <c r="NML462" s="81"/>
      <c r="NMM462" s="75"/>
      <c r="NMN462" s="81"/>
      <c r="NMO462" s="75"/>
      <c r="NMP462" s="81"/>
      <c r="NMQ462" s="75"/>
      <c r="NMR462" s="81"/>
      <c r="NMS462" s="75"/>
      <c r="NMT462" s="81"/>
      <c r="NMU462" s="75"/>
      <c r="NMV462" s="81"/>
      <c r="NMW462" s="75"/>
      <c r="NMX462" s="81"/>
      <c r="NMY462" s="75"/>
      <c r="NMZ462" s="81"/>
      <c r="NNA462" s="75"/>
      <c r="NNB462" s="81"/>
      <c r="NNC462" s="75"/>
      <c r="NND462" s="81"/>
      <c r="NNE462" s="75"/>
      <c r="NNF462" s="81"/>
      <c r="NNG462" s="75"/>
      <c r="NNH462" s="81"/>
      <c r="NNI462" s="75"/>
      <c r="NNJ462" s="81"/>
      <c r="NNK462" s="75"/>
      <c r="NNL462" s="81"/>
      <c r="NNM462" s="75"/>
      <c r="NNN462" s="81"/>
      <c r="NNO462" s="75"/>
      <c r="NNP462" s="81"/>
      <c r="NNQ462" s="75"/>
      <c r="NNR462" s="81"/>
      <c r="NNS462" s="75"/>
      <c r="NNT462" s="81"/>
      <c r="NNU462" s="75"/>
      <c r="NNV462" s="81"/>
      <c r="NNW462" s="75"/>
      <c r="NNX462" s="81"/>
      <c r="NNY462" s="75"/>
      <c r="NNZ462" s="81"/>
      <c r="NOA462" s="75"/>
      <c r="NOB462" s="81"/>
      <c r="NOC462" s="75"/>
      <c r="NOD462" s="81"/>
      <c r="NOE462" s="75"/>
      <c r="NOF462" s="81"/>
      <c r="NOG462" s="75"/>
      <c r="NOH462" s="81"/>
      <c r="NOI462" s="75"/>
      <c r="NOJ462" s="81"/>
      <c r="NOK462" s="75"/>
      <c r="NOL462" s="81"/>
      <c r="NOM462" s="75"/>
      <c r="NON462" s="81"/>
      <c r="NOO462" s="75"/>
      <c r="NOP462" s="81"/>
      <c r="NOQ462" s="75"/>
      <c r="NOR462" s="81"/>
      <c r="NOS462" s="75"/>
      <c r="NOT462" s="81"/>
      <c r="NOU462" s="75"/>
      <c r="NOV462" s="81"/>
      <c r="NOW462" s="75"/>
      <c r="NOX462" s="81"/>
      <c r="NOY462" s="75"/>
      <c r="NOZ462" s="81"/>
      <c r="NPA462" s="75"/>
      <c r="NPB462" s="81"/>
      <c r="NPC462" s="75"/>
      <c r="NPD462" s="81"/>
      <c r="NPE462" s="75"/>
      <c r="NPF462" s="81"/>
      <c r="NPG462" s="75"/>
      <c r="NPH462" s="81"/>
      <c r="NPI462" s="75"/>
      <c r="NPJ462" s="81"/>
      <c r="NPK462" s="75"/>
      <c r="NPL462" s="81"/>
      <c r="NPM462" s="75"/>
      <c r="NPN462" s="81"/>
      <c r="NPO462" s="75"/>
      <c r="NPP462" s="81"/>
      <c r="NPQ462" s="75"/>
      <c r="NPR462" s="81"/>
      <c r="NPS462" s="75"/>
      <c r="NPT462" s="81"/>
      <c r="NPU462" s="75"/>
      <c r="NPV462" s="81"/>
      <c r="NPW462" s="75"/>
      <c r="NPX462" s="81"/>
      <c r="NPY462" s="75"/>
      <c r="NPZ462" s="81"/>
      <c r="NQA462" s="75"/>
      <c r="NQB462" s="81"/>
      <c r="NQC462" s="75"/>
      <c r="NQD462" s="81"/>
      <c r="NQE462" s="75"/>
      <c r="NQF462" s="81"/>
      <c r="NQG462" s="75"/>
      <c r="NQH462" s="81"/>
      <c r="NQI462" s="75"/>
      <c r="NQJ462" s="81"/>
      <c r="NQK462" s="75"/>
      <c r="NQL462" s="81"/>
      <c r="NQM462" s="75"/>
      <c r="NQN462" s="81"/>
      <c r="NQO462" s="75"/>
      <c r="NQP462" s="81"/>
      <c r="NQQ462" s="75"/>
      <c r="NQR462" s="81"/>
      <c r="NQS462" s="75"/>
      <c r="NQT462" s="81"/>
      <c r="NQU462" s="75"/>
      <c r="NQV462" s="81"/>
      <c r="NQW462" s="75"/>
      <c r="NQX462" s="81"/>
      <c r="NQY462" s="75"/>
      <c r="NQZ462" s="81"/>
      <c r="NRA462" s="75"/>
      <c r="NRB462" s="81"/>
      <c r="NRC462" s="75"/>
      <c r="NRD462" s="81"/>
      <c r="NRE462" s="75"/>
      <c r="NRF462" s="81"/>
      <c r="NRG462" s="75"/>
      <c r="NRH462" s="81"/>
      <c r="NRI462" s="75"/>
      <c r="NRJ462" s="81"/>
      <c r="NRK462" s="75"/>
      <c r="NRL462" s="81"/>
      <c r="NRM462" s="75"/>
      <c r="NRN462" s="81"/>
      <c r="NRO462" s="75"/>
      <c r="NRP462" s="81"/>
      <c r="NRQ462" s="75"/>
      <c r="NRR462" s="81"/>
      <c r="NRS462" s="75"/>
      <c r="NRT462" s="81"/>
      <c r="NRU462" s="75"/>
      <c r="NRV462" s="81"/>
      <c r="NRW462" s="75"/>
      <c r="NRX462" s="81"/>
      <c r="NRY462" s="75"/>
      <c r="NRZ462" s="81"/>
      <c r="NSA462" s="75"/>
      <c r="NSB462" s="81"/>
      <c r="NSC462" s="75"/>
      <c r="NSD462" s="81"/>
      <c r="NSE462" s="75"/>
      <c r="NSF462" s="81"/>
      <c r="NSG462" s="75"/>
      <c r="NSH462" s="81"/>
      <c r="NSI462" s="75"/>
      <c r="NSJ462" s="81"/>
      <c r="NSK462" s="75"/>
      <c r="NSL462" s="81"/>
      <c r="NSM462" s="75"/>
      <c r="NSN462" s="81"/>
      <c r="NSO462" s="75"/>
      <c r="NSP462" s="81"/>
      <c r="NSQ462" s="75"/>
      <c r="NSR462" s="81"/>
      <c r="NSS462" s="75"/>
      <c r="NST462" s="81"/>
      <c r="NSU462" s="75"/>
      <c r="NSV462" s="81"/>
      <c r="NSW462" s="75"/>
      <c r="NSX462" s="81"/>
      <c r="NSY462" s="75"/>
      <c r="NSZ462" s="81"/>
      <c r="NTA462" s="75"/>
      <c r="NTB462" s="81"/>
      <c r="NTC462" s="75"/>
      <c r="NTD462" s="81"/>
      <c r="NTE462" s="75"/>
      <c r="NTF462" s="81"/>
      <c r="NTG462" s="75"/>
      <c r="NTH462" s="81"/>
      <c r="NTI462" s="75"/>
      <c r="NTJ462" s="81"/>
      <c r="NTK462" s="75"/>
      <c r="NTL462" s="81"/>
      <c r="NTM462" s="75"/>
      <c r="NTN462" s="81"/>
      <c r="NTO462" s="75"/>
      <c r="NTP462" s="81"/>
      <c r="NTQ462" s="75"/>
      <c r="NTR462" s="81"/>
      <c r="NTS462" s="75"/>
      <c r="NTT462" s="81"/>
      <c r="NTU462" s="75"/>
      <c r="NTV462" s="81"/>
      <c r="NTW462" s="75"/>
      <c r="NTX462" s="81"/>
      <c r="NTY462" s="75"/>
      <c r="NTZ462" s="81"/>
      <c r="NUA462" s="75"/>
      <c r="NUB462" s="81"/>
      <c r="NUC462" s="75"/>
      <c r="NUD462" s="81"/>
      <c r="NUE462" s="75"/>
      <c r="NUF462" s="81"/>
      <c r="NUG462" s="75"/>
      <c r="NUH462" s="81"/>
      <c r="NUI462" s="75"/>
      <c r="NUJ462" s="81"/>
      <c r="NUK462" s="75"/>
      <c r="NUL462" s="81"/>
      <c r="NUM462" s="75"/>
      <c r="NUN462" s="81"/>
      <c r="NUO462" s="75"/>
      <c r="NUP462" s="81"/>
      <c r="NUQ462" s="75"/>
      <c r="NUR462" s="81"/>
      <c r="NUS462" s="75"/>
      <c r="NUT462" s="81"/>
      <c r="NUU462" s="75"/>
      <c r="NUV462" s="81"/>
      <c r="NUW462" s="75"/>
      <c r="NUX462" s="81"/>
      <c r="NUY462" s="75"/>
      <c r="NUZ462" s="81"/>
      <c r="NVA462" s="75"/>
      <c r="NVB462" s="81"/>
      <c r="NVC462" s="75"/>
      <c r="NVD462" s="81"/>
      <c r="NVE462" s="75"/>
      <c r="NVF462" s="81"/>
      <c r="NVG462" s="75"/>
      <c r="NVH462" s="81"/>
      <c r="NVI462" s="75"/>
      <c r="NVJ462" s="81"/>
      <c r="NVK462" s="75"/>
      <c r="NVL462" s="81"/>
      <c r="NVM462" s="75"/>
      <c r="NVN462" s="81"/>
      <c r="NVO462" s="75"/>
      <c r="NVP462" s="81"/>
      <c r="NVQ462" s="75"/>
      <c r="NVR462" s="81"/>
      <c r="NVS462" s="75"/>
      <c r="NVT462" s="81"/>
      <c r="NVU462" s="75"/>
      <c r="NVV462" s="81"/>
      <c r="NVW462" s="75"/>
      <c r="NVX462" s="81"/>
      <c r="NVY462" s="75"/>
      <c r="NVZ462" s="81"/>
      <c r="NWA462" s="75"/>
      <c r="NWB462" s="81"/>
      <c r="NWC462" s="75"/>
      <c r="NWD462" s="81"/>
      <c r="NWE462" s="75"/>
      <c r="NWF462" s="81"/>
      <c r="NWG462" s="75"/>
      <c r="NWH462" s="81"/>
      <c r="NWI462" s="75"/>
      <c r="NWJ462" s="81"/>
      <c r="NWK462" s="75"/>
      <c r="NWL462" s="81"/>
      <c r="NWM462" s="75"/>
      <c r="NWN462" s="81"/>
      <c r="NWO462" s="75"/>
      <c r="NWP462" s="81"/>
      <c r="NWQ462" s="75"/>
      <c r="NWR462" s="81"/>
      <c r="NWS462" s="75"/>
      <c r="NWT462" s="81"/>
      <c r="NWU462" s="75"/>
      <c r="NWV462" s="81"/>
      <c r="NWW462" s="75"/>
      <c r="NWX462" s="81"/>
      <c r="NWY462" s="75"/>
      <c r="NWZ462" s="81"/>
      <c r="NXA462" s="75"/>
      <c r="NXB462" s="81"/>
      <c r="NXC462" s="75"/>
      <c r="NXD462" s="81"/>
      <c r="NXE462" s="75"/>
      <c r="NXF462" s="81"/>
      <c r="NXG462" s="75"/>
      <c r="NXH462" s="81"/>
      <c r="NXI462" s="75"/>
      <c r="NXJ462" s="81"/>
      <c r="NXK462" s="75"/>
      <c r="NXL462" s="81"/>
      <c r="NXM462" s="75"/>
      <c r="NXN462" s="81"/>
      <c r="NXO462" s="75"/>
      <c r="NXP462" s="81"/>
      <c r="NXQ462" s="75"/>
      <c r="NXR462" s="81"/>
      <c r="NXS462" s="75"/>
      <c r="NXT462" s="81"/>
      <c r="NXU462" s="75"/>
      <c r="NXV462" s="81"/>
      <c r="NXW462" s="75"/>
      <c r="NXX462" s="81"/>
      <c r="NXY462" s="75"/>
      <c r="NXZ462" s="81"/>
      <c r="NYA462" s="75"/>
      <c r="NYB462" s="81"/>
      <c r="NYC462" s="75"/>
      <c r="NYD462" s="81"/>
      <c r="NYE462" s="75"/>
      <c r="NYF462" s="81"/>
      <c r="NYG462" s="75"/>
      <c r="NYH462" s="81"/>
      <c r="NYI462" s="75"/>
      <c r="NYJ462" s="81"/>
      <c r="NYK462" s="75"/>
      <c r="NYL462" s="81"/>
      <c r="NYM462" s="75"/>
      <c r="NYN462" s="81"/>
      <c r="NYO462" s="75"/>
      <c r="NYP462" s="81"/>
      <c r="NYQ462" s="75"/>
      <c r="NYR462" s="81"/>
      <c r="NYS462" s="75"/>
      <c r="NYT462" s="81"/>
      <c r="NYU462" s="75"/>
      <c r="NYV462" s="81"/>
      <c r="NYW462" s="75"/>
      <c r="NYX462" s="81"/>
      <c r="NYY462" s="75"/>
      <c r="NYZ462" s="81"/>
      <c r="NZA462" s="75"/>
      <c r="NZB462" s="81"/>
      <c r="NZC462" s="75"/>
      <c r="NZD462" s="81"/>
      <c r="NZE462" s="75"/>
      <c r="NZF462" s="81"/>
      <c r="NZG462" s="75"/>
      <c r="NZH462" s="81"/>
      <c r="NZI462" s="75"/>
      <c r="NZJ462" s="81"/>
      <c r="NZK462" s="75"/>
      <c r="NZL462" s="81"/>
      <c r="NZM462" s="75"/>
      <c r="NZN462" s="81"/>
      <c r="NZO462" s="75"/>
      <c r="NZP462" s="81"/>
      <c r="NZQ462" s="75"/>
      <c r="NZR462" s="81"/>
      <c r="NZS462" s="75"/>
      <c r="NZT462" s="81"/>
      <c r="NZU462" s="75"/>
      <c r="NZV462" s="81"/>
      <c r="NZW462" s="75"/>
      <c r="NZX462" s="81"/>
      <c r="NZY462" s="75"/>
      <c r="NZZ462" s="81"/>
      <c r="OAA462" s="75"/>
      <c r="OAB462" s="81"/>
      <c r="OAC462" s="75"/>
      <c r="OAD462" s="81"/>
      <c r="OAE462" s="75"/>
      <c r="OAF462" s="81"/>
      <c r="OAG462" s="75"/>
      <c r="OAH462" s="81"/>
      <c r="OAI462" s="75"/>
      <c r="OAJ462" s="81"/>
      <c r="OAK462" s="75"/>
      <c r="OAL462" s="81"/>
      <c r="OAM462" s="75"/>
      <c r="OAN462" s="81"/>
      <c r="OAO462" s="75"/>
      <c r="OAP462" s="81"/>
      <c r="OAQ462" s="75"/>
      <c r="OAR462" s="81"/>
      <c r="OAS462" s="75"/>
      <c r="OAT462" s="81"/>
      <c r="OAU462" s="75"/>
      <c r="OAV462" s="81"/>
      <c r="OAW462" s="75"/>
      <c r="OAX462" s="81"/>
      <c r="OAY462" s="75"/>
      <c r="OAZ462" s="81"/>
      <c r="OBA462" s="75"/>
      <c r="OBB462" s="81"/>
      <c r="OBC462" s="75"/>
      <c r="OBD462" s="81"/>
      <c r="OBE462" s="75"/>
      <c r="OBF462" s="81"/>
      <c r="OBG462" s="75"/>
      <c r="OBH462" s="81"/>
      <c r="OBI462" s="75"/>
      <c r="OBJ462" s="81"/>
      <c r="OBK462" s="75"/>
      <c r="OBL462" s="81"/>
      <c r="OBM462" s="75"/>
      <c r="OBN462" s="81"/>
      <c r="OBO462" s="75"/>
      <c r="OBP462" s="81"/>
      <c r="OBQ462" s="75"/>
      <c r="OBR462" s="81"/>
      <c r="OBS462" s="75"/>
      <c r="OBT462" s="81"/>
      <c r="OBU462" s="75"/>
      <c r="OBV462" s="81"/>
      <c r="OBW462" s="75"/>
      <c r="OBX462" s="81"/>
      <c r="OBY462" s="75"/>
      <c r="OBZ462" s="81"/>
      <c r="OCA462" s="75"/>
      <c r="OCB462" s="81"/>
      <c r="OCC462" s="75"/>
      <c r="OCD462" s="81"/>
      <c r="OCE462" s="75"/>
      <c r="OCF462" s="81"/>
      <c r="OCG462" s="75"/>
      <c r="OCH462" s="81"/>
      <c r="OCI462" s="75"/>
      <c r="OCJ462" s="81"/>
      <c r="OCK462" s="75"/>
      <c r="OCL462" s="81"/>
      <c r="OCM462" s="75"/>
      <c r="OCN462" s="81"/>
      <c r="OCO462" s="75"/>
      <c r="OCP462" s="81"/>
      <c r="OCQ462" s="75"/>
      <c r="OCR462" s="81"/>
      <c r="OCS462" s="75"/>
      <c r="OCT462" s="81"/>
      <c r="OCU462" s="75"/>
      <c r="OCV462" s="81"/>
      <c r="OCW462" s="75"/>
      <c r="OCX462" s="81"/>
      <c r="OCY462" s="75"/>
      <c r="OCZ462" s="81"/>
      <c r="ODA462" s="75"/>
      <c r="ODB462" s="81"/>
      <c r="ODC462" s="75"/>
      <c r="ODD462" s="81"/>
      <c r="ODE462" s="75"/>
      <c r="ODF462" s="81"/>
      <c r="ODG462" s="75"/>
      <c r="ODH462" s="81"/>
      <c r="ODI462" s="75"/>
      <c r="ODJ462" s="81"/>
      <c r="ODK462" s="75"/>
      <c r="ODL462" s="81"/>
      <c r="ODM462" s="75"/>
      <c r="ODN462" s="81"/>
      <c r="ODO462" s="75"/>
      <c r="ODP462" s="81"/>
      <c r="ODQ462" s="75"/>
      <c r="ODR462" s="81"/>
      <c r="ODS462" s="75"/>
      <c r="ODT462" s="81"/>
      <c r="ODU462" s="75"/>
      <c r="ODV462" s="81"/>
      <c r="ODW462" s="75"/>
      <c r="ODX462" s="81"/>
      <c r="ODY462" s="75"/>
      <c r="ODZ462" s="81"/>
      <c r="OEA462" s="75"/>
      <c r="OEB462" s="81"/>
      <c r="OEC462" s="75"/>
      <c r="OED462" s="81"/>
      <c r="OEE462" s="75"/>
      <c r="OEF462" s="81"/>
      <c r="OEG462" s="75"/>
      <c r="OEH462" s="81"/>
      <c r="OEI462" s="75"/>
      <c r="OEJ462" s="81"/>
      <c r="OEK462" s="75"/>
      <c r="OEL462" s="81"/>
      <c r="OEM462" s="75"/>
      <c r="OEN462" s="81"/>
      <c r="OEO462" s="75"/>
      <c r="OEP462" s="81"/>
      <c r="OEQ462" s="75"/>
      <c r="OER462" s="81"/>
      <c r="OES462" s="75"/>
      <c r="OET462" s="81"/>
      <c r="OEU462" s="75"/>
      <c r="OEV462" s="81"/>
      <c r="OEW462" s="75"/>
      <c r="OEX462" s="81"/>
      <c r="OEY462" s="75"/>
      <c r="OEZ462" s="81"/>
      <c r="OFA462" s="75"/>
      <c r="OFB462" s="81"/>
      <c r="OFC462" s="75"/>
      <c r="OFD462" s="81"/>
      <c r="OFE462" s="75"/>
      <c r="OFF462" s="81"/>
      <c r="OFG462" s="75"/>
      <c r="OFH462" s="81"/>
      <c r="OFI462" s="75"/>
      <c r="OFJ462" s="81"/>
      <c r="OFK462" s="75"/>
      <c r="OFL462" s="81"/>
      <c r="OFM462" s="75"/>
      <c r="OFN462" s="81"/>
      <c r="OFO462" s="75"/>
      <c r="OFP462" s="81"/>
      <c r="OFQ462" s="75"/>
      <c r="OFR462" s="81"/>
      <c r="OFS462" s="75"/>
      <c r="OFT462" s="81"/>
      <c r="OFU462" s="75"/>
      <c r="OFV462" s="81"/>
      <c r="OFW462" s="75"/>
      <c r="OFX462" s="81"/>
      <c r="OFY462" s="75"/>
      <c r="OFZ462" s="81"/>
      <c r="OGA462" s="75"/>
      <c r="OGB462" s="81"/>
      <c r="OGC462" s="75"/>
      <c r="OGD462" s="81"/>
      <c r="OGE462" s="75"/>
      <c r="OGF462" s="81"/>
      <c r="OGG462" s="75"/>
      <c r="OGH462" s="81"/>
      <c r="OGI462" s="75"/>
      <c r="OGJ462" s="81"/>
      <c r="OGK462" s="75"/>
      <c r="OGL462" s="81"/>
      <c r="OGM462" s="75"/>
      <c r="OGN462" s="81"/>
      <c r="OGO462" s="75"/>
      <c r="OGP462" s="81"/>
      <c r="OGQ462" s="75"/>
      <c r="OGR462" s="81"/>
      <c r="OGS462" s="75"/>
      <c r="OGT462" s="81"/>
      <c r="OGU462" s="75"/>
      <c r="OGV462" s="81"/>
      <c r="OGW462" s="75"/>
      <c r="OGX462" s="81"/>
      <c r="OGY462" s="75"/>
      <c r="OGZ462" s="81"/>
      <c r="OHA462" s="75"/>
      <c r="OHB462" s="81"/>
      <c r="OHC462" s="75"/>
      <c r="OHD462" s="81"/>
      <c r="OHE462" s="75"/>
      <c r="OHF462" s="81"/>
      <c r="OHG462" s="75"/>
      <c r="OHH462" s="81"/>
      <c r="OHI462" s="75"/>
      <c r="OHJ462" s="81"/>
      <c r="OHK462" s="75"/>
      <c r="OHL462" s="81"/>
      <c r="OHM462" s="75"/>
      <c r="OHN462" s="81"/>
      <c r="OHO462" s="75"/>
      <c r="OHP462" s="81"/>
      <c r="OHQ462" s="75"/>
      <c r="OHR462" s="81"/>
      <c r="OHS462" s="75"/>
      <c r="OHT462" s="81"/>
      <c r="OHU462" s="75"/>
      <c r="OHV462" s="81"/>
      <c r="OHW462" s="75"/>
      <c r="OHX462" s="81"/>
      <c r="OHY462" s="75"/>
      <c r="OHZ462" s="81"/>
      <c r="OIA462" s="75"/>
      <c r="OIB462" s="81"/>
      <c r="OIC462" s="75"/>
      <c r="OID462" s="81"/>
      <c r="OIE462" s="75"/>
      <c r="OIF462" s="81"/>
      <c r="OIG462" s="75"/>
      <c r="OIH462" s="81"/>
      <c r="OII462" s="75"/>
      <c r="OIJ462" s="81"/>
      <c r="OIK462" s="75"/>
      <c r="OIL462" s="81"/>
      <c r="OIM462" s="75"/>
      <c r="OIN462" s="81"/>
      <c r="OIO462" s="75"/>
      <c r="OIP462" s="81"/>
      <c r="OIQ462" s="75"/>
      <c r="OIR462" s="81"/>
      <c r="OIS462" s="75"/>
      <c r="OIT462" s="81"/>
      <c r="OIU462" s="75"/>
      <c r="OIV462" s="81"/>
      <c r="OIW462" s="75"/>
      <c r="OIX462" s="81"/>
      <c r="OIY462" s="75"/>
      <c r="OIZ462" s="81"/>
      <c r="OJA462" s="75"/>
      <c r="OJB462" s="81"/>
      <c r="OJC462" s="75"/>
      <c r="OJD462" s="81"/>
      <c r="OJE462" s="75"/>
      <c r="OJF462" s="81"/>
      <c r="OJG462" s="75"/>
      <c r="OJH462" s="81"/>
      <c r="OJI462" s="75"/>
      <c r="OJJ462" s="81"/>
      <c r="OJK462" s="75"/>
      <c r="OJL462" s="81"/>
      <c r="OJM462" s="75"/>
      <c r="OJN462" s="81"/>
      <c r="OJO462" s="75"/>
      <c r="OJP462" s="81"/>
      <c r="OJQ462" s="75"/>
      <c r="OJR462" s="81"/>
      <c r="OJS462" s="75"/>
      <c r="OJT462" s="81"/>
      <c r="OJU462" s="75"/>
      <c r="OJV462" s="81"/>
      <c r="OJW462" s="75"/>
      <c r="OJX462" s="81"/>
      <c r="OJY462" s="75"/>
      <c r="OJZ462" s="81"/>
      <c r="OKA462" s="75"/>
      <c r="OKB462" s="81"/>
      <c r="OKC462" s="75"/>
      <c r="OKD462" s="81"/>
      <c r="OKE462" s="75"/>
      <c r="OKF462" s="81"/>
      <c r="OKG462" s="75"/>
      <c r="OKH462" s="81"/>
      <c r="OKI462" s="75"/>
      <c r="OKJ462" s="81"/>
      <c r="OKK462" s="75"/>
      <c r="OKL462" s="81"/>
      <c r="OKM462" s="75"/>
      <c r="OKN462" s="81"/>
      <c r="OKO462" s="75"/>
      <c r="OKP462" s="81"/>
      <c r="OKQ462" s="75"/>
      <c r="OKR462" s="81"/>
      <c r="OKS462" s="75"/>
      <c r="OKT462" s="81"/>
      <c r="OKU462" s="75"/>
      <c r="OKV462" s="81"/>
      <c r="OKW462" s="75"/>
      <c r="OKX462" s="81"/>
      <c r="OKY462" s="75"/>
      <c r="OKZ462" s="81"/>
      <c r="OLA462" s="75"/>
      <c r="OLB462" s="81"/>
      <c r="OLC462" s="75"/>
      <c r="OLD462" s="81"/>
      <c r="OLE462" s="75"/>
      <c r="OLF462" s="81"/>
      <c r="OLG462" s="75"/>
      <c r="OLH462" s="81"/>
      <c r="OLI462" s="75"/>
      <c r="OLJ462" s="81"/>
      <c r="OLK462" s="75"/>
      <c r="OLL462" s="81"/>
      <c r="OLM462" s="75"/>
      <c r="OLN462" s="81"/>
      <c r="OLO462" s="75"/>
      <c r="OLP462" s="81"/>
      <c r="OLQ462" s="75"/>
      <c r="OLR462" s="81"/>
      <c r="OLS462" s="75"/>
      <c r="OLT462" s="81"/>
      <c r="OLU462" s="75"/>
      <c r="OLV462" s="81"/>
      <c r="OLW462" s="75"/>
      <c r="OLX462" s="81"/>
      <c r="OLY462" s="75"/>
      <c r="OLZ462" s="81"/>
      <c r="OMA462" s="75"/>
      <c r="OMB462" s="81"/>
      <c r="OMC462" s="75"/>
      <c r="OMD462" s="81"/>
      <c r="OME462" s="75"/>
      <c r="OMF462" s="81"/>
      <c r="OMG462" s="75"/>
      <c r="OMH462" s="81"/>
      <c r="OMI462" s="75"/>
      <c r="OMJ462" s="81"/>
      <c r="OMK462" s="75"/>
      <c r="OML462" s="81"/>
      <c r="OMM462" s="75"/>
      <c r="OMN462" s="81"/>
      <c r="OMO462" s="75"/>
      <c r="OMP462" s="81"/>
      <c r="OMQ462" s="75"/>
      <c r="OMR462" s="81"/>
      <c r="OMS462" s="75"/>
      <c r="OMT462" s="81"/>
      <c r="OMU462" s="75"/>
      <c r="OMV462" s="81"/>
      <c r="OMW462" s="75"/>
      <c r="OMX462" s="81"/>
      <c r="OMY462" s="75"/>
      <c r="OMZ462" s="81"/>
      <c r="ONA462" s="75"/>
      <c r="ONB462" s="81"/>
      <c r="ONC462" s="75"/>
      <c r="OND462" s="81"/>
      <c r="ONE462" s="75"/>
      <c r="ONF462" s="81"/>
      <c r="ONG462" s="75"/>
      <c r="ONH462" s="81"/>
      <c r="ONI462" s="75"/>
      <c r="ONJ462" s="81"/>
      <c r="ONK462" s="75"/>
      <c r="ONL462" s="81"/>
      <c r="ONM462" s="75"/>
      <c r="ONN462" s="81"/>
      <c r="ONO462" s="75"/>
      <c r="ONP462" s="81"/>
      <c r="ONQ462" s="75"/>
      <c r="ONR462" s="81"/>
      <c r="ONS462" s="75"/>
      <c r="ONT462" s="81"/>
      <c r="ONU462" s="75"/>
      <c r="ONV462" s="81"/>
      <c r="ONW462" s="75"/>
      <c r="ONX462" s="81"/>
      <c r="ONY462" s="75"/>
      <c r="ONZ462" s="81"/>
      <c r="OOA462" s="75"/>
      <c r="OOB462" s="81"/>
      <c r="OOC462" s="75"/>
      <c r="OOD462" s="81"/>
      <c r="OOE462" s="75"/>
      <c r="OOF462" s="81"/>
      <c r="OOG462" s="75"/>
      <c r="OOH462" s="81"/>
      <c r="OOI462" s="75"/>
      <c r="OOJ462" s="81"/>
      <c r="OOK462" s="75"/>
      <c r="OOL462" s="81"/>
      <c r="OOM462" s="75"/>
      <c r="OON462" s="81"/>
      <c r="OOO462" s="75"/>
      <c r="OOP462" s="81"/>
      <c r="OOQ462" s="75"/>
      <c r="OOR462" s="81"/>
      <c r="OOS462" s="75"/>
      <c r="OOT462" s="81"/>
      <c r="OOU462" s="75"/>
      <c r="OOV462" s="81"/>
      <c r="OOW462" s="75"/>
      <c r="OOX462" s="81"/>
      <c r="OOY462" s="75"/>
      <c r="OOZ462" s="81"/>
      <c r="OPA462" s="75"/>
      <c r="OPB462" s="81"/>
      <c r="OPC462" s="75"/>
      <c r="OPD462" s="81"/>
      <c r="OPE462" s="75"/>
      <c r="OPF462" s="81"/>
      <c r="OPG462" s="75"/>
      <c r="OPH462" s="81"/>
      <c r="OPI462" s="75"/>
      <c r="OPJ462" s="81"/>
      <c r="OPK462" s="75"/>
      <c r="OPL462" s="81"/>
      <c r="OPM462" s="75"/>
      <c r="OPN462" s="81"/>
      <c r="OPO462" s="75"/>
      <c r="OPP462" s="81"/>
      <c r="OPQ462" s="75"/>
      <c r="OPR462" s="81"/>
      <c r="OPS462" s="75"/>
      <c r="OPT462" s="81"/>
      <c r="OPU462" s="75"/>
      <c r="OPV462" s="81"/>
      <c r="OPW462" s="75"/>
      <c r="OPX462" s="81"/>
      <c r="OPY462" s="75"/>
      <c r="OPZ462" s="81"/>
      <c r="OQA462" s="75"/>
      <c r="OQB462" s="81"/>
      <c r="OQC462" s="75"/>
      <c r="OQD462" s="81"/>
      <c r="OQE462" s="75"/>
      <c r="OQF462" s="81"/>
      <c r="OQG462" s="75"/>
      <c r="OQH462" s="81"/>
      <c r="OQI462" s="75"/>
      <c r="OQJ462" s="81"/>
      <c r="OQK462" s="75"/>
      <c r="OQL462" s="81"/>
      <c r="OQM462" s="75"/>
      <c r="OQN462" s="81"/>
      <c r="OQO462" s="75"/>
      <c r="OQP462" s="81"/>
      <c r="OQQ462" s="75"/>
      <c r="OQR462" s="81"/>
      <c r="OQS462" s="75"/>
      <c r="OQT462" s="81"/>
      <c r="OQU462" s="75"/>
      <c r="OQV462" s="81"/>
      <c r="OQW462" s="75"/>
      <c r="OQX462" s="81"/>
      <c r="OQY462" s="75"/>
      <c r="OQZ462" s="81"/>
      <c r="ORA462" s="75"/>
      <c r="ORB462" s="81"/>
      <c r="ORC462" s="75"/>
      <c r="ORD462" s="81"/>
      <c r="ORE462" s="75"/>
      <c r="ORF462" s="81"/>
      <c r="ORG462" s="75"/>
      <c r="ORH462" s="81"/>
      <c r="ORI462" s="75"/>
      <c r="ORJ462" s="81"/>
      <c r="ORK462" s="75"/>
      <c r="ORL462" s="81"/>
      <c r="ORM462" s="75"/>
      <c r="ORN462" s="81"/>
      <c r="ORO462" s="75"/>
      <c r="ORP462" s="81"/>
      <c r="ORQ462" s="75"/>
      <c r="ORR462" s="81"/>
      <c r="ORS462" s="75"/>
      <c r="ORT462" s="81"/>
      <c r="ORU462" s="75"/>
      <c r="ORV462" s="81"/>
      <c r="ORW462" s="75"/>
      <c r="ORX462" s="81"/>
      <c r="ORY462" s="75"/>
      <c r="ORZ462" s="81"/>
      <c r="OSA462" s="75"/>
      <c r="OSB462" s="81"/>
      <c r="OSC462" s="75"/>
      <c r="OSD462" s="81"/>
      <c r="OSE462" s="75"/>
      <c r="OSF462" s="81"/>
      <c r="OSG462" s="75"/>
      <c r="OSH462" s="81"/>
      <c r="OSI462" s="75"/>
      <c r="OSJ462" s="81"/>
      <c r="OSK462" s="75"/>
      <c r="OSL462" s="81"/>
      <c r="OSM462" s="75"/>
      <c r="OSN462" s="81"/>
      <c r="OSO462" s="75"/>
      <c r="OSP462" s="81"/>
      <c r="OSQ462" s="75"/>
      <c r="OSR462" s="81"/>
      <c r="OSS462" s="75"/>
      <c r="OST462" s="81"/>
      <c r="OSU462" s="75"/>
      <c r="OSV462" s="81"/>
      <c r="OSW462" s="75"/>
      <c r="OSX462" s="81"/>
      <c r="OSY462" s="75"/>
      <c r="OSZ462" s="81"/>
      <c r="OTA462" s="75"/>
      <c r="OTB462" s="81"/>
      <c r="OTC462" s="75"/>
      <c r="OTD462" s="81"/>
      <c r="OTE462" s="75"/>
      <c r="OTF462" s="81"/>
      <c r="OTG462" s="75"/>
      <c r="OTH462" s="81"/>
      <c r="OTI462" s="75"/>
      <c r="OTJ462" s="81"/>
      <c r="OTK462" s="75"/>
      <c r="OTL462" s="81"/>
      <c r="OTM462" s="75"/>
      <c r="OTN462" s="81"/>
      <c r="OTO462" s="75"/>
      <c r="OTP462" s="81"/>
      <c r="OTQ462" s="75"/>
      <c r="OTR462" s="81"/>
      <c r="OTS462" s="75"/>
      <c r="OTT462" s="81"/>
      <c r="OTU462" s="75"/>
      <c r="OTV462" s="81"/>
      <c r="OTW462" s="75"/>
      <c r="OTX462" s="81"/>
      <c r="OTY462" s="75"/>
      <c r="OTZ462" s="81"/>
      <c r="OUA462" s="75"/>
      <c r="OUB462" s="81"/>
      <c r="OUC462" s="75"/>
      <c r="OUD462" s="81"/>
      <c r="OUE462" s="75"/>
      <c r="OUF462" s="81"/>
      <c r="OUG462" s="75"/>
      <c r="OUH462" s="81"/>
      <c r="OUI462" s="75"/>
      <c r="OUJ462" s="81"/>
      <c r="OUK462" s="75"/>
      <c r="OUL462" s="81"/>
      <c r="OUM462" s="75"/>
      <c r="OUN462" s="81"/>
      <c r="OUO462" s="75"/>
      <c r="OUP462" s="81"/>
      <c r="OUQ462" s="75"/>
      <c r="OUR462" s="81"/>
      <c r="OUS462" s="75"/>
      <c r="OUT462" s="81"/>
      <c r="OUU462" s="75"/>
      <c r="OUV462" s="81"/>
      <c r="OUW462" s="75"/>
      <c r="OUX462" s="81"/>
      <c r="OUY462" s="75"/>
      <c r="OUZ462" s="81"/>
      <c r="OVA462" s="75"/>
      <c r="OVB462" s="81"/>
      <c r="OVC462" s="75"/>
      <c r="OVD462" s="81"/>
      <c r="OVE462" s="75"/>
      <c r="OVF462" s="81"/>
      <c r="OVG462" s="75"/>
      <c r="OVH462" s="81"/>
      <c r="OVI462" s="75"/>
      <c r="OVJ462" s="81"/>
      <c r="OVK462" s="75"/>
      <c r="OVL462" s="81"/>
      <c r="OVM462" s="75"/>
      <c r="OVN462" s="81"/>
      <c r="OVO462" s="75"/>
      <c r="OVP462" s="81"/>
      <c r="OVQ462" s="75"/>
      <c r="OVR462" s="81"/>
      <c r="OVS462" s="75"/>
      <c r="OVT462" s="81"/>
      <c r="OVU462" s="75"/>
      <c r="OVV462" s="81"/>
      <c r="OVW462" s="75"/>
      <c r="OVX462" s="81"/>
      <c r="OVY462" s="75"/>
      <c r="OVZ462" s="81"/>
      <c r="OWA462" s="75"/>
      <c r="OWB462" s="81"/>
      <c r="OWC462" s="75"/>
      <c r="OWD462" s="81"/>
      <c r="OWE462" s="75"/>
      <c r="OWF462" s="81"/>
      <c r="OWG462" s="75"/>
      <c r="OWH462" s="81"/>
      <c r="OWI462" s="75"/>
      <c r="OWJ462" s="81"/>
      <c r="OWK462" s="75"/>
      <c r="OWL462" s="81"/>
      <c r="OWM462" s="75"/>
      <c r="OWN462" s="81"/>
      <c r="OWO462" s="75"/>
      <c r="OWP462" s="81"/>
      <c r="OWQ462" s="75"/>
      <c r="OWR462" s="81"/>
      <c r="OWS462" s="75"/>
      <c r="OWT462" s="81"/>
      <c r="OWU462" s="75"/>
      <c r="OWV462" s="81"/>
      <c r="OWW462" s="75"/>
      <c r="OWX462" s="81"/>
      <c r="OWY462" s="75"/>
      <c r="OWZ462" s="81"/>
      <c r="OXA462" s="75"/>
      <c r="OXB462" s="81"/>
      <c r="OXC462" s="75"/>
      <c r="OXD462" s="81"/>
      <c r="OXE462" s="75"/>
      <c r="OXF462" s="81"/>
      <c r="OXG462" s="75"/>
      <c r="OXH462" s="81"/>
      <c r="OXI462" s="75"/>
      <c r="OXJ462" s="81"/>
      <c r="OXK462" s="75"/>
      <c r="OXL462" s="81"/>
      <c r="OXM462" s="75"/>
      <c r="OXN462" s="81"/>
      <c r="OXO462" s="75"/>
      <c r="OXP462" s="81"/>
      <c r="OXQ462" s="75"/>
      <c r="OXR462" s="81"/>
      <c r="OXS462" s="75"/>
      <c r="OXT462" s="81"/>
      <c r="OXU462" s="75"/>
      <c r="OXV462" s="81"/>
      <c r="OXW462" s="75"/>
      <c r="OXX462" s="81"/>
      <c r="OXY462" s="75"/>
      <c r="OXZ462" s="81"/>
      <c r="OYA462" s="75"/>
      <c r="OYB462" s="81"/>
      <c r="OYC462" s="75"/>
      <c r="OYD462" s="81"/>
      <c r="OYE462" s="75"/>
      <c r="OYF462" s="81"/>
      <c r="OYG462" s="75"/>
      <c r="OYH462" s="81"/>
      <c r="OYI462" s="75"/>
      <c r="OYJ462" s="81"/>
      <c r="OYK462" s="75"/>
      <c r="OYL462" s="81"/>
      <c r="OYM462" s="75"/>
      <c r="OYN462" s="81"/>
      <c r="OYO462" s="75"/>
      <c r="OYP462" s="81"/>
      <c r="OYQ462" s="75"/>
      <c r="OYR462" s="81"/>
      <c r="OYS462" s="75"/>
      <c r="OYT462" s="81"/>
      <c r="OYU462" s="75"/>
      <c r="OYV462" s="81"/>
      <c r="OYW462" s="75"/>
      <c r="OYX462" s="81"/>
      <c r="OYY462" s="75"/>
      <c r="OYZ462" s="81"/>
      <c r="OZA462" s="75"/>
      <c r="OZB462" s="81"/>
      <c r="OZC462" s="75"/>
      <c r="OZD462" s="81"/>
      <c r="OZE462" s="75"/>
      <c r="OZF462" s="81"/>
      <c r="OZG462" s="75"/>
      <c r="OZH462" s="81"/>
      <c r="OZI462" s="75"/>
      <c r="OZJ462" s="81"/>
      <c r="OZK462" s="75"/>
      <c r="OZL462" s="81"/>
      <c r="OZM462" s="75"/>
      <c r="OZN462" s="81"/>
      <c r="OZO462" s="75"/>
      <c r="OZP462" s="81"/>
      <c r="OZQ462" s="75"/>
      <c r="OZR462" s="81"/>
      <c r="OZS462" s="75"/>
      <c r="OZT462" s="81"/>
      <c r="OZU462" s="75"/>
      <c r="OZV462" s="81"/>
      <c r="OZW462" s="75"/>
      <c r="OZX462" s="81"/>
      <c r="OZY462" s="75"/>
      <c r="OZZ462" s="81"/>
      <c r="PAA462" s="75"/>
      <c r="PAB462" s="81"/>
      <c r="PAC462" s="75"/>
      <c r="PAD462" s="81"/>
      <c r="PAE462" s="75"/>
      <c r="PAF462" s="81"/>
      <c r="PAG462" s="75"/>
      <c r="PAH462" s="81"/>
      <c r="PAI462" s="75"/>
      <c r="PAJ462" s="81"/>
      <c r="PAK462" s="75"/>
      <c r="PAL462" s="81"/>
      <c r="PAM462" s="75"/>
      <c r="PAN462" s="81"/>
      <c r="PAO462" s="75"/>
      <c r="PAP462" s="81"/>
      <c r="PAQ462" s="75"/>
      <c r="PAR462" s="81"/>
      <c r="PAS462" s="75"/>
      <c r="PAT462" s="81"/>
      <c r="PAU462" s="75"/>
      <c r="PAV462" s="81"/>
      <c r="PAW462" s="75"/>
      <c r="PAX462" s="81"/>
      <c r="PAY462" s="75"/>
      <c r="PAZ462" s="81"/>
      <c r="PBA462" s="75"/>
      <c r="PBB462" s="81"/>
      <c r="PBC462" s="75"/>
      <c r="PBD462" s="81"/>
      <c r="PBE462" s="75"/>
      <c r="PBF462" s="81"/>
      <c r="PBG462" s="75"/>
      <c r="PBH462" s="81"/>
      <c r="PBI462" s="75"/>
      <c r="PBJ462" s="81"/>
      <c r="PBK462" s="75"/>
      <c r="PBL462" s="81"/>
      <c r="PBM462" s="75"/>
      <c r="PBN462" s="81"/>
      <c r="PBO462" s="75"/>
      <c r="PBP462" s="81"/>
      <c r="PBQ462" s="75"/>
      <c r="PBR462" s="81"/>
      <c r="PBS462" s="75"/>
      <c r="PBT462" s="81"/>
      <c r="PBU462" s="75"/>
      <c r="PBV462" s="81"/>
      <c r="PBW462" s="75"/>
      <c r="PBX462" s="81"/>
      <c r="PBY462" s="75"/>
      <c r="PBZ462" s="81"/>
      <c r="PCA462" s="75"/>
      <c r="PCB462" s="81"/>
      <c r="PCC462" s="75"/>
      <c r="PCD462" s="81"/>
      <c r="PCE462" s="75"/>
      <c r="PCF462" s="81"/>
      <c r="PCG462" s="75"/>
      <c r="PCH462" s="81"/>
      <c r="PCI462" s="75"/>
      <c r="PCJ462" s="81"/>
      <c r="PCK462" s="75"/>
      <c r="PCL462" s="81"/>
      <c r="PCM462" s="75"/>
      <c r="PCN462" s="81"/>
      <c r="PCO462" s="75"/>
      <c r="PCP462" s="81"/>
      <c r="PCQ462" s="75"/>
      <c r="PCR462" s="81"/>
      <c r="PCS462" s="75"/>
      <c r="PCT462" s="81"/>
      <c r="PCU462" s="75"/>
      <c r="PCV462" s="81"/>
      <c r="PCW462" s="75"/>
      <c r="PCX462" s="81"/>
      <c r="PCY462" s="75"/>
      <c r="PCZ462" s="81"/>
      <c r="PDA462" s="75"/>
      <c r="PDB462" s="81"/>
      <c r="PDC462" s="75"/>
      <c r="PDD462" s="81"/>
      <c r="PDE462" s="75"/>
      <c r="PDF462" s="81"/>
      <c r="PDG462" s="75"/>
      <c r="PDH462" s="81"/>
      <c r="PDI462" s="75"/>
      <c r="PDJ462" s="81"/>
      <c r="PDK462" s="75"/>
      <c r="PDL462" s="81"/>
      <c r="PDM462" s="75"/>
      <c r="PDN462" s="81"/>
      <c r="PDO462" s="75"/>
      <c r="PDP462" s="81"/>
      <c r="PDQ462" s="75"/>
      <c r="PDR462" s="81"/>
      <c r="PDS462" s="75"/>
      <c r="PDT462" s="81"/>
      <c r="PDU462" s="75"/>
      <c r="PDV462" s="81"/>
      <c r="PDW462" s="75"/>
      <c r="PDX462" s="81"/>
      <c r="PDY462" s="75"/>
      <c r="PDZ462" s="81"/>
      <c r="PEA462" s="75"/>
      <c r="PEB462" s="81"/>
      <c r="PEC462" s="75"/>
      <c r="PED462" s="81"/>
      <c r="PEE462" s="75"/>
      <c r="PEF462" s="81"/>
      <c r="PEG462" s="75"/>
      <c r="PEH462" s="81"/>
      <c r="PEI462" s="75"/>
      <c r="PEJ462" s="81"/>
      <c r="PEK462" s="75"/>
      <c r="PEL462" s="81"/>
      <c r="PEM462" s="75"/>
      <c r="PEN462" s="81"/>
      <c r="PEO462" s="75"/>
      <c r="PEP462" s="81"/>
      <c r="PEQ462" s="75"/>
      <c r="PER462" s="81"/>
      <c r="PES462" s="75"/>
      <c r="PET462" s="81"/>
      <c r="PEU462" s="75"/>
      <c r="PEV462" s="81"/>
      <c r="PEW462" s="75"/>
      <c r="PEX462" s="81"/>
      <c r="PEY462" s="75"/>
      <c r="PEZ462" s="81"/>
      <c r="PFA462" s="75"/>
      <c r="PFB462" s="81"/>
      <c r="PFC462" s="75"/>
      <c r="PFD462" s="81"/>
      <c r="PFE462" s="75"/>
      <c r="PFF462" s="81"/>
      <c r="PFG462" s="75"/>
      <c r="PFH462" s="81"/>
      <c r="PFI462" s="75"/>
      <c r="PFJ462" s="81"/>
      <c r="PFK462" s="75"/>
      <c r="PFL462" s="81"/>
      <c r="PFM462" s="75"/>
      <c r="PFN462" s="81"/>
      <c r="PFO462" s="75"/>
      <c r="PFP462" s="81"/>
      <c r="PFQ462" s="75"/>
      <c r="PFR462" s="81"/>
      <c r="PFS462" s="75"/>
      <c r="PFT462" s="81"/>
      <c r="PFU462" s="75"/>
      <c r="PFV462" s="81"/>
      <c r="PFW462" s="75"/>
      <c r="PFX462" s="81"/>
      <c r="PFY462" s="75"/>
      <c r="PFZ462" s="81"/>
      <c r="PGA462" s="75"/>
      <c r="PGB462" s="81"/>
      <c r="PGC462" s="75"/>
      <c r="PGD462" s="81"/>
      <c r="PGE462" s="75"/>
      <c r="PGF462" s="81"/>
      <c r="PGG462" s="75"/>
      <c r="PGH462" s="81"/>
      <c r="PGI462" s="75"/>
      <c r="PGJ462" s="81"/>
      <c r="PGK462" s="75"/>
      <c r="PGL462" s="81"/>
      <c r="PGM462" s="75"/>
      <c r="PGN462" s="81"/>
      <c r="PGO462" s="75"/>
      <c r="PGP462" s="81"/>
      <c r="PGQ462" s="75"/>
      <c r="PGR462" s="81"/>
      <c r="PGS462" s="75"/>
      <c r="PGT462" s="81"/>
      <c r="PGU462" s="75"/>
      <c r="PGV462" s="81"/>
      <c r="PGW462" s="75"/>
      <c r="PGX462" s="81"/>
      <c r="PGY462" s="75"/>
      <c r="PGZ462" s="81"/>
      <c r="PHA462" s="75"/>
      <c r="PHB462" s="81"/>
      <c r="PHC462" s="75"/>
      <c r="PHD462" s="81"/>
      <c r="PHE462" s="75"/>
      <c r="PHF462" s="81"/>
      <c r="PHG462" s="75"/>
      <c r="PHH462" s="81"/>
      <c r="PHI462" s="75"/>
      <c r="PHJ462" s="81"/>
      <c r="PHK462" s="75"/>
      <c r="PHL462" s="81"/>
      <c r="PHM462" s="75"/>
      <c r="PHN462" s="81"/>
      <c r="PHO462" s="75"/>
      <c r="PHP462" s="81"/>
      <c r="PHQ462" s="75"/>
      <c r="PHR462" s="81"/>
      <c r="PHS462" s="75"/>
      <c r="PHT462" s="81"/>
      <c r="PHU462" s="75"/>
      <c r="PHV462" s="81"/>
      <c r="PHW462" s="75"/>
      <c r="PHX462" s="81"/>
      <c r="PHY462" s="75"/>
      <c r="PHZ462" s="81"/>
      <c r="PIA462" s="75"/>
      <c r="PIB462" s="81"/>
      <c r="PIC462" s="75"/>
      <c r="PID462" s="81"/>
      <c r="PIE462" s="75"/>
      <c r="PIF462" s="81"/>
      <c r="PIG462" s="75"/>
      <c r="PIH462" s="81"/>
      <c r="PII462" s="75"/>
      <c r="PIJ462" s="81"/>
      <c r="PIK462" s="75"/>
      <c r="PIL462" s="81"/>
      <c r="PIM462" s="75"/>
      <c r="PIN462" s="81"/>
      <c r="PIO462" s="75"/>
      <c r="PIP462" s="81"/>
      <c r="PIQ462" s="75"/>
      <c r="PIR462" s="81"/>
      <c r="PIS462" s="75"/>
      <c r="PIT462" s="81"/>
      <c r="PIU462" s="75"/>
      <c r="PIV462" s="81"/>
      <c r="PIW462" s="75"/>
      <c r="PIX462" s="81"/>
      <c r="PIY462" s="75"/>
      <c r="PIZ462" s="81"/>
      <c r="PJA462" s="75"/>
      <c r="PJB462" s="81"/>
      <c r="PJC462" s="75"/>
      <c r="PJD462" s="81"/>
      <c r="PJE462" s="75"/>
      <c r="PJF462" s="81"/>
      <c r="PJG462" s="75"/>
      <c r="PJH462" s="81"/>
      <c r="PJI462" s="75"/>
      <c r="PJJ462" s="81"/>
      <c r="PJK462" s="75"/>
      <c r="PJL462" s="81"/>
      <c r="PJM462" s="75"/>
      <c r="PJN462" s="81"/>
      <c r="PJO462" s="75"/>
      <c r="PJP462" s="81"/>
      <c r="PJQ462" s="75"/>
      <c r="PJR462" s="81"/>
      <c r="PJS462" s="75"/>
      <c r="PJT462" s="81"/>
      <c r="PJU462" s="75"/>
      <c r="PJV462" s="81"/>
      <c r="PJW462" s="75"/>
      <c r="PJX462" s="81"/>
      <c r="PJY462" s="75"/>
      <c r="PJZ462" s="81"/>
      <c r="PKA462" s="75"/>
      <c r="PKB462" s="81"/>
      <c r="PKC462" s="75"/>
      <c r="PKD462" s="81"/>
      <c r="PKE462" s="75"/>
      <c r="PKF462" s="81"/>
      <c r="PKG462" s="75"/>
      <c r="PKH462" s="81"/>
      <c r="PKI462" s="75"/>
      <c r="PKJ462" s="81"/>
      <c r="PKK462" s="75"/>
      <c r="PKL462" s="81"/>
      <c r="PKM462" s="75"/>
      <c r="PKN462" s="81"/>
      <c r="PKO462" s="75"/>
      <c r="PKP462" s="81"/>
      <c r="PKQ462" s="75"/>
      <c r="PKR462" s="81"/>
      <c r="PKS462" s="75"/>
      <c r="PKT462" s="81"/>
      <c r="PKU462" s="75"/>
      <c r="PKV462" s="81"/>
      <c r="PKW462" s="75"/>
      <c r="PKX462" s="81"/>
      <c r="PKY462" s="75"/>
      <c r="PKZ462" s="81"/>
      <c r="PLA462" s="75"/>
      <c r="PLB462" s="81"/>
      <c r="PLC462" s="75"/>
      <c r="PLD462" s="81"/>
      <c r="PLE462" s="75"/>
      <c r="PLF462" s="81"/>
      <c r="PLG462" s="75"/>
      <c r="PLH462" s="81"/>
      <c r="PLI462" s="75"/>
      <c r="PLJ462" s="81"/>
      <c r="PLK462" s="75"/>
      <c r="PLL462" s="81"/>
      <c r="PLM462" s="75"/>
      <c r="PLN462" s="81"/>
      <c r="PLO462" s="75"/>
      <c r="PLP462" s="81"/>
      <c r="PLQ462" s="75"/>
      <c r="PLR462" s="81"/>
      <c r="PLS462" s="75"/>
      <c r="PLT462" s="81"/>
      <c r="PLU462" s="75"/>
      <c r="PLV462" s="81"/>
      <c r="PLW462" s="75"/>
      <c r="PLX462" s="81"/>
      <c r="PLY462" s="75"/>
      <c r="PLZ462" s="81"/>
      <c r="PMA462" s="75"/>
      <c r="PMB462" s="81"/>
      <c r="PMC462" s="75"/>
      <c r="PMD462" s="81"/>
      <c r="PME462" s="75"/>
      <c r="PMF462" s="81"/>
      <c r="PMG462" s="75"/>
      <c r="PMH462" s="81"/>
      <c r="PMI462" s="75"/>
      <c r="PMJ462" s="81"/>
      <c r="PMK462" s="75"/>
      <c r="PML462" s="81"/>
      <c r="PMM462" s="75"/>
      <c r="PMN462" s="81"/>
      <c r="PMO462" s="75"/>
      <c r="PMP462" s="81"/>
      <c r="PMQ462" s="75"/>
      <c r="PMR462" s="81"/>
      <c r="PMS462" s="75"/>
      <c r="PMT462" s="81"/>
      <c r="PMU462" s="75"/>
      <c r="PMV462" s="81"/>
      <c r="PMW462" s="75"/>
      <c r="PMX462" s="81"/>
      <c r="PMY462" s="75"/>
      <c r="PMZ462" s="81"/>
      <c r="PNA462" s="75"/>
      <c r="PNB462" s="81"/>
      <c r="PNC462" s="75"/>
      <c r="PND462" s="81"/>
      <c r="PNE462" s="75"/>
      <c r="PNF462" s="81"/>
      <c r="PNG462" s="75"/>
      <c r="PNH462" s="81"/>
      <c r="PNI462" s="75"/>
      <c r="PNJ462" s="81"/>
      <c r="PNK462" s="75"/>
      <c r="PNL462" s="81"/>
      <c r="PNM462" s="75"/>
      <c r="PNN462" s="81"/>
      <c r="PNO462" s="75"/>
      <c r="PNP462" s="81"/>
      <c r="PNQ462" s="75"/>
      <c r="PNR462" s="81"/>
      <c r="PNS462" s="75"/>
      <c r="PNT462" s="81"/>
      <c r="PNU462" s="75"/>
      <c r="PNV462" s="81"/>
      <c r="PNW462" s="75"/>
      <c r="PNX462" s="81"/>
      <c r="PNY462" s="75"/>
      <c r="PNZ462" s="81"/>
      <c r="POA462" s="75"/>
      <c r="POB462" s="81"/>
      <c r="POC462" s="75"/>
      <c r="POD462" s="81"/>
      <c r="POE462" s="75"/>
      <c r="POF462" s="81"/>
      <c r="POG462" s="75"/>
      <c r="POH462" s="81"/>
      <c r="POI462" s="75"/>
      <c r="POJ462" s="81"/>
      <c r="POK462" s="75"/>
      <c r="POL462" s="81"/>
      <c r="POM462" s="75"/>
      <c r="PON462" s="81"/>
      <c r="POO462" s="75"/>
      <c r="POP462" s="81"/>
      <c r="POQ462" s="75"/>
      <c r="POR462" s="81"/>
      <c r="POS462" s="75"/>
      <c r="POT462" s="81"/>
      <c r="POU462" s="75"/>
      <c r="POV462" s="81"/>
      <c r="POW462" s="75"/>
      <c r="POX462" s="81"/>
      <c r="POY462" s="75"/>
      <c r="POZ462" s="81"/>
      <c r="PPA462" s="75"/>
      <c r="PPB462" s="81"/>
      <c r="PPC462" s="75"/>
      <c r="PPD462" s="81"/>
      <c r="PPE462" s="75"/>
      <c r="PPF462" s="81"/>
      <c r="PPG462" s="75"/>
      <c r="PPH462" s="81"/>
      <c r="PPI462" s="75"/>
      <c r="PPJ462" s="81"/>
      <c r="PPK462" s="75"/>
      <c r="PPL462" s="81"/>
      <c r="PPM462" s="75"/>
      <c r="PPN462" s="81"/>
      <c r="PPO462" s="75"/>
      <c r="PPP462" s="81"/>
      <c r="PPQ462" s="75"/>
      <c r="PPR462" s="81"/>
      <c r="PPS462" s="75"/>
      <c r="PPT462" s="81"/>
      <c r="PPU462" s="75"/>
      <c r="PPV462" s="81"/>
      <c r="PPW462" s="75"/>
      <c r="PPX462" s="81"/>
      <c r="PPY462" s="75"/>
      <c r="PPZ462" s="81"/>
      <c r="PQA462" s="75"/>
      <c r="PQB462" s="81"/>
      <c r="PQC462" s="75"/>
      <c r="PQD462" s="81"/>
      <c r="PQE462" s="75"/>
      <c r="PQF462" s="81"/>
      <c r="PQG462" s="75"/>
      <c r="PQH462" s="81"/>
      <c r="PQI462" s="75"/>
      <c r="PQJ462" s="81"/>
      <c r="PQK462" s="75"/>
      <c r="PQL462" s="81"/>
      <c r="PQM462" s="75"/>
      <c r="PQN462" s="81"/>
      <c r="PQO462" s="75"/>
      <c r="PQP462" s="81"/>
      <c r="PQQ462" s="75"/>
      <c r="PQR462" s="81"/>
      <c r="PQS462" s="75"/>
      <c r="PQT462" s="81"/>
      <c r="PQU462" s="75"/>
      <c r="PQV462" s="81"/>
      <c r="PQW462" s="75"/>
      <c r="PQX462" s="81"/>
      <c r="PQY462" s="75"/>
      <c r="PQZ462" s="81"/>
      <c r="PRA462" s="75"/>
      <c r="PRB462" s="81"/>
      <c r="PRC462" s="75"/>
      <c r="PRD462" s="81"/>
      <c r="PRE462" s="75"/>
      <c r="PRF462" s="81"/>
      <c r="PRG462" s="75"/>
      <c r="PRH462" s="81"/>
      <c r="PRI462" s="75"/>
      <c r="PRJ462" s="81"/>
      <c r="PRK462" s="75"/>
      <c r="PRL462" s="81"/>
      <c r="PRM462" s="75"/>
      <c r="PRN462" s="81"/>
      <c r="PRO462" s="75"/>
      <c r="PRP462" s="81"/>
      <c r="PRQ462" s="75"/>
      <c r="PRR462" s="81"/>
      <c r="PRS462" s="75"/>
      <c r="PRT462" s="81"/>
      <c r="PRU462" s="75"/>
      <c r="PRV462" s="81"/>
      <c r="PRW462" s="75"/>
      <c r="PRX462" s="81"/>
      <c r="PRY462" s="75"/>
      <c r="PRZ462" s="81"/>
      <c r="PSA462" s="75"/>
      <c r="PSB462" s="81"/>
      <c r="PSC462" s="75"/>
      <c r="PSD462" s="81"/>
      <c r="PSE462" s="75"/>
      <c r="PSF462" s="81"/>
      <c r="PSG462" s="75"/>
      <c r="PSH462" s="81"/>
      <c r="PSI462" s="75"/>
      <c r="PSJ462" s="81"/>
      <c r="PSK462" s="75"/>
      <c r="PSL462" s="81"/>
      <c r="PSM462" s="75"/>
      <c r="PSN462" s="81"/>
      <c r="PSO462" s="75"/>
      <c r="PSP462" s="81"/>
      <c r="PSQ462" s="75"/>
      <c r="PSR462" s="81"/>
      <c r="PSS462" s="75"/>
      <c r="PST462" s="81"/>
      <c r="PSU462" s="75"/>
      <c r="PSV462" s="81"/>
      <c r="PSW462" s="75"/>
      <c r="PSX462" s="81"/>
      <c r="PSY462" s="75"/>
      <c r="PSZ462" s="81"/>
      <c r="PTA462" s="75"/>
      <c r="PTB462" s="81"/>
      <c r="PTC462" s="75"/>
      <c r="PTD462" s="81"/>
      <c r="PTE462" s="75"/>
      <c r="PTF462" s="81"/>
      <c r="PTG462" s="75"/>
      <c r="PTH462" s="81"/>
      <c r="PTI462" s="75"/>
      <c r="PTJ462" s="81"/>
      <c r="PTK462" s="75"/>
      <c r="PTL462" s="81"/>
      <c r="PTM462" s="75"/>
      <c r="PTN462" s="81"/>
      <c r="PTO462" s="75"/>
      <c r="PTP462" s="81"/>
      <c r="PTQ462" s="75"/>
      <c r="PTR462" s="81"/>
      <c r="PTS462" s="75"/>
      <c r="PTT462" s="81"/>
      <c r="PTU462" s="75"/>
      <c r="PTV462" s="81"/>
      <c r="PTW462" s="75"/>
      <c r="PTX462" s="81"/>
      <c r="PTY462" s="75"/>
      <c r="PTZ462" s="81"/>
      <c r="PUA462" s="75"/>
      <c r="PUB462" s="81"/>
      <c r="PUC462" s="75"/>
      <c r="PUD462" s="81"/>
      <c r="PUE462" s="75"/>
      <c r="PUF462" s="81"/>
      <c r="PUG462" s="75"/>
      <c r="PUH462" s="81"/>
      <c r="PUI462" s="75"/>
      <c r="PUJ462" s="81"/>
      <c r="PUK462" s="75"/>
      <c r="PUL462" s="81"/>
      <c r="PUM462" s="75"/>
      <c r="PUN462" s="81"/>
      <c r="PUO462" s="75"/>
      <c r="PUP462" s="81"/>
      <c r="PUQ462" s="75"/>
      <c r="PUR462" s="81"/>
      <c r="PUS462" s="75"/>
      <c r="PUT462" s="81"/>
      <c r="PUU462" s="75"/>
      <c r="PUV462" s="81"/>
      <c r="PUW462" s="75"/>
      <c r="PUX462" s="81"/>
      <c r="PUY462" s="75"/>
      <c r="PUZ462" s="81"/>
      <c r="PVA462" s="75"/>
      <c r="PVB462" s="81"/>
      <c r="PVC462" s="75"/>
      <c r="PVD462" s="81"/>
      <c r="PVE462" s="75"/>
      <c r="PVF462" s="81"/>
      <c r="PVG462" s="75"/>
      <c r="PVH462" s="81"/>
      <c r="PVI462" s="75"/>
      <c r="PVJ462" s="81"/>
      <c r="PVK462" s="75"/>
      <c r="PVL462" s="81"/>
      <c r="PVM462" s="75"/>
      <c r="PVN462" s="81"/>
      <c r="PVO462" s="75"/>
      <c r="PVP462" s="81"/>
      <c r="PVQ462" s="75"/>
      <c r="PVR462" s="81"/>
      <c r="PVS462" s="75"/>
      <c r="PVT462" s="81"/>
      <c r="PVU462" s="75"/>
      <c r="PVV462" s="81"/>
      <c r="PVW462" s="75"/>
      <c r="PVX462" s="81"/>
      <c r="PVY462" s="75"/>
      <c r="PVZ462" s="81"/>
      <c r="PWA462" s="75"/>
      <c r="PWB462" s="81"/>
      <c r="PWC462" s="75"/>
      <c r="PWD462" s="81"/>
      <c r="PWE462" s="75"/>
      <c r="PWF462" s="81"/>
      <c r="PWG462" s="75"/>
      <c r="PWH462" s="81"/>
      <c r="PWI462" s="75"/>
      <c r="PWJ462" s="81"/>
      <c r="PWK462" s="75"/>
      <c r="PWL462" s="81"/>
      <c r="PWM462" s="75"/>
      <c r="PWN462" s="81"/>
      <c r="PWO462" s="75"/>
      <c r="PWP462" s="81"/>
      <c r="PWQ462" s="75"/>
      <c r="PWR462" s="81"/>
      <c r="PWS462" s="75"/>
      <c r="PWT462" s="81"/>
      <c r="PWU462" s="75"/>
      <c r="PWV462" s="81"/>
      <c r="PWW462" s="75"/>
      <c r="PWX462" s="81"/>
      <c r="PWY462" s="75"/>
      <c r="PWZ462" s="81"/>
      <c r="PXA462" s="75"/>
      <c r="PXB462" s="81"/>
      <c r="PXC462" s="75"/>
      <c r="PXD462" s="81"/>
      <c r="PXE462" s="75"/>
      <c r="PXF462" s="81"/>
      <c r="PXG462" s="75"/>
      <c r="PXH462" s="81"/>
      <c r="PXI462" s="75"/>
      <c r="PXJ462" s="81"/>
      <c r="PXK462" s="75"/>
      <c r="PXL462" s="81"/>
      <c r="PXM462" s="75"/>
      <c r="PXN462" s="81"/>
      <c r="PXO462" s="75"/>
      <c r="PXP462" s="81"/>
      <c r="PXQ462" s="75"/>
      <c r="PXR462" s="81"/>
      <c r="PXS462" s="75"/>
      <c r="PXT462" s="81"/>
      <c r="PXU462" s="75"/>
      <c r="PXV462" s="81"/>
      <c r="PXW462" s="75"/>
      <c r="PXX462" s="81"/>
      <c r="PXY462" s="75"/>
      <c r="PXZ462" s="81"/>
      <c r="PYA462" s="75"/>
      <c r="PYB462" s="81"/>
      <c r="PYC462" s="75"/>
      <c r="PYD462" s="81"/>
      <c r="PYE462" s="75"/>
      <c r="PYF462" s="81"/>
      <c r="PYG462" s="75"/>
      <c r="PYH462" s="81"/>
      <c r="PYI462" s="75"/>
      <c r="PYJ462" s="81"/>
      <c r="PYK462" s="75"/>
      <c r="PYL462" s="81"/>
      <c r="PYM462" s="75"/>
      <c r="PYN462" s="81"/>
      <c r="PYO462" s="75"/>
      <c r="PYP462" s="81"/>
      <c r="PYQ462" s="75"/>
      <c r="PYR462" s="81"/>
      <c r="PYS462" s="75"/>
      <c r="PYT462" s="81"/>
      <c r="PYU462" s="75"/>
      <c r="PYV462" s="81"/>
      <c r="PYW462" s="75"/>
      <c r="PYX462" s="81"/>
      <c r="PYY462" s="75"/>
      <c r="PYZ462" s="81"/>
      <c r="PZA462" s="75"/>
      <c r="PZB462" s="81"/>
      <c r="PZC462" s="75"/>
      <c r="PZD462" s="81"/>
      <c r="PZE462" s="75"/>
      <c r="PZF462" s="81"/>
      <c r="PZG462" s="75"/>
      <c r="PZH462" s="81"/>
      <c r="PZI462" s="75"/>
      <c r="PZJ462" s="81"/>
      <c r="PZK462" s="75"/>
      <c r="PZL462" s="81"/>
      <c r="PZM462" s="75"/>
      <c r="PZN462" s="81"/>
      <c r="PZO462" s="75"/>
      <c r="PZP462" s="81"/>
      <c r="PZQ462" s="75"/>
      <c r="PZR462" s="81"/>
      <c r="PZS462" s="75"/>
      <c r="PZT462" s="81"/>
      <c r="PZU462" s="75"/>
      <c r="PZV462" s="81"/>
      <c r="PZW462" s="75"/>
      <c r="PZX462" s="81"/>
      <c r="PZY462" s="75"/>
      <c r="PZZ462" s="81"/>
      <c r="QAA462" s="75"/>
      <c r="QAB462" s="81"/>
      <c r="QAC462" s="75"/>
      <c r="QAD462" s="81"/>
      <c r="QAE462" s="75"/>
      <c r="QAF462" s="81"/>
      <c r="QAG462" s="75"/>
      <c r="QAH462" s="81"/>
      <c r="QAI462" s="75"/>
      <c r="QAJ462" s="81"/>
      <c r="QAK462" s="75"/>
      <c r="QAL462" s="81"/>
      <c r="QAM462" s="75"/>
      <c r="QAN462" s="81"/>
      <c r="QAO462" s="75"/>
      <c r="QAP462" s="81"/>
      <c r="QAQ462" s="75"/>
      <c r="QAR462" s="81"/>
      <c r="QAS462" s="75"/>
      <c r="QAT462" s="81"/>
      <c r="QAU462" s="75"/>
      <c r="QAV462" s="81"/>
      <c r="QAW462" s="75"/>
      <c r="QAX462" s="81"/>
      <c r="QAY462" s="75"/>
      <c r="QAZ462" s="81"/>
      <c r="QBA462" s="75"/>
      <c r="QBB462" s="81"/>
      <c r="QBC462" s="75"/>
      <c r="QBD462" s="81"/>
      <c r="QBE462" s="75"/>
      <c r="QBF462" s="81"/>
      <c r="QBG462" s="75"/>
      <c r="QBH462" s="81"/>
      <c r="QBI462" s="75"/>
      <c r="QBJ462" s="81"/>
      <c r="QBK462" s="75"/>
      <c r="QBL462" s="81"/>
      <c r="QBM462" s="75"/>
      <c r="QBN462" s="81"/>
      <c r="QBO462" s="75"/>
      <c r="QBP462" s="81"/>
      <c r="QBQ462" s="75"/>
      <c r="QBR462" s="81"/>
      <c r="QBS462" s="75"/>
      <c r="QBT462" s="81"/>
      <c r="QBU462" s="75"/>
      <c r="QBV462" s="81"/>
      <c r="QBW462" s="75"/>
      <c r="QBX462" s="81"/>
      <c r="QBY462" s="75"/>
      <c r="QBZ462" s="81"/>
      <c r="QCA462" s="75"/>
      <c r="QCB462" s="81"/>
      <c r="QCC462" s="75"/>
      <c r="QCD462" s="81"/>
      <c r="QCE462" s="75"/>
      <c r="QCF462" s="81"/>
      <c r="QCG462" s="75"/>
      <c r="QCH462" s="81"/>
      <c r="QCI462" s="75"/>
      <c r="QCJ462" s="81"/>
      <c r="QCK462" s="75"/>
      <c r="QCL462" s="81"/>
      <c r="QCM462" s="75"/>
      <c r="QCN462" s="81"/>
      <c r="QCO462" s="75"/>
      <c r="QCP462" s="81"/>
      <c r="QCQ462" s="75"/>
      <c r="QCR462" s="81"/>
      <c r="QCS462" s="75"/>
      <c r="QCT462" s="81"/>
      <c r="QCU462" s="75"/>
      <c r="QCV462" s="81"/>
      <c r="QCW462" s="75"/>
      <c r="QCX462" s="81"/>
      <c r="QCY462" s="75"/>
      <c r="QCZ462" s="81"/>
      <c r="QDA462" s="75"/>
      <c r="QDB462" s="81"/>
      <c r="QDC462" s="75"/>
      <c r="QDD462" s="81"/>
      <c r="QDE462" s="75"/>
      <c r="QDF462" s="81"/>
      <c r="QDG462" s="75"/>
      <c r="QDH462" s="81"/>
      <c r="QDI462" s="75"/>
      <c r="QDJ462" s="81"/>
      <c r="QDK462" s="75"/>
      <c r="QDL462" s="81"/>
      <c r="QDM462" s="75"/>
      <c r="QDN462" s="81"/>
      <c r="QDO462" s="75"/>
      <c r="QDP462" s="81"/>
      <c r="QDQ462" s="75"/>
      <c r="QDR462" s="81"/>
      <c r="QDS462" s="75"/>
      <c r="QDT462" s="81"/>
      <c r="QDU462" s="75"/>
      <c r="QDV462" s="81"/>
      <c r="QDW462" s="75"/>
      <c r="QDX462" s="81"/>
      <c r="QDY462" s="75"/>
      <c r="QDZ462" s="81"/>
      <c r="QEA462" s="75"/>
      <c r="QEB462" s="81"/>
      <c r="QEC462" s="75"/>
      <c r="QED462" s="81"/>
      <c r="QEE462" s="75"/>
      <c r="QEF462" s="81"/>
      <c r="QEG462" s="75"/>
      <c r="QEH462" s="81"/>
      <c r="QEI462" s="75"/>
      <c r="QEJ462" s="81"/>
      <c r="QEK462" s="75"/>
      <c r="QEL462" s="81"/>
      <c r="QEM462" s="75"/>
      <c r="QEN462" s="81"/>
      <c r="QEO462" s="75"/>
      <c r="QEP462" s="81"/>
      <c r="QEQ462" s="75"/>
      <c r="QER462" s="81"/>
      <c r="QES462" s="75"/>
      <c r="QET462" s="81"/>
      <c r="QEU462" s="75"/>
      <c r="QEV462" s="81"/>
      <c r="QEW462" s="75"/>
      <c r="QEX462" s="81"/>
      <c r="QEY462" s="75"/>
      <c r="QEZ462" s="81"/>
      <c r="QFA462" s="75"/>
      <c r="QFB462" s="81"/>
      <c r="QFC462" s="75"/>
      <c r="QFD462" s="81"/>
      <c r="QFE462" s="75"/>
      <c r="QFF462" s="81"/>
      <c r="QFG462" s="75"/>
      <c r="QFH462" s="81"/>
      <c r="QFI462" s="75"/>
      <c r="QFJ462" s="81"/>
      <c r="QFK462" s="75"/>
      <c r="QFL462" s="81"/>
      <c r="QFM462" s="75"/>
      <c r="QFN462" s="81"/>
      <c r="QFO462" s="75"/>
      <c r="QFP462" s="81"/>
      <c r="QFQ462" s="75"/>
      <c r="QFR462" s="81"/>
      <c r="QFS462" s="75"/>
      <c r="QFT462" s="81"/>
      <c r="QFU462" s="75"/>
      <c r="QFV462" s="81"/>
      <c r="QFW462" s="75"/>
      <c r="QFX462" s="81"/>
      <c r="QFY462" s="75"/>
      <c r="QFZ462" s="81"/>
      <c r="QGA462" s="75"/>
      <c r="QGB462" s="81"/>
      <c r="QGC462" s="75"/>
      <c r="QGD462" s="81"/>
      <c r="QGE462" s="75"/>
      <c r="QGF462" s="81"/>
      <c r="QGG462" s="75"/>
      <c r="QGH462" s="81"/>
      <c r="QGI462" s="75"/>
      <c r="QGJ462" s="81"/>
      <c r="QGK462" s="75"/>
      <c r="QGL462" s="81"/>
      <c r="QGM462" s="75"/>
      <c r="QGN462" s="81"/>
      <c r="QGO462" s="75"/>
      <c r="QGP462" s="81"/>
      <c r="QGQ462" s="75"/>
      <c r="QGR462" s="81"/>
      <c r="QGS462" s="75"/>
      <c r="QGT462" s="81"/>
      <c r="QGU462" s="75"/>
      <c r="QGV462" s="81"/>
      <c r="QGW462" s="75"/>
      <c r="QGX462" s="81"/>
      <c r="QGY462" s="75"/>
      <c r="QGZ462" s="81"/>
      <c r="QHA462" s="75"/>
      <c r="QHB462" s="81"/>
      <c r="QHC462" s="75"/>
      <c r="QHD462" s="81"/>
      <c r="QHE462" s="75"/>
      <c r="QHF462" s="81"/>
      <c r="QHG462" s="75"/>
      <c r="QHH462" s="81"/>
      <c r="QHI462" s="75"/>
      <c r="QHJ462" s="81"/>
      <c r="QHK462" s="75"/>
      <c r="QHL462" s="81"/>
      <c r="QHM462" s="75"/>
      <c r="QHN462" s="81"/>
      <c r="QHO462" s="75"/>
      <c r="QHP462" s="81"/>
      <c r="QHQ462" s="75"/>
      <c r="QHR462" s="81"/>
      <c r="QHS462" s="75"/>
      <c r="QHT462" s="81"/>
      <c r="QHU462" s="75"/>
      <c r="QHV462" s="81"/>
      <c r="QHW462" s="75"/>
      <c r="QHX462" s="81"/>
      <c r="QHY462" s="75"/>
      <c r="QHZ462" s="81"/>
      <c r="QIA462" s="75"/>
      <c r="QIB462" s="81"/>
      <c r="QIC462" s="75"/>
      <c r="QID462" s="81"/>
      <c r="QIE462" s="75"/>
      <c r="QIF462" s="81"/>
      <c r="QIG462" s="75"/>
      <c r="QIH462" s="81"/>
      <c r="QII462" s="75"/>
      <c r="QIJ462" s="81"/>
      <c r="QIK462" s="75"/>
      <c r="QIL462" s="81"/>
      <c r="QIM462" s="75"/>
      <c r="QIN462" s="81"/>
      <c r="QIO462" s="75"/>
      <c r="QIP462" s="81"/>
      <c r="QIQ462" s="75"/>
      <c r="QIR462" s="81"/>
      <c r="QIS462" s="75"/>
      <c r="QIT462" s="81"/>
      <c r="QIU462" s="75"/>
      <c r="QIV462" s="81"/>
      <c r="QIW462" s="75"/>
      <c r="QIX462" s="81"/>
      <c r="QIY462" s="75"/>
      <c r="QIZ462" s="81"/>
      <c r="QJA462" s="75"/>
      <c r="QJB462" s="81"/>
      <c r="QJC462" s="75"/>
      <c r="QJD462" s="81"/>
      <c r="QJE462" s="75"/>
      <c r="QJF462" s="81"/>
      <c r="QJG462" s="75"/>
      <c r="QJH462" s="81"/>
      <c r="QJI462" s="75"/>
      <c r="QJJ462" s="81"/>
      <c r="QJK462" s="75"/>
      <c r="QJL462" s="81"/>
      <c r="QJM462" s="75"/>
      <c r="QJN462" s="81"/>
      <c r="QJO462" s="75"/>
      <c r="QJP462" s="81"/>
      <c r="QJQ462" s="75"/>
      <c r="QJR462" s="81"/>
      <c r="QJS462" s="75"/>
      <c r="QJT462" s="81"/>
      <c r="QJU462" s="75"/>
      <c r="QJV462" s="81"/>
      <c r="QJW462" s="75"/>
      <c r="QJX462" s="81"/>
      <c r="QJY462" s="75"/>
      <c r="QJZ462" s="81"/>
      <c r="QKA462" s="75"/>
      <c r="QKB462" s="81"/>
      <c r="QKC462" s="75"/>
      <c r="QKD462" s="81"/>
      <c r="QKE462" s="75"/>
      <c r="QKF462" s="81"/>
      <c r="QKG462" s="75"/>
      <c r="QKH462" s="81"/>
      <c r="QKI462" s="75"/>
      <c r="QKJ462" s="81"/>
      <c r="QKK462" s="75"/>
      <c r="QKL462" s="81"/>
      <c r="QKM462" s="75"/>
      <c r="QKN462" s="81"/>
      <c r="QKO462" s="75"/>
      <c r="QKP462" s="81"/>
      <c r="QKQ462" s="75"/>
      <c r="QKR462" s="81"/>
      <c r="QKS462" s="75"/>
      <c r="QKT462" s="81"/>
      <c r="QKU462" s="75"/>
      <c r="QKV462" s="81"/>
      <c r="QKW462" s="75"/>
      <c r="QKX462" s="81"/>
      <c r="QKY462" s="75"/>
      <c r="QKZ462" s="81"/>
      <c r="QLA462" s="75"/>
      <c r="QLB462" s="81"/>
      <c r="QLC462" s="75"/>
      <c r="QLD462" s="81"/>
      <c r="QLE462" s="75"/>
      <c r="QLF462" s="81"/>
      <c r="QLG462" s="75"/>
      <c r="QLH462" s="81"/>
      <c r="QLI462" s="75"/>
      <c r="QLJ462" s="81"/>
      <c r="QLK462" s="75"/>
      <c r="QLL462" s="81"/>
      <c r="QLM462" s="75"/>
      <c r="QLN462" s="81"/>
      <c r="QLO462" s="75"/>
      <c r="QLP462" s="81"/>
      <c r="QLQ462" s="75"/>
      <c r="QLR462" s="81"/>
      <c r="QLS462" s="75"/>
      <c r="QLT462" s="81"/>
      <c r="QLU462" s="75"/>
      <c r="QLV462" s="81"/>
      <c r="QLW462" s="75"/>
      <c r="QLX462" s="81"/>
      <c r="QLY462" s="75"/>
      <c r="QLZ462" s="81"/>
      <c r="QMA462" s="75"/>
      <c r="QMB462" s="81"/>
      <c r="QMC462" s="75"/>
      <c r="QMD462" s="81"/>
      <c r="QME462" s="75"/>
      <c r="QMF462" s="81"/>
      <c r="QMG462" s="75"/>
      <c r="QMH462" s="81"/>
      <c r="QMI462" s="75"/>
      <c r="QMJ462" s="81"/>
      <c r="QMK462" s="75"/>
      <c r="QML462" s="81"/>
      <c r="QMM462" s="75"/>
      <c r="QMN462" s="81"/>
      <c r="QMO462" s="75"/>
      <c r="QMP462" s="81"/>
      <c r="QMQ462" s="75"/>
      <c r="QMR462" s="81"/>
      <c r="QMS462" s="75"/>
      <c r="QMT462" s="81"/>
      <c r="QMU462" s="75"/>
      <c r="QMV462" s="81"/>
      <c r="QMW462" s="75"/>
      <c r="QMX462" s="81"/>
      <c r="QMY462" s="75"/>
      <c r="QMZ462" s="81"/>
      <c r="QNA462" s="75"/>
      <c r="QNB462" s="81"/>
      <c r="QNC462" s="75"/>
      <c r="QND462" s="81"/>
      <c r="QNE462" s="75"/>
      <c r="QNF462" s="81"/>
      <c r="QNG462" s="75"/>
      <c r="QNH462" s="81"/>
      <c r="QNI462" s="75"/>
      <c r="QNJ462" s="81"/>
      <c r="QNK462" s="75"/>
      <c r="QNL462" s="81"/>
      <c r="QNM462" s="75"/>
      <c r="QNN462" s="81"/>
      <c r="QNO462" s="75"/>
      <c r="QNP462" s="81"/>
      <c r="QNQ462" s="75"/>
      <c r="QNR462" s="81"/>
      <c r="QNS462" s="75"/>
      <c r="QNT462" s="81"/>
      <c r="QNU462" s="75"/>
      <c r="QNV462" s="81"/>
      <c r="QNW462" s="75"/>
      <c r="QNX462" s="81"/>
      <c r="QNY462" s="75"/>
      <c r="QNZ462" s="81"/>
      <c r="QOA462" s="75"/>
      <c r="QOB462" s="81"/>
      <c r="QOC462" s="75"/>
      <c r="QOD462" s="81"/>
      <c r="QOE462" s="75"/>
      <c r="QOF462" s="81"/>
      <c r="QOG462" s="75"/>
      <c r="QOH462" s="81"/>
      <c r="QOI462" s="75"/>
      <c r="QOJ462" s="81"/>
      <c r="QOK462" s="75"/>
      <c r="QOL462" s="81"/>
      <c r="QOM462" s="75"/>
      <c r="QON462" s="81"/>
      <c r="QOO462" s="75"/>
      <c r="QOP462" s="81"/>
      <c r="QOQ462" s="75"/>
      <c r="QOR462" s="81"/>
      <c r="QOS462" s="75"/>
      <c r="QOT462" s="81"/>
      <c r="QOU462" s="75"/>
      <c r="QOV462" s="81"/>
      <c r="QOW462" s="75"/>
      <c r="QOX462" s="81"/>
      <c r="QOY462" s="75"/>
      <c r="QOZ462" s="81"/>
      <c r="QPA462" s="75"/>
      <c r="QPB462" s="81"/>
      <c r="QPC462" s="75"/>
      <c r="QPD462" s="81"/>
      <c r="QPE462" s="75"/>
      <c r="QPF462" s="81"/>
      <c r="QPG462" s="75"/>
      <c r="QPH462" s="81"/>
      <c r="QPI462" s="75"/>
      <c r="QPJ462" s="81"/>
      <c r="QPK462" s="75"/>
      <c r="QPL462" s="81"/>
      <c r="QPM462" s="75"/>
      <c r="QPN462" s="81"/>
      <c r="QPO462" s="75"/>
      <c r="QPP462" s="81"/>
      <c r="QPQ462" s="75"/>
      <c r="QPR462" s="81"/>
      <c r="QPS462" s="75"/>
      <c r="QPT462" s="81"/>
      <c r="QPU462" s="75"/>
      <c r="QPV462" s="81"/>
      <c r="QPW462" s="75"/>
      <c r="QPX462" s="81"/>
      <c r="QPY462" s="75"/>
      <c r="QPZ462" s="81"/>
      <c r="QQA462" s="75"/>
      <c r="QQB462" s="81"/>
      <c r="QQC462" s="75"/>
      <c r="QQD462" s="81"/>
      <c r="QQE462" s="75"/>
      <c r="QQF462" s="81"/>
      <c r="QQG462" s="75"/>
      <c r="QQH462" s="81"/>
      <c r="QQI462" s="75"/>
      <c r="QQJ462" s="81"/>
      <c r="QQK462" s="75"/>
      <c r="QQL462" s="81"/>
      <c r="QQM462" s="75"/>
      <c r="QQN462" s="81"/>
      <c r="QQO462" s="75"/>
      <c r="QQP462" s="81"/>
      <c r="QQQ462" s="75"/>
      <c r="QQR462" s="81"/>
      <c r="QQS462" s="75"/>
      <c r="QQT462" s="81"/>
      <c r="QQU462" s="75"/>
      <c r="QQV462" s="81"/>
      <c r="QQW462" s="75"/>
      <c r="QQX462" s="81"/>
      <c r="QQY462" s="75"/>
      <c r="QQZ462" s="81"/>
      <c r="QRA462" s="75"/>
      <c r="QRB462" s="81"/>
      <c r="QRC462" s="75"/>
      <c r="QRD462" s="81"/>
      <c r="QRE462" s="75"/>
      <c r="QRF462" s="81"/>
      <c r="QRG462" s="75"/>
      <c r="QRH462" s="81"/>
      <c r="QRI462" s="75"/>
      <c r="QRJ462" s="81"/>
      <c r="QRK462" s="75"/>
      <c r="QRL462" s="81"/>
      <c r="QRM462" s="75"/>
      <c r="QRN462" s="81"/>
      <c r="QRO462" s="75"/>
      <c r="QRP462" s="81"/>
      <c r="QRQ462" s="75"/>
      <c r="QRR462" s="81"/>
      <c r="QRS462" s="75"/>
      <c r="QRT462" s="81"/>
      <c r="QRU462" s="75"/>
      <c r="QRV462" s="81"/>
      <c r="QRW462" s="75"/>
      <c r="QRX462" s="81"/>
      <c r="QRY462" s="75"/>
      <c r="QRZ462" s="81"/>
      <c r="QSA462" s="75"/>
      <c r="QSB462" s="81"/>
      <c r="QSC462" s="75"/>
      <c r="QSD462" s="81"/>
      <c r="QSE462" s="75"/>
      <c r="QSF462" s="81"/>
      <c r="QSG462" s="75"/>
      <c r="QSH462" s="81"/>
      <c r="QSI462" s="75"/>
      <c r="QSJ462" s="81"/>
      <c r="QSK462" s="75"/>
      <c r="QSL462" s="81"/>
      <c r="QSM462" s="75"/>
      <c r="QSN462" s="81"/>
      <c r="QSO462" s="75"/>
      <c r="QSP462" s="81"/>
      <c r="QSQ462" s="75"/>
      <c r="QSR462" s="81"/>
      <c r="QSS462" s="75"/>
      <c r="QST462" s="81"/>
      <c r="QSU462" s="75"/>
      <c r="QSV462" s="81"/>
      <c r="QSW462" s="75"/>
      <c r="QSX462" s="81"/>
      <c r="QSY462" s="75"/>
      <c r="QSZ462" s="81"/>
      <c r="QTA462" s="75"/>
      <c r="QTB462" s="81"/>
      <c r="QTC462" s="75"/>
      <c r="QTD462" s="81"/>
      <c r="QTE462" s="75"/>
      <c r="QTF462" s="81"/>
      <c r="QTG462" s="75"/>
      <c r="QTH462" s="81"/>
      <c r="QTI462" s="75"/>
      <c r="QTJ462" s="81"/>
      <c r="QTK462" s="75"/>
      <c r="QTL462" s="81"/>
      <c r="QTM462" s="75"/>
      <c r="QTN462" s="81"/>
      <c r="QTO462" s="75"/>
      <c r="QTP462" s="81"/>
      <c r="QTQ462" s="75"/>
      <c r="QTR462" s="81"/>
      <c r="QTS462" s="75"/>
      <c r="QTT462" s="81"/>
      <c r="QTU462" s="75"/>
      <c r="QTV462" s="81"/>
      <c r="QTW462" s="75"/>
      <c r="QTX462" s="81"/>
      <c r="QTY462" s="75"/>
      <c r="QTZ462" s="81"/>
      <c r="QUA462" s="75"/>
      <c r="QUB462" s="81"/>
      <c r="QUC462" s="75"/>
      <c r="QUD462" s="81"/>
      <c r="QUE462" s="75"/>
      <c r="QUF462" s="81"/>
      <c r="QUG462" s="75"/>
      <c r="QUH462" s="81"/>
      <c r="QUI462" s="75"/>
      <c r="QUJ462" s="81"/>
      <c r="QUK462" s="75"/>
      <c r="QUL462" s="81"/>
      <c r="QUM462" s="75"/>
      <c r="QUN462" s="81"/>
      <c r="QUO462" s="75"/>
      <c r="QUP462" s="81"/>
      <c r="QUQ462" s="75"/>
      <c r="QUR462" s="81"/>
      <c r="QUS462" s="75"/>
      <c r="QUT462" s="81"/>
      <c r="QUU462" s="75"/>
      <c r="QUV462" s="81"/>
      <c r="QUW462" s="75"/>
      <c r="QUX462" s="81"/>
      <c r="QUY462" s="75"/>
      <c r="QUZ462" s="81"/>
      <c r="QVA462" s="75"/>
      <c r="QVB462" s="81"/>
      <c r="QVC462" s="75"/>
      <c r="QVD462" s="81"/>
      <c r="QVE462" s="75"/>
      <c r="QVF462" s="81"/>
      <c r="QVG462" s="75"/>
      <c r="QVH462" s="81"/>
      <c r="QVI462" s="75"/>
      <c r="QVJ462" s="81"/>
      <c r="QVK462" s="75"/>
      <c r="QVL462" s="81"/>
      <c r="QVM462" s="75"/>
      <c r="QVN462" s="81"/>
      <c r="QVO462" s="75"/>
      <c r="QVP462" s="81"/>
      <c r="QVQ462" s="75"/>
      <c r="QVR462" s="81"/>
      <c r="QVS462" s="75"/>
      <c r="QVT462" s="81"/>
      <c r="QVU462" s="75"/>
      <c r="QVV462" s="81"/>
      <c r="QVW462" s="75"/>
      <c r="QVX462" s="81"/>
      <c r="QVY462" s="75"/>
      <c r="QVZ462" s="81"/>
      <c r="QWA462" s="75"/>
      <c r="QWB462" s="81"/>
      <c r="QWC462" s="75"/>
      <c r="QWD462" s="81"/>
      <c r="QWE462" s="75"/>
      <c r="QWF462" s="81"/>
      <c r="QWG462" s="75"/>
      <c r="QWH462" s="81"/>
      <c r="QWI462" s="75"/>
      <c r="QWJ462" s="81"/>
      <c r="QWK462" s="75"/>
      <c r="QWL462" s="81"/>
      <c r="QWM462" s="75"/>
      <c r="QWN462" s="81"/>
      <c r="QWO462" s="75"/>
      <c r="QWP462" s="81"/>
      <c r="QWQ462" s="75"/>
      <c r="QWR462" s="81"/>
      <c r="QWS462" s="75"/>
      <c r="QWT462" s="81"/>
      <c r="QWU462" s="75"/>
      <c r="QWV462" s="81"/>
      <c r="QWW462" s="75"/>
      <c r="QWX462" s="81"/>
      <c r="QWY462" s="75"/>
      <c r="QWZ462" s="81"/>
      <c r="QXA462" s="75"/>
      <c r="QXB462" s="81"/>
      <c r="QXC462" s="75"/>
      <c r="QXD462" s="81"/>
      <c r="QXE462" s="75"/>
      <c r="QXF462" s="81"/>
      <c r="QXG462" s="75"/>
      <c r="QXH462" s="81"/>
      <c r="QXI462" s="75"/>
      <c r="QXJ462" s="81"/>
      <c r="QXK462" s="75"/>
      <c r="QXL462" s="81"/>
      <c r="QXM462" s="75"/>
      <c r="QXN462" s="81"/>
      <c r="QXO462" s="75"/>
      <c r="QXP462" s="81"/>
      <c r="QXQ462" s="75"/>
      <c r="QXR462" s="81"/>
      <c r="QXS462" s="75"/>
      <c r="QXT462" s="81"/>
      <c r="QXU462" s="75"/>
      <c r="QXV462" s="81"/>
      <c r="QXW462" s="75"/>
      <c r="QXX462" s="81"/>
      <c r="QXY462" s="75"/>
      <c r="QXZ462" s="81"/>
      <c r="QYA462" s="75"/>
      <c r="QYB462" s="81"/>
      <c r="QYC462" s="75"/>
      <c r="QYD462" s="81"/>
      <c r="QYE462" s="75"/>
      <c r="QYF462" s="81"/>
      <c r="QYG462" s="75"/>
      <c r="QYH462" s="81"/>
      <c r="QYI462" s="75"/>
      <c r="QYJ462" s="81"/>
      <c r="QYK462" s="75"/>
      <c r="QYL462" s="81"/>
      <c r="QYM462" s="75"/>
      <c r="QYN462" s="81"/>
      <c r="QYO462" s="75"/>
      <c r="QYP462" s="81"/>
      <c r="QYQ462" s="75"/>
      <c r="QYR462" s="81"/>
      <c r="QYS462" s="75"/>
      <c r="QYT462" s="81"/>
      <c r="QYU462" s="75"/>
      <c r="QYV462" s="81"/>
      <c r="QYW462" s="75"/>
      <c r="QYX462" s="81"/>
      <c r="QYY462" s="75"/>
      <c r="QYZ462" s="81"/>
      <c r="QZA462" s="75"/>
      <c r="QZB462" s="81"/>
      <c r="QZC462" s="75"/>
      <c r="QZD462" s="81"/>
      <c r="QZE462" s="75"/>
      <c r="QZF462" s="81"/>
      <c r="QZG462" s="75"/>
      <c r="QZH462" s="81"/>
      <c r="QZI462" s="75"/>
      <c r="QZJ462" s="81"/>
      <c r="QZK462" s="75"/>
      <c r="QZL462" s="81"/>
      <c r="QZM462" s="75"/>
      <c r="QZN462" s="81"/>
      <c r="QZO462" s="75"/>
      <c r="QZP462" s="81"/>
      <c r="QZQ462" s="75"/>
      <c r="QZR462" s="81"/>
      <c r="QZS462" s="75"/>
      <c r="QZT462" s="81"/>
      <c r="QZU462" s="75"/>
      <c r="QZV462" s="81"/>
      <c r="QZW462" s="75"/>
      <c r="QZX462" s="81"/>
      <c r="QZY462" s="75"/>
      <c r="QZZ462" s="81"/>
      <c r="RAA462" s="75"/>
      <c r="RAB462" s="81"/>
      <c r="RAC462" s="75"/>
      <c r="RAD462" s="81"/>
      <c r="RAE462" s="75"/>
      <c r="RAF462" s="81"/>
      <c r="RAG462" s="75"/>
      <c r="RAH462" s="81"/>
      <c r="RAI462" s="75"/>
      <c r="RAJ462" s="81"/>
      <c r="RAK462" s="75"/>
      <c r="RAL462" s="81"/>
      <c r="RAM462" s="75"/>
      <c r="RAN462" s="81"/>
      <c r="RAO462" s="75"/>
      <c r="RAP462" s="81"/>
      <c r="RAQ462" s="75"/>
      <c r="RAR462" s="81"/>
      <c r="RAS462" s="75"/>
      <c r="RAT462" s="81"/>
      <c r="RAU462" s="75"/>
      <c r="RAV462" s="81"/>
      <c r="RAW462" s="75"/>
      <c r="RAX462" s="81"/>
      <c r="RAY462" s="75"/>
      <c r="RAZ462" s="81"/>
      <c r="RBA462" s="75"/>
      <c r="RBB462" s="81"/>
      <c r="RBC462" s="75"/>
      <c r="RBD462" s="81"/>
      <c r="RBE462" s="75"/>
      <c r="RBF462" s="81"/>
      <c r="RBG462" s="75"/>
      <c r="RBH462" s="81"/>
      <c r="RBI462" s="75"/>
      <c r="RBJ462" s="81"/>
      <c r="RBK462" s="75"/>
      <c r="RBL462" s="81"/>
      <c r="RBM462" s="75"/>
      <c r="RBN462" s="81"/>
      <c r="RBO462" s="75"/>
      <c r="RBP462" s="81"/>
      <c r="RBQ462" s="75"/>
      <c r="RBR462" s="81"/>
      <c r="RBS462" s="75"/>
      <c r="RBT462" s="81"/>
      <c r="RBU462" s="75"/>
      <c r="RBV462" s="81"/>
      <c r="RBW462" s="75"/>
      <c r="RBX462" s="81"/>
      <c r="RBY462" s="75"/>
      <c r="RBZ462" s="81"/>
      <c r="RCA462" s="75"/>
      <c r="RCB462" s="81"/>
      <c r="RCC462" s="75"/>
      <c r="RCD462" s="81"/>
      <c r="RCE462" s="75"/>
      <c r="RCF462" s="81"/>
      <c r="RCG462" s="75"/>
      <c r="RCH462" s="81"/>
      <c r="RCI462" s="75"/>
      <c r="RCJ462" s="81"/>
      <c r="RCK462" s="75"/>
      <c r="RCL462" s="81"/>
      <c r="RCM462" s="75"/>
      <c r="RCN462" s="81"/>
      <c r="RCO462" s="75"/>
      <c r="RCP462" s="81"/>
      <c r="RCQ462" s="75"/>
      <c r="RCR462" s="81"/>
      <c r="RCS462" s="75"/>
      <c r="RCT462" s="81"/>
      <c r="RCU462" s="75"/>
      <c r="RCV462" s="81"/>
      <c r="RCW462" s="75"/>
      <c r="RCX462" s="81"/>
      <c r="RCY462" s="75"/>
      <c r="RCZ462" s="81"/>
      <c r="RDA462" s="75"/>
      <c r="RDB462" s="81"/>
      <c r="RDC462" s="75"/>
      <c r="RDD462" s="81"/>
      <c r="RDE462" s="75"/>
      <c r="RDF462" s="81"/>
      <c r="RDG462" s="75"/>
      <c r="RDH462" s="81"/>
      <c r="RDI462" s="75"/>
      <c r="RDJ462" s="81"/>
      <c r="RDK462" s="75"/>
      <c r="RDL462" s="81"/>
      <c r="RDM462" s="75"/>
      <c r="RDN462" s="81"/>
      <c r="RDO462" s="75"/>
      <c r="RDP462" s="81"/>
      <c r="RDQ462" s="75"/>
      <c r="RDR462" s="81"/>
      <c r="RDS462" s="75"/>
      <c r="RDT462" s="81"/>
      <c r="RDU462" s="75"/>
      <c r="RDV462" s="81"/>
      <c r="RDW462" s="75"/>
      <c r="RDX462" s="81"/>
      <c r="RDY462" s="75"/>
      <c r="RDZ462" s="81"/>
      <c r="REA462" s="75"/>
      <c r="REB462" s="81"/>
      <c r="REC462" s="75"/>
      <c r="RED462" s="81"/>
      <c r="REE462" s="75"/>
      <c r="REF462" s="81"/>
      <c r="REG462" s="75"/>
      <c r="REH462" s="81"/>
      <c r="REI462" s="75"/>
      <c r="REJ462" s="81"/>
      <c r="REK462" s="75"/>
      <c r="REL462" s="81"/>
      <c r="REM462" s="75"/>
      <c r="REN462" s="81"/>
      <c r="REO462" s="75"/>
      <c r="REP462" s="81"/>
      <c r="REQ462" s="75"/>
      <c r="RER462" s="81"/>
      <c r="RES462" s="75"/>
      <c r="RET462" s="81"/>
      <c r="REU462" s="75"/>
      <c r="REV462" s="81"/>
      <c r="REW462" s="75"/>
      <c r="REX462" s="81"/>
      <c r="REY462" s="75"/>
      <c r="REZ462" s="81"/>
      <c r="RFA462" s="75"/>
      <c r="RFB462" s="81"/>
      <c r="RFC462" s="75"/>
      <c r="RFD462" s="81"/>
      <c r="RFE462" s="75"/>
      <c r="RFF462" s="81"/>
      <c r="RFG462" s="75"/>
      <c r="RFH462" s="81"/>
      <c r="RFI462" s="75"/>
      <c r="RFJ462" s="81"/>
      <c r="RFK462" s="75"/>
      <c r="RFL462" s="81"/>
      <c r="RFM462" s="75"/>
      <c r="RFN462" s="81"/>
      <c r="RFO462" s="75"/>
      <c r="RFP462" s="81"/>
      <c r="RFQ462" s="75"/>
      <c r="RFR462" s="81"/>
      <c r="RFS462" s="75"/>
      <c r="RFT462" s="81"/>
      <c r="RFU462" s="75"/>
      <c r="RFV462" s="81"/>
      <c r="RFW462" s="75"/>
      <c r="RFX462" s="81"/>
      <c r="RFY462" s="75"/>
      <c r="RFZ462" s="81"/>
      <c r="RGA462" s="75"/>
      <c r="RGB462" s="81"/>
      <c r="RGC462" s="75"/>
      <c r="RGD462" s="81"/>
      <c r="RGE462" s="75"/>
      <c r="RGF462" s="81"/>
      <c r="RGG462" s="75"/>
      <c r="RGH462" s="81"/>
      <c r="RGI462" s="75"/>
      <c r="RGJ462" s="81"/>
      <c r="RGK462" s="75"/>
      <c r="RGL462" s="81"/>
      <c r="RGM462" s="75"/>
      <c r="RGN462" s="81"/>
      <c r="RGO462" s="75"/>
      <c r="RGP462" s="81"/>
      <c r="RGQ462" s="75"/>
      <c r="RGR462" s="81"/>
      <c r="RGS462" s="75"/>
      <c r="RGT462" s="81"/>
      <c r="RGU462" s="75"/>
      <c r="RGV462" s="81"/>
      <c r="RGW462" s="75"/>
      <c r="RGX462" s="81"/>
      <c r="RGY462" s="75"/>
      <c r="RGZ462" s="81"/>
      <c r="RHA462" s="75"/>
      <c r="RHB462" s="81"/>
      <c r="RHC462" s="75"/>
      <c r="RHD462" s="81"/>
      <c r="RHE462" s="75"/>
      <c r="RHF462" s="81"/>
      <c r="RHG462" s="75"/>
      <c r="RHH462" s="81"/>
      <c r="RHI462" s="75"/>
      <c r="RHJ462" s="81"/>
      <c r="RHK462" s="75"/>
      <c r="RHL462" s="81"/>
      <c r="RHM462" s="75"/>
      <c r="RHN462" s="81"/>
      <c r="RHO462" s="75"/>
      <c r="RHP462" s="81"/>
      <c r="RHQ462" s="75"/>
      <c r="RHR462" s="81"/>
      <c r="RHS462" s="75"/>
      <c r="RHT462" s="81"/>
      <c r="RHU462" s="75"/>
      <c r="RHV462" s="81"/>
      <c r="RHW462" s="75"/>
      <c r="RHX462" s="81"/>
      <c r="RHY462" s="75"/>
      <c r="RHZ462" s="81"/>
      <c r="RIA462" s="75"/>
      <c r="RIB462" s="81"/>
      <c r="RIC462" s="75"/>
      <c r="RID462" s="81"/>
      <c r="RIE462" s="75"/>
      <c r="RIF462" s="81"/>
      <c r="RIG462" s="75"/>
      <c r="RIH462" s="81"/>
      <c r="RII462" s="75"/>
      <c r="RIJ462" s="81"/>
      <c r="RIK462" s="75"/>
      <c r="RIL462" s="81"/>
      <c r="RIM462" s="75"/>
      <c r="RIN462" s="81"/>
      <c r="RIO462" s="75"/>
      <c r="RIP462" s="81"/>
      <c r="RIQ462" s="75"/>
      <c r="RIR462" s="81"/>
      <c r="RIS462" s="75"/>
      <c r="RIT462" s="81"/>
      <c r="RIU462" s="75"/>
      <c r="RIV462" s="81"/>
      <c r="RIW462" s="75"/>
      <c r="RIX462" s="81"/>
      <c r="RIY462" s="75"/>
      <c r="RIZ462" s="81"/>
      <c r="RJA462" s="75"/>
      <c r="RJB462" s="81"/>
      <c r="RJC462" s="75"/>
      <c r="RJD462" s="81"/>
      <c r="RJE462" s="75"/>
      <c r="RJF462" s="81"/>
      <c r="RJG462" s="75"/>
      <c r="RJH462" s="81"/>
      <c r="RJI462" s="75"/>
      <c r="RJJ462" s="81"/>
      <c r="RJK462" s="75"/>
      <c r="RJL462" s="81"/>
      <c r="RJM462" s="75"/>
      <c r="RJN462" s="81"/>
      <c r="RJO462" s="75"/>
      <c r="RJP462" s="81"/>
      <c r="RJQ462" s="75"/>
      <c r="RJR462" s="81"/>
      <c r="RJS462" s="75"/>
      <c r="RJT462" s="81"/>
      <c r="RJU462" s="75"/>
      <c r="RJV462" s="81"/>
      <c r="RJW462" s="75"/>
      <c r="RJX462" s="81"/>
      <c r="RJY462" s="75"/>
      <c r="RJZ462" s="81"/>
      <c r="RKA462" s="75"/>
      <c r="RKB462" s="81"/>
      <c r="RKC462" s="75"/>
      <c r="RKD462" s="81"/>
      <c r="RKE462" s="75"/>
      <c r="RKF462" s="81"/>
      <c r="RKG462" s="75"/>
      <c r="RKH462" s="81"/>
      <c r="RKI462" s="75"/>
      <c r="RKJ462" s="81"/>
      <c r="RKK462" s="75"/>
      <c r="RKL462" s="81"/>
      <c r="RKM462" s="75"/>
      <c r="RKN462" s="81"/>
      <c r="RKO462" s="75"/>
      <c r="RKP462" s="81"/>
      <c r="RKQ462" s="75"/>
      <c r="RKR462" s="81"/>
      <c r="RKS462" s="75"/>
      <c r="RKT462" s="81"/>
      <c r="RKU462" s="75"/>
      <c r="RKV462" s="81"/>
      <c r="RKW462" s="75"/>
      <c r="RKX462" s="81"/>
      <c r="RKY462" s="75"/>
      <c r="RKZ462" s="81"/>
      <c r="RLA462" s="75"/>
      <c r="RLB462" s="81"/>
      <c r="RLC462" s="75"/>
      <c r="RLD462" s="81"/>
      <c r="RLE462" s="75"/>
      <c r="RLF462" s="81"/>
      <c r="RLG462" s="75"/>
      <c r="RLH462" s="81"/>
      <c r="RLI462" s="75"/>
      <c r="RLJ462" s="81"/>
      <c r="RLK462" s="75"/>
      <c r="RLL462" s="81"/>
      <c r="RLM462" s="75"/>
      <c r="RLN462" s="81"/>
      <c r="RLO462" s="75"/>
      <c r="RLP462" s="81"/>
      <c r="RLQ462" s="75"/>
      <c r="RLR462" s="81"/>
      <c r="RLS462" s="75"/>
      <c r="RLT462" s="81"/>
      <c r="RLU462" s="75"/>
      <c r="RLV462" s="81"/>
      <c r="RLW462" s="75"/>
      <c r="RLX462" s="81"/>
      <c r="RLY462" s="75"/>
      <c r="RLZ462" s="81"/>
      <c r="RMA462" s="75"/>
      <c r="RMB462" s="81"/>
      <c r="RMC462" s="75"/>
      <c r="RMD462" s="81"/>
      <c r="RME462" s="75"/>
      <c r="RMF462" s="81"/>
      <c r="RMG462" s="75"/>
      <c r="RMH462" s="81"/>
      <c r="RMI462" s="75"/>
      <c r="RMJ462" s="81"/>
      <c r="RMK462" s="75"/>
      <c r="RML462" s="81"/>
      <c r="RMM462" s="75"/>
      <c r="RMN462" s="81"/>
      <c r="RMO462" s="75"/>
      <c r="RMP462" s="81"/>
      <c r="RMQ462" s="75"/>
      <c r="RMR462" s="81"/>
      <c r="RMS462" s="75"/>
      <c r="RMT462" s="81"/>
      <c r="RMU462" s="75"/>
      <c r="RMV462" s="81"/>
      <c r="RMW462" s="75"/>
      <c r="RMX462" s="81"/>
      <c r="RMY462" s="75"/>
      <c r="RMZ462" s="81"/>
      <c r="RNA462" s="75"/>
      <c r="RNB462" s="81"/>
      <c r="RNC462" s="75"/>
      <c r="RND462" s="81"/>
      <c r="RNE462" s="75"/>
      <c r="RNF462" s="81"/>
      <c r="RNG462" s="75"/>
      <c r="RNH462" s="81"/>
      <c r="RNI462" s="75"/>
      <c r="RNJ462" s="81"/>
      <c r="RNK462" s="75"/>
      <c r="RNL462" s="81"/>
      <c r="RNM462" s="75"/>
      <c r="RNN462" s="81"/>
      <c r="RNO462" s="75"/>
      <c r="RNP462" s="81"/>
      <c r="RNQ462" s="75"/>
      <c r="RNR462" s="81"/>
      <c r="RNS462" s="75"/>
      <c r="RNT462" s="81"/>
      <c r="RNU462" s="75"/>
      <c r="RNV462" s="81"/>
      <c r="RNW462" s="75"/>
      <c r="RNX462" s="81"/>
      <c r="RNY462" s="75"/>
      <c r="RNZ462" s="81"/>
      <c r="ROA462" s="75"/>
      <c r="ROB462" s="81"/>
      <c r="ROC462" s="75"/>
      <c r="ROD462" s="81"/>
      <c r="ROE462" s="75"/>
      <c r="ROF462" s="81"/>
      <c r="ROG462" s="75"/>
      <c r="ROH462" s="81"/>
      <c r="ROI462" s="75"/>
      <c r="ROJ462" s="81"/>
      <c r="ROK462" s="75"/>
      <c r="ROL462" s="81"/>
      <c r="ROM462" s="75"/>
      <c r="RON462" s="81"/>
      <c r="ROO462" s="75"/>
      <c r="ROP462" s="81"/>
      <c r="ROQ462" s="75"/>
      <c r="ROR462" s="81"/>
      <c r="ROS462" s="75"/>
      <c r="ROT462" s="81"/>
      <c r="ROU462" s="75"/>
      <c r="ROV462" s="81"/>
      <c r="ROW462" s="75"/>
      <c r="ROX462" s="81"/>
      <c r="ROY462" s="75"/>
      <c r="ROZ462" s="81"/>
      <c r="RPA462" s="75"/>
      <c r="RPB462" s="81"/>
      <c r="RPC462" s="75"/>
      <c r="RPD462" s="81"/>
      <c r="RPE462" s="75"/>
      <c r="RPF462" s="81"/>
      <c r="RPG462" s="75"/>
      <c r="RPH462" s="81"/>
      <c r="RPI462" s="75"/>
      <c r="RPJ462" s="81"/>
      <c r="RPK462" s="75"/>
      <c r="RPL462" s="81"/>
      <c r="RPM462" s="75"/>
      <c r="RPN462" s="81"/>
      <c r="RPO462" s="75"/>
      <c r="RPP462" s="81"/>
      <c r="RPQ462" s="75"/>
      <c r="RPR462" s="81"/>
      <c r="RPS462" s="75"/>
      <c r="RPT462" s="81"/>
      <c r="RPU462" s="75"/>
      <c r="RPV462" s="81"/>
      <c r="RPW462" s="75"/>
      <c r="RPX462" s="81"/>
      <c r="RPY462" s="75"/>
      <c r="RPZ462" s="81"/>
      <c r="RQA462" s="75"/>
      <c r="RQB462" s="81"/>
      <c r="RQC462" s="75"/>
      <c r="RQD462" s="81"/>
      <c r="RQE462" s="75"/>
      <c r="RQF462" s="81"/>
      <c r="RQG462" s="75"/>
      <c r="RQH462" s="81"/>
      <c r="RQI462" s="75"/>
      <c r="RQJ462" s="81"/>
      <c r="RQK462" s="75"/>
      <c r="RQL462" s="81"/>
      <c r="RQM462" s="75"/>
      <c r="RQN462" s="81"/>
      <c r="RQO462" s="75"/>
      <c r="RQP462" s="81"/>
      <c r="RQQ462" s="75"/>
      <c r="RQR462" s="81"/>
      <c r="RQS462" s="75"/>
      <c r="RQT462" s="81"/>
      <c r="RQU462" s="75"/>
      <c r="RQV462" s="81"/>
      <c r="RQW462" s="75"/>
      <c r="RQX462" s="81"/>
      <c r="RQY462" s="75"/>
      <c r="RQZ462" s="81"/>
      <c r="RRA462" s="75"/>
      <c r="RRB462" s="81"/>
      <c r="RRC462" s="75"/>
      <c r="RRD462" s="81"/>
      <c r="RRE462" s="75"/>
      <c r="RRF462" s="81"/>
      <c r="RRG462" s="75"/>
      <c r="RRH462" s="81"/>
      <c r="RRI462" s="75"/>
      <c r="RRJ462" s="81"/>
      <c r="RRK462" s="75"/>
      <c r="RRL462" s="81"/>
      <c r="RRM462" s="75"/>
      <c r="RRN462" s="81"/>
      <c r="RRO462" s="75"/>
      <c r="RRP462" s="81"/>
      <c r="RRQ462" s="75"/>
      <c r="RRR462" s="81"/>
      <c r="RRS462" s="75"/>
      <c r="RRT462" s="81"/>
      <c r="RRU462" s="75"/>
      <c r="RRV462" s="81"/>
      <c r="RRW462" s="75"/>
      <c r="RRX462" s="81"/>
      <c r="RRY462" s="75"/>
      <c r="RRZ462" s="81"/>
      <c r="RSA462" s="75"/>
      <c r="RSB462" s="81"/>
      <c r="RSC462" s="75"/>
      <c r="RSD462" s="81"/>
      <c r="RSE462" s="75"/>
      <c r="RSF462" s="81"/>
      <c r="RSG462" s="75"/>
      <c r="RSH462" s="81"/>
      <c r="RSI462" s="75"/>
      <c r="RSJ462" s="81"/>
      <c r="RSK462" s="75"/>
      <c r="RSL462" s="81"/>
      <c r="RSM462" s="75"/>
      <c r="RSN462" s="81"/>
      <c r="RSO462" s="75"/>
      <c r="RSP462" s="81"/>
      <c r="RSQ462" s="75"/>
      <c r="RSR462" s="81"/>
      <c r="RSS462" s="75"/>
      <c r="RST462" s="81"/>
      <c r="RSU462" s="75"/>
      <c r="RSV462" s="81"/>
      <c r="RSW462" s="75"/>
      <c r="RSX462" s="81"/>
      <c r="RSY462" s="75"/>
      <c r="RSZ462" s="81"/>
      <c r="RTA462" s="75"/>
      <c r="RTB462" s="81"/>
      <c r="RTC462" s="75"/>
      <c r="RTD462" s="81"/>
      <c r="RTE462" s="75"/>
      <c r="RTF462" s="81"/>
      <c r="RTG462" s="75"/>
      <c r="RTH462" s="81"/>
      <c r="RTI462" s="75"/>
      <c r="RTJ462" s="81"/>
      <c r="RTK462" s="75"/>
      <c r="RTL462" s="81"/>
      <c r="RTM462" s="75"/>
      <c r="RTN462" s="81"/>
      <c r="RTO462" s="75"/>
      <c r="RTP462" s="81"/>
      <c r="RTQ462" s="75"/>
      <c r="RTR462" s="81"/>
      <c r="RTS462" s="75"/>
      <c r="RTT462" s="81"/>
      <c r="RTU462" s="75"/>
      <c r="RTV462" s="81"/>
      <c r="RTW462" s="75"/>
      <c r="RTX462" s="81"/>
      <c r="RTY462" s="75"/>
      <c r="RTZ462" s="81"/>
      <c r="RUA462" s="75"/>
      <c r="RUB462" s="81"/>
      <c r="RUC462" s="75"/>
      <c r="RUD462" s="81"/>
      <c r="RUE462" s="75"/>
      <c r="RUF462" s="81"/>
      <c r="RUG462" s="75"/>
      <c r="RUH462" s="81"/>
      <c r="RUI462" s="75"/>
      <c r="RUJ462" s="81"/>
      <c r="RUK462" s="75"/>
      <c r="RUL462" s="81"/>
      <c r="RUM462" s="75"/>
      <c r="RUN462" s="81"/>
      <c r="RUO462" s="75"/>
      <c r="RUP462" s="81"/>
      <c r="RUQ462" s="75"/>
      <c r="RUR462" s="81"/>
      <c r="RUS462" s="75"/>
      <c r="RUT462" s="81"/>
      <c r="RUU462" s="75"/>
      <c r="RUV462" s="81"/>
      <c r="RUW462" s="75"/>
      <c r="RUX462" s="81"/>
      <c r="RUY462" s="75"/>
      <c r="RUZ462" s="81"/>
      <c r="RVA462" s="75"/>
      <c r="RVB462" s="81"/>
      <c r="RVC462" s="75"/>
      <c r="RVD462" s="81"/>
      <c r="RVE462" s="75"/>
      <c r="RVF462" s="81"/>
      <c r="RVG462" s="75"/>
      <c r="RVH462" s="81"/>
      <c r="RVI462" s="75"/>
      <c r="RVJ462" s="81"/>
      <c r="RVK462" s="75"/>
      <c r="RVL462" s="81"/>
      <c r="RVM462" s="75"/>
      <c r="RVN462" s="81"/>
      <c r="RVO462" s="75"/>
      <c r="RVP462" s="81"/>
      <c r="RVQ462" s="75"/>
      <c r="RVR462" s="81"/>
      <c r="RVS462" s="75"/>
      <c r="RVT462" s="81"/>
      <c r="RVU462" s="75"/>
      <c r="RVV462" s="81"/>
      <c r="RVW462" s="75"/>
      <c r="RVX462" s="81"/>
      <c r="RVY462" s="75"/>
      <c r="RVZ462" s="81"/>
      <c r="RWA462" s="75"/>
      <c r="RWB462" s="81"/>
      <c r="RWC462" s="75"/>
      <c r="RWD462" s="81"/>
      <c r="RWE462" s="75"/>
      <c r="RWF462" s="81"/>
      <c r="RWG462" s="75"/>
      <c r="RWH462" s="81"/>
      <c r="RWI462" s="75"/>
      <c r="RWJ462" s="81"/>
      <c r="RWK462" s="75"/>
      <c r="RWL462" s="81"/>
      <c r="RWM462" s="75"/>
      <c r="RWN462" s="81"/>
      <c r="RWO462" s="75"/>
      <c r="RWP462" s="81"/>
      <c r="RWQ462" s="75"/>
      <c r="RWR462" s="81"/>
      <c r="RWS462" s="75"/>
      <c r="RWT462" s="81"/>
      <c r="RWU462" s="75"/>
      <c r="RWV462" s="81"/>
      <c r="RWW462" s="75"/>
      <c r="RWX462" s="81"/>
      <c r="RWY462" s="75"/>
      <c r="RWZ462" s="81"/>
      <c r="RXA462" s="75"/>
      <c r="RXB462" s="81"/>
      <c r="RXC462" s="75"/>
      <c r="RXD462" s="81"/>
      <c r="RXE462" s="75"/>
      <c r="RXF462" s="81"/>
      <c r="RXG462" s="75"/>
      <c r="RXH462" s="81"/>
      <c r="RXI462" s="75"/>
      <c r="RXJ462" s="81"/>
      <c r="RXK462" s="75"/>
      <c r="RXL462" s="81"/>
      <c r="RXM462" s="75"/>
      <c r="RXN462" s="81"/>
      <c r="RXO462" s="75"/>
      <c r="RXP462" s="81"/>
      <c r="RXQ462" s="75"/>
      <c r="RXR462" s="81"/>
      <c r="RXS462" s="75"/>
      <c r="RXT462" s="81"/>
      <c r="RXU462" s="75"/>
      <c r="RXV462" s="81"/>
      <c r="RXW462" s="75"/>
      <c r="RXX462" s="81"/>
      <c r="RXY462" s="75"/>
      <c r="RXZ462" s="81"/>
      <c r="RYA462" s="75"/>
      <c r="RYB462" s="81"/>
      <c r="RYC462" s="75"/>
      <c r="RYD462" s="81"/>
      <c r="RYE462" s="75"/>
      <c r="RYF462" s="81"/>
      <c r="RYG462" s="75"/>
      <c r="RYH462" s="81"/>
      <c r="RYI462" s="75"/>
      <c r="RYJ462" s="81"/>
      <c r="RYK462" s="75"/>
      <c r="RYL462" s="81"/>
      <c r="RYM462" s="75"/>
      <c r="RYN462" s="81"/>
      <c r="RYO462" s="75"/>
      <c r="RYP462" s="81"/>
      <c r="RYQ462" s="75"/>
      <c r="RYR462" s="81"/>
      <c r="RYS462" s="75"/>
      <c r="RYT462" s="81"/>
      <c r="RYU462" s="75"/>
      <c r="RYV462" s="81"/>
      <c r="RYW462" s="75"/>
      <c r="RYX462" s="81"/>
      <c r="RYY462" s="75"/>
      <c r="RYZ462" s="81"/>
      <c r="RZA462" s="75"/>
      <c r="RZB462" s="81"/>
      <c r="RZC462" s="75"/>
      <c r="RZD462" s="81"/>
      <c r="RZE462" s="75"/>
      <c r="RZF462" s="81"/>
      <c r="RZG462" s="75"/>
      <c r="RZH462" s="81"/>
      <c r="RZI462" s="75"/>
      <c r="RZJ462" s="81"/>
      <c r="RZK462" s="75"/>
      <c r="RZL462" s="81"/>
      <c r="RZM462" s="75"/>
      <c r="RZN462" s="81"/>
      <c r="RZO462" s="75"/>
      <c r="RZP462" s="81"/>
      <c r="RZQ462" s="75"/>
      <c r="RZR462" s="81"/>
      <c r="RZS462" s="75"/>
      <c r="RZT462" s="81"/>
      <c r="RZU462" s="75"/>
      <c r="RZV462" s="81"/>
      <c r="RZW462" s="75"/>
      <c r="RZX462" s="81"/>
      <c r="RZY462" s="75"/>
      <c r="RZZ462" s="81"/>
      <c r="SAA462" s="75"/>
      <c r="SAB462" s="81"/>
      <c r="SAC462" s="75"/>
      <c r="SAD462" s="81"/>
      <c r="SAE462" s="75"/>
      <c r="SAF462" s="81"/>
      <c r="SAG462" s="75"/>
      <c r="SAH462" s="81"/>
      <c r="SAI462" s="75"/>
      <c r="SAJ462" s="81"/>
      <c r="SAK462" s="75"/>
      <c r="SAL462" s="81"/>
      <c r="SAM462" s="75"/>
      <c r="SAN462" s="81"/>
      <c r="SAO462" s="75"/>
      <c r="SAP462" s="81"/>
      <c r="SAQ462" s="75"/>
      <c r="SAR462" s="81"/>
      <c r="SAS462" s="75"/>
      <c r="SAT462" s="81"/>
      <c r="SAU462" s="75"/>
      <c r="SAV462" s="81"/>
      <c r="SAW462" s="75"/>
      <c r="SAX462" s="81"/>
      <c r="SAY462" s="75"/>
      <c r="SAZ462" s="81"/>
      <c r="SBA462" s="75"/>
      <c r="SBB462" s="81"/>
      <c r="SBC462" s="75"/>
      <c r="SBD462" s="81"/>
      <c r="SBE462" s="75"/>
      <c r="SBF462" s="81"/>
      <c r="SBG462" s="75"/>
      <c r="SBH462" s="81"/>
      <c r="SBI462" s="75"/>
      <c r="SBJ462" s="81"/>
      <c r="SBK462" s="75"/>
      <c r="SBL462" s="81"/>
      <c r="SBM462" s="75"/>
      <c r="SBN462" s="81"/>
      <c r="SBO462" s="75"/>
      <c r="SBP462" s="81"/>
      <c r="SBQ462" s="75"/>
      <c r="SBR462" s="81"/>
      <c r="SBS462" s="75"/>
      <c r="SBT462" s="81"/>
      <c r="SBU462" s="75"/>
      <c r="SBV462" s="81"/>
      <c r="SBW462" s="75"/>
      <c r="SBX462" s="81"/>
      <c r="SBY462" s="75"/>
      <c r="SBZ462" s="81"/>
      <c r="SCA462" s="75"/>
      <c r="SCB462" s="81"/>
      <c r="SCC462" s="75"/>
      <c r="SCD462" s="81"/>
      <c r="SCE462" s="75"/>
      <c r="SCF462" s="81"/>
      <c r="SCG462" s="75"/>
      <c r="SCH462" s="81"/>
      <c r="SCI462" s="75"/>
      <c r="SCJ462" s="81"/>
      <c r="SCK462" s="75"/>
      <c r="SCL462" s="81"/>
      <c r="SCM462" s="75"/>
      <c r="SCN462" s="81"/>
      <c r="SCO462" s="75"/>
      <c r="SCP462" s="81"/>
      <c r="SCQ462" s="75"/>
      <c r="SCR462" s="81"/>
      <c r="SCS462" s="75"/>
      <c r="SCT462" s="81"/>
      <c r="SCU462" s="75"/>
      <c r="SCV462" s="81"/>
      <c r="SCW462" s="75"/>
      <c r="SCX462" s="81"/>
      <c r="SCY462" s="75"/>
      <c r="SCZ462" s="81"/>
      <c r="SDA462" s="75"/>
      <c r="SDB462" s="81"/>
      <c r="SDC462" s="75"/>
      <c r="SDD462" s="81"/>
      <c r="SDE462" s="75"/>
      <c r="SDF462" s="81"/>
      <c r="SDG462" s="75"/>
      <c r="SDH462" s="81"/>
      <c r="SDI462" s="75"/>
      <c r="SDJ462" s="81"/>
      <c r="SDK462" s="75"/>
      <c r="SDL462" s="81"/>
      <c r="SDM462" s="75"/>
      <c r="SDN462" s="81"/>
      <c r="SDO462" s="75"/>
      <c r="SDP462" s="81"/>
      <c r="SDQ462" s="75"/>
      <c r="SDR462" s="81"/>
      <c r="SDS462" s="75"/>
      <c r="SDT462" s="81"/>
      <c r="SDU462" s="75"/>
      <c r="SDV462" s="81"/>
      <c r="SDW462" s="75"/>
      <c r="SDX462" s="81"/>
      <c r="SDY462" s="75"/>
      <c r="SDZ462" s="81"/>
      <c r="SEA462" s="75"/>
      <c r="SEB462" s="81"/>
      <c r="SEC462" s="75"/>
      <c r="SED462" s="81"/>
      <c r="SEE462" s="75"/>
      <c r="SEF462" s="81"/>
      <c r="SEG462" s="75"/>
      <c r="SEH462" s="81"/>
      <c r="SEI462" s="75"/>
      <c r="SEJ462" s="81"/>
      <c r="SEK462" s="75"/>
      <c r="SEL462" s="81"/>
      <c r="SEM462" s="75"/>
      <c r="SEN462" s="81"/>
      <c r="SEO462" s="75"/>
      <c r="SEP462" s="81"/>
      <c r="SEQ462" s="75"/>
      <c r="SER462" s="81"/>
      <c r="SES462" s="75"/>
      <c r="SET462" s="81"/>
      <c r="SEU462" s="75"/>
      <c r="SEV462" s="81"/>
      <c r="SEW462" s="75"/>
      <c r="SEX462" s="81"/>
      <c r="SEY462" s="75"/>
      <c r="SEZ462" s="81"/>
      <c r="SFA462" s="75"/>
      <c r="SFB462" s="81"/>
      <c r="SFC462" s="75"/>
      <c r="SFD462" s="81"/>
      <c r="SFE462" s="75"/>
      <c r="SFF462" s="81"/>
      <c r="SFG462" s="75"/>
      <c r="SFH462" s="81"/>
      <c r="SFI462" s="75"/>
      <c r="SFJ462" s="81"/>
      <c r="SFK462" s="75"/>
      <c r="SFL462" s="81"/>
      <c r="SFM462" s="75"/>
      <c r="SFN462" s="81"/>
      <c r="SFO462" s="75"/>
      <c r="SFP462" s="81"/>
      <c r="SFQ462" s="75"/>
      <c r="SFR462" s="81"/>
      <c r="SFS462" s="75"/>
      <c r="SFT462" s="81"/>
      <c r="SFU462" s="75"/>
      <c r="SFV462" s="81"/>
      <c r="SFW462" s="75"/>
      <c r="SFX462" s="81"/>
      <c r="SFY462" s="75"/>
      <c r="SFZ462" s="81"/>
      <c r="SGA462" s="75"/>
      <c r="SGB462" s="81"/>
      <c r="SGC462" s="75"/>
      <c r="SGD462" s="81"/>
      <c r="SGE462" s="75"/>
      <c r="SGF462" s="81"/>
      <c r="SGG462" s="75"/>
      <c r="SGH462" s="81"/>
      <c r="SGI462" s="75"/>
      <c r="SGJ462" s="81"/>
      <c r="SGK462" s="75"/>
      <c r="SGL462" s="81"/>
      <c r="SGM462" s="75"/>
      <c r="SGN462" s="81"/>
      <c r="SGO462" s="75"/>
      <c r="SGP462" s="81"/>
      <c r="SGQ462" s="75"/>
      <c r="SGR462" s="81"/>
      <c r="SGS462" s="75"/>
      <c r="SGT462" s="81"/>
      <c r="SGU462" s="75"/>
      <c r="SGV462" s="81"/>
      <c r="SGW462" s="75"/>
      <c r="SGX462" s="81"/>
      <c r="SGY462" s="75"/>
      <c r="SGZ462" s="81"/>
      <c r="SHA462" s="75"/>
      <c r="SHB462" s="81"/>
      <c r="SHC462" s="75"/>
      <c r="SHD462" s="81"/>
      <c r="SHE462" s="75"/>
      <c r="SHF462" s="81"/>
      <c r="SHG462" s="75"/>
      <c r="SHH462" s="81"/>
      <c r="SHI462" s="75"/>
      <c r="SHJ462" s="81"/>
      <c r="SHK462" s="75"/>
      <c r="SHL462" s="81"/>
      <c r="SHM462" s="75"/>
      <c r="SHN462" s="81"/>
      <c r="SHO462" s="75"/>
      <c r="SHP462" s="81"/>
      <c r="SHQ462" s="75"/>
      <c r="SHR462" s="81"/>
      <c r="SHS462" s="75"/>
      <c r="SHT462" s="81"/>
      <c r="SHU462" s="75"/>
      <c r="SHV462" s="81"/>
      <c r="SHW462" s="75"/>
      <c r="SHX462" s="81"/>
      <c r="SHY462" s="75"/>
      <c r="SHZ462" s="81"/>
      <c r="SIA462" s="75"/>
      <c r="SIB462" s="81"/>
      <c r="SIC462" s="75"/>
      <c r="SID462" s="81"/>
      <c r="SIE462" s="75"/>
      <c r="SIF462" s="81"/>
      <c r="SIG462" s="75"/>
      <c r="SIH462" s="81"/>
      <c r="SII462" s="75"/>
      <c r="SIJ462" s="81"/>
      <c r="SIK462" s="75"/>
      <c r="SIL462" s="81"/>
      <c r="SIM462" s="75"/>
      <c r="SIN462" s="81"/>
      <c r="SIO462" s="75"/>
      <c r="SIP462" s="81"/>
      <c r="SIQ462" s="75"/>
      <c r="SIR462" s="81"/>
      <c r="SIS462" s="75"/>
      <c r="SIT462" s="81"/>
      <c r="SIU462" s="75"/>
      <c r="SIV462" s="81"/>
      <c r="SIW462" s="75"/>
      <c r="SIX462" s="81"/>
      <c r="SIY462" s="75"/>
      <c r="SIZ462" s="81"/>
      <c r="SJA462" s="75"/>
      <c r="SJB462" s="81"/>
      <c r="SJC462" s="75"/>
      <c r="SJD462" s="81"/>
      <c r="SJE462" s="75"/>
      <c r="SJF462" s="81"/>
      <c r="SJG462" s="75"/>
      <c r="SJH462" s="81"/>
      <c r="SJI462" s="75"/>
      <c r="SJJ462" s="81"/>
      <c r="SJK462" s="75"/>
      <c r="SJL462" s="81"/>
      <c r="SJM462" s="75"/>
      <c r="SJN462" s="81"/>
      <c r="SJO462" s="75"/>
      <c r="SJP462" s="81"/>
      <c r="SJQ462" s="75"/>
      <c r="SJR462" s="81"/>
      <c r="SJS462" s="75"/>
      <c r="SJT462" s="81"/>
      <c r="SJU462" s="75"/>
      <c r="SJV462" s="81"/>
      <c r="SJW462" s="75"/>
      <c r="SJX462" s="81"/>
      <c r="SJY462" s="75"/>
      <c r="SJZ462" s="81"/>
      <c r="SKA462" s="75"/>
      <c r="SKB462" s="81"/>
      <c r="SKC462" s="75"/>
      <c r="SKD462" s="81"/>
      <c r="SKE462" s="75"/>
      <c r="SKF462" s="81"/>
      <c r="SKG462" s="75"/>
      <c r="SKH462" s="81"/>
      <c r="SKI462" s="75"/>
      <c r="SKJ462" s="81"/>
      <c r="SKK462" s="75"/>
      <c r="SKL462" s="81"/>
      <c r="SKM462" s="75"/>
      <c r="SKN462" s="81"/>
      <c r="SKO462" s="75"/>
      <c r="SKP462" s="81"/>
      <c r="SKQ462" s="75"/>
      <c r="SKR462" s="81"/>
      <c r="SKS462" s="75"/>
      <c r="SKT462" s="81"/>
      <c r="SKU462" s="75"/>
      <c r="SKV462" s="81"/>
      <c r="SKW462" s="75"/>
      <c r="SKX462" s="81"/>
      <c r="SKY462" s="75"/>
      <c r="SKZ462" s="81"/>
      <c r="SLA462" s="75"/>
      <c r="SLB462" s="81"/>
      <c r="SLC462" s="75"/>
      <c r="SLD462" s="81"/>
      <c r="SLE462" s="75"/>
      <c r="SLF462" s="81"/>
      <c r="SLG462" s="75"/>
      <c r="SLH462" s="81"/>
      <c r="SLI462" s="75"/>
      <c r="SLJ462" s="81"/>
      <c r="SLK462" s="75"/>
      <c r="SLL462" s="81"/>
      <c r="SLM462" s="75"/>
      <c r="SLN462" s="81"/>
      <c r="SLO462" s="75"/>
      <c r="SLP462" s="81"/>
      <c r="SLQ462" s="75"/>
      <c r="SLR462" s="81"/>
      <c r="SLS462" s="75"/>
      <c r="SLT462" s="81"/>
      <c r="SLU462" s="75"/>
      <c r="SLV462" s="81"/>
      <c r="SLW462" s="75"/>
      <c r="SLX462" s="81"/>
      <c r="SLY462" s="75"/>
      <c r="SLZ462" s="81"/>
      <c r="SMA462" s="75"/>
      <c r="SMB462" s="81"/>
      <c r="SMC462" s="75"/>
      <c r="SMD462" s="81"/>
      <c r="SME462" s="75"/>
      <c r="SMF462" s="81"/>
      <c r="SMG462" s="75"/>
      <c r="SMH462" s="81"/>
      <c r="SMI462" s="75"/>
      <c r="SMJ462" s="81"/>
      <c r="SMK462" s="75"/>
      <c r="SML462" s="81"/>
      <c r="SMM462" s="75"/>
      <c r="SMN462" s="81"/>
      <c r="SMO462" s="75"/>
      <c r="SMP462" s="81"/>
      <c r="SMQ462" s="75"/>
      <c r="SMR462" s="81"/>
      <c r="SMS462" s="75"/>
      <c r="SMT462" s="81"/>
      <c r="SMU462" s="75"/>
      <c r="SMV462" s="81"/>
      <c r="SMW462" s="75"/>
      <c r="SMX462" s="81"/>
      <c r="SMY462" s="75"/>
      <c r="SMZ462" s="81"/>
      <c r="SNA462" s="75"/>
      <c r="SNB462" s="81"/>
      <c r="SNC462" s="75"/>
      <c r="SND462" s="81"/>
      <c r="SNE462" s="75"/>
      <c r="SNF462" s="81"/>
      <c r="SNG462" s="75"/>
      <c r="SNH462" s="81"/>
      <c r="SNI462" s="75"/>
      <c r="SNJ462" s="81"/>
      <c r="SNK462" s="75"/>
      <c r="SNL462" s="81"/>
      <c r="SNM462" s="75"/>
      <c r="SNN462" s="81"/>
      <c r="SNO462" s="75"/>
      <c r="SNP462" s="81"/>
      <c r="SNQ462" s="75"/>
      <c r="SNR462" s="81"/>
      <c r="SNS462" s="75"/>
      <c r="SNT462" s="81"/>
      <c r="SNU462" s="75"/>
      <c r="SNV462" s="81"/>
      <c r="SNW462" s="75"/>
      <c r="SNX462" s="81"/>
      <c r="SNY462" s="75"/>
      <c r="SNZ462" s="81"/>
      <c r="SOA462" s="75"/>
      <c r="SOB462" s="81"/>
      <c r="SOC462" s="75"/>
      <c r="SOD462" s="81"/>
      <c r="SOE462" s="75"/>
      <c r="SOF462" s="81"/>
      <c r="SOG462" s="75"/>
      <c r="SOH462" s="81"/>
      <c r="SOI462" s="75"/>
      <c r="SOJ462" s="81"/>
      <c r="SOK462" s="75"/>
      <c r="SOL462" s="81"/>
      <c r="SOM462" s="75"/>
      <c r="SON462" s="81"/>
      <c r="SOO462" s="75"/>
      <c r="SOP462" s="81"/>
      <c r="SOQ462" s="75"/>
      <c r="SOR462" s="81"/>
      <c r="SOS462" s="75"/>
      <c r="SOT462" s="81"/>
      <c r="SOU462" s="75"/>
      <c r="SOV462" s="81"/>
      <c r="SOW462" s="75"/>
      <c r="SOX462" s="81"/>
      <c r="SOY462" s="75"/>
      <c r="SOZ462" s="81"/>
      <c r="SPA462" s="75"/>
      <c r="SPB462" s="81"/>
      <c r="SPC462" s="75"/>
      <c r="SPD462" s="81"/>
      <c r="SPE462" s="75"/>
      <c r="SPF462" s="81"/>
      <c r="SPG462" s="75"/>
      <c r="SPH462" s="81"/>
      <c r="SPI462" s="75"/>
      <c r="SPJ462" s="81"/>
      <c r="SPK462" s="75"/>
      <c r="SPL462" s="81"/>
      <c r="SPM462" s="75"/>
      <c r="SPN462" s="81"/>
      <c r="SPO462" s="75"/>
      <c r="SPP462" s="81"/>
      <c r="SPQ462" s="75"/>
      <c r="SPR462" s="81"/>
      <c r="SPS462" s="75"/>
      <c r="SPT462" s="81"/>
      <c r="SPU462" s="75"/>
      <c r="SPV462" s="81"/>
      <c r="SPW462" s="75"/>
      <c r="SPX462" s="81"/>
      <c r="SPY462" s="75"/>
      <c r="SPZ462" s="81"/>
      <c r="SQA462" s="75"/>
      <c r="SQB462" s="81"/>
      <c r="SQC462" s="75"/>
      <c r="SQD462" s="81"/>
      <c r="SQE462" s="75"/>
      <c r="SQF462" s="81"/>
      <c r="SQG462" s="75"/>
      <c r="SQH462" s="81"/>
      <c r="SQI462" s="75"/>
      <c r="SQJ462" s="81"/>
      <c r="SQK462" s="75"/>
      <c r="SQL462" s="81"/>
      <c r="SQM462" s="75"/>
      <c r="SQN462" s="81"/>
      <c r="SQO462" s="75"/>
      <c r="SQP462" s="81"/>
      <c r="SQQ462" s="75"/>
      <c r="SQR462" s="81"/>
      <c r="SQS462" s="75"/>
      <c r="SQT462" s="81"/>
      <c r="SQU462" s="75"/>
      <c r="SQV462" s="81"/>
      <c r="SQW462" s="75"/>
      <c r="SQX462" s="81"/>
      <c r="SQY462" s="75"/>
      <c r="SQZ462" s="81"/>
      <c r="SRA462" s="75"/>
      <c r="SRB462" s="81"/>
      <c r="SRC462" s="75"/>
      <c r="SRD462" s="81"/>
      <c r="SRE462" s="75"/>
      <c r="SRF462" s="81"/>
      <c r="SRG462" s="75"/>
      <c r="SRH462" s="81"/>
      <c r="SRI462" s="75"/>
      <c r="SRJ462" s="81"/>
      <c r="SRK462" s="75"/>
      <c r="SRL462" s="81"/>
      <c r="SRM462" s="75"/>
      <c r="SRN462" s="81"/>
      <c r="SRO462" s="75"/>
      <c r="SRP462" s="81"/>
      <c r="SRQ462" s="75"/>
      <c r="SRR462" s="81"/>
      <c r="SRS462" s="75"/>
      <c r="SRT462" s="81"/>
      <c r="SRU462" s="75"/>
      <c r="SRV462" s="81"/>
      <c r="SRW462" s="75"/>
      <c r="SRX462" s="81"/>
      <c r="SRY462" s="75"/>
      <c r="SRZ462" s="81"/>
      <c r="SSA462" s="75"/>
      <c r="SSB462" s="81"/>
      <c r="SSC462" s="75"/>
      <c r="SSD462" s="81"/>
      <c r="SSE462" s="75"/>
      <c r="SSF462" s="81"/>
      <c r="SSG462" s="75"/>
      <c r="SSH462" s="81"/>
      <c r="SSI462" s="75"/>
      <c r="SSJ462" s="81"/>
      <c r="SSK462" s="75"/>
      <c r="SSL462" s="81"/>
      <c r="SSM462" s="75"/>
      <c r="SSN462" s="81"/>
      <c r="SSO462" s="75"/>
      <c r="SSP462" s="81"/>
      <c r="SSQ462" s="75"/>
      <c r="SSR462" s="81"/>
      <c r="SSS462" s="75"/>
      <c r="SST462" s="81"/>
      <c r="SSU462" s="75"/>
      <c r="SSV462" s="81"/>
      <c r="SSW462" s="75"/>
      <c r="SSX462" s="81"/>
      <c r="SSY462" s="75"/>
      <c r="SSZ462" s="81"/>
      <c r="STA462" s="75"/>
      <c r="STB462" s="81"/>
      <c r="STC462" s="75"/>
      <c r="STD462" s="81"/>
      <c r="STE462" s="75"/>
      <c r="STF462" s="81"/>
      <c r="STG462" s="75"/>
      <c r="STH462" s="81"/>
      <c r="STI462" s="75"/>
      <c r="STJ462" s="81"/>
      <c r="STK462" s="75"/>
      <c r="STL462" s="81"/>
      <c r="STM462" s="75"/>
      <c r="STN462" s="81"/>
      <c r="STO462" s="75"/>
      <c r="STP462" s="81"/>
      <c r="STQ462" s="75"/>
      <c r="STR462" s="81"/>
      <c r="STS462" s="75"/>
      <c r="STT462" s="81"/>
      <c r="STU462" s="75"/>
      <c r="STV462" s="81"/>
      <c r="STW462" s="75"/>
      <c r="STX462" s="81"/>
      <c r="STY462" s="75"/>
      <c r="STZ462" s="81"/>
      <c r="SUA462" s="75"/>
      <c r="SUB462" s="81"/>
      <c r="SUC462" s="75"/>
      <c r="SUD462" s="81"/>
      <c r="SUE462" s="75"/>
      <c r="SUF462" s="81"/>
      <c r="SUG462" s="75"/>
      <c r="SUH462" s="81"/>
      <c r="SUI462" s="75"/>
      <c r="SUJ462" s="81"/>
      <c r="SUK462" s="75"/>
      <c r="SUL462" s="81"/>
      <c r="SUM462" s="75"/>
      <c r="SUN462" s="81"/>
      <c r="SUO462" s="75"/>
      <c r="SUP462" s="81"/>
      <c r="SUQ462" s="75"/>
      <c r="SUR462" s="81"/>
      <c r="SUS462" s="75"/>
      <c r="SUT462" s="81"/>
      <c r="SUU462" s="75"/>
      <c r="SUV462" s="81"/>
      <c r="SUW462" s="75"/>
      <c r="SUX462" s="81"/>
      <c r="SUY462" s="75"/>
      <c r="SUZ462" s="81"/>
      <c r="SVA462" s="75"/>
      <c r="SVB462" s="81"/>
      <c r="SVC462" s="75"/>
      <c r="SVD462" s="81"/>
      <c r="SVE462" s="75"/>
      <c r="SVF462" s="81"/>
      <c r="SVG462" s="75"/>
      <c r="SVH462" s="81"/>
      <c r="SVI462" s="75"/>
      <c r="SVJ462" s="81"/>
      <c r="SVK462" s="75"/>
      <c r="SVL462" s="81"/>
      <c r="SVM462" s="75"/>
      <c r="SVN462" s="81"/>
      <c r="SVO462" s="75"/>
      <c r="SVP462" s="81"/>
      <c r="SVQ462" s="75"/>
      <c r="SVR462" s="81"/>
      <c r="SVS462" s="75"/>
      <c r="SVT462" s="81"/>
      <c r="SVU462" s="75"/>
      <c r="SVV462" s="81"/>
      <c r="SVW462" s="75"/>
      <c r="SVX462" s="81"/>
      <c r="SVY462" s="75"/>
      <c r="SVZ462" s="81"/>
      <c r="SWA462" s="75"/>
      <c r="SWB462" s="81"/>
      <c r="SWC462" s="75"/>
      <c r="SWD462" s="81"/>
      <c r="SWE462" s="75"/>
      <c r="SWF462" s="81"/>
      <c r="SWG462" s="75"/>
      <c r="SWH462" s="81"/>
      <c r="SWI462" s="75"/>
      <c r="SWJ462" s="81"/>
      <c r="SWK462" s="75"/>
      <c r="SWL462" s="81"/>
      <c r="SWM462" s="75"/>
      <c r="SWN462" s="81"/>
      <c r="SWO462" s="75"/>
      <c r="SWP462" s="81"/>
      <c r="SWQ462" s="75"/>
      <c r="SWR462" s="81"/>
      <c r="SWS462" s="75"/>
      <c r="SWT462" s="81"/>
      <c r="SWU462" s="75"/>
      <c r="SWV462" s="81"/>
      <c r="SWW462" s="75"/>
      <c r="SWX462" s="81"/>
      <c r="SWY462" s="75"/>
      <c r="SWZ462" s="81"/>
      <c r="SXA462" s="75"/>
      <c r="SXB462" s="81"/>
      <c r="SXC462" s="75"/>
      <c r="SXD462" s="81"/>
      <c r="SXE462" s="75"/>
      <c r="SXF462" s="81"/>
      <c r="SXG462" s="75"/>
      <c r="SXH462" s="81"/>
      <c r="SXI462" s="75"/>
      <c r="SXJ462" s="81"/>
      <c r="SXK462" s="75"/>
      <c r="SXL462" s="81"/>
      <c r="SXM462" s="75"/>
      <c r="SXN462" s="81"/>
      <c r="SXO462" s="75"/>
      <c r="SXP462" s="81"/>
      <c r="SXQ462" s="75"/>
      <c r="SXR462" s="81"/>
      <c r="SXS462" s="75"/>
      <c r="SXT462" s="81"/>
      <c r="SXU462" s="75"/>
      <c r="SXV462" s="81"/>
      <c r="SXW462" s="75"/>
      <c r="SXX462" s="81"/>
      <c r="SXY462" s="75"/>
      <c r="SXZ462" s="81"/>
      <c r="SYA462" s="75"/>
      <c r="SYB462" s="81"/>
      <c r="SYC462" s="75"/>
      <c r="SYD462" s="81"/>
      <c r="SYE462" s="75"/>
      <c r="SYF462" s="81"/>
      <c r="SYG462" s="75"/>
      <c r="SYH462" s="81"/>
      <c r="SYI462" s="75"/>
      <c r="SYJ462" s="81"/>
      <c r="SYK462" s="75"/>
      <c r="SYL462" s="81"/>
      <c r="SYM462" s="75"/>
      <c r="SYN462" s="81"/>
      <c r="SYO462" s="75"/>
      <c r="SYP462" s="81"/>
      <c r="SYQ462" s="75"/>
      <c r="SYR462" s="81"/>
      <c r="SYS462" s="75"/>
      <c r="SYT462" s="81"/>
      <c r="SYU462" s="75"/>
      <c r="SYV462" s="81"/>
      <c r="SYW462" s="75"/>
      <c r="SYX462" s="81"/>
      <c r="SYY462" s="75"/>
      <c r="SYZ462" s="81"/>
      <c r="SZA462" s="75"/>
      <c r="SZB462" s="81"/>
      <c r="SZC462" s="75"/>
      <c r="SZD462" s="81"/>
      <c r="SZE462" s="75"/>
      <c r="SZF462" s="81"/>
      <c r="SZG462" s="75"/>
      <c r="SZH462" s="81"/>
      <c r="SZI462" s="75"/>
      <c r="SZJ462" s="81"/>
      <c r="SZK462" s="75"/>
      <c r="SZL462" s="81"/>
      <c r="SZM462" s="75"/>
      <c r="SZN462" s="81"/>
      <c r="SZO462" s="75"/>
      <c r="SZP462" s="81"/>
      <c r="SZQ462" s="75"/>
      <c r="SZR462" s="81"/>
      <c r="SZS462" s="75"/>
      <c r="SZT462" s="81"/>
      <c r="SZU462" s="75"/>
      <c r="SZV462" s="81"/>
      <c r="SZW462" s="75"/>
      <c r="SZX462" s="81"/>
      <c r="SZY462" s="75"/>
      <c r="SZZ462" s="81"/>
      <c r="TAA462" s="75"/>
      <c r="TAB462" s="81"/>
      <c r="TAC462" s="75"/>
      <c r="TAD462" s="81"/>
      <c r="TAE462" s="75"/>
      <c r="TAF462" s="81"/>
      <c r="TAG462" s="75"/>
      <c r="TAH462" s="81"/>
      <c r="TAI462" s="75"/>
      <c r="TAJ462" s="81"/>
      <c r="TAK462" s="75"/>
      <c r="TAL462" s="81"/>
      <c r="TAM462" s="75"/>
      <c r="TAN462" s="81"/>
      <c r="TAO462" s="75"/>
      <c r="TAP462" s="81"/>
      <c r="TAQ462" s="75"/>
      <c r="TAR462" s="81"/>
      <c r="TAS462" s="75"/>
      <c r="TAT462" s="81"/>
      <c r="TAU462" s="75"/>
      <c r="TAV462" s="81"/>
      <c r="TAW462" s="75"/>
      <c r="TAX462" s="81"/>
      <c r="TAY462" s="75"/>
      <c r="TAZ462" s="81"/>
      <c r="TBA462" s="75"/>
      <c r="TBB462" s="81"/>
      <c r="TBC462" s="75"/>
      <c r="TBD462" s="81"/>
      <c r="TBE462" s="75"/>
      <c r="TBF462" s="81"/>
      <c r="TBG462" s="75"/>
      <c r="TBH462" s="81"/>
      <c r="TBI462" s="75"/>
      <c r="TBJ462" s="81"/>
      <c r="TBK462" s="75"/>
      <c r="TBL462" s="81"/>
      <c r="TBM462" s="75"/>
      <c r="TBN462" s="81"/>
      <c r="TBO462" s="75"/>
      <c r="TBP462" s="81"/>
      <c r="TBQ462" s="75"/>
      <c r="TBR462" s="81"/>
      <c r="TBS462" s="75"/>
      <c r="TBT462" s="81"/>
      <c r="TBU462" s="75"/>
      <c r="TBV462" s="81"/>
      <c r="TBW462" s="75"/>
      <c r="TBX462" s="81"/>
      <c r="TBY462" s="75"/>
      <c r="TBZ462" s="81"/>
      <c r="TCA462" s="75"/>
      <c r="TCB462" s="81"/>
      <c r="TCC462" s="75"/>
      <c r="TCD462" s="81"/>
      <c r="TCE462" s="75"/>
      <c r="TCF462" s="81"/>
      <c r="TCG462" s="75"/>
      <c r="TCH462" s="81"/>
      <c r="TCI462" s="75"/>
      <c r="TCJ462" s="81"/>
      <c r="TCK462" s="75"/>
      <c r="TCL462" s="81"/>
      <c r="TCM462" s="75"/>
      <c r="TCN462" s="81"/>
      <c r="TCO462" s="75"/>
      <c r="TCP462" s="81"/>
      <c r="TCQ462" s="75"/>
      <c r="TCR462" s="81"/>
      <c r="TCS462" s="75"/>
      <c r="TCT462" s="81"/>
      <c r="TCU462" s="75"/>
      <c r="TCV462" s="81"/>
      <c r="TCW462" s="75"/>
      <c r="TCX462" s="81"/>
      <c r="TCY462" s="75"/>
      <c r="TCZ462" s="81"/>
      <c r="TDA462" s="75"/>
      <c r="TDB462" s="81"/>
      <c r="TDC462" s="75"/>
      <c r="TDD462" s="81"/>
      <c r="TDE462" s="75"/>
      <c r="TDF462" s="81"/>
      <c r="TDG462" s="75"/>
      <c r="TDH462" s="81"/>
      <c r="TDI462" s="75"/>
      <c r="TDJ462" s="81"/>
      <c r="TDK462" s="75"/>
      <c r="TDL462" s="81"/>
      <c r="TDM462" s="75"/>
      <c r="TDN462" s="81"/>
      <c r="TDO462" s="75"/>
      <c r="TDP462" s="81"/>
      <c r="TDQ462" s="75"/>
      <c r="TDR462" s="81"/>
      <c r="TDS462" s="75"/>
      <c r="TDT462" s="81"/>
      <c r="TDU462" s="75"/>
      <c r="TDV462" s="81"/>
      <c r="TDW462" s="75"/>
      <c r="TDX462" s="81"/>
      <c r="TDY462" s="75"/>
      <c r="TDZ462" s="81"/>
      <c r="TEA462" s="75"/>
      <c r="TEB462" s="81"/>
      <c r="TEC462" s="75"/>
      <c r="TED462" s="81"/>
      <c r="TEE462" s="75"/>
      <c r="TEF462" s="81"/>
      <c r="TEG462" s="75"/>
      <c r="TEH462" s="81"/>
      <c r="TEI462" s="75"/>
      <c r="TEJ462" s="81"/>
      <c r="TEK462" s="75"/>
      <c r="TEL462" s="81"/>
      <c r="TEM462" s="75"/>
      <c r="TEN462" s="81"/>
      <c r="TEO462" s="75"/>
      <c r="TEP462" s="81"/>
      <c r="TEQ462" s="75"/>
      <c r="TER462" s="81"/>
      <c r="TES462" s="75"/>
      <c r="TET462" s="81"/>
      <c r="TEU462" s="75"/>
      <c r="TEV462" s="81"/>
      <c r="TEW462" s="75"/>
      <c r="TEX462" s="81"/>
      <c r="TEY462" s="75"/>
      <c r="TEZ462" s="81"/>
      <c r="TFA462" s="75"/>
      <c r="TFB462" s="81"/>
      <c r="TFC462" s="75"/>
      <c r="TFD462" s="81"/>
      <c r="TFE462" s="75"/>
      <c r="TFF462" s="81"/>
      <c r="TFG462" s="75"/>
      <c r="TFH462" s="81"/>
      <c r="TFI462" s="75"/>
      <c r="TFJ462" s="81"/>
      <c r="TFK462" s="75"/>
      <c r="TFL462" s="81"/>
      <c r="TFM462" s="75"/>
      <c r="TFN462" s="81"/>
      <c r="TFO462" s="75"/>
      <c r="TFP462" s="81"/>
      <c r="TFQ462" s="75"/>
      <c r="TFR462" s="81"/>
      <c r="TFS462" s="75"/>
      <c r="TFT462" s="81"/>
      <c r="TFU462" s="75"/>
      <c r="TFV462" s="81"/>
      <c r="TFW462" s="75"/>
      <c r="TFX462" s="81"/>
      <c r="TFY462" s="75"/>
      <c r="TFZ462" s="81"/>
      <c r="TGA462" s="75"/>
      <c r="TGB462" s="81"/>
      <c r="TGC462" s="75"/>
      <c r="TGD462" s="81"/>
      <c r="TGE462" s="75"/>
      <c r="TGF462" s="81"/>
      <c r="TGG462" s="75"/>
      <c r="TGH462" s="81"/>
      <c r="TGI462" s="75"/>
      <c r="TGJ462" s="81"/>
      <c r="TGK462" s="75"/>
      <c r="TGL462" s="81"/>
      <c r="TGM462" s="75"/>
      <c r="TGN462" s="81"/>
      <c r="TGO462" s="75"/>
      <c r="TGP462" s="81"/>
      <c r="TGQ462" s="75"/>
      <c r="TGR462" s="81"/>
      <c r="TGS462" s="75"/>
      <c r="TGT462" s="81"/>
      <c r="TGU462" s="75"/>
      <c r="TGV462" s="81"/>
      <c r="TGW462" s="75"/>
      <c r="TGX462" s="81"/>
      <c r="TGY462" s="75"/>
      <c r="TGZ462" s="81"/>
      <c r="THA462" s="75"/>
      <c r="THB462" s="81"/>
      <c r="THC462" s="75"/>
      <c r="THD462" s="81"/>
      <c r="THE462" s="75"/>
      <c r="THF462" s="81"/>
      <c r="THG462" s="75"/>
      <c r="THH462" s="81"/>
      <c r="THI462" s="75"/>
      <c r="THJ462" s="81"/>
      <c r="THK462" s="75"/>
      <c r="THL462" s="81"/>
      <c r="THM462" s="75"/>
      <c r="THN462" s="81"/>
      <c r="THO462" s="75"/>
      <c r="THP462" s="81"/>
      <c r="THQ462" s="75"/>
      <c r="THR462" s="81"/>
      <c r="THS462" s="75"/>
      <c r="THT462" s="81"/>
      <c r="THU462" s="75"/>
      <c r="THV462" s="81"/>
      <c r="THW462" s="75"/>
      <c r="THX462" s="81"/>
      <c r="THY462" s="75"/>
      <c r="THZ462" s="81"/>
      <c r="TIA462" s="75"/>
      <c r="TIB462" s="81"/>
      <c r="TIC462" s="75"/>
      <c r="TID462" s="81"/>
      <c r="TIE462" s="75"/>
      <c r="TIF462" s="81"/>
      <c r="TIG462" s="75"/>
      <c r="TIH462" s="81"/>
      <c r="TII462" s="75"/>
      <c r="TIJ462" s="81"/>
      <c r="TIK462" s="75"/>
      <c r="TIL462" s="81"/>
      <c r="TIM462" s="75"/>
      <c r="TIN462" s="81"/>
      <c r="TIO462" s="75"/>
      <c r="TIP462" s="81"/>
      <c r="TIQ462" s="75"/>
      <c r="TIR462" s="81"/>
      <c r="TIS462" s="75"/>
      <c r="TIT462" s="81"/>
      <c r="TIU462" s="75"/>
      <c r="TIV462" s="81"/>
      <c r="TIW462" s="75"/>
      <c r="TIX462" s="81"/>
      <c r="TIY462" s="75"/>
      <c r="TIZ462" s="81"/>
      <c r="TJA462" s="75"/>
      <c r="TJB462" s="81"/>
      <c r="TJC462" s="75"/>
      <c r="TJD462" s="81"/>
      <c r="TJE462" s="75"/>
      <c r="TJF462" s="81"/>
      <c r="TJG462" s="75"/>
      <c r="TJH462" s="81"/>
      <c r="TJI462" s="75"/>
      <c r="TJJ462" s="81"/>
      <c r="TJK462" s="75"/>
      <c r="TJL462" s="81"/>
      <c r="TJM462" s="75"/>
      <c r="TJN462" s="81"/>
      <c r="TJO462" s="75"/>
      <c r="TJP462" s="81"/>
      <c r="TJQ462" s="75"/>
      <c r="TJR462" s="81"/>
      <c r="TJS462" s="75"/>
      <c r="TJT462" s="81"/>
      <c r="TJU462" s="75"/>
      <c r="TJV462" s="81"/>
      <c r="TJW462" s="75"/>
      <c r="TJX462" s="81"/>
      <c r="TJY462" s="75"/>
      <c r="TJZ462" s="81"/>
      <c r="TKA462" s="75"/>
      <c r="TKB462" s="81"/>
      <c r="TKC462" s="75"/>
      <c r="TKD462" s="81"/>
      <c r="TKE462" s="75"/>
      <c r="TKF462" s="81"/>
      <c r="TKG462" s="75"/>
      <c r="TKH462" s="81"/>
      <c r="TKI462" s="75"/>
      <c r="TKJ462" s="81"/>
      <c r="TKK462" s="75"/>
      <c r="TKL462" s="81"/>
      <c r="TKM462" s="75"/>
      <c r="TKN462" s="81"/>
      <c r="TKO462" s="75"/>
      <c r="TKP462" s="81"/>
      <c r="TKQ462" s="75"/>
      <c r="TKR462" s="81"/>
      <c r="TKS462" s="75"/>
      <c r="TKT462" s="81"/>
      <c r="TKU462" s="75"/>
      <c r="TKV462" s="81"/>
      <c r="TKW462" s="75"/>
      <c r="TKX462" s="81"/>
      <c r="TKY462" s="75"/>
      <c r="TKZ462" s="81"/>
      <c r="TLA462" s="75"/>
      <c r="TLB462" s="81"/>
      <c r="TLC462" s="75"/>
      <c r="TLD462" s="81"/>
      <c r="TLE462" s="75"/>
      <c r="TLF462" s="81"/>
      <c r="TLG462" s="75"/>
      <c r="TLH462" s="81"/>
      <c r="TLI462" s="75"/>
      <c r="TLJ462" s="81"/>
      <c r="TLK462" s="75"/>
      <c r="TLL462" s="81"/>
      <c r="TLM462" s="75"/>
      <c r="TLN462" s="81"/>
      <c r="TLO462" s="75"/>
      <c r="TLP462" s="81"/>
      <c r="TLQ462" s="75"/>
      <c r="TLR462" s="81"/>
      <c r="TLS462" s="75"/>
      <c r="TLT462" s="81"/>
      <c r="TLU462" s="75"/>
      <c r="TLV462" s="81"/>
      <c r="TLW462" s="75"/>
      <c r="TLX462" s="81"/>
      <c r="TLY462" s="75"/>
      <c r="TLZ462" s="81"/>
      <c r="TMA462" s="75"/>
      <c r="TMB462" s="81"/>
      <c r="TMC462" s="75"/>
      <c r="TMD462" s="81"/>
      <c r="TME462" s="75"/>
      <c r="TMF462" s="81"/>
      <c r="TMG462" s="75"/>
      <c r="TMH462" s="81"/>
      <c r="TMI462" s="75"/>
      <c r="TMJ462" s="81"/>
      <c r="TMK462" s="75"/>
      <c r="TML462" s="81"/>
      <c r="TMM462" s="75"/>
      <c r="TMN462" s="81"/>
      <c r="TMO462" s="75"/>
      <c r="TMP462" s="81"/>
      <c r="TMQ462" s="75"/>
      <c r="TMR462" s="81"/>
      <c r="TMS462" s="75"/>
      <c r="TMT462" s="81"/>
      <c r="TMU462" s="75"/>
      <c r="TMV462" s="81"/>
      <c r="TMW462" s="75"/>
      <c r="TMX462" s="81"/>
      <c r="TMY462" s="75"/>
      <c r="TMZ462" s="81"/>
      <c r="TNA462" s="75"/>
      <c r="TNB462" s="81"/>
      <c r="TNC462" s="75"/>
      <c r="TND462" s="81"/>
      <c r="TNE462" s="75"/>
      <c r="TNF462" s="81"/>
      <c r="TNG462" s="75"/>
      <c r="TNH462" s="81"/>
      <c r="TNI462" s="75"/>
      <c r="TNJ462" s="81"/>
      <c r="TNK462" s="75"/>
      <c r="TNL462" s="81"/>
      <c r="TNM462" s="75"/>
      <c r="TNN462" s="81"/>
      <c r="TNO462" s="75"/>
      <c r="TNP462" s="81"/>
      <c r="TNQ462" s="75"/>
      <c r="TNR462" s="81"/>
      <c r="TNS462" s="75"/>
      <c r="TNT462" s="81"/>
      <c r="TNU462" s="75"/>
      <c r="TNV462" s="81"/>
      <c r="TNW462" s="75"/>
      <c r="TNX462" s="81"/>
      <c r="TNY462" s="75"/>
      <c r="TNZ462" s="81"/>
      <c r="TOA462" s="75"/>
      <c r="TOB462" s="81"/>
      <c r="TOC462" s="75"/>
      <c r="TOD462" s="81"/>
      <c r="TOE462" s="75"/>
      <c r="TOF462" s="81"/>
      <c r="TOG462" s="75"/>
      <c r="TOH462" s="81"/>
      <c r="TOI462" s="75"/>
      <c r="TOJ462" s="81"/>
      <c r="TOK462" s="75"/>
      <c r="TOL462" s="81"/>
      <c r="TOM462" s="75"/>
      <c r="TON462" s="81"/>
      <c r="TOO462" s="75"/>
      <c r="TOP462" s="81"/>
      <c r="TOQ462" s="75"/>
      <c r="TOR462" s="81"/>
      <c r="TOS462" s="75"/>
      <c r="TOT462" s="81"/>
      <c r="TOU462" s="75"/>
      <c r="TOV462" s="81"/>
      <c r="TOW462" s="75"/>
      <c r="TOX462" s="81"/>
      <c r="TOY462" s="75"/>
      <c r="TOZ462" s="81"/>
      <c r="TPA462" s="75"/>
      <c r="TPB462" s="81"/>
      <c r="TPC462" s="75"/>
      <c r="TPD462" s="81"/>
      <c r="TPE462" s="75"/>
      <c r="TPF462" s="81"/>
      <c r="TPG462" s="75"/>
      <c r="TPH462" s="81"/>
      <c r="TPI462" s="75"/>
      <c r="TPJ462" s="81"/>
      <c r="TPK462" s="75"/>
      <c r="TPL462" s="81"/>
      <c r="TPM462" s="75"/>
      <c r="TPN462" s="81"/>
      <c r="TPO462" s="75"/>
      <c r="TPP462" s="81"/>
      <c r="TPQ462" s="75"/>
      <c r="TPR462" s="81"/>
      <c r="TPS462" s="75"/>
      <c r="TPT462" s="81"/>
      <c r="TPU462" s="75"/>
      <c r="TPV462" s="81"/>
      <c r="TPW462" s="75"/>
      <c r="TPX462" s="81"/>
      <c r="TPY462" s="75"/>
      <c r="TPZ462" s="81"/>
      <c r="TQA462" s="75"/>
      <c r="TQB462" s="81"/>
      <c r="TQC462" s="75"/>
      <c r="TQD462" s="81"/>
      <c r="TQE462" s="75"/>
      <c r="TQF462" s="81"/>
      <c r="TQG462" s="75"/>
      <c r="TQH462" s="81"/>
      <c r="TQI462" s="75"/>
      <c r="TQJ462" s="81"/>
      <c r="TQK462" s="75"/>
      <c r="TQL462" s="81"/>
      <c r="TQM462" s="75"/>
      <c r="TQN462" s="81"/>
      <c r="TQO462" s="75"/>
      <c r="TQP462" s="81"/>
      <c r="TQQ462" s="75"/>
      <c r="TQR462" s="81"/>
      <c r="TQS462" s="75"/>
      <c r="TQT462" s="81"/>
      <c r="TQU462" s="75"/>
      <c r="TQV462" s="81"/>
      <c r="TQW462" s="75"/>
      <c r="TQX462" s="81"/>
      <c r="TQY462" s="75"/>
      <c r="TQZ462" s="81"/>
      <c r="TRA462" s="75"/>
      <c r="TRB462" s="81"/>
      <c r="TRC462" s="75"/>
      <c r="TRD462" s="81"/>
      <c r="TRE462" s="75"/>
      <c r="TRF462" s="81"/>
      <c r="TRG462" s="75"/>
      <c r="TRH462" s="81"/>
      <c r="TRI462" s="75"/>
      <c r="TRJ462" s="81"/>
      <c r="TRK462" s="75"/>
      <c r="TRL462" s="81"/>
      <c r="TRM462" s="75"/>
      <c r="TRN462" s="81"/>
      <c r="TRO462" s="75"/>
      <c r="TRP462" s="81"/>
      <c r="TRQ462" s="75"/>
      <c r="TRR462" s="81"/>
      <c r="TRS462" s="75"/>
      <c r="TRT462" s="81"/>
      <c r="TRU462" s="75"/>
      <c r="TRV462" s="81"/>
      <c r="TRW462" s="75"/>
      <c r="TRX462" s="81"/>
      <c r="TRY462" s="75"/>
      <c r="TRZ462" s="81"/>
      <c r="TSA462" s="75"/>
      <c r="TSB462" s="81"/>
      <c r="TSC462" s="75"/>
      <c r="TSD462" s="81"/>
      <c r="TSE462" s="75"/>
      <c r="TSF462" s="81"/>
      <c r="TSG462" s="75"/>
      <c r="TSH462" s="81"/>
      <c r="TSI462" s="75"/>
      <c r="TSJ462" s="81"/>
      <c r="TSK462" s="75"/>
      <c r="TSL462" s="81"/>
      <c r="TSM462" s="75"/>
      <c r="TSN462" s="81"/>
      <c r="TSO462" s="75"/>
      <c r="TSP462" s="81"/>
      <c r="TSQ462" s="75"/>
      <c r="TSR462" s="81"/>
      <c r="TSS462" s="75"/>
      <c r="TST462" s="81"/>
      <c r="TSU462" s="75"/>
      <c r="TSV462" s="81"/>
      <c r="TSW462" s="75"/>
      <c r="TSX462" s="81"/>
      <c r="TSY462" s="75"/>
      <c r="TSZ462" s="81"/>
      <c r="TTA462" s="75"/>
      <c r="TTB462" s="81"/>
      <c r="TTC462" s="75"/>
      <c r="TTD462" s="81"/>
      <c r="TTE462" s="75"/>
      <c r="TTF462" s="81"/>
      <c r="TTG462" s="75"/>
      <c r="TTH462" s="81"/>
      <c r="TTI462" s="75"/>
      <c r="TTJ462" s="81"/>
      <c r="TTK462" s="75"/>
      <c r="TTL462" s="81"/>
      <c r="TTM462" s="75"/>
      <c r="TTN462" s="81"/>
      <c r="TTO462" s="75"/>
      <c r="TTP462" s="81"/>
      <c r="TTQ462" s="75"/>
      <c r="TTR462" s="81"/>
      <c r="TTS462" s="75"/>
      <c r="TTT462" s="81"/>
      <c r="TTU462" s="75"/>
      <c r="TTV462" s="81"/>
      <c r="TTW462" s="75"/>
      <c r="TTX462" s="81"/>
      <c r="TTY462" s="75"/>
      <c r="TTZ462" s="81"/>
      <c r="TUA462" s="75"/>
      <c r="TUB462" s="81"/>
      <c r="TUC462" s="75"/>
      <c r="TUD462" s="81"/>
      <c r="TUE462" s="75"/>
      <c r="TUF462" s="81"/>
      <c r="TUG462" s="75"/>
      <c r="TUH462" s="81"/>
      <c r="TUI462" s="75"/>
      <c r="TUJ462" s="81"/>
      <c r="TUK462" s="75"/>
      <c r="TUL462" s="81"/>
      <c r="TUM462" s="75"/>
      <c r="TUN462" s="81"/>
      <c r="TUO462" s="75"/>
      <c r="TUP462" s="81"/>
      <c r="TUQ462" s="75"/>
      <c r="TUR462" s="81"/>
      <c r="TUS462" s="75"/>
      <c r="TUT462" s="81"/>
      <c r="TUU462" s="75"/>
      <c r="TUV462" s="81"/>
      <c r="TUW462" s="75"/>
      <c r="TUX462" s="81"/>
      <c r="TUY462" s="75"/>
      <c r="TUZ462" s="81"/>
      <c r="TVA462" s="75"/>
      <c r="TVB462" s="81"/>
      <c r="TVC462" s="75"/>
      <c r="TVD462" s="81"/>
      <c r="TVE462" s="75"/>
      <c r="TVF462" s="81"/>
      <c r="TVG462" s="75"/>
      <c r="TVH462" s="81"/>
      <c r="TVI462" s="75"/>
      <c r="TVJ462" s="81"/>
      <c r="TVK462" s="75"/>
      <c r="TVL462" s="81"/>
      <c r="TVM462" s="75"/>
      <c r="TVN462" s="81"/>
      <c r="TVO462" s="75"/>
      <c r="TVP462" s="81"/>
      <c r="TVQ462" s="75"/>
      <c r="TVR462" s="81"/>
      <c r="TVS462" s="75"/>
      <c r="TVT462" s="81"/>
      <c r="TVU462" s="75"/>
      <c r="TVV462" s="81"/>
      <c r="TVW462" s="75"/>
      <c r="TVX462" s="81"/>
      <c r="TVY462" s="75"/>
      <c r="TVZ462" s="81"/>
      <c r="TWA462" s="75"/>
      <c r="TWB462" s="81"/>
      <c r="TWC462" s="75"/>
      <c r="TWD462" s="81"/>
      <c r="TWE462" s="75"/>
      <c r="TWF462" s="81"/>
      <c r="TWG462" s="75"/>
      <c r="TWH462" s="81"/>
      <c r="TWI462" s="75"/>
      <c r="TWJ462" s="81"/>
      <c r="TWK462" s="75"/>
      <c r="TWL462" s="81"/>
      <c r="TWM462" s="75"/>
      <c r="TWN462" s="81"/>
      <c r="TWO462" s="75"/>
      <c r="TWP462" s="81"/>
      <c r="TWQ462" s="75"/>
      <c r="TWR462" s="81"/>
      <c r="TWS462" s="75"/>
      <c r="TWT462" s="81"/>
      <c r="TWU462" s="75"/>
      <c r="TWV462" s="81"/>
      <c r="TWW462" s="75"/>
      <c r="TWX462" s="81"/>
      <c r="TWY462" s="75"/>
      <c r="TWZ462" s="81"/>
      <c r="TXA462" s="75"/>
      <c r="TXB462" s="81"/>
      <c r="TXC462" s="75"/>
      <c r="TXD462" s="81"/>
      <c r="TXE462" s="75"/>
      <c r="TXF462" s="81"/>
      <c r="TXG462" s="75"/>
      <c r="TXH462" s="81"/>
      <c r="TXI462" s="75"/>
      <c r="TXJ462" s="81"/>
      <c r="TXK462" s="75"/>
      <c r="TXL462" s="81"/>
      <c r="TXM462" s="75"/>
      <c r="TXN462" s="81"/>
      <c r="TXO462" s="75"/>
      <c r="TXP462" s="81"/>
      <c r="TXQ462" s="75"/>
      <c r="TXR462" s="81"/>
      <c r="TXS462" s="75"/>
      <c r="TXT462" s="81"/>
      <c r="TXU462" s="75"/>
      <c r="TXV462" s="81"/>
      <c r="TXW462" s="75"/>
      <c r="TXX462" s="81"/>
      <c r="TXY462" s="75"/>
      <c r="TXZ462" s="81"/>
      <c r="TYA462" s="75"/>
      <c r="TYB462" s="81"/>
      <c r="TYC462" s="75"/>
      <c r="TYD462" s="81"/>
      <c r="TYE462" s="75"/>
      <c r="TYF462" s="81"/>
      <c r="TYG462" s="75"/>
      <c r="TYH462" s="81"/>
      <c r="TYI462" s="75"/>
      <c r="TYJ462" s="81"/>
      <c r="TYK462" s="75"/>
      <c r="TYL462" s="81"/>
      <c r="TYM462" s="75"/>
      <c r="TYN462" s="81"/>
      <c r="TYO462" s="75"/>
      <c r="TYP462" s="81"/>
      <c r="TYQ462" s="75"/>
      <c r="TYR462" s="81"/>
      <c r="TYS462" s="75"/>
      <c r="TYT462" s="81"/>
      <c r="TYU462" s="75"/>
      <c r="TYV462" s="81"/>
      <c r="TYW462" s="75"/>
      <c r="TYX462" s="81"/>
      <c r="TYY462" s="75"/>
      <c r="TYZ462" s="81"/>
      <c r="TZA462" s="75"/>
      <c r="TZB462" s="81"/>
      <c r="TZC462" s="75"/>
      <c r="TZD462" s="81"/>
      <c r="TZE462" s="75"/>
      <c r="TZF462" s="81"/>
      <c r="TZG462" s="75"/>
      <c r="TZH462" s="81"/>
      <c r="TZI462" s="75"/>
      <c r="TZJ462" s="81"/>
      <c r="TZK462" s="75"/>
      <c r="TZL462" s="81"/>
      <c r="TZM462" s="75"/>
      <c r="TZN462" s="81"/>
      <c r="TZO462" s="75"/>
      <c r="TZP462" s="81"/>
      <c r="TZQ462" s="75"/>
      <c r="TZR462" s="81"/>
      <c r="TZS462" s="75"/>
      <c r="TZT462" s="81"/>
      <c r="TZU462" s="75"/>
      <c r="TZV462" s="81"/>
      <c r="TZW462" s="75"/>
      <c r="TZX462" s="81"/>
      <c r="TZY462" s="75"/>
      <c r="TZZ462" s="81"/>
      <c r="UAA462" s="75"/>
      <c r="UAB462" s="81"/>
      <c r="UAC462" s="75"/>
      <c r="UAD462" s="81"/>
      <c r="UAE462" s="75"/>
      <c r="UAF462" s="81"/>
      <c r="UAG462" s="75"/>
      <c r="UAH462" s="81"/>
      <c r="UAI462" s="75"/>
      <c r="UAJ462" s="81"/>
      <c r="UAK462" s="75"/>
      <c r="UAL462" s="81"/>
      <c r="UAM462" s="75"/>
      <c r="UAN462" s="81"/>
      <c r="UAO462" s="75"/>
      <c r="UAP462" s="81"/>
      <c r="UAQ462" s="75"/>
      <c r="UAR462" s="81"/>
      <c r="UAS462" s="75"/>
      <c r="UAT462" s="81"/>
      <c r="UAU462" s="75"/>
      <c r="UAV462" s="81"/>
      <c r="UAW462" s="75"/>
      <c r="UAX462" s="81"/>
      <c r="UAY462" s="75"/>
      <c r="UAZ462" s="81"/>
      <c r="UBA462" s="75"/>
      <c r="UBB462" s="81"/>
      <c r="UBC462" s="75"/>
      <c r="UBD462" s="81"/>
      <c r="UBE462" s="75"/>
      <c r="UBF462" s="81"/>
      <c r="UBG462" s="75"/>
      <c r="UBH462" s="81"/>
      <c r="UBI462" s="75"/>
      <c r="UBJ462" s="81"/>
      <c r="UBK462" s="75"/>
      <c r="UBL462" s="81"/>
      <c r="UBM462" s="75"/>
      <c r="UBN462" s="81"/>
      <c r="UBO462" s="75"/>
      <c r="UBP462" s="81"/>
      <c r="UBQ462" s="75"/>
      <c r="UBR462" s="81"/>
      <c r="UBS462" s="75"/>
      <c r="UBT462" s="81"/>
      <c r="UBU462" s="75"/>
      <c r="UBV462" s="81"/>
      <c r="UBW462" s="75"/>
      <c r="UBX462" s="81"/>
      <c r="UBY462" s="75"/>
      <c r="UBZ462" s="81"/>
      <c r="UCA462" s="75"/>
      <c r="UCB462" s="81"/>
      <c r="UCC462" s="75"/>
      <c r="UCD462" s="81"/>
      <c r="UCE462" s="75"/>
      <c r="UCF462" s="81"/>
      <c r="UCG462" s="75"/>
      <c r="UCH462" s="81"/>
      <c r="UCI462" s="75"/>
      <c r="UCJ462" s="81"/>
      <c r="UCK462" s="75"/>
      <c r="UCL462" s="81"/>
      <c r="UCM462" s="75"/>
      <c r="UCN462" s="81"/>
      <c r="UCO462" s="75"/>
      <c r="UCP462" s="81"/>
      <c r="UCQ462" s="75"/>
      <c r="UCR462" s="81"/>
      <c r="UCS462" s="75"/>
      <c r="UCT462" s="81"/>
      <c r="UCU462" s="75"/>
      <c r="UCV462" s="81"/>
      <c r="UCW462" s="75"/>
      <c r="UCX462" s="81"/>
      <c r="UCY462" s="75"/>
      <c r="UCZ462" s="81"/>
      <c r="UDA462" s="75"/>
      <c r="UDB462" s="81"/>
      <c r="UDC462" s="75"/>
      <c r="UDD462" s="81"/>
      <c r="UDE462" s="75"/>
      <c r="UDF462" s="81"/>
      <c r="UDG462" s="75"/>
      <c r="UDH462" s="81"/>
      <c r="UDI462" s="75"/>
      <c r="UDJ462" s="81"/>
      <c r="UDK462" s="75"/>
      <c r="UDL462" s="81"/>
      <c r="UDM462" s="75"/>
      <c r="UDN462" s="81"/>
      <c r="UDO462" s="75"/>
      <c r="UDP462" s="81"/>
      <c r="UDQ462" s="75"/>
      <c r="UDR462" s="81"/>
      <c r="UDS462" s="75"/>
      <c r="UDT462" s="81"/>
      <c r="UDU462" s="75"/>
      <c r="UDV462" s="81"/>
      <c r="UDW462" s="75"/>
      <c r="UDX462" s="81"/>
      <c r="UDY462" s="75"/>
      <c r="UDZ462" s="81"/>
      <c r="UEA462" s="75"/>
      <c r="UEB462" s="81"/>
      <c r="UEC462" s="75"/>
      <c r="UED462" s="81"/>
      <c r="UEE462" s="75"/>
      <c r="UEF462" s="81"/>
      <c r="UEG462" s="75"/>
      <c r="UEH462" s="81"/>
      <c r="UEI462" s="75"/>
      <c r="UEJ462" s="81"/>
      <c r="UEK462" s="75"/>
      <c r="UEL462" s="81"/>
      <c r="UEM462" s="75"/>
      <c r="UEN462" s="81"/>
      <c r="UEO462" s="75"/>
      <c r="UEP462" s="81"/>
      <c r="UEQ462" s="75"/>
      <c r="UER462" s="81"/>
      <c r="UES462" s="75"/>
      <c r="UET462" s="81"/>
      <c r="UEU462" s="75"/>
      <c r="UEV462" s="81"/>
      <c r="UEW462" s="75"/>
      <c r="UEX462" s="81"/>
      <c r="UEY462" s="75"/>
      <c r="UEZ462" s="81"/>
      <c r="UFA462" s="75"/>
      <c r="UFB462" s="81"/>
      <c r="UFC462" s="75"/>
      <c r="UFD462" s="81"/>
      <c r="UFE462" s="75"/>
      <c r="UFF462" s="81"/>
      <c r="UFG462" s="75"/>
      <c r="UFH462" s="81"/>
      <c r="UFI462" s="75"/>
      <c r="UFJ462" s="81"/>
      <c r="UFK462" s="75"/>
      <c r="UFL462" s="81"/>
      <c r="UFM462" s="75"/>
      <c r="UFN462" s="81"/>
      <c r="UFO462" s="75"/>
      <c r="UFP462" s="81"/>
      <c r="UFQ462" s="75"/>
      <c r="UFR462" s="81"/>
      <c r="UFS462" s="75"/>
      <c r="UFT462" s="81"/>
      <c r="UFU462" s="75"/>
      <c r="UFV462" s="81"/>
      <c r="UFW462" s="75"/>
      <c r="UFX462" s="81"/>
      <c r="UFY462" s="75"/>
      <c r="UFZ462" s="81"/>
      <c r="UGA462" s="75"/>
      <c r="UGB462" s="81"/>
      <c r="UGC462" s="75"/>
      <c r="UGD462" s="81"/>
      <c r="UGE462" s="75"/>
      <c r="UGF462" s="81"/>
      <c r="UGG462" s="75"/>
      <c r="UGH462" s="81"/>
      <c r="UGI462" s="75"/>
      <c r="UGJ462" s="81"/>
      <c r="UGK462" s="75"/>
      <c r="UGL462" s="81"/>
      <c r="UGM462" s="75"/>
      <c r="UGN462" s="81"/>
      <c r="UGO462" s="75"/>
      <c r="UGP462" s="81"/>
      <c r="UGQ462" s="75"/>
      <c r="UGR462" s="81"/>
      <c r="UGS462" s="75"/>
      <c r="UGT462" s="81"/>
      <c r="UGU462" s="75"/>
      <c r="UGV462" s="81"/>
      <c r="UGW462" s="75"/>
      <c r="UGX462" s="81"/>
      <c r="UGY462" s="75"/>
      <c r="UGZ462" s="81"/>
      <c r="UHA462" s="75"/>
      <c r="UHB462" s="81"/>
      <c r="UHC462" s="75"/>
      <c r="UHD462" s="81"/>
      <c r="UHE462" s="75"/>
      <c r="UHF462" s="81"/>
      <c r="UHG462" s="75"/>
      <c r="UHH462" s="81"/>
      <c r="UHI462" s="75"/>
      <c r="UHJ462" s="81"/>
      <c r="UHK462" s="75"/>
      <c r="UHL462" s="81"/>
      <c r="UHM462" s="75"/>
      <c r="UHN462" s="81"/>
      <c r="UHO462" s="75"/>
      <c r="UHP462" s="81"/>
      <c r="UHQ462" s="75"/>
      <c r="UHR462" s="81"/>
      <c r="UHS462" s="75"/>
      <c r="UHT462" s="81"/>
      <c r="UHU462" s="75"/>
      <c r="UHV462" s="81"/>
      <c r="UHW462" s="75"/>
      <c r="UHX462" s="81"/>
      <c r="UHY462" s="75"/>
      <c r="UHZ462" s="81"/>
      <c r="UIA462" s="75"/>
      <c r="UIB462" s="81"/>
      <c r="UIC462" s="75"/>
      <c r="UID462" s="81"/>
      <c r="UIE462" s="75"/>
      <c r="UIF462" s="81"/>
      <c r="UIG462" s="75"/>
      <c r="UIH462" s="81"/>
      <c r="UII462" s="75"/>
      <c r="UIJ462" s="81"/>
      <c r="UIK462" s="75"/>
      <c r="UIL462" s="81"/>
      <c r="UIM462" s="75"/>
      <c r="UIN462" s="81"/>
      <c r="UIO462" s="75"/>
      <c r="UIP462" s="81"/>
      <c r="UIQ462" s="75"/>
      <c r="UIR462" s="81"/>
      <c r="UIS462" s="75"/>
      <c r="UIT462" s="81"/>
      <c r="UIU462" s="75"/>
      <c r="UIV462" s="81"/>
      <c r="UIW462" s="75"/>
      <c r="UIX462" s="81"/>
      <c r="UIY462" s="75"/>
      <c r="UIZ462" s="81"/>
      <c r="UJA462" s="75"/>
      <c r="UJB462" s="81"/>
      <c r="UJC462" s="75"/>
      <c r="UJD462" s="81"/>
      <c r="UJE462" s="75"/>
      <c r="UJF462" s="81"/>
      <c r="UJG462" s="75"/>
      <c r="UJH462" s="81"/>
      <c r="UJI462" s="75"/>
      <c r="UJJ462" s="81"/>
      <c r="UJK462" s="75"/>
      <c r="UJL462" s="81"/>
      <c r="UJM462" s="75"/>
      <c r="UJN462" s="81"/>
      <c r="UJO462" s="75"/>
      <c r="UJP462" s="81"/>
      <c r="UJQ462" s="75"/>
      <c r="UJR462" s="81"/>
      <c r="UJS462" s="75"/>
      <c r="UJT462" s="81"/>
      <c r="UJU462" s="75"/>
      <c r="UJV462" s="81"/>
      <c r="UJW462" s="75"/>
      <c r="UJX462" s="81"/>
      <c r="UJY462" s="75"/>
      <c r="UJZ462" s="81"/>
      <c r="UKA462" s="75"/>
      <c r="UKB462" s="81"/>
      <c r="UKC462" s="75"/>
      <c r="UKD462" s="81"/>
      <c r="UKE462" s="75"/>
      <c r="UKF462" s="81"/>
      <c r="UKG462" s="75"/>
      <c r="UKH462" s="81"/>
      <c r="UKI462" s="75"/>
      <c r="UKJ462" s="81"/>
      <c r="UKK462" s="75"/>
      <c r="UKL462" s="81"/>
      <c r="UKM462" s="75"/>
      <c r="UKN462" s="81"/>
      <c r="UKO462" s="75"/>
      <c r="UKP462" s="81"/>
      <c r="UKQ462" s="75"/>
      <c r="UKR462" s="81"/>
      <c r="UKS462" s="75"/>
      <c r="UKT462" s="81"/>
      <c r="UKU462" s="75"/>
      <c r="UKV462" s="81"/>
      <c r="UKW462" s="75"/>
      <c r="UKX462" s="81"/>
      <c r="UKY462" s="75"/>
      <c r="UKZ462" s="81"/>
      <c r="ULA462" s="75"/>
      <c r="ULB462" s="81"/>
      <c r="ULC462" s="75"/>
      <c r="ULD462" s="81"/>
      <c r="ULE462" s="75"/>
      <c r="ULF462" s="81"/>
      <c r="ULG462" s="75"/>
      <c r="ULH462" s="81"/>
      <c r="ULI462" s="75"/>
      <c r="ULJ462" s="81"/>
      <c r="ULK462" s="75"/>
      <c r="ULL462" s="81"/>
      <c r="ULM462" s="75"/>
      <c r="ULN462" s="81"/>
      <c r="ULO462" s="75"/>
      <c r="ULP462" s="81"/>
      <c r="ULQ462" s="75"/>
      <c r="ULR462" s="81"/>
      <c r="ULS462" s="75"/>
      <c r="ULT462" s="81"/>
      <c r="ULU462" s="75"/>
      <c r="ULV462" s="81"/>
      <c r="ULW462" s="75"/>
      <c r="ULX462" s="81"/>
      <c r="ULY462" s="75"/>
      <c r="ULZ462" s="81"/>
      <c r="UMA462" s="75"/>
      <c r="UMB462" s="81"/>
      <c r="UMC462" s="75"/>
      <c r="UMD462" s="81"/>
      <c r="UME462" s="75"/>
      <c r="UMF462" s="81"/>
      <c r="UMG462" s="75"/>
      <c r="UMH462" s="81"/>
      <c r="UMI462" s="75"/>
      <c r="UMJ462" s="81"/>
      <c r="UMK462" s="75"/>
      <c r="UML462" s="81"/>
      <c r="UMM462" s="75"/>
      <c r="UMN462" s="81"/>
      <c r="UMO462" s="75"/>
      <c r="UMP462" s="81"/>
      <c r="UMQ462" s="75"/>
      <c r="UMR462" s="81"/>
      <c r="UMS462" s="75"/>
      <c r="UMT462" s="81"/>
      <c r="UMU462" s="75"/>
      <c r="UMV462" s="81"/>
      <c r="UMW462" s="75"/>
      <c r="UMX462" s="81"/>
      <c r="UMY462" s="75"/>
      <c r="UMZ462" s="81"/>
      <c r="UNA462" s="75"/>
      <c r="UNB462" s="81"/>
      <c r="UNC462" s="75"/>
      <c r="UND462" s="81"/>
      <c r="UNE462" s="75"/>
      <c r="UNF462" s="81"/>
      <c r="UNG462" s="75"/>
      <c r="UNH462" s="81"/>
      <c r="UNI462" s="75"/>
      <c r="UNJ462" s="81"/>
      <c r="UNK462" s="75"/>
      <c r="UNL462" s="81"/>
      <c r="UNM462" s="75"/>
      <c r="UNN462" s="81"/>
      <c r="UNO462" s="75"/>
      <c r="UNP462" s="81"/>
      <c r="UNQ462" s="75"/>
      <c r="UNR462" s="81"/>
      <c r="UNS462" s="75"/>
      <c r="UNT462" s="81"/>
      <c r="UNU462" s="75"/>
      <c r="UNV462" s="81"/>
      <c r="UNW462" s="75"/>
      <c r="UNX462" s="81"/>
      <c r="UNY462" s="75"/>
      <c r="UNZ462" s="81"/>
      <c r="UOA462" s="75"/>
      <c r="UOB462" s="81"/>
      <c r="UOC462" s="75"/>
      <c r="UOD462" s="81"/>
      <c r="UOE462" s="75"/>
      <c r="UOF462" s="81"/>
      <c r="UOG462" s="75"/>
      <c r="UOH462" s="81"/>
      <c r="UOI462" s="75"/>
      <c r="UOJ462" s="81"/>
      <c r="UOK462" s="75"/>
      <c r="UOL462" s="81"/>
      <c r="UOM462" s="75"/>
      <c r="UON462" s="81"/>
      <c r="UOO462" s="75"/>
      <c r="UOP462" s="81"/>
      <c r="UOQ462" s="75"/>
      <c r="UOR462" s="81"/>
      <c r="UOS462" s="75"/>
      <c r="UOT462" s="81"/>
      <c r="UOU462" s="75"/>
      <c r="UOV462" s="81"/>
      <c r="UOW462" s="75"/>
      <c r="UOX462" s="81"/>
      <c r="UOY462" s="75"/>
      <c r="UOZ462" s="81"/>
      <c r="UPA462" s="75"/>
      <c r="UPB462" s="81"/>
      <c r="UPC462" s="75"/>
      <c r="UPD462" s="81"/>
      <c r="UPE462" s="75"/>
      <c r="UPF462" s="81"/>
      <c r="UPG462" s="75"/>
      <c r="UPH462" s="81"/>
      <c r="UPI462" s="75"/>
      <c r="UPJ462" s="81"/>
      <c r="UPK462" s="75"/>
      <c r="UPL462" s="81"/>
      <c r="UPM462" s="75"/>
      <c r="UPN462" s="81"/>
      <c r="UPO462" s="75"/>
      <c r="UPP462" s="81"/>
      <c r="UPQ462" s="75"/>
      <c r="UPR462" s="81"/>
      <c r="UPS462" s="75"/>
      <c r="UPT462" s="81"/>
      <c r="UPU462" s="75"/>
      <c r="UPV462" s="81"/>
      <c r="UPW462" s="75"/>
      <c r="UPX462" s="81"/>
      <c r="UPY462" s="75"/>
      <c r="UPZ462" s="81"/>
      <c r="UQA462" s="75"/>
      <c r="UQB462" s="81"/>
      <c r="UQC462" s="75"/>
      <c r="UQD462" s="81"/>
      <c r="UQE462" s="75"/>
      <c r="UQF462" s="81"/>
      <c r="UQG462" s="75"/>
      <c r="UQH462" s="81"/>
      <c r="UQI462" s="75"/>
      <c r="UQJ462" s="81"/>
      <c r="UQK462" s="75"/>
      <c r="UQL462" s="81"/>
      <c r="UQM462" s="75"/>
      <c r="UQN462" s="81"/>
      <c r="UQO462" s="75"/>
      <c r="UQP462" s="81"/>
      <c r="UQQ462" s="75"/>
      <c r="UQR462" s="81"/>
      <c r="UQS462" s="75"/>
      <c r="UQT462" s="81"/>
      <c r="UQU462" s="75"/>
      <c r="UQV462" s="81"/>
      <c r="UQW462" s="75"/>
      <c r="UQX462" s="81"/>
      <c r="UQY462" s="75"/>
      <c r="UQZ462" s="81"/>
      <c r="URA462" s="75"/>
      <c r="URB462" s="81"/>
      <c r="URC462" s="75"/>
      <c r="URD462" s="81"/>
      <c r="URE462" s="75"/>
      <c r="URF462" s="81"/>
      <c r="URG462" s="75"/>
      <c r="URH462" s="81"/>
      <c r="URI462" s="75"/>
      <c r="URJ462" s="81"/>
      <c r="URK462" s="75"/>
      <c r="URL462" s="81"/>
      <c r="URM462" s="75"/>
      <c r="URN462" s="81"/>
      <c r="URO462" s="75"/>
      <c r="URP462" s="81"/>
      <c r="URQ462" s="75"/>
      <c r="URR462" s="81"/>
      <c r="URS462" s="75"/>
      <c r="URT462" s="81"/>
      <c r="URU462" s="75"/>
      <c r="URV462" s="81"/>
      <c r="URW462" s="75"/>
      <c r="URX462" s="81"/>
      <c r="URY462" s="75"/>
      <c r="URZ462" s="81"/>
      <c r="USA462" s="75"/>
      <c r="USB462" s="81"/>
      <c r="USC462" s="75"/>
      <c r="USD462" s="81"/>
      <c r="USE462" s="75"/>
      <c r="USF462" s="81"/>
      <c r="USG462" s="75"/>
      <c r="USH462" s="81"/>
      <c r="USI462" s="75"/>
      <c r="USJ462" s="81"/>
      <c r="USK462" s="75"/>
      <c r="USL462" s="81"/>
      <c r="USM462" s="75"/>
      <c r="USN462" s="81"/>
      <c r="USO462" s="75"/>
      <c r="USP462" s="81"/>
      <c r="USQ462" s="75"/>
      <c r="USR462" s="81"/>
      <c r="USS462" s="75"/>
      <c r="UST462" s="81"/>
      <c r="USU462" s="75"/>
      <c r="USV462" s="81"/>
      <c r="USW462" s="75"/>
      <c r="USX462" s="81"/>
      <c r="USY462" s="75"/>
      <c r="USZ462" s="81"/>
      <c r="UTA462" s="75"/>
      <c r="UTB462" s="81"/>
      <c r="UTC462" s="75"/>
      <c r="UTD462" s="81"/>
      <c r="UTE462" s="75"/>
      <c r="UTF462" s="81"/>
      <c r="UTG462" s="75"/>
      <c r="UTH462" s="81"/>
      <c r="UTI462" s="75"/>
      <c r="UTJ462" s="81"/>
      <c r="UTK462" s="75"/>
      <c r="UTL462" s="81"/>
      <c r="UTM462" s="75"/>
      <c r="UTN462" s="81"/>
      <c r="UTO462" s="75"/>
      <c r="UTP462" s="81"/>
      <c r="UTQ462" s="75"/>
      <c r="UTR462" s="81"/>
      <c r="UTS462" s="75"/>
      <c r="UTT462" s="81"/>
      <c r="UTU462" s="75"/>
      <c r="UTV462" s="81"/>
      <c r="UTW462" s="75"/>
      <c r="UTX462" s="81"/>
      <c r="UTY462" s="75"/>
      <c r="UTZ462" s="81"/>
      <c r="UUA462" s="75"/>
      <c r="UUB462" s="81"/>
      <c r="UUC462" s="75"/>
      <c r="UUD462" s="81"/>
      <c r="UUE462" s="75"/>
      <c r="UUF462" s="81"/>
      <c r="UUG462" s="75"/>
      <c r="UUH462" s="81"/>
      <c r="UUI462" s="75"/>
      <c r="UUJ462" s="81"/>
      <c r="UUK462" s="75"/>
      <c r="UUL462" s="81"/>
      <c r="UUM462" s="75"/>
      <c r="UUN462" s="81"/>
      <c r="UUO462" s="75"/>
      <c r="UUP462" s="81"/>
      <c r="UUQ462" s="75"/>
      <c r="UUR462" s="81"/>
      <c r="UUS462" s="75"/>
      <c r="UUT462" s="81"/>
      <c r="UUU462" s="75"/>
      <c r="UUV462" s="81"/>
      <c r="UUW462" s="75"/>
      <c r="UUX462" s="81"/>
      <c r="UUY462" s="75"/>
      <c r="UUZ462" s="81"/>
      <c r="UVA462" s="75"/>
      <c r="UVB462" s="81"/>
      <c r="UVC462" s="75"/>
      <c r="UVD462" s="81"/>
      <c r="UVE462" s="75"/>
      <c r="UVF462" s="81"/>
      <c r="UVG462" s="75"/>
      <c r="UVH462" s="81"/>
      <c r="UVI462" s="75"/>
      <c r="UVJ462" s="81"/>
      <c r="UVK462" s="75"/>
      <c r="UVL462" s="81"/>
      <c r="UVM462" s="75"/>
      <c r="UVN462" s="81"/>
      <c r="UVO462" s="75"/>
      <c r="UVP462" s="81"/>
      <c r="UVQ462" s="75"/>
      <c r="UVR462" s="81"/>
      <c r="UVS462" s="75"/>
      <c r="UVT462" s="81"/>
      <c r="UVU462" s="75"/>
      <c r="UVV462" s="81"/>
      <c r="UVW462" s="75"/>
      <c r="UVX462" s="81"/>
      <c r="UVY462" s="75"/>
      <c r="UVZ462" s="81"/>
      <c r="UWA462" s="75"/>
      <c r="UWB462" s="81"/>
      <c r="UWC462" s="75"/>
      <c r="UWD462" s="81"/>
      <c r="UWE462" s="75"/>
      <c r="UWF462" s="81"/>
      <c r="UWG462" s="75"/>
      <c r="UWH462" s="81"/>
      <c r="UWI462" s="75"/>
      <c r="UWJ462" s="81"/>
      <c r="UWK462" s="75"/>
      <c r="UWL462" s="81"/>
      <c r="UWM462" s="75"/>
      <c r="UWN462" s="81"/>
      <c r="UWO462" s="75"/>
      <c r="UWP462" s="81"/>
      <c r="UWQ462" s="75"/>
      <c r="UWR462" s="81"/>
      <c r="UWS462" s="75"/>
      <c r="UWT462" s="81"/>
      <c r="UWU462" s="75"/>
      <c r="UWV462" s="81"/>
      <c r="UWW462" s="75"/>
      <c r="UWX462" s="81"/>
      <c r="UWY462" s="75"/>
      <c r="UWZ462" s="81"/>
      <c r="UXA462" s="75"/>
      <c r="UXB462" s="81"/>
      <c r="UXC462" s="75"/>
      <c r="UXD462" s="81"/>
      <c r="UXE462" s="75"/>
      <c r="UXF462" s="81"/>
      <c r="UXG462" s="75"/>
      <c r="UXH462" s="81"/>
      <c r="UXI462" s="75"/>
      <c r="UXJ462" s="81"/>
      <c r="UXK462" s="75"/>
      <c r="UXL462" s="81"/>
      <c r="UXM462" s="75"/>
      <c r="UXN462" s="81"/>
      <c r="UXO462" s="75"/>
      <c r="UXP462" s="81"/>
      <c r="UXQ462" s="75"/>
      <c r="UXR462" s="81"/>
      <c r="UXS462" s="75"/>
      <c r="UXT462" s="81"/>
      <c r="UXU462" s="75"/>
      <c r="UXV462" s="81"/>
      <c r="UXW462" s="75"/>
      <c r="UXX462" s="81"/>
      <c r="UXY462" s="75"/>
      <c r="UXZ462" s="81"/>
      <c r="UYA462" s="75"/>
      <c r="UYB462" s="81"/>
      <c r="UYC462" s="75"/>
      <c r="UYD462" s="81"/>
      <c r="UYE462" s="75"/>
      <c r="UYF462" s="81"/>
      <c r="UYG462" s="75"/>
      <c r="UYH462" s="81"/>
      <c r="UYI462" s="75"/>
      <c r="UYJ462" s="81"/>
      <c r="UYK462" s="75"/>
      <c r="UYL462" s="81"/>
      <c r="UYM462" s="75"/>
      <c r="UYN462" s="81"/>
      <c r="UYO462" s="75"/>
      <c r="UYP462" s="81"/>
      <c r="UYQ462" s="75"/>
      <c r="UYR462" s="81"/>
      <c r="UYS462" s="75"/>
      <c r="UYT462" s="81"/>
      <c r="UYU462" s="75"/>
      <c r="UYV462" s="81"/>
      <c r="UYW462" s="75"/>
      <c r="UYX462" s="81"/>
      <c r="UYY462" s="75"/>
      <c r="UYZ462" s="81"/>
      <c r="UZA462" s="75"/>
      <c r="UZB462" s="81"/>
      <c r="UZC462" s="75"/>
      <c r="UZD462" s="81"/>
      <c r="UZE462" s="75"/>
      <c r="UZF462" s="81"/>
      <c r="UZG462" s="75"/>
      <c r="UZH462" s="81"/>
      <c r="UZI462" s="75"/>
      <c r="UZJ462" s="81"/>
      <c r="UZK462" s="75"/>
      <c r="UZL462" s="81"/>
      <c r="UZM462" s="75"/>
      <c r="UZN462" s="81"/>
      <c r="UZO462" s="75"/>
      <c r="UZP462" s="81"/>
      <c r="UZQ462" s="75"/>
      <c r="UZR462" s="81"/>
      <c r="UZS462" s="75"/>
      <c r="UZT462" s="81"/>
      <c r="UZU462" s="75"/>
      <c r="UZV462" s="81"/>
      <c r="UZW462" s="75"/>
      <c r="UZX462" s="81"/>
      <c r="UZY462" s="75"/>
      <c r="UZZ462" s="81"/>
      <c r="VAA462" s="75"/>
      <c r="VAB462" s="81"/>
      <c r="VAC462" s="75"/>
      <c r="VAD462" s="81"/>
      <c r="VAE462" s="75"/>
      <c r="VAF462" s="81"/>
      <c r="VAG462" s="75"/>
      <c r="VAH462" s="81"/>
      <c r="VAI462" s="75"/>
      <c r="VAJ462" s="81"/>
      <c r="VAK462" s="75"/>
      <c r="VAL462" s="81"/>
      <c r="VAM462" s="75"/>
      <c r="VAN462" s="81"/>
      <c r="VAO462" s="75"/>
      <c r="VAP462" s="81"/>
      <c r="VAQ462" s="75"/>
      <c r="VAR462" s="81"/>
      <c r="VAS462" s="75"/>
      <c r="VAT462" s="81"/>
      <c r="VAU462" s="75"/>
      <c r="VAV462" s="81"/>
      <c r="VAW462" s="75"/>
      <c r="VAX462" s="81"/>
      <c r="VAY462" s="75"/>
      <c r="VAZ462" s="81"/>
      <c r="VBA462" s="75"/>
      <c r="VBB462" s="81"/>
      <c r="VBC462" s="75"/>
      <c r="VBD462" s="81"/>
      <c r="VBE462" s="75"/>
      <c r="VBF462" s="81"/>
      <c r="VBG462" s="75"/>
      <c r="VBH462" s="81"/>
      <c r="VBI462" s="75"/>
      <c r="VBJ462" s="81"/>
      <c r="VBK462" s="75"/>
      <c r="VBL462" s="81"/>
      <c r="VBM462" s="75"/>
      <c r="VBN462" s="81"/>
      <c r="VBO462" s="75"/>
      <c r="VBP462" s="81"/>
      <c r="VBQ462" s="75"/>
      <c r="VBR462" s="81"/>
      <c r="VBS462" s="75"/>
      <c r="VBT462" s="81"/>
      <c r="VBU462" s="75"/>
      <c r="VBV462" s="81"/>
      <c r="VBW462" s="75"/>
      <c r="VBX462" s="81"/>
      <c r="VBY462" s="75"/>
      <c r="VBZ462" s="81"/>
      <c r="VCA462" s="75"/>
      <c r="VCB462" s="81"/>
      <c r="VCC462" s="75"/>
      <c r="VCD462" s="81"/>
      <c r="VCE462" s="75"/>
      <c r="VCF462" s="81"/>
      <c r="VCG462" s="75"/>
      <c r="VCH462" s="81"/>
      <c r="VCI462" s="75"/>
      <c r="VCJ462" s="81"/>
      <c r="VCK462" s="75"/>
      <c r="VCL462" s="81"/>
      <c r="VCM462" s="75"/>
      <c r="VCN462" s="81"/>
      <c r="VCO462" s="75"/>
      <c r="VCP462" s="81"/>
      <c r="VCQ462" s="75"/>
      <c r="VCR462" s="81"/>
      <c r="VCS462" s="75"/>
      <c r="VCT462" s="81"/>
      <c r="VCU462" s="75"/>
      <c r="VCV462" s="81"/>
      <c r="VCW462" s="75"/>
      <c r="VCX462" s="81"/>
      <c r="VCY462" s="75"/>
      <c r="VCZ462" s="81"/>
      <c r="VDA462" s="75"/>
      <c r="VDB462" s="81"/>
      <c r="VDC462" s="75"/>
      <c r="VDD462" s="81"/>
      <c r="VDE462" s="75"/>
      <c r="VDF462" s="81"/>
      <c r="VDG462" s="75"/>
      <c r="VDH462" s="81"/>
      <c r="VDI462" s="75"/>
      <c r="VDJ462" s="81"/>
      <c r="VDK462" s="75"/>
      <c r="VDL462" s="81"/>
      <c r="VDM462" s="75"/>
      <c r="VDN462" s="81"/>
      <c r="VDO462" s="75"/>
      <c r="VDP462" s="81"/>
      <c r="VDQ462" s="75"/>
      <c r="VDR462" s="81"/>
      <c r="VDS462" s="75"/>
      <c r="VDT462" s="81"/>
      <c r="VDU462" s="75"/>
      <c r="VDV462" s="81"/>
      <c r="VDW462" s="75"/>
      <c r="VDX462" s="81"/>
      <c r="VDY462" s="75"/>
      <c r="VDZ462" s="81"/>
      <c r="VEA462" s="75"/>
      <c r="VEB462" s="81"/>
      <c r="VEC462" s="75"/>
      <c r="VED462" s="81"/>
      <c r="VEE462" s="75"/>
      <c r="VEF462" s="81"/>
      <c r="VEG462" s="75"/>
      <c r="VEH462" s="81"/>
      <c r="VEI462" s="75"/>
      <c r="VEJ462" s="81"/>
      <c r="VEK462" s="75"/>
      <c r="VEL462" s="81"/>
      <c r="VEM462" s="75"/>
      <c r="VEN462" s="81"/>
      <c r="VEO462" s="75"/>
      <c r="VEP462" s="81"/>
      <c r="VEQ462" s="75"/>
      <c r="VER462" s="81"/>
      <c r="VES462" s="75"/>
      <c r="VET462" s="81"/>
      <c r="VEU462" s="75"/>
      <c r="VEV462" s="81"/>
      <c r="VEW462" s="75"/>
      <c r="VEX462" s="81"/>
      <c r="VEY462" s="75"/>
      <c r="VEZ462" s="81"/>
      <c r="VFA462" s="75"/>
      <c r="VFB462" s="81"/>
      <c r="VFC462" s="75"/>
      <c r="VFD462" s="81"/>
      <c r="VFE462" s="75"/>
      <c r="VFF462" s="81"/>
      <c r="VFG462" s="75"/>
      <c r="VFH462" s="81"/>
      <c r="VFI462" s="75"/>
      <c r="VFJ462" s="81"/>
      <c r="VFK462" s="75"/>
      <c r="VFL462" s="81"/>
      <c r="VFM462" s="75"/>
      <c r="VFN462" s="81"/>
      <c r="VFO462" s="75"/>
      <c r="VFP462" s="81"/>
      <c r="VFQ462" s="75"/>
      <c r="VFR462" s="81"/>
      <c r="VFS462" s="75"/>
      <c r="VFT462" s="81"/>
      <c r="VFU462" s="75"/>
      <c r="VFV462" s="81"/>
      <c r="VFW462" s="75"/>
      <c r="VFX462" s="81"/>
      <c r="VFY462" s="75"/>
      <c r="VFZ462" s="81"/>
      <c r="VGA462" s="75"/>
      <c r="VGB462" s="81"/>
      <c r="VGC462" s="75"/>
      <c r="VGD462" s="81"/>
      <c r="VGE462" s="75"/>
      <c r="VGF462" s="81"/>
      <c r="VGG462" s="75"/>
      <c r="VGH462" s="81"/>
      <c r="VGI462" s="75"/>
      <c r="VGJ462" s="81"/>
      <c r="VGK462" s="75"/>
      <c r="VGL462" s="81"/>
      <c r="VGM462" s="75"/>
      <c r="VGN462" s="81"/>
      <c r="VGO462" s="75"/>
      <c r="VGP462" s="81"/>
      <c r="VGQ462" s="75"/>
      <c r="VGR462" s="81"/>
      <c r="VGS462" s="75"/>
      <c r="VGT462" s="81"/>
      <c r="VGU462" s="75"/>
      <c r="VGV462" s="81"/>
      <c r="VGW462" s="75"/>
      <c r="VGX462" s="81"/>
      <c r="VGY462" s="75"/>
      <c r="VGZ462" s="81"/>
      <c r="VHA462" s="75"/>
      <c r="VHB462" s="81"/>
      <c r="VHC462" s="75"/>
      <c r="VHD462" s="81"/>
      <c r="VHE462" s="75"/>
      <c r="VHF462" s="81"/>
      <c r="VHG462" s="75"/>
      <c r="VHH462" s="81"/>
      <c r="VHI462" s="75"/>
      <c r="VHJ462" s="81"/>
      <c r="VHK462" s="75"/>
      <c r="VHL462" s="81"/>
      <c r="VHM462" s="75"/>
      <c r="VHN462" s="81"/>
      <c r="VHO462" s="75"/>
      <c r="VHP462" s="81"/>
      <c r="VHQ462" s="75"/>
      <c r="VHR462" s="81"/>
      <c r="VHS462" s="75"/>
      <c r="VHT462" s="81"/>
      <c r="VHU462" s="75"/>
      <c r="VHV462" s="81"/>
      <c r="VHW462" s="75"/>
      <c r="VHX462" s="81"/>
      <c r="VHY462" s="75"/>
      <c r="VHZ462" s="81"/>
      <c r="VIA462" s="75"/>
      <c r="VIB462" s="81"/>
      <c r="VIC462" s="75"/>
      <c r="VID462" s="81"/>
      <c r="VIE462" s="75"/>
      <c r="VIF462" s="81"/>
      <c r="VIG462" s="75"/>
      <c r="VIH462" s="81"/>
      <c r="VII462" s="75"/>
      <c r="VIJ462" s="81"/>
      <c r="VIK462" s="75"/>
      <c r="VIL462" s="81"/>
      <c r="VIM462" s="75"/>
      <c r="VIN462" s="81"/>
      <c r="VIO462" s="75"/>
      <c r="VIP462" s="81"/>
      <c r="VIQ462" s="75"/>
      <c r="VIR462" s="81"/>
      <c r="VIS462" s="75"/>
      <c r="VIT462" s="81"/>
      <c r="VIU462" s="75"/>
      <c r="VIV462" s="81"/>
      <c r="VIW462" s="75"/>
      <c r="VIX462" s="81"/>
      <c r="VIY462" s="75"/>
      <c r="VIZ462" s="81"/>
      <c r="VJA462" s="75"/>
      <c r="VJB462" s="81"/>
      <c r="VJC462" s="75"/>
      <c r="VJD462" s="81"/>
      <c r="VJE462" s="75"/>
      <c r="VJF462" s="81"/>
      <c r="VJG462" s="75"/>
      <c r="VJH462" s="81"/>
      <c r="VJI462" s="75"/>
      <c r="VJJ462" s="81"/>
      <c r="VJK462" s="75"/>
      <c r="VJL462" s="81"/>
      <c r="VJM462" s="75"/>
      <c r="VJN462" s="81"/>
      <c r="VJO462" s="75"/>
      <c r="VJP462" s="81"/>
      <c r="VJQ462" s="75"/>
      <c r="VJR462" s="81"/>
      <c r="VJS462" s="75"/>
      <c r="VJT462" s="81"/>
      <c r="VJU462" s="75"/>
      <c r="VJV462" s="81"/>
      <c r="VJW462" s="75"/>
      <c r="VJX462" s="81"/>
      <c r="VJY462" s="75"/>
      <c r="VJZ462" s="81"/>
      <c r="VKA462" s="75"/>
      <c r="VKB462" s="81"/>
      <c r="VKC462" s="75"/>
      <c r="VKD462" s="81"/>
      <c r="VKE462" s="75"/>
      <c r="VKF462" s="81"/>
      <c r="VKG462" s="75"/>
      <c r="VKH462" s="81"/>
      <c r="VKI462" s="75"/>
      <c r="VKJ462" s="81"/>
      <c r="VKK462" s="75"/>
      <c r="VKL462" s="81"/>
      <c r="VKM462" s="75"/>
      <c r="VKN462" s="81"/>
      <c r="VKO462" s="75"/>
      <c r="VKP462" s="81"/>
      <c r="VKQ462" s="75"/>
      <c r="VKR462" s="81"/>
      <c r="VKS462" s="75"/>
      <c r="VKT462" s="81"/>
      <c r="VKU462" s="75"/>
      <c r="VKV462" s="81"/>
      <c r="VKW462" s="75"/>
      <c r="VKX462" s="81"/>
      <c r="VKY462" s="75"/>
      <c r="VKZ462" s="81"/>
      <c r="VLA462" s="75"/>
      <c r="VLB462" s="81"/>
      <c r="VLC462" s="75"/>
      <c r="VLD462" s="81"/>
      <c r="VLE462" s="75"/>
      <c r="VLF462" s="81"/>
      <c r="VLG462" s="75"/>
      <c r="VLH462" s="81"/>
      <c r="VLI462" s="75"/>
      <c r="VLJ462" s="81"/>
      <c r="VLK462" s="75"/>
      <c r="VLL462" s="81"/>
      <c r="VLM462" s="75"/>
      <c r="VLN462" s="81"/>
      <c r="VLO462" s="75"/>
      <c r="VLP462" s="81"/>
      <c r="VLQ462" s="75"/>
      <c r="VLR462" s="81"/>
      <c r="VLS462" s="75"/>
      <c r="VLT462" s="81"/>
      <c r="VLU462" s="75"/>
      <c r="VLV462" s="81"/>
      <c r="VLW462" s="75"/>
      <c r="VLX462" s="81"/>
      <c r="VLY462" s="75"/>
      <c r="VLZ462" s="81"/>
      <c r="VMA462" s="75"/>
      <c r="VMB462" s="81"/>
      <c r="VMC462" s="75"/>
      <c r="VMD462" s="81"/>
      <c r="VME462" s="75"/>
      <c r="VMF462" s="81"/>
      <c r="VMG462" s="75"/>
      <c r="VMH462" s="81"/>
      <c r="VMI462" s="75"/>
      <c r="VMJ462" s="81"/>
      <c r="VMK462" s="75"/>
      <c r="VML462" s="81"/>
      <c r="VMM462" s="75"/>
      <c r="VMN462" s="81"/>
      <c r="VMO462" s="75"/>
      <c r="VMP462" s="81"/>
      <c r="VMQ462" s="75"/>
      <c r="VMR462" s="81"/>
      <c r="VMS462" s="75"/>
      <c r="VMT462" s="81"/>
      <c r="VMU462" s="75"/>
      <c r="VMV462" s="81"/>
      <c r="VMW462" s="75"/>
      <c r="VMX462" s="81"/>
      <c r="VMY462" s="75"/>
      <c r="VMZ462" s="81"/>
      <c r="VNA462" s="75"/>
      <c r="VNB462" s="81"/>
      <c r="VNC462" s="75"/>
      <c r="VND462" s="81"/>
      <c r="VNE462" s="75"/>
      <c r="VNF462" s="81"/>
      <c r="VNG462" s="75"/>
      <c r="VNH462" s="81"/>
      <c r="VNI462" s="75"/>
      <c r="VNJ462" s="81"/>
      <c r="VNK462" s="75"/>
      <c r="VNL462" s="81"/>
      <c r="VNM462" s="75"/>
      <c r="VNN462" s="81"/>
      <c r="VNO462" s="75"/>
      <c r="VNP462" s="81"/>
      <c r="VNQ462" s="75"/>
      <c r="VNR462" s="81"/>
      <c r="VNS462" s="75"/>
      <c r="VNT462" s="81"/>
      <c r="VNU462" s="75"/>
      <c r="VNV462" s="81"/>
      <c r="VNW462" s="75"/>
      <c r="VNX462" s="81"/>
      <c r="VNY462" s="75"/>
      <c r="VNZ462" s="81"/>
      <c r="VOA462" s="75"/>
      <c r="VOB462" s="81"/>
      <c r="VOC462" s="75"/>
      <c r="VOD462" s="81"/>
      <c r="VOE462" s="75"/>
      <c r="VOF462" s="81"/>
      <c r="VOG462" s="75"/>
      <c r="VOH462" s="81"/>
      <c r="VOI462" s="75"/>
      <c r="VOJ462" s="81"/>
      <c r="VOK462" s="75"/>
      <c r="VOL462" s="81"/>
      <c r="VOM462" s="75"/>
      <c r="VON462" s="81"/>
      <c r="VOO462" s="75"/>
      <c r="VOP462" s="81"/>
      <c r="VOQ462" s="75"/>
      <c r="VOR462" s="81"/>
      <c r="VOS462" s="75"/>
      <c r="VOT462" s="81"/>
      <c r="VOU462" s="75"/>
      <c r="VOV462" s="81"/>
      <c r="VOW462" s="75"/>
      <c r="VOX462" s="81"/>
      <c r="VOY462" s="75"/>
      <c r="VOZ462" s="81"/>
      <c r="VPA462" s="75"/>
      <c r="VPB462" s="81"/>
      <c r="VPC462" s="75"/>
      <c r="VPD462" s="81"/>
      <c r="VPE462" s="75"/>
      <c r="VPF462" s="81"/>
      <c r="VPG462" s="75"/>
      <c r="VPH462" s="81"/>
      <c r="VPI462" s="75"/>
      <c r="VPJ462" s="81"/>
      <c r="VPK462" s="75"/>
      <c r="VPL462" s="81"/>
      <c r="VPM462" s="75"/>
      <c r="VPN462" s="81"/>
      <c r="VPO462" s="75"/>
      <c r="VPP462" s="81"/>
      <c r="VPQ462" s="75"/>
      <c r="VPR462" s="81"/>
      <c r="VPS462" s="75"/>
      <c r="VPT462" s="81"/>
      <c r="VPU462" s="75"/>
      <c r="VPV462" s="81"/>
      <c r="VPW462" s="75"/>
      <c r="VPX462" s="81"/>
      <c r="VPY462" s="75"/>
      <c r="VPZ462" s="81"/>
      <c r="VQA462" s="75"/>
      <c r="VQB462" s="81"/>
      <c r="VQC462" s="75"/>
      <c r="VQD462" s="81"/>
      <c r="VQE462" s="75"/>
      <c r="VQF462" s="81"/>
      <c r="VQG462" s="75"/>
      <c r="VQH462" s="81"/>
      <c r="VQI462" s="75"/>
      <c r="VQJ462" s="81"/>
      <c r="VQK462" s="75"/>
      <c r="VQL462" s="81"/>
      <c r="VQM462" s="75"/>
      <c r="VQN462" s="81"/>
      <c r="VQO462" s="75"/>
      <c r="VQP462" s="81"/>
      <c r="VQQ462" s="75"/>
      <c r="VQR462" s="81"/>
      <c r="VQS462" s="75"/>
      <c r="VQT462" s="81"/>
      <c r="VQU462" s="75"/>
      <c r="VQV462" s="81"/>
      <c r="VQW462" s="75"/>
      <c r="VQX462" s="81"/>
      <c r="VQY462" s="75"/>
      <c r="VQZ462" s="81"/>
      <c r="VRA462" s="75"/>
      <c r="VRB462" s="81"/>
      <c r="VRC462" s="75"/>
      <c r="VRD462" s="81"/>
      <c r="VRE462" s="75"/>
      <c r="VRF462" s="81"/>
      <c r="VRG462" s="75"/>
      <c r="VRH462" s="81"/>
      <c r="VRI462" s="75"/>
      <c r="VRJ462" s="81"/>
      <c r="VRK462" s="75"/>
      <c r="VRL462" s="81"/>
      <c r="VRM462" s="75"/>
      <c r="VRN462" s="81"/>
      <c r="VRO462" s="75"/>
      <c r="VRP462" s="81"/>
      <c r="VRQ462" s="75"/>
      <c r="VRR462" s="81"/>
      <c r="VRS462" s="75"/>
      <c r="VRT462" s="81"/>
      <c r="VRU462" s="75"/>
      <c r="VRV462" s="81"/>
      <c r="VRW462" s="75"/>
      <c r="VRX462" s="81"/>
      <c r="VRY462" s="75"/>
      <c r="VRZ462" s="81"/>
      <c r="VSA462" s="75"/>
      <c r="VSB462" s="81"/>
      <c r="VSC462" s="75"/>
      <c r="VSD462" s="81"/>
      <c r="VSE462" s="75"/>
      <c r="VSF462" s="81"/>
      <c r="VSG462" s="75"/>
      <c r="VSH462" s="81"/>
      <c r="VSI462" s="75"/>
      <c r="VSJ462" s="81"/>
      <c r="VSK462" s="75"/>
      <c r="VSL462" s="81"/>
      <c r="VSM462" s="75"/>
      <c r="VSN462" s="81"/>
      <c r="VSO462" s="75"/>
      <c r="VSP462" s="81"/>
      <c r="VSQ462" s="75"/>
      <c r="VSR462" s="81"/>
      <c r="VSS462" s="75"/>
      <c r="VST462" s="81"/>
      <c r="VSU462" s="75"/>
      <c r="VSV462" s="81"/>
      <c r="VSW462" s="75"/>
      <c r="VSX462" s="81"/>
      <c r="VSY462" s="75"/>
      <c r="VSZ462" s="81"/>
      <c r="VTA462" s="75"/>
      <c r="VTB462" s="81"/>
      <c r="VTC462" s="75"/>
      <c r="VTD462" s="81"/>
      <c r="VTE462" s="75"/>
      <c r="VTF462" s="81"/>
      <c r="VTG462" s="75"/>
      <c r="VTH462" s="81"/>
      <c r="VTI462" s="75"/>
      <c r="VTJ462" s="81"/>
      <c r="VTK462" s="75"/>
      <c r="VTL462" s="81"/>
      <c r="VTM462" s="75"/>
      <c r="VTN462" s="81"/>
      <c r="VTO462" s="75"/>
      <c r="VTP462" s="81"/>
      <c r="VTQ462" s="75"/>
      <c r="VTR462" s="81"/>
      <c r="VTS462" s="75"/>
      <c r="VTT462" s="81"/>
      <c r="VTU462" s="75"/>
      <c r="VTV462" s="81"/>
      <c r="VTW462" s="75"/>
      <c r="VTX462" s="81"/>
      <c r="VTY462" s="75"/>
      <c r="VTZ462" s="81"/>
      <c r="VUA462" s="75"/>
      <c r="VUB462" s="81"/>
      <c r="VUC462" s="75"/>
      <c r="VUD462" s="81"/>
      <c r="VUE462" s="75"/>
      <c r="VUF462" s="81"/>
      <c r="VUG462" s="75"/>
      <c r="VUH462" s="81"/>
      <c r="VUI462" s="75"/>
      <c r="VUJ462" s="81"/>
      <c r="VUK462" s="75"/>
      <c r="VUL462" s="81"/>
      <c r="VUM462" s="75"/>
      <c r="VUN462" s="81"/>
      <c r="VUO462" s="75"/>
      <c r="VUP462" s="81"/>
      <c r="VUQ462" s="75"/>
      <c r="VUR462" s="81"/>
      <c r="VUS462" s="75"/>
      <c r="VUT462" s="81"/>
      <c r="VUU462" s="75"/>
      <c r="VUV462" s="81"/>
      <c r="VUW462" s="75"/>
      <c r="VUX462" s="81"/>
      <c r="VUY462" s="75"/>
      <c r="VUZ462" s="81"/>
      <c r="VVA462" s="75"/>
      <c r="VVB462" s="81"/>
      <c r="VVC462" s="75"/>
      <c r="VVD462" s="81"/>
      <c r="VVE462" s="75"/>
      <c r="VVF462" s="81"/>
      <c r="VVG462" s="75"/>
      <c r="VVH462" s="81"/>
      <c r="VVI462" s="75"/>
      <c r="VVJ462" s="81"/>
      <c r="VVK462" s="75"/>
      <c r="VVL462" s="81"/>
      <c r="VVM462" s="75"/>
      <c r="VVN462" s="81"/>
      <c r="VVO462" s="75"/>
      <c r="VVP462" s="81"/>
      <c r="VVQ462" s="75"/>
      <c r="VVR462" s="81"/>
      <c r="VVS462" s="75"/>
      <c r="VVT462" s="81"/>
      <c r="VVU462" s="75"/>
      <c r="VVV462" s="81"/>
      <c r="VVW462" s="75"/>
      <c r="VVX462" s="81"/>
      <c r="VVY462" s="75"/>
      <c r="VVZ462" s="81"/>
      <c r="VWA462" s="75"/>
      <c r="VWB462" s="81"/>
      <c r="VWC462" s="75"/>
      <c r="VWD462" s="81"/>
      <c r="VWE462" s="75"/>
      <c r="VWF462" s="81"/>
      <c r="VWG462" s="75"/>
      <c r="VWH462" s="81"/>
      <c r="VWI462" s="75"/>
      <c r="VWJ462" s="81"/>
      <c r="VWK462" s="75"/>
      <c r="VWL462" s="81"/>
      <c r="VWM462" s="75"/>
      <c r="VWN462" s="81"/>
      <c r="VWO462" s="75"/>
      <c r="VWP462" s="81"/>
      <c r="VWQ462" s="75"/>
      <c r="VWR462" s="81"/>
      <c r="VWS462" s="75"/>
      <c r="VWT462" s="81"/>
      <c r="VWU462" s="75"/>
      <c r="VWV462" s="81"/>
      <c r="VWW462" s="75"/>
      <c r="VWX462" s="81"/>
      <c r="VWY462" s="75"/>
      <c r="VWZ462" s="81"/>
      <c r="VXA462" s="75"/>
      <c r="VXB462" s="81"/>
      <c r="VXC462" s="75"/>
      <c r="VXD462" s="81"/>
      <c r="VXE462" s="75"/>
      <c r="VXF462" s="81"/>
      <c r="VXG462" s="75"/>
      <c r="VXH462" s="81"/>
      <c r="VXI462" s="75"/>
      <c r="VXJ462" s="81"/>
      <c r="VXK462" s="75"/>
      <c r="VXL462" s="81"/>
      <c r="VXM462" s="75"/>
      <c r="VXN462" s="81"/>
      <c r="VXO462" s="75"/>
      <c r="VXP462" s="81"/>
      <c r="VXQ462" s="75"/>
      <c r="VXR462" s="81"/>
      <c r="VXS462" s="75"/>
      <c r="VXT462" s="81"/>
      <c r="VXU462" s="75"/>
      <c r="VXV462" s="81"/>
      <c r="VXW462" s="75"/>
      <c r="VXX462" s="81"/>
      <c r="VXY462" s="75"/>
      <c r="VXZ462" s="81"/>
      <c r="VYA462" s="75"/>
      <c r="VYB462" s="81"/>
      <c r="VYC462" s="75"/>
      <c r="VYD462" s="81"/>
      <c r="VYE462" s="75"/>
      <c r="VYF462" s="81"/>
      <c r="VYG462" s="75"/>
      <c r="VYH462" s="81"/>
      <c r="VYI462" s="75"/>
      <c r="VYJ462" s="81"/>
      <c r="VYK462" s="75"/>
      <c r="VYL462" s="81"/>
      <c r="VYM462" s="75"/>
      <c r="VYN462" s="81"/>
      <c r="VYO462" s="75"/>
      <c r="VYP462" s="81"/>
      <c r="VYQ462" s="75"/>
      <c r="VYR462" s="81"/>
      <c r="VYS462" s="75"/>
      <c r="VYT462" s="81"/>
      <c r="VYU462" s="75"/>
      <c r="VYV462" s="81"/>
      <c r="VYW462" s="75"/>
      <c r="VYX462" s="81"/>
      <c r="VYY462" s="75"/>
      <c r="VYZ462" s="81"/>
      <c r="VZA462" s="75"/>
      <c r="VZB462" s="81"/>
      <c r="VZC462" s="75"/>
      <c r="VZD462" s="81"/>
      <c r="VZE462" s="75"/>
      <c r="VZF462" s="81"/>
      <c r="VZG462" s="75"/>
      <c r="VZH462" s="81"/>
      <c r="VZI462" s="75"/>
      <c r="VZJ462" s="81"/>
      <c r="VZK462" s="75"/>
      <c r="VZL462" s="81"/>
      <c r="VZM462" s="75"/>
      <c r="VZN462" s="81"/>
      <c r="VZO462" s="75"/>
      <c r="VZP462" s="81"/>
      <c r="VZQ462" s="75"/>
      <c r="VZR462" s="81"/>
      <c r="VZS462" s="75"/>
      <c r="VZT462" s="81"/>
      <c r="VZU462" s="75"/>
      <c r="VZV462" s="81"/>
      <c r="VZW462" s="75"/>
      <c r="VZX462" s="81"/>
      <c r="VZY462" s="75"/>
      <c r="VZZ462" s="81"/>
      <c r="WAA462" s="75"/>
      <c r="WAB462" s="81"/>
      <c r="WAC462" s="75"/>
      <c r="WAD462" s="81"/>
      <c r="WAE462" s="75"/>
      <c r="WAF462" s="81"/>
      <c r="WAG462" s="75"/>
      <c r="WAH462" s="81"/>
      <c r="WAI462" s="75"/>
      <c r="WAJ462" s="81"/>
      <c r="WAK462" s="75"/>
      <c r="WAL462" s="81"/>
      <c r="WAM462" s="75"/>
      <c r="WAN462" s="81"/>
      <c r="WAO462" s="75"/>
      <c r="WAP462" s="81"/>
      <c r="WAQ462" s="75"/>
      <c r="WAR462" s="81"/>
      <c r="WAS462" s="75"/>
      <c r="WAT462" s="81"/>
      <c r="WAU462" s="75"/>
      <c r="WAV462" s="81"/>
      <c r="WAW462" s="75"/>
      <c r="WAX462" s="81"/>
      <c r="WAY462" s="75"/>
      <c r="WAZ462" s="81"/>
      <c r="WBA462" s="75"/>
      <c r="WBB462" s="81"/>
      <c r="WBC462" s="75"/>
      <c r="WBD462" s="81"/>
      <c r="WBE462" s="75"/>
      <c r="WBF462" s="81"/>
      <c r="WBG462" s="75"/>
      <c r="WBH462" s="81"/>
      <c r="WBI462" s="75"/>
      <c r="WBJ462" s="81"/>
      <c r="WBK462" s="75"/>
      <c r="WBL462" s="81"/>
      <c r="WBM462" s="75"/>
      <c r="WBN462" s="81"/>
      <c r="WBO462" s="75"/>
      <c r="WBP462" s="81"/>
      <c r="WBQ462" s="75"/>
      <c r="WBR462" s="81"/>
      <c r="WBS462" s="75"/>
      <c r="WBT462" s="81"/>
      <c r="WBU462" s="75"/>
      <c r="WBV462" s="81"/>
      <c r="WBW462" s="75"/>
      <c r="WBX462" s="81"/>
      <c r="WBY462" s="75"/>
      <c r="WBZ462" s="81"/>
      <c r="WCA462" s="75"/>
      <c r="WCB462" s="81"/>
      <c r="WCC462" s="75"/>
      <c r="WCD462" s="81"/>
      <c r="WCE462" s="75"/>
      <c r="WCF462" s="81"/>
      <c r="WCG462" s="75"/>
      <c r="WCH462" s="81"/>
      <c r="WCI462" s="75"/>
      <c r="WCJ462" s="81"/>
      <c r="WCK462" s="75"/>
      <c r="WCL462" s="81"/>
      <c r="WCM462" s="75"/>
      <c r="WCN462" s="81"/>
      <c r="WCO462" s="75"/>
      <c r="WCP462" s="81"/>
      <c r="WCQ462" s="75"/>
      <c r="WCR462" s="81"/>
      <c r="WCS462" s="75"/>
      <c r="WCT462" s="81"/>
      <c r="WCU462" s="75"/>
      <c r="WCV462" s="81"/>
      <c r="WCW462" s="75"/>
      <c r="WCX462" s="81"/>
      <c r="WCY462" s="75"/>
      <c r="WCZ462" s="81"/>
      <c r="WDA462" s="75"/>
      <c r="WDB462" s="81"/>
      <c r="WDC462" s="75"/>
      <c r="WDD462" s="81"/>
      <c r="WDE462" s="75"/>
      <c r="WDF462" s="81"/>
      <c r="WDG462" s="75"/>
      <c r="WDH462" s="81"/>
      <c r="WDI462" s="75"/>
      <c r="WDJ462" s="81"/>
      <c r="WDK462" s="75"/>
      <c r="WDL462" s="81"/>
      <c r="WDM462" s="75"/>
      <c r="WDN462" s="81"/>
      <c r="WDO462" s="75"/>
      <c r="WDP462" s="81"/>
      <c r="WDQ462" s="75"/>
      <c r="WDR462" s="81"/>
      <c r="WDS462" s="75"/>
      <c r="WDT462" s="81"/>
      <c r="WDU462" s="75"/>
      <c r="WDV462" s="81"/>
      <c r="WDW462" s="75"/>
      <c r="WDX462" s="81"/>
      <c r="WDY462" s="75"/>
      <c r="WDZ462" s="81"/>
      <c r="WEA462" s="75"/>
      <c r="WEB462" s="81"/>
      <c r="WEC462" s="75"/>
      <c r="WED462" s="81"/>
      <c r="WEE462" s="75"/>
      <c r="WEF462" s="81"/>
      <c r="WEG462" s="75"/>
      <c r="WEH462" s="81"/>
      <c r="WEI462" s="75"/>
      <c r="WEJ462" s="81"/>
      <c r="WEK462" s="75"/>
      <c r="WEL462" s="81"/>
      <c r="WEM462" s="75"/>
      <c r="WEN462" s="81"/>
      <c r="WEO462" s="75"/>
      <c r="WEP462" s="81"/>
      <c r="WEQ462" s="75"/>
      <c r="WER462" s="81"/>
      <c r="WES462" s="75"/>
      <c r="WET462" s="81"/>
      <c r="WEU462" s="75"/>
      <c r="WEV462" s="81"/>
      <c r="WEW462" s="75"/>
      <c r="WEX462" s="81"/>
      <c r="WEY462" s="75"/>
      <c r="WEZ462" s="81"/>
      <c r="WFA462" s="75"/>
      <c r="WFB462" s="81"/>
      <c r="WFC462" s="75"/>
      <c r="WFD462" s="81"/>
      <c r="WFE462" s="75"/>
      <c r="WFF462" s="81"/>
      <c r="WFG462" s="75"/>
      <c r="WFH462" s="81"/>
      <c r="WFI462" s="75"/>
      <c r="WFJ462" s="81"/>
      <c r="WFK462" s="75"/>
      <c r="WFL462" s="81"/>
      <c r="WFM462" s="75"/>
      <c r="WFN462" s="81"/>
      <c r="WFO462" s="75"/>
      <c r="WFP462" s="81"/>
      <c r="WFQ462" s="75"/>
      <c r="WFR462" s="81"/>
      <c r="WFS462" s="75"/>
      <c r="WFT462" s="81"/>
      <c r="WFU462" s="75"/>
      <c r="WFV462" s="81"/>
      <c r="WFW462" s="75"/>
      <c r="WFX462" s="81"/>
      <c r="WFY462" s="75"/>
      <c r="WFZ462" s="81"/>
      <c r="WGA462" s="75"/>
      <c r="WGB462" s="81"/>
      <c r="WGC462" s="75"/>
      <c r="WGD462" s="81"/>
      <c r="WGE462" s="75"/>
      <c r="WGF462" s="81"/>
      <c r="WGG462" s="75"/>
      <c r="WGH462" s="81"/>
      <c r="WGI462" s="75"/>
      <c r="WGJ462" s="81"/>
      <c r="WGK462" s="75"/>
      <c r="WGL462" s="81"/>
      <c r="WGM462" s="75"/>
      <c r="WGN462" s="81"/>
      <c r="WGO462" s="75"/>
      <c r="WGP462" s="81"/>
      <c r="WGQ462" s="75"/>
      <c r="WGR462" s="81"/>
      <c r="WGS462" s="75"/>
      <c r="WGT462" s="81"/>
      <c r="WGU462" s="75"/>
      <c r="WGV462" s="81"/>
      <c r="WGW462" s="75"/>
      <c r="WGX462" s="81"/>
      <c r="WGY462" s="75"/>
      <c r="WGZ462" s="81"/>
      <c r="WHA462" s="75"/>
      <c r="WHB462" s="81"/>
      <c r="WHC462" s="75"/>
      <c r="WHD462" s="81"/>
      <c r="WHE462" s="75"/>
      <c r="WHF462" s="81"/>
      <c r="WHG462" s="75"/>
      <c r="WHH462" s="81"/>
      <c r="WHI462" s="75"/>
      <c r="WHJ462" s="81"/>
      <c r="WHK462" s="75"/>
      <c r="WHL462" s="81"/>
      <c r="WHM462" s="75"/>
      <c r="WHN462" s="81"/>
      <c r="WHO462" s="75"/>
      <c r="WHP462" s="81"/>
      <c r="WHQ462" s="75"/>
      <c r="WHR462" s="81"/>
      <c r="WHS462" s="75"/>
      <c r="WHT462" s="81"/>
      <c r="WHU462" s="75"/>
      <c r="WHV462" s="81"/>
      <c r="WHW462" s="75"/>
      <c r="WHX462" s="81"/>
      <c r="WHY462" s="75"/>
      <c r="WHZ462" s="81"/>
      <c r="WIA462" s="75"/>
      <c r="WIB462" s="81"/>
      <c r="WIC462" s="75"/>
      <c r="WID462" s="81"/>
      <c r="WIE462" s="75"/>
      <c r="WIF462" s="81"/>
      <c r="WIG462" s="75"/>
      <c r="WIH462" s="81"/>
      <c r="WII462" s="75"/>
      <c r="WIJ462" s="81"/>
      <c r="WIK462" s="75"/>
      <c r="WIL462" s="81"/>
      <c r="WIM462" s="75"/>
      <c r="WIN462" s="81"/>
      <c r="WIO462" s="75"/>
      <c r="WIP462" s="81"/>
      <c r="WIQ462" s="75"/>
      <c r="WIR462" s="81"/>
      <c r="WIS462" s="75"/>
      <c r="WIT462" s="81"/>
      <c r="WIU462" s="75"/>
      <c r="WIV462" s="81"/>
      <c r="WIW462" s="75"/>
      <c r="WIX462" s="81"/>
      <c r="WIY462" s="75"/>
      <c r="WIZ462" s="81"/>
      <c r="WJA462" s="75"/>
      <c r="WJB462" s="81"/>
      <c r="WJC462" s="75"/>
      <c r="WJD462" s="81"/>
      <c r="WJE462" s="75"/>
      <c r="WJF462" s="81"/>
      <c r="WJG462" s="75"/>
      <c r="WJH462" s="81"/>
      <c r="WJI462" s="75"/>
      <c r="WJJ462" s="81"/>
      <c r="WJK462" s="75"/>
      <c r="WJL462" s="81"/>
      <c r="WJM462" s="75"/>
      <c r="WJN462" s="81"/>
      <c r="WJO462" s="75"/>
      <c r="WJP462" s="81"/>
      <c r="WJQ462" s="75"/>
      <c r="WJR462" s="81"/>
      <c r="WJS462" s="75"/>
      <c r="WJT462" s="81"/>
      <c r="WJU462" s="75"/>
      <c r="WJV462" s="81"/>
      <c r="WJW462" s="75"/>
      <c r="WJX462" s="81"/>
      <c r="WJY462" s="75"/>
      <c r="WJZ462" s="81"/>
      <c r="WKA462" s="75"/>
      <c r="WKB462" s="81"/>
      <c r="WKC462" s="75"/>
      <c r="WKD462" s="81"/>
      <c r="WKE462" s="75"/>
      <c r="WKF462" s="81"/>
      <c r="WKG462" s="75"/>
      <c r="WKH462" s="81"/>
      <c r="WKI462" s="75"/>
      <c r="WKJ462" s="81"/>
      <c r="WKK462" s="75"/>
      <c r="WKL462" s="81"/>
      <c r="WKM462" s="75"/>
      <c r="WKN462" s="81"/>
      <c r="WKO462" s="75"/>
      <c r="WKP462" s="81"/>
      <c r="WKQ462" s="75"/>
      <c r="WKR462" s="81"/>
      <c r="WKS462" s="75"/>
      <c r="WKT462" s="81"/>
      <c r="WKU462" s="75"/>
      <c r="WKV462" s="81"/>
      <c r="WKW462" s="75"/>
      <c r="WKX462" s="81"/>
      <c r="WKY462" s="75"/>
      <c r="WKZ462" s="81"/>
      <c r="WLA462" s="75"/>
      <c r="WLB462" s="81"/>
      <c r="WLC462" s="75"/>
      <c r="WLD462" s="81"/>
      <c r="WLE462" s="75"/>
      <c r="WLF462" s="81"/>
      <c r="WLG462" s="75"/>
      <c r="WLH462" s="81"/>
      <c r="WLI462" s="75"/>
      <c r="WLJ462" s="81"/>
      <c r="WLK462" s="75"/>
      <c r="WLL462" s="81"/>
      <c r="WLM462" s="75"/>
      <c r="WLN462" s="81"/>
      <c r="WLO462" s="75"/>
      <c r="WLP462" s="81"/>
      <c r="WLQ462" s="75"/>
      <c r="WLR462" s="81"/>
      <c r="WLS462" s="75"/>
      <c r="WLT462" s="81"/>
      <c r="WLU462" s="75"/>
      <c r="WLV462" s="81"/>
      <c r="WLW462" s="75"/>
      <c r="WLX462" s="81"/>
      <c r="WLY462" s="75"/>
      <c r="WLZ462" s="81"/>
      <c r="WMA462" s="75"/>
      <c r="WMB462" s="81"/>
      <c r="WMC462" s="75"/>
      <c r="WMD462" s="81"/>
      <c r="WME462" s="75"/>
      <c r="WMF462" s="81"/>
      <c r="WMG462" s="75"/>
      <c r="WMH462" s="81"/>
      <c r="WMI462" s="75"/>
      <c r="WMJ462" s="81"/>
      <c r="WMK462" s="75"/>
      <c r="WML462" s="81"/>
      <c r="WMM462" s="75"/>
      <c r="WMN462" s="81"/>
      <c r="WMO462" s="75"/>
      <c r="WMP462" s="81"/>
      <c r="WMQ462" s="75"/>
      <c r="WMR462" s="81"/>
      <c r="WMS462" s="75"/>
      <c r="WMT462" s="81"/>
      <c r="WMU462" s="75"/>
      <c r="WMV462" s="81"/>
      <c r="WMW462" s="75"/>
      <c r="WMX462" s="81"/>
      <c r="WMY462" s="75"/>
      <c r="WMZ462" s="81"/>
      <c r="WNA462" s="75"/>
      <c r="WNB462" s="81"/>
      <c r="WNC462" s="75"/>
      <c r="WND462" s="81"/>
      <c r="WNE462" s="75"/>
      <c r="WNF462" s="81"/>
      <c r="WNG462" s="75"/>
      <c r="WNH462" s="81"/>
      <c r="WNI462" s="75"/>
      <c r="WNJ462" s="81"/>
      <c r="WNK462" s="75"/>
      <c r="WNL462" s="81"/>
      <c r="WNM462" s="75"/>
      <c r="WNN462" s="81"/>
      <c r="WNO462" s="75"/>
      <c r="WNP462" s="81"/>
      <c r="WNQ462" s="75"/>
      <c r="WNR462" s="81"/>
      <c r="WNS462" s="75"/>
      <c r="WNT462" s="81"/>
      <c r="WNU462" s="75"/>
      <c r="WNV462" s="81"/>
      <c r="WNW462" s="75"/>
      <c r="WNX462" s="81"/>
      <c r="WNY462" s="75"/>
      <c r="WNZ462" s="81"/>
      <c r="WOA462" s="75"/>
      <c r="WOB462" s="81"/>
      <c r="WOC462" s="75"/>
      <c r="WOD462" s="81"/>
      <c r="WOE462" s="75"/>
      <c r="WOF462" s="81"/>
      <c r="WOG462" s="75"/>
      <c r="WOH462" s="81"/>
      <c r="WOI462" s="75"/>
      <c r="WOJ462" s="81"/>
      <c r="WOK462" s="75"/>
      <c r="WOL462" s="81"/>
      <c r="WOM462" s="75"/>
      <c r="WON462" s="81"/>
      <c r="WOO462" s="75"/>
      <c r="WOP462" s="81"/>
      <c r="WOQ462" s="75"/>
      <c r="WOR462" s="81"/>
      <c r="WOS462" s="75"/>
      <c r="WOT462" s="81"/>
      <c r="WOU462" s="75"/>
      <c r="WOV462" s="81"/>
      <c r="WOW462" s="75"/>
      <c r="WOX462" s="81"/>
      <c r="WOY462" s="75"/>
      <c r="WOZ462" s="81"/>
      <c r="WPA462" s="75"/>
      <c r="WPB462" s="81"/>
      <c r="WPC462" s="75"/>
      <c r="WPD462" s="81"/>
      <c r="WPE462" s="75"/>
      <c r="WPF462" s="81"/>
      <c r="WPG462" s="75"/>
      <c r="WPH462" s="81"/>
      <c r="WPI462" s="75"/>
      <c r="WPJ462" s="81"/>
      <c r="WPK462" s="75"/>
      <c r="WPL462" s="81"/>
      <c r="WPM462" s="75"/>
      <c r="WPN462" s="81"/>
      <c r="WPO462" s="75"/>
      <c r="WPP462" s="81"/>
      <c r="WPQ462" s="75"/>
      <c r="WPR462" s="81"/>
      <c r="WPS462" s="75"/>
      <c r="WPT462" s="81"/>
      <c r="WPU462" s="75"/>
      <c r="WPV462" s="81"/>
      <c r="WPW462" s="75"/>
      <c r="WPX462" s="81"/>
      <c r="WPY462" s="75"/>
      <c r="WPZ462" s="81"/>
      <c r="WQA462" s="75"/>
      <c r="WQB462" s="81"/>
      <c r="WQC462" s="75"/>
      <c r="WQD462" s="81"/>
      <c r="WQE462" s="75"/>
      <c r="WQF462" s="81"/>
      <c r="WQG462" s="75"/>
      <c r="WQH462" s="81"/>
      <c r="WQI462" s="75"/>
      <c r="WQJ462" s="81"/>
      <c r="WQK462" s="75"/>
      <c r="WQL462" s="81"/>
      <c r="WQM462" s="75"/>
      <c r="WQN462" s="81"/>
      <c r="WQO462" s="75"/>
      <c r="WQP462" s="81"/>
      <c r="WQQ462" s="75"/>
      <c r="WQR462" s="81"/>
      <c r="WQS462" s="75"/>
      <c r="WQT462" s="81"/>
      <c r="WQU462" s="75"/>
      <c r="WQV462" s="81"/>
      <c r="WQW462" s="75"/>
      <c r="WQX462" s="81"/>
      <c r="WQY462" s="75"/>
      <c r="WQZ462" s="81"/>
      <c r="WRA462" s="75"/>
      <c r="WRB462" s="81"/>
      <c r="WRC462" s="75"/>
      <c r="WRD462" s="81"/>
      <c r="WRE462" s="75"/>
      <c r="WRF462" s="81"/>
      <c r="WRG462" s="75"/>
      <c r="WRH462" s="81"/>
      <c r="WRI462" s="75"/>
      <c r="WRJ462" s="81"/>
      <c r="WRK462" s="75"/>
      <c r="WRL462" s="81"/>
      <c r="WRM462" s="75"/>
      <c r="WRN462" s="81"/>
      <c r="WRO462" s="75"/>
      <c r="WRP462" s="81"/>
      <c r="WRQ462" s="75"/>
      <c r="WRR462" s="81"/>
      <c r="WRS462" s="75"/>
      <c r="WRT462" s="81"/>
      <c r="WRU462" s="75"/>
      <c r="WRV462" s="81"/>
      <c r="WRW462" s="75"/>
      <c r="WRX462" s="81"/>
      <c r="WRY462" s="75"/>
      <c r="WRZ462" s="81"/>
      <c r="WSA462" s="75"/>
      <c r="WSB462" s="81"/>
      <c r="WSC462" s="75"/>
      <c r="WSD462" s="81"/>
      <c r="WSE462" s="75"/>
      <c r="WSF462" s="81"/>
      <c r="WSG462" s="75"/>
      <c r="WSH462" s="81"/>
      <c r="WSI462" s="75"/>
      <c r="WSJ462" s="81"/>
      <c r="WSK462" s="75"/>
      <c r="WSL462" s="81"/>
      <c r="WSM462" s="75"/>
      <c r="WSN462" s="81"/>
      <c r="WSO462" s="75"/>
      <c r="WSP462" s="81"/>
      <c r="WSQ462" s="75"/>
      <c r="WSR462" s="81"/>
      <c r="WSS462" s="75"/>
      <c r="WST462" s="81"/>
      <c r="WSU462" s="75"/>
      <c r="WSV462" s="81"/>
      <c r="WSW462" s="75"/>
      <c r="WSX462" s="81"/>
      <c r="WSY462" s="75"/>
      <c r="WSZ462" s="81"/>
      <c r="WTA462" s="75"/>
      <c r="WTB462" s="81"/>
      <c r="WTC462" s="75"/>
      <c r="WTD462" s="81"/>
      <c r="WTE462" s="75"/>
      <c r="WTF462" s="81"/>
      <c r="WTG462" s="75"/>
      <c r="WTH462" s="81"/>
      <c r="WTI462" s="75"/>
      <c r="WTJ462" s="81"/>
      <c r="WTK462" s="75"/>
      <c r="WTL462" s="81"/>
      <c r="WTM462" s="75"/>
      <c r="WTN462" s="81"/>
      <c r="WTO462" s="75"/>
      <c r="WTP462" s="81"/>
      <c r="WTQ462" s="75"/>
      <c r="WTR462" s="81"/>
      <c r="WTS462" s="75"/>
      <c r="WTT462" s="81"/>
      <c r="WTU462" s="75"/>
      <c r="WTV462" s="81"/>
      <c r="WTW462" s="75"/>
      <c r="WTX462" s="81"/>
      <c r="WTY462" s="75"/>
      <c r="WTZ462" s="81"/>
      <c r="WUA462" s="75"/>
      <c r="WUB462" s="81"/>
      <c r="WUC462" s="75"/>
      <c r="WUD462" s="81"/>
      <c r="WUE462" s="75"/>
      <c r="WUF462" s="81"/>
      <c r="WUG462" s="75"/>
      <c r="WUH462" s="81"/>
      <c r="WUI462" s="75"/>
      <c r="WUJ462" s="81"/>
      <c r="WUK462" s="75"/>
      <c r="WUL462" s="81"/>
      <c r="WUM462" s="75"/>
      <c r="WUN462" s="81"/>
      <c r="WUO462" s="75"/>
      <c r="WUP462" s="81"/>
      <c r="WUQ462" s="75"/>
      <c r="WUR462" s="81"/>
      <c r="WUS462" s="75"/>
      <c r="WUT462" s="81"/>
      <c r="WUU462" s="75"/>
      <c r="WUV462" s="81"/>
      <c r="WUW462" s="75"/>
      <c r="WUX462" s="81"/>
      <c r="WUY462" s="75"/>
      <c r="WUZ462" s="81"/>
      <c r="WVA462" s="75"/>
      <c r="WVB462" s="81"/>
      <c r="WVC462" s="75"/>
      <c r="WVD462" s="81"/>
      <c r="WVE462" s="75"/>
      <c r="WVF462" s="81"/>
      <c r="WVG462" s="75"/>
      <c r="WVH462" s="81"/>
      <c r="WVI462" s="75"/>
      <c r="WVJ462" s="81"/>
      <c r="WVK462" s="75"/>
      <c r="WVL462" s="81"/>
      <c r="WVM462" s="75"/>
      <c r="WVN462" s="81"/>
      <c r="WVO462" s="75"/>
      <c r="WVP462" s="81"/>
      <c r="WVQ462" s="75"/>
      <c r="WVR462" s="81"/>
      <c r="WVS462" s="75"/>
      <c r="WVT462" s="81"/>
      <c r="WVU462" s="75"/>
      <c r="WVV462" s="81"/>
      <c r="WVW462" s="75"/>
      <c r="WVX462" s="81"/>
      <c r="WVY462" s="75"/>
      <c r="WVZ462" s="81"/>
      <c r="WWA462" s="75"/>
      <c r="WWB462" s="81"/>
      <c r="WWC462" s="75"/>
      <c r="WWD462" s="81"/>
      <c r="WWE462" s="75"/>
      <c r="WWF462" s="81"/>
      <c r="WWG462" s="75"/>
      <c r="WWH462" s="81"/>
      <c r="WWI462" s="75"/>
      <c r="WWJ462" s="81"/>
      <c r="WWK462" s="75"/>
      <c r="WWL462" s="81"/>
      <c r="WWM462" s="75"/>
      <c r="WWN462" s="81"/>
      <c r="WWO462" s="75"/>
      <c r="WWP462" s="81"/>
      <c r="WWQ462" s="75"/>
      <c r="WWR462" s="81"/>
      <c r="WWS462" s="75"/>
      <c r="WWT462" s="81"/>
      <c r="WWU462" s="75"/>
      <c r="WWV462" s="81"/>
      <c r="WWW462" s="75"/>
      <c r="WWX462" s="81"/>
      <c r="WWY462" s="75"/>
      <c r="WWZ462" s="81"/>
      <c r="WXA462" s="75"/>
      <c r="WXB462" s="81"/>
      <c r="WXC462" s="75"/>
      <c r="WXD462" s="81"/>
      <c r="WXE462" s="75"/>
      <c r="WXF462" s="81"/>
      <c r="WXG462" s="75"/>
      <c r="WXH462" s="81"/>
      <c r="WXI462" s="75"/>
      <c r="WXJ462" s="81"/>
      <c r="WXK462" s="75"/>
      <c r="WXL462" s="81"/>
      <c r="WXM462" s="75"/>
      <c r="WXN462" s="81"/>
      <c r="WXO462" s="75"/>
      <c r="WXP462" s="81"/>
      <c r="WXQ462" s="75"/>
      <c r="WXR462" s="81"/>
      <c r="WXS462" s="75"/>
      <c r="WXT462" s="81"/>
      <c r="WXU462" s="75"/>
      <c r="WXV462" s="81"/>
      <c r="WXW462" s="75"/>
      <c r="WXX462" s="81"/>
      <c r="WXY462" s="75"/>
      <c r="WXZ462" s="81"/>
      <c r="WYA462" s="75"/>
      <c r="WYB462" s="81"/>
      <c r="WYC462" s="75"/>
      <c r="WYD462" s="81"/>
      <c r="WYE462" s="75"/>
      <c r="WYF462" s="81"/>
      <c r="WYG462" s="75"/>
      <c r="WYH462" s="81"/>
      <c r="WYI462" s="75"/>
      <c r="WYJ462" s="81"/>
      <c r="WYK462" s="75"/>
      <c r="WYL462" s="81"/>
      <c r="WYM462" s="75"/>
      <c r="WYN462" s="81"/>
      <c r="WYO462" s="75"/>
      <c r="WYP462" s="81"/>
      <c r="WYQ462" s="75"/>
      <c r="WYR462" s="81"/>
      <c r="WYS462" s="75"/>
      <c r="WYT462" s="81"/>
      <c r="WYU462" s="75"/>
      <c r="WYV462" s="81"/>
      <c r="WYW462" s="75"/>
      <c r="WYX462" s="81"/>
      <c r="WYY462" s="75"/>
      <c r="WYZ462" s="81"/>
      <c r="WZA462" s="75"/>
      <c r="WZB462" s="81"/>
      <c r="WZC462" s="75"/>
      <c r="WZD462" s="81"/>
      <c r="WZE462" s="75"/>
      <c r="WZF462" s="81"/>
      <c r="WZG462" s="75"/>
      <c r="WZH462" s="81"/>
      <c r="WZI462" s="75"/>
      <c r="WZJ462" s="81"/>
      <c r="WZK462" s="75"/>
      <c r="WZL462" s="81"/>
      <c r="WZM462" s="75"/>
      <c r="WZN462" s="81"/>
      <c r="WZO462" s="75"/>
      <c r="WZP462" s="81"/>
      <c r="WZQ462" s="75"/>
      <c r="WZR462" s="81"/>
      <c r="WZS462" s="75"/>
      <c r="WZT462" s="81"/>
      <c r="WZU462" s="75"/>
      <c r="WZV462" s="81"/>
      <c r="WZW462" s="75"/>
      <c r="WZX462" s="81"/>
      <c r="WZY462" s="75"/>
      <c r="WZZ462" s="81"/>
      <c r="XAA462" s="75"/>
      <c r="XAB462" s="81"/>
      <c r="XAC462" s="75"/>
      <c r="XAD462" s="81"/>
      <c r="XAE462" s="75"/>
      <c r="XAF462" s="81"/>
      <c r="XAG462" s="75"/>
      <c r="XAH462" s="81"/>
      <c r="XAI462" s="75"/>
      <c r="XAJ462" s="81"/>
      <c r="XAK462" s="75"/>
      <c r="XAL462" s="81"/>
      <c r="XAM462" s="75"/>
      <c r="XAN462" s="81"/>
      <c r="XAO462" s="75"/>
      <c r="XAP462" s="81"/>
      <c r="XAQ462" s="75"/>
      <c r="XAR462" s="81"/>
      <c r="XAS462" s="75"/>
      <c r="XAT462" s="81"/>
      <c r="XAU462" s="75"/>
      <c r="XAV462" s="81"/>
      <c r="XAW462" s="75"/>
      <c r="XAX462" s="81"/>
      <c r="XAY462" s="75"/>
      <c r="XAZ462" s="81"/>
      <c r="XBA462" s="75"/>
      <c r="XBB462" s="81"/>
      <c r="XBC462" s="75"/>
      <c r="XBD462" s="81"/>
      <c r="XBE462" s="75"/>
      <c r="XBF462" s="81"/>
      <c r="XBG462" s="75"/>
      <c r="XBH462" s="81"/>
      <c r="XBI462" s="75"/>
      <c r="XBJ462" s="81"/>
      <c r="XBK462" s="75"/>
      <c r="XBL462" s="81"/>
      <c r="XBM462" s="75"/>
      <c r="XBN462" s="81"/>
      <c r="XBO462" s="75"/>
      <c r="XBP462" s="81"/>
      <c r="XBQ462" s="75"/>
      <c r="XBR462" s="81"/>
      <c r="XBS462" s="75"/>
      <c r="XBT462" s="81"/>
      <c r="XBU462" s="75"/>
      <c r="XBV462" s="81"/>
      <c r="XBW462" s="75"/>
      <c r="XBX462" s="81"/>
      <c r="XBY462" s="75"/>
      <c r="XBZ462" s="81"/>
      <c r="XCA462" s="75"/>
      <c r="XCB462" s="81"/>
      <c r="XCC462" s="75"/>
      <c r="XCD462" s="81"/>
      <c r="XCE462" s="75"/>
      <c r="XCF462" s="81"/>
      <c r="XCG462" s="75"/>
      <c r="XCH462" s="81"/>
      <c r="XCI462" s="75"/>
      <c r="XCJ462" s="81"/>
      <c r="XCK462" s="75"/>
      <c r="XCL462" s="81"/>
      <c r="XCM462" s="75"/>
      <c r="XCN462" s="81"/>
      <c r="XCO462" s="75"/>
      <c r="XCP462" s="81"/>
      <c r="XCQ462" s="75"/>
      <c r="XCR462" s="81"/>
      <c r="XCS462" s="75"/>
      <c r="XCT462" s="81"/>
      <c r="XCU462" s="75"/>
      <c r="XCV462" s="81"/>
      <c r="XCW462" s="75"/>
      <c r="XCX462" s="81"/>
      <c r="XCY462" s="75"/>
      <c r="XCZ462" s="81"/>
      <c r="XDA462" s="75"/>
      <c r="XDB462" s="81"/>
      <c r="XDC462" s="75"/>
      <c r="XDD462" s="81"/>
      <c r="XDE462" s="75"/>
      <c r="XDF462" s="81"/>
      <c r="XDG462" s="75"/>
      <c r="XDH462" s="81"/>
      <c r="XDI462" s="75"/>
      <c r="XDJ462" s="81"/>
      <c r="XDK462" s="75"/>
      <c r="XDL462" s="81"/>
      <c r="XDM462" s="75"/>
      <c r="XDN462" s="81"/>
      <c r="XDO462" s="75"/>
      <c r="XDP462" s="81"/>
      <c r="XDQ462" s="75"/>
      <c r="XDR462" s="81"/>
      <c r="XDS462" s="75"/>
      <c r="XDT462" s="81"/>
      <c r="XDU462" s="75"/>
      <c r="XDV462" s="81"/>
      <c r="XDW462" s="75"/>
      <c r="XDX462" s="81"/>
      <c r="XDY462" s="75"/>
      <c r="XDZ462" s="81"/>
      <c r="XEA462" s="75"/>
      <c r="XEB462" s="81"/>
      <c r="XEC462" s="75"/>
      <c r="XED462" s="81"/>
      <c r="XEE462" s="75"/>
      <c r="XEF462" s="81"/>
      <c r="XEG462" s="75"/>
      <c r="XEH462" s="81"/>
      <c r="XEI462" s="75"/>
      <c r="XEJ462" s="81"/>
      <c r="XEK462" s="75"/>
      <c r="XEL462" s="81"/>
      <c r="XEM462" s="75"/>
      <c r="XEN462" s="81"/>
      <c r="XEO462" s="75"/>
      <c r="XEP462" s="81"/>
      <c r="XEQ462" s="75"/>
      <c r="XER462" s="81"/>
      <c r="XES462" s="75"/>
      <c r="XET462" s="81"/>
      <c r="XEU462" s="75"/>
      <c r="XEV462" s="81"/>
      <c r="XEW462" s="75"/>
      <c r="XEX462" s="81"/>
      <c r="XEY462" s="75"/>
      <c r="XEZ462" s="81"/>
      <c r="XFA462" s="75"/>
      <c r="XFB462" s="81"/>
      <c r="XFC462" s="75"/>
      <c r="XFD462" s="81"/>
    </row>
    <row r="463" spans="1:16384" s="75" customFormat="1" hidden="1" x14ac:dyDescent="0.3">
      <c r="C463" s="75" t="s">
        <v>68</v>
      </c>
      <c r="AE463" s="79">
        <f>IF($C$23="0 days",AE$23,IF($C$23="10 days",AE$23*0.7,IF($C$23="30 days",0,IF($C$23="45 days",0,"Fel"))))*($D$23+1)</f>
        <v>0</v>
      </c>
      <c r="AF463" s="79">
        <f>IF($C$23="0 days",0,IF($C$23="10 days",AE$23*0.3,IF($C$23="30 days",AE$23,IF($C$23="45 days",(AE$23*0.56),"Fel"))))*($D$23+1)</f>
        <v>0</v>
      </c>
      <c r="AG463" s="79">
        <f>IF($C$23="0 days",0,IF($C$23="10 days",0,IF($C$23="30 days",0,IF($C$23="45 days",(AE$23*0.44),"Fel"))))*($D$23+1)</f>
        <v>0</v>
      </c>
      <c r="AH463" s="79">
        <f>IF($C$23="0 days",0,IF($C$23="10 days",0,IF($C$23="30 days",0,IF($C$23="45 days",(AE$23*0.44),"Fel"))))*($D$23+1)</f>
        <v>0</v>
      </c>
      <c r="AI463" s="81"/>
      <c r="AK463" s="81"/>
      <c r="AM463" s="81"/>
      <c r="AO463" s="81"/>
      <c r="AQ463" s="81"/>
    </row>
    <row r="464" spans="1:16384" s="75" customFormat="1" hidden="1" x14ac:dyDescent="0.3">
      <c r="C464" s="75" t="s">
        <v>69</v>
      </c>
      <c r="AD464" s="79"/>
      <c r="AF464" s="79">
        <f>IF($C$23="0 days",AF$23,IF($C$23="10 days",AF$23*0.7,IF($C$23="30 days",0,IF($C$23="45 days",0,"Fel"))))*($D$23+1)</f>
        <v>0</v>
      </c>
      <c r="AG464" s="79">
        <f>IF($C$23="0 days",0,IF($C$23="10 days",AF$23*0.3,IF($C$23="30 days",AF$23,IF($C$23="45 days",(AF$23*0.56),"Fel"))))*($D$23+1)</f>
        <v>0</v>
      </c>
      <c r="AH464" s="79">
        <f>IF($C$23="0 days",0,IF($C$23="10 days",0,IF($C$23="30 days",0,IF($C$23="45 days",(AF$23*0.44),"Fel"))))*($D$23+1)</f>
        <v>0</v>
      </c>
    </row>
    <row r="465" spans="2:46" s="75" customFormat="1" hidden="1" x14ac:dyDescent="0.3">
      <c r="C465" s="75" t="s">
        <v>70</v>
      </c>
      <c r="AG465" s="79">
        <f>IF($C$23="0 days",AG$23,IF($C$23="10 days",AG$23*0.7,IF($C$23="30 days",0,IF($C$23="45 days",0,"Fel"))))*($D$23+1)</f>
        <v>0</v>
      </c>
      <c r="AH465" s="79">
        <f>IF($C$23="0 days",0,IF($C$23="10 days",AG$23*0.3,IF($C$23="30 days",AG$23,IF($C$23="45 days",(AG$23*0.56),"Fel"))))*($D$23+1)</f>
        <v>0</v>
      </c>
      <c r="AI465" s="79">
        <f>IF($C$23="0 days",0,IF($C$23="10 days",0,IF($C$23="30 days",0,IF($C$23="45 days",(AG$23*0.44),"Fel"))))*($D$23+1)</f>
        <v>0</v>
      </c>
    </row>
    <row r="466" spans="2:46" s="75" customFormat="1" hidden="1" x14ac:dyDescent="0.3">
      <c r="C466" s="75" t="s">
        <v>71</v>
      </c>
      <c r="AH466" s="79">
        <f>IF($C$23="0 days",AH$23,IF($C$23="10 days",AH$23*0.7,IF($C$23="30 days",0,IF($C$23="45 days",0,"Fel"))))*($D$23+1)</f>
        <v>0</v>
      </c>
      <c r="AI466" s="79">
        <f>IF($C$23="0 days",0,IF($C$23="10 days",AH$23*0.3,IF($C$23="30 days",AH$23,IF($C$23="45 days",(AH$23*0.56),"Fel"))))*($D$23+1)</f>
        <v>0</v>
      </c>
      <c r="AJ466" s="79">
        <f>IF($C$23="0 days",0,IF($C$23="10 days",0,IF($C$23="30 days",0,IF($C$23="45 days",(AH$23*0.44),"Fel"))))*($D$23+1)</f>
        <v>0</v>
      </c>
      <c r="AT466" s="79"/>
    </row>
    <row r="467" spans="2:46" s="79" customFormat="1" hidden="1" x14ac:dyDescent="0.3">
      <c r="C467" s="79" t="s">
        <v>72</v>
      </c>
      <c r="AD467" s="75"/>
      <c r="AE467" s="75"/>
      <c r="AF467" s="75"/>
      <c r="AG467" s="75"/>
      <c r="AH467" s="75"/>
      <c r="AI467" s="79">
        <f>IF($C$23="0 days",AI$23,IF($C$23="10 days",AI$23*0.7,IF($C$23="30 days",0,IF($C$23="45 days",0,"Fel"))))*($D$23+1)</f>
        <v>0</v>
      </c>
      <c r="AJ467" s="79">
        <f>IF($C$23="0 days",0,IF($C$23="10 days",AI$23*0.3,IF($C$23="30 days",AI$23,IF($C$23="45 days",(AI$23*0.56),"Fel"))))*($D$23+1)</f>
        <v>0</v>
      </c>
      <c r="AK467" s="79">
        <f>IF($C$23="0 days",0,IF($C$23="10 days",0,IF($C$23="30 days",0,IF($C$23="45 days",(AI$23*0.44),"Fel"))))*($D$23+1)</f>
        <v>0</v>
      </c>
      <c r="AL467" s="75"/>
      <c r="AM467" s="75"/>
      <c r="AN467" s="75"/>
      <c r="AO467" s="75"/>
      <c r="AP467" s="75"/>
      <c r="AQ467" s="75"/>
    </row>
    <row r="468" spans="2:46" s="79" customFormat="1" hidden="1" x14ac:dyDescent="0.3">
      <c r="C468" s="79" t="s">
        <v>73</v>
      </c>
      <c r="AD468" s="75"/>
      <c r="AJ468" s="79">
        <f>IF($C$23="0 days",AJ$23,IF($C$23="10 days",AJ$23*0.7,IF($C$23="30 days",0,IF($C$23="45 days",0,"Fel"))))*($D$23+1)</f>
        <v>0</v>
      </c>
      <c r="AK468" s="79">
        <f>IF($C$23="0 days",0,IF($C$23="10 days",AJ$23*0.3,IF($C$23="30 days",AJ$23,IF($C$23="45 days",(AJ$23*0.56),"Fel"))))*($D$23+1)</f>
        <v>0</v>
      </c>
      <c r="AL468" s="79">
        <f>IF($C$23="0 days",0,IF($C$23="10 days",0,IF($C$23="30 days",0,IF($C$23="45 days",(AJ$23*0.44),"Fel"))))*($D$23+1)</f>
        <v>0</v>
      </c>
    </row>
    <row r="469" spans="2:46" s="79" customFormat="1" hidden="1" x14ac:dyDescent="0.3">
      <c r="C469" s="79" t="s">
        <v>74</v>
      </c>
      <c r="AK469" s="79">
        <f>IF($C$23="0 days",AK$23,IF($C$23="10 days",AK$23*0.7,IF($C$23="30 days",0,IF($C$23="45 days",0,"Fel"))))*($D$23+1)</f>
        <v>0</v>
      </c>
      <c r="AL469" s="79">
        <f>IF($C$23="0 days",0,IF($C$23="10 days",AK$23*0.3,IF($C$23="30 days",AK$23,IF($C$23="45 days",(AK$23*0.56),"Fel"))))*($D$23+1)</f>
        <v>0</v>
      </c>
      <c r="AM469" s="79">
        <f>IF($C$23="0 days",0,IF($C$23="10 days",0,IF($C$23="30 days",0,IF($C$23="45 days",(AK$23*0.44),"Fel"))))*($D$23+1)</f>
        <v>0</v>
      </c>
    </row>
    <row r="470" spans="2:46" s="79" customFormat="1" hidden="1" x14ac:dyDescent="0.3">
      <c r="C470" s="79" t="s">
        <v>75</v>
      </c>
      <c r="AL470" s="79">
        <f>IF($C$23="0 days",AL$23,IF($C$23="10 days",AL$23*0.7,IF($C$23="30 days",0,IF($C$23="45 days",0,"Fel"))))*($D$23+1)</f>
        <v>0</v>
      </c>
      <c r="AM470" s="79">
        <f>IF($C$23="0 days",0,IF($C$23="10 days",AL$23*0.3,IF($C$23="30 days",AL$23,IF($C$23="45 days",(AL$23*0.56),"Fel"))))*($D$23+1)</f>
        <v>0</v>
      </c>
      <c r="AN470" s="79">
        <f>IF($C$23="0 days",0,IF($C$23="10 days",0,IF($C$23="30 days",0,IF($C$23="45 days",(AL$23*0.44),"Fel"))))*($D$23+1)</f>
        <v>0</v>
      </c>
    </row>
    <row r="471" spans="2:46" s="79" customFormat="1" hidden="1" x14ac:dyDescent="0.3">
      <c r="C471" s="79" t="s">
        <v>76</v>
      </c>
      <c r="AM471" s="79">
        <f>IF($C$23="0 days",AM$23,IF($C$23="10 days",AM$23*0.7,IF($C$23="30 days",0,IF($C$23="45 days",0,"Fel"))))*($D$23+1)</f>
        <v>0</v>
      </c>
      <c r="AN471" s="79">
        <f>IF($C$23="0 days",0,IF($C$23="10 days",AM$23*0.3,IF($C$23="30 days",AM$23,IF($C$23="45 days",(AM$23*0.56),"Fel"))))*($D$23+1)</f>
        <v>0</v>
      </c>
      <c r="AO471" s="79">
        <f>IF($C$23="0 days",0,IF($C$23="10 days",0,IF($C$23="30 days",0,IF($C$23="45 days",(AM$23*0.44),"Fel"))))*($D$23+1)</f>
        <v>0</v>
      </c>
    </row>
    <row r="472" spans="2:46" s="79" customFormat="1" hidden="1" x14ac:dyDescent="0.3">
      <c r="C472" s="79" t="s">
        <v>77</v>
      </c>
      <c r="AN472" s="79">
        <f>IF($C$23="0 days",AN$23,IF($C$23="10 days",AN$23*0.7,IF($C$23="30 days",0,IF($C$23="45 days",0,"Fel"))))*($D$23+1)</f>
        <v>0</v>
      </c>
      <c r="AO472" s="79">
        <f>IF($C$23="0 days",0,IF($C$23="10 days",AN$23*0.3,IF($C$23="30 days",AN$23,IF($C$23="45 days",(AN$23*0.56),"Fel"))))*($D$23+1)</f>
        <v>0</v>
      </c>
      <c r="AP472" s="79">
        <f>IF($C$23="0 days",0,IF($C$23="10 days",0,IF($C$23="30 days",0,IF($C$23="45 days",(AN$23*0.44),"Fel"))))*($D$23+1)</f>
        <v>0</v>
      </c>
    </row>
    <row r="473" spans="2:46" s="79" customFormat="1" hidden="1" x14ac:dyDescent="0.3">
      <c r="C473" s="79" t="s">
        <v>78</v>
      </c>
      <c r="AO473" s="79">
        <f>IF($C$23="0 days",AO$23,IF($C$23="10 days",AO$23*0.7,IF($C$23="30 days",0,IF($C$23="45 days",0,"Fel"))))*($D$23+1)</f>
        <v>0</v>
      </c>
      <c r="AP473" s="79">
        <f>IF($C$23="0 days",0,IF($C$23="10 days",AO$23*0.3,IF($C$23="30 days",AO$23,IF($C$23="45 days",(AO$23*0.56),"Fel"))))*($D$23+1)</f>
        <v>0</v>
      </c>
    </row>
    <row r="474" spans="2:46" s="79" customFormat="1" hidden="1" x14ac:dyDescent="0.3">
      <c r="C474" s="79" t="s">
        <v>79</v>
      </c>
      <c r="AP474" s="79">
        <f>IF($C$23="0 days",AP$23,IF($C$23="10 days",AP$23*0.7,IF($C$23="30 days",0,IF($C$23="45 days",0,"Fel"))))*($D$23+1)</f>
        <v>0</v>
      </c>
    </row>
    <row r="475" spans="2:46" s="79" customFormat="1" hidden="1" x14ac:dyDescent="0.3">
      <c r="B475" s="79" t="str">
        <f>+B24</f>
        <v>Shipping</v>
      </c>
      <c r="C475" s="75" t="s">
        <v>68</v>
      </c>
      <c r="E475" s="75">
        <f>IF($C$24="0 days",E$24,IF($C$24="10 days",E$24*0.7,IF($C$24="30 days",0,IF($C$24="45 days",0,"Fel"))))*($D$24+1)</f>
        <v>0</v>
      </c>
      <c r="F475" s="75">
        <f>IF($C$24="0 days",0,IF($C$24="10 days",E$24*0.3,IF($C$24="30 days",E$24,IF($C$24="45 days",(E$24*0.56),"Fel"))))*($D$24+1)</f>
        <v>0</v>
      </c>
      <c r="G475" s="75">
        <f>IF($C$24="0 days",0,IF($C$24="10 days",0,IF($C$24="30 days",0,IF($C$24="45 days",(E$24*0.44),"Fel"))))*($D$24+1)</f>
        <v>0</v>
      </c>
    </row>
    <row r="476" spans="2:46" s="79" customFormat="1" hidden="1" x14ac:dyDescent="0.3">
      <c r="C476" s="75" t="s">
        <v>69</v>
      </c>
      <c r="F476" s="75">
        <f>IF($C$24="0 days",F$24,IF($C$24="10 days",F$24*0.7,IF($C$24="30 days",0,IF($C$24="45 days",0,"Fel"))))*($D$24+1)</f>
        <v>0</v>
      </c>
      <c r="G476" s="75">
        <f>IF($C$24="0 days",0,IF($C$24="10 days",F$24*0.3,IF($C$24="30 days",F$24,IF($C$24="45 days",(F$24*0.56),"Fel"))))*($D$24+1)</f>
        <v>0</v>
      </c>
      <c r="H476" s="75">
        <f>IF($C$24="0 days",0,IF($C$24="10 days",0,IF($C$24="30 days",0,IF($C$24="45 days",(F$24*0.44),"Fel"))))*($D$24+1)</f>
        <v>0</v>
      </c>
    </row>
    <row r="477" spans="2:46" s="79" customFormat="1" hidden="1" x14ac:dyDescent="0.3">
      <c r="C477" s="75" t="s">
        <v>70</v>
      </c>
      <c r="G477" s="75">
        <f>IF($C$24="0 days",G$24,IF($C$24="10 days",G$24*0.7,IF($C$24="30 days",0,IF($C$24="45 days",0,"Fel"))))*($D$24+1)</f>
        <v>0</v>
      </c>
      <c r="H477" s="75">
        <f>IF($C$24="0 days",0,IF($C$24="10 days",G$24*0.3,IF($C$24="30 days",G$24,IF($C$24="45 days",(G$24*0.56),"Fel"))))*($D$24+1)</f>
        <v>0</v>
      </c>
      <c r="I477" s="75">
        <f>IF($C$24="0 days",0,IF($C$24="10 days",0,IF($C$24="30 days",0,IF($C$24="45 days",(G$24*0.44),"Fel"))))*($D$24+1)</f>
        <v>0</v>
      </c>
    </row>
    <row r="478" spans="2:46" s="79" customFormat="1" hidden="1" x14ac:dyDescent="0.3">
      <c r="C478" s="75" t="s">
        <v>71</v>
      </c>
      <c r="H478" s="75">
        <f>IF($C$24="0 days",H$24,IF($C$24="10 days",H$24*0.7,IF($C$24="30 days",0,IF($C$24="45 days",0,"Fel"))))*($D$24+1)</f>
        <v>0</v>
      </c>
      <c r="I478" s="75">
        <f>IF($C$24="0 days",0,IF($C$24="10 days",H$24*0.3,IF($C$24="30 days",H$24,IF($C$24="45 days",(H$24*0.56),"Fel"))))*($D$24+1)</f>
        <v>0</v>
      </c>
      <c r="J478" s="75">
        <f>IF($C$24="0 days",0,IF($C$24="10 days",0,IF($C$24="30 days",0,IF($C$24="45 days",(H$24*0.44),"Fel"))))*($D$24+1)</f>
        <v>0</v>
      </c>
    </row>
    <row r="479" spans="2:46" s="79" customFormat="1" hidden="1" x14ac:dyDescent="0.3">
      <c r="C479" s="79" t="s">
        <v>72</v>
      </c>
      <c r="I479" s="75">
        <f>IF($C$24="0 days",I$24,IF($C$24="10 days",I$24*0.7,IF($C$24="30 days",0,IF($C$24="45 days",0,"Fel"))))*($D$24+1)</f>
        <v>0</v>
      </c>
      <c r="J479" s="75">
        <f>IF($C$24="0 days",0,IF($C$24="10 days",I$24*0.3,IF($C$24="30 days",I$24,IF($C$24="45 days",(I$24*0.56),"Fel"))))*($D$24+1)</f>
        <v>0</v>
      </c>
      <c r="K479" s="75">
        <f>IF($C$24="0 days",0,IF($C$24="10 days",0,IF($C$24="30 days",0,IF($C$24="45 days",(I$24*0.44),"Fel"))))*($D$24+1)</f>
        <v>0</v>
      </c>
    </row>
    <row r="480" spans="2:46" s="79" customFormat="1" hidden="1" x14ac:dyDescent="0.3">
      <c r="C480" s="79" t="s">
        <v>73</v>
      </c>
      <c r="J480" s="75">
        <f>IF($C$24="0 days",J$24,IF($C$24="10 days",J$24*0.7,IF($C$24="30 days",0,IF($C$24="45 days",0,"Fel"))))*($D$24+1)</f>
        <v>0</v>
      </c>
      <c r="K480" s="75">
        <f>IF($C$24="0 days",0,IF($C$24="10 days",J$24*0.3,IF($C$24="30 days",J$24,IF($C$24="45 days",(J$24*0.56),"Fel"))))*($D$24+1)</f>
        <v>0</v>
      </c>
      <c r="L480" s="75">
        <f>IF($C$24="0 days",0,IF($C$24="10 days",0,IF($C$24="30 days",0,IF($C$24="45 days",(J$24*0.44),"Fel"))))*($D$24+1)</f>
        <v>0</v>
      </c>
    </row>
    <row r="481" spans="2:28" s="79" customFormat="1" hidden="1" x14ac:dyDescent="0.3">
      <c r="C481" s="79" t="s">
        <v>74</v>
      </c>
      <c r="K481" s="75">
        <f>IF($C$24="0 days",K$24,IF($C$24="10 days",K$24*0.7,IF($C$24="30 days",0,IF($C$24="45 days",0,"Fel"))))*($D$24+1)</f>
        <v>0</v>
      </c>
      <c r="L481" s="75">
        <f>IF($C$24="0 days",0,IF($C$24="10 days",K$24*0.3,IF($C$24="30 days",K$24,IF($C$24="45 days",(K$24*0.56),"Fel"))))*($D$24+1)</f>
        <v>0</v>
      </c>
      <c r="M481" s="75">
        <f>IF($C$24="0 days",0,IF($C$24="10 days",0,IF($C$24="30 days",0,IF($C$24="45 days",(K$24*0.44),"Fel"))))*($D$24+1)</f>
        <v>0</v>
      </c>
    </row>
    <row r="482" spans="2:28" s="79" customFormat="1" hidden="1" x14ac:dyDescent="0.3">
      <c r="C482" s="79" t="s">
        <v>75</v>
      </c>
      <c r="L482" s="75">
        <f>IF($C$24="0 days",L$24,IF($C$24="10 days",L$24*0.7,IF($C$24="30 days",0,IF($C$24="45 days",0,"Fel"))))*($D$24+1)</f>
        <v>0</v>
      </c>
      <c r="M482" s="75">
        <f>IF($C$24="0 days",0,IF($C$24="10 days",L$24*0.3,IF($C$24="30 days",L$24,IF($C$24="45 days",(L$24*0.56),"Fel"))))*($D$24+1)</f>
        <v>0</v>
      </c>
      <c r="N482" s="75">
        <f>IF($C$24="0 days",0,IF($C$24="10 days",0,IF($C$24="30 days",0,IF($C$24="45 days",(L$24*0.44),"Fel"))))*($D$24+1)</f>
        <v>0</v>
      </c>
    </row>
    <row r="483" spans="2:28" s="79" customFormat="1" hidden="1" x14ac:dyDescent="0.3">
      <c r="C483" s="79" t="s">
        <v>76</v>
      </c>
      <c r="M483" s="75">
        <f>IF($C$24="0 days",M$24,IF($C$24="10 days",M$24*0.7,IF($C$24="30 days",0,IF($C$24="45 days",0,"Fel"))))*($D$24+1)</f>
        <v>0</v>
      </c>
      <c r="N483" s="75">
        <f>IF($C$24="0 days",0,IF($C$24="10 days",M$24*0.3,IF($C$24="30 days",M$24,IF($C$24="45 days",(M$24*0.56),"Fel"))))*($D$24+1)</f>
        <v>0</v>
      </c>
      <c r="O483" s="75">
        <f>IF($C$24="0 days",0,IF($C$24="10 days",0,IF($C$24="30 days",0,IF($C$24="45 days",(M$24*0.44),"Fel"))))*($D$24+1)</f>
        <v>0</v>
      </c>
    </row>
    <row r="484" spans="2:28" s="79" customFormat="1" hidden="1" x14ac:dyDescent="0.3">
      <c r="C484" s="79" t="s">
        <v>77</v>
      </c>
      <c r="N484" s="75">
        <f>IF($C$24="0 days",N$24,IF($C$24="10 days",N$24*0.7,IF($C$24="30 days",0,IF($C$24="45 days",0,"Fel"))))*($D$24+1)</f>
        <v>0</v>
      </c>
      <c r="O484" s="75">
        <f>IF($C$24="0 days",0,IF($C$24="10 days",N$24*0.3,IF($C$24="30 days",N$24,IF($C$24="45 days",(N$24*0.56),"Fel"))))*($D$24+1)</f>
        <v>0</v>
      </c>
      <c r="P484" s="75">
        <f>IF($C$24="0 days",0,IF($C$24="10 days",0,IF($C$24="30 days",0,IF($C$24="45 days",(N$24*0.44),"Fel"))))*($D$24+1)</f>
        <v>0</v>
      </c>
    </row>
    <row r="485" spans="2:28" s="79" customFormat="1" hidden="1" x14ac:dyDescent="0.3">
      <c r="C485" s="79" t="s">
        <v>78</v>
      </c>
      <c r="O485" s="75">
        <f>IF($C$24="0 days",O$24,IF($C$24="10 days",O$24*0.7,IF($C$24="30 days",0,IF($C$24="45 days",0,"Fel"))))*($D$24+1)</f>
        <v>0</v>
      </c>
      <c r="P485" s="75">
        <f>IF($C$24="0 days",0,IF($C$24="10 days",O$24*0.3,IF($C$24="30 days",O$24,IF($C$24="45 days",(O$24*0.56),"Fel"))))*($D$24+1)</f>
        <v>0</v>
      </c>
      <c r="R485" s="75">
        <f>IF($C$24="0 days",0,IF($C$24="10 days",0,IF($C$24="30 days",0,IF($C$24="45 days",(O$24*0.44),"Fel"))))*($D$24+1)</f>
        <v>0</v>
      </c>
    </row>
    <row r="486" spans="2:28" s="79" customFormat="1" hidden="1" x14ac:dyDescent="0.3">
      <c r="C486" s="79" t="s">
        <v>79</v>
      </c>
      <c r="P486" s="75">
        <f>IF($C$24="0 days",P$24,IF($C$24="10 days",P$24*0.7,IF($C$24="30 days",0,IF($C$24="45 days",0,"Fel"))))*($D$24+1)</f>
        <v>0</v>
      </c>
      <c r="R486" s="75">
        <f>IF($C$24="0 days",0,IF($C$24="10 days",P$24*0.3,IF($C$24="30 days",P$24,IF($C$24="45 days",(P$24*0.56),"Fel"))))*($D$24+1)</f>
        <v>0</v>
      </c>
      <c r="S486" s="75">
        <f>IF($C$24="0 days",0,IF($C$24="10 days",0,IF($C$24="30 days",0,IF($C$24="45 days",(P$24*0.44),"Fel"))))*($D$24+1)</f>
        <v>0</v>
      </c>
    </row>
    <row r="487" spans="2:28" s="75" customFormat="1" hidden="1" x14ac:dyDescent="0.3">
      <c r="B487" s="75">
        <v>2025</v>
      </c>
      <c r="C487" s="81">
        <v>2025</v>
      </c>
      <c r="D487" s="81"/>
      <c r="E487" s="82"/>
      <c r="F487" s="82"/>
      <c r="G487" s="82"/>
      <c r="H487" s="82"/>
      <c r="I487" s="82"/>
      <c r="J487" s="82"/>
      <c r="K487" s="82"/>
      <c r="L487" s="82"/>
      <c r="M487" s="82"/>
      <c r="N487" s="82"/>
      <c r="O487" s="82"/>
      <c r="P487" s="82"/>
      <c r="R487" s="82"/>
      <c r="S487" s="82"/>
      <c r="T487" s="81"/>
      <c r="U487" s="81"/>
      <c r="V487" s="81"/>
      <c r="W487" s="81"/>
      <c r="X487" s="81"/>
      <c r="Y487" s="81"/>
    </row>
    <row r="488" spans="2:28" s="75" customFormat="1" hidden="1" x14ac:dyDescent="0.3">
      <c r="C488" s="75" t="s">
        <v>68</v>
      </c>
      <c r="R488" s="79">
        <f>IF($C$24="0 days",R$24,IF($C$24="10 days",R$24*0.7,IF($C$24="30 days",0,IF($C$24="45 days",0,"Fel"))))*($D$24+1)</f>
        <v>0</v>
      </c>
      <c r="S488" s="79">
        <f>IF($C$24="0 days",0,IF($C$24="10 days",R$24*0.3,IF($C$24="30 days",R$24,IF($C$24="45 days",(R$24*0.56),"Fel"))))*($D$24+1)</f>
        <v>0</v>
      </c>
      <c r="T488" s="79">
        <f>IF($C$24="0 days",0,IF($C$24="10 days",0,IF($C$24="30 days",0,IF($C$24="45 days",(R$24*0.44),"Fel"))))*($D$24+1)</f>
        <v>0</v>
      </c>
    </row>
    <row r="489" spans="2:28" s="75" customFormat="1" hidden="1" x14ac:dyDescent="0.3">
      <c r="C489" s="75" t="s">
        <v>69</v>
      </c>
      <c r="S489" s="79">
        <f>IF($C$24="0 days",S$24,IF($C$24="10 days",S$24*0.7,IF($C$24="30 days",0,IF($C$24="45 days",0,"Fel"))))*($D$24+1)</f>
        <v>0</v>
      </c>
      <c r="T489" s="79">
        <f>IF($C$24="0 days",0,IF($C$24="10 days",S$24*0.3,IF($C$24="30 days",S$24,IF($C$24="45 days",(S$24*0.56),"Fel"))))*($D$24+1)</f>
        <v>0</v>
      </c>
      <c r="U489" s="79">
        <f>IF($C$24="0 days",0,IF($C$24="10 days",0,IF($C$24="30 days",0,IF($C$24="45 days",(S$24*0.44),"Fel"))))*($D$24+1)</f>
        <v>0</v>
      </c>
    </row>
    <row r="490" spans="2:28" s="75" customFormat="1" hidden="1" x14ac:dyDescent="0.3">
      <c r="C490" s="75" t="s">
        <v>70</v>
      </c>
      <c r="T490" s="79">
        <f>IF($C$24="0 days",T$24,IF($C$24="10 days",T$24*0.7,IF($C$24="30 days",0,IF($C$24="45 days",0,"Fel"))))*($D$24+1)</f>
        <v>0</v>
      </c>
      <c r="U490" s="79">
        <f>IF($C$24="0 days",0,IF($C$24="10 days",T$24*0.3,IF($C$24="30 days",T$24,IF($C$24="45 days",(T$24*0.56),"Fel"))))*($D$24+1)</f>
        <v>0</v>
      </c>
      <c r="V490" s="79">
        <f>IF($C$24="0 days",0,IF($C$24="10 days",0,IF($C$24="30 days",0,IF($C$24="45 days",(T$24*0.44),"Fel"))))*($D$24+1)</f>
        <v>0</v>
      </c>
      <c r="W490" s="79"/>
    </row>
    <row r="491" spans="2:28" s="75" customFormat="1" hidden="1" x14ac:dyDescent="0.3">
      <c r="C491" s="75" t="s">
        <v>71</v>
      </c>
      <c r="U491" s="79">
        <f>IF($C$24="0 days",U$24,IF($C$24="10 days",U$24*0.7,IF($C$24="30 days",0,IF($C$24="45 days",0,"Fel"))))*($D$24+1)</f>
        <v>0</v>
      </c>
      <c r="V491" s="79">
        <f>IF($C$24="0 days",0,IF($C$24="10 days",U$24*0.3,IF($C$24="30 days",U$24,IF($C$24="45 days",(U$24*0.56),"Fel"))))*($D$24+1)</f>
        <v>0</v>
      </c>
      <c r="W491" s="79">
        <f>IF($C$24="0 days",0,IF($C$24="10 days",0,IF($C$24="30 days",0,IF($C$24="45 days",(U$24*0.44),"Fel"))))*($D$24+1)</f>
        <v>0</v>
      </c>
      <c r="X491" s="79"/>
    </row>
    <row r="492" spans="2:28" s="79" customFormat="1" hidden="1" x14ac:dyDescent="0.3">
      <c r="C492" s="79" t="s">
        <v>72</v>
      </c>
      <c r="E492" s="75"/>
      <c r="F492" s="75"/>
      <c r="G492" s="75"/>
      <c r="H492" s="75"/>
      <c r="I492" s="75"/>
      <c r="J492" s="75"/>
      <c r="K492" s="75"/>
      <c r="L492" s="75"/>
      <c r="M492" s="75"/>
      <c r="N492" s="75"/>
      <c r="O492" s="75"/>
      <c r="P492" s="75"/>
      <c r="V492" s="79">
        <f>IF($C$24="0 days",V$24,IF($C$24="10 days",V$24*0.7,IF($C$24="30 days",0,IF($C$24="45 days",0,"Fel"))))*($D$24+1)</f>
        <v>0</v>
      </c>
      <c r="W492" s="79">
        <f>IF($C$24="0 days",0,IF($C$24="10 days",V$24*0.3,IF($C$24="30 days",V$24,IF($C$24="45 days",(V$24*0.56),"Fel"))))*($D$24+1)</f>
        <v>0</v>
      </c>
      <c r="X492" s="79">
        <f>IF($C$24="0 days",0,IF($C$24="10 days",0,IF($C$24="30 days",0,IF($C$24="45 days",(V$24*0.44),"Fel"))))*($D$24+1)</f>
        <v>0</v>
      </c>
    </row>
    <row r="493" spans="2:28" s="79" customFormat="1" hidden="1" x14ac:dyDescent="0.3">
      <c r="C493" s="79" t="s">
        <v>73</v>
      </c>
      <c r="E493" s="75"/>
      <c r="F493" s="75"/>
      <c r="G493" s="75"/>
      <c r="H493" s="75"/>
      <c r="I493" s="75"/>
      <c r="J493" s="75"/>
      <c r="K493" s="75"/>
      <c r="L493" s="75"/>
      <c r="M493" s="75"/>
      <c r="N493" s="75"/>
      <c r="O493" s="75"/>
      <c r="P493" s="75"/>
      <c r="W493" s="79">
        <f>IF($C$24="0 days",W$24,IF($C$24="10 days",W$24*0.7,IF($C$24="30 days",0,IF($C$24="45 days",0,"Fel"))))*($D$24+1)</f>
        <v>0</v>
      </c>
      <c r="X493" s="79">
        <f>IF($C$24="0 days",0,IF($C$24="10 days",W$24*0.3,IF($C$24="30 days",W$24,IF($C$24="45 days",(W$24*0.56),"Fel"))))*($D$24+1)</f>
        <v>0</v>
      </c>
      <c r="Y493" s="79">
        <f>IF($C$24="0 days",0,IF($C$24="10 days",0,IF($C$24="30 days",0,IF($C$24="45 days",(W$24*0.44),"Fel"))))*($D$24+1)</f>
        <v>0</v>
      </c>
    </row>
    <row r="494" spans="2:28" s="79" customFormat="1" hidden="1" x14ac:dyDescent="0.3">
      <c r="C494" s="79" t="s">
        <v>74</v>
      </c>
      <c r="E494" s="75"/>
      <c r="F494" s="75"/>
      <c r="G494" s="75"/>
      <c r="H494" s="75"/>
      <c r="I494" s="75"/>
      <c r="J494" s="75"/>
      <c r="K494" s="75"/>
      <c r="L494" s="75"/>
      <c r="M494" s="75"/>
      <c r="N494" s="75"/>
      <c r="O494" s="75"/>
      <c r="P494" s="75"/>
      <c r="X494" s="79">
        <f>IF($C$24="0 days",X$24,IF($C$24="10 days",X$24*0.7,IF($C$24="30 days",0,IF($C$24="45 days",0,"Fel"))))*($D$24+1)</f>
        <v>0</v>
      </c>
      <c r="Y494" s="79">
        <f>IF($C$24="0 days",0,IF($C$24="10 days",X$24*0.3,IF($C$24="30 days",X$24,IF($C$24="45 days",(X$24*0.56),"Fel"))))*($D$24+1)</f>
        <v>0</v>
      </c>
      <c r="Z494" s="79">
        <f>IF($C$24="0 days",0,IF($C$24="10 days",0,IF($C$24="30 days",0,IF($C$24="45 days",(X$24*0.44),"Fel"))))*($D$24+1)</f>
        <v>0</v>
      </c>
    </row>
    <row r="495" spans="2:28" s="79" customFormat="1" hidden="1" x14ac:dyDescent="0.3">
      <c r="C495" s="79" t="s">
        <v>75</v>
      </c>
      <c r="E495" s="75"/>
      <c r="F495" s="75"/>
      <c r="G495" s="75"/>
      <c r="H495" s="75"/>
      <c r="I495" s="75"/>
      <c r="J495" s="75"/>
      <c r="K495" s="75"/>
      <c r="L495" s="75"/>
      <c r="M495" s="75"/>
      <c r="N495" s="75"/>
      <c r="O495" s="75"/>
      <c r="P495" s="75"/>
      <c r="Y495" s="79">
        <f>IF($C$24="0 days",Y$24,IF($C$24="10 days",Y$24*0.7,IF($C$24="30 days",0,IF($C$24="45 days",0,"Fel"))))*($D$24+1)</f>
        <v>0</v>
      </c>
      <c r="Z495" s="79">
        <f>IF($C$24="0 days",0,IF($C$24="10 days",Y$24*0.3,IF($C$24="30 days",Y$24,IF($C$24="45 days",(Y$24*0.56),"Fel"))))*($D$24+1)</f>
        <v>0</v>
      </c>
      <c r="AA495" s="79">
        <f>IF($C$24="0 days",0,IF($C$24="10 days",0,IF($C$24="30 days",0,IF($C$24="45 days",(Y$24*0.44),"Fel"))))*($D$24+1)</f>
        <v>0</v>
      </c>
    </row>
    <row r="496" spans="2:28" s="79" customFormat="1" hidden="1" x14ac:dyDescent="0.3">
      <c r="C496" s="79" t="s">
        <v>76</v>
      </c>
      <c r="Z496" s="79">
        <f>IF($C$24="0 days",Z$24,IF($C$24="10 days",Z$24*0.7,IF($C$24="30 days",0,IF($C$24="45 days",0,"Fel"))))*($D$24+1)</f>
        <v>0</v>
      </c>
      <c r="AA496" s="79">
        <f>IF($C$24="0 days",0,IF($C$24="10 days",Z$24*0.3,IF($C$24="30 days",Z$24,IF($C$24="45 days",(Z$24*0.56),"Fel"))))*($D$24+1)</f>
        <v>0</v>
      </c>
      <c r="AB496" s="79">
        <f>IF($C$24="0 days",0,IF($C$24="10 days",0,IF($C$24="30 days",0,IF($C$24="45 days",(Z$24*0.44),"Fel"))))*($D$24+1)</f>
        <v>0</v>
      </c>
    </row>
    <row r="497" spans="1:16384" s="79" customFormat="1" hidden="1" x14ac:dyDescent="0.3">
      <c r="C497" s="79" t="s">
        <v>77</v>
      </c>
      <c r="AA497" s="79">
        <f>IF($C$24="0 days",AA$24,IF($C$24="10 days",AA$24*0.7,IF($C$24="30 days",0,IF($C$24="45 days",0,"Fel"))))*($D$24+1)</f>
        <v>0</v>
      </c>
      <c r="AB497" s="79">
        <f>IF($C$24="0 days",0,IF($C$24="10 days",AA$24*0.3,IF($C$24="30 days",AA$24,IF($C$24="45 days",(AA$24*0.56),"Fel"))))*($D$24+1)</f>
        <v>0</v>
      </c>
      <c r="AC497" s="79">
        <f>IF($C$24="0 days",0,IF($C$24="10 days",0,IF($C$24="30 days",0,IF($C$24="45 days",(AA$24*0.44),"Fel"))))*($D$24+1)</f>
        <v>0</v>
      </c>
    </row>
    <row r="498" spans="1:16384" s="79" customFormat="1" hidden="1" x14ac:dyDescent="0.3">
      <c r="C498" s="79" t="s">
        <v>78</v>
      </c>
      <c r="AB498" s="79">
        <f>IF($C$24="0 days",AB$24,IF($C$24="10 days",AB$24*0.7,IF($C$24="30 days",0,IF($C$24="45 days",0,"Fel"))))*($D$24+1)</f>
        <v>0</v>
      </c>
      <c r="AC498" s="79">
        <f>IF($C$24="0 days",0,IF($C$24="10 days",AB$24*0.3,IF($C$24="30 days",AB$24,IF($C$24="45 days",(AB$24*0.56),"Fel"))))*($D$24+1)</f>
        <v>0</v>
      </c>
      <c r="AE498" s="79">
        <f>IF($C$24="0 days",0,IF($C$24="10 days",0,IF($C$24="30 days",0,IF($C$24="45 days",(AB$24*0.44),"Fel"))))*($D$24+1)</f>
        <v>0</v>
      </c>
    </row>
    <row r="499" spans="1:16384" s="79" customFormat="1" hidden="1" x14ac:dyDescent="0.3">
      <c r="C499" s="79" t="s">
        <v>79</v>
      </c>
      <c r="AC499" s="79">
        <f>IF($C$24="0 days",AC$24,IF($C$24="10 days",AC$24*0.7,IF($C$24="30 days",0,IF($C$24="45 days",0,"Fel"))))*($D$24+1)</f>
        <v>0</v>
      </c>
      <c r="AE499" s="79">
        <f>IF($C$24="0 days",0,IF($C$24="10 days",AC$24*0.3,IF($C$24="30 days",AC$24,IF($C$24="45 days",(AC$24*0.56),"Fel"))))*($D$24+1)</f>
        <v>0</v>
      </c>
      <c r="AF499" s="79">
        <f>IF($C$24="0 days",0,IF($C$24="10 days",0,IF($C$24="30 days",0,IF($C$24="45 days",(AC$24*0.44),"Fel"))))*($D$24+1)</f>
        <v>0</v>
      </c>
    </row>
    <row r="500" spans="1:16384" s="79" customFormat="1" hidden="1" x14ac:dyDescent="0.3">
      <c r="A500" s="75"/>
      <c r="B500" s="75">
        <v>2026</v>
      </c>
      <c r="C500" s="75">
        <v>2026</v>
      </c>
      <c r="D500" s="81"/>
      <c r="E500" s="75"/>
      <c r="F500" s="81"/>
      <c r="G500" s="75"/>
      <c r="H500" s="81"/>
      <c r="I500" s="75"/>
      <c r="J500" s="81"/>
      <c r="K500" s="75"/>
      <c r="L500" s="81"/>
      <c r="M500" s="75"/>
      <c r="N500" s="81"/>
      <c r="O500" s="75"/>
      <c r="P500" s="81"/>
      <c r="R500" s="75"/>
      <c r="S500" s="81"/>
      <c r="T500" s="75"/>
      <c r="U500" s="81"/>
      <c r="V500" s="75"/>
      <c r="W500" s="81"/>
      <c r="X500" s="75"/>
      <c r="Y500" s="81"/>
      <c r="Z500" s="75"/>
      <c r="AA500" s="81"/>
      <c r="AB500" s="75"/>
      <c r="AC500" s="81"/>
      <c r="AT500" s="81"/>
      <c r="AU500" s="75"/>
      <c r="AV500" s="81"/>
      <c r="AW500" s="75"/>
      <c r="AX500" s="81"/>
      <c r="AY500" s="75"/>
      <c r="AZ500" s="81"/>
      <c r="BA500" s="75"/>
      <c r="BB500" s="81"/>
      <c r="BC500" s="75"/>
      <c r="BD500" s="81"/>
      <c r="BE500" s="75"/>
      <c r="BF500" s="81"/>
      <c r="BG500" s="75"/>
      <c r="BH500" s="81"/>
      <c r="BI500" s="75"/>
      <c r="BJ500" s="81"/>
      <c r="BK500" s="75"/>
      <c r="BL500" s="81"/>
      <c r="BM500" s="75"/>
      <c r="BN500" s="81"/>
      <c r="BO500" s="75"/>
      <c r="BP500" s="81"/>
      <c r="BQ500" s="75"/>
      <c r="BR500" s="81"/>
      <c r="BS500" s="75"/>
      <c r="BT500" s="81"/>
      <c r="BU500" s="75"/>
      <c r="BV500" s="81"/>
      <c r="BW500" s="75"/>
      <c r="BX500" s="81"/>
      <c r="BY500" s="75"/>
      <c r="BZ500" s="81"/>
      <c r="CA500" s="75"/>
      <c r="CB500" s="81"/>
      <c r="CC500" s="75"/>
      <c r="CD500" s="81"/>
      <c r="CE500" s="75"/>
      <c r="CF500" s="81"/>
      <c r="CG500" s="75"/>
      <c r="CH500" s="81"/>
      <c r="CI500" s="75"/>
      <c r="CJ500" s="81"/>
      <c r="CK500" s="75"/>
      <c r="CL500" s="81"/>
      <c r="CM500" s="75"/>
      <c r="CN500" s="81"/>
      <c r="CO500" s="75"/>
      <c r="CP500" s="81"/>
      <c r="CQ500" s="75"/>
      <c r="CR500" s="81"/>
      <c r="CS500" s="75"/>
      <c r="CT500" s="81"/>
      <c r="CU500" s="75"/>
      <c r="CV500" s="81"/>
      <c r="CW500" s="75"/>
      <c r="CX500" s="81"/>
      <c r="CY500" s="75"/>
      <c r="CZ500" s="81"/>
      <c r="DA500" s="75"/>
      <c r="DB500" s="81"/>
      <c r="DC500" s="75"/>
      <c r="DD500" s="81"/>
      <c r="DE500" s="75"/>
      <c r="DF500" s="81"/>
      <c r="DG500" s="75"/>
      <c r="DH500" s="81"/>
      <c r="DI500" s="75"/>
      <c r="DJ500" s="81"/>
      <c r="DK500" s="75"/>
      <c r="DL500" s="81"/>
      <c r="DM500" s="75"/>
      <c r="DN500" s="81"/>
      <c r="DO500" s="75"/>
      <c r="DP500" s="81"/>
      <c r="DQ500" s="75"/>
      <c r="DR500" s="81"/>
      <c r="DS500" s="75"/>
      <c r="DT500" s="81"/>
      <c r="DU500" s="75"/>
      <c r="DV500" s="81"/>
      <c r="DW500" s="75"/>
      <c r="DX500" s="81"/>
      <c r="DY500" s="75"/>
      <c r="DZ500" s="81"/>
      <c r="EA500" s="75"/>
      <c r="EB500" s="81"/>
      <c r="EC500" s="75"/>
      <c r="ED500" s="81"/>
      <c r="EE500" s="75"/>
      <c r="EF500" s="81"/>
      <c r="EG500" s="75"/>
      <c r="EH500" s="81"/>
      <c r="EI500" s="75"/>
      <c r="EJ500" s="81"/>
      <c r="EK500" s="75"/>
      <c r="EL500" s="81"/>
      <c r="EM500" s="75"/>
      <c r="EN500" s="81"/>
      <c r="EO500" s="75"/>
      <c r="EP500" s="81"/>
      <c r="EQ500" s="75"/>
      <c r="ER500" s="81"/>
      <c r="ES500" s="75"/>
      <c r="ET500" s="81"/>
      <c r="EU500" s="75"/>
      <c r="EV500" s="81"/>
      <c r="EW500" s="75"/>
      <c r="EX500" s="81"/>
      <c r="EY500" s="75"/>
      <c r="EZ500" s="81"/>
      <c r="FA500" s="75"/>
      <c r="FB500" s="81"/>
      <c r="FC500" s="75"/>
      <c r="FD500" s="81"/>
      <c r="FE500" s="75"/>
      <c r="FF500" s="81"/>
      <c r="FG500" s="75"/>
      <c r="FH500" s="81"/>
      <c r="FI500" s="75"/>
      <c r="FJ500" s="81"/>
      <c r="FK500" s="75"/>
      <c r="FL500" s="81"/>
      <c r="FM500" s="75"/>
      <c r="FN500" s="81"/>
      <c r="FO500" s="75"/>
      <c r="FP500" s="81"/>
      <c r="FQ500" s="75"/>
      <c r="FR500" s="81"/>
      <c r="FS500" s="75"/>
      <c r="FT500" s="81"/>
      <c r="FU500" s="75"/>
      <c r="FV500" s="81"/>
      <c r="FW500" s="75"/>
      <c r="FX500" s="81"/>
      <c r="FY500" s="75"/>
      <c r="FZ500" s="81"/>
      <c r="GA500" s="75"/>
      <c r="GB500" s="81"/>
      <c r="GC500" s="75"/>
      <c r="GD500" s="81"/>
      <c r="GE500" s="75"/>
      <c r="GF500" s="81"/>
      <c r="GG500" s="75"/>
      <c r="GH500" s="81"/>
      <c r="GI500" s="75"/>
      <c r="GJ500" s="81"/>
      <c r="GK500" s="75"/>
      <c r="GL500" s="81"/>
      <c r="GM500" s="75"/>
      <c r="GN500" s="81"/>
      <c r="GO500" s="75"/>
      <c r="GP500" s="81"/>
      <c r="GQ500" s="75"/>
      <c r="GR500" s="81"/>
      <c r="GS500" s="75"/>
      <c r="GT500" s="81"/>
      <c r="GU500" s="75"/>
      <c r="GV500" s="81"/>
      <c r="GW500" s="75"/>
      <c r="GX500" s="81"/>
      <c r="GY500" s="75"/>
      <c r="GZ500" s="81"/>
      <c r="HA500" s="75"/>
      <c r="HB500" s="81"/>
      <c r="HC500" s="75"/>
      <c r="HD500" s="81"/>
      <c r="HE500" s="75"/>
      <c r="HF500" s="81"/>
      <c r="HG500" s="75"/>
      <c r="HH500" s="81"/>
      <c r="HI500" s="75"/>
      <c r="HJ500" s="81"/>
      <c r="HK500" s="75"/>
      <c r="HL500" s="81"/>
      <c r="HM500" s="75"/>
      <c r="HN500" s="81"/>
      <c r="HO500" s="75"/>
      <c r="HP500" s="81"/>
      <c r="HQ500" s="75"/>
      <c r="HR500" s="81"/>
      <c r="HS500" s="75"/>
      <c r="HT500" s="81"/>
      <c r="HU500" s="75"/>
      <c r="HV500" s="81"/>
      <c r="HW500" s="75"/>
      <c r="HX500" s="81"/>
      <c r="HY500" s="75"/>
      <c r="HZ500" s="81"/>
      <c r="IA500" s="75"/>
      <c r="IB500" s="81"/>
      <c r="IC500" s="75"/>
      <c r="ID500" s="81"/>
      <c r="IE500" s="75"/>
      <c r="IF500" s="81"/>
      <c r="IG500" s="75"/>
      <c r="IH500" s="81"/>
      <c r="II500" s="75"/>
      <c r="IJ500" s="81"/>
      <c r="IK500" s="75"/>
      <c r="IL500" s="81"/>
      <c r="IM500" s="75"/>
      <c r="IN500" s="81"/>
      <c r="IO500" s="75"/>
      <c r="IP500" s="81"/>
      <c r="IQ500" s="75"/>
      <c r="IR500" s="81"/>
      <c r="IS500" s="75"/>
      <c r="IT500" s="81"/>
      <c r="IU500" s="75"/>
      <c r="IV500" s="81"/>
      <c r="IW500" s="75"/>
      <c r="IX500" s="81"/>
      <c r="IY500" s="75"/>
      <c r="IZ500" s="81"/>
      <c r="JA500" s="75"/>
      <c r="JB500" s="81"/>
      <c r="JC500" s="75"/>
      <c r="JD500" s="81"/>
      <c r="JE500" s="75"/>
      <c r="JF500" s="81"/>
      <c r="JG500" s="75"/>
      <c r="JH500" s="81"/>
      <c r="JI500" s="75"/>
      <c r="JJ500" s="81"/>
      <c r="JK500" s="75"/>
      <c r="JL500" s="81"/>
      <c r="JM500" s="75"/>
      <c r="JN500" s="81"/>
      <c r="JO500" s="75"/>
      <c r="JP500" s="81"/>
      <c r="JQ500" s="75"/>
      <c r="JR500" s="81"/>
      <c r="JS500" s="75"/>
      <c r="JT500" s="81"/>
      <c r="JU500" s="75"/>
      <c r="JV500" s="81"/>
      <c r="JW500" s="75"/>
      <c r="JX500" s="81"/>
      <c r="JY500" s="75"/>
      <c r="JZ500" s="81"/>
      <c r="KA500" s="75"/>
      <c r="KB500" s="81"/>
      <c r="KC500" s="75"/>
      <c r="KD500" s="81"/>
      <c r="KE500" s="75"/>
      <c r="KF500" s="81"/>
      <c r="KG500" s="75"/>
      <c r="KH500" s="81"/>
      <c r="KI500" s="75"/>
      <c r="KJ500" s="81"/>
      <c r="KK500" s="75"/>
      <c r="KL500" s="81"/>
      <c r="KM500" s="75"/>
      <c r="KN500" s="81"/>
      <c r="KO500" s="75"/>
      <c r="KP500" s="81"/>
      <c r="KQ500" s="75"/>
      <c r="KR500" s="81"/>
      <c r="KS500" s="75"/>
      <c r="KT500" s="81"/>
      <c r="KU500" s="75"/>
      <c r="KV500" s="81"/>
      <c r="KW500" s="75"/>
      <c r="KX500" s="81"/>
      <c r="KY500" s="75"/>
      <c r="KZ500" s="81"/>
      <c r="LA500" s="75"/>
      <c r="LB500" s="81"/>
      <c r="LC500" s="75"/>
      <c r="LD500" s="81"/>
      <c r="LE500" s="75"/>
      <c r="LF500" s="81"/>
      <c r="LG500" s="75"/>
      <c r="LH500" s="81"/>
      <c r="LI500" s="75"/>
      <c r="LJ500" s="81"/>
      <c r="LK500" s="75"/>
      <c r="LL500" s="81"/>
      <c r="LM500" s="75"/>
      <c r="LN500" s="81"/>
      <c r="LO500" s="75"/>
      <c r="LP500" s="81"/>
      <c r="LQ500" s="75"/>
      <c r="LR500" s="81"/>
      <c r="LS500" s="75"/>
      <c r="LT500" s="81"/>
      <c r="LU500" s="75"/>
      <c r="LV500" s="81"/>
      <c r="LW500" s="75"/>
      <c r="LX500" s="81"/>
      <c r="LY500" s="75"/>
      <c r="LZ500" s="81"/>
      <c r="MA500" s="75"/>
      <c r="MB500" s="81"/>
      <c r="MC500" s="75"/>
      <c r="MD500" s="81"/>
      <c r="ME500" s="75"/>
      <c r="MF500" s="81"/>
      <c r="MG500" s="75"/>
      <c r="MH500" s="81"/>
      <c r="MI500" s="75"/>
      <c r="MJ500" s="81"/>
      <c r="MK500" s="75"/>
      <c r="ML500" s="81"/>
      <c r="MM500" s="75"/>
      <c r="MN500" s="81"/>
      <c r="MO500" s="75"/>
      <c r="MP500" s="81"/>
      <c r="MQ500" s="75"/>
      <c r="MR500" s="81"/>
      <c r="MS500" s="75"/>
      <c r="MT500" s="81"/>
      <c r="MU500" s="75"/>
      <c r="MV500" s="81"/>
      <c r="MW500" s="75"/>
      <c r="MX500" s="81"/>
      <c r="MY500" s="75"/>
      <c r="MZ500" s="81"/>
      <c r="NA500" s="75"/>
      <c r="NB500" s="81"/>
      <c r="NC500" s="75"/>
      <c r="ND500" s="81"/>
      <c r="NE500" s="75"/>
      <c r="NF500" s="81"/>
      <c r="NG500" s="75"/>
      <c r="NH500" s="81"/>
      <c r="NI500" s="75"/>
      <c r="NJ500" s="81"/>
      <c r="NK500" s="75"/>
      <c r="NL500" s="81"/>
      <c r="NM500" s="75"/>
      <c r="NN500" s="81"/>
      <c r="NO500" s="75"/>
      <c r="NP500" s="81"/>
      <c r="NQ500" s="75"/>
      <c r="NR500" s="81"/>
      <c r="NS500" s="75"/>
      <c r="NT500" s="81"/>
      <c r="NU500" s="75"/>
      <c r="NV500" s="81"/>
      <c r="NW500" s="75"/>
      <c r="NX500" s="81"/>
      <c r="NY500" s="75"/>
      <c r="NZ500" s="81"/>
      <c r="OA500" s="75"/>
      <c r="OB500" s="81"/>
      <c r="OC500" s="75"/>
      <c r="OD500" s="81"/>
      <c r="OE500" s="75"/>
      <c r="OF500" s="81"/>
      <c r="OG500" s="75"/>
      <c r="OH500" s="81"/>
      <c r="OI500" s="75"/>
      <c r="OJ500" s="81"/>
      <c r="OK500" s="75"/>
      <c r="OL500" s="81"/>
      <c r="OM500" s="75"/>
      <c r="ON500" s="81"/>
      <c r="OO500" s="75"/>
      <c r="OP500" s="81"/>
      <c r="OQ500" s="75"/>
      <c r="OR500" s="81"/>
      <c r="OS500" s="75"/>
      <c r="OT500" s="81"/>
      <c r="OU500" s="75"/>
      <c r="OV500" s="81"/>
      <c r="OW500" s="75"/>
      <c r="OX500" s="81"/>
      <c r="OY500" s="75"/>
      <c r="OZ500" s="81"/>
      <c r="PA500" s="75"/>
      <c r="PB500" s="81"/>
      <c r="PC500" s="75"/>
      <c r="PD500" s="81"/>
      <c r="PE500" s="75"/>
      <c r="PF500" s="81"/>
      <c r="PG500" s="75"/>
      <c r="PH500" s="81"/>
      <c r="PI500" s="75"/>
      <c r="PJ500" s="81"/>
      <c r="PK500" s="75"/>
      <c r="PL500" s="81"/>
      <c r="PM500" s="75"/>
      <c r="PN500" s="81"/>
      <c r="PO500" s="75"/>
      <c r="PP500" s="81"/>
      <c r="PQ500" s="75"/>
      <c r="PR500" s="81"/>
      <c r="PS500" s="75"/>
      <c r="PT500" s="81"/>
      <c r="PU500" s="75"/>
      <c r="PV500" s="81"/>
      <c r="PW500" s="75"/>
      <c r="PX500" s="81"/>
      <c r="PY500" s="75"/>
      <c r="PZ500" s="81"/>
      <c r="QA500" s="75"/>
      <c r="QB500" s="81"/>
      <c r="QC500" s="75"/>
      <c r="QD500" s="81"/>
      <c r="QE500" s="75"/>
      <c r="QF500" s="81"/>
      <c r="QG500" s="75"/>
      <c r="QH500" s="81"/>
      <c r="QI500" s="75"/>
      <c r="QJ500" s="81"/>
      <c r="QK500" s="75"/>
      <c r="QL500" s="81"/>
      <c r="QM500" s="75"/>
      <c r="QN500" s="81"/>
      <c r="QO500" s="75"/>
      <c r="QP500" s="81"/>
      <c r="QQ500" s="75"/>
      <c r="QR500" s="81"/>
      <c r="QS500" s="75"/>
      <c r="QT500" s="81"/>
      <c r="QU500" s="75"/>
      <c r="QV500" s="81"/>
      <c r="QW500" s="75"/>
      <c r="QX500" s="81"/>
      <c r="QY500" s="75"/>
      <c r="QZ500" s="81"/>
      <c r="RA500" s="75"/>
      <c r="RB500" s="81"/>
      <c r="RC500" s="75"/>
      <c r="RD500" s="81"/>
      <c r="RE500" s="75"/>
      <c r="RF500" s="81"/>
      <c r="RG500" s="75"/>
      <c r="RH500" s="81"/>
      <c r="RI500" s="75"/>
      <c r="RJ500" s="81"/>
      <c r="RK500" s="75"/>
      <c r="RL500" s="81"/>
      <c r="RM500" s="75"/>
      <c r="RN500" s="81"/>
      <c r="RO500" s="75"/>
      <c r="RP500" s="81"/>
      <c r="RQ500" s="75"/>
      <c r="RR500" s="81"/>
      <c r="RS500" s="75"/>
      <c r="RT500" s="81"/>
      <c r="RU500" s="75"/>
      <c r="RV500" s="81"/>
      <c r="RW500" s="75"/>
      <c r="RX500" s="81"/>
      <c r="RY500" s="75"/>
      <c r="RZ500" s="81"/>
      <c r="SA500" s="75"/>
      <c r="SB500" s="81"/>
      <c r="SC500" s="75"/>
      <c r="SD500" s="81"/>
      <c r="SE500" s="75"/>
      <c r="SF500" s="81"/>
      <c r="SG500" s="75"/>
      <c r="SH500" s="81"/>
      <c r="SI500" s="75"/>
      <c r="SJ500" s="81"/>
      <c r="SK500" s="75"/>
      <c r="SL500" s="81"/>
      <c r="SM500" s="75"/>
      <c r="SN500" s="81"/>
      <c r="SO500" s="75"/>
      <c r="SP500" s="81"/>
      <c r="SQ500" s="75"/>
      <c r="SR500" s="81"/>
      <c r="SS500" s="75"/>
      <c r="ST500" s="81"/>
      <c r="SU500" s="75"/>
      <c r="SV500" s="81"/>
      <c r="SW500" s="75"/>
      <c r="SX500" s="81"/>
      <c r="SY500" s="75"/>
      <c r="SZ500" s="81"/>
      <c r="TA500" s="75"/>
      <c r="TB500" s="81"/>
      <c r="TC500" s="75"/>
      <c r="TD500" s="81"/>
      <c r="TE500" s="75"/>
      <c r="TF500" s="81"/>
      <c r="TG500" s="75"/>
      <c r="TH500" s="81"/>
      <c r="TI500" s="75"/>
      <c r="TJ500" s="81"/>
      <c r="TK500" s="75"/>
      <c r="TL500" s="81"/>
      <c r="TM500" s="75"/>
      <c r="TN500" s="81"/>
      <c r="TO500" s="75"/>
      <c r="TP500" s="81"/>
      <c r="TQ500" s="75"/>
      <c r="TR500" s="81"/>
      <c r="TS500" s="75"/>
      <c r="TT500" s="81"/>
      <c r="TU500" s="75"/>
      <c r="TV500" s="81"/>
      <c r="TW500" s="75"/>
      <c r="TX500" s="81"/>
      <c r="TY500" s="75"/>
      <c r="TZ500" s="81"/>
      <c r="UA500" s="75"/>
      <c r="UB500" s="81"/>
      <c r="UC500" s="75"/>
      <c r="UD500" s="81"/>
      <c r="UE500" s="75"/>
      <c r="UF500" s="81"/>
      <c r="UG500" s="75"/>
      <c r="UH500" s="81"/>
      <c r="UI500" s="75"/>
      <c r="UJ500" s="81"/>
      <c r="UK500" s="75"/>
      <c r="UL500" s="81"/>
      <c r="UM500" s="75"/>
      <c r="UN500" s="81"/>
      <c r="UO500" s="75"/>
      <c r="UP500" s="81"/>
      <c r="UQ500" s="75"/>
      <c r="UR500" s="81"/>
      <c r="US500" s="75"/>
      <c r="UT500" s="81"/>
      <c r="UU500" s="75"/>
      <c r="UV500" s="81"/>
      <c r="UW500" s="75"/>
      <c r="UX500" s="81"/>
      <c r="UY500" s="75"/>
      <c r="UZ500" s="81"/>
      <c r="VA500" s="75"/>
      <c r="VB500" s="81"/>
      <c r="VC500" s="75"/>
      <c r="VD500" s="81"/>
      <c r="VE500" s="75"/>
      <c r="VF500" s="81"/>
      <c r="VG500" s="75"/>
      <c r="VH500" s="81"/>
      <c r="VI500" s="75"/>
      <c r="VJ500" s="81"/>
      <c r="VK500" s="75"/>
      <c r="VL500" s="81"/>
      <c r="VM500" s="75"/>
      <c r="VN500" s="81"/>
      <c r="VO500" s="75"/>
      <c r="VP500" s="81"/>
      <c r="VQ500" s="75"/>
      <c r="VR500" s="81"/>
      <c r="VS500" s="75"/>
      <c r="VT500" s="81"/>
      <c r="VU500" s="75"/>
      <c r="VV500" s="81"/>
      <c r="VW500" s="75"/>
      <c r="VX500" s="81"/>
      <c r="VY500" s="75"/>
      <c r="VZ500" s="81"/>
      <c r="WA500" s="75"/>
      <c r="WB500" s="81"/>
      <c r="WC500" s="75"/>
      <c r="WD500" s="81"/>
      <c r="WE500" s="75"/>
      <c r="WF500" s="81"/>
      <c r="WG500" s="75"/>
      <c r="WH500" s="81"/>
      <c r="WI500" s="75"/>
      <c r="WJ500" s="81"/>
      <c r="WK500" s="75"/>
      <c r="WL500" s="81"/>
      <c r="WM500" s="75"/>
      <c r="WN500" s="81"/>
      <c r="WO500" s="75"/>
      <c r="WP500" s="81"/>
      <c r="WQ500" s="75"/>
      <c r="WR500" s="81"/>
      <c r="WS500" s="75"/>
      <c r="WT500" s="81"/>
      <c r="WU500" s="75"/>
      <c r="WV500" s="81"/>
      <c r="WW500" s="75"/>
      <c r="WX500" s="81"/>
      <c r="WY500" s="75"/>
      <c r="WZ500" s="81"/>
      <c r="XA500" s="75"/>
      <c r="XB500" s="81"/>
      <c r="XC500" s="75"/>
      <c r="XD500" s="81"/>
      <c r="XE500" s="75"/>
      <c r="XF500" s="81"/>
      <c r="XG500" s="75"/>
      <c r="XH500" s="81"/>
      <c r="XI500" s="75"/>
      <c r="XJ500" s="81"/>
      <c r="XK500" s="75"/>
      <c r="XL500" s="81"/>
      <c r="XM500" s="75"/>
      <c r="XN500" s="81"/>
      <c r="XO500" s="75"/>
      <c r="XP500" s="81"/>
      <c r="XQ500" s="75"/>
      <c r="XR500" s="81"/>
      <c r="XS500" s="75"/>
      <c r="XT500" s="81"/>
      <c r="XU500" s="75"/>
      <c r="XV500" s="81"/>
      <c r="XW500" s="75"/>
      <c r="XX500" s="81"/>
      <c r="XY500" s="75"/>
      <c r="XZ500" s="81"/>
      <c r="YA500" s="75"/>
      <c r="YB500" s="81"/>
      <c r="YC500" s="75"/>
      <c r="YD500" s="81"/>
      <c r="YE500" s="75"/>
      <c r="YF500" s="81"/>
      <c r="YG500" s="75"/>
      <c r="YH500" s="81"/>
      <c r="YI500" s="75"/>
      <c r="YJ500" s="81"/>
      <c r="YK500" s="75"/>
      <c r="YL500" s="81"/>
      <c r="YM500" s="75"/>
      <c r="YN500" s="81"/>
      <c r="YO500" s="75"/>
      <c r="YP500" s="81"/>
      <c r="YQ500" s="75"/>
      <c r="YR500" s="81"/>
      <c r="YS500" s="75"/>
      <c r="YT500" s="81"/>
      <c r="YU500" s="75"/>
      <c r="YV500" s="81"/>
      <c r="YW500" s="75"/>
      <c r="YX500" s="81"/>
      <c r="YY500" s="75"/>
      <c r="YZ500" s="81"/>
      <c r="ZA500" s="75"/>
      <c r="ZB500" s="81"/>
      <c r="ZC500" s="75"/>
      <c r="ZD500" s="81"/>
      <c r="ZE500" s="75"/>
      <c r="ZF500" s="81"/>
      <c r="ZG500" s="75"/>
      <c r="ZH500" s="81"/>
      <c r="ZI500" s="75"/>
      <c r="ZJ500" s="81"/>
      <c r="ZK500" s="75"/>
      <c r="ZL500" s="81"/>
      <c r="ZM500" s="75"/>
      <c r="ZN500" s="81"/>
      <c r="ZO500" s="75"/>
      <c r="ZP500" s="81"/>
      <c r="ZQ500" s="75"/>
      <c r="ZR500" s="81"/>
      <c r="ZS500" s="75"/>
      <c r="ZT500" s="81"/>
      <c r="ZU500" s="75"/>
      <c r="ZV500" s="81"/>
      <c r="ZW500" s="75"/>
      <c r="ZX500" s="81"/>
      <c r="ZY500" s="75"/>
      <c r="ZZ500" s="81"/>
      <c r="AAA500" s="75"/>
      <c r="AAB500" s="81"/>
      <c r="AAC500" s="75"/>
      <c r="AAD500" s="81"/>
      <c r="AAE500" s="75"/>
      <c r="AAF500" s="81"/>
      <c r="AAG500" s="75"/>
      <c r="AAH500" s="81"/>
      <c r="AAI500" s="75"/>
      <c r="AAJ500" s="81"/>
      <c r="AAK500" s="75"/>
      <c r="AAL500" s="81"/>
      <c r="AAM500" s="75"/>
      <c r="AAN500" s="81"/>
      <c r="AAO500" s="75"/>
      <c r="AAP500" s="81"/>
      <c r="AAQ500" s="75"/>
      <c r="AAR500" s="81"/>
      <c r="AAS500" s="75"/>
      <c r="AAT500" s="81"/>
      <c r="AAU500" s="75"/>
      <c r="AAV500" s="81"/>
      <c r="AAW500" s="75"/>
      <c r="AAX500" s="81"/>
      <c r="AAY500" s="75"/>
      <c r="AAZ500" s="81"/>
      <c r="ABA500" s="75"/>
      <c r="ABB500" s="81"/>
      <c r="ABC500" s="75"/>
      <c r="ABD500" s="81"/>
      <c r="ABE500" s="75"/>
      <c r="ABF500" s="81"/>
      <c r="ABG500" s="75"/>
      <c r="ABH500" s="81"/>
      <c r="ABI500" s="75"/>
      <c r="ABJ500" s="81"/>
      <c r="ABK500" s="75"/>
      <c r="ABL500" s="81"/>
      <c r="ABM500" s="75"/>
      <c r="ABN500" s="81"/>
      <c r="ABO500" s="75"/>
      <c r="ABP500" s="81"/>
      <c r="ABQ500" s="75"/>
      <c r="ABR500" s="81"/>
      <c r="ABS500" s="75"/>
      <c r="ABT500" s="81"/>
      <c r="ABU500" s="75"/>
      <c r="ABV500" s="81"/>
      <c r="ABW500" s="75"/>
      <c r="ABX500" s="81"/>
      <c r="ABY500" s="75"/>
      <c r="ABZ500" s="81"/>
      <c r="ACA500" s="75"/>
      <c r="ACB500" s="81"/>
      <c r="ACC500" s="75"/>
      <c r="ACD500" s="81"/>
      <c r="ACE500" s="75"/>
      <c r="ACF500" s="81"/>
      <c r="ACG500" s="75"/>
      <c r="ACH500" s="81"/>
      <c r="ACI500" s="75"/>
      <c r="ACJ500" s="81"/>
      <c r="ACK500" s="75"/>
      <c r="ACL500" s="81"/>
      <c r="ACM500" s="75"/>
      <c r="ACN500" s="81"/>
      <c r="ACO500" s="75"/>
      <c r="ACP500" s="81"/>
      <c r="ACQ500" s="75"/>
      <c r="ACR500" s="81"/>
      <c r="ACS500" s="75"/>
      <c r="ACT500" s="81"/>
      <c r="ACU500" s="75"/>
      <c r="ACV500" s="81"/>
      <c r="ACW500" s="75"/>
      <c r="ACX500" s="81"/>
      <c r="ACY500" s="75"/>
      <c r="ACZ500" s="81"/>
      <c r="ADA500" s="75"/>
      <c r="ADB500" s="81"/>
      <c r="ADC500" s="75"/>
      <c r="ADD500" s="81"/>
      <c r="ADE500" s="75"/>
      <c r="ADF500" s="81"/>
      <c r="ADG500" s="75"/>
      <c r="ADH500" s="81"/>
      <c r="ADI500" s="75"/>
      <c r="ADJ500" s="81"/>
      <c r="ADK500" s="75"/>
      <c r="ADL500" s="81"/>
      <c r="ADM500" s="75"/>
      <c r="ADN500" s="81"/>
      <c r="ADO500" s="75"/>
      <c r="ADP500" s="81"/>
      <c r="ADQ500" s="75"/>
      <c r="ADR500" s="81"/>
      <c r="ADS500" s="75"/>
      <c r="ADT500" s="81"/>
      <c r="ADU500" s="75"/>
      <c r="ADV500" s="81"/>
      <c r="ADW500" s="75"/>
      <c r="ADX500" s="81"/>
      <c r="ADY500" s="75"/>
      <c r="ADZ500" s="81"/>
      <c r="AEA500" s="75"/>
      <c r="AEB500" s="81"/>
      <c r="AEC500" s="75"/>
      <c r="AED500" s="81"/>
      <c r="AEE500" s="75"/>
      <c r="AEF500" s="81"/>
      <c r="AEG500" s="75"/>
      <c r="AEH500" s="81"/>
      <c r="AEI500" s="75"/>
      <c r="AEJ500" s="81"/>
      <c r="AEK500" s="75"/>
      <c r="AEL500" s="81"/>
      <c r="AEM500" s="75"/>
      <c r="AEN500" s="81"/>
      <c r="AEO500" s="75"/>
      <c r="AEP500" s="81"/>
      <c r="AEQ500" s="75"/>
      <c r="AER500" s="81"/>
      <c r="AES500" s="75"/>
      <c r="AET500" s="81"/>
      <c r="AEU500" s="75"/>
      <c r="AEV500" s="81"/>
      <c r="AEW500" s="75"/>
      <c r="AEX500" s="81"/>
      <c r="AEY500" s="75"/>
      <c r="AEZ500" s="81"/>
      <c r="AFA500" s="75"/>
      <c r="AFB500" s="81"/>
      <c r="AFC500" s="75"/>
      <c r="AFD500" s="81"/>
      <c r="AFE500" s="75"/>
      <c r="AFF500" s="81"/>
      <c r="AFG500" s="75"/>
      <c r="AFH500" s="81"/>
      <c r="AFI500" s="75"/>
      <c r="AFJ500" s="81"/>
      <c r="AFK500" s="75"/>
      <c r="AFL500" s="81"/>
      <c r="AFM500" s="75"/>
      <c r="AFN500" s="81"/>
      <c r="AFO500" s="75"/>
      <c r="AFP500" s="81"/>
      <c r="AFQ500" s="75"/>
      <c r="AFR500" s="81"/>
      <c r="AFS500" s="75"/>
      <c r="AFT500" s="81"/>
      <c r="AFU500" s="75"/>
      <c r="AFV500" s="81"/>
      <c r="AFW500" s="75"/>
      <c r="AFX500" s="81"/>
      <c r="AFY500" s="75"/>
      <c r="AFZ500" s="81"/>
      <c r="AGA500" s="75"/>
      <c r="AGB500" s="81"/>
      <c r="AGC500" s="75"/>
      <c r="AGD500" s="81"/>
      <c r="AGE500" s="75"/>
      <c r="AGF500" s="81"/>
      <c r="AGG500" s="75"/>
      <c r="AGH500" s="81"/>
      <c r="AGI500" s="75"/>
      <c r="AGJ500" s="81"/>
      <c r="AGK500" s="75"/>
      <c r="AGL500" s="81"/>
      <c r="AGM500" s="75"/>
      <c r="AGN500" s="81"/>
      <c r="AGO500" s="75"/>
      <c r="AGP500" s="81"/>
      <c r="AGQ500" s="75"/>
      <c r="AGR500" s="81"/>
      <c r="AGS500" s="75"/>
      <c r="AGT500" s="81"/>
      <c r="AGU500" s="75"/>
      <c r="AGV500" s="81"/>
      <c r="AGW500" s="75"/>
      <c r="AGX500" s="81"/>
      <c r="AGY500" s="75"/>
      <c r="AGZ500" s="81"/>
      <c r="AHA500" s="75"/>
      <c r="AHB500" s="81"/>
      <c r="AHC500" s="75"/>
      <c r="AHD500" s="81"/>
      <c r="AHE500" s="75"/>
      <c r="AHF500" s="81"/>
      <c r="AHG500" s="75"/>
      <c r="AHH500" s="81"/>
      <c r="AHI500" s="75"/>
      <c r="AHJ500" s="81"/>
      <c r="AHK500" s="75"/>
      <c r="AHL500" s="81"/>
      <c r="AHM500" s="75"/>
      <c r="AHN500" s="81"/>
      <c r="AHO500" s="75"/>
      <c r="AHP500" s="81"/>
      <c r="AHQ500" s="75"/>
      <c r="AHR500" s="81"/>
      <c r="AHS500" s="75"/>
      <c r="AHT500" s="81"/>
      <c r="AHU500" s="75"/>
      <c r="AHV500" s="81"/>
      <c r="AHW500" s="75"/>
      <c r="AHX500" s="81"/>
      <c r="AHY500" s="75"/>
      <c r="AHZ500" s="81"/>
      <c r="AIA500" s="75"/>
      <c r="AIB500" s="81"/>
      <c r="AIC500" s="75"/>
      <c r="AID500" s="81"/>
      <c r="AIE500" s="75"/>
      <c r="AIF500" s="81"/>
      <c r="AIG500" s="75"/>
      <c r="AIH500" s="81"/>
      <c r="AII500" s="75"/>
      <c r="AIJ500" s="81"/>
      <c r="AIK500" s="75"/>
      <c r="AIL500" s="81"/>
      <c r="AIM500" s="75"/>
      <c r="AIN500" s="81"/>
      <c r="AIO500" s="75"/>
      <c r="AIP500" s="81"/>
      <c r="AIQ500" s="75"/>
      <c r="AIR500" s="81"/>
      <c r="AIS500" s="75"/>
      <c r="AIT500" s="81"/>
      <c r="AIU500" s="75"/>
      <c r="AIV500" s="81"/>
      <c r="AIW500" s="75"/>
      <c r="AIX500" s="81"/>
      <c r="AIY500" s="75"/>
      <c r="AIZ500" s="81"/>
      <c r="AJA500" s="75"/>
      <c r="AJB500" s="81"/>
      <c r="AJC500" s="75"/>
      <c r="AJD500" s="81"/>
      <c r="AJE500" s="75"/>
      <c r="AJF500" s="81"/>
      <c r="AJG500" s="75"/>
      <c r="AJH500" s="81"/>
      <c r="AJI500" s="75"/>
      <c r="AJJ500" s="81"/>
      <c r="AJK500" s="75"/>
      <c r="AJL500" s="81"/>
      <c r="AJM500" s="75"/>
      <c r="AJN500" s="81"/>
      <c r="AJO500" s="75"/>
      <c r="AJP500" s="81"/>
      <c r="AJQ500" s="75"/>
      <c r="AJR500" s="81"/>
      <c r="AJS500" s="75"/>
      <c r="AJT500" s="81"/>
      <c r="AJU500" s="75"/>
      <c r="AJV500" s="81"/>
      <c r="AJW500" s="75"/>
      <c r="AJX500" s="81"/>
      <c r="AJY500" s="75"/>
      <c r="AJZ500" s="81"/>
      <c r="AKA500" s="75"/>
      <c r="AKB500" s="81"/>
      <c r="AKC500" s="75"/>
      <c r="AKD500" s="81"/>
      <c r="AKE500" s="75"/>
      <c r="AKF500" s="81"/>
      <c r="AKG500" s="75"/>
      <c r="AKH500" s="81"/>
      <c r="AKI500" s="75"/>
      <c r="AKJ500" s="81"/>
      <c r="AKK500" s="75"/>
      <c r="AKL500" s="81"/>
      <c r="AKM500" s="75"/>
      <c r="AKN500" s="81"/>
      <c r="AKO500" s="75"/>
      <c r="AKP500" s="81"/>
      <c r="AKQ500" s="75"/>
      <c r="AKR500" s="81"/>
      <c r="AKS500" s="75"/>
      <c r="AKT500" s="81"/>
      <c r="AKU500" s="75"/>
      <c r="AKV500" s="81"/>
      <c r="AKW500" s="75"/>
      <c r="AKX500" s="81"/>
      <c r="AKY500" s="75"/>
      <c r="AKZ500" s="81"/>
      <c r="ALA500" s="75"/>
      <c r="ALB500" s="81"/>
      <c r="ALC500" s="75"/>
      <c r="ALD500" s="81"/>
      <c r="ALE500" s="75"/>
      <c r="ALF500" s="81"/>
      <c r="ALG500" s="75"/>
      <c r="ALH500" s="81"/>
      <c r="ALI500" s="75"/>
      <c r="ALJ500" s="81"/>
      <c r="ALK500" s="75"/>
      <c r="ALL500" s="81"/>
      <c r="ALM500" s="75"/>
      <c r="ALN500" s="81"/>
      <c r="ALO500" s="75"/>
      <c r="ALP500" s="81"/>
      <c r="ALQ500" s="75"/>
      <c r="ALR500" s="81"/>
      <c r="ALS500" s="75"/>
      <c r="ALT500" s="81"/>
      <c r="ALU500" s="75"/>
      <c r="ALV500" s="81"/>
      <c r="ALW500" s="75"/>
      <c r="ALX500" s="81"/>
      <c r="ALY500" s="75"/>
      <c r="ALZ500" s="81"/>
      <c r="AMA500" s="75"/>
      <c r="AMB500" s="81"/>
      <c r="AMC500" s="75"/>
      <c r="AMD500" s="81"/>
      <c r="AME500" s="75"/>
      <c r="AMF500" s="81"/>
      <c r="AMG500" s="75"/>
      <c r="AMH500" s="81"/>
      <c r="AMI500" s="75"/>
      <c r="AMJ500" s="81"/>
      <c r="AMK500" s="75"/>
      <c r="AML500" s="81"/>
      <c r="AMM500" s="75"/>
      <c r="AMN500" s="81"/>
      <c r="AMO500" s="75"/>
      <c r="AMP500" s="81"/>
      <c r="AMQ500" s="75"/>
      <c r="AMR500" s="81"/>
      <c r="AMS500" s="75"/>
      <c r="AMT500" s="81"/>
      <c r="AMU500" s="75"/>
      <c r="AMV500" s="81"/>
      <c r="AMW500" s="75"/>
      <c r="AMX500" s="81"/>
      <c r="AMY500" s="75"/>
      <c r="AMZ500" s="81"/>
      <c r="ANA500" s="75"/>
      <c r="ANB500" s="81"/>
      <c r="ANC500" s="75"/>
      <c r="AND500" s="81"/>
      <c r="ANE500" s="75"/>
      <c r="ANF500" s="81"/>
      <c r="ANG500" s="75"/>
      <c r="ANH500" s="81"/>
      <c r="ANI500" s="75"/>
      <c r="ANJ500" s="81"/>
      <c r="ANK500" s="75"/>
      <c r="ANL500" s="81"/>
      <c r="ANM500" s="75"/>
      <c r="ANN500" s="81"/>
      <c r="ANO500" s="75"/>
      <c r="ANP500" s="81"/>
      <c r="ANQ500" s="75"/>
      <c r="ANR500" s="81"/>
      <c r="ANS500" s="75"/>
      <c r="ANT500" s="81"/>
      <c r="ANU500" s="75"/>
      <c r="ANV500" s="81"/>
      <c r="ANW500" s="75"/>
      <c r="ANX500" s="81"/>
      <c r="ANY500" s="75"/>
      <c r="ANZ500" s="81"/>
      <c r="AOA500" s="75"/>
      <c r="AOB500" s="81"/>
      <c r="AOC500" s="75"/>
      <c r="AOD500" s="81"/>
      <c r="AOE500" s="75"/>
      <c r="AOF500" s="81"/>
      <c r="AOG500" s="75"/>
      <c r="AOH500" s="81"/>
      <c r="AOI500" s="75"/>
      <c r="AOJ500" s="81"/>
      <c r="AOK500" s="75"/>
      <c r="AOL500" s="81"/>
      <c r="AOM500" s="75"/>
      <c r="AON500" s="81"/>
      <c r="AOO500" s="75"/>
      <c r="AOP500" s="81"/>
      <c r="AOQ500" s="75"/>
      <c r="AOR500" s="81"/>
      <c r="AOS500" s="75"/>
      <c r="AOT500" s="81"/>
      <c r="AOU500" s="75"/>
      <c r="AOV500" s="81"/>
      <c r="AOW500" s="75"/>
      <c r="AOX500" s="81"/>
      <c r="AOY500" s="75"/>
      <c r="AOZ500" s="81"/>
      <c r="APA500" s="75"/>
      <c r="APB500" s="81"/>
      <c r="APC500" s="75"/>
      <c r="APD500" s="81"/>
      <c r="APE500" s="75"/>
      <c r="APF500" s="81"/>
      <c r="APG500" s="75"/>
      <c r="APH500" s="81"/>
      <c r="API500" s="75"/>
      <c r="APJ500" s="81"/>
      <c r="APK500" s="75"/>
      <c r="APL500" s="81"/>
      <c r="APM500" s="75"/>
      <c r="APN500" s="81"/>
      <c r="APO500" s="75"/>
      <c r="APP500" s="81"/>
      <c r="APQ500" s="75"/>
      <c r="APR500" s="81"/>
      <c r="APS500" s="75"/>
      <c r="APT500" s="81"/>
      <c r="APU500" s="75"/>
      <c r="APV500" s="81"/>
      <c r="APW500" s="75"/>
      <c r="APX500" s="81"/>
      <c r="APY500" s="75"/>
      <c r="APZ500" s="81"/>
      <c r="AQA500" s="75"/>
      <c r="AQB500" s="81"/>
      <c r="AQC500" s="75"/>
      <c r="AQD500" s="81"/>
      <c r="AQE500" s="75"/>
      <c r="AQF500" s="81"/>
      <c r="AQG500" s="75"/>
      <c r="AQH500" s="81"/>
      <c r="AQI500" s="75"/>
      <c r="AQJ500" s="81"/>
      <c r="AQK500" s="75"/>
      <c r="AQL500" s="81"/>
      <c r="AQM500" s="75"/>
      <c r="AQN500" s="81"/>
      <c r="AQO500" s="75"/>
      <c r="AQP500" s="81"/>
      <c r="AQQ500" s="75"/>
      <c r="AQR500" s="81"/>
      <c r="AQS500" s="75"/>
      <c r="AQT500" s="81"/>
      <c r="AQU500" s="75"/>
      <c r="AQV500" s="81"/>
      <c r="AQW500" s="75"/>
      <c r="AQX500" s="81"/>
      <c r="AQY500" s="75"/>
      <c r="AQZ500" s="81"/>
      <c r="ARA500" s="75"/>
      <c r="ARB500" s="81"/>
      <c r="ARC500" s="75"/>
      <c r="ARD500" s="81"/>
      <c r="ARE500" s="75"/>
      <c r="ARF500" s="81"/>
      <c r="ARG500" s="75"/>
      <c r="ARH500" s="81"/>
      <c r="ARI500" s="75"/>
      <c r="ARJ500" s="81"/>
      <c r="ARK500" s="75"/>
      <c r="ARL500" s="81"/>
      <c r="ARM500" s="75"/>
      <c r="ARN500" s="81"/>
      <c r="ARO500" s="75"/>
      <c r="ARP500" s="81"/>
      <c r="ARQ500" s="75"/>
      <c r="ARR500" s="81"/>
      <c r="ARS500" s="75"/>
      <c r="ART500" s="81"/>
      <c r="ARU500" s="75"/>
      <c r="ARV500" s="81"/>
      <c r="ARW500" s="75"/>
      <c r="ARX500" s="81"/>
      <c r="ARY500" s="75"/>
      <c r="ARZ500" s="81"/>
      <c r="ASA500" s="75"/>
      <c r="ASB500" s="81"/>
      <c r="ASC500" s="75"/>
      <c r="ASD500" s="81"/>
      <c r="ASE500" s="75"/>
      <c r="ASF500" s="81"/>
      <c r="ASG500" s="75"/>
      <c r="ASH500" s="81"/>
      <c r="ASI500" s="75"/>
      <c r="ASJ500" s="81"/>
      <c r="ASK500" s="75"/>
      <c r="ASL500" s="81"/>
      <c r="ASM500" s="75"/>
      <c r="ASN500" s="81"/>
      <c r="ASO500" s="75"/>
      <c r="ASP500" s="81"/>
      <c r="ASQ500" s="75"/>
      <c r="ASR500" s="81"/>
      <c r="ASS500" s="75"/>
      <c r="AST500" s="81"/>
      <c r="ASU500" s="75"/>
      <c r="ASV500" s="81"/>
      <c r="ASW500" s="75"/>
      <c r="ASX500" s="81"/>
      <c r="ASY500" s="75"/>
      <c r="ASZ500" s="81"/>
      <c r="ATA500" s="75"/>
      <c r="ATB500" s="81"/>
      <c r="ATC500" s="75"/>
      <c r="ATD500" s="81"/>
      <c r="ATE500" s="75"/>
      <c r="ATF500" s="81"/>
      <c r="ATG500" s="75"/>
      <c r="ATH500" s="81"/>
      <c r="ATI500" s="75"/>
      <c r="ATJ500" s="81"/>
      <c r="ATK500" s="75"/>
      <c r="ATL500" s="81"/>
      <c r="ATM500" s="75"/>
      <c r="ATN500" s="81"/>
      <c r="ATO500" s="75"/>
      <c r="ATP500" s="81"/>
      <c r="ATQ500" s="75"/>
      <c r="ATR500" s="81"/>
      <c r="ATS500" s="75"/>
      <c r="ATT500" s="81"/>
      <c r="ATU500" s="75"/>
      <c r="ATV500" s="81"/>
      <c r="ATW500" s="75"/>
      <c r="ATX500" s="81"/>
      <c r="ATY500" s="75"/>
      <c r="ATZ500" s="81"/>
      <c r="AUA500" s="75"/>
      <c r="AUB500" s="81"/>
      <c r="AUC500" s="75"/>
      <c r="AUD500" s="81"/>
      <c r="AUE500" s="75"/>
      <c r="AUF500" s="81"/>
      <c r="AUG500" s="75"/>
      <c r="AUH500" s="81"/>
      <c r="AUI500" s="75"/>
      <c r="AUJ500" s="81"/>
      <c r="AUK500" s="75"/>
      <c r="AUL500" s="81"/>
      <c r="AUM500" s="75"/>
      <c r="AUN500" s="81"/>
      <c r="AUO500" s="75"/>
      <c r="AUP500" s="81"/>
      <c r="AUQ500" s="75"/>
      <c r="AUR500" s="81"/>
      <c r="AUS500" s="75"/>
      <c r="AUT500" s="81"/>
      <c r="AUU500" s="75"/>
      <c r="AUV500" s="81"/>
      <c r="AUW500" s="75"/>
      <c r="AUX500" s="81"/>
      <c r="AUY500" s="75"/>
      <c r="AUZ500" s="81"/>
      <c r="AVA500" s="75"/>
      <c r="AVB500" s="81"/>
      <c r="AVC500" s="75"/>
      <c r="AVD500" s="81"/>
      <c r="AVE500" s="75"/>
      <c r="AVF500" s="81"/>
      <c r="AVG500" s="75"/>
      <c r="AVH500" s="81"/>
      <c r="AVI500" s="75"/>
      <c r="AVJ500" s="81"/>
      <c r="AVK500" s="75"/>
      <c r="AVL500" s="81"/>
      <c r="AVM500" s="75"/>
      <c r="AVN500" s="81"/>
      <c r="AVO500" s="75"/>
      <c r="AVP500" s="81"/>
      <c r="AVQ500" s="75"/>
      <c r="AVR500" s="81"/>
      <c r="AVS500" s="75"/>
      <c r="AVT500" s="81"/>
      <c r="AVU500" s="75"/>
      <c r="AVV500" s="81"/>
      <c r="AVW500" s="75"/>
      <c r="AVX500" s="81"/>
      <c r="AVY500" s="75"/>
      <c r="AVZ500" s="81"/>
      <c r="AWA500" s="75"/>
      <c r="AWB500" s="81"/>
      <c r="AWC500" s="75"/>
      <c r="AWD500" s="81"/>
      <c r="AWE500" s="75"/>
      <c r="AWF500" s="81"/>
      <c r="AWG500" s="75"/>
      <c r="AWH500" s="81"/>
      <c r="AWI500" s="75"/>
      <c r="AWJ500" s="81"/>
      <c r="AWK500" s="75"/>
      <c r="AWL500" s="81"/>
      <c r="AWM500" s="75"/>
      <c r="AWN500" s="81"/>
      <c r="AWO500" s="75"/>
      <c r="AWP500" s="81"/>
      <c r="AWQ500" s="75"/>
      <c r="AWR500" s="81"/>
      <c r="AWS500" s="75"/>
      <c r="AWT500" s="81"/>
      <c r="AWU500" s="75"/>
      <c r="AWV500" s="81"/>
      <c r="AWW500" s="75"/>
      <c r="AWX500" s="81"/>
      <c r="AWY500" s="75"/>
      <c r="AWZ500" s="81"/>
      <c r="AXA500" s="75"/>
      <c r="AXB500" s="81"/>
      <c r="AXC500" s="75"/>
      <c r="AXD500" s="81"/>
      <c r="AXE500" s="75"/>
      <c r="AXF500" s="81"/>
      <c r="AXG500" s="75"/>
      <c r="AXH500" s="81"/>
      <c r="AXI500" s="75"/>
      <c r="AXJ500" s="81"/>
      <c r="AXK500" s="75"/>
      <c r="AXL500" s="81"/>
      <c r="AXM500" s="75"/>
      <c r="AXN500" s="81"/>
      <c r="AXO500" s="75"/>
      <c r="AXP500" s="81"/>
      <c r="AXQ500" s="75"/>
      <c r="AXR500" s="81"/>
      <c r="AXS500" s="75"/>
      <c r="AXT500" s="81"/>
      <c r="AXU500" s="75"/>
      <c r="AXV500" s="81"/>
      <c r="AXW500" s="75"/>
      <c r="AXX500" s="81"/>
      <c r="AXY500" s="75"/>
      <c r="AXZ500" s="81"/>
      <c r="AYA500" s="75"/>
      <c r="AYB500" s="81"/>
      <c r="AYC500" s="75"/>
      <c r="AYD500" s="81"/>
      <c r="AYE500" s="75"/>
      <c r="AYF500" s="81"/>
      <c r="AYG500" s="75"/>
      <c r="AYH500" s="81"/>
      <c r="AYI500" s="75"/>
      <c r="AYJ500" s="81"/>
      <c r="AYK500" s="75"/>
      <c r="AYL500" s="81"/>
      <c r="AYM500" s="75"/>
      <c r="AYN500" s="81"/>
      <c r="AYO500" s="75"/>
      <c r="AYP500" s="81"/>
      <c r="AYQ500" s="75"/>
      <c r="AYR500" s="81"/>
      <c r="AYS500" s="75"/>
      <c r="AYT500" s="81"/>
      <c r="AYU500" s="75"/>
      <c r="AYV500" s="81"/>
      <c r="AYW500" s="75"/>
      <c r="AYX500" s="81"/>
      <c r="AYY500" s="75"/>
      <c r="AYZ500" s="81"/>
      <c r="AZA500" s="75"/>
      <c r="AZB500" s="81"/>
      <c r="AZC500" s="75"/>
      <c r="AZD500" s="81"/>
      <c r="AZE500" s="75"/>
      <c r="AZF500" s="81"/>
      <c r="AZG500" s="75"/>
      <c r="AZH500" s="81"/>
      <c r="AZI500" s="75"/>
      <c r="AZJ500" s="81"/>
      <c r="AZK500" s="75"/>
      <c r="AZL500" s="81"/>
      <c r="AZM500" s="75"/>
      <c r="AZN500" s="81"/>
      <c r="AZO500" s="75"/>
      <c r="AZP500" s="81"/>
      <c r="AZQ500" s="75"/>
      <c r="AZR500" s="81"/>
      <c r="AZS500" s="75"/>
      <c r="AZT500" s="81"/>
      <c r="AZU500" s="75"/>
      <c r="AZV500" s="81"/>
      <c r="AZW500" s="75"/>
      <c r="AZX500" s="81"/>
      <c r="AZY500" s="75"/>
      <c r="AZZ500" s="81"/>
      <c r="BAA500" s="75"/>
      <c r="BAB500" s="81"/>
      <c r="BAC500" s="75"/>
      <c r="BAD500" s="81"/>
      <c r="BAE500" s="75"/>
      <c r="BAF500" s="81"/>
      <c r="BAG500" s="75"/>
      <c r="BAH500" s="81"/>
      <c r="BAI500" s="75"/>
      <c r="BAJ500" s="81"/>
      <c r="BAK500" s="75"/>
      <c r="BAL500" s="81"/>
      <c r="BAM500" s="75"/>
      <c r="BAN500" s="81"/>
      <c r="BAO500" s="75"/>
      <c r="BAP500" s="81"/>
      <c r="BAQ500" s="75"/>
      <c r="BAR500" s="81"/>
      <c r="BAS500" s="75"/>
      <c r="BAT500" s="81"/>
      <c r="BAU500" s="75"/>
      <c r="BAV500" s="81"/>
      <c r="BAW500" s="75"/>
      <c r="BAX500" s="81"/>
      <c r="BAY500" s="75"/>
      <c r="BAZ500" s="81"/>
      <c r="BBA500" s="75"/>
      <c r="BBB500" s="81"/>
      <c r="BBC500" s="75"/>
      <c r="BBD500" s="81"/>
      <c r="BBE500" s="75"/>
      <c r="BBF500" s="81"/>
      <c r="BBG500" s="75"/>
      <c r="BBH500" s="81"/>
      <c r="BBI500" s="75"/>
      <c r="BBJ500" s="81"/>
      <c r="BBK500" s="75"/>
      <c r="BBL500" s="81"/>
      <c r="BBM500" s="75"/>
      <c r="BBN500" s="81"/>
      <c r="BBO500" s="75"/>
      <c r="BBP500" s="81"/>
      <c r="BBQ500" s="75"/>
      <c r="BBR500" s="81"/>
      <c r="BBS500" s="75"/>
      <c r="BBT500" s="81"/>
      <c r="BBU500" s="75"/>
      <c r="BBV500" s="81"/>
      <c r="BBW500" s="75"/>
      <c r="BBX500" s="81"/>
      <c r="BBY500" s="75"/>
      <c r="BBZ500" s="81"/>
      <c r="BCA500" s="75"/>
      <c r="BCB500" s="81"/>
      <c r="BCC500" s="75"/>
      <c r="BCD500" s="81"/>
      <c r="BCE500" s="75"/>
      <c r="BCF500" s="81"/>
      <c r="BCG500" s="75"/>
      <c r="BCH500" s="81"/>
      <c r="BCI500" s="75"/>
      <c r="BCJ500" s="81"/>
      <c r="BCK500" s="75"/>
      <c r="BCL500" s="81"/>
      <c r="BCM500" s="75"/>
      <c r="BCN500" s="81"/>
      <c r="BCO500" s="75"/>
      <c r="BCP500" s="81"/>
      <c r="BCQ500" s="75"/>
      <c r="BCR500" s="81"/>
      <c r="BCS500" s="75"/>
      <c r="BCT500" s="81"/>
      <c r="BCU500" s="75"/>
      <c r="BCV500" s="81"/>
      <c r="BCW500" s="75"/>
      <c r="BCX500" s="81"/>
      <c r="BCY500" s="75"/>
      <c r="BCZ500" s="81"/>
      <c r="BDA500" s="75"/>
      <c r="BDB500" s="81"/>
      <c r="BDC500" s="75"/>
      <c r="BDD500" s="81"/>
      <c r="BDE500" s="75"/>
      <c r="BDF500" s="81"/>
      <c r="BDG500" s="75"/>
      <c r="BDH500" s="81"/>
      <c r="BDI500" s="75"/>
      <c r="BDJ500" s="81"/>
      <c r="BDK500" s="75"/>
      <c r="BDL500" s="81"/>
      <c r="BDM500" s="75"/>
      <c r="BDN500" s="81"/>
      <c r="BDO500" s="75"/>
      <c r="BDP500" s="81"/>
      <c r="BDQ500" s="75"/>
      <c r="BDR500" s="81"/>
      <c r="BDS500" s="75"/>
      <c r="BDT500" s="81"/>
      <c r="BDU500" s="75"/>
      <c r="BDV500" s="81"/>
      <c r="BDW500" s="75"/>
      <c r="BDX500" s="81"/>
      <c r="BDY500" s="75"/>
      <c r="BDZ500" s="81"/>
      <c r="BEA500" s="75"/>
      <c r="BEB500" s="81"/>
      <c r="BEC500" s="75"/>
      <c r="BED500" s="81"/>
      <c r="BEE500" s="75"/>
      <c r="BEF500" s="81"/>
      <c r="BEG500" s="75"/>
      <c r="BEH500" s="81"/>
      <c r="BEI500" s="75"/>
      <c r="BEJ500" s="81"/>
      <c r="BEK500" s="75"/>
      <c r="BEL500" s="81"/>
      <c r="BEM500" s="75"/>
      <c r="BEN500" s="81"/>
      <c r="BEO500" s="75"/>
      <c r="BEP500" s="81"/>
      <c r="BEQ500" s="75"/>
      <c r="BER500" s="81"/>
      <c r="BES500" s="75"/>
      <c r="BET500" s="81"/>
      <c r="BEU500" s="75"/>
      <c r="BEV500" s="81"/>
      <c r="BEW500" s="75"/>
      <c r="BEX500" s="81"/>
      <c r="BEY500" s="75"/>
      <c r="BEZ500" s="81"/>
      <c r="BFA500" s="75"/>
      <c r="BFB500" s="81"/>
      <c r="BFC500" s="75"/>
      <c r="BFD500" s="81"/>
      <c r="BFE500" s="75"/>
      <c r="BFF500" s="81"/>
      <c r="BFG500" s="75"/>
      <c r="BFH500" s="81"/>
      <c r="BFI500" s="75"/>
      <c r="BFJ500" s="81"/>
      <c r="BFK500" s="75"/>
      <c r="BFL500" s="81"/>
      <c r="BFM500" s="75"/>
      <c r="BFN500" s="81"/>
      <c r="BFO500" s="75"/>
      <c r="BFP500" s="81"/>
      <c r="BFQ500" s="75"/>
      <c r="BFR500" s="81"/>
      <c r="BFS500" s="75"/>
      <c r="BFT500" s="81"/>
      <c r="BFU500" s="75"/>
      <c r="BFV500" s="81"/>
      <c r="BFW500" s="75"/>
      <c r="BFX500" s="81"/>
      <c r="BFY500" s="75"/>
      <c r="BFZ500" s="81"/>
      <c r="BGA500" s="75"/>
      <c r="BGB500" s="81"/>
      <c r="BGC500" s="75"/>
      <c r="BGD500" s="81"/>
      <c r="BGE500" s="75"/>
      <c r="BGF500" s="81"/>
      <c r="BGG500" s="75"/>
      <c r="BGH500" s="81"/>
      <c r="BGI500" s="75"/>
      <c r="BGJ500" s="81"/>
      <c r="BGK500" s="75"/>
      <c r="BGL500" s="81"/>
      <c r="BGM500" s="75"/>
      <c r="BGN500" s="81"/>
      <c r="BGO500" s="75"/>
      <c r="BGP500" s="81"/>
      <c r="BGQ500" s="75"/>
      <c r="BGR500" s="81"/>
      <c r="BGS500" s="75"/>
      <c r="BGT500" s="81"/>
      <c r="BGU500" s="75"/>
      <c r="BGV500" s="81"/>
      <c r="BGW500" s="75"/>
      <c r="BGX500" s="81"/>
      <c r="BGY500" s="75"/>
      <c r="BGZ500" s="81"/>
      <c r="BHA500" s="75"/>
      <c r="BHB500" s="81"/>
      <c r="BHC500" s="75"/>
      <c r="BHD500" s="81"/>
      <c r="BHE500" s="75"/>
      <c r="BHF500" s="81"/>
      <c r="BHG500" s="75"/>
      <c r="BHH500" s="81"/>
      <c r="BHI500" s="75"/>
      <c r="BHJ500" s="81"/>
      <c r="BHK500" s="75"/>
      <c r="BHL500" s="81"/>
      <c r="BHM500" s="75"/>
      <c r="BHN500" s="81"/>
      <c r="BHO500" s="75"/>
      <c r="BHP500" s="81"/>
      <c r="BHQ500" s="75"/>
      <c r="BHR500" s="81"/>
      <c r="BHS500" s="75"/>
      <c r="BHT500" s="81"/>
      <c r="BHU500" s="75"/>
      <c r="BHV500" s="81"/>
      <c r="BHW500" s="75"/>
      <c r="BHX500" s="81"/>
      <c r="BHY500" s="75"/>
      <c r="BHZ500" s="81"/>
      <c r="BIA500" s="75"/>
      <c r="BIB500" s="81"/>
      <c r="BIC500" s="75"/>
      <c r="BID500" s="81"/>
      <c r="BIE500" s="75"/>
      <c r="BIF500" s="81"/>
      <c r="BIG500" s="75"/>
      <c r="BIH500" s="81"/>
      <c r="BII500" s="75"/>
      <c r="BIJ500" s="81"/>
      <c r="BIK500" s="75"/>
      <c r="BIL500" s="81"/>
      <c r="BIM500" s="75"/>
      <c r="BIN500" s="81"/>
      <c r="BIO500" s="75"/>
      <c r="BIP500" s="81"/>
      <c r="BIQ500" s="75"/>
      <c r="BIR500" s="81"/>
      <c r="BIS500" s="75"/>
      <c r="BIT500" s="81"/>
      <c r="BIU500" s="75"/>
      <c r="BIV500" s="81"/>
      <c r="BIW500" s="75"/>
      <c r="BIX500" s="81"/>
      <c r="BIY500" s="75"/>
      <c r="BIZ500" s="81"/>
      <c r="BJA500" s="75"/>
      <c r="BJB500" s="81"/>
      <c r="BJC500" s="75"/>
      <c r="BJD500" s="81"/>
      <c r="BJE500" s="75"/>
      <c r="BJF500" s="81"/>
      <c r="BJG500" s="75"/>
      <c r="BJH500" s="81"/>
      <c r="BJI500" s="75"/>
      <c r="BJJ500" s="81"/>
      <c r="BJK500" s="75"/>
      <c r="BJL500" s="81"/>
      <c r="BJM500" s="75"/>
      <c r="BJN500" s="81"/>
      <c r="BJO500" s="75"/>
      <c r="BJP500" s="81"/>
      <c r="BJQ500" s="75"/>
      <c r="BJR500" s="81"/>
      <c r="BJS500" s="75"/>
      <c r="BJT500" s="81"/>
      <c r="BJU500" s="75"/>
      <c r="BJV500" s="81"/>
      <c r="BJW500" s="75"/>
      <c r="BJX500" s="81"/>
      <c r="BJY500" s="75"/>
      <c r="BJZ500" s="81"/>
      <c r="BKA500" s="75"/>
      <c r="BKB500" s="81"/>
      <c r="BKC500" s="75"/>
      <c r="BKD500" s="81"/>
      <c r="BKE500" s="75"/>
      <c r="BKF500" s="81"/>
      <c r="BKG500" s="75"/>
      <c r="BKH500" s="81"/>
      <c r="BKI500" s="75"/>
      <c r="BKJ500" s="81"/>
      <c r="BKK500" s="75"/>
      <c r="BKL500" s="81"/>
      <c r="BKM500" s="75"/>
      <c r="BKN500" s="81"/>
      <c r="BKO500" s="75"/>
      <c r="BKP500" s="81"/>
      <c r="BKQ500" s="75"/>
      <c r="BKR500" s="81"/>
      <c r="BKS500" s="75"/>
      <c r="BKT500" s="81"/>
      <c r="BKU500" s="75"/>
      <c r="BKV500" s="81"/>
      <c r="BKW500" s="75"/>
      <c r="BKX500" s="81"/>
      <c r="BKY500" s="75"/>
      <c r="BKZ500" s="81"/>
      <c r="BLA500" s="75"/>
      <c r="BLB500" s="81"/>
      <c r="BLC500" s="75"/>
      <c r="BLD500" s="81"/>
      <c r="BLE500" s="75"/>
      <c r="BLF500" s="81"/>
      <c r="BLG500" s="75"/>
      <c r="BLH500" s="81"/>
      <c r="BLI500" s="75"/>
      <c r="BLJ500" s="81"/>
      <c r="BLK500" s="75"/>
      <c r="BLL500" s="81"/>
      <c r="BLM500" s="75"/>
      <c r="BLN500" s="81"/>
      <c r="BLO500" s="75"/>
      <c r="BLP500" s="81"/>
      <c r="BLQ500" s="75"/>
      <c r="BLR500" s="81"/>
      <c r="BLS500" s="75"/>
      <c r="BLT500" s="81"/>
      <c r="BLU500" s="75"/>
      <c r="BLV500" s="81"/>
      <c r="BLW500" s="75"/>
      <c r="BLX500" s="81"/>
      <c r="BLY500" s="75"/>
      <c r="BLZ500" s="81"/>
      <c r="BMA500" s="75"/>
      <c r="BMB500" s="81"/>
      <c r="BMC500" s="75"/>
      <c r="BMD500" s="81"/>
      <c r="BME500" s="75"/>
      <c r="BMF500" s="81"/>
      <c r="BMG500" s="75"/>
      <c r="BMH500" s="81"/>
      <c r="BMI500" s="75"/>
      <c r="BMJ500" s="81"/>
      <c r="BMK500" s="75"/>
      <c r="BML500" s="81"/>
      <c r="BMM500" s="75"/>
      <c r="BMN500" s="81"/>
      <c r="BMO500" s="75"/>
      <c r="BMP500" s="81"/>
      <c r="BMQ500" s="75"/>
      <c r="BMR500" s="81"/>
      <c r="BMS500" s="75"/>
      <c r="BMT500" s="81"/>
      <c r="BMU500" s="75"/>
      <c r="BMV500" s="81"/>
      <c r="BMW500" s="75"/>
      <c r="BMX500" s="81"/>
      <c r="BMY500" s="75"/>
      <c r="BMZ500" s="81"/>
      <c r="BNA500" s="75"/>
      <c r="BNB500" s="81"/>
      <c r="BNC500" s="75"/>
      <c r="BND500" s="81"/>
      <c r="BNE500" s="75"/>
      <c r="BNF500" s="81"/>
      <c r="BNG500" s="75"/>
      <c r="BNH500" s="81"/>
      <c r="BNI500" s="75"/>
      <c r="BNJ500" s="81"/>
      <c r="BNK500" s="75"/>
      <c r="BNL500" s="81"/>
      <c r="BNM500" s="75"/>
      <c r="BNN500" s="81"/>
      <c r="BNO500" s="75"/>
      <c r="BNP500" s="81"/>
      <c r="BNQ500" s="75"/>
      <c r="BNR500" s="81"/>
      <c r="BNS500" s="75"/>
      <c r="BNT500" s="81"/>
      <c r="BNU500" s="75"/>
      <c r="BNV500" s="81"/>
      <c r="BNW500" s="75"/>
      <c r="BNX500" s="81"/>
      <c r="BNY500" s="75"/>
      <c r="BNZ500" s="81"/>
      <c r="BOA500" s="75"/>
      <c r="BOB500" s="81"/>
      <c r="BOC500" s="75"/>
      <c r="BOD500" s="81"/>
      <c r="BOE500" s="75"/>
      <c r="BOF500" s="81"/>
      <c r="BOG500" s="75"/>
      <c r="BOH500" s="81"/>
      <c r="BOI500" s="75"/>
      <c r="BOJ500" s="81"/>
      <c r="BOK500" s="75"/>
      <c r="BOL500" s="81"/>
      <c r="BOM500" s="75"/>
      <c r="BON500" s="81"/>
      <c r="BOO500" s="75"/>
      <c r="BOP500" s="81"/>
      <c r="BOQ500" s="75"/>
      <c r="BOR500" s="81"/>
      <c r="BOS500" s="75"/>
      <c r="BOT500" s="81"/>
      <c r="BOU500" s="75"/>
      <c r="BOV500" s="81"/>
      <c r="BOW500" s="75"/>
      <c r="BOX500" s="81"/>
      <c r="BOY500" s="75"/>
      <c r="BOZ500" s="81"/>
      <c r="BPA500" s="75"/>
      <c r="BPB500" s="81"/>
      <c r="BPC500" s="75"/>
      <c r="BPD500" s="81"/>
      <c r="BPE500" s="75"/>
      <c r="BPF500" s="81"/>
      <c r="BPG500" s="75"/>
      <c r="BPH500" s="81"/>
      <c r="BPI500" s="75"/>
      <c r="BPJ500" s="81"/>
      <c r="BPK500" s="75"/>
      <c r="BPL500" s="81"/>
      <c r="BPM500" s="75"/>
      <c r="BPN500" s="81"/>
      <c r="BPO500" s="75"/>
      <c r="BPP500" s="81"/>
      <c r="BPQ500" s="75"/>
      <c r="BPR500" s="81"/>
      <c r="BPS500" s="75"/>
      <c r="BPT500" s="81"/>
      <c r="BPU500" s="75"/>
      <c r="BPV500" s="81"/>
      <c r="BPW500" s="75"/>
      <c r="BPX500" s="81"/>
      <c r="BPY500" s="75"/>
      <c r="BPZ500" s="81"/>
      <c r="BQA500" s="75"/>
      <c r="BQB500" s="81"/>
      <c r="BQC500" s="75"/>
      <c r="BQD500" s="81"/>
      <c r="BQE500" s="75"/>
      <c r="BQF500" s="81"/>
      <c r="BQG500" s="75"/>
      <c r="BQH500" s="81"/>
      <c r="BQI500" s="75"/>
      <c r="BQJ500" s="81"/>
      <c r="BQK500" s="75"/>
      <c r="BQL500" s="81"/>
      <c r="BQM500" s="75"/>
      <c r="BQN500" s="81"/>
      <c r="BQO500" s="75"/>
      <c r="BQP500" s="81"/>
      <c r="BQQ500" s="75"/>
      <c r="BQR500" s="81"/>
      <c r="BQS500" s="75"/>
      <c r="BQT500" s="81"/>
      <c r="BQU500" s="75"/>
      <c r="BQV500" s="81"/>
      <c r="BQW500" s="75"/>
      <c r="BQX500" s="81"/>
      <c r="BQY500" s="75"/>
      <c r="BQZ500" s="81"/>
      <c r="BRA500" s="75"/>
      <c r="BRB500" s="81"/>
      <c r="BRC500" s="75"/>
      <c r="BRD500" s="81"/>
      <c r="BRE500" s="75"/>
      <c r="BRF500" s="81"/>
      <c r="BRG500" s="75"/>
      <c r="BRH500" s="81"/>
      <c r="BRI500" s="75"/>
      <c r="BRJ500" s="81"/>
      <c r="BRK500" s="75"/>
      <c r="BRL500" s="81"/>
      <c r="BRM500" s="75"/>
      <c r="BRN500" s="81"/>
      <c r="BRO500" s="75"/>
      <c r="BRP500" s="81"/>
      <c r="BRQ500" s="75"/>
      <c r="BRR500" s="81"/>
      <c r="BRS500" s="75"/>
      <c r="BRT500" s="81"/>
      <c r="BRU500" s="75"/>
      <c r="BRV500" s="81"/>
      <c r="BRW500" s="75"/>
      <c r="BRX500" s="81"/>
      <c r="BRY500" s="75"/>
      <c r="BRZ500" s="81"/>
      <c r="BSA500" s="75"/>
      <c r="BSB500" s="81"/>
      <c r="BSC500" s="75"/>
      <c r="BSD500" s="81"/>
      <c r="BSE500" s="75"/>
      <c r="BSF500" s="81"/>
      <c r="BSG500" s="75"/>
      <c r="BSH500" s="81"/>
      <c r="BSI500" s="75"/>
      <c r="BSJ500" s="81"/>
      <c r="BSK500" s="75"/>
      <c r="BSL500" s="81"/>
      <c r="BSM500" s="75"/>
      <c r="BSN500" s="81"/>
      <c r="BSO500" s="75"/>
      <c r="BSP500" s="81"/>
      <c r="BSQ500" s="75"/>
      <c r="BSR500" s="81"/>
      <c r="BSS500" s="75"/>
      <c r="BST500" s="81"/>
      <c r="BSU500" s="75"/>
      <c r="BSV500" s="81"/>
      <c r="BSW500" s="75"/>
      <c r="BSX500" s="81"/>
      <c r="BSY500" s="75"/>
      <c r="BSZ500" s="81"/>
      <c r="BTA500" s="75"/>
      <c r="BTB500" s="81"/>
      <c r="BTC500" s="75"/>
      <c r="BTD500" s="81"/>
      <c r="BTE500" s="75"/>
      <c r="BTF500" s="81"/>
      <c r="BTG500" s="75"/>
      <c r="BTH500" s="81"/>
      <c r="BTI500" s="75"/>
      <c r="BTJ500" s="81"/>
      <c r="BTK500" s="75"/>
      <c r="BTL500" s="81"/>
      <c r="BTM500" s="75"/>
      <c r="BTN500" s="81"/>
      <c r="BTO500" s="75"/>
      <c r="BTP500" s="81"/>
      <c r="BTQ500" s="75"/>
      <c r="BTR500" s="81"/>
      <c r="BTS500" s="75"/>
      <c r="BTT500" s="81"/>
      <c r="BTU500" s="75"/>
      <c r="BTV500" s="81"/>
      <c r="BTW500" s="75"/>
      <c r="BTX500" s="81"/>
      <c r="BTY500" s="75"/>
      <c r="BTZ500" s="81"/>
      <c r="BUA500" s="75"/>
      <c r="BUB500" s="81"/>
      <c r="BUC500" s="75"/>
      <c r="BUD500" s="81"/>
      <c r="BUE500" s="75"/>
      <c r="BUF500" s="81"/>
      <c r="BUG500" s="75"/>
      <c r="BUH500" s="81"/>
      <c r="BUI500" s="75"/>
      <c r="BUJ500" s="81"/>
      <c r="BUK500" s="75"/>
      <c r="BUL500" s="81"/>
      <c r="BUM500" s="75"/>
      <c r="BUN500" s="81"/>
      <c r="BUO500" s="75"/>
      <c r="BUP500" s="81"/>
      <c r="BUQ500" s="75"/>
      <c r="BUR500" s="81"/>
      <c r="BUS500" s="75"/>
      <c r="BUT500" s="81"/>
      <c r="BUU500" s="75"/>
      <c r="BUV500" s="81"/>
      <c r="BUW500" s="75"/>
      <c r="BUX500" s="81"/>
      <c r="BUY500" s="75"/>
      <c r="BUZ500" s="81"/>
      <c r="BVA500" s="75"/>
      <c r="BVB500" s="81"/>
      <c r="BVC500" s="75"/>
      <c r="BVD500" s="81"/>
      <c r="BVE500" s="75"/>
      <c r="BVF500" s="81"/>
      <c r="BVG500" s="75"/>
      <c r="BVH500" s="81"/>
      <c r="BVI500" s="75"/>
      <c r="BVJ500" s="81"/>
      <c r="BVK500" s="75"/>
      <c r="BVL500" s="81"/>
      <c r="BVM500" s="75"/>
      <c r="BVN500" s="81"/>
      <c r="BVO500" s="75"/>
      <c r="BVP500" s="81"/>
      <c r="BVQ500" s="75"/>
      <c r="BVR500" s="81"/>
      <c r="BVS500" s="75"/>
      <c r="BVT500" s="81"/>
      <c r="BVU500" s="75"/>
      <c r="BVV500" s="81"/>
      <c r="BVW500" s="75"/>
      <c r="BVX500" s="81"/>
      <c r="BVY500" s="75"/>
      <c r="BVZ500" s="81"/>
      <c r="BWA500" s="75"/>
      <c r="BWB500" s="81"/>
      <c r="BWC500" s="75"/>
      <c r="BWD500" s="81"/>
      <c r="BWE500" s="75"/>
      <c r="BWF500" s="81"/>
      <c r="BWG500" s="75"/>
      <c r="BWH500" s="81"/>
      <c r="BWI500" s="75"/>
      <c r="BWJ500" s="81"/>
      <c r="BWK500" s="75"/>
      <c r="BWL500" s="81"/>
      <c r="BWM500" s="75"/>
      <c r="BWN500" s="81"/>
      <c r="BWO500" s="75"/>
      <c r="BWP500" s="81"/>
      <c r="BWQ500" s="75"/>
      <c r="BWR500" s="81"/>
      <c r="BWS500" s="75"/>
      <c r="BWT500" s="81"/>
      <c r="BWU500" s="75"/>
      <c r="BWV500" s="81"/>
      <c r="BWW500" s="75"/>
      <c r="BWX500" s="81"/>
      <c r="BWY500" s="75"/>
      <c r="BWZ500" s="81"/>
      <c r="BXA500" s="75"/>
      <c r="BXB500" s="81"/>
      <c r="BXC500" s="75"/>
      <c r="BXD500" s="81"/>
      <c r="BXE500" s="75"/>
      <c r="BXF500" s="81"/>
      <c r="BXG500" s="75"/>
      <c r="BXH500" s="81"/>
      <c r="BXI500" s="75"/>
      <c r="BXJ500" s="81"/>
      <c r="BXK500" s="75"/>
      <c r="BXL500" s="81"/>
      <c r="BXM500" s="75"/>
      <c r="BXN500" s="81"/>
      <c r="BXO500" s="75"/>
      <c r="BXP500" s="81"/>
      <c r="BXQ500" s="75"/>
      <c r="BXR500" s="81"/>
      <c r="BXS500" s="75"/>
      <c r="BXT500" s="81"/>
      <c r="BXU500" s="75"/>
      <c r="BXV500" s="81"/>
      <c r="BXW500" s="75"/>
      <c r="BXX500" s="81"/>
      <c r="BXY500" s="75"/>
      <c r="BXZ500" s="81"/>
      <c r="BYA500" s="75"/>
      <c r="BYB500" s="81"/>
      <c r="BYC500" s="75"/>
      <c r="BYD500" s="81"/>
      <c r="BYE500" s="75"/>
      <c r="BYF500" s="81"/>
      <c r="BYG500" s="75"/>
      <c r="BYH500" s="81"/>
      <c r="BYI500" s="75"/>
      <c r="BYJ500" s="81"/>
      <c r="BYK500" s="75"/>
      <c r="BYL500" s="81"/>
      <c r="BYM500" s="75"/>
      <c r="BYN500" s="81"/>
      <c r="BYO500" s="75"/>
      <c r="BYP500" s="81"/>
      <c r="BYQ500" s="75"/>
      <c r="BYR500" s="81"/>
      <c r="BYS500" s="75"/>
      <c r="BYT500" s="81"/>
      <c r="BYU500" s="75"/>
      <c r="BYV500" s="81"/>
      <c r="BYW500" s="75"/>
      <c r="BYX500" s="81"/>
      <c r="BYY500" s="75"/>
      <c r="BYZ500" s="81"/>
      <c r="BZA500" s="75"/>
      <c r="BZB500" s="81"/>
      <c r="BZC500" s="75"/>
      <c r="BZD500" s="81"/>
      <c r="BZE500" s="75"/>
      <c r="BZF500" s="81"/>
      <c r="BZG500" s="75"/>
      <c r="BZH500" s="81"/>
      <c r="BZI500" s="75"/>
      <c r="BZJ500" s="81"/>
      <c r="BZK500" s="75"/>
      <c r="BZL500" s="81"/>
      <c r="BZM500" s="75"/>
      <c r="BZN500" s="81"/>
      <c r="BZO500" s="75"/>
      <c r="BZP500" s="81"/>
      <c r="BZQ500" s="75"/>
      <c r="BZR500" s="81"/>
      <c r="BZS500" s="75"/>
      <c r="BZT500" s="81"/>
      <c r="BZU500" s="75"/>
      <c r="BZV500" s="81"/>
      <c r="BZW500" s="75"/>
      <c r="BZX500" s="81"/>
      <c r="BZY500" s="75"/>
      <c r="BZZ500" s="81"/>
      <c r="CAA500" s="75"/>
      <c r="CAB500" s="81"/>
      <c r="CAC500" s="75"/>
      <c r="CAD500" s="81"/>
      <c r="CAE500" s="75"/>
      <c r="CAF500" s="81"/>
      <c r="CAG500" s="75"/>
      <c r="CAH500" s="81"/>
      <c r="CAI500" s="75"/>
      <c r="CAJ500" s="81"/>
      <c r="CAK500" s="75"/>
      <c r="CAL500" s="81"/>
      <c r="CAM500" s="75"/>
      <c r="CAN500" s="81"/>
      <c r="CAO500" s="75"/>
      <c r="CAP500" s="81"/>
      <c r="CAQ500" s="75"/>
      <c r="CAR500" s="81"/>
      <c r="CAS500" s="75"/>
      <c r="CAT500" s="81"/>
      <c r="CAU500" s="75"/>
      <c r="CAV500" s="81"/>
      <c r="CAW500" s="75"/>
      <c r="CAX500" s="81"/>
      <c r="CAY500" s="75"/>
      <c r="CAZ500" s="81"/>
      <c r="CBA500" s="75"/>
      <c r="CBB500" s="81"/>
      <c r="CBC500" s="75"/>
      <c r="CBD500" s="81"/>
      <c r="CBE500" s="75"/>
      <c r="CBF500" s="81"/>
      <c r="CBG500" s="75"/>
      <c r="CBH500" s="81"/>
      <c r="CBI500" s="75"/>
      <c r="CBJ500" s="81"/>
      <c r="CBK500" s="75"/>
      <c r="CBL500" s="81"/>
      <c r="CBM500" s="75"/>
      <c r="CBN500" s="81"/>
      <c r="CBO500" s="75"/>
      <c r="CBP500" s="81"/>
      <c r="CBQ500" s="75"/>
      <c r="CBR500" s="81"/>
      <c r="CBS500" s="75"/>
      <c r="CBT500" s="81"/>
      <c r="CBU500" s="75"/>
      <c r="CBV500" s="81"/>
      <c r="CBW500" s="75"/>
      <c r="CBX500" s="81"/>
      <c r="CBY500" s="75"/>
      <c r="CBZ500" s="81"/>
      <c r="CCA500" s="75"/>
      <c r="CCB500" s="81"/>
      <c r="CCC500" s="75"/>
      <c r="CCD500" s="81"/>
      <c r="CCE500" s="75"/>
      <c r="CCF500" s="81"/>
      <c r="CCG500" s="75"/>
      <c r="CCH500" s="81"/>
      <c r="CCI500" s="75"/>
      <c r="CCJ500" s="81"/>
      <c r="CCK500" s="75"/>
      <c r="CCL500" s="81"/>
      <c r="CCM500" s="75"/>
      <c r="CCN500" s="81"/>
      <c r="CCO500" s="75"/>
      <c r="CCP500" s="81"/>
      <c r="CCQ500" s="75"/>
      <c r="CCR500" s="81"/>
      <c r="CCS500" s="75"/>
      <c r="CCT500" s="81"/>
      <c r="CCU500" s="75"/>
      <c r="CCV500" s="81"/>
      <c r="CCW500" s="75"/>
      <c r="CCX500" s="81"/>
      <c r="CCY500" s="75"/>
      <c r="CCZ500" s="81"/>
      <c r="CDA500" s="75"/>
      <c r="CDB500" s="81"/>
      <c r="CDC500" s="75"/>
      <c r="CDD500" s="81"/>
      <c r="CDE500" s="75"/>
      <c r="CDF500" s="81"/>
      <c r="CDG500" s="75"/>
      <c r="CDH500" s="81"/>
      <c r="CDI500" s="75"/>
      <c r="CDJ500" s="81"/>
      <c r="CDK500" s="75"/>
      <c r="CDL500" s="81"/>
      <c r="CDM500" s="75"/>
      <c r="CDN500" s="81"/>
      <c r="CDO500" s="75"/>
      <c r="CDP500" s="81"/>
      <c r="CDQ500" s="75"/>
      <c r="CDR500" s="81"/>
      <c r="CDS500" s="75"/>
      <c r="CDT500" s="81"/>
      <c r="CDU500" s="75"/>
      <c r="CDV500" s="81"/>
      <c r="CDW500" s="75"/>
      <c r="CDX500" s="81"/>
      <c r="CDY500" s="75"/>
      <c r="CDZ500" s="81"/>
      <c r="CEA500" s="75"/>
      <c r="CEB500" s="81"/>
      <c r="CEC500" s="75"/>
      <c r="CED500" s="81"/>
      <c r="CEE500" s="75"/>
      <c r="CEF500" s="81"/>
      <c r="CEG500" s="75"/>
      <c r="CEH500" s="81"/>
      <c r="CEI500" s="75"/>
      <c r="CEJ500" s="81"/>
      <c r="CEK500" s="75"/>
      <c r="CEL500" s="81"/>
      <c r="CEM500" s="75"/>
      <c r="CEN500" s="81"/>
      <c r="CEO500" s="75"/>
      <c r="CEP500" s="81"/>
      <c r="CEQ500" s="75"/>
      <c r="CER500" s="81"/>
      <c r="CES500" s="75"/>
      <c r="CET500" s="81"/>
      <c r="CEU500" s="75"/>
      <c r="CEV500" s="81"/>
      <c r="CEW500" s="75"/>
      <c r="CEX500" s="81"/>
      <c r="CEY500" s="75"/>
      <c r="CEZ500" s="81"/>
      <c r="CFA500" s="75"/>
      <c r="CFB500" s="81"/>
      <c r="CFC500" s="75"/>
      <c r="CFD500" s="81"/>
      <c r="CFE500" s="75"/>
      <c r="CFF500" s="81"/>
      <c r="CFG500" s="75"/>
      <c r="CFH500" s="81"/>
      <c r="CFI500" s="75"/>
      <c r="CFJ500" s="81"/>
      <c r="CFK500" s="75"/>
      <c r="CFL500" s="81"/>
      <c r="CFM500" s="75"/>
      <c r="CFN500" s="81"/>
      <c r="CFO500" s="75"/>
      <c r="CFP500" s="81"/>
      <c r="CFQ500" s="75"/>
      <c r="CFR500" s="81"/>
      <c r="CFS500" s="75"/>
      <c r="CFT500" s="81"/>
      <c r="CFU500" s="75"/>
      <c r="CFV500" s="81"/>
      <c r="CFW500" s="75"/>
      <c r="CFX500" s="81"/>
      <c r="CFY500" s="75"/>
      <c r="CFZ500" s="81"/>
      <c r="CGA500" s="75"/>
      <c r="CGB500" s="81"/>
      <c r="CGC500" s="75"/>
      <c r="CGD500" s="81"/>
      <c r="CGE500" s="75"/>
      <c r="CGF500" s="81"/>
      <c r="CGG500" s="75"/>
      <c r="CGH500" s="81"/>
      <c r="CGI500" s="75"/>
      <c r="CGJ500" s="81"/>
      <c r="CGK500" s="75"/>
      <c r="CGL500" s="81"/>
      <c r="CGM500" s="75"/>
      <c r="CGN500" s="81"/>
      <c r="CGO500" s="75"/>
      <c r="CGP500" s="81"/>
      <c r="CGQ500" s="75"/>
      <c r="CGR500" s="81"/>
      <c r="CGS500" s="75"/>
      <c r="CGT500" s="81"/>
      <c r="CGU500" s="75"/>
      <c r="CGV500" s="81"/>
      <c r="CGW500" s="75"/>
      <c r="CGX500" s="81"/>
      <c r="CGY500" s="75"/>
      <c r="CGZ500" s="81"/>
      <c r="CHA500" s="75"/>
      <c r="CHB500" s="81"/>
      <c r="CHC500" s="75"/>
      <c r="CHD500" s="81"/>
      <c r="CHE500" s="75"/>
      <c r="CHF500" s="81"/>
      <c r="CHG500" s="75"/>
      <c r="CHH500" s="81"/>
      <c r="CHI500" s="75"/>
      <c r="CHJ500" s="81"/>
      <c r="CHK500" s="75"/>
      <c r="CHL500" s="81"/>
      <c r="CHM500" s="75"/>
      <c r="CHN500" s="81"/>
      <c r="CHO500" s="75"/>
      <c r="CHP500" s="81"/>
      <c r="CHQ500" s="75"/>
      <c r="CHR500" s="81"/>
      <c r="CHS500" s="75"/>
      <c r="CHT500" s="81"/>
      <c r="CHU500" s="75"/>
      <c r="CHV500" s="81"/>
      <c r="CHW500" s="75"/>
      <c r="CHX500" s="81"/>
      <c r="CHY500" s="75"/>
      <c r="CHZ500" s="81"/>
      <c r="CIA500" s="75"/>
      <c r="CIB500" s="81"/>
      <c r="CIC500" s="75"/>
      <c r="CID500" s="81"/>
      <c r="CIE500" s="75"/>
      <c r="CIF500" s="81"/>
      <c r="CIG500" s="75"/>
      <c r="CIH500" s="81"/>
      <c r="CII500" s="75"/>
      <c r="CIJ500" s="81"/>
      <c r="CIK500" s="75"/>
      <c r="CIL500" s="81"/>
      <c r="CIM500" s="75"/>
      <c r="CIN500" s="81"/>
      <c r="CIO500" s="75"/>
      <c r="CIP500" s="81"/>
      <c r="CIQ500" s="75"/>
      <c r="CIR500" s="81"/>
      <c r="CIS500" s="75"/>
      <c r="CIT500" s="81"/>
      <c r="CIU500" s="75"/>
      <c r="CIV500" s="81"/>
      <c r="CIW500" s="75"/>
      <c r="CIX500" s="81"/>
      <c r="CIY500" s="75"/>
      <c r="CIZ500" s="81"/>
      <c r="CJA500" s="75"/>
      <c r="CJB500" s="81"/>
      <c r="CJC500" s="75"/>
      <c r="CJD500" s="81"/>
      <c r="CJE500" s="75"/>
      <c r="CJF500" s="81"/>
      <c r="CJG500" s="75"/>
      <c r="CJH500" s="81"/>
      <c r="CJI500" s="75"/>
      <c r="CJJ500" s="81"/>
      <c r="CJK500" s="75"/>
      <c r="CJL500" s="81"/>
      <c r="CJM500" s="75"/>
      <c r="CJN500" s="81"/>
      <c r="CJO500" s="75"/>
      <c r="CJP500" s="81"/>
      <c r="CJQ500" s="75"/>
      <c r="CJR500" s="81"/>
      <c r="CJS500" s="75"/>
      <c r="CJT500" s="81"/>
      <c r="CJU500" s="75"/>
      <c r="CJV500" s="81"/>
      <c r="CJW500" s="75"/>
      <c r="CJX500" s="81"/>
      <c r="CJY500" s="75"/>
      <c r="CJZ500" s="81"/>
      <c r="CKA500" s="75"/>
      <c r="CKB500" s="81"/>
      <c r="CKC500" s="75"/>
      <c r="CKD500" s="81"/>
      <c r="CKE500" s="75"/>
      <c r="CKF500" s="81"/>
      <c r="CKG500" s="75"/>
      <c r="CKH500" s="81"/>
      <c r="CKI500" s="75"/>
      <c r="CKJ500" s="81"/>
      <c r="CKK500" s="75"/>
      <c r="CKL500" s="81"/>
      <c r="CKM500" s="75"/>
      <c r="CKN500" s="81"/>
      <c r="CKO500" s="75"/>
      <c r="CKP500" s="81"/>
      <c r="CKQ500" s="75"/>
      <c r="CKR500" s="81"/>
      <c r="CKS500" s="75"/>
      <c r="CKT500" s="81"/>
      <c r="CKU500" s="75"/>
      <c r="CKV500" s="81"/>
      <c r="CKW500" s="75"/>
      <c r="CKX500" s="81"/>
      <c r="CKY500" s="75"/>
      <c r="CKZ500" s="81"/>
      <c r="CLA500" s="75"/>
      <c r="CLB500" s="81"/>
      <c r="CLC500" s="75"/>
      <c r="CLD500" s="81"/>
      <c r="CLE500" s="75"/>
      <c r="CLF500" s="81"/>
      <c r="CLG500" s="75"/>
      <c r="CLH500" s="81"/>
      <c r="CLI500" s="75"/>
      <c r="CLJ500" s="81"/>
      <c r="CLK500" s="75"/>
      <c r="CLL500" s="81"/>
      <c r="CLM500" s="75"/>
      <c r="CLN500" s="81"/>
      <c r="CLO500" s="75"/>
      <c r="CLP500" s="81"/>
      <c r="CLQ500" s="75"/>
      <c r="CLR500" s="81"/>
      <c r="CLS500" s="75"/>
      <c r="CLT500" s="81"/>
      <c r="CLU500" s="75"/>
      <c r="CLV500" s="81"/>
      <c r="CLW500" s="75"/>
      <c r="CLX500" s="81"/>
      <c r="CLY500" s="75"/>
      <c r="CLZ500" s="81"/>
      <c r="CMA500" s="75"/>
      <c r="CMB500" s="81"/>
      <c r="CMC500" s="75"/>
      <c r="CMD500" s="81"/>
      <c r="CME500" s="75"/>
      <c r="CMF500" s="81"/>
      <c r="CMG500" s="75"/>
      <c r="CMH500" s="81"/>
      <c r="CMI500" s="75"/>
      <c r="CMJ500" s="81"/>
      <c r="CMK500" s="75"/>
      <c r="CML500" s="81"/>
      <c r="CMM500" s="75"/>
      <c r="CMN500" s="81"/>
      <c r="CMO500" s="75"/>
      <c r="CMP500" s="81"/>
      <c r="CMQ500" s="75"/>
      <c r="CMR500" s="81"/>
      <c r="CMS500" s="75"/>
      <c r="CMT500" s="81"/>
      <c r="CMU500" s="75"/>
      <c r="CMV500" s="81"/>
      <c r="CMW500" s="75"/>
      <c r="CMX500" s="81"/>
      <c r="CMY500" s="75"/>
      <c r="CMZ500" s="81"/>
      <c r="CNA500" s="75"/>
      <c r="CNB500" s="81"/>
      <c r="CNC500" s="75"/>
      <c r="CND500" s="81"/>
      <c r="CNE500" s="75"/>
      <c r="CNF500" s="81"/>
      <c r="CNG500" s="75"/>
      <c r="CNH500" s="81"/>
      <c r="CNI500" s="75"/>
      <c r="CNJ500" s="81"/>
      <c r="CNK500" s="75"/>
      <c r="CNL500" s="81"/>
      <c r="CNM500" s="75"/>
      <c r="CNN500" s="81"/>
      <c r="CNO500" s="75"/>
      <c r="CNP500" s="81"/>
      <c r="CNQ500" s="75"/>
      <c r="CNR500" s="81"/>
      <c r="CNS500" s="75"/>
      <c r="CNT500" s="81"/>
      <c r="CNU500" s="75"/>
      <c r="CNV500" s="81"/>
      <c r="CNW500" s="75"/>
      <c r="CNX500" s="81"/>
      <c r="CNY500" s="75"/>
      <c r="CNZ500" s="81"/>
      <c r="COA500" s="75"/>
      <c r="COB500" s="81"/>
      <c r="COC500" s="75"/>
      <c r="COD500" s="81"/>
      <c r="COE500" s="75"/>
      <c r="COF500" s="81"/>
      <c r="COG500" s="75"/>
      <c r="COH500" s="81"/>
      <c r="COI500" s="75"/>
      <c r="COJ500" s="81"/>
      <c r="COK500" s="75"/>
      <c r="COL500" s="81"/>
      <c r="COM500" s="75"/>
      <c r="CON500" s="81"/>
      <c r="COO500" s="75"/>
      <c r="COP500" s="81"/>
      <c r="COQ500" s="75"/>
      <c r="COR500" s="81"/>
      <c r="COS500" s="75"/>
      <c r="COT500" s="81"/>
      <c r="COU500" s="75"/>
      <c r="COV500" s="81"/>
      <c r="COW500" s="75"/>
      <c r="COX500" s="81"/>
      <c r="COY500" s="75"/>
      <c r="COZ500" s="81"/>
      <c r="CPA500" s="75"/>
      <c r="CPB500" s="81"/>
      <c r="CPC500" s="75"/>
      <c r="CPD500" s="81"/>
      <c r="CPE500" s="75"/>
      <c r="CPF500" s="81"/>
      <c r="CPG500" s="75"/>
      <c r="CPH500" s="81"/>
      <c r="CPI500" s="75"/>
      <c r="CPJ500" s="81"/>
      <c r="CPK500" s="75"/>
      <c r="CPL500" s="81"/>
      <c r="CPM500" s="75"/>
      <c r="CPN500" s="81"/>
      <c r="CPO500" s="75"/>
      <c r="CPP500" s="81"/>
      <c r="CPQ500" s="75"/>
      <c r="CPR500" s="81"/>
      <c r="CPS500" s="75"/>
      <c r="CPT500" s="81"/>
      <c r="CPU500" s="75"/>
      <c r="CPV500" s="81"/>
      <c r="CPW500" s="75"/>
      <c r="CPX500" s="81"/>
      <c r="CPY500" s="75"/>
      <c r="CPZ500" s="81"/>
      <c r="CQA500" s="75"/>
      <c r="CQB500" s="81"/>
      <c r="CQC500" s="75"/>
      <c r="CQD500" s="81"/>
      <c r="CQE500" s="75"/>
      <c r="CQF500" s="81"/>
      <c r="CQG500" s="75"/>
      <c r="CQH500" s="81"/>
      <c r="CQI500" s="75"/>
      <c r="CQJ500" s="81"/>
      <c r="CQK500" s="75"/>
      <c r="CQL500" s="81"/>
      <c r="CQM500" s="75"/>
      <c r="CQN500" s="81"/>
      <c r="CQO500" s="75"/>
      <c r="CQP500" s="81"/>
      <c r="CQQ500" s="75"/>
      <c r="CQR500" s="81"/>
      <c r="CQS500" s="75"/>
      <c r="CQT500" s="81"/>
      <c r="CQU500" s="75"/>
      <c r="CQV500" s="81"/>
      <c r="CQW500" s="75"/>
      <c r="CQX500" s="81"/>
      <c r="CQY500" s="75"/>
      <c r="CQZ500" s="81"/>
      <c r="CRA500" s="75"/>
      <c r="CRB500" s="81"/>
      <c r="CRC500" s="75"/>
      <c r="CRD500" s="81"/>
      <c r="CRE500" s="75"/>
      <c r="CRF500" s="81"/>
      <c r="CRG500" s="75"/>
      <c r="CRH500" s="81"/>
      <c r="CRI500" s="75"/>
      <c r="CRJ500" s="81"/>
      <c r="CRK500" s="75"/>
      <c r="CRL500" s="81"/>
      <c r="CRM500" s="75"/>
      <c r="CRN500" s="81"/>
      <c r="CRO500" s="75"/>
      <c r="CRP500" s="81"/>
      <c r="CRQ500" s="75"/>
      <c r="CRR500" s="81"/>
      <c r="CRS500" s="75"/>
      <c r="CRT500" s="81"/>
      <c r="CRU500" s="75"/>
      <c r="CRV500" s="81"/>
      <c r="CRW500" s="75"/>
      <c r="CRX500" s="81"/>
      <c r="CRY500" s="75"/>
      <c r="CRZ500" s="81"/>
      <c r="CSA500" s="75"/>
      <c r="CSB500" s="81"/>
      <c r="CSC500" s="75"/>
      <c r="CSD500" s="81"/>
      <c r="CSE500" s="75"/>
      <c r="CSF500" s="81"/>
      <c r="CSG500" s="75"/>
      <c r="CSH500" s="81"/>
      <c r="CSI500" s="75"/>
      <c r="CSJ500" s="81"/>
      <c r="CSK500" s="75"/>
      <c r="CSL500" s="81"/>
      <c r="CSM500" s="75"/>
      <c r="CSN500" s="81"/>
      <c r="CSO500" s="75"/>
      <c r="CSP500" s="81"/>
      <c r="CSQ500" s="75"/>
      <c r="CSR500" s="81"/>
      <c r="CSS500" s="75"/>
      <c r="CST500" s="81"/>
      <c r="CSU500" s="75"/>
      <c r="CSV500" s="81"/>
      <c r="CSW500" s="75"/>
      <c r="CSX500" s="81"/>
      <c r="CSY500" s="75"/>
      <c r="CSZ500" s="81"/>
      <c r="CTA500" s="75"/>
      <c r="CTB500" s="81"/>
      <c r="CTC500" s="75"/>
      <c r="CTD500" s="81"/>
      <c r="CTE500" s="75"/>
      <c r="CTF500" s="81"/>
      <c r="CTG500" s="75"/>
      <c r="CTH500" s="81"/>
      <c r="CTI500" s="75"/>
      <c r="CTJ500" s="81"/>
      <c r="CTK500" s="75"/>
      <c r="CTL500" s="81"/>
      <c r="CTM500" s="75"/>
      <c r="CTN500" s="81"/>
      <c r="CTO500" s="75"/>
      <c r="CTP500" s="81"/>
      <c r="CTQ500" s="75"/>
      <c r="CTR500" s="81"/>
      <c r="CTS500" s="75"/>
      <c r="CTT500" s="81"/>
      <c r="CTU500" s="75"/>
      <c r="CTV500" s="81"/>
      <c r="CTW500" s="75"/>
      <c r="CTX500" s="81"/>
      <c r="CTY500" s="75"/>
      <c r="CTZ500" s="81"/>
      <c r="CUA500" s="75"/>
      <c r="CUB500" s="81"/>
      <c r="CUC500" s="75"/>
      <c r="CUD500" s="81"/>
      <c r="CUE500" s="75"/>
      <c r="CUF500" s="81"/>
      <c r="CUG500" s="75"/>
      <c r="CUH500" s="81"/>
      <c r="CUI500" s="75"/>
      <c r="CUJ500" s="81"/>
      <c r="CUK500" s="75"/>
      <c r="CUL500" s="81"/>
      <c r="CUM500" s="75"/>
      <c r="CUN500" s="81"/>
      <c r="CUO500" s="75"/>
      <c r="CUP500" s="81"/>
      <c r="CUQ500" s="75"/>
      <c r="CUR500" s="81"/>
      <c r="CUS500" s="75"/>
      <c r="CUT500" s="81"/>
      <c r="CUU500" s="75"/>
      <c r="CUV500" s="81"/>
      <c r="CUW500" s="75"/>
      <c r="CUX500" s="81"/>
      <c r="CUY500" s="75"/>
      <c r="CUZ500" s="81"/>
      <c r="CVA500" s="75"/>
      <c r="CVB500" s="81"/>
      <c r="CVC500" s="75"/>
      <c r="CVD500" s="81"/>
      <c r="CVE500" s="75"/>
      <c r="CVF500" s="81"/>
      <c r="CVG500" s="75"/>
      <c r="CVH500" s="81"/>
      <c r="CVI500" s="75"/>
      <c r="CVJ500" s="81"/>
      <c r="CVK500" s="75"/>
      <c r="CVL500" s="81"/>
      <c r="CVM500" s="75"/>
      <c r="CVN500" s="81"/>
      <c r="CVO500" s="75"/>
      <c r="CVP500" s="81"/>
      <c r="CVQ500" s="75"/>
      <c r="CVR500" s="81"/>
      <c r="CVS500" s="75"/>
      <c r="CVT500" s="81"/>
      <c r="CVU500" s="75"/>
      <c r="CVV500" s="81"/>
      <c r="CVW500" s="75"/>
      <c r="CVX500" s="81"/>
      <c r="CVY500" s="75"/>
      <c r="CVZ500" s="81"/>
      <c r="CWA500" s="75"/>
      <c r="CWB500" s="81"/>
      <c r="CWC500" s="75"/>
      <c r="CWD500" s="81"/>
      <c r="CWE500" s="75"/>
      <c r="CWF500" s="81"/>
      <c r="CWG500" s="75"/>
      <c r="CWH500" s="81"/>
      <c r="CWI500" s="75"/>
      <c r="CWJ500" s="81"/>
      <c r="CWK500" s="75"/>
      <c r="CWL500" s="81"/>
      <c r="CWM500" s="75"/>
      <c r="CWN500" s="81"/>
      <c r="CWO500" s="75"/>
      <c r="CWP500" s="81"/>
      <c r="CWQ500" s="75"/>
      <c r="CWR500" s="81"/>
      <c r="CWS500" s="75"/>
      <c r="CWT500" s="81"/>
      <c r="CWU500" s="75"/>
      <c r="CWV500" s="81"/>
      <c r="CWW500" s="75"/>
      <c r="CWX500" s="81"/>
      <c r="CWY500" s="75"/>
      <c r="CWZ500" s="81"/>
      <c r="CXA500" s="75"/>
      <c r="CXB500" s="81"/>
      <c r="CXC500" s="75"/>
      <c r="CXD500" s="81"/>
      <c r="CXE500" s="75"/>
      <c r="CXF500" s="81"/>
      <c r="CXG500" s="75"/>
      <c r="CXH500" s="81"/>
      <c r="CXI500" s="75"/>
      <c r="CXJ500" s="81"/>
      <c r="CXK500" s="75"/>
      <c r="CXL500" s="81"/>
      <c r="CXM500" s="75"/>
      <c r="CXN500" s="81"/>
      <c r="CXO500" s="75"/>
      <c r="CXP500" s="81"/>
      <c r="CXQ500" s="75"/>
      <c r="CXR500" s="81"/>
      <c r="CXS500" s="75"/>
      <c r="CXT500" s="81"/>
      <c r="CXU500" s="75"/>
      <c r="CXV500" s="81"/>
      <c r="CXW500" s="75"/>
      <c r="CXX500" s="81"/>
      <c r="CXY500" s="75"/>
      <c r="CXZ500" s="81"/>
      <c r="CYA500" s="75"/>
      <c r="CYB500" s="81"/>
      <c r="CYC500" s="75"/>
      <c r="CYD500" s="81"/>
      <c r="CYE500" s="75"/>
      <c r="CYF500" s="81"/>
      <c r="CYG500" s="75"/>
      <c r="CYH500" s="81"/>
      <c r="CYI500" s="75"/>
      <c r="CYJ500" s="81"/>
      <c r="CYK500" s="75"/>
      <c r="CYL500" s="81"/>
      <c r="CYM500" s="75"/>
      <c r="CYN500" s="81"/>
      <c r="CYO500" s="75"/>
      <c r="CYP500" s="81"/>
      <c r="CYQ500" s="75"/>
      <c r="CYR500" s="81"/>
      <c r="CYS500" s="75"/>
      <c r="CYT500" s="81"/>
      <c r="CYU500" s="75"/>
      <c r="CYV500" s="81"/>
      <c r="CYW500" s="75"/>
      <c r="CYX500" s="81"/>
      <c r="CYY500" s="75"/>
      <c r="CYZ500" s="81"/>
      <c r="CZA500" s="75"/>
      <c r="CZB500" s="81"/>
      <c r="CZC500" s="75"/>
      <c r="CZD500" s="81"/>
      <c r="CZE500" s="75"/>
      <c r="CZF500" s="81"/>
      <c r="CZG500" s="75"/>
      <c r="CZH500" s="81"/>
      <c r="CZI500" s="75"/>
      <c r="CZJ500" s="81"/>
      <c r="CZK500" s="75"/>
      <c r="CZL500" s="81"/>
      <c r="CZM500" s="75"/>
      <c r="CZN500" s="81"/>
      <c r="CZO500" s="75"/>
      <c r="CZP500" s="81"/>
      <c r="CZQ500" s="75"/>
      <c r="CZR500" s="81"/>
      <c r="CZS500" s="75"/>
      <c r="CZT500" s="81"/>
      <c r="CZU500" s="75"/>
      <c r="CZV500" s="81"/>
      <c r="CZW500" s="75"/>
      <c r="CZX500" s="81"/>
      <c r="CZY500" s="75"/>
      <c r="CZZ500" s="81"/>
      <c r="DAA500" s="75"/>
      <c r="DAB500" s="81"/>
      <c r="DAC500" s="75"/>
      <c r="DAD500" s="81"/>
      <c r="DAE500" s="75"/>
      <c r="DAF500" s="81"/>
      <c r="DAG500" s="75"/>
      <c r="DAH500" s="81"/>
      <c r="DAI500" s="75"/>
      <c r="DAJ500" s="81"/>
      <c r="DAK500" s="75"/>
      <c r="DAL500" s="81"/>
      <c r="DAM500" s="75"/>
      <c r="DAN500" s="81"/>
      <c r="DAO500" s="75"/>
      <c r="DAP500" s="81"/>
      <c r="DAQ500" s="75"/>
      <c r="DAR500" s="81"/>
      <c r="DAS500" s="75"/>
      <c r="DAT500" s="81"/>
      <c r="DAU500" s="75"/>
      <c r="DAV500" s="81"/>
      <c r="DAW500" s="75"/>
      <c r="DAX500" s="81"/>
      <c r="DAY500" s="75"/>
      <c r="DAZ500" s="81"/>
      <c r="DBA500" s="75"/>
      <c r="DBB500" s="81"/>
      <c r="DBC500" s="75"/>
      <c r="DBD500" s="81"/>
      <c r="DBE500" s="75"/>
      <c r="DBF500" s="81"/>
      <c r="DBG500" s="75"/>
      <c r="DBH500" s="81"/>
      <c r="DBI500" s="75"/>
      <c r="DBJ500" s="81"/>
      <c r="DBK500" s="75"/>
      <c r="DBL500" s="81"/>
      <c r="DBM500" s="75"/>
      <c r="DBN500" s="81"/>
      <c r="DBO500" s="75"/>
      <c r="DBP500" s="81"/>
      <c r="DBQ500" s="75"/>
      <c r="DBR500" s="81"/>
      <c r="DBS500" s="75"/>
      <c r="DBT500" s="81"/>
      <c r="DBU500" s="75"/>
      <c r="DBV500" s="81"/>
      <c r="DBW500" s="75"/>
      <c r="DBX500" s="81"/>
      <c r="DBY500" s="75"/>
      <c r="DBZ500" s="81"/>
      <c r="DCA500" s="75"/>
      <c r="DCB500" s="81"/>
      <c r="DCC500" s="75"/>
      <c r="DCD500" s="81"/>
      <c r="DCE500" s="75"/>
      <c r="DCF500" s="81"/>
      <c r="DCG500" s="75"/>
      <c r="DCH500" s="81"/>
      <c r="DCI500" s="75"/>
      <c r="DCJ500" s="81"/>
      <c r="DCK500" s="75"/>
      <c r="DCL500" s="81"/>
      <c r="DCM500" s="75"/>
      <c r="DCN500" s="81"/>
      <c r="DCO500" s="75"/>
      <c r="DCP500" s="81"/>
      <c r="DCQ500" s="75"/>
      <c r="DCR500" s="81"/>
      <c r="DCS500" s="75"/>
      <c r="DCT500" s="81"/>
      <c r="DCU500" s="75"/>
      <c r="DCV500" s="81"/>
      <c r="DCW500" s="75"/>
      <c r="DCX500" s="81"/>
      <c r="DCY500" s="75"/>
      <c r="DCZ500" s="81"/>
      <c r="DDA500" s="75"/>
      <c r="DDB500" s="81"/>
      <c r="DDC500" s="75"/>
      <c r="DDD500" s="81"/>
      <c r="DDE500" s="75"/>
      <c r="DDF500" s="81"/>
      <c r="DDG500" s="75"/>
      <c r="DDH500" s="81"/>
      <c r="DDI500" s="75"/>
      <c r="DDJ500" s="81"/>
      <c r="DDK500" s="75"/>
      <c r="DDL500" s="81"/>
      <c r="DDM500" s="75"/>
      <c r="DDN500" s="81"/>
      <c r="DDO500" s="75"/>
      <c r="DDP500" s="81"/>
      <c r="DDQ500" s="75"/>
      <c r="DDR500" s="81"/>
      <c r="DDS500" s="75"/>
      <c r="DDT500" s="81"/>
      <c r="DDU500" s="75"/>
      <c r="DDV500" s="81"/>
      <c r="DDW500" s="75"/>
      <c r="DDX500" s="81"/>
      <c r="DDY500" s="75"/>
      <c r="DDZ500" s="81"/>
      <c r="DEA500" s="75"/>
      <c r="DEB500" s="81"/>
      <c r="DEC500" s="75"/>
      <c r="DED500" s="81"/>
      <c r="DEE500" s="75"/>
      <c r="DEF500" s="81"/>
      <c r="DEG500" s="75"/>
      <c r="DEH500" s="81"/>
      <c r="DEI500" s="75"/>
      <c r="DEJ500" s="81"/>
      <c r="DEK500" s="75"/>
      <c r="DEL500" s="81"/>
      <c r="DEM500" s="75"/>
      <c r="DEN500" s="81"/>
      <c r="DEO500" s="75"/>
      <c r="DEP500" s="81"/>
      <c r="DEQ500" s="75"/>
      <c r="DER500" s="81"/>
      <c r="DES500" s="75"/>
      <c r="DET500" s="81"/>
      <c r="DEU500" s="75"/>
      <c r="DEV500" s="81"/>
      <c r="DEW500" s="75"/>
      <c r="DEX500" s="81"/>
      <c r="DEY500" s="75"/>
      <c r="DEZ500" s="81"/>
      <c r="DFA500" s="75"/>
      <c r="DFB500" s="81"/>
      <c r="DFC500" s="75"/>
      <c r="DFD500" s="81"/>
      <c r="DFE500" s="75"/>
      <c r="DFF500" s="81"/>
      <c r="DFG500" s="75"/>
      <c r="DFH500" s="81"/>
      <c r="DFI500" s="75"/>
      <c r="DFJ500" s="81"/>
      <c r="DFK500" s="75"/>
      <c r="DFL500" s="81"/>
      <c r="DFM500" s="75"/>
      <c r="DFN500" s="81"/>
      <c r="DFO500" s="75"/>
      <c r="DFP500" s="81"/>
      <c r="DFQ500" s="75"/>
      <c r="DFR500" s="81"/>
      <c r="DFS500" s="75"/>
      <c r="DFT500" s="81"/>
      <c r="DFU500" s="75"/>
      <c r="DFV500" s="81"/>
      <c r="DFW500" s="75"/>
      <c r="DFX500" s="81"/>
      <c r="DFY500" s="75"/>
      <c r="DFZ500" s="81"/>
      <c r="DGA500" s="75"/>
      <c r="DGB500" s="81"/>
      <c r="DGC500" s="75"/>
      <c r="DGD500" s="81"/>
      <c r="DGE500" s="75"/>
      <c r="DGF500" s="81"/>
      <c r="DGG500" s="75"/>
      <c r="DGH500" s="81"/>
      <c r="DGI500" s="75"/>
      <c r="DGJ500" s="81"/>
      <c r="DGK500" s="75"/>
      <c r="DGL500" s="81"/>
      <c r="DGM500" s="75"/>
      <c r="DGN500" s="81"/>
      <c r="DGO500" s="75"/>
      <c r="DGP500" s="81"/>
      <c r="DGQ500" s="75"/>
      <c r="DGR500" s="81"/>
      <c r="DGS500" s="75"/>
      <c r="DGT500" s="81"/>
      <c r="DGU500" s="75"/>
      <c r="DGV500" s="81"/>
      <c r="DGW500" s="75"/>
      <c r="DGX500" s="81"/>
      <c r="DGY500" s="75"/>
      <c r="DGZ500" s="81"/>
      <c r="DHA500" s="75"/>
      <c r="DHB500" s="81"/>
      <c r="DHC500" s="75"/>
      <c r="DHD500" s="81"/>
      <c r="DHE500" s="75"/>
      <c r="DHF500" s="81"/>
      <c r="DHG500" s="75"/>
      <c r="DHH500" s="81"/>
      <c r="DHI500" s="75"/>
      <c r="DHJ500" s="81"/>
      <c r="DHK500" s="75"/>
      <c r="DHL500" s="81"/>
      <c r="DHM500" s="75"/>
      <c r="DHN500" s="81"/>
      <c r="DHO500" s="75"/>
      <c r="DHP500" s="81"/>
      <c r="DHQ500" s="75"/>
      <c r="DHR500" s="81"/>
      <c r="DHS500" s="75"/>
      <c r="DHT500" s="81"/>
      <c r="DHU500" s="75"/>
      <c r="DHV500" s="81"/>
      <c r="DHW500" s="75"/>
      <c r="DHX500" s="81"/>
      <c r="DHY500" s="75"/>
      <c r="DHZ500" s="81"/>
      <c r="DIA500" s="75"/>
      <c r="DIB500" s="81"/>
      <c r="DIC500" s="75"/>
      <c r="DID500" s="81"/>
      <c r="DIE500" s="75"/>
      <c r="DIF500" s="81"/>
      <c r="DIG500" s="75"/>
      <c r="DIH500" s="81"/>
      <c r="DII500" s="75"/>
      <c r="DIJ500" s="81"/>
      <c r="DIK500" s="75"/>
      <c r="DIL500" s="81"/>
      <c r="DIM500" s="75"/>
      <c r="DIN500" s="81"/>
      <c r="DIO500" s="75"/>
      <c r="DIP500" s="81"/>
      <c r="DIQ500" s="75"/>
      <c r="DIR500" s="81"/>
      <c r="DIS500" s="75"/>
      <c r="DIT500" s="81"/>
      <c r="DIU500" s="75"/>
      <c r="DIV500" s="81"/>
      <c r="DIW500" s="75"/>
      <c r="DIX500" s="81"/>
      <c r="DIY500" s="75"/>
      <c r="DIZ500" s="81"/>
      <c r="DJA500" s="75"/>
      <c r="DJB500" s="81"/>
      <c r="DJC500" s="75"/>
      <c r="DJD500" s="81"/>
      <c r="DJE500" s="75"/>
      <c r="DJF500" s="81"/>
      <c r="DJG500" s="75"/>
      <c r="DJH500" s="81"/>
      <c r="DJI500" s="75"/>
      <c r="DJJ500" s="81"/>
      <c r="DJK500" s="75"/>
      <c r="DJL500" s="81"/>
      <c r="DJM500" s="75"/>
      <c r="DJN500" s="81"/>
      <c r="DJO500" s="75"/>
      <c r="DJP500" s="81"/>
      <c r="DJQ500" s="75"/>
      <c r="DJR500" s="81"/>
      <c r="DJS500" s="75"/>
      <c r="DJT500" s="81"/>
      <c r="DJU500" s="75"/>
      <c r="DJV500" s="81"/>
      <c r="DJW500" s="75"/>
      <c r="DJX500" s="81"/>
      <c r="DJY500" s="75"/>
      <c r="DJZ500" s="81"/>
      <c r="DKA500" s="75"/>
      <c r="DKB500" s="81"/>
      <c r="DKC500" s="75"/>
      <c r="DKD500" s="81"/>
      <c r="DKE500" s="75"/>
      <c r="DKF500" s="81"/>
      <c r="DKG500" s="75"/>
      <c r="DKH500" s="81"/>
      <c r="DKI500" s="75"/>
      <c r="DKJ500" s="81"/>
      <c r="DKK500" s="75"/>
      <c r="DKL500" s="81"/>
      <c r="DKM500" s="75"/>
      <c r="DKN500" s="81"/>
      <c r="DKO500" s="75"/>
      <c r="DKP500" s="81"/>
      <c r="DKQ500" s="75"/>
      <c r="DKR500" s="81"/>
      <c r="DKS500" s="75"/>
      <c r="DKT500" s="81"/>
      <c r="DKU500" s="75"/>
      <c r="DKV500" s="81"/>
      <c r="DKW500" s="75"/>
      <c r="DKX500" s="81"/>
      <c r="DKY500" s="75"/>
      <c r="DKZ500" s="81"/>
      <c r="DLA500" s="75"/>
      <c r="DLB500" s="81"/>
      <c r="DLC500" s="75"/>
      <c r="DLD500" s="81"/>
      <c r="DLE500" s="75"/>
      <c r="DLF500" s="81"/>
      <c r="DLG500" s="75"/>
      <c r="DLH500" s="81"/>
      <c r="DLI500" s="75"/>
      <c r="DLJ500" s="81"/>
      <c r="DLK500" s="75"/>
      <c r="DLL500" s="81"/>
      <c r="DLM500" s="75"/>
      <c r="DLN500" s="81"/>
      <c r="DLO500" s="75"/>
      <c r="DLP500" s="81"/>
      <c r="DLQ500" s="75"/>
      <c r="DLR500" s="81"/>
      <c r="DLS500" s="75"/>
      <c r="DLT500" s="81"/>
      <c r="DLU500" s="75"/>
      <c r="DLV500" s="81"/>
      <c r="DLW500" s="75"/>
      <c r="DLX500" s="81"/>
      <c r="DLY500" s="75"/>
      <c r="DLZ500" s="81"/>
      <c r="DMA500" s="75"/>
      <c r="DMB500" s="81"/>
      <c r="DMC500" s="75"/>
      <c r="DMD500" s="81"/>
      <c r="DME500" s="75"/>
      <c r="DMF500" s="81"/>
      <c r="DMG500" s="75"/>
      <c r="DMH500" s="81"/>
      <c r="DMI500" s="75"/>
      <c r="DMJ500" s="81"/>
      <c r="DMK500" s="75"/>
      <c r="DML500" s="81"/>
      <c r="DMM500" s="75"/>
      <c r="DMN500" s="81"/>
      <c r="DMO500" s="75"/>
      <c r="DMP500" s="81"/>
      <c r="DMQ500" s="75"/>
      <c r="DMR500" s="81"/>
      <c r="DMS500" s="75"/>
      <c r="DMT500" s="81"/>
      <c r="DMU500" s="75"/>
      <c r="DMV500" s="81"/>
      <c r="DMW500" s="75"/>
      <c r="DMX500" s="81"/>
      <c r="DMY500" s="75"/>
      <c r="DMZ500" s="81"/>
      <c r="DNA500" s="75"/>
      <c r="DNB500" s="81"/>
      <c r="DNC500" s="75"/>
      <c r="DND500" s="81"/>
      <c r="DNE500" s="75"/>
      <c r="DNF500" s="81"/>
      <c r="DNG500" s="75"/>
      <c r="DNH500" s="81"/>
      <c r="DNI500" s="75"/>
      <c r="DNJ500" s="81"/>
      <c r="DNK500" s="75"/>
      <c r="DNL500" s="81"/>
      <c r="DNM500" s="75"/>
      <c r="DNN500" s="81"/>
      <c r="DNO500" s="75"/>
      <c r="DNP500" s="81"/>
      <c r="DNQ500" s="75"/>
      <c r="DNR500" s="81"/>
      <c r="DNS500" s="75"/>
      <c r="DNT500" s="81"/>
      <c r="DNU500" s="75"/>
      <c r="DNV500" s="81"/>
      <c r="DNW500" s="75"/>
      <c r="DNX500" s="81"/>
      <c r="DNY500" s="75"/>
      <c r="DNZ500" s="81"/>
      <c r="DOA500" s="75"/>
      <c r="DOB500" s="81"/>
      <c r="DOC500" s="75"/>
      <c r="DOD500" s="81"/>
      <c r="DOE500" s="75"/>
      <c r="DOF500" s="81"/>
      <c r="DOG500" s="75"/>
      <c r="DOH500" s="81"/>
      <c r="DOI500" s="75"/>
      <c r="DOJ500" s="81"/>
      <c r="DOK500" s="75"/>
      <c r="DOL500" s="81"/>
      <c r="DOM500" s="75"/>
      <c r="DON500" s="81"/>
      <c r="DOO500" s="75"/>
      <c r="DOP500" s="81"/>
      <c r="DOQ500" s="75"/>
      <c r="DOR500" s="81"/>
      <c r="DOS500" s="75"/>
      <c r="DOT500" s="81"/>
      <c r="DOU500" s="75"/>
      <c r="DOV500" s="81"/>
      <c r="DOW500" s="75"/>
      <c r="DOX500" s="81"/>
      <c r="DOY500" s="75"/>
      <c r="DOZ500" s="81"/>
      <c r="DPA500" s="75"/>
      <c r="DPB500" s="81"/>
      <c r="DPC500" s="75"/>
      <c r="DPD500" s="81"/>
      <c r="DPE500" s="75"/>
      <c r="DPF500" s="81"/>
      <c r="DPG500" s="75"/>
      <c r="DPH500" s="81"/>
      <c r="DPI500" s="75"/>
      <c r="DPJ500" s="81"/>
      <c r="DPK500" s="75"/>
      <c r="DPL500" s="81"/>
      <c r="DPM500" s="75"/>
      <c r="DPN500" s="81"/>
      <c r="DPO500" s="75"/>
      <c r="DPP500" s="81"/>
      <c r="DPQ500" s="75"/>
      <c r="DPR500" s="81"/>
      <c r="DPS500" s="75"/>
      <c r="DPT500" s="81"/>
      <c r="DPU500" s="75"/>
      <c r="DPV500" s="81"/>
      <c r="DPW500" s="75"/>
      <c r="DPX500" s="81"/>
      <c r="DPY500" s="75"/>
      <c r="DPZ500" s="81"/>
      <c r="DQA500" s="75"/>
      <c r="DQB500" s="81"/>
      <c r="DQC500" s="75"/>
      <c r="DQD500" s="81"/>
      <c r="DQE500" s="75"/>
      <c r="DQF500" s="81"/>
      <c r="DQG500" s="75"/>
      <c r="DQH500" s="81"/>
      <c r="DQI500" s="75"/>
      <c r="DQJ500" s="81"/>
      <c r="DQK500" s="75"/>
      <c r="DQL500" s="81"/>
      <c r="DQM500" s="75"/>
      <c r="DQN500" s="81"/>
      <c r="DQO500" s="75"/>
      <c r="DQP500" s="81"/>
      <c r="DQQ500" s="75"/>
      <c r="DQR500" s="81"/>
      <c r="DQS500" s="75"/>
      <c r="DQT500" s="81"/>
      <c r="DQU500" s="75"/>
      <c r="DQV500" s="81"/>
      <c r="DQW500" s="75"/>
      <c r="DQX500" s="81"/>
      <c r="DQY500" s="75"/>
      <c r="DQZ500" s="81"/>
      <c r="DRA500" s="75"/>
      <c r="DRB500" s="81"/>
      <c r="DRC500" s="75"/>
      <c r="DRD500" s="81"/>
      <c r="DRE500" s="75"/>
      <c r="DRF500" s="81"/>
      <c r="DRG500" s="75"/>
      <c r="DRH500" s="81"/>
      <c r="DRI500" s="75"/>
      <c r="DRJ500" s="81"/>
      <c r="DRK500" s="75"/>
      <c r="DRL500" s="81"/>
      <c r="DRM500" s="75"/>
      <c r="DRN500" s="81"/>
      <c r="DRO500" s="75"/>
      <c r="DRP500" s="81"/>
      <c r="DRQ500" s="75"/>
      <c r="DRR500" s="81"/>
      <c r="DRS500" s="75"/>
      <c r="DRT500" s="81"/>
      <c r="DRU500" s="75"/>
      <c r="DRV500" s="81"/>
      <c r="DRW500" s="75"/>
      <c r="DRX500" s="81"/>
      <c r="DRY500" s="75"/>
      <c r="DRZ500" s="81"/>
      <c r="DSA500" s="75"/>
      <c r="DSB500" s="81"/>
      <c r="DSC500" s="75"/>
      <c r="DSD500" s="81"/>
      <c r="DSE500" s="75"/>
      <c r="DSF500" s="81"/>
      <c r="DSG500" s="75"/>
      <c r="DSH500" s="81"/>
      <c r="DSI500" s="75"/>
      <c r="DSJ500" s="81"/>
      <c r="DSK500" s="75"/>
      <c r="DSL500" s="81"/>
      <c r="DSM500" s="75"/>
      <c r="DSN500" s="81"/>
      <c r="DSO500" s="75"/>
      <c r="DSP500" s="81"/>
      <c r="DSQ500" s="75"/>
      <c r="DSR500" s="81"/>
      <c r="DSS500" s="75"/>
      <c r="DST500" s="81"/>
      <c r="DSU500" s="75"/>
      <c r="DSV500" s="81"/>
      <c r="DSW500" s="75"/>
      <c r="DSX500" s="81"/>
      <c r="DSY500" s="75"/>
      <c r="DSZ500" s="81"/>
      <c r="DTA500" s="75"/>
      <c r="DTB500" s="81"/>
      <c r="DTC500" s="75"/>
      <c r="DTD500" s="81"/>
      <c r="DTE500" s="75"/>
      <c r="DTF500" s="81"/>
      <c r="DTG500" s="75"/>
      <c r="DTH500" s="81"/>
      <c r="DTI500" s="75"/>
      <c r="DTJ500" s="81"/>
      <c r="DTK500" s="75"/>
      <c r="DTL500" s="81"/>
      <c r="DTM500" s="75"/>
      <c r="DTN500" s="81"/>
      <c r="DTO500" s="75"/>
      <c r="DTP500" s="81"/>
      <c r="DTQ500" s="75"/>
      <c r="DTR500" s="81"/>
      <c r="DTS500" s="75"/>
      <c r="DTT500" s="81"/>
      <c r="DTU500" s="75"/>
      <c r="DTV500" s="81"/>
      <c r="DTW500" s="75"/>
      <c r="DTX500" s="81"/>
      <c r="DTY500" s="75"/>
      <c r="DTZ500" s="81"/>
      <c r="DUA500" s="75"/>
      <c r="DUB500" s="81"/>
      <c r="DUC500" s="75"/>
      <c r="DUD500" s="81"/>
      <c r="DUE500" s="75"/>
      <c r="DUF500" s="81"/>
      <c r="DUG500" s="75"/>
      <c r="DUH500" s="81"/>
      <c r="DUI500" s="75"/>
      <c r="DUJ500" s="81"/>
      <c r="DUK500" s="75"/>
      <c r="DUL500" s="81"/>
      <c r="DUM500" s="75"/>
      <c r="DUN500" s="81"/>
      <c r="DUO500" s="75"/>
      <c r="DUP500" s="81"/>
      <c r="DUQ500" s="75"/>
      <c r="DUR500" s="81"/>
      <c r="DUS500" s="75"/>
      <c r="DUT500" s="81"/>
      <c r="DUU500" s="75"/>
      <c r="DUV500" s="81"/>
      <c r="DUW500" s="75"/>
      <c r="DUX500" s="81"/>
      <c r="DUY500" s="75"/>
      <c r="DUZ500" s="81"/>
      <c r="DVA500" s="75"/>
      <c r="DVB500" s="81"/>
      <c r="DVC500" s="75"/>
      <c r="DVD500" s="81"/>
      <c r="DVE500" s="75"/>
      <c r="DVF500" s="81"/>
      <c r="DVG500" s="75"/>
      <c r="DVH500" s="81"/>
      <c r="DVI500" s="75"/>
      <c r="DVJ500" s="81"/>
      <c r="DVK500" s="75"/>
      <c r="DVL500" s="81"/>
      <c r="DVM500" s="75"/>
      <c r="DVN500" s="81"/>
      <c r="DVO500" s="75"/>
      <c r="DVP500" s="81"/>
      <c r="DVQ500" s="75"/>
      <c r="DVR500" s="81"/>
      <c r="DVS500" s="75"/>
      <c r="DVT500" s="81"/>
      <c r="DVU500" s="75"/>
      <c r="DVV500" s="81"/>
      <c r="DVW500" s="75"/>
      <c r="DVX500" s="81"/>
      <c r="DVY500" s="75"/>
      <c r="DVZ500" s="81"/>
      <c r="DWA500" s="75"/>
      <c r="DWB500" s="81"/>
      <c r="DWC500" s="75"/>
      <c r="DWD500" s="81"/>
      <c r="DWE500" s="75"/>
      <c r="DWF500" s="81"/>
      <c r="DWG500" s="75"/>
      <c r="DWH500" s="81"/>
      <c r="DWI500" s="75"/>
      <c r="DWJ500" s="81"/>
      <c r="DWK500" s="75"/>
      <c r="DWL500" s="81"/>
      <c r="DWM500" s="75"/>
      <c r="DWN500" s="81"/>
      <c r="DWO500" s="75"/>
      <c r="DWP500" s="81"/>
      <c r="DWQ500" s="75"/>
      <c r="DWR500" s="81"/>
      <c r="DWS500" s="75"/>
      <c r="DWT500" s="81"/>
      <c r="DWU500" s="75"/>
      <c r="DWV500" s="81"/>
      <c r="DWW500" s="75"/>
      <c r="DWX500" s="81"/>
      <c r="DWY500" s="75"/>
      <c r="DWZ500" s="81"/>
      <c r="DXA500" s="75"/>
      <c r="DXB500" s="81"/>
      <c r="DXC500" s="75"/>
      <c r="DXD500" s="81"/>
      <c r="DXE500" s="75"/>
      <c r="DXF500" s="81"/>
      <c r="DXG500" s="75"/>
      <c r="DXH500" s="81"/>
      <c r="DXI500" s="75"/>
      <c r="DXJ500" s="81"/>
      <c r="DXK500" s="75"/>
      <c r="DXL500" s="81"/>
      <c r="DXM500" s="75"/>
      <c r="DXN500" s="81"/>
      <c r="DXO500" s="75"/>
      <c r="DXP500" s="81"/>
      <c r="DXQ500" s="75"/>
      <c r="DXR500" s="81"/>
      <c r="DXS500" s="75"/>
      <c r="DXT500" s="81"/>
      <c r="DXU500" s="75"/>
      <c r="DXV500" s="81"/>
      <c r="DXW500" s="75"/>
      <c r="DXX500" s="81"/>
      <c r="DXY500" s="75"/>
      <c r="DXZ500" s="81"/>
      <c r="DYA500" s="75"/>
      <c r="DYB500" s="81"/>
      <c r="DYC500" s="75"/>
      <c r="DYD500" s="81"/>
      <c r="DYE500" s="75"/>
      <c r="DYF500" s="81"/>
      <c r="DYG500" s="75"/>
      <c r="DYH500" s="81"/>
      <c r="DYI500" s="75"/>
      <c r="DYJ500" s="81"/>
      <c r="DYK500" s="75"/>
      <c r="DYL500" s="81"/>
      <c r="DYM500" s="75"/>
      <c r="DYN500" s="81"/>
      <c r="DYO500" s="75"/>
      <c r="DYP500" s="81"/>
      <c r="DYQ500" s="75"/>
      <c r="DYR500" s="81"/>
      <c r="DYS500" s="75"/>
      <c r="DYT500" s="81"/>
      <c r="DYU500" s="75"/>
      <c r="DYV500" s="81"/>
      <c r="DYW500" s="75"/>
      <c r="DYX500" s="81"/>
      <c r="DYY500" s="75"/>
      <c r="DYZ500" s="81"/>
      <c r="DZA500" s="75"/>
      <c r="DZB500" s="81"/>
      <c r="DZC500" s="75"/>
      <c r="DZD500" s="81"/>
      <c r="DZE500" s="75"/>
      <c r="DZF500" s="81"/>
      <c r="DZG500" s="75"/>
      <c r="DZH500" s="81"/>
      <c r="DZI500" s="75"/>
      <c r="DZJ500" s="81"/>
      <c r="DZK500" s="75"/>
      <c r="DZL500" s="81"/>
      <c r="DZM500" s="75"/>
      <c r="DZN500" s="81"/>
      <c r="DZO500" s="75"/>
      <c r="DZP500" s="81"/>
      <c r="DZQ500" s="75"/>
      <c r="DZR500" s="81"/>
      <c r="DZS500" s="75"/>
      <c r="DZT500" s="81"/>
      <c r="DZU500" s="75"/>
      <c r="DZV500" s="81"/>
      <c r="DZW500" s="75"/>
      <c r="DZX500" s="81"/>
      <c r="DZY500" s="75"/>
      <c r="DZZ500" s="81"/>
      <c r="EAA500" s="75"/>
      <c r="EAB500" s="81"/>
      <c r="EAC500" s="75"/>
      <c r="EAD500" s="81"/>
      <c r="EAE500" s="75"/>
      <c r="EAF500" s="81"/>
      <c r="EAG500" s="75"/>
      <c r="EAH500" s="81"/>
      <c r="EAI500" s="75"/>
      <c r="EAJ500" s="81"/>
      <c r="EAK500" s="75"/>
      <c r="EAL500" s="81"/>
      <c r="EAM500" s="75"/>
      <c r="EAN500" s="81"/>
      <c r="EAO500" s="75"/>
      <c r="EAP500" s="81"/>
      <c r="EAQ500" s="75"/>
      <c r="EAR500" s="81"/>
      <c r="EAS500" s="75"/>
      <c r="EAT500" s="81"/>
      <c r="EAU500" s="75"/>
      <c r="EAV500" s="81"/>
      <c r="EAW500" s="75"/>
      <c r="EAX500" s="81"/>
      <c r="EAY500" s="75"/>
      <c r="EAZ500" s="81"/>
      <c r="EBA500" s="75"/>
      <c r="EBB500" s="81"/>
      <c r="EBC500" s="75"/>
      <c r="EBD500" s="81"/>
      <c r="EBE500" s="75"/>
      <c r="EBF500" s="81"/>
      <c r="EBG500" s="75"/>
      <c r="EBH500" s="81"/>
      <c r="EBI500" s="75"/>
      <c r="EBJ500" s="81"/>
      <c r="EBK500" s="75"/>
      <c r="EBL500" s="81"/>
      <c r="EBM500" s="75"/>
      <c r="EBN500" s="81"/>
      <c r="EBO500" s="75"/>
      <c r="EBP500" s="81"/>
      <c r="EBQ500" s="75"/>
      <c r="EBR500" s="81"/>
      <c r="EBS500" s="75"/>
      <c r="EBT500" s="81"/>
      <c r="EBU500" s="75"/>
      <c r="EBV500" s="81"/>
      <c r="EBW500" s="75"/>
      <c r="EBX500" s="81"/>
      <c r="EBY500" s="75"/>
      <c r="EBZ500" s="81"/>
      <c r="ECA500" s="75"/>
      <c r="ECB500" s="81"/>
      <c r="ECC500" s="75"/>
      <c r="ECD500" s="81"/>
      <c r="ECE500" s="75"/>
      <c r="ECF500" s="81"/>
      <c r="ECG500" s="75"/>
      <c r="ECH500" s="81"/>
      <c r="ECI500" s="75"/>
      <c r="ECJ500" s="81"/>
      <c r="ECK500" s="75"/>
      <c r="ECL500" s="81"/>
      <c r="ECM500" s="75"/>
      <c r="ECN500" s="81"/>
      <c r="ECO500" s="75"/>
      <c r="ECP500" s="81"/>
      <c r="ECQ500" s="75"/>
      <c r="ECR500" s="81"/>
      <c r="ECS500" s="75"/>
      <c r="ECT500" s="81"/>
      <c r="ECU500" s="75"/>
      <c r="ECV500" s="81"/>
      <c r="ECW500" s="75"/>
      <c r="ECX500" s="81"/>
      <c r="ECY500" s="75"/>
      <c r="ECZ500" s="81"/>
      <c r="EDA500" s="75"/>
      <c r="EDB500" s="81"/>
      <c r="EDC500" s="75"/>
      <c r="EDD500" s="81"/>
      <c r="EDE500" s="75"/>
      <c r="EDF500" s="81"/>
      <c r="EDG500" s="75"/>
      <c r="EDH500" s="81"/>
      <c r="EDI500" s="75"/>
      <c r="EDJ500" s="81"/>
      <c r="EDK500" s="75"/>
      <c r="EDL500" s="81"/>
      <c r="EDM500" s="75"/>
      <c r="EDN500" s="81"/>
      <c r="EDO500" s="75"/>
      <c r="EDP500" s="81"/>
      <c r="EDQ500" s="75"/>
      <c r="EDR500" s="81"/>
      <c r="EDS500" s="75"/>
      <c r="EDT500" s="81"/>
      <c r="EDU500" s="75"/>
      <c r="EDV500" s="81"/>
      <c r="EDW500" s="75"/>
      <c r="EDX500" s="81"/>
      <c r="EDY500" s="75"/>
      <c r="EDZ500" s="81"/>
      <c r="EEA500" s="75"/>
      <c r="EEB500" s="81"/>
      <c r="EEC500" s="75"/>
      <c r="EED500" s="81"/>
      <c r="EEE500" s="75"/>
      <c r="EEF500" s="81"/>
      <c r="EEG500" s="75"/>
      <c r="EEH500" s="81"/>
      <c r="EEI500" s="75"/>
      <c r="EEJ500" s="81"/>
      <c r="EEK500" s="75"/>
      <c r="EEL500" s="81"/>
      <c r="EEM500" s="75"/>
      <c r="EEN500" s="81"/>
      <c r="EEO500" s="75"/>
      <c r="EEP500" s="81"/>
      <c r="EEQ500" s="75"/>
      <c r="EER500" s="81"/>
      <c r="EES500" s="75"/>
      <c r="EET500" s="81"/>
      <c r="EEU500" s="75"/>
      <c r="EEV500" s="81"/>
      <c r="EEW500" s="75"/>
      <c r="EEX500" s="81"/>
      <c r="EEY500" s="75"/>
      <c r="EEZ500" s="81"/>
      <c r="EFA500" s="75"/>
      <c r="EFB500" s="81"/>
      <c r="EFC500" s="75"/>
      <c r="EFD500" s="81"/>
      <c r="EFE500" s="75"/>
      <c r="EFF500" s="81"/>
      <c r="EFG500" s="75"/>
      <c r="EFH500" s="81"/>
      <c r="EFI500" s="75"/>
      <c r="EFJ500" s="81"/>
      <c r="EFK500" s="75"/>
      <c r="EFL500" s="81"/>
      <c r="EFM500" s="75"/>
      <c r="EFN500" s="81"/>
      <c r="EFO500" s="75"/>
      <c r="EFP500" s="81"/>
      <c r="EFQ500" s="75"/>
      <c r="EFR500" s="81"/>
      <c r="EFS500" s="75"/>
      <c r="EFT500" s="81"/>
      <c r="EFU500" s="75"/>
      <c r="EFV500" s="81"/>
      <c r="EFW500" s="75"/>
      <c r="EFX500" s="81"/>
      <c r="EFY500" s="75"/>
      <c r="EFZ500" s="81"/>
      <c r="EGA500" s="75"/>
      <c r="EGB500" s="81"/>
      <c r="EGC500" s="75"/>
      <c r="EGD500" s="81"/>
      <c r="EGE500" s="75"/>
      <c r="EGF500" s="81"/>
      <c r="EGG500" s="75"/>
      <c r="EGH500" s="81"/>
      <c r="EGI500" s="75"/>
      <c r="EGJ500" s="81"/>
      <c r="EGK500" s="75"/>
      <c r="EGL500" s="81"/>
      <c r="EGM500" s="75"/>
      <c r="EGN500" s="81"/>
      <c r="EGO500" s="75"/>
      <c r="EGP500" s="81"/>
      <c r="EGQ500" s="75"/>
      <c r="EGR500" s="81"/>
      <c r="EGS500" s="75"/>
      <c r="EGT500" s="81"/>
      <c r="EGU500" s="75"/>
      <c r="EGV500" s="81"/>
      <c r="EGW500" s="75"/>
      <c r="EGX500" s="81"/>
      <c r="EGY500" s="75"/>
      <c r="EGZ500" s="81"/>
      <c r="EHA500" s="75"/>
      <c r="EHB500" s="81"/>
      <c r="EHC500" s="75"/>
      <c r="EHD500" s="81"/>
      <c r="EHE500" s="75"/>
      <c r="EHF500" s="81"/>
      <c r="EHG500" s="75"/>
      <c r="EHH500" s="81"/>
      <c r="EHI500" s="75"/>
      <c r="EHJ500" s="81"/>
      <c r="EHK500" s="75"/>
      <c r="EHL500" s="81"/>
      <c r="EHM500" s="75"/>
      <c r="EHN500" s="81"/>
      <c r="EHO500" s="75"/>
      <c r="EHP500" s="81"/>
      <c r="EHQ500" s="75"/>
      <c r="EHR500" s="81"/>
      <c r="EHS500" s="75"/>
      <c r="EHT500" s="81"/>
      <c r="EHU500" s="75"/>
      <c r="EHV500" s="81"/>
      <c r="EHW500" s="75"/>
      <c r="EHX500" s="81"/>
      <c r="EHY500" s="75"/>
      <c r="EHZ500" s="81"/>
      <c r="EIA500" s="75"/>
      <c r="EIB500" s="81"/>
      <c r="EIC500" s="75"/>
      <c r="EID500" s="81"/>
      <c r="EIE500" s="75"/>
      <c r="EIF500" s="81"/>
      <c r="EIG500" s="75"/>
      <c r="EIH500" s="81"/>
      <c r="EII500" s="75"/>
      <c r="EIJ500" s="81"/>
      <c r="EIK500" s="75"/>
      <c r="EIL500" s="81"/>
      <c r="EIM500" s="75"/>
      <c r="EIN500" s="81"/>
      <c r="EIO500" s="75"/>
      <c r="EIP500" s="81"/>
      <c r="EIQ500" s="75"/>
      <c r="EIR500" s="81"/>
      <c r="EIS500" s="75"/>
      <c r="EIT500" s="81"/>
      <c r="EIU500" s="75"/>
      <c r="EIV500" s="81"/>
      <c r="EIW500" s="75"/>
      <c r="EIX500" s="81"/>
      <c r="EIY500" s="75"/>
      <c r="EIZ500" s="81"/>
      <c r="EJA500" s="75"/>
      <c r="EJB500" s="81"/>
      <c r="EJC500" s="75"/>
      <c r="EJD500" s="81"/>
      <c r="EJE500" s="75"/>
      <c r="EJF500" s="81"/>
      <c r="EJG500" s="75"/>
      <c r="EJH500" s="81"/>
      <c r="EJI500" s="75"/>
      <c r="EJJ500" s="81"/>
      <c r="EJK500" s="75"/>
      <c r="EJL500" s="81"/>
      <c r="EJM500" s="75"/>
      <c r="EJN500" s="81"/>
      <c r="EJO500" s="75"/>
      <c r="EJP500" s="81"/>
      <c r="EJQ500" s="75"/>
      <c r="EJR500" s="81"/>
      <c r="EJS500" s="75"/>
      <c r="EJT500" s="81"/>
      <c r="EJU500" s="75"/>
      <c r="EJV500" s="81"/>
      <c r="EJW500" s="75"/>
      <c r="EJX500" s="81"/>
      <c r="EJY500" s="75"/>
      <c r="EJZ500" s="81"/>
      <c r="EKA500" s="75"/>
      <c r="EKB500" s="81"/>
      <c r="EKC500" s="75"/>
      <c r="EKD500" s="81"/>
      <c r="EKE500" s="75"/>
      <c r="EKF500" s="81"/>
      <c r="EKG500" s="75"/>
      <c r="EKH500" s="81"/>
      <c r="EKI500" s="75"/>
      <c r="EKJ500" s="81"/>
      <c r="EKK500" s="75"/>
      <c r="EKL500" s="81"/>
      <c r="EKM500" s="75"/>
      <c r="EKN500" s="81"/>
      <c r="EKO500" s="75"/>
      <c r="EKP500" s="81"/>
      <c r="EKQ500" s="75"/>
      <c r="EKR500" s="81"/>
      <c r="EKS500" s="75"/>
      <c r="EKT500" s="81"/>
      <c r="EKU500" s="75"/>
      <c r="EKV500" s="81"/>
      <c r="EKW500" s="75"/>
      <c r="EKX500" s="81"/>
      <c r="EKY500" s="75"/>
      <c r="EKZ500" s="81"/>
      <c r="ELA500" s="75"/>
      <c r="ELB500" s="81"/>
      <c r="ELC500" s="75"/>
      <c r="ELD500" s="81"/>
      <c r="ELE500" s="75"/>
      <c r="ELF500" s="81"/>
      <c r="ELG500" s="75"/>
      <c r="ELH500" s="81"/>
      <c r="ELI500" s="75"/>
      <c r="ELJ500" s="81"/>
      <c r="ELK500" s="75"/>
      <c r="ELL500" s="81"/>
      <c r="ELM500" s="75"/>
      <c r="ELN500" s="81"/>
      <c r="ELO500" s="75"/>
      <c r="ELP500" s="81"/>
      <c r="ELQ500" s="75"/>
      <c r="ELR500" s="81"/>
      <c r="ELS500" s="75"/>
      <c r="ELT500" s="81"/>
      <c r="ELU500" s="75"/>
      <c r="ELV500" s="81"/>
      <c r="ELW500" s="75"/>
      <c r="ELX500" s="81"/>
      <c r="ELY500" s="75"/>
      <c r="ELZ500" s="81"/>
      <c r="EMA500" s="75"/>
      <c r="EMB500" s="81"/>
      <c r="EMC500" s="75"/>
      <c r="EMD500" s="81"/>
      <c r="EME500" s="75"/>
      <c r="EMF500" s="81"/>
      <c r="EMG500" s="75"/>
      <c r="EMH500" s="81"/>
      <c r="EMI500" s="75"/>
      <c r="EMJ500" s="81"/>
      <c r="EMK500" s="75"/>
      <c r="EML500" s="81"/>
      <c r="EMM500" s="75"/>
      <c r="EMN500" s="81"/>
      <c r="EMO500" s="75"/>
      <c r="EMP500" s="81"/>
      <c r="EMQ500" s="75"/>
      <c r="EMR500" s="81"/>
      <c r="EMS500" s="75"/>
      <c r="EMT500" s="81"/>
      <c r="EMU500" s="75"/>
      <c r="EMV500" s="81"/>
      <c r="EMW500" s="75"/>
      <c r="EMX500" s="81"/>
      <c r="EMY500" s="75"/>
      <c r="EMZ500" s="81"/>
      <c r="ENA500" s="75"/>
      <c r="ENB500" s="81"/>
      <c r="ENC500" s="75"/>
      <c r="END500" s="81"/>
      <c r="ENE500" s="75"/>
      <c r="ENF500" s="81"/>
      <c r="ENG500" s="75"/>
      <c r="ENH500" s="81"/>
      <c r="ENI500" s="75"/>
      <c r="ENJ500" s="81"/>
      <c r="ENK500" s="75"/>
      <c r="ENL500" s="81"/>
      <c r="ENM500" s="75"/>
      <c r="ENN500" s="81"/>
      <c r="ENO500" s="75"/>
      <c r="ENP500" s="81"/>
      <c r="ENQ500" s="75"/>
      <c r="ENR500" s="81"/>
      <c r="ENS500" s="75"/>
      <c r="ENT500" s="81"/>
      <c r="ENU500" s="75"/>
      <c r="ENV500" s="81"/>
      <c r="ENW500" s="75"/>
      <c r="ENX500" s="81"/>
      <c r="ENY500" s="75"/>
      <c r="ENZ500" s="81"/>
      <c r="EOA500" s="75"/>
      <c r="EOB500" s="81"/>
      <c r="EOC500" s="75"/>
      <c r="EOD500" s="81"/>
      <c r="EOE500" s="75"/>
      <c r="EOF500" s="81"/>
      <c r="EOG500" s="75"/>
      <c r="EOH500" s="81"/>
      <c r="EOI500" s="75"/>
      <c r="EOJ500" s="81"/>
      <c r="EOK500" s="75"/>
      <c r="EOL500" s="81"/>
      <c r="EOM500" s="75"/>
      <c r="EON500" s="81"/>
      <c r="EOO500" s="75"/>
      <c r="EOP500" s="81"/>
      <c r="EOQ500" s="75"/>
      <c r="EOR500" s="81"/>
      <c r="EOS500" s="75"/>
      <c r="EOT500" s="81"/>
      <c r="EOU500" s="75"/>
      <c r="EOV500" s="81"/>
      <c r="EOW500" s="75"/>
      <c r="EOX500" s="81"/>
      <c r="EOY500" s="75"/>
      <c r="EOZ500" s="81"/>
      <c r="EPA500" s="75"/>
      <c r="EPB500" s="81"/>
      <c r="EPC500" s="75"/>
      <c r="EPD500" s="81"/>
      <c r="EPE500" s="75"/>
      <c r="EPF500" s="81"/>
      <c r="EPG500" s="75"/>
      <c r="EPH500" s="81"/>
      <c r="EPI500" s="75"/>
      <c r="EPJ500" s="81"/>
      <c r="EPK500" s="75"/>
      <c r="EPL500" s="81"/>
      <c r="EPM500" s="75"/>
      <c r="EPN500" s="81"/>
      <c r="EPO500" s="75"/>
      <c r="EPP500" s="81"/>
      <c r="EPQ500" s="75"/>
      <c r="EPR500" s="81"/>
      <c r="EPS500" s="75"/>
      <c r="EPT500" s="81"/>
      <c r="EPU500" s="75"/>
      <c r="EPV500" s="81"/>
      <c r="EPW500" s="75"/>
      <c r="EPX500" s="81"/>
      <c r="EPY500" s="75"/>
      <c r="EPZ500" s="81"/>
      <c r="EQA500" s="75"/>
      <c r="EQB500" s="81"/>
      <c r="EQC500" s="75"/>
      <c r="EQD500" s="81"/>
      <c r="EQE500" s="75"/>
      <c r="EQF500" s="81"/>
      <c r="EQG500" s="75"/>
      <c r="EQH500" s="81"/>
      <c r="EQI500" s="75"/>
      <c r="EQJ500" s="81"/>
      <c r="EQK500" s="75"/>
      <c r="EQL500" s="81"/>
      <c r="EQM500" s="75"/>
      <c r="EQN500" s="81"/>
      <c r="EQO500" s="75"/>
      <c r="EQP500" s="81"/>
      <c r="EQQ500" s="75"/>
      <c r="EQR500" s="81"/>
      <c r="EQS500" s="75"/>
      <c r="EQT500" s="81"/>
      <c r="EQU500" s="75"/>
      <c r="EQV500" s="81"/>
      <c r="EQW500" s="75"/>
      <c r="EQX500" s="81"/>
      <c r="EQY500" s="75"/>
      <c r="EQZ500" s="81"/>
      <c r="ERA500" s="75"/>
      <c r="ERB500" s="81"/>
      <c r="ERC500" s="75"/>
      <c r="ERD500" s="81"/>
      <c r="ERE500" s="75"/>
      <c r="ERF500" s="81"/>
      <c r="ERG500" s="75"/>
      <c r="ERH500" s="81"/>
      <c r="ERI500" s="75"/>
      <c r="ERJ500" s="81"/>
      <c r="ERK500" s="75"/>
      <c r="ERL500" s="81"/>
      <c r="ERM500" s="75"/>
      <c r="ERN500" s="81"/>
      <c r="ERO500" s="75"/>
      <c r="ERP500" s="81"/>
      <c r="ERQ500" s="75"/>
      <c r="ERR500" s="81"/>
      <c r="ERS500" s="75"/>
      <c r="ERT500" s="81"/>
      <c r="ERU500" s="75"/>
      <c r="ERV500" s="81"/>
      <c r="ERW500" s="75"/>
      <c r="ERX500" s="81"/>
      <c r="ERY500" s="75"/>
      <c r="ERZ500" s="81"/>
      <c r="ESA500" s="75"/>
      <c r="ESB500" s="81"/>
      <c r="ESC500" s="75"/>
      <c r="ESD500" s="81"/>
      <c r="ESE500" s="75"/>
      <c r="ESF500" s="81"/>
      <c r="ESG500" s="75"/>
      <c r="ESH500" s="81"/>
      <c r="ESI500" s="75"/>
      <c r="ESJ500" s="81"/>
      <c r="ESK500" s="75"/>
      <c r="ESL500" s="81"/>
      <c r="ESM500" s="75"/>
      <c r="ESN500" s="81"/>
      <c r="ESO500" s="75"/>
      <c r="ESP500" s="81"/>
      <c r="ESQ500" s="75"/>
      <c r="ESR500" s="81"/>
      <c r="ESS500" s="75"/>
      <c r="EST500" s="81"/>
      <c r="ESU500" s="75"/>
      <c r="ESV500" s="81"/>
      <c r="ESW500" s="75"/>
      <c r="ESX500" s="81"/>
      <c r="ESY500" s="75"/>
      <c r="ESZ500" s="81"/>
      <c r="ETA500" s="75"/>
      <c r="ETB500" s="81"/>
      <c r="ETC500" s="75"/>
      <c r="ETD500" s="81"/>
      <c r="ETE500" s="75"/>
      <c r="ETF500" s="81"/>
      <c r="ETG500" s="75"/>
      <c r="ETH500" s="81"/>
      <c r="ETI500" s="75"/>
      <c r="ETJ500" s="81"/>
      <c r="ETK500" s="75"/>
      <c r="ETL500" s="81"/>
      <c r="ETM500" s="75"/>
      <c r="ETN500" s="81"/>
      <c r="ETO500" s="75"/>
      <c r="ETP500" s="81"/>
      <c r="ETQ500" s="75"/>
      <c r="ETR500" s="81"/>
      <c r="ETS500" s="75"/>
      <c r="ETT500" s="81"/>
      <c r="ETU500" s="75"/>
      <c r="ETV500" s="81"/>
      <c r="ETW500" s="75"/>
      <c r="ETX500" s="81"/>
      <c r="ETY500" s="75"/>
      <c r="ETZ500" s="81"/>
      <c r="EUA500" s="75"/>
      <c r="EUB500" s="81"/>
      <c r="EUC500" s="75"/>
      <c r="EUD500" s="81"/>
      <c r="EUE500" s="75"/>
      <c r="EUF500" s="81"/>
      <c r="EUG500" s="75"/>
      <c r="EUH500" s="81"/>
      <c r="EUI500" s="75"/>
      <c r="EUJ500" s="81"/>
      <c r="EUK500" s="75"/>
      <c r="EUL500" s="81"/>
      <c r="EUM500" s="75"/>
      <c r="EUN500" s="81"/>
      <c r="EUO500" s="75"/>
      <c r="EUP500" s="81"/>
      <c r="EUQ500" s="75"/>
      <c r="EUR500" s="81"/>
      <c r="EUS500" s="75"/>
      <c r="EUT500" s="81"/>
      <c r="EUU500" s="75"/>
      <c r="EUV500" s="81"/>
      <c r="EUW500" s="75"/>
      <c r="EUX500" s="81"/>
      <c r="EUY500" s="75"/>
      <c r="EUZ500" s="81"/>
      <c r="EVA500" s="75"/>
      <c r="EVB500" s="81"/>
      <c r="EVC500" s="75"/>
      <c r="EVD500" s="81"/>
      <c r="EVE500" s="75"/>
      <c r="EVF500" s="81"/>
      <c r="EVG500" s="75"/>
      <c r="EVH500" s="81"/>
      <c r="EVI500" s="75"/>
      <c r="EVJ500" s="81"/>
      <c r="EVK500" s="75"/>
      <c r="EVL500" s="81"/>
      <c r="EVM500" s="75"/>
      <c r="EVN500" s="81"/>
      <c r="EVO500" s="75"/>
      <c r="EVP500" s="81"/>
      <c r="EVQ500" s="75"/>
      <c r="EVR500" s="81"/>
      <c r="EVS500" s="75"/>
      <c r="EVT500" s="81"/>
      <c r="EVU500" s="75"/>
      <c r="EVV500" s="81"/>
      <c r="EVW500" s="75"/>
      <c r="EVX500" s="81"/>
      <c r="EVY500" s="75"/>
      <c r="EVZ500" s="81"/>
      <c r="EWA500" s="75"/>
      <c r="EWB500" s="81"/>
      <c r="EWC500" s="75"/>
      <c r="EWD500" s="81"/>
      <c r="EWE500" s="75"/>
      <c r="EWF500" s="81"/>
      <c r="EWG500" s="75"/>
      <c r="EWH500" s="81"/>
      <c r="EWI500" s="75"/>
      <c r="EWJ500" s="81"/>
      <c r="EWK500" s="75"/>
      <c r="EWL500" s="81"/>
      <c r="EWM500" s="75"/>
      <c r="EWN500" s="81"/>
      <c r="EWO500" s="75"/>
      <c r="EWP500" s="81"/>
      <c r="EWQ500" s="75"/>
      <c r="EWR500" s="81"/>
      <c r="EWS500" s="75"/>
      <c r="EWT500" s="81"/>
      <c r="EWU500" s="75"/>
      <c r="EWV500" s="81"/>
      <c r="EWW500" s="75"/>
      <c r="EWX500" s="81"/>
      <c r="EWY500" s="75"/>
      <c r="EWZ500" s="81"/>
      <c r="EXA500" s="75"/>
      <c r="EXB500" s="81"/>
      <c r="EXC500" s="75"/>
      <c r="EXD500" s="81"/>
      <c r="EXE500" s="75"/>
      <c r="EXF500" s="81"/>
      <c r="EXG500" s="75"/>
      <c r="EXH500" s="81"/>
      <c r="EXI500" s="75"/>
      <c r="EXJ500" s="81"/>
      <c r="EXK500" s="75"/>
      <c r="EXL500" s="81"/>
      <c r="EXM500" s="75"/>
      <c r="EXN500" s="81"/>
      <c r="EXO500" s="75"/>
      <c r="EXP500" s="81"/>
      <c r="EXQ500" s="75"/>
      <c r="EXR500" s="81"/>
      <c r="EXS500" s="75"/>
      <c r="EXT500" s="81"/>
      <c r="EXU500" s="75"/>
      <c r="EXV500" s="81"/>
      <c r="EXW500" s="75"/>
      <c r="EXX500" s="81"/>
      <c r="EXY500" s="75"/>
      <c r="EXZ500" s="81"/>
      <c r="EYA500" s="75"/>
      <c r="EYB500" s="81"/>
      <c r="EYC500" s="75"/>
      <c r="EYD500" s="81"/>
      <c r="EYE500" s="75"/>
      <c r="EYF500" s="81"/>
      <c r="EYG500" s="75"/>
      <c r="EYH500" s="81"/>
      <c r="EYI500" s="75"/>
      <c r="EYJ500" s="81"/>
      <c r="EYK500" s="75"/>
      <c r="EYL500" s="81"/>
      <c r="EYM500" s="75"/>
      <c r="EYN500" s="81"/>
      <c r="EYO500" s="75"/>
      <c r="EYP500" s="81"/>
      <c r="EYQ500" s="75"/>
      <c r="EYR500" s="81"/>
      <c r="EYS500" s="75"/>
      <c r="EYT500" s="81"/>
      <c r="EYU500" s="75"/>
      <c r="EYV500" s="81"/>
      <c r="EYW500" s="75"/>
      <c r="EYX500" s="81"/>
      <c r="EYY500" s="75"/>
      <c r="EYZ500" s="81"/>
      <c r="EZA500" s="75"/>
      <c r="EZB500" s="81"/>
      <c r="EZC500" s="75"/>
      <c r="EZD500" s="81"/>
      <c r="EZE500" s="75"/>
      <c r="EZF500" s="81"/>
      <c r="EZG500" s="75"/>
      <c r="EZH500" s="81"/>
      <c r="EZI500" s="75"/>
      <c r="EZJ500" s="81"/>
      <c r="EZK500" s="75"/>
      <c r="EZL500" s="81"/>
      <c r="EZM500" s="75"/>
      <c r="EZN500" s="81"/>
      <c r="EZO500" s="75"/>
      <c r="EZP500" s="81"/>
      <c r="EZQ500" s="75"/>
      <c r="EZR500" s="81"/>
      <c r="EZS500" s="75"/>
      <c r="EZT500" s="81"/>
      <c r="EZU500" s="75"/>
      <c r="EZV500" s="81"/>
      <c r="EZW500" s="75"/>
      <c r="EZX500" s="81"/>
      <c r="EZY500" s="75"/>
      <c r="EZZ500" s="81"/>
      <c r="FAA500" s="75"/>
      <c r="FAB500" s="81"/>
      <c r="FAC500" s="75"/>
      <c r="FAD500" s="81"/>
      <c r="FAE500" s="75"/>
      <c r="FAF500" s="81"/>
      <c r="FAG500" s="75"/>
      <c r="FAH500" s="81"/>
      <c r="FAI500" s="75"/>
      <c r="FAJ500" s="81"/>
      <c r="FAK500" s="75"/>
      <c r="FAL500" s="81"/>
      <c r="FAM500" s="75"/>
      <c r="FAN500" s="81"/>
      <c r="FAO500" s="75"/>
      <c r="FAP500" s="81"/>
      <c r="FAQ500" s="75"/>
      <c r="FAR500" s="81"/>
      <c r="FAS500" s="75"/>
      <c r="FAT500" s="81"/>
      <c r="FAU500" s="75"/>
      <c r="FAV500" s="81"/>
      <c r="FAW500" s="75"/>
      <c r="FAX500" s="81"/>
      <c r="FAY500" s="75"/>
      <c r="FAZ500" s="81"/>
      <c r="FBA500" s="75"/>
      <c r="FBB500" s="81"/>
      <c r="FBC500" s="75"/>
      <c r="FBD500" s="81"/>
      <c r="FBE500" s="75"/>
      <c r="FBF500" s="81"/>
      <c r="FBG500" s="75"/>
      <c r="FBH500" s="81"/>
      <c r="FBI500" s="75"/>
      <c r="FBJ500" s="81"/>
      <c r="FBK500" s="75"/>
      <c r="FBL500" s="81"/>
      <c r="FBM500" s="75"/>
      <c r="FBN500" s="81"/>
      <c r="FBO500" s="75"/>
      <c r="FBP500" s="81"/>
      <c r="FBQ500" s="75"/>
      <c r="FBR500" s="81"/>
      <c r="FBS500" s="75"/>
      <c r="FBT500" s="81"/>
      <c r="FBU500" s="75"/>
      <c r="FBV500" s="81"/>
      <c r="FBW500" s="75"/>
      <c r="FBX500" s="81"/>
      <c r="FBY500" s="75"/>
      <c r="FBZ500" s="81"/>
      <c r="FCA500" s="75"/>
      <c r="FCB500" s="81"/>
      <c r="FCC500" s="75"/>
      <c r="FCD500" s="81"/>
      <c r="FCE500" s="75"/>
      <c r="FCF500" s="81"/>
      <c r="FCG500" s="75"/>
      <c r="FCH500" s="81"/>
      <c r="FCI500" s="75"/>
      <c r="FCJ500" s="81"/>
      <c r="FCK500" s="75"/>
      <c r="FCL500" s="81"/>
      <c r="FCM500" s="75"/>
      <c r="FCN500" s="81"/>
      <c r="FCO500" s="75"/>
      <c r="FCP500" s="81"/>
      <c r="FCQ500" s="75"/>
      <c r="FCR500" s="81"/>
      <c r="FCS500" s="75"/>
      <c r="FCT500" s="81"/>
      <c r="FCU500" s="75"/>
      <c r="FCV500" s="81"/>
      <c r="FCW500" s="75"/>
      <c r="FCX500" s="81"/>
      <c r="FCY500" s="75"/>
      <c r="FCZ500" s="81"/>
      <c r="FDA500" s="75"/>
      <c r="FDB500" s="81"/>
      <c r="FDC500" s="75"/>
      <c r="FDD500" s="81"/>
      <c r="FDE500" s="75"/>
      <c r="FDF500" s="81"/>
      <c r="FDG500" s="75"/>
      <c r="FDH500" s="81"/>
      <c r="FDI500" s="75"/>
      <c r="FDJ500" s="81"/>
      <c r="FDK500" s="75"/>
      <c r="FDL500" s="81"/>
      <c r="FDM500" s="75"/>
      <c r="FDN500" s="81"/>
      <c r="FDO500" s="75"/>
      <c r="FDP500" s="81"/>
      <c r="FDQ500" s="75"/>
      <c r="FDR500" s="81"/>
      <c r="FDS500" s="75"/>
      <c r="FDT500" s="81"/>
      <c r="FDU500" s="75"/>
      <c r="FDV500" s="81"/>
      <c r="FDW500" s="75"/>
      <c r="FDX500" s="81"/>
      <c r="FDY500" s="75"/>
      <c r="FDZ500" s="81"/>
      <c r="FEA500" s="75"/>
      <c r="FEB500" s="81"/>
      <c r="FEC500" s="75"/>
      <c r="FED500" s="81"/>
      <c r="FEE500" s="75"/>
      <c r="FEF500" s="81"/>
      <c r="FEG500" s="75"/>
      <c r="FEH500" s="81"/>
      <c r="FEI500" s="75"/>
      <c r="FEJ500" s="81"/>
      <c r="FEK500" s="75"/>
      <c r="FEL500" s="81"/>
      <c r="FEM500" s="75"/>
      <c r="FEN500" s="81"/>
      <c r="FEO500" s="75"/>
      <c r="FEP500" s="81"/>
      <c r="FEQ500" s="75"/>
      <c r="FER500" s="81"/>
      <c r="FES500" s="75"/>
      <c r="FET500" s="81"/>
      <c r="FEU500" s="75"/>
      <c r="FEV500" s="81"/>
      <c r="FEW500" s="75"/>
      <c r="FEX500" s="81"/>
      <c r="FEY500" s="75"/>
      <c r="FEZ500" s="81"/>
      <c r="FFA500" s="75"/>
      <c r="FFB500" s="81"/>
      <c r="FFC500" s="75"/>
      <c r="FFD500" s="81"/>
      <c r="FFE500" s="75"/>
      <c r="FFF500" s="81"/>
      <c r="FFG500" s="75"/>
      <c r="FFH500" s="81"/>
      <c r="FFI500" s="75"/>
      <c r="FFJ500" s="81"/>
      <c r="FFK500" s="75"/>
      <c r="FFL500" s="81"/>
      <c r="FFM500" s="75"/>
      <c r="FFN500" s="81"/>
      <c r="FFO500" s="75"/>
      <c r="FFP500" s="81"/>
      <c r="FFQ500" s="75"/>
      <c r="FFR500" s="81"/>
      <c r="FFS500" s="75"/>
      <c r="FFT500" s="81"/>
      <c r="FFU500" s="75"/>
      <c r="FFV500" s="81"/>
      <c r="FFW500" s="75"/>
      <c r="FFX500" s="81"/>
      <c r="FFY500" s="75"/>
      <c r="FFZ500" s="81"/>
      <c r="FGA500" s="75"/>
      <c r="FGB500" s="81"/>
      <c r="FGC500" s="75"/>
      <c r="FGD500" s="81"/>
      <c r="FGE500" s="75"/>
      <c r="FGF500" s="81"/>
      <c r="FGG500" s="75"/>
      <c r="FGH500" s="81"/>
      <c r="FGI500" s="75"/>
      <c r="FGJ500" s="81"/>
      <c r="FGK500" s="75"/>
      <c r="FGL500" s="81"/>
      <c r="FGM500" s="75"/>
      <c r="FGN500" s="81"/>
      <c r="FGO500" s="75"/>
      <c r="FGP500" s="81"/>
      <c r="FGQ500" s="75"/>
      <c r="FGR500" s="81"/>
      <c r="FGS500" s="75"/>
      <c r="FGT500" s="81"/>
      <c r="FGU500" s="75"/>
      <c r="FGV500" s="81"/>
      <c r="FGW500" s="75"/>
      <c r="FGX500" s="81"/>
      <c r="FGY500" s="75"/>
      <c r="FGZ500" s="81"/>
      <c r="FHA500" s="75"/>
      <c r="FHB500" s="81"/>
      <c r="FHC500" s="75"/>
      <c r="FHD500" s="81"/>
      <c r="FHE500" s="75"/>
      <c r="FHF500" s="81"/>
      <c r="FHG500" s="75"/>
      <c r="FHH500" s="81"/>
      <c r="FHI500" s="75"/>
      <c r="FHJ500" s="81"/>
      <c r="FHK500" s="75"/>
      <c r="FHL500" s="81"/>
      <c r="FHM500" s="75"/>
      <c r="FHN500" s="81"/>
      <c r="FHO500" s="75"/>
      <c r="FHP500" s="81"/>
      <c r="FHQ500" s="75"/>
      <c r="FHR500" s="81"/>
      <c r="FHS500" s="75"/>
      <c r="FHT500" s="81"/>
      <c r="FHU500" s="75"/>
      <c r="FHV500" s="81"/>
      <c r="FHW500" s="75"/>
      <c r="FHX500" s="81"/>
      <c r="FHY500" s="75"/>
      <c r="FHZ500" s="81"/>
      <c r="FIA500" s="75"/>
      <c r="FIB500" s="81"/>
      <c r="FIC500" s="75"/>
      <c r="FID500" s="81"/>
      <c r="FIE500" s="75"/>
      <c r="FIF500" s="81"/>
      <c r="FIG500" s="75"/>
      <c r="FIH500" s="81"/>
      <c r="FII500" s="75"/>
      <c r="FIJ500" s="81"/>
      <c r="FIK500" s="75"/>
      <c r="FIL500" s="81"/>
      <c r="FIM500" s="75"/>
      <c r="FIN500" s="81"/>
      <c r="FIO500" s="75"/>
      <c r="FIP500" s="81"/>
      <c r="FIQ500" s="75"/>
      <c r="FIR500" s="81"/>
      <c r="FIS500" s="75"/>
      <c r="FIT500" s="81"/>
      <c r="FIU500" s="75"/>
      <c r="FIV500" s="81"/>
      <c r="FIW500" s="75"/>
      <c r="FIX500" s="81"/>
      <c r="FIY500" s="75"/>
      <c r="FIZ500" s="81"/>
      <c r="FJA500" s="75"/>
      <c r="FJB500" s="81"/>
      <c r="FJC500" s="75"/>
      <c r="FJD500" s="81"/>
      <c r="FJE500" s="75"/>
      <c r="FJF500" s="81"/>
      <c r="FJG500" s="75"/>
      <c r="FJH500" s="81"/>
      <c r="FJI500" s="75"/>
      <c r="FJJ500" s="81"/>
      <c r="FJK500" s="75"/>
      <c r="FJL500" s="81"/>
      <c r="FJM500" s="75"/>
      <c r="FJN500" s="81"/>
      <c r="FJO500" s="75"/>
      <c r="FJP500" s="81"/>
      <c r="FJQ500" s="75"/>
      <c r="FJR500" s="81"/>
      <c r="FJS500" s="75"/>
      <c r="FJT500" s="81"/>
      <c r="FJU500" s="75"/>
      <c r="FJV500" s="81"/>
      <c r="FJW500" s="75"/>
      <c r="FJX500" s="81"/>
      <c r="FJY500" s="75"/>
      <c r="FJZ500" s="81"/>
      <c r="FKA500" s="75"/>
      <c r="FKB500" s="81"/>
      <c r="FKC500" s="75"/>
      <c r="FKD500" s="81"/>
      <c r="FKE500" s="75"/>
      <c r="FKF500" s="81"/>
      <c r="FKG500" s="75"/>
      <c r="FKH500" s="81"/>
      <c r="FKI500" s="75"/>
      <c r="FKJ500" s="81"/>
      <c r="FKK500" s="75"/>
      <c r="FKL500" s="81"/>
      <c r="FKM500" s="75"/>
      <c r="FKN500" s="81"/>
      <c r="FKO500" s="75"/>
      <c r="FKP500" s="81"/>
      <c r="FKQ500" s="75"/>
      <c r="FKR500" s="81"/>
      <c r="FKS500" s="75"/>
      <c r="FKT500" s="81"/>
      <c r="FKU500" s="75"/>
      <c r="FKV500" s="81"/>
      <c r="FKW500" s="75"/>
      <c r="FKX500" s="81"/>
      <c r="FKY500" s="75"/>
      <c r="FKZ500" s="81"/>
      <c r="FLA500" s="75"/>
      <c r="FLB500" s="81"/>
      <c r="FLC500" s="75"/>
      <c r="FLD500" s="81"/>
      <c r="FLE500" s="75"/>
      <c r="FLF500" s="81"/>
      <c r="FLG500" s="75"/>
      <c r="FLH500" s="81"/>
      <c r="FLI500" s="75"/>
      <c r="FLJ500" s="81"/>
      <c r="FLK500" s="75"/>
      <c r="FLL500" s="81"/>
      <c r="FLM500" s="75"/>
      <c r="FLN500" s="81"/>
      <c r="FLO500" s="75"/>
      <c r="FLP500" s="81"/>
      <c r="FLQ500" s="75"/>
      <c r="FLR500" s="81"/>
      <c r="FLS500" s="75"/>
      <c r="FLT500" s="81"/>
      <c r="FLU500" s="75"/>
      <c r="FLV500" s="81"/>
      <c r="FLW500" s="75"/>
      <c r="FLX500" s="81"/>
      <c r="FLY500" s="75"/>
      <c r="FLZ500" s="81"/>
      <c r="FMA500" s="75"/>
      <c r="FMB500" s="81"/>
      <c r="FMC500" s="75"/>
      <c r="FMD500" s="81"/>
      <c r="FME500" s="75"/>
      <c r="FMF500" s="81"/>
      <c r="FMG500" s="75"/>
      <c r="FMH500" s="81"/>
      <c r="FMI500" s="75"/>
      <c r="FMJ500" s="81"/>
      <c r="FMK500" s="75"/>
      <c r="FML500" s="81"/>
      <c r="FMM500" s="75"/>
      <c r="FMN500" s="81"/>
      <c r="FMO500" s="75"/>
      <c r="FMP500" s="81"/>
      <c r="FMQ500" s="75"/>
      <c r="FMR500" s="81"/>
      <c r="FMS500" s="75"/>
      <c r="FMT500" s="81"/>
      <c r="FMU500" s="75"/>
      <c r="FMV500" s="81"/>
      <c r="FMW500" s="75"/>
      <c r="FMX500" s="81"/>
      <c r="FMY500" s="75"/>
      <c r="FMZ500" s="81"/>
      <c r="FNA500" s="75"/>
      <c r="FNB500" s="81"/>
      <c r="FNC500" s="75"/>
      <c r="FND500" s="81"/>
      <c r="FNE500" s="75"/>
      <c r="FNF500" s="81"/>
      <c r="FNG500" s="75"/>
      <c r="FNH500" s="81"/>
      <c r="FNI500" s="75"/>
      <c r="FNJ500" s="81"/>
      <c r="FNK500" s="75"/>
      <c r="FNL500" s="81"/>
      <c r="FNM500" s="75"/>
      <c r="FNN500" s="81"/>
      <c r="FNO500" s="75"/>
      <c r="FNP500" s="81"/>
      <c r="FNQ500" s="75"/>
      <c r="FNR500" s="81"/>
      <c r="FNS500" s="75"/>
      <c r="FNT500" s="81"/>
      <c r="FNU500" s="75"/>
      <c r="FNV500" s="81"/>
      <c r="FNW500" s="75"/>
      <c r="FNX500" s="81"/>
      <c r="FNY500" s="75"/>
      <c r="FNZ500" s="81"/>
      <c r="FOA500" s="75"/>
      <c r="FOB500" s="81"/>
      <c r="FOC500" s="75"/>
      <c r="FOD500" s="81"/>
      <c r="FOE500" s="75"/>
      <c r="FOF500" s="81"/>
      <c r="FOG500" s="75"/>
      <c r="FOH500" s="81"/>
      <c r="FOI500" s="75"/>
      <c r="FOJ500" s="81"/>
      <c r="FOK500" s="75"/>
      <c r="FOL500" s="81"/>
      <c r="FOM500" s="75"/>
      <c r="FON500" s="81"/>
      <c r="FOO500" s="75"/>
      <c r="FOP500" s="81"/>
      <c r="FOQ500" s="75"/>
      <c r="FOR500" s="81"/>
      <c r="FOS500" s="75"/>
      <c r="FOT500" s="81"/>
      <c r="FOU500" s="75"/>
      <c r="FOV500" s="81"/>
      <c r="FOW500" s="75"/>
      <c r="FOX500" s="81"/>
      <c r="FOY500" s="75"/>
      <c r="FOZ500" s="81"/>
      <c r="FPA500" s="75"/>
      <c r="FPB500" s="81"/>
      <c r="FPC500" s="75"/>
      <c r="FPD500" s="81"/>
      <c r="FPE500" s="75"/>
      <c r="FPF500" s="81"/>
      <c r="FPG500" s="75"/>
      <c r="FPH500" s="81"/>
      <c r="FPI500" s="75"/>
      <c r="FPJ500" s="81"/>
      <c r="FPK500" s="75"/>
      <c r="FPL500" s="81"/>
      <c r="FPM500" s="75"/>
      <c r="FPN500" s="81"/>
      <c r="FPO500" s="75"/>
      <c r="FPP500" s="81"/>
      <c r="FPQ500" s="75"/>
      <c r="FPR500" s="81"/>
      <c r="FPS500" s="75"/>
      <c r="FPT500" s="81"/>
      <c r="FPU500" s="75"/>
      <c r="FPV500" s="81"/>
      <c r="FPW500" s="75"/>
      <c r="FPX500" s="81"/>
      <c r="FPY500" s="75"/>
      <c r="FPZ500" s="81"/>
      <c r="FQA500" s="75"/>
      <c r="FQB500" s="81"/>
      <c r="FQC500" s="75"/>
      <c r="FQD500" s="81"/>
      <c r="FQE500" s="75"/>
      <c r="FQF500" s="81"/>
      <c r="FQG500" s="75"/>
      <c r="FQH500" s="81"/>
      <c r="FQI500" s="75"/>
      <c r="FQJ500" s="81"/>
      <c r="FQK500" s="75"/>
      <c r="FQL500" s="81"/>
      <c r="FQM500" s="75"/>
      <c r="FQN500" s="81"/>
      <c r="FQO500" s="75"/>
      <c r="FQP500" s="81"/>
      <c r="FQQ500" s="75"/>
      <c r="FQR500" s="81"/>
      <c r="FQS500" s="75"/>
      <c r="FQT500" s="81"/>
      <c r="FQU500" s="75"/>
      <c r="FQV500" s="81"/>
      <c r="FQW500" s="75"/>
      <c r="FQX500" s="81"/>
      <c r="FQY500" s="75"/>
      <c r="FQZ500" s="81"/>
      <c r="FRA500" s="75"/>
      <c r="FRB500" s="81"/>
      <c r="FRC500" s="75"/>
      <c r="FRD500" s="81"/>
      <c r="FRE500" s="75"/>
      <c r="FRF500" s="81"/>
      <c r="FRG500" s="75"/>
      <c r="FRH500" s="81"/>
      <c r="FRI500" s="75"/>
      <c r="FRJ500" s="81"/>
      <c r="FRK500" s="75"/>
      <c r="FRL500" s="81"/>
      <c r="FRM500" s="75"/>
      <c r="FRN500" s="81"/>
      <c r="FRO500" s="75"/>
      <c r="FRP500" s="81"/>
      <c r="FRQ500" s="75"/>
      <c r="FRR500" s="81"/>
      <c r="FRS500" s="75"/>
      <c r="FRT500" s="81"/>
      <c r="FRU500" s="75"/>
      <c r="FRV500" s="81"/>
      <c r="FRW500" s="75"/>
      <c r="FRX500" s="81"/>
      <c r="FRY500" s="75"/>
      <c r="FRZ500" s="81"/>
      <c r="FSA500" s="75"/>
      <c r="FSB500" s="81"/>
      <c r="FSC500" s="75"/>
      <c r="FSD500" s="81"/>
      <c r="FSE500" s="75"/>
      <c r="FSF500" s="81"/>
      <c r="FSG500" s="75"/>
      <c r="FSH500" s="81"/>
      <c r="FSI500" s="75"/>
      <c r="FSJ500" s="81"/>
      <c r="FSK500" s="75"/>
      <c r="FSL500" s="81"/>
      <c r="FSM500" s="75"/>
      <c r="FSN500" s="81"/>
      <c r="FSO500" s="75"/>
      <c r="FSP500" s="81"/>
      <c r="FSQ500" s="75"/>
      <c r="FSR500" s="81"/>
      <c r="FSS500" s="75"/>
      <c r="FST500" s="81"/>
      <c r="FSU500" s="75"/>
      <c r="FSV500" s="81"/>
      <c r="FSW500" s="75"/>
      <c r="FSX500" s="81"/>
      <c r="FSY500" s="75"/>
      <c r="FSZ500" s="81"/>
      <c r="FTA500" s="75"/>
      <c r="FTB500" s="81"/>
      <c r="FTC500" s="75"/>
      <c r="FTD500" s="81"/>
      <c r="FTE500" s="75"/>
      <c r="FTF500" s="81"/>
      <c r="FTG500" s="75"/>
      <c r="FTH500" s="81"/>
      <c r="FTI500" s="75"/>
      <c r="FTJ500" s="81"/>
      <c r="FTK500" s="75"/>
      <c r="FTL500" s="81"/>
      <c r="FTM500" s="75"/>
      <c r="FTN500" s="81"/>
      <c r="FTO500" s="75"/>
      <c r="FTP500" s="81"/>
      <c r="FTQ500" s="75"/>
      <c r="FTR500" s="81"/>
      <c r="FTS500" s="75"/>
      <c r="FTT500" s="81"/>
      <c r="FTU500" s="75"/>
      <c r="FTV500" s="81"/>
      <c r="FTW500" s="75"/>
      <c r="FTX500" s="81"/>
      <c r="FTY500" s="75"/>
      <c r="FTZ500" s="81"/>
      <c r="FUA500" s="75"/>
      <c r="FUB500" s="81"/>
      <c r="FUC500" s="75"/>
      <c r="FUD500" s="81"/>
      <c r="FUE500" s="75"/>
      <c r="FUF500" s="81"/>
      <c r="FUG500" s="75"/>
      <c r="FUH500" s="81"/>
      <c r="FUI500" s="75"/>
      <c r="FUJ500" s="81"/>
      <c r="FUK500" s="75"/>
      <c r="FUL500" s="81"/>
      <c r="FUM500" s="75"/>
      <c r="FUN500" s="81"/>
      <c r="FUO500" s="75"/>
      <c r="FUP500" s="81"/>
      <c r="FUQ500" s="75"/>
      <c r="FUR500" s="81"/>
      <c r="FUS500" s="75"/>
      <c r="FUT500" s="81"/>
      <c r="FUU500" s="75"/>
      <c r="FUV500" s="81"/>
      <c r="FUW500" s="75"/>
      <c r="FUX500" s="81"/>
      <c r="FUY500" s="75"/>
      <c r="FUZ500" s="81"/>
      <c r="FVA500" s="75"/>
      <c r="FVB500" s="81"/>
      <c r="FVC500" s="75"/>
      <c r="FVD500" s="81"/>
      <c r="FVE500" s="75"/>
      <c r="FVF500" s="81"/>
      <c r="FVG500" s="75"/>
      <c r="FVH500" s="81"/>
      <c r="FVI500" s="75"/>
      <c r="FVJ500" s="81"/>
      <c r="FVK500" s="75"/>
      <c r="FVL500" s="81"/>
      <c r="FVM500" s="75"/>
      <c r="FVN500" s="81"/>
      <c r="FVO500" s="75"/>
      <c r="FVP500" s="81"/>
      <c r="FVQ500" s="75"/>
      <c r="FVR500" s="81"/>
      <c r="FVS500" s="75"/>
      <c r="FVT500" s="81"/>
      <c r="FVU500" s="75"/>
      <c r="FVV500" s="81"/>
      <c r="FVW500" s="75"/>
      <c r="FVX500" s="81"/>
      <c r="FVY500" s="75"/>
      <c r="FVZ500" s="81"/>
      <c r="FWA500" s="75"/>
      <c r="FWB500" s="81"/>
      <c r="FWC500" s="75"/>
      <c r="FWD500" s="81"/>
      <c r="FWE500" s="75"/>
      <c r="FWF500" s="81"/>
      <c r="FWG500" s="75"/>
      <c r="FWH500" s="81"/>
      <c r="FWI500" s="75"/>
      <c r="FWJ500" s="81"/>
      <c r="FWK500" s="75"/>
      <c r="FWL500" s="81"/>
      <c r="FWM500" s="75"/>
      <c r="FWN500" s="81"/>
      <c r="FWO500" s="75"/>
      <c r="FWP500" s="81"/>
      <c r="FWQ500" s="75"/>
      <c r="FWR500" s="81"/>
      <c r="FWS500" s="75"/>
      <c r="FWT500" s="81"/>
      <c r="FWU500" s="75"/>
      <c r="FWV500" s="81"/>
      <c r="FWW500" s="75"/>
      <c r="FWX500" s="81"/>
      <c r="FWY500" s="75"/>
      <c r="FWZ500" s="81"/>
      <c r="FXA500" s="75"/>
      <c r="FXB500" s="81"/>
      <c r="FXC500" s="75"/>
      <c r="FXD500" s="81"/>
      <c r="FXE500" s="75"/>
      <c r="FXF500" s="81"/>
      <c r="FXG500" s="75"/>
      <c r="FXH500" s="81"/>
      <c r="FXI500" s="75"/>
      <c r="FXJ500" s="81"/>
      <c r="FXK500" s="75"/>
      <c r="FXL500" s="81"/>
      <c r="FXM500" s="75"/>
      <c r="FXN500" s="81"/>
      <c r="FXO500" s="75"/>
      <c r="FXP500" s="81"/>
      <c r="FXQ500" s="75"/>
      <c r="FXR500" s="81"/>
      <c r="FXS500" s="75"/>
      <c r="FXT500" s="81"/>
      <c r="FXU500" s="75"/>
      <c r="FXV500" s="81"/>
      <c r="FXW500" s="75"/>
      <c r="FXX500" s="81"/>
      <c r="FXY500" s="75"/>
      <c r="FXZ500" s="81"/>
      <c r="FYA500" s="75"/>
      <c r="FYB500" s="81"/>
      <c r="FYC500" s="75"/>
      <c r="FYD500" s="81"/>
      <c r="FYE500" s="75"/>
      <c r="FYF500" s="81"/>
      <c r="FYG500" s="75"/>
      <c r="FYH500" s="81"/>
      <c r="FYI500" s="75"/>
      <c r="FYJ500" s="81"/>
      <c r="FYK500" s="75"/>
      <c r="FYL500" s="81"/>
      <c r="FYM500" s="75"/>
      <c r="FYN500" s="81"/>
      <c r="FYO500" s="75"/>
      <c r="FYP500" s="81"/>
      <c r="FYQ500" s="75"/>
      <c r="FYR500" s="81"/>
      <c r="FYS500" s="75"/>
      <c r="FYT500" s="81"/>
      <c r="FYU500" s="75"/>
      <c r="FYV500" s="81"/>
      <c r="FYW500" s="75"/>
      <c r="FYX500" s="81"/>
      <c r="FYY500" s="75"/>
      <c r="FYZ500" s="81"/>
      <c r="FZA500" s="75"/>
      <c r="FZB500" s="81"/>
      <c r="FZC500" s="75"/>
      <c r="FZD500" s="81"/>
      <c r="FZE500" s="75"/>
      <c r="FZF500" s="81"/>
      <c r="FZG500" s="75"/>
      <c r="FZH500" s="81"/>
      <c r="FZI500" s="75"/>
      <c r="FZJ500" s="81"/>
      <c r="FZK500" s="75"/>
      <c r="FZL500" s="81"/>
      <c r="FZM500" s="75"/>
      <c r="FZN500" s="81"/>
      <c r="FZO500" s="75"/>
      <c r="FZP500" s="81"/>
      <c r="FZQ500" s="75"/>
      <c r="FZR500" s="81"/>
      <c r="FZS500" s="75"/>
      <c r="FZT500" s="81"/>
      <c r="FZU500" s="75"/>
      <c r="FZV500" s="81"/>
      <c r="FZW500" s="75"/>
      <c r="FZX500" s="81"/>
      <c r="FZY500" s="75"/>
      <c r="FZZ500" s="81"/>
      <c r="GAA500" s="75"/>
      <c r="GAB500" s="81"/>
      <c r="GAC500" s="75"/>
      <c r="GAD500" s="81"/>
      <c r="GAE500" s="75"/>
      <c r="GAF500" s="81"/>
      <c r="GAG500" s="75"/>
      <c r="GAH500" s="81"/>
      <c r="GAI500" s="75"/>
      <c r="GAJ500" s="81"/>
      <c r="GAK500" s="75"/>
      <c r="GAL500" s="81"/>
      <c r="GAM500" s="75"/>
      <c r="GAN500" s="81"/>
      <c r="GAO500" s="75"/>
      <c r="GAP500" s="81"/>
      <c r="GAQ500" s="75"/>
      <c r="GAR500" s="81"/>
      <c r="GAS500" s="75"/>
      <c r="GAT500" s="81"/>
      <c r="GAU500" s="75"/>
      <c r="GAV500" s="81"/>
      <c r="GAW500" s="75"/>
      <c r="GAX500" s="81"/>
      <c r="GAY500" s="75"/>
      <c r="GAZ500" s="81"/>
      <c r="GBA500" s="75"/>
      <c r="GBB500" s="81"/>
      <c r="GBC500" s="75"/>
      <c r="GBD500" s="81"/>
      <c r="GBE500" s="75"/>
      <c r="GBF500" s="81"/>
      <c r="GBG500" s="75"/>
      <c r="GBH500" s="81"/>
      <c r="GBI500" s="75"/>
      <c r="GBJ500" s="81"/>
      <c r="GBK500" s="75"/>
      <c r="GBL500" s="81"/>
      <c r="GBM500" s="75"/>
      <c r="GBN500" s="81"/>
      <c r="GBO500" s="75"/>
      <c r="GBP500" s="81"/>
      <c r="GBQ500" s="75"/>
      <c r="GBR500" s="81"/>
      <c r="GBS500" s="75"/>
      <c r="GBT500" s="81"/>
      <c r="GBU500" s="75"/>
      <c r="GBV500" s="81"/>
      <c r="GBW500" s="75"/>
      <c r="GBX500" s="81"/>
      <c r="GBY500" s="75"/>
      <c r="GBZ500" s="81"/>
      <c r="GCA500" s="75"/>
      <c r="GCB500" s="81"/>
      <c r="GCC500" s="75"/>
      <c r="GCD500" s="81"/>
      <c r="GCE500" s="75"/>
      <c r="GCF500" s="81"/>
      <c r="GCG500" s="75"/>
      <c r="GCH500" s="81"/>
      <c r="GCI500" s="75"/>
      <c r="GCJ500" s="81"/>
      <c r="GCK500" s="75"/>
      <c r="GCL500" s="81"/>
      <c r="GCM500" s="75"/>
      <c r="GCN500" s="81"/>
      <c r="GCO500" s="75"/>
      <c r="GCP500" s="81"/>
      <c r="GCQ500" s="75"/>
      <c r="GCR500" s="81"/>
      <c r="GCS500" s="75"/>
      <c r="GCT500" s="81"/>
      <c r="GCU500" s="75"/>
      <c r="GCV500" s="81"/>
      <c r="GCW500" s="75"/>
      <c r="GCX500" s="81"/>
      <c r="GCY500" s="75"/>
      <c r="GCZ500" s="81"/>
      <c r="GDA500" s="75"/>
      <c r="GDB500" s="81"/>
      <c r="GDC500" s="75"/>
      <c r="GDD500" s="81"/>
      <c r="GDE500" s="75"/>
      <c r="GDF500" s="81"/>
      <c r="GDG500" s="75"/>
      <c r="GDH500" s="81"/>
      <c r="GDI500" s="75"/>
      <c r="GDJ500" s="81"/>
      <c r="GDK500" s="75"/>
      <c r="GDL500" s="81"/>
      <c r="GDM500" s="75"/>
      <c r="GDN500" s="81"/>
      <c r="GDO500" s="75"/>
      <c r="GDP500" s="81"/>
      <c r="GDQ500" s="75"/>
      <c r="GDR500" s="81"/>
      <c r="GDS500" s="75"/>
      <c r="GDT500" s="81"/>
      <c r="GDU500" s="75"/>
      <c r="GDV500" s="81"/>
      <c r="GDW500" s="75"/>
      <c r="GDX500" s="81"/>
      <c r="GDY500" s="75"/>
      <c r="GDZ500" s="81"/>
      <c r="GEA500" s="75"/>
      <c r="GEB500" s="81"/>
      <c r="GEC500" s="75"/>
      <c r="GED500" s="81"/>
      <c r="GEE500" s="75"/>
      <c r="GEF500" s="81"/>
      <c r="GEG500" s="75"/>
      <c r="GEH500" s="81"/>
      <c r="GEI500" s="75"/>
      <c r="GEJ500" s="81"/>
      <c r="GEK500" s="75"/>
      <c r="GEL500" s="81"/>
      <c r="GEM500" s="75"/>
      <c r="GEN500" s="81"/>
      <c r="GEO500" s="75"/>
      <c r="GEP500" s="81"/>
      <c r="GEQ500" s="75"/>
      <c r="GER500" s="81"/>
      <c r="GES500" s="75"/>
      <c r="GET500" s="81"/>
      <c r="GEU500" s="75"/>
      <c r="GEV500" s="81"/>
      <c r="GEW500" s="75"/>
      <c r="GEX500" s="81"/>
      <c r="GEY500" s="75"/>
      <c r="GEZ500" s="81"/>
      <c r="GFA500" s="75"/>
      <c r="GFB500" s="81"/>
      <c r="GFC500" s="75"/>
      <c r="GFD500" s="81"/>
      <c r="GFE500" s="75"/>
      <c r="GFF500" s="81"/>
      <c r="GFG500" s="75"/>
      <c r="GFH500" s="81"/>
      <c r="GFI500" s="75"/>
      <c r="GFJ500" s="81"/>
      <c r="GFK500" s="75"/>
      <c r="GFL500" s="81"/>
      <c r="GFM500" s="75"/>
      <c r="GFN500" s="81"/>
      <c r="GFO500" s="75"/>
      <c r="GFP500" s="81"/>
      <c r="GFQ500" s="75"/>
      <c r="GFR500" s="81"/>
      <c r="GFS500" s="75"/>
      <c r="GFT500" s="81"/>
      <c r="GFU500" s="75"/>
      <c r="GFV500" s="81"/>
      <c r="GFW500" s="75"/>
      <c r="GFX500" s="81"/>
      <c r="GFY500" s="75"/>
      <c r="GFZ500" s="81"/>
      <c r="GGA500" s="75"/>
      <c r="GGB500" s="81"/>
      <c r="GGC500" s="75"/>
      <c r="GGD500" s="81"/>
      <c r="GGE500" s="75"/>
      <c r="GGF500" s="81"/>
      <c r="GGG500" s="75"/>
      <c r="GGH500" s="81"/>
      <c r="GGI500" s="75"/>
      <c r="GGJ500" s="81"/>
      <c r="GGK500" s="75"/>
      <c r="GGL500" s="81"/>
      <c r="GGM500" s="75"/>
      <c r="GGN500" s="81"/>
      <c r="GGO500" s="75"/>
      <c r="GGP500" s="81"/>
      <c r="GGQ500" s="75"/>
      <c r="GGR500" s="81"/>
      <c r="GGS500" s="75"/>
      <c r="GGT500" s="81"/>
      <c r="GGU500" s="75"/>
      <c r="GGV500" s="81"/>
      <c r="GGW500" s="75"/>
      <c r="GGX500" s="81"/>
      <c r="GGY500" s="75"/>
      <c r="GGZ500" s="81"/>
      <c r="GHA500" s="75"/>
      <c r="GHB500" s="81"/>
      <c r="GHC500" s="75"/>
      <c r="GHD500" s="81"/>
      <c r="GHE500" s="75"/>
      <c r="GHF500" s="81"/>
      <c r="GHG500" s="75"/>
      <c r="GHH500" s="81"/>
      <c r="GHI500" s="75"/>
      <c r="GHJ500" s="81"/>
      <c r="GHK500" s="75"/>
      <c r="GHL500" s="81"/>
      <c r="GHM500" s="75"/>
      <c r="GHN500" s="81"/>
      <c r="GHO500" s="75"/>
      <c r="GHP500" s="81"/>
      <c r="GHQ500" s="75"/>
      <c r="GHR500" s="81"/>
      <c r="GHS500" s="75"/>
      <c r="GHT500" s="81"/>
      <c r="GHU500" s="75"/>
      <c r="GHV500" s="81"/>
      <c r="GHW500" s="75"/>
      <c r="GHX500" s="81"/>
      <c r="GHY500" s="75"/>
      <c r="GHZ500" s="81"/>
      <c r="GIA500" s="75"/>
      <c r="GIB500" s="81"/>
      <c r="GIC500" s="75"/>
      <c r="GID500" s="81"/>
      <c r="GIE500" s="75"/>
      <c r="GIF500" s="81"/>
      <c r="GIG500" s="75"/>
      <c r="GIH500" s="81"/>
      <c r="GII500" s="75"/>
      <c r="GIJ500" s="81"/>
      <c r="GIK500" s="75"/>
      <c r="GIL500" s="81"/>
      <c r="GIM500" s="75"/>
      <c r="GIN500" s="81"/>
      <c r="GIO500" s="75"/>
      <c r="GIP500" s="81"/>
      <c r="GIQ500" s="75"/>
      <c r="GIR500" s="81"/>
      <c r="GIS500" s="75"/>
      <c r="GIT500" s="81"/>
      <c r="GIU500" s="75"/>
      <c r="GIV500" s="81"/>
      <c r="GIW500" s="75"/>
      <c r="GIX500" s="81"/>
      <c r="GIY500" s="75"/>
      <c r="GIZ500" s="81"/>
      <c r="GJA500" s="75"/>
      <c r="GJB500" s="81"/>
      <c r="GJC500" s="75"/>
      <c r="GJD500" s="81"/>
      <c r="GJE500" s="75"/>
      <c r="GJF500" s="81"/>
      <c r="GJG500" s="75"/>
      <c r="GJH500" s="81"/>
      <c r="GJI500" s="75"/>
      <c r="GJJ500" s="81"/>
      <c r="GJK500" s="75"/>
      <c r="GJL500" s="81"/>
      <c r="GJM500" s="75"/>
      <c r="GJN500" s="81"/>
      <c r="GJO500" s="75"/>
      <c r="GJP500" s="81"/>
      <c r="GJQ500" s="75"/>
      <c r="GJR500" s="81"/>
      <c r="GJS500" s="75"/>
      <c r="GJT500" s="81"/>
      <c r="GJU500" s="75"/>
      <c r="GJV500" s="81"/>
      <c r="GJW500" s="75"/>
      <c r="GJX500" s="81"/>
      <c r="GJY500" s="75"/>
      <c r="GJZ500" s="81"/>
      <c r="GKA500" s="75"/>
      <c r="GKB500" s="81"/>
      <c r="GKC500" s="75"/>
      <c r="GKD500" s="81"/>
      <c r="GKE500" s="75"/>
      <c r="GKF500" s="81"/>
      <c r="GKG500" s="75"/>
      <c r="GKH500" s="81"/>
      <c r="GKI500" s="75"/>
      <c r="GKJ500" s="81"/>
      <c r="GKK500" s="75"/>
      <c r="GKL500" s="81"/>
      <c r="GKM500" s="75"/>
      <c r="GKN500" s="81"/>
      <c r="GKO500" s="75"/>
      <c r="GKP500" s="81"/>
      <c r="GKQ500" s="75"/>
      <c r="GKR500" s="81"/>
      <c r="GKS500" s="75"/>
      <c r="GKT500" s="81"/>
      <c r="GKU500" s="75"/>
      <c r="GKV500" s="81"/>
      <c r="GKW500" s="75"/>
      <c r="GKX500" s="81"/>
      <c r="GKY500" s="75"/>
      <c r="GKZ500" s="81"/>
      <c r="GLA500" s="75"/>
      <c r="GLB500" s="81"/>
      <c r="GLC500" s="75"/>
      <c r="GLD500" s="81"/>
      <c r="GLE500" s="75"/>
      <c r="GLF500" s="81"/>
      <c r="GLG500" s="75"/>
      <c r="GLH500" s="81"/>
      <c r="GLI500" s="75"/>
      <c r="GLJ500" s="81"/>
      <c r="GLK500" s="75"/>
      <c r="GLL500" s="81"/>
      <c r="GLM500" s="75"/>
      <c r="GLN500" s="81"/>
      <c r="GLO500" s="75"/>
      <c r="GLP500" s="81"/>
      <c r="GLQ500" s="75"/>
      <c r="GLR500" s="81"/>
      <c r="GLS500" s="75"/>
      <c r="GLT500" s="81"/>
      <c r="GLU500" s="75"/>
      <c r="GLV500" s="81"/>
      <c r="GLW500" s="75"/>
      <c r="GLX500" s="81"/>
      <c r="GLY500" s="75"/>
      <c r="GLZ500" s="81"/>
      <c r="GMA500" s="75"/>
      <c r="GMB500" s="81"/>
      <c r="GMC500" s="75"/>
      <c r="GMD500" s="81"/>
      <c r="GME500" s="75"/>
      <c r="GMF500" s="81"/>
      <c r="GMG500" s="75"/>
      <c r="GMH500" s="81"/>
      <c r="GMI500" s="75"/>
      <c r="GMJ500" s="81"/>
      <c r="GMK500" s="75"/>
      <c r="GML500" s="81"/>
      <c r="GMM500" s="75"/>
      <c r="GMN500" s="81"/>
      <c r="GMO500" s="75"/>
      <c r="GMP500" s="81"/>
      <c r="GMQ500" s="75"/>
      <c r="GMR500" s="81"/>
      <c r="GMS500" s="75"/>
      <c r="GMT500" s="81"/>
      <c r="GMU500" s="75"/>
      <c r="GMV500" s="81"/>
      <c r="GMW500" s="75"/>
      <c r="GMX500" s="81"/>
      <c r="GMY500" s="75"/>
      <c r="GMZ500" s="81"/>
      <c r="GNA500" s="75"/>
      <c r="GNB500" s="81"/>
      <c r="GNC500" s="75"/>
      <c r="GND500" s="81"/>
      <c r="GNE500" s="75"/>
      <c r="GNF500" s="81"/>
      <c r="GNG500" s="75"/>
      <c r="GNH500" s="81"/>
      <c r="GNI500" s="75"/>
      <c r="GNJ500" s="81"/>
      <c r="GNK500" s="75"/>
      <c r="GNL500" s="81"/>
      <c r="GNM500" s="75"/>
      <c r="GNN500" s="81"/>
      <c r="GNO500" s="75"/>
      <c r="GNP500" s="81"/>
      <c r="GNQ500" s="75"/>
      <c r="GNR500" s="81"/>
      <c r="GNS500" s="75"/>
      <c r="GNT500" s="81"/>
      <c r="GNU500" s="75"/>
      <c r="GNV500" s="81"/>
      <c r="GNW500" s="75"/>
      <c r="GNX500" s="81"/>
      <c r="GNY500" s="75"/>
      <c r="GNZ500" s="81"/>
      <c r="GOA500" s="75"/>
      <c r="GOB500" s="81"/>
      <c r="GOC500" s="75"/>
      <c r="GOD500" s="81"/>
      <c r="GOE500" s="75"/>
      <c r="GOF500" s="81"/>
      <c r="GOG500" s="75"/>
      <c r="GOH500" s="81"/>
      <c r="GOI500" s="75"/>
      <c r="GOJ500" s="81"/>
      <c r="GOK500" s="75"/>
      <c r="GOL500" s="81"/>
      <c r="GOM500" s="75"/>
      <c r="GON500" s="81"/>
      <c r="GOO500" s="75"/>
      <c r="GOP500" s="81"/>
      <c r="GOQ500" s="75"/>
      <c r="GOR500" s="81"/>
      <c r="GOS500" s="75"/>
      <c r="GOT500" s="81"/>
      <c r="GOU500" s="75"/>
      <c r="GOV500" s="81"/>
      <c r="GOW500" s="75"/>
      <c r="GOX500" s="81"/>
      <c r="GOY500" s="75"/>
      <c r="GOZ500" s="81"/>
      <c r="GPA500" s="75"/>
      <c r="GPB500" s="81"/>
      <c r="GPC500" s="75"/>
      <c r="GPD500" s="81"/>
      <c r="GPE500" s="75"/>
      <c r="GPF500" s="81"/>
      <c r="GPG500" s="75"/>
      <c r="GPH500" s="81"/>
      <c r="GPI500" s="75"/>
      <c r="GPJ500" s="81"/>
      <c r="GPK500" s="75"/>
      <c r="GPL500" s="81"/>
      <c r="GPM500" s="75"/>
      <c r="GPN500" s="81"/>
      <c r="GPO500" s="75"/>
      <c r="GPP500" s="81"/>
      <c r="GPQ500" s="75"/>
      <c r="GPR500" s="81"/>
      <c r="GPS500" s="75"/>
      <c r="GPT500" s="81"/>
      <c r="GPU500" s="75"/>
      <c r="GPV500" s="81"/>
      <c r="GPW500" s="75"/>
      <c r="GPX500" s="81"/>
      <c r="GPY500" s="75"/>
      <c r="GPZ500" s="81"/>
      <c r="GQA500" s="75"/>
      <c r="GQB500" s="81"/>
      <c r="GQC500" s="75"/>
      <c r="GQD500" s="81"/>
      <c r="GQE500" s="75"/>
      <c r="GQF500" s="81"/>
      <c r="GQG500" s="75"/>
      <c r="GQH500" s="81"/>
      <c r="GQI500" s="75"/>
      <c r="GQJ500" s="81"/>
      <c r="GQK500" s="75"/>
      <c r="GQL500" s="81"/>
      <c r="GQM500" s="75"/>
      <c r="GQN500" s="81"/>
      <c r="GQO500" s="75"/>
      <c r="GQP500" s="81"/>
      <c r="GQQ500" s="75"/>
      <c r="GQR500" s="81"/>
      <c r="GQS500" s="75"/>
      <c r="GQT500" s="81"/>
      <c r="GQU500" s="75"/>
      <c r="GQV500" s="81"/>
      <c r="GQW500" s="75"/>
      <c r="GQX500" s="81"/>
      <c r="GQY500" s="75"/>
      <c r="GQZ500" s="81"/>
      <c r="GRA500" s="75"/>
      <c r="GRB500" s="81"/>
      <c r="GRC500" s="75"/>
      <c r="GRD500" s="81"/>
      <c r="GRE500" s="75"/>
      <c r="GRF500" s="81"/>
      <c r="GRG500" s="75"/>
      <c r="GRH500" s="81"/>
      <c r="GRI500" s="75"/>
      <c r="GRJ500" s="81"/>
      <c r="GRK500" s="75"/>
      <c r="GRL500" s="81"/>
      <c r="GRM500" s="75"/>
      <c r="GRN500" s="81"/>
      <c r="GRO500" s="75"/>
      <c r="GRP500" s="81"/>
      <c r="GRQ500" s="75"/>
      <c r="GRR500" s="81"/>
      <c r="GRS500" s="75"/>
      <c r="GRT500" s="81"/>
      <c r="GRU500" s="75"/>
      <c r="GRV500" s="81"/>
      <c r="GRW500" s="75"/>
      <c r="GRX500" s="81"/>
      <c r="GRY500" s="75"/>
      <c r="GRZ500" s="81"/>
      <c r="GSA500" s="75"/>
      <c r="GSB500" s="81"/>
      <c r="GSC500" s="75"/>
      <c r="GSD500" s="81"/>
      <c r="GSE500" s="75"/>
      <c r="GSF500" s="81"/>
      <c r="GSG500" s="75"/>
      <c r="GSH500" s="81"/>
      <c r="GSI500" s="75"/>
      <c r="GSJ500" s="81"/>
      <c r="GSK500" s="75"/>
      <c r="GSL500" s="81"/>
      <c r="GSM500" s="75"/>
      <c r="GSN500" s="81"/>
      <c r="GSO500" s="75"/>
      <c r="GSP500" s="81"/>
      <c r="GSQ500" s="75"/>
      <c r="GSR500" s="81"/>
      <c r="GSS500" s="75"/>
      <c r="GST500" s="81"/>
      <c r="GSU500" s="75"/>
      <c r="GSV500" s="81"/>
      <c r="GSW500" s="75"/>
      <c r="GSX500" s="81"/>
      <c r="GSY500" s="75"/>
      <c r="GSZ500" s="81"/>
      <c r="GTA500" s="75"/>
      <c r="GTB500" s="81"/>
      <c r="GTC500" s="75"/>
      <c r="GTD500" s="81"/>
      <c r="GTE500" s="75"/>
      <c r="GTF500" s="81"/>
      <c r="GTG500" s="75"/>
      <c r="GTH500" s="81"/>
      <c r="GTI500" s="75"/>
      <c r="GTJ500" s="81"/>
      <c r="GTK500" s="75"/>
      <c r="GTL500" s="81"/>
      <c r="GTM500" s="75"/>
      <c r="GTN500" s="81"/>
      <c r="GTO500" s="75"/>
      <c r="GTP500" s="81"/>
      <c r="GTQ500" s="75"/>
      <c r="GTR500" s="81"/>
      <c r="GTS500" s="75"/>
      <c r="GTT500" s="81"/>
      <c r="GTU500" s="75"/>
      <c r="GTV500" s="81"/>
      <c r="GTW500" s="75"/>
      <c r="GTX500" s="81"/>
      <c r="GTY500" s="75"/>
      <c r="GTZ500" s="81"/>
      <c r="GUA500" s="75"/>
      <c r="GUB500" s="81"/>
      <c r="GUC500" s="75"/>
      <c r="GUD500" s="81"/>
      <c r="GUE500" s="75"/>
      <c r="GUF500" s="81"/>
      <c r="GUG500" s="75"/>
      <c r="GUH500" s="81"/>
      <c r="GUI500" s="75"/>
      <c r="GUJ500" s="81"/>
      <c r="GUK500" s="75"/>
      <c r="GUL500" s="81"/>
      <c r="GUM500" s="75"/>
      <c r="GUN500" s="81"/>
      <c r="GUO500" s="75"/>
      <c r="GUP500" s="81"/>
      <c r="GUQ500" s="75"/>
      <c r="GUR500" s="81"/>
      <c r="GUS500" s="75"/>
      <c r="GUT500" s="81"/>
      <c r="GUU500" s="75"/>
      <c r="GUV500" s="81"/>
      <c r="GUW500" s="75"/>
      <c r="GUX500" s="81"/>
      <c r="GUY500" s="75"/>
      <c r="GUZ500" s="81"/>
      <c r="GVA500" s="75"/>
      <c r="GVB500" s="81"/>
      <c r="GVC500" s="75"/>
      <c r="GVD500" s="81"/>
      <c r="GVE500" s="75"/>
      <c r="GVF500" s="81"/>
      <c r="GVG500" s="75"/>
      <c r="GVH500" s="81"/>
      <c r="GVI500" s="75"/>
      <c r="GVJ500" s="81"/>
      <c r="GVK500" s="75"/>
      <c r="GVL500" s="81"/>
      <c r="GVM500" s="75"/>
      <c r="GVN500" s="81"/>
      <c r="GVO500" s="75"/>
      <c r="GVP500" s="81"/>
      <c r="GVQ500" s="75"/>
      <c r="GVR500" s="81"/>
      <c r="GVS500" s="75"/>
      <c r="GVT500" s="81"/>
      <c r="GVU500" s="75"/>
      <c r="GVV500" s="81"/>
      <c r="GVW500" s="75"/>
      <c r="GVX500" s="81"/>
      <c r="GVY500" s="75"/>
      <c r="GVZ500" s="81"/>
      <c r="GWA500" s="75"/>
      <c r="GWB500" s="81"/>
      <c r="GWC500" s="75"/>
      <c r="GWD500" s="81"/>
      <c r="GWE500" s="75"/>
      <c r="GWF500" s="81"/>
      <c r="GWG500" s="75"/>
      <c r="GWH500" s="81"/>
      <c r="GWI500" s="75"/>
      <c r="GWJ500" s="81"/>
      <c r="GWK500" s="75"/>
      <c r="GWL500" s="81"/>
      <c r="GWM500" s="75"/>
      <c r="GWN500" s="81"/>
      <c r="GWO500" s="75"/>
      <c r="GWP500" s="81"/>
      <c r="GWQ500" s="75"/>
      <c r="GWR500" s="81"/>
      <c r="GWS500" s="75"/>
      <c r="GWT500" s="81"/>
      <c r="GWU500" s="75"/>
      <c r="GWV500" s="81"/>
      <c r="GWW500" s="75"/>
      <c r="GWX500" s="81"/>
      <c r="GWY500" s="75"/>
      <c r="GWZ500" s="81"/>
      <c r="GXA500" s="75"/>
      <c r="GXB500" s="81"/>
      <c r="GXC500" s="75"/>
      <c r="GXD500" s="81"/>
      <c r="GXE500" s="75"/>
      <c r="GXF500" s="81"/>
      <c r="GXG500" s="75"/>
      <c r="GXH500" s="81"/>
      <c r="GXI500" s="75"/>
      <c r="GXJ500" s="81"/>
      <c r="GXK500" s="75"/>
      <c r="GXL500" s="81"/>
      <c r="GXM500" s="75"/>
      <c r="GXN500" s="81"/>
      <c r="GXO500" s="75"/>
      <c r="GXP500" s="81"/>
      <c r="GXQ500" s="75"/>
      <c r="GXR500" s="81"/>
      <c r="GXS500" s="75"/>
      <c r="GXT500" s="81"/>
      <c r="GXU500" s="75"/>
      <c r="GXV500" s="81"/>
      <c r="GXW500" s="75"/>
      <c r="GXX500" s="81"/>
      <c r="GXY500" s="75"/>
      <c r="GXZ500" s="81"/>
      <c r="GYA500" s="75"/>
      <c r="GYB500" s="81"/>
      <c r="GYC500" s="75"/>
      <c r="GYD500" s="81"/>
      <c r="GYE500" s="75"/>
      <c r="GYF500" s="81"/>
      <c r="GYG500" s="75"/>
      <c r="GYH500" s="81"/>
      <c r="GYI500" s="75"/>
      <c r="GYJ500" s="81"/>
      <c r="GYK500" s="75"/>
      <c r="GYL500" s="81"/>
      <c r="GYM500" s="75"/>
      <c r="GYN500" s="81"/>
      <c r="GYO500" s="75"/>
      <c r="GYP500" s="81"/>
      <c r="GYQ500" s="75"/>
      <c r="GYR500" s="81"/>
      <c r="GYS500" s="75"/>
      <c r="GYT500" s="81"/>
      <c r="GYU500" s="75"/>
      <c r="GYV500" s="81"/>
      <c r="GYW500" s="75"/>
      <c r="GYX500" s="81"/>
      <c r="GYY500" s="75"/>
      <c r="GYZ500" s="81"/>
      <c r="GZA500" s="75"/>
      <c r="GZB500" s="81"/>
      <c r="GZC500" s="75"/>
      <c r="GZD500" s="81"/>
      <c r="GZE500" s="75"/>
      <c r="GZF500" s="81"/>
      <c r="GZG500" s="75"/>
      <c r="GZH500" s="81"/>
      <c r="GZI500" s="75"/>
      <c r="GZJ500" s="81"/>
      <c r="GZK500" s="75"/>
      <c r="GZL500" s="81"/>
      <c r="GZM500" s="75"/>
      <c r="GZN500" s="81"/>
      <c r="GZO500" s="75"/>
      <c r="GZP500" s="81"/>
      <c r="GZQ500" s="75"/>
      <c r="GZR500" s="81"/>
      <c r="GZS500" s="75"/>
      <c r="GZT500" s="81"/>
      <c r="GZU500" s="75"/>
      <c r="GZV500" s="81"/>
      <c r="GZW500" s="75"/>
      <c r="GZX500" s="81"/>
      <c r="GZY500" s="75"/>
      <c r="GZZ500" s="81"/>
      <c r="HAA500" s="75"/>
      <c r="HAB500" s="81"/>
      <c r="HAC500" s="75"/>
      <c r="HAD500" s="81"/>
      <c r="HAE500" s="75"/>
      <c r="HAF500" s="81"/>
      <c r="HAG500" s="75"/>
      <c r="HAH500" s="81"/>
      <c r="HAI500" s="75"/>
      <c r="HAJ500" s="81"/>
      <c r="HAK500" s="75"/>
      <c r="HAL500" s="81"/>
      <c r="HAM500" s="75"/>
      <c r="HAN500" s="81"/>
      <c r="HAO500" s="75"/>
      <c r="HAP500" s="81"/>
      <c r="HAQ500" s="75"/>
      <c r="HAR500" s="81"/>
      <c r="HAS500" s="75"/>
      <c r="HAT500" s="81"/>
      <c r="HAU500" s="75"/>
      <c r="HAV500" s="81"/>
      <c r="HAW500" s="75"/>
      <c r="HAX500" s="81"/>
      <c r="HAY500" s="75"/>
      <c r="HAZ500" s="81"/>
      <c r="HBA500" s="75"/>
      <c r="HBB500" s="81"/>
      <c r="HBC500" s="75"/>
      <c r="HBD500" s="81"/>
      <c r="HBE500" s="75"/>
      <c r="HBF500" s="81"/>
      <c r="HBG500" s="75"/>
      <c r="HBH500" s="81"/>
      <c r="HBI500" s="75"/>
      <c r="HBJ500" s="81"/>
      <c r="HBK500" s="75"/>
      <c r="HBL500" s="81"/>
      <c r="HBM500" s="75"/>
      <c r="HBN500" s="81"/>
      <c r="HBO500" s="75"/>
      <c r="HBP500" s="81"/>
      <c r="HBQ500" s="75"/>
      <c r="HBR500" s="81"/>
      <c r="HBS500" s="75"/>
      <c r="HBT500" s="81"/>
      <c r="HBU500" s="75"/>
      <c r="HBV500" s="81"/>
      <c r="HBW500" s="75"/>
      <c r="HBX500" s="81"/>
      <c r="HBY500" s="75"/>
      <c r="HBZ500" s="81"/>
      <c r="HCA500" s="75"/>
      <c r="HCB500" s="81"/>
      <c r="HCC500" s="75"/>
      <c r="HCD500" s="81"/>
      <c r="HCE500" s="75"/>
      <c r="HCF500" s="81"/>
      <c r="HCG500" s="75"/>
      <c r="HCH500" s="81"/>
      <c r="HCI500" s="75"/>
      <c r="HCJ500" s="81"/>
      <c r="HCK500" s="75"/>
      <c r="HCL500" s="81"/>
      <c r="HCM500" s="75"/>
      <c r="HCN500" s="81"/>
      <c r="HCO500" s="75"/>
      <c r="HCP500" s="81"/>
      <c r="HCQ500" s="75"/>
      <c r="HCR500" s="81"/>
      <c r="HCS500" s="75"/>
      <c r="HCT500" s="81"/>
      <c r="HCU500" s="75"/>
      <c r="HCV500" s="81"/>
      <c r="HCW500" s="75"/>
      <c r="HCX500" s="81"/>
      <c r="HCY500" s="75"/>
      <c r="HCZ500" s="81"/>
      <c r="HDA500" s="75"/>
      <c r="HDB500" s="81"/>
      <c r="HDC500" s="75"/>
      <c r="HDD500" s="81"/>
      <c r="HDE500" s="75"/>
      <c r="HDF500" s="81"/>
      <c r="HDG500" s="75"/>
      <c r="HDH500" s="81"/>
      <c r="HDI500" s="75"/>
      <c r="HDJ500" s="81"/>
      <c r="HDK500" s="75"/>
      <c r="HDL500" s="81"/>
      <c r="HDM500" s="75"/>
      <c r="HDN500" s="81"/>
      <c r="HDO500" s="75"/>
      <c r="HDP500" s="81"/>
      <c r="HDQ500" s="75"/>
      <c r="HDR500" s="81"/>
      <c r="HDS500" s="75"/>
      <c r="HDT500" s="81"/>
      <c r="HDU500" s="75"/>
      <c r="HDV500" s="81"/>
      <c r="HDW500" s="75"/>
      <c r="HDX500" s="81"/>
      <c r="HDY500" s="75"/>
      <c r="HDZ500" s="81"/>
      <c r="HEA500" s="75"/>
      <c r="HEB500" s="81"/>
      <c r="HEC500" s="75"/>
      <c r="HED500" s="81"/>
      <c r="HEE500" s="75"/>
      <c r="HEF500" s="81"/>
      <c r="HEG500" s="75"/>
      <c r="HEH500" s="81"/>
      <c r="HEI500" s="75"/>
      <c r="HEJ500" s="81"/>
      <c r="HEK500" s="75"/>
      <c r="HEL500" s="81"/>
      <c r="HEM500" s="75"/>
      <c r="HEN500" s="81"/>
      <c r="HEO500" s="75"/>
      <c r="HEP500" s="81"/>
      <c r="HEQ500" s="75"/>
      <c r="HER500" s="81"/>
      <c r="HES500" s="75"/>
      <c r="HET500" s="81"/>
      <c r="HEU500" s="75"/>
      <c r="HEV500" s="81"/>
      <c r="HEW500" s="75"/>
      <c r="HEX500" s="81"/>
      <c r="HEY500" s="75"/>
      <c r="HEZ500" s="81"/>
      <c r="HFA500" s="75"/>
      <c r="HFB500" s="81"/>
      <c r="HFC500" s="75"/>
      <c r="HFD500" s="81"/>
      <c r="HFE500" s="75"/>
      <c r="HFF500" s="81"/>
      <c r="HFG500" s="75"/>
      <c r="HFH500" s="81"/>
      <c r="HFI500" s="75"/>
      <c r="HFJ500" s="81"/>
      <c r="HFK500" s="75"/>
      <c r="HFL500" s="81"/>
      <c r="HFM500" s="75"/>
      <c r="HFN500" s="81"/>
      <c r="HFO500" s="75"/>
      <c r="HFP500" s="81"/>
      <c r="HFQ500" s="75"/>
      <c r="HFR500" s="81"/>
      <c r="HFS500" s="75"/>
      <c r="HFT500" s="81"/>
      <c r="HFU500" s="75"/>
      <c r="HFV500" s="81"/>
      <c r="HFW500" s="75"/>
      <c r="HFX500" s="81"/>
      <c r="HFY500" s="75"/>
      <c r="HFZ500" s="81"/>
      <c r="HGA500" s="75"/>
      <c r="HGB500" s="81"/>
      <c r="HGC500" s="75"/>
      <c r="HGD500" s="81"/>
      <c r="HGE500" s="75"/>
      <c r="HGF500" s="81"/>
      <c r="HGG500" s="75"/>
      <c r="HGH500" s="81"/>
      <c r="HGI500" s="75"/>
      <c r="HGJ500" s="81"/>
      <c r="HGK500" s="75"/>
      <c r="HGL500" s="81"/>
      <c r="HGM500" s="75"/>
      <c r="HGN500" s="81"/>
      <c r="HGO500" s="75"/>
      <c r="HGP500" s="81"/>
      <c r="HGQ500" s="75"/>
      <c r="HGR500" s="81"/>
      <c r="HGS500" s="75"/>
      <c r="HGT500" s="81"/>
      <c r="HGU500" s="75"/>
      <c r="HGV500" s="81"/>
      <c r="HGW500" s="75"/>
      <c r="HGX500" s="81"/>
      <c r="HGY500" s="75"/>
      <c r="HGZ500" s="81"/>
      <c r="HHA500" s="75"/>
      <c r="HHB500" s="81"/>
      <c r="HHC500" s="75"/>
      <c r="HHD500" s="81"/>
      <c r="HHE500" s="75"/>
      <c r="HHF500" s="81"/>
      <c r="HHG500" s="75"/>
      <c r="HHH500" s="81"/>
      <c r="HHI500" s="75"/>
      <c r="HHJ500" s="81"/>
      <c r="HHK500" s="75"/>
      <c r="HHL500" s="81"/>
      <c r="HHM500" s="75"/>
      <c r="HHN500" s="81"/>
      <c r="HHO500" s="75"/>
      <c r="HHP500" s="81"/>
      <c r="HHQ500" s="75"/>
      <c r="HHR500" s="81"/>
      <c r="HHS500" s="75"/>
      <c r="HHT500" s="81"/>
      <c r="HHU500" s="75"/>
      <c r="HHV500" s="81"/>
      <c r="HHW500" s="75"/>
      <c r="HHX500" s="81"/>
      <c r="HHY500" s="75"/>
      <c r="HHZ500" s="81"/>
      <c r="HIA500" s="75"/>
      <c r="HIB500" s="81"/>
      <c r="HIC500" s="75"/>
      <c r="HID500" s="81"/>
      <c r="HIE500" s="75"/>
      <c r="HIF500" s="81"/>
      <c r="HIG500" s="75"/>
      <c r="HIH500" s="81"/>
      <c r="HII500" s="75"/>
      <c r="HIJ500" s="81"/>
      <c r="HIK500" s="75"/>
      <c r="HIL500" s="81"/>
      <c r="HIM500" s="75"/>
      <c r="HIN500" s="81"/>
      <c r="HIO500" s="75"/>
      <c r="HIP500" s="81"/>
      <c r="HIQ500" s="75"/>
      <c r="HIR500" s="81"/>
      <c r="HIS500" s="75"/>
      <c r="HIT500" s="81"/>
      <c r="HIU500" s="75"/>
      <c r="HIV500" s="81"/>
      <c r="HIW500" s="75"/>
      <c r="HIX500" s="81"/>
      <c r="HIY500" s="75"/>
      <c r="HIZ500" s="81"/>
      <c r="HJA500" s="75"/>
      <c r="HJB500" s="81"/>
      <c r="HJC500" s="75"/>
      <c r="HJD500" s="81"/>
      <c r="HJE500" s="75"/>
      <c r="HJF500" s="81"/>
      <c r="HJG500" s="75"/>
      <c r="HJH500" s="81"/>
      <c r="HJI500" s="75"/>
      <c r="HJJ500" s="81"/>
      <c r="HJK500" s="75"/>
      <c r="HJL500" s="81"/>
      <c r="HJM500" s="75"/>
      <c r="HJN500" s="81"/>
      <c r="HJO500" s="75"/>
      <c r="HJP500" s="81"/>
      <c r="HJQ500" s="75"/>
      <c r="HJR500" s="81"/>
      <c r="HJS500" s="75"/>
      <c r="HJT500" s="81"/>
      <c r="HJU500" s="75"/>
      <c r="HJV500" s="81"/>
      <c r="HJW500" s="75"/>
      <c r="HJX500" s="81"/>
      <c r="HJY500" s="75"/>
      <c r="HJZ500" s="81"/>
      <c r="HKA500" s="75"/>
      <c r="HKB500" s="81"/>
      <c r="HKC500" s="75"/>
      <c r="HKD500" s="81"/>
      <c r="HKE500" s="75"/>
      <c r="HKF500" s="81"/>
      <c r="HKG500" s="75"/>
      <c r="HKH500" s="81"/>
      <c r="HKI500" s="75"/>
      <c r="HKJ500" s="81"/>
      <c r="HKK500" s="75"/>
      <c r="HKL500" s="81"/>
      <c r="HKM500" s="75"/>
      <c r="HKN500" s="81"/>
      <c r="HKO500" s="75"/>
      <c r="HKP500" s="81"/>
      <c r="HKQ500" s="75"/>
      <c r="HKR500" s="81"/>
      <c r="HKS500" s="75"/>
      <c r="HKT500" s="81"/>
      <c r="HKU500" s="75"/>
      <c r="HKV500" s="81"/>
      <c r="HKW500" s="75"/>
      <c r="HKX500" s="81"/>
      <c r="HKY500" s="75"/>
      <c r="HKZ500" s="81"/>
      <c r="HLA500" s="75"/>
      <c r="HLB500" s="81"/>
      <c r="HLC500" s="75"/>
      <c r="HLD500" s="81"/>
      <c r="HLE500" s="75"/>
      <c r="HLF500" s="81"/>
      <c r="HLG500" s="75"/>
      <c r="HLH500" s="81"/>
      <c r="HLI500" s="75"/>
      <c r="HLJ500" s="81"/>
      <c r="HLK500" s="75"/>
      <c r="HLL500" s="81"/>
      <c r="HLM500" s="75"/>
      <c r="HLN500" s="81"/>
      <c r="HLO500" s="75"/>
      <c r="HLP500" s="81"/>
      <c r="HLQ500" s="75"/>
      <c r="HLR500" s="81"/>
      <c r="HLS500" s="75"/>
      <c r="HLT500" s="81"/>
      <c r="HLU500" s="75"/>
      <c r="HLV500" s="81"/>
      <c r="HLW500" s="75"/>
      <c r="HLX500" s="81"/>
      <c r="HLY500" s="75"/>
      <c r="HLZ500" s="81"/>
      <c r="HMA500" s="75"/>
      <c r="HMB500" s="81"/>
      <c r="HMC500" s="75"/>
      <c r="HMD500" s="81"/>
      <c r="HME500" s="75"/>
      <c r="HMF500" s="81"/>
      <c r="HMG500" s="75"/>
      <c r="HMH500" s="81"/>
      <c r="HMI500" s="75"/>
      <c r="HMJ500" s="81"/>
      <c r="HMK500" s="75"/>
      <c r="HML500" s="81"/>
      <c r="HMM500" s="75"/>
      <c r="HMN500" s="81"/>
      <c r="HMO500" s="75"/>
      <c r="HMP500" s="81"/>
      <c r="HMQ500" s="75"/>
      <c r="HMR500" s="81"/>
      <c r="HMS500" s="75"/>
      <c r="HMT500" s="81"/>
      <c r="HMU500" s="75"/>
      <c r="HMV500" s="81"/>
      <c r="HMW500" s="75"/>
      <c r="HMX500" s="81"/>
      <c r="HMY500" s="75"/>
      <c r="HMZ500" s="81"/>
      <c r="HNA500" s="75"/>
      <c r="HNB500" s="81"/>
      <c r="HNC500" s="75"/>
      <c r="HND500" s="81"/>
      <c r="HNE500" s="75"/>
      <c r="HNF500" s="81"/>
      <c r="HNG500" s="75"/>
      <c r="HNH500" s="81"/>
      <c r="HNI500" s="75"/>
      <c r="HNJ500" s="81"/>
      <c r="HNK500" s="75"/>
      <c r="HNL500" s="81"/>
      <c r="HNM500" s="75"/>
      <c r="HNN500" s="81"/>
      <c r="HNO500" s="75"/>
      <c r="HNP500" s="81"/>
      <c r="HNQ500" s="75"/>
      <c r="HNR500" s="81"/>
      <c r="HNS500" s="75"/>
      <c r="HNT500" s="81"/>
      <c r="HNU500" s="75"/>
      <c r="HNV500" s="81"/>
      <c r="HNW500" s="75"/>
      <c r="HNX500" s="81"/>
      <c r="HNY500" s="75"/>
      <c r="HNZ500" s="81"/>
      <c r="HOA500" s="75"/>
      <c r="HOB500" s="81"/>
      <c r="HOC500" s="75"/>
      <c r="HOD500" s="81"/>
      <c r="HOE500" s="75"/>
      <c r="HOF500" s="81"/>
      <c r="HOG500" s="75"/>
      <c r="HOH500" s="81"/>
      <c r="HOI500" s="75"/>
      <c r="HOJ500" s="81"/>
      <c r="HOK500" s="75"/>
      <c r="HOL500" s="81"/>
      <c r="HOM500" s="75"/>
      <c r="HON500" s="81"/>
      <c r="HOO500" s="75"/>
      <c r="HOP500" s="81"/>
      <c r="HOQ500" s="75"/>
      <c r="HOR500" s="81"/>
      <c r="HOS500" s="75"/>
      <c r="HOT500" s="81"/>
      <c r="HOU500" s="75"/>
      <c r="HOV500" s="81"/>
      <c r="HOW500" s="75"/>
      <c r="HOX500" s="81"/>
      <c r="HOY500" s="75"/>
      <c r="HOZ500" s="81"/>
      <c r="HPA500" s="75"/>
      <c r="HPB500" s="81"/>
      <c r="HPC500" s="75"/>
      <c r="HPD500" s="81"/>
      <c r="HPE500" s="75"/>
      <c r="HPF500" s="81"/>
      <c r="HPG500" s="75"/>
      <c r="HPH500" s="81"/>
      <c r="HPI500" s="75"/>
      <c r="HPJ500" s="81"/>
      <c r="HPK500" s="75"/>
      <c r="HPL500" s="81"/>
      <c r="HPM500" s="75"/>
      <c r="HPN500" s="81"/>
      <c r="HPO500" s="75"/>
      <c r="HPP500" s="81"/>
      <c r="HPQ500" s="75"/>
      <c r="HPR500" s="81"/>
      <c r="HPS500" s="75"/>
      <c r="HPT500" s="81"/>
      <c r="HPU500" s="75"/>
      <c r="HPV500" s="81"/>
      <c r="HPW500" s="75"/>
      <c r="HPX500" s="81"/>
      <c r="HPY500" s="75"/>
      <c r="HPZ500" s="81"/>
      <c r="HQA500" s="75"/>
      <c r="HQB500" s="81"/>
      <c r="HQC500" s="75"/>
      <c r="HQD500" s="81"/>
      <c r="HQE500" s="75"/>
      <c r="HQF500" s="81"/>
      <c r="HQG500" s="75"/>
      <c r="HQH500" s="81"/>
      <c r="HQI500" s="75"/>
      <c r="HQJ500" s="81"/>
      <c r="HQK500" s="75"/>
      <c r="HQL500" s="81"/>
      <c r="HQM500" s="75"/>
      <c r="HQN500" s="81"/>
      <c r="HQO500" s="75"/>
      <c r="HQP500" s="81"/>
      <c r="HQQ500" s="75"/>
      <c r="HQR500" s="81"/>
      <c r="HQS500" s="75"/>
      <c r="HQT500" s="81"/>
      <c r="HQU500" s="75"/>
      <c r="HQV500" s="81"/>
      <c r="HQW500" s="75"/>
      <c r="HQX500" s="81"/>
      <c r="HQY500" s="75"/>
      <c r="HQZ500" s="81"/>
      <c r="HRA500" s="75"/>
      <c r="HRB500" s="81"/>
      <c r="HRC500" s="75"/>
      <c r="HRD500" s="81"/>
      <c r="HRE500" s="75"/>
      <c r="HRF500" s="81"/>
      <c r="HRG500" s="75"/>
      <c r="HRH500" s="81"/>
      <c r="HRI500" s="75"/>
      <c r="HRJ500" s="81"/>
      <c r="HRK500" s="75"/>
      <c r="HRL500" s="81"/>
      <c r="HRM500" s="75"/>
      <c r="HRN500" s="81"/>
      <c r="HRO500" s="75"/>
      <c r="HRP500" s="81"/>
      <c r="HRQ500" s="75"/>
      <c r="HRR500" s="81"/>
      <c r="HRS500" s="75"/>
      <c r="HRT500" s="81"/>
      <c r="HRU500" s="75"/>
      <c r="HRV500" s="81"/>
      <c r="HRW500" s="75"/>
      <c r="HRX500" s="81"/>
      <c r="HRY500" s="75"/>
      <c r="HRZ500" s="81"/>
      <c r="HSA500" s="75"/>
      <c r="HSB500" s="81"/>
      <c r="HSC500" s="75"/>
      <c r="HSD500" s="81"/>
      <c r="HSE500" s="75"/>
      <c r="HSF500" s="81"/>
      <c r="HSG500" s="75"/>
      <c r="HSH500" s="81"/>
      <c r="HSI500" s="75"/>
      <c r="HSJ500" s="81"/>
      <c r="HSK500" s="75"/>
      <c r="HSL500" s="81"/>
      <c r="HSM500" s="75"/>
      <c r="HSN500" s="81"/>
      <c r="HSO500" s="75"/>
      <c r="HSP500" s="81"/>
      <c r="HSQ500" s="75"/>
      <c r="HSR500" s="81"/>
      <c r="HSS500" s="75"/>
      <c r="HST500" s="81"/>
      <c r="HSU500" s="75"/>
      <c r="HSV500" s="81"/>
      <c r="HSW500" s="75"/>
      <c r="HSX500" s="81"/>
      <c r="HSY500" s="75"/>
      <c r="HSZ500" s="81"/>
      <c r="HTA500" s="75"/>
      <c r="HTB500" s="81"/>
      <c r="HTC500" s="75"/>
      <c r="HTD500" s="81"/>
      <c r="HTE500" s="75"/>
      <c r="HTF500" s="81"/>
      <c r="HTG500" s="75"/>
      <c r="HTH500" s="81"/>
      <c r="HTI500" s="75"/>
      <c r="HTJ500" s="81"/>
      <c r="HTK500" s="75"/>
      <c r="HTL500" s="81"/>
      <c r="HTM500" s="75"/>
      <c r="HTN500" s="81"/>
      <c r="HTO500" s="75"/>
      <c r="HTP500" s="81"/>
      <c r="HTQ500" s="75"/>
      <c r="HTR500" s="81"/>
      <c r="HTS500" s="75"/>
      <c r="HTT500" s="81"/>
      <c r="HTU500" s="75"/>
      <c r="HTV500" s="81"/>
      <c r="HTW500" s="75"/>
      <c r="HTX500" s="81"/>
      <c r="HTY500" s="75"/>
      <c r="HTZ500" s="81"/>
      <c r="HUA500" s="75"/>
      <c r="HUB500" s="81"/>
      <c r="HUC500" s="75"/>
      <c r="HUD500" s="81"/>
      <c r="HUE500" s="75"/>
      <c r="HUF500" s="81"/>
      <c r="HUG500" s="75"/>
      <c r="HUH500" s="81"/>
      <c r="HUI500" s="75"/>
      <c r="HUJ500" s="81"/>
      <c r="HUK500" s="75"/>
      <c r="HUL500" s="81"/>
      <c r="HUM500" s="75"/>
      <c r="HUN500" s="81"/>
      <c r="HUO500" s="75"/>
      <c r="HUP500" s="81"/>
      <c r="HUQ500" s="75"/>
      <c r="HUR500" s="81"/>
      <c r="HUS500" s="75"/>
      <c r="HUT500" s="81"/>
      <c r="HUU500" s="75"/>
      <c r="HUV500" s="81"/>
      <c r="HUW500" s="75"/>
      <c r="HUX500" s="81"/>
      <c r="HUY500" s="75"/>
      <c r="HUZ500" s="81"/>
      <c r="HVA500" s="75"/>
      <c r="HVB500" s="81"/>
      <c r="HVC500" s="75"/>
      <c r="HVD500" s="81"/>
      <c r="HVE500" s="75"/>
      <c r="HVF500" s="81"/>
      <c r="HVG500" s="75"/>
      <c r="HVH500" s="81"/>
      <c r="HVI500" s="75"/>
      <c r="HVJ500" s="81"/>
      <c r="HVK500" s="75"/>
      <c r="HVL500" s="81"/>
      <c r="HVM500" s="75"/>
      <c r="HVN500" s="81"/>
      <c r="HVO500" s="75"/>
      <c r="HVP500" s="81"/>
      <c r="HVQ500" s="75"/>
      <c r="HVR500" s="81"/>
      <c r="HVS500" s="75"/>
      <c r="HVT500" s="81"/>
      <c r="HVU500" s="75"/>
      <c r="HVV500" s="81"/>
      <c r="HVW500" s="75"/>
      <c r="HVX500" s="81"/>
      <c r="HVY500" s="75"/>
      <c r="HVZ500" s="81"/>
      <c r="HWA500" s="75"/>
      <c r="HWB500" s="81"/>
      <c r="HWC500" s="75"/>
      <c r="HWD500" s="81"/>
      <c r="HWE500" s="75"/>
      <c r="HWF500" s="81"/>
      <c r="HWG500" s="75"/>
      <c r="HWH500" s="81"/>
      <c r="HWI500" s="75"/>
      <c r="HWJ500" s="81"/>
      <c r="HWK500" s="75"/>
      <c r="HWL500" s="81"/>
      <c r="HWM500" s="75"/>
      <c r="HWN500" s="81"/>
      <c r="HWO500" s="75"/>
      <c r="HWP500" s="81"/>
      <c r="HWQ500" s="75"/>
      <c r="HWR500" s="81"/>
      <c r="HWS500" s="75"/>
      <c r="HWT500" s="81"/>
      <c r="HWU500" s="75"/>
      <c r="HWV500" s="81"/>
      <c r="HWW500" s="75"/>
      <c r="HWX500" s="81"/>
      <c r="HWY500" s="75"/>
      <c r="HWZ500" s="81"/>
      <c r="HXA500" s="75"/>
      <c r="HXB500" s="81"/>
      <c r="HXC500" s="75"/>
      <c r="HXD500" s="81"/>
      <c r="HXE500" s="75"/>
      <c r="HXF500" s="81"/>
      <c r="HXG500" s="75"/>
      <c r="HXH500" s="81"/>
      <c r="HXI500" s="75"/>
      <c r="HXJ500" s="81"/>
      <c r="HXK500" s="75"/>
      <c r="HXL500" s="81"/>
      <c r="HXM500" s="75"/>
      <c r="HXN500" s="81"/>
      <c r="HXO500" s="75"/>
      <c r="HXP500" s="81"/>
      <c r="HXQ500" s="75"/>
      <c r="HXR500" s="81"/>
      <c r="HXS500" s="75"/>
      <c r="HXT500" s="81"/>
      <c r="HXU500" s="75"/>
      <c r="HXV500" s="81"/>
      <c r="HXW500" s="75"/>
      <c r="HXX500" s="81"/>
      <c r="HXY500" s="75"/>
      <c r="HXZ500" s="81"/>
      <c r="HYA500" s="75"/>
      <c r="HYB500" s="81"/>
      <c r="HYC500" s="75"/>
      <c r="HYD500" s="81"/>
      <c r="HYE500" s="75"/>
      <c r="HYF500" s="81"/>
      <c r="HYG500" s="75"/>
      <c r="HYH500" s="81"/>
      <c r="HYI500" s="75"/>
      <c r="HYJ500" s="81"/>
      <c r="HYK500" s="75"/>
      <c r="HYL500" s="81"/>
      <c r="HYM500" s="75"/>
      <c r="HYN500" s="81"/>
      <c r="HYO500" s="75"/>
      <c r="HYP500" s="81"/>
      <c r="HYQ500" s="75"/>
      <c r="HYR500" s="81"/>
      <c r="HYS500" s="75"/>
      <c r="HYT500" s="81"/>
      <c r="HYU500" s="75"/>
      <c r="HYV500" s="81"/>
      <c r="HYW500" s="75"/>
      <c r="HYX500" s="81"/>
      <c r="HYY500" s="75"/>
      <c r="HYZ500" s="81"/>
      <c r="HZA500" s="75"/>
      <c r="HZB500" s="81"/>
      <c r="HZC500" s="75"/>
      <c r="HZD500" s="81"/>
      <c r="HZE500" s="75"/>
      <c r="HZF500" s="81"/>
      <c r="HZG500" s="75"/>
      <c r="HZH500" s="81"/>
      <c r="HZI500" s="75"/>
      <c r="HZJ500" s="81"/>
      <c r="HZK500" s="75"/>
      <c r="HZL500" s="81"/>
      <c r="HZM500" s="75"/>
      <c r="HZN500" s="81"/>
      <c r="HZO500" s="75"/>
      <c r="HZP500" s="81"/>
      <c r="HZQ500" s="75"/>
      <c r="HZR500" s="81"/>
      <c r="HZS500" s="75"/>
      <c r="HZT500" s="81"/>
      <c r="HZU500" s="75"/>
      <c r="HZV500" s="81"/>
      <c r="HZW500" s="75"/>
      <c r="HZX500" s="81"/>
      <c r="HZY500" s="75"/>
      <c r="HZZ500" s="81"/>
      <c r="IAA500" s="75"/>
      <c r="IAB500" s="81"/>
      <c r="IAC500" s="75"/>
      <c r="IAD500" s="81"/>
      <c r="IAE500" s="75"/>
      <c r="IAF500" s="81"/>
      <c r="IAG500" s="75"/>
      <c r="IAH500" s="81"/>
      <c r="IAI500" s="75"/>
      <c r="IAJ500" s="81"/>
      <c r="IAK500" s="75"/>
      <c r="IAL500" s="81"/>
      <c r="IAM500" s="75"/>
      <c r="IAN500" s="81"/>
      <c r="IAO500" s="75"/>
      <c r="IAP500" s="81"/>
      <c r="IAQ500" s="75"/>
      <c r="IAR500" s="81"/>
      <c r="IAS500" s="75"/>
      <c r="IAT500" s="81"/>
      <c r="IAU500" s="75"/>
      <c r="IAV500" s="81"/>
      <c r="IAW500" s="75"/>
      <c r="IAX500" s="81"/>
      <c r="IAY500" s="75"/>
      <c r="IAZ500" s="81"/>
      <c r="IBA500" s="75"/>
      <c r="IBB500" s="81"/>
      <c r="IBC500" s="75"/>
      <c r="IBD500" s="81"/>
      <c r="IBE500" s="75"/>
      <c r="IBF500" s="81"/>
      <c r="IBG500" s="75"/>
      <c r="IBH500" s="81"/>
      <c r="IBI500" s="75"/>
      <c r="IBJ500" s="81"/>
      <c r="IBK500" s="75"/>
      <c r="IBL500" s="81"/>
      <c r="IBM500" s="75"/>
      <c r="IBN500" s="81"/>
      <c r="IBO500" s="75"/>
      <c r="IBP500" s="81"/>
      <c r="IBQ500" s="75"/>
      <c r="IBR500" s="81"/>
      <c r="IBS500" s="75"/>
      <c r="IBT500" s="81"/>
      <c r="IBU500" s="75"/>
      <c r="IBV500" s="81"/>
      <c r="IBW500" s="75"/>
      <c r="IBX500" s="81"/>
      <c r="IBY500" s="75"/>
      <c r="IBZ500" s="81"/>
      <c r="ICA500" s="75"/>
      <c r="ICB500" s="81"/>
      <c r="ICC500" s="75"/>
      <c r="ICD500" s="81"/>
      <c r="ICE500" s="75"/>
      <c r="ICF500" s="81"/>
      <c r="ICG500" s="75"/>
      <c r="ICH500" s="81"/>
      <c r="ICI500" s="75"/>
      <c r="ICJ500" s="81"/>
      <c r="ICK500" s="75"/>
      <c r="ICL500" s="81"/>
      <c r="ICM500" s="75"/>
      <c r="ICN500" s="81"/>
      <c r="ICO500" s="75"/>
      <c r="ICP500" s="81"/>
      <c r="ICQ500" s="75"/>
      <c r="ICR500" s="81"/>
      <c r="ICS500" s="75"/>
      <c r="ICT500" s="81"/>
      <c r="ICU500" s="75"/>
      <c r="ICV500" s="81"/>
      <c r="ICW500" s="75"/>
      <c r="ICX500" s="81"/>
      <c r="ICY500" s="75"/>
      <c r="ICZ500" s="81"/>
      <c r="IDA500" s="75"/>
      <c r="IDB500" s="81"/>
      <c r="IDC500" s="75"/>
      <c r="IDD500" s="81"/>
      <c r="IDE500" s="75"/>
      <c r="IDF500" s="81"/>
      <c r="IDG500" s="75"/>
      <c r="IDH500" s="81"/>
      <c r="IDI500" s="75"/>
      <c r="IDJ500" s="81"/>
      <c r="IDK500" s="75"/>
      <c r="IDL500" s="81"/>
      <c r="IDM500" s="75"/>
      <c r="IDN500" s="81"/>
      <c r="IDO500" s="75"/>
      <c r="IDP500" s="81"/>
      <c r="IDQ500" s="75"/>
      <c r="IDR500" s="81"/>
      <c r="IDS500" s="75"/>
      <c r="IDT500" s="81"/>
      <c r="IDU500" s="75"/>
      <c r="IDV500" s="81"/>
      <c r="IDW500" s="75"/>
      <c r="IDX500" s="81"/>
      <c r="IDY500" s="75"/>
      <c r="IDZ500" s="81"/>
      <c r="IEA500" s="75"/>
      <c r="IEB500" s="81"/>
      <c r="IEC500" s="75"/>
      <c r="IED500" s="81"/>
      <c r="IEE500" s="75"/>
      <c r="IEF500" s="81"/>
      <c r="IEG500" s="75"/>
      <c r="IEH500" s="81"/>
      <c r="IEI500" s="75"/>
      <c r="IEJ500" s="81"/>
      <c r="IEK500" s="75"/>
      <c r="IEL500" s="81"/>
      <c r="IEM500" s="75"/>
      <c r="IEN500" s="81"/>
      <c r="IEO500" s="75"/>
      <c r="IEP500" s="81"/>
      <c r="IEQ500" s="75"/>
      <c r="IER500" s="81"/>
      <c r="IES500" s="75"/>
      <c r="IET500" s="81"/>
      <c r="IEU500" s="75"/>
      <c r="IEV500" s="81"/>
      <c r="IEW500" s="75"/>
      <c r="IEX500" s="81"/>
      <c r="IEY500" s="75"/>
      <c r="IEZ500" s="81"/>
      <c r="IFA500" s="75"/>
      <c r="IFB500" s="81"/>
      <c r="IFC500" s="75"/>
      <c r="IFD500" s="81"/>
      <c r="IFE500" s="75"/>
      <c r="IFF500" s="81"/>
      <c r="IFG500" s="75"/>
      <c r="IFH500" s="81"/>
      <c r="IFI500" s="75"/>
      <c r="IFJ500" s="81"/>
      <c r="IFK500" s="75"/>
      <c r="IFL500" s="81"/>
      <c r="IFM500" s="75"/>
      <c r="IFN500" s="81"/>
      <c r="IFO500" s="75"/>
      <c r="IFP500" s="81"/>
      <c r="IFQ500" s="75"/>
      <c r="IFR500" s="81"/>
      <c r="IFS500" s="75"/>
      <c r="IFT500" s="81"/>
      <c r="IFU500" s="75"/>
      <c r="IFV500" s="81"/>
      <c r="IFW500" s="75"/>
      <c r="IFX500" s="81"/>
      <c r="IFY500" s="75"/>
      <c r="IFZ500" s="81"/>
      <c r="IGA500" s="75"/>
      <c r="IGB500" s="81"/>
      <c r="IGC500" s="75"/>
      <c r="IGD500" s="81"/>
      <c r="IGE500" s="75"/>
      <c r="IGF500" s="81"/>
      <c r="IGG500" s="75"/>
      <c r="IGH500" s="81"/>
      <c r="IGI500" s="75"/>
      <c r="IGJ500" s="81"/>
      <c r="IGK500" s="75"/>
      <c r="IGL500" s="81"/>
      <c r="IGM500" s="75"/>
      <c r="IGN500" s="81"/>
      <c r="IGO500" s="75"/>
      <c r="IGP500" s="81"/>
      <c r="IGQ500" s="75"/>
      <c r="IGR500" s="81"/>
      <c r="IGS500" s="75"/>
      <c r="IGT500" s="81"/>
      <c r="IGU500" s="75"/>
      <c r="IGV500" s="81"/>
      <c r="IGW500" s="75"/>
      <c r="IGX500" s="81"/>
      <c r="IGY500" s="75"/>
      <c r="IGZ500" s="81"/>
      <c r="IHA500" s="75"/>
      <c r="IHB500" s="81"/>
      <c r="IHC500" s="75"/>
      <c r="IHD500" s="81"/>
      <c r="IHE500" s="75"/>
      <c r="IHF500" s="81"/>
      <c r="IHG500" s="75"/>
      <c r="IHH500" s="81"/>
      <c r="IHI500" s="75"/>
      <c r="IHJ500" s="81"/>
      <c r="IHK500" s="75"/>
      <c r="IHL500" s="81"/>
      <c r="IHM500" s="75"/>
      <c r="IHN500" s="81"/>
      <c r="IHO500" s="75"/>
      <c r="IHP500" s="81"/>
      <c r="IHQ500" s="75"/>
      <c r="IHR500" s="81"/>
      <c r="IHS500" s="75"/>
      <c r="IHT500" s="81"/>
      <c r="IHU500" s="75"/>
      <c r="IHV500" s="81"/>
      <c r="IHW500" s="75"/>
      <c r="IHX500" s="81"/>
      <c r="IHY500" s="75"/>
      <c r="IHZ500" s="81"/>
      <c r="IIA500" s="75"/>
      <c r="IIB500" s="81"/>
      <c r="IIC500" s="75"/>
      <c r="IID500" s="81"/>
      <c r="IIE500" s="75"/>
      <c r="IIF500" s="81"/>
      <c r="IIG500" s="75"/>
      <c r="IIH500" s="81"/>
      <c r="III500" s="75"/>
      <c r="IIJ500" s="81"/>
      <c r="IIK500" s="75"/>
      <c r="IIL500" s="81"/>
      <c r="IIM500" s="75"/>
      <c r="IIN500" s="81"/>
      <c r="IIO500" s="75"/>
      <c r="IIP500" s="81"/>
      <c r="IIQ500" s="75"/>
      <c r="IIR500" s="81"/>
      <c r="IIS500" s="75"/>
      <c r="IIT500" s="81"/>
      <c r="IIU500" s="75"/>
      <c r="IIV500" s="81"/>
      <c r="IIW500" s="75"/>
      <c r="IIX500" s="81"/>
      <c r="IIY500" s="75"/>
      <c r="IIZ500" s="81"/>
      <c r="IJA500" s="75"/>
      <c r="IJB500" s="81"/>
      <c r="IJC500" s="75"/>
      <c r="IJD500" s="81"/>
      <c r="IJE500" s="75"/>
      <c r="IJF500" s="81"/>
      <c r="IJG500" s="75"/>
      <c r="IJH500" s="81"/>
      <c r="IJI500" s="75"/>
      <c r="IJJ500" s="81"/>
      <c r="IJK500" s="75"/>
      <c r="IJL500" s="81"/>
      <c r="IJM500" s="75"/>
      <c r="IJN500" s="81"/>
      <c r="IJO500" s="75"/>
      <c r="IJP500" s="81"/>
      <c r="IJQ500" s="75"/>
      <c r="IJR500" s="81"/>
      <c r="IJS500" s="75"/>
      <c r="IJT500" s="81"/>
      <c r="IJU500" s="75"/>
      <c r="IJV500" s="81"/>
      <c r="IJW500" s="75"/>
      <c r="IJX500" s="81"/>
      <c r="IJY500" s="75"/>
      <c r="IJZ500" s="81"/>
      <c r="IKA500" s="75"/>
      <c r="IKB500" s="81"/>
      <c r="IKC500" s="75"/>
      <c r="IKD500" s="81"/>
      <c r="IKE500" s="75"/>
      <c r="IKF500" s="81"/>
      <c r="IKG500" s="75"/>
      <c r="IKH500" s="81"/>
      <c r="IKI500" s="75"/>
      <c r="IKJ500" s="81"/>
      <c r="IKK500" s="75"/>
      <c r="IKL500" s="81"/>
      <c r="IKM500" s="75"/>
      <c r="IKN500" s="81"/>
      <c r="IKO500" s="75"/>
      <c r="IKP500" s="81"/>
      <c r="IKQ500" s="75"/>
      <c r="IKR500" s="81"/>
      <c r="IKS500" s="75"/>
      <c r="IKT500" s="81"/>
      <c r="IKU500" s="75"/>
      <c r="IKV500" s="81"/>
      <c r="IKW500" s="75"/>
      <c r="IKX500" s="81"/>
      <c r="IKY500" s="75"/>
      <c r="IKZ500" s="81"/>
      <c r="ILA500" s="75"/>
      <c r="ILB500" s="81"/>
      <c r="ILC500" s="75"/>
      <c r="ILD500" s="81"/>
      <c r="ILE500" s="75"/>
      <c r="ILF500" s="81"/>
      <c r="ILG500" s="75"/>
      <c r="ILH500" s="81"/>
      <c r="ILI500" s="75"/>
      <c r="ILJ500" s="81"/>
      <c r="ILK500" s="75"/>
      <c r="ILL500" s="81"/>
      <c r="ILM500" s="75"/>
      <c r="ILN500" s="81"/>
      <c r="ILO500" s="75"/>
      <c r="ILP500" s="81"/>
      <c r="ILQ500" s="75"/>
      <c r="ILR500" s="81"/>
      <c r="ILS500" s="75"/>
      <c r="ILT500" s="81"/>
      <c r="ILU500" s="75"/>
      <c r="ILV500" s="81"/>
      <c r="ILW500" s="75"/>
      <c r="ILX500" s="81"/>
      <c r="ILY500" s="75"/>
      <c r="ILZ500" s="81"/>
      <c r="IMA500" s="75"/>
      <c r="IMB500" s="81"/>
      <c r="IMC500" s="75"/>
      <c r="IMD500" s="81"/>
      <c r="IME500" s="75"/>
      <c r="IMF500" s="81"/>
      <c r="IMG500" s="75"/>
      <c r="IMH500" s="81"/>
      <c r="IMI500" s="75"/>
      <c r="IMJ500" s="81"/>
      <c r="IMK500" s="75"/>
      <c r="IML500" s="81"/>
      <c r="IMM500" s="75"/>
      <c r="IMN500" s="81"/>
      <c r="IMO500" s="75"/>
      <c r="IMP500" s="81"/>
      <c r="IMQ500" s="75"/>
      <c r="IMR500" s="81"/>
      <c r="IMS500" s="75"/>
      <c r="IMT500" s="81"/>
      <c r="IMU500" s="75"/>
      <c r="IMV500" s="81"/>
      <c r="IMW500" s="75"/>
      <c r="IMX500" s="81"/>
      <c r="IMY500" s="75"/>
      <c r="IMZ500" s="81"/>
      <c r="INA500" s="75"/>
      <c r="INB500" s="81"/>
      <c r="INC500" s="75"/>
      <c r="IND500" s="81"/>
      <c r="INE500" s="75"/>
      <c r="INF500" s="81"/>
      <c r="ING500" s="75"/>
      <c r="INH500" s="81"/>
      <c r="INI500" s="75"/>
      <c r="INJ500" s="81"/>
      <c r="INK500" s="75"/>
      <c r="INL500" s="81"/>
      <c r="INM500" s="75"/>
      <c r="INN500" s="81"/>
      <c r="INO500" s="75"/>
      <c r="INP500" s="81"/>
      <c r="INQ500" s="75"/>
      <c r="INR500" s="81"/>
      <c r="INS500" s="75"/>
      <c r="INT500" s="81"/>
      <c r="INU500" s="75"/>
      <c r="INV500" s="81"/>
      <c r="INW500" s="75"/>
      <c r="INX500" s="81"/>
      <c r="INY500" s="75"/>
      <c r="INZ500" s="81"/>
      <c r="IOA500" s="75"/>
      <c r="IOB500" s="81"/>
      <c r="IOC500" s="75"/>
      <c r="IOD500" s="81"/>
      <c r="IOE500" s="75"/>
      <c r="IOF500" s="81"/>
      <c r="IOG500" s="75"/>
      <c r="IOH500" s="81"/>
      <c r="IOI500" s="75"/>
      <c r="IOJ500" s="81"/>
      <c r="IOK500" s="75"/>
      <c r="IOL500" s="81"/>
      <c r="IOM500" s="75"/>
      <c r="ION500" s="81"/>
      <c r="IOO500" s="75"/>
      <c r="IOP500" s="81"/>
      <c r="IOQ500" s="75"/>
      <c r="IOR500" s="81"/>
      <c r="IOS500" s="75"/>
      <c r="IOT500" s="81"/>
      <c r="IOU500" s="75"/>
      <c r="IOV500" s="81"/>
      <c r="IOW500" s="75"/>
      <c r="IOX500" s="81"/>
      <c r="IOY500" s="75"/>
      <c r="IOZ500" s="81"/>
      <c r="IPA500" s="75"/>
      <c r="IPB500" s="81"/>
      <c r="IPC500" s="75"/>
      <c r="IPD500" s="81"/>
      <c r="IPE500" s="75"/>
      <c r="IPF500" s="81"/>
      <c r="IPG500" s="75"/>
      <c r="IPH500" s="81"/>
      <c r="IPI500" s="75"/>
      <c r="IPJ500" s="81"/>
      <c r="IPK500" s="75"/>
      <c r="IPL500" s="81"/>
      <c r="IPM500" s="75"/>
      <c r="IPN500" s="81"/>
      <c r="IPO500" s="75"/>
      <c r="IPP500" s="81"/>
      <c r="IPQ500" s="75"/>
      <c r="IPR500" s="81"/>
      <c r="IPS500" s="75"/>
      <c r="IPT500" s="81"/>
      <c r="IPU500" s="75"/>
      <c r="IPV500" s="81"/>
      <c r="IPW500" s="75"/>
      <c r="IPX500" s="81"/>
      <c r="IPY500" s="75"/>
      <c r="IPZ500" s="81"/>
      <c r="IQA500" s="75"/>
      <c r="IQB500" s="81"/>
      <c r="IQC500" s="75"/>
      <c r="IQD500" s="81"/>
      <c r="IQE500" s="75"/>
      <c r="IQF500" s="81"/>
      <c r="IQG500" s="75"/>
      <c r="IQH500" s="81"/>
      <c r="IQI500" s="75"/>
      <c r="IQJ500" s="81"/>
      <c r="IQK500" s="75"/>
      <c r="IQL500" s="81"/>
      <c r="IQM500" s="75"/>
      <c r="IQN500" s="81"/>
      <c r="IQO500" s="75"/>
      <c r="IQP500" s="81"/>
      <c r="IQQ500" s="75"/>
      <c r="IQR500" s="81"/>
      <c r="IQS500" s="75"/>
      <c r="IQT500" s="81"/>
      <c r="IQU500" s="75"/>
      <c r="IQV500" s="81"/>
      <c r="IQW500" s="75"/>
      <c r="IQX500" s="81"/>
      <c r="IQY500" s="75"/>
      <c r="IQZ500" s="81"/>
      <c r="IRA500" s="75"/>
      <c r="IRB500" s="81"/>
      <c r="IRC500" s="75"/>
      <c r="IRD500" s="81"/>
      <c r="IRE500" s="75"/>
      <c r="IRF500" s="81"/>
      <c r="IRG500" s="75"/>
      <c r="IRH500" s="81"/>
      <c r="IRI500" s="75"/>
      <c r="IRJ500" s="81"/>
      <c r="IRK500" s="75"/>
      <c r="IRL500" s="81"/>
      <c r="IRM500" s="75"/>
      <c r="IRN500" s="81"/>
      <c r="IRO500" s="75"/>
      <c r="IRP500" s="81"/>
      <c r="IRQ500" s="75"/>
      <c r="IRR500" s="81"/>
      <c r="IRS500" s="75"/>
      <c r="IRT500" s="81"/>
      <c r="IRU500" s="75"/>
      <c r="IRV500" s="81"/>
      <c r="IRW500" s="75"/>
      <c r="IRX500" s="81"/>
      <c r="IRY500" s="75"/>
      <c r="IRZ500" s="81"/>
      <c r="ISA500" s="75"/>
      <c r="ISB500" s="81"/>
      <c r="ISC500" s="75"/>
      <c r="ISD500" s="81"/>
      <c r="ISE500" s="75"/>
      <c r="ISF500" s="81"/>
      <c r="ISG500" s="75"/>
      <c r="ISH500" s="81"/>
      <c r="ISI500" s="75"/>
      <c r="ISJ500" s="81"/>
      <c r="ISK500" s="75"/>
      <c r="ISL500" s="81"/>
      <c r="ISM500" s="75"/>
      <c r="ISN500" s="81"/>
      <c r="ISO500" s="75"/>
      <c r="ISP500" s="81"/>
      <c r="ISQ500" s="75"/>
      <c r="ISR500" s="81"/>
      <c r="ISS500" s="75"/>
      <c r="IST500" s="81"/>
      <c r="ISU500" s="75"/>
      <c r="ISV500" s="81"/>
      <c r="ISW500" s="75"/>
      <c r="ISX500" s="81"/>
      <c r="ISY500" s="75"/>
      <c r="ISZ500" s="81"/>
      <c r="ITA500" s="75"/>
      <c r="ITB500" s="81"/>
      <c r="ITC500" s="75"/>
      <c r="ITD500" s="81"/>
      <c r="ITE500" s="75"/>
      <c r="ITF500" s="81"/>
      <c r="ITG500" s="75"/>
      <c r="ITH500" s="81"/>
      <c r="ITI500" s="75"/>
      <c r="ITJ500" s="81"/>
      <c r="ITK500" s="75"/>
      <c r="ITL500" s="81"/>
      <c r="ITM500" s="75"/>
      <c r="ITN500" s="81"/>
      <c r="ITO500" s="75"/>
      <c r="ITP500" s="81"/>
      <c r="ITQ500" s="75"/>
      <c r="ITR500" s="81"/>
      <c r="ITS500" s="75"/>
      <c r="ITT500" s="81"/>
      <c r="ITU500" s="75"/>
      <c r="ITV500" s="81"/>
      <c r="ITW500" s="75"/>
      <c r="ITX500" s="81"/>
      <c r="ITY500" s="75"/>
      <c r="ITZ500" s="81"/>
      <c r="IUA500" s="75"/>
      <c r="IUB500" s="81"/>
      <c r="IUC500" s="75"/>
      <c r="IUD500" s="81"/>
      <c r="IUE500" s="75"/>
      <c r="IUF500" s="81"/>
      <c r="IUG500" s="75"/>
      <c r="IUH500" s="81"/>
      <c r="IUI500" s="75"/>
      <c r="IUJ500" s="81"/>
      <c r="IUK500" s="75"/>
      <c r="IUL500" s="81"/>
      <c r="IUM500" s="75"/>
      <c r="IUN500" s="81"/>
      <c r="IUO500" s="75"/>
      <c r="IUP500" s="81"/>
      <c r="IUQ500" s="75"/>
      <c r="IUR500" s="81"/>
      <c r="IUS500" s="75"/>
      <c r="IUT500" s="81"/>
      <c r="IUU500" s="75"/>
      <c r="IUV500" s="81"/>
      <c r="IUW500" s="75"/>
      <c r="IUX500" s="81"/>
      <c r="IUY500" s="75"/>
      <c r="IUZ500" s="81"/>
      <c r="IVA500" s="75"/>
      <c r="IVB500" s="81"/>
      <c r="IVC500" s="75"/>
      <c r="IVD500" s="81"/>
      <c r="IVE500" s="75"/>
      <c r="IVF500" s="81"/>
      <c r="IVG500" s="75"/>
      <c r="IVH500" s="81"/>
      <c r="IVI500" s="75"/>
      <c r="IVJ500" s="81"/>
      <c r="IVK500" s="75"/>
      <c r="IVL500" s="81"/>
      <c r="IVM500" s="75"/>
      <c r="IVN500" s="81"/>
      <c r="IVO500" s="75"/>
      <c r="IVP500" s="81"/>
      <c r="IVQ500" s="75"/>
      <c r="IVR500" s="81"/>
      <c r="IVS500" s="75"/>
      <c r="IVT500" s="81"/>
      <c r="IVU500" s="75"/>
      <c r="IVV500" s="81"/>
      <c r="IVW500" s="75"/>
      <c r="IVX500" s="81"/>
      <c r="IVY500" s="75"/>
      <c r="IVZ500" s="81"/>
      <c r="IWA500" s="75"/>
      <c r="IWB500" s="81"/>
      <c r="IWC500" s="75"/>
      <c r="IWD500" s="81"/>
      <c r="IWE500" s="75"/>
      <c r="IWF500" s="81"/>
      <c r="IWG500" s="75"/>
      <c r="IWH500" s="81"/>
      <c r="IWI500" s="75"/>
      <c r="IWJ500" s="81"/>
      <c r="IWK500" s="75"/>
      <c r="IWL500" s="81"/>
      <c r="IWM500" s="75"/>
      <c r="IWN500" s="81"/>
      <c r="IWO500" s="75"/>
      <c r="IWP500" s="81"/>
      <c r="IWQ500" s="75"/>
      <c r="IWR500" s="81"/>
      <c r="IWS500" s="75"/>
      <c r="IWT500" s="81"/>
      <c r="IWU500" s="75"/>
      <c r="IWV500" s="81"/>
      <c r="IWW500" s="75"/>
      <c r="IWX500" s="81"/>
      <c r="IWY500" s="75"/>
      <c r="IWZ500" s="81"/>
      <c r="IXA500" s="75"/>
      <c r="IXB500" s="81"/>
      <c r="IXC500" s="75"/>
      <c r="IXD500" s="81"/>
      <c r="IXE500" s="75"/>
      <c r="IXF500" s="81"/>
      <c r="IXG500" s="75"/>
      <c r="IXH500" s="81"/>
      <c r="IXI500" s="75"/>
      <c r="IXJ500" s="81"/>
      <c r="IXK500" s="75"/>
      <c r="IXL500" s="81"/>
      <c r="IXM500" s="75"/>
      <c r="IXN500" s="81"/>
      <c r="IXO500" s="75"/>
      <c r="IXP500" s="81"/>
      <c r="IXQ500" s="75"/>
      <c r="IXR500" s="81"/>
      <c r="IXS500" s="75"/>
      <c r="IXT500" s="81"/>
      <c r="IXU500" s="75"/>
      <c r="IXV500" s="81"/>
      <c r="IXW500" s="75"/>
      <c r="IXX500" s="81"/>
      <c r="IXY500" s="75"/>
      <c r="IXZ500" s="81"/>
      <c r="IYA500" s="75"/>
      <c r="IYB500" s="81"/>
      <c r="IYC500" s="75"/>
      <c r="IYD500" s="81"/>
      <c r="IYE500" s="75"/>
      <c r="IYF500" s="81"/>
      <c r="IYG500" s="75"/>
      <c r="IYH500" s="81"/>
      <c r="IYI500" s="75"/>
      <c r="IYJ500" s="81"/>
      <c r="IYK500" s="75"/>
      <c r="IYL500" s="81"/>
      <c r="IYM500" s="75"/>
      <c r="IYN500" s="81"/>
      <c r="IYO500" s="75"/>
      <c r="IYP500" s="81"/>
      <c r="IYQ500" s="75"/>
      <c r="IYR500" s="81"/>
      <c r="IYS500" s="75"/>
      <c r="IYT500" s="81"/>
      <c r="IYU500" s="75"/>
      <c r="IYV500" s="81"/>
      <c r="IYW500" s="75"/>
      <c r="IYX500" s="81"/>
      <c r="IYY500" s="75"/>
      <c r="IYZ500" s="81"/>
      <c r="IZA500" s="75"/>
      <c r="IZB500" s="81"/>
      <c r="IZC500" s="75"/>
      <c r="IZD500" s="81"/>
      <c r="IZE500" s="75"/>
      <c r="IZF500" s="81"/>
      <c r="IZG500" s="75"/>
      <c r="IZH500" s="81"/>
      <c r="IZI500" s="75"/>
      <c r="IZJ500" s="81"/>
      <c r="IZK500" s="75"/>
      <c r="IZL500" s="81"/>
      <c r="IZM500" s="75"/>
      <c r="IZN500" s="81"/>
      <c r="IZO500" s="75"/>
      <c r="IZP500" s="81"/>
      <c r="IZQ500" s="75"/>
      <c r="IZR500" s="81"/>
      <c r="IZS500" s="75"/>
      <c r="IZT500" s="81"/>
      <c r="IZU500" s="75"/>
      <c r="IZV500" s="81"/>
      <c r="IZW500" s="75"/>
      <c r="IZX500" s="81"/>
      <c r="IZY500" s="75"/>
      <c r="IZZ500" s="81"/>
      <c r="JAA500" s="75"/>
      <c r="JAB500" s="81"/>
      <c r="JAC500" s="75"/>
      <c r="JAD500" s="81"/>
      <c r="JAE500" s="75"/>
      <c r="JAF500" s="81"/>
      <c r="JAG500" s="75"/>
      <c r="JAH500" s="81"/>
      <c r="JAI500" s="75"/>
      <c r="JAJ500" s="81"/>
      <c r="JAK500" s="75"/>
      <c r="JAL500" s="81"/>
      <c r="JAM500" s="75"/>
      <c r="JAN500" s="81"/>
      <c r="JAO500" s="75"/>
      <c r="JAP500" s="81"/>
      <c r="JAQ500" s="75"/>
      <c r="JAR500" s="81"/>
      <c r="JAS500" s="75"/>
      <c r="JAT500" s="81"/>
      <c r="JAU500" s="75"/>
      <c r="JAV500" s="81"/>
      <c r="JAW500" s="75"/>
      <c r="JAX500" s="81"/>
      <c r="JAY500" s="75"/>
      <c r="JAZ500" s="81"/>
      <c r="JBA500" s="75"/>
      <c r="JBB500" s="81"/>
      <c r="JBC500" s="75"/>
      <c r="JBD500" s="81"/>
      <c r="JBE500" s="75"/>
      <c r="JBF500" s="81"/>
      <c r="JBG500" s="75"/>
      <c r="JBH500" s="81"/>
      <c r="JBI500" s="75"/>
      <c r="JBJ500" s="81"/>
      <c r="JBK500" s="75"/>
      <c r="JBL500" s="81"/>
      <c r="JBM500" s="75"/>
      <c r="JBN500" s="81"/>
      <c r="JBO500" s="75"/>
      <c r="JBP500" s="81"/>
      <c r="JBQ500" s="75"/>
      <c r="JBR500" s="81"/>
      <c r="JBS500" s="75"/>
      <c r="JBT500" s="81"/>
      <c r="JBU500" s="75"/>
      <c r="JBV500" s="81"/>
      <c r="JBW500" s="75"/>
      <c r="JBX500" s="81"/>
      <c r="JBY500" s="75"/>
      <c r="JBZ500" s="81"/>
      <c r="JCA500" s="75"/>
      <c r="JCB500" s="81"/>
      <c r="JCC500" s="75"/>
      <c r="JCD500" s="81"/>
      <c r="JCE500" s="75"/>
      <c r="JCF500" s="81"/>
      <c r="JCG500" s="75"/>
      <c r="JCH500" s="81"/>
      <c r="JCI500" s="75"/>
      <c r="JCJ500" s="81"/>
      <c r="JCK500" s="75"/>
      <c r="JCL500" s="81"/>
      <c r="JCM500" s="75"/>
      <c r="JCN500" s="81"/>
      <c r="JCO500" s="75"/>
      <c r="JCP500" s="81"/>
      <c r="JCQ500" s="75"/>
      <c r="JCR500" s="81"/>
      <c r="JCS500" s="75"/>
      <c r="JCT500" s="81"/>
      <c r="JCU500" s="75"/>
      <c r="JCV500" s="81"/>
      <c r="JCW500" s="75"/>
      <c r="JCX500" s="81"/>
      <c r="JCY500" s="75"/>
      <c r="JCZ500" s="81"/>
      <c r="JDA500" s="75"/>
      <c r="JDB500" s="81"/>
      <c r="JDC500" s="75"/>
      <c r="JDD500" s="81"/>
      <c r="JDE500" s="75"/>
      <c r="JDF500" s="81"/>
      <c r="JDG500" s="75"/>
      <c r="JDH500" s="81"/>
      <c r="JDI500" s="75"/>
      <c r="JDJ500" s="81"/>
      <c r="JDK500" s="75"/>
      <c r="JDL500" s="81"/>
      <c r="JDM500" s="75"/>
      <c r="JDN500" s="81"/>
      <c r="JDO500" s="75"/>
      <c r="JDP500" s="81"/>
      <c r="JDQ500" s="75"/>
      <c r="JDR500" s="81"/>
      <c r="JDS500" s="75"/>
      <c r="JDT500" s="81"/>
      <c r="JDU500" s="75"/>
      <c r="JDV500" s="81"/>
      <c r="JDW500" s="75"/>
      <c r="JDX500" s="81"/>
      <c r="JDY500" s="75"/>
      <c r="JDZ500" s="81"/>
      <c r="JEA500" s="75"/>
      <c r="JEB500" s="81"/>
      <c r="JEC500" s="75"/>
      <c r="JED500" s="81"/>
      <c r="JEE500" s="75"/>
      <c r="JEF500" s="81"/>
      <c r="JEG500" s="75"/>
      <c r="JEH500" s="81"/>
      <c r="JEI500" s="75"/>
      <c r="JEJ500" s="81"/>
      <c r="JEK500" s="75"/>
      <c r="JEL500" s="81"/>
      <c r="JEM500" s="75"/>
      <c r="JEN500" s="81"/>
      <c r="JEO500" s="75"/>
      <c r="JEP500" s="81"/>
      <c r="JEQ500" s="75"/>
      <c r="JER500" s="81"/>
      <c r="JES500" s="75"/>
      <c r="JET500" s="81"/>
      <c r="JEU500" s="75"/>
      <c r="JEV500" s="81"/>
      <c r="JEW500" s="75"/>
      <c r="JEX500" s="81"/>
      <c r="JEY500" s="75"/>
      <c r="JEZ500" s="81"/>
      <c r="JFA500" s="75"/>
      <c r="JFB500" s="81"/>
      <c r="JFC500" s="75"/>
      <c r="JFD500" s="81"/>
      <c r="JFE500" s="75"/>
      <c r="JFF500" s="81"/>
      <c r="JFG500" s="75"/>
      <c r="JFH500" s="81"/>
      <c r="JFI500" s="75"/>
      <c r="JFJ500" s="81"/>
      <c r="JFK500" s="75"/>
      <c r="JFL500" s="81"/>
      <c r="JFM500" s="75"/>
      <c r="JFN500" s="81"/>
      <c r="JFO500" s="75"/>
      <c r="JFP500" s="81"/>
      <c r="JFQ500" s="75"/>
      <c r="JFR500" s="81"/>
      <c r="JFS500" s="75"/>
      <c r="JFT500" s="81"/>
      <c r="JFU500" s="75"/>
      <c r="JFV500" s="81"/>
      <c r="JFW500" s="75"/>
      <c r="JFX500" s="81"/>
      <c r="JFY500" s="75"/>
      <c r="JFZ500" s="81"/>
      <c r="JGA500" s="75"/>
      <c r="JGB500" s="81"/>
      <c r="JGC500" s="75"/>
      <c r="JGD500" s="81"/>
      <c r="JGE500" s="75"/>
      <c r="JGF500" s="81"/>
      <c r="JGG500" s="75"/>
      <c r="JGH500" s="81"/>
      <c r="JGI500" s="75"/>
      <c r="JGJ500" s="81"/>
      <c r="JGK500" s="75"/>
      <c r="JGL500" s="81"/>
      <c r="JGM500" s="75"/>
      <c r="JGN500" s="81"/>
      <c r="JGO500" s="75"/>
      <c r="JGP500" s="81"/>
      <c r="JGQ500" s="75"/>
      <c r="JGR500" s="81"/>
      <c r="JGS500" s="75"/>
      <c r="JGT500" s="81"/>
      <c r="JGU500" s="75"/>
      <c r="JGV500" s="81"/>
      <c r="JGW500" s="75"/>
      <c r="JGX500" s="81"/>
      <c r="JGY500" s="75"/>
      <c r="JGZ500" s="81"/>
      <c r="JHA500" s="75"/>
      <c r="JHB500" s="81"/>
      <c r="JHC500" s="75"/>
      <c r="JHD500" s="81"/>
      <c r="JHE500" s="75"/>
      <c r="JHF500" s="81"/>
      <c r="JHG500" s="75"/>
      <c r="JHH500" s="81"/>
      <c r="JHI500" s="75"/>
      <c r="JHJ500" s="81"/>
      <c r="JHK500" s="75"/>
      <c r="JHL500" s="81"/>
      <c r="JHM500" s="75"/>
      <c r="JHN500" s="81"/>
      <c r="JHO500" s="75"/>
      <c r="JHP500" s="81"/>
      <c r="JHQ500" s="75"/>
      <c r="JHR500" s="81"/>
      <c r="JHS500" s="75"/>
      <c r="JHT500" s="81"/>
      <c r="JHU500" s="75"/>
      <c r="JHV500" s="81"/>
      <c r="JHW500" s="75"/>
      <c r="JHX500" s="81"/>
      <c r="JHY500" s="75"/>
      <c r="JHZ500" s="81"/>
      <c r="JIA500" s="75"/>
      <c r="JIB500" s="81"/>
      <c r="JIC500" s="75"/>
      <c r="JID500" s="81"/>
      <c r="JIE500" s="75"/>
      <c r="JIF500" s="81"/>
      <c r="JIG500" s="75"/>
      <c r="JIH500" s="81"/>
      <c r="JII500" s="75"/>
      <c r="JIJ500" s="81"/>
      <c r="JIK500" s="75"/>
      <c r="JIL500" s="81"/>
      <c r="JIM500" s="75"/>
      <c r="JIN500" s="81"/>
      <c r="JIO500" s="75"/>
      <c r="JIP500" s="81"/>
      <c r="JIQ500" s="75"/>
      <c r="JIR500" s="81"/>
      <c r="JIS500" s="75"/>
      <c r="JIT500" s="81"/>
      <c r="JIU500" s="75"/>
      <c r="JIV500" s="81"/>
      <c r="JIW500" s="75"/>
      <c r="JIX500" s="81"/>
      <c r="JIY500" s="75"/>
      <c r="JIZ500" s="81"/>
      <c r="JJA500" s="75"/>
      <c r="JJB500" s="81"/>
      <c r="JJC500" s="75"/>
      <c r="JJD500" s="81"/>
      <c r="JJE500" s="75"/>
      <c r="JJF500" s="81"/>
      <c r="JJG500" s="75"/>
      <c r="JJH500" s="81"/>
      <c r="JJI500" s="75"/>
      <c r="JJJ500" s="81"/>
      <c r="JJK500" s="75"/>
      <c r="JJL500" s="81"/>
      <c r="JJM500" s="75"/>
      <c r="JJN500" s="81"/>
      <c r="JJO500" s="75"/>
      <c r="JJP500" s="81"/>
      <c r="JJQ500" s="75"/>
      <c r="JJR500" s="81"/>
      <c r="JJS500" s="75"/>
      <c r="JJT500" s="81"/>
      <c r="JJU500" s="75"/>
      <c r="JJV500" s="81"/>
      <c r="JJW500" s="75"/>
      <c r="JJX500" s="81"/>
      <c r="JJY500" s="75"/>
      <c r="JJZ500" s="81"/>
      <c r="JKA500" s="75"/>
      <c r="JKB500" s="81"/>
      <c r="JKC500" s="75"/>
      <c r="JKD500" s="81"/>
      <c r="JKE500" s="75"/>
      <c r="JKF500" s="81"/>
      <c r="JKG500" s="75"/>
      <c r="JKH500" s="81"/>
      <c r="JKI500" s="75"/>
      <c r="JKJ500" s="81"/>
      <c r="JKK500" s="75"/>
      <c r="JKL500" s="81"/>
      <c r="JKM500" s="75"/>
      <c r="JKN500" s="81"/>
      <c r="JKO500" s="75"/>
      <c r="JKP500" s="81"/>
      <c r="JKQ500" s="75"/>
      <c r="JKR500" s="81"/>
      <c r="JKS500" s="75"/>
      <c r="JKT500" s="81"/>
      <c r="JKU500" s="75"/>
      <c r="JKV500" s="81"/>
      <c r="JKW500" s="75"/>
      <c r="JKX500" s="81"/>
      <c r="JKY500" s="75"/>
      <c r="JKZ500" s="81"/>
      <c r="JLA500" s="75"/>
      <c r="JLB500" s="81"/>
      <c r="JLC500" s="75"/>
      <c r="JLD500" s="81"/>
      <c r="JLE500" s="75"/>
      <c r="JLF500" s="81"/>
      <c r="JLG500" s="75"/>
      <c r="JLH500" s="81"/>
      <c r="JLI500" s="75"/>
      <c r="JLJ500" s="81"/>
      <c r="JLK500" s="75"/>
      <c r="JLL500" s="81"/>
      <c r="JLM500" s="75"/>
      <c r="JLN500" s="81"/>
      <c r="JLO500" s="75"/>
      <c r="JLP500" s="81"/>
      <c r="JLQ500" s="75"/>
      <c r="JLR500" s="81"/>
      <c r="JLS500" s="75"/>
      <c r="JLT500" s="81"/>
      <c r="JLU500" s="75"/>
      <c r="JLV500" s="81"/>
      <c r="JLW500" s="75"/>
      <c r="JLX500" s="81"/>
      <c r="JLY500" s="75"/>
      <c r="JLZ500" s="81"/>
      <c r="JMA500" s="75"/>
      <c r="JMB500" s="81"/>
      <c r="JMC500" s="75"/>
      <c r="JMD500" s="81"/>
      <c r="JME500" s="75"/>
      <c r="JMF500" s="81"/>
      <c r="JMG500" s="75"/>
      <c r="JMH500" s="81"/>
      <c r="JMI500" s="75"/>
      <c r="JMJ500" s="81"/>
      <c r="JMK500" s="75"/>
      <c r="JML500" s="81"/>
      <c r="JMM500" s="75"/>
      <c r="JMN500" s="81"/>
      <c r="JMO500" s="75"/>
      <c r="JMP500" s="81"/>
      <c r="JMQ500" s="75"/>
      <c r="JMR500" s="81"/>
      <c r="JMS500" s="75"/>
      <c r="JMT500" s="81"/>
      <c r="JMU500" s="75"/>
      <c r="JMV500" s="81"/>
      <c r="JMW500" s="75"/>
      <c r="JMX500" s="81"/>
      <c r="JMY500" s="75"/>
      <c r="JMZ500" s="81"/>
      <c r="JNA500" s="75"/>
      <c r="JNB500" s="81"/>
      <c r="JNC500" s="75"/>
      <c r="JND500" s="81"/>
      <c r="JNE500" s="75"/>
      <c r="JNF500" s="81"/>
      <c r="JNG500" s="75"/>
      <c r="JNH500" s="81"/>
      <c r="JNI500" s="75"/>
      <c r="JNJ500" s="81"/>
      <c r="JNK500" s="75"/>
      <c r="JNL500" s="81"/>
      <c r="JNM500" s="75"/>
      <c r="JNN500" s="81"/>
      <c r="JNO500" s="75"/>
      <c r="JNP500" s="81"/>
      <c r="JNQ500" s="75"/>
      <c r="JNR500" s="81"/>
      <c r="JNS500" s="75"/>
      <c r="JNT500" s="81"/>
      <c r="JNU500" s="75"/>
      <c r="JNV500" s="81"/>
      <c r="JNW500" s="75"/>
      <c r="JNX500" s="81"/>
      <c r="JNY500" s="75"/>
      <c r="JNZ500" s="81"/>
      <c r="JOA500" s="75"/>
      <c r="JOB500" s="81"/>
      <c r="JOC500" s="75"/>
      <c r="JOD500" s="81"/>
      <c r="JOE500" s="75"/>
      <c r="JOF500" s="81"/>
      <c r="JOG500" s="75"/>
      <c r="JOH500" s="81"/>
      <c r="JOI500" s="75"/>
      <c r="JOJ500" s="81"/>
      <c r="JOK500" s="75"/>
      <c r="JOL500" s="81"/>
      <c r="JOM500" s="75"/>
      <c r="JON500" s="81"/>
      <c r="JOO500" s="75"/>
      <c r="JOP500" s="81"/>
      <c r="JOQ500" s="75"/>
      <c r="JOR500" s="81"/>
      <c r="JOS500" s="75"/>
      <c r="JOT500" s="81"/>
      <c r="JOU500" s="75"/>
      <c r="JOV500" s="81"/>
      <c r="JOW500" s="75"/>
      <c r="JOX500" s="81"/>
      <c r="JOY500" s="75"/>
      <c r="JOZ500" s="81"/>
      <c r="JPA500" s="75"/>
      <c r="JPB500" s="81"/>
      <c r="JPC500" s="75"/>
      <c r="JPD500" s="81"/>
      <c r="JPE500" s="75"/>
      <c r="JPF500" s="81"/>
      <c r="JPG500" s="75"/>
      <c r="JPH500" s="81"/>
      <c r="JPI500" s="75"/>
      <c r="JPJ500" s="81"/>
      <c r="JPK500" s="75"/>
      <c r="JPL500" s="81"/>
      <c r="JPM500" s="75"/>
      <c r="JPN500" s="81"/>
      <c r="JPO500" s="75"/>
      <c r="JPP500" s="81"/>
      <c r="JPQ500" s="75"/>
      <c r="JPR500" s="81"/>
      <c r="JPS500" s="75"/>
      <c r="JPT500" s="81"/>
      <c r="JPU500" s="75"/>
      <c r="JPV500" s="81"/>
      <c r="JPW500" s="75"/>
      <c r="JPX500" s="81"/>
      <c r="JPY500" s="75"/>
      <c r="JPZ500" s="81"/>
      <c r="JQA500" s="75"/>
      <c r="JQB500" s="81"/>
      <c r="JQC500" s="75"/>
      <c r="JQD500" s="81"/>
      <c r="JQE500" s="75"/>
      <c r="JQF500" s="81"/>
      <c r="JQG500" s="75"/>
      <c r="JQH500" s="81"/>
      <c r="JQI500" s="75"/>
      <c r="JQJ500" s="81"/>
      <c r="JQK500" s="75"/>
      <c r="JQL500" s="81"/>
      <c r="JQM500" s="75"/>
      <c r="JQN500" s="81"/>
      <c r="JQO500" s="75"/>
      <c r="JQP500" s="81"/>
      <c r="JQQ500" s="75"/>
      <c r="JQR500" s="81"/>
      <c r="JQS500" s="75"/>
      <c r="JQT500" s="81"/>
      <c r="JQU500" s="75"/>
      <c r="JQV500" s="81"/>
      <c r="JQW500" s="75"/>
      <c r="JQX500" s="81"/>
      <c r="JQY500" s="75"/>
      <c r="JQZ500" s="81"/>
      <c r="JRA500" s="75"/>
      <c r="JRB500" s="81"/>
      <c r="JRC500" s="75"/>
      <c r="JRD500" s="81"/>
      <c r="JRE500" s="75"/>
      <c r="JRF500" s="81"/>
      <c r="JRG500" s="75"/>
      <c r="JRH500" s="81"/>
      <c r="JRI500" s="75"/>
      <c r="JRJ500" s="81"/>
      <c r="JRK500" s="75"/>
      <c r="JRL500" s="81"/>
      <c r="JRM500" s="75"/>
      <c r="JRN500" s="81"/>
      <c r="JRO500" s="75"/>
      <c r="JRP500" s="81"/>
      <c r="JRQ500" s="75"/>
      <c r="JRR500" s="81"/>
      <c r="JRS500" s="75"/>
      <c r="JRT500" s="81"/>
      <c r="JRU500" s="75"/>
      <c r="JRV500" s="81"/>
      <c r="JRW500" s="75"/>
      <c r="JRX500" s="81"/>
      <c r="JRY500" s="75"/>
      <c r="JRZ500" s="81"/>
      <c r="JSA500" s="75"/>
      <c r="JSB500" s="81"/>
      <c r="JSC500" s="75"/>
      <c r="JSD500" s="81"/>
      <c r="JSE500" s="75"/>
      <c r="JSF500" s="81"/>
      <c r="JSG500" s="75"/>
      <c r="JSH500" s="81"/>
      <c r="JSI500" s="75"/>
      <c r="JSJ500" s="81"/>
      <c r="JSK500" s="75"/>
      <c r="JSL500" s="81"/>
      <c r="JSM500" s="75"/>
      <c r="JSN500" s="81"/>
      <c r="JSO500" s="75"/>
      <c r="JSP500" s="81"/>
      <c r="JSQ500" s="75"/>
      <c r="JSR500" s="81"/>
      <c r="JSS500" s="75"/>
      <c r="JST500" s="81"/>
      <c r="JSU500" s="75"/>
      <c r="JSV500" s="81"/>
      <c r="JSW500" s="75"/>
      <c r="JSX500" s="81"/>
      <c r="JSY500" s="75"/>
      <c r="JSZ500" s="81"/>
      <c r="JTA500" s="75"/>
      <c r="JTB500" s="81"/>
      <c r="JTC500" s="75"/>
      <c r="JTD500" s="81"/>
      <c r="JTE500" s="75"/>
      <c r="JTF500" s="81"/>
      <c r="JTG500" s="75"/>
      <c r="JTH500" s="81"/>
      <c r="JTI500" s="75"/>
      <c r="JTJ500" s="81"/>
      <c r="JTK500" s="75"/>
      <c r="JTL500" s="81"/>
      <c r="JTM500" s="75"/>
      <c r="JTN500" s="81"/>
      <c r="JTO500" s="75"/>
      <c r="JTP500" s="81"/>
      <c r="JTQ500" s="75"/>
      <c r="JTR500" s="81"/>
      <c r="JTS500" s="75"/>
      <c r="JTT500" s="81"/>
      <c r="JTU500" s="75"/>
      <c r="JTV500" s="81"/>
      <c r="JTW500" s="75"/>
      <c r="JTX500" s="81"/>
      <c r="JTY500" s="75"/>
      <c r="JTZ500" s="81"/>
      <c r="JUA500" s="75"/>
      <c r="JUB500" s="81"/>
      <c r="JUC500" s="75"/>
      <c r="JUD500" s="81"/>
      <c r="JUE500" s="75"/>
      <c r="JUF500" s="81"/>
      <c r="JUG500" s="75"/>
      <c r="JUH500" s="81"/>
      <c r="JUI500" s="75"/>
      <c r="JUJ500" s="81"/>
      <c r="JUK500" s="75"/>
      <c r="JUL500" s="81"/>
      <c r="JUM500" s="75"/>
      <c r="JUN500" s="81"/>
      <c r="JUO500" s="75"/>
      <c r="JUP500" s="81"/>
      <c r="JUQ500" s="75"/>
      <c r="JUR500" s="81"/>
      <c r="JUS500" s="75"/>
      <c r="JUT500" s="81"/>
      <c r="JUU500" s="75"/>
      <c r="JUV500" s="81"/>
      <c r="JUW500" s="75"/>
      <c r="JUX500" s="81"/>
      <c r="JUY500" s="75"/>
      <c r="JUZ500" s="81"/>
      <c r="JVA500" s="75"/>
      <c r="JVB500" s="81"/>
      <c r="JVC500" s="75"/>
      <c r="JVD500" s="81"/>
      <c r="JVE500" s="75"/>
      <c r="JVF500" s="81"/>
      <c r="JVG500" s="75"/>
      <c r="JVH500" s="81"/>
      <c r="JVI500" s="75"/>
      <c r="JVJ500" s="81"/>
      <c r="JVK500" s="75"/>
      <c r="JVL500" s="81"/>
      <c r="JVM500" s="75"/>
      <c r="JVN500" s="81"/>
      <c r="JVO500" s="75"/>
      <c r="JVP500" s="81"/>
      <c r="JVQ500" s="75"/>
      <c r="JVR500" s="81"/>
      <c r="JVS500" s="75"/>
      <c r="JVT500" s="81"/>
      <c r="JVU500" s="75"/>
      <c r="JVV500" s="81"/>
      <c r="JVW500" s="75"/>
      <c r="JVX500" s="81"/>
      <c r="JVY500" s="75"/>
      <c r="JVZ500" s="81"/>
      <c r="JWA500" s="75"/>
      <c r="JWB500" s="81"/>
      <c r="JWC500" s="75"/>
      <c r="JWD500" s="81"/>
      <c r="JWE500" s="75"/>
      <c r="JWF500" s="81"/>
      <c r="JWG500" s="75"/>
      <c r="JWH500" s="81"/>
      <c r="JWI500" s="75"/>
      <c r="JWJ500" s="81"/>
      <c r="JWK500" s="75"/>
      <c r="JWL500" s="81"/>
      <c r="JWM500" s="75"/>
      <c r="JWN500" s="81"/>
      <c r="JWO500" s="75"/>
      <c r="JWP500" s="81"/>
      <c r="JWQ500" s="75"/>
      <c r="JWR500" s="81"/>
      <c r="JWS500" s="75"/>
      <c r="JWT500" s="81"/>
      <c r="JWU500" s="75"/>
      <c r="JWV500" s="81"/>
      <c r="JWW500" s="75"/>
      <c r="JWX500" s="81"/>
      <c r="JWY500" s="75"/>
      <c r="JWZ500" s="81"/>
      <c r="JXA500" s="75"/>
      <c r="JXB500" s="81"/>
      <c r="JXC500" s="75"/>
      <c r="JXD500" s="81"/>
      <c r="JXE500" s="75"/>
      <c r="JXF500" s="81"/>
      <c r="JXG500" s="75"/>
      <c r="JXH500" s="81"/>
      <c r="JXI500" s="75"/>
      <c r="JXJ500" s="81"/>
      <c r="JXK500" s="75"/>
      <c r="JXL500" s="81"/>
      <c r="JXM500" s="75"/>
      <c r="JXN500" s="81"/>
      <c r="JXO500" s="75"/>
      <c r="JXP500" s="81"/>
      <c r="JXQ500" s="75"/>
      <c r="JXR500" s="81"/>
      <c r="JXS500" s="75"/>
      <c r="JXT500" s="81"/>
      <c r="JXU500" s="75"/>
      <c r="JXV500" s="81"/>
      <c r="JXW500" s="75"/>
      <c r="JXX500" s="81"/>
      <c r="JXY500" s="75"/>
      <c r="JXZ500" s="81"/>
      <c r="JYA500" s="75"/>
      <c r="JYB500" s="81"/>
      <c r="JYC500" s="75"/>
      <c r="JYD500" s="81"/>
      <c r="JYE500" s="75"/>
      <c r="JYF500" s="81"/>
      <c r="JYG500" s="75"/>
      <c r="JYH500" s="81"/>
      <c r="JYI500" s="75"/>
      <c r="JYJ500" s="81"/>
      <c r="JYK500" s="75"/>
      <c r="JYL500" s="81"/>
      <c r="JYM500" s="75"/>
      <c r="JYN500" s="81"/>
      <c r="JYO500" s="75"/>
      <c r="JYP500" s="81"/>
      <c r="JYQ500" s="75"/>
      <c r="JYR500" s="81"/>
      <c r="JYS500" s="75"/>
      <c r="JYT500" s="81"/>
      <c r="JYU500" s="75"/>
      <c r="JYV500" s="81"/>
      <c r="JYW500" s="75"/>
      <c r="JYX500" s="81"/>
      <c r="JYY500" s="75"/>
      <c r="JYZ500" s="81"/>
      <c r="JZA500" s="75"/>
      <c r="JZB500" s="81"/>
      <c r="JZC500" s="75"/>
      <c r="JZD500" s="81"/>
      <c r="JZE500" s="75"/>
      <c r="JZF500" s="81"/>
      <c r="JZG500" s="75"/>
      <c r="JZH500" s="81"/>
      <c r="JZI500" s="75"/>
      <c r="JZJ500" s="81"/>
      <c r="JZK500" s="75"/>
      <c r="JZL500" s="81"/>
      <c r="JZM500" s="75"/>
      <c r="JZN500" s="81"/>
      <c r="JZO500" s="75"/>
      <c r="JZP500" s="81"/>
      <c r="JZQ500" s="75"/>
      <c r="JZR500" s="81"/>
      <c r="JZS500" s="75"/>
      <c r="JZT500" s="81"/>
      <c r="JZU500" s="75"/>
      <c r="JZV500" s="81"/>
      <c r="JZW500" s="75"/>
      <c r="JZX500" s="81"/>
      <c r="JZY500" s="75"/>
      <c r="JZZ500" s="81"/>
      <c r="KAA500" s="75"/>
      <c r="KAB500" s="81"/>
      <c r="KAC500" s="75"/>
      <c r="KAD500" s="81"/>
      <c r="KAE500" s="75"/>
      <c r="KAF500" s="81"/>
      <c r="KAG500" s="75"/>
      <c r="KAH500" s="81"/>
      <c r="KAI500" s="75"/>
      <c r="KAJ500" s="81"/>
      <c r="KAK500" s="75"/>
      <c r="KAL500" s="81"/>
      <c r="KAM500" s="75"/>
      <c r="KAN500" s="81"/>
      <c r="KAO500" s="75"/>
      <c r="KAP500" s="81"/>
      <c r="KAQ500" s="75"/>
      <c r="KAR500" s="81"/>
      <c r="KAS500" s="75"/>
      <c r="KAT500" s="81"/>
      <c r="KAU500" s="75"/>
      <c r="KAV500" s="81"/>
      <c r="KAW500" s="75"/>
      <c r="KAX500" s="81"/>
      <c r="KAY500" s="75"/>
      <c r="KAZ500" s="81"/>
      <c r="KBA500" s="75"/>
      <c r="KBB500" s="81"/>
      <c r="KBC500" s="75"/>
      <c r="KBD500" s="81"/>
      <c r="KBE500" s="75"/>
      <c r="KBF500" s="81"/>
      <c r="KBG500" s="75"/>
      <c r="KBH500" s="81"/>
      <c r="KBI500" s="75"/>
      <c r="KBJ500" s="81"/>
      <c r="KBK500" s="75"/>
      <c r="KBL500" s="81"/>
      <c r="KBM500" s="75"/>
      <c r="KBN500" s="81"/>
      <c r="KBO500" s="75"/>
      <c r="KBP500" s="81"/>
      <c r="KBQ500" s="75"/>
      <c r="KBR500" s="81"/>
      <c r="KBS500" s="75"/>
      <c r="KBT500" s="81"/>
      <c r="KBU500" s="75"/>
      <c r="KBV500" s="81"/>
      <c r="KBW500" s="75"/>
      <c r="KBX500" s="81"/>
      <c r="KBY500" s="75"/>
      <c r="KBZ500" s="81"/>
      <c r="KCA500" s="75"/>
      <c r="KCB500" s="81"/>
      <c r="KCC500" s="75"/>
      <c r="KCD500" s="81"/>
      <c r="KCE500" s="75"/>
      <c r="KCF500" s="81"/>
      <c r="KCG500" s="75"/>
      <c r="KCH500" s="81"/>
      <c r="KCI500" s="75"/>
      <c r="KCJ500" s="81"/>
      <c r="KCK500" s="75"/>
      <c r="KCL500" s="81"/>
      <c r="KCM500" s="75"/>
      <c r="KCN500" s="81"/>
      <c r="KCO500" s="75"/>
      <c r="KCP500" s="81"/>
      <c r="KCQ500" s="75"/>
      <c r="KCR500" s="81"/>
      <c r="KCS500" s="75"/>
      <c r="KCT500" s="81"/>
      <c r="KCU500" s="75"/>
      <c r="KCV500" s="81"/>
      <c r="KCW500" s="75"/>
      <c r="KCX500" s="81"/>
      <c r="KCY500" s="75"/>
      <c r="KCZ500" s="81"/>
      <c r="KDA500" s="75"/>
      <c r="KDB500" s="81"/>
      <c r="KDC500" s="75"/>
      <c r="KDD500" s="81"/>
      <c r="KDE500" s="75"/>
      <c r="KDF500" s="81"/>
      <c r="KDG500" s="75"/>
      <c r="KDH500" s="81"/>
      <c r="KDI500" s="75"/>
      <c r="KDJ500" s="81"/>
      <c r="KDK500" s="75"/>
      <c r="KDL500" s="81"/>
      <c r="KDM500" s="75"/>
      <c r="KDN500" s="81"/>
      <c r="KDO500" s="75"/>
      <c r="KDP500" s="81"/>
      <c r="KDQ500" s="75"/>
      <c r="KDR500" s="81"/>
      <c r="KDS500" s="75"/>
      <c r="KDT500" s="81"/>
      <c r="KDU500" s="75"/>
      <c r="KDV500" s="81"/>
      <c r="KDW500" s="75"/>
      <c r="KDX500" s="81"/>
      <c r="KDY500" s="75"/>
      <c r="KDZ500" s="81"/>
      <c r="KEA500" s="75"/>
      <c r="KEB500" s="81"/>
      <c r="KEC500" s="75"/>
      <c r="KED500" s="81"/>
      <c r="KEE500" s="75"/>
      <c r="KEF500" s="81"/>
      <c r="KEG500" s="75"/>
      <c r="KEH500" s="81"/>
      <c r="KEI500" s="75"/>
      <c r="KEJ500" s="81"/>
      <c r="KEK500" s="75"/>
      <c r="KEL500" s="81"/>
      <c r="KEM500" s="75"/>
      <c r="KEN500" s="81"/>
      <c r="KEO500" s="75"/>
      <c r="KEP500" s="81"/>
      <c r="KEQ500" s="75"/>
      <c r="KER500" s="81"/>
      <c r="KES500" s="75"/>
      <c r="KET500" s="81"/>
      <c r="KEU500" s="75"/>
      <c r="KEV500" s="81"/>
      <c r="KEW500" s="75"/>
      <c r="KEX500" s="81"/>
      <c r="KEY500" s="75"/>
      <c r="KEZ500" s="81"/>
      <c r="KFA500" s="75"/>
      <c r="KFB500" s="81"/>
      <c r="KFC500" s="75"/>
      <c r="KFD500" s="81"/>
      <c r="KFE500" s="75"/>
      <c r="KFF500" s="81"/>
      <c r="KFG500" s="75"/>
      <c r="KFH500" s="81"/>
      <c r="KFI500" s="75"/>
      <c r="KFJ500" s="81"/>
      <c r="KFK500" s="75"/>
      <c r="KFL500" s="81"/>
      <c r="KFM500" s="75"/>
      <c r="KFN500" s="81"/>
      <c r="KFO500" s="75"/>
      <c r="KFP500" s="81"/>
      <c r="KFQ500" s="75"/>
      <c r="KFR500" s="81"/>
      <c r="KFS500" s="75"/>
      <c r="KFT500" s="81"/>
      <c r="KFU500" s="75"/>
      <c r="KFV500" s="81"/>
      <c r="KFW500" s="75"/>
      <c r="KFX500" s="81"/>
      <c r="KFY500" s="75"/>
      <c r="KFZ500" s="81"/>
      <c r="KGA500" s="75"/>
      <c r="KGB500" s="81"/>
      <c r="KGC500" s="75"/>
      <c r="KGD500" s="81"/>
      <c r="KGE500" s="75"/>
      <c r="KGF500" s="81"/>
      <c r="KGG500" s="75"/>
      <c r="KGH500" s="81"/>
      <c r="KGI500" s="75"/>
      <c r="KGJ500" s="81"/>
      <c r="KGK500" s="75"/>
      <c r="KGL500" s="81"/>
      <c r="KGM500" s="75"/>
      <c r="KGN500" s="81"/>
      <c r="KGO500" s="75"/>
      <c r="KGP500" s="81"/>
      <c r="KGQ500" s="75"/>
      <c r="KGR500" s="81"/>
      <c r="KGS500" s="75"/>
      <c r="KGT500" s="81"/>
      <c r="KGU500" s="75"/>
      <c r="KGV500" s="81"/>
      <c r="KGW500" s="75"/>
      <c r="KGX500" s="81"/>
      <c r="KGY500" s="75"/>
      <c r="KGZ500" s="81"/>
      <c r="KHA500" s="75"/>
      <c r="KHB500" s="81"/>
      <c r="KHC500" s="75"/>
      <c r="KHD500" s="81"/>
      <c r="KHE500" s="75"/>
      <c r="KHF500" s="81"/>
      <c r="KHG500" s="75"/>
      <c r="KHH500" s="81"/>
      <c r="KHI500" s="75"/>
      <c r="KHJ500" s="81"/>
      <c r="KHK500" s="75"/>
      <c r="KHL500" s="81"/>
      <c r="KHM500" s="75"/>
      <c r="KHN500" s="81"/>
      <c r="KHO500" s="75"/>
      <c r="KHP500" s="81"/>
      <c r="KHQ500" s="75"/>
      <c r="KHR500" s="81"/>
      <c r="KHS500" s="75"/>
      <c r="KHT500" s="81"/>
      <c r="KHU500" s="75"/>
      <c r="KHV500" s="81"/>
      <c r="KHW500" s="75"/>
      <c r="KHX500" s="81"/>
      <c r="KHY500" s="75"/>
      <c r="KHZ500" s="81"/>
      <c r="KIA500" s="75"/>
      <c r="KIB500" s="81"/>
      <c r="KIC500" s="75"/>
      <c r="KID500" s="81"/>
      <c r="KIE500" s="75"/>
      <c r="KIF500" s="81"/>
      <c r="KIG500" s="75"/>
      <c r="KIH500" s="81"/>
      <c r="KII500" s="75"/>
      <c r="KIJ500" s="81"/>
      <c r="KIK500" s="75"/>
      <c r="KIL500" s="81"/>
      <c r="KIM500" s="75"/>
      <c r="KIN500" s="81"/>
      <c r="KIO500" s="75"/>
      <c r="KIP500" s="81"/>
      <c r="KIQ500" s="75"/>
      <c r="KIR500" s="81"/>
      <c r="KIS500" s="75"/>
      <c r="KIT500" s="81"/>
      <c r="KIU500" s="75"/>
      <c r="KIV500" s="81"/>
      <c r="KIW500" s="75"/>
      <c r="KIX500" s="81"/>
      <c r="KIY500" s="75"/>
      <c r="KIZ500" s="81"/>
      <c r="KJA500" s="75"/>
      <c r="KJB500" s="81"/>
      <c r="KJC500" s="75"/>
      <c r="KJD500" s="81"/>
      <c r="KJE500" s="75"/>
      <c r="KJF500" s="81"/>
      <c r="KJG500" s="75"/>
      <c r="KJH500" s="81"/>
      <c r="KJI500" s="75"/>
      <c r="KJJ500" s="81"/>
      <c r="KJK500" s="75"/>
      <c r="KJL500" s="81"/>
      <c r="KJM500" s="75"/>
      <c r="KJN500" s="81"/>
      <c r="KJO500" s="75"/>
      <c r="KJP500" s="81"/>
      <c r="KJQ500" s="75"/>
      <c r="KJR500" s="81"/>
      <c r="KJS500" s="75"/>
      <c r="KJT500" s="81"/>
      <c r="KJU500" s="75"/>
      <c r="KJV500" s="81"/>
      <c r="KJW500" s="75"/>
      <c r="KJX500" s="81"/>
      <c r="KJY500" s="75"/>
      <c r="KJZ500" s="81"/>
      <c r="KKA500" s="75"/>
      <c r="KKB500" s="81"/>
      <c r="KKC500" s="75"/>
      <c r="KKD500" s="81"/>
      <c r="KKE500" s="75"/>
      <c r="KKF500" s="81"/>
      <c r="KKG500" s="75"/>
      <c r="KKH500" s="81"/>
      <c r="KKI500" s="75"/>
      <c r="KKJ500" s="81"/>
      <c r="KKK500" s="75"/>
      <c r="KKL500" s="81"/>
      <c r="KKM500" s="75"/>
      <c r="KKN500" s="81"/>
      <c r="KKO500" s="75"/>
      <c r="KKP500" s="81"/>
      <c r="KKQ500" s="75"/>
      <c r="KKR500" s="81"/>
      <c r="KKS500" s="75"/>
      <c r="KKT500" s="81"/>
      <c r="KKU500" s="75"/>
      <c r="KKV500" s="81"/>
      <c r="KKW500" s="75"/>
      <c r="KKX500" s="81"/>
      <c r="KKY500" s="75"/>
      <c r="KKZ500" s="81"/>
      <c r="KLA500" s="75"/>
      <c r="KLB500" s="81"/>
      <c r="KLC500" s="75"/>
      <c r="KLD500" s="81"/>
      <c r="KLE500" s="75"/>
      <c r="KLF500" s="81"/>
      <c r="KLG500" s="75"/>
      <c r="KLH500" s="81"/>
      <c r="KLI500" s="75"/>
      <c r="KLJ500" s="81"/>
      <c r="KLK500" s="75"/>
      <c r="KLL500" s="81"/>
      <c r="KLM500" s="75"/>
      <c r="KLN500" s="81"/>
      <c r="KLO500" s="75"/>
      <c r="KLP500" s="81"/>
      <c r="KLQ500" s="75"/>
      <c r="KLR500" s="81"/>
      <c r="KLS500" s="75"/>
      <c r="KLT500" s="81"/>
      <c r="KLU500" s="75"/>
      <c r="KLV500" s="81"/>
      <c r="KLW500" s="75"/>
      <c r="KLX500" s="81"/>
      <c r="KLY500" s="75"/>
      <c r="KLZ500" s="81"/>
      <c r="KMA500" s="75"/>
      <c r="KMB500" s="81"/>
      <c r="KMC500" s="75"/>
      <c r="KMD500" s="81"/>
      <c r="KME500" s="75"/>
      <c r="KMF500" s="81"/>
      <c r="KMG500" s="75"/>
      <c r="KMH500" s="81"/>
      <c r="KMI500" s="75"/>
      <c r="KMJ500" s="81"/>
      <c r="KMK500" s="75"/>
      <c r="KML500" s="81"/>
      <c r="KMM500" s="75"/>
      <c r="KMN500" s="81"/>
      <c r="KMO500" s="75"/>
      <c r="KMP500" s="81"/>
      <c r="KMQ500" s="75"/>
      <c r="KMR500" s="81"/>
      <c r="KMS500" s="75"/>
      <c r="KMT500" s="81"/>
      <c r="KMU500" s="75"/>
      <c r="KMV500" s="81"/>
      <c r="KMW500" s="75"/>
      <c r="KMX500" s="81"/>
      <c r="KMY500" s="75"/>
      <c r="KMZ500" s="81"/>
      <c r="KNA500" s="75"/>
      <c r="KNB500" s="81"/>
      <c r="KNC500" s="75"/>
      <c r="KND500" s="81"/>
      <c r="KNE500" s="75"/>
      <c r="KNF500" s="81"/>
      <c r="KNG500" s="75"/>
      <c r="KNH500" s="81"/>
      <c r="KNI500" s="75"/>
      <c r="KNJ500" s="81"/>
      <c r="KNK500" s="75"/>
      <c r="KNL500" s="81"/>
      <c r="KNM500" s="75"/>
      <c r="KNN500" s="81"/>
      <c r="KNO500" s="75"/>
      <c r="KNP500" s="81"/>
      <c r="KNQ500" s="75"/>
      <c r="KNR500" s="81"/>
      <c r="KNS500" s="75"/>
      <c r="KNT500" s="81"/>
      <c r="KNU500" s="75"/>
      <c r="KNV500" s="81"/>
      <c r="KNW500" s="75"/>
      <c r="KNX500" s="81"/>
      <c r="KNY500" s="75"/>
      <c r="KNZ500" s="81"/>
      <c r="KOA500" s="75"/>
      <c r="KOB500" s="81"/>
      <c r="KOC500" s="75"/>
      <c r="KOD500" s="81"/>
      <c r="KOE500" s="75"/>
      <c r="KOF500" s="81"/>
      <c r="KOG500" s="75"/>
      <c r="KOH500" s="81"/>
      <c r="KOI500" s="75"/>
      <c r="KOJ500" s="81"/>
      <c r="KOK500" s="75"/>
      <c r="KOL500" s="81"/>
      <c r="KOM500" s="75"/>
      <c r="KON500" s="81"/>
      <c r="KOO500" s="75"/>
      <c r="KOP500" s="81"/>
      <c r="KOQ500" s="75"/>
      <c r="KOR500" s="81"/>
      <c r="KOS500" s="75"/>
      <c r="KOT500" s="81"/>
      <c r="KOU500" s="75"/>
      <c r="KOV500" s="81"/>
      <c r="KOW500" s="75"/>
      <c r="KOX500" s="81"/>
      <c r="KOY500" s="75"/>
      <c r="KOZ500" s="81"/>
      <c r="KPA500" s="75"/>
      <c r="KPB500" s="81"/>
      <c r="KPC500" s="75"/>
      <c r="KPD500" s="81"/>
      <c r="KPE500" s="75"/>
      <c r="KPF500" s="81"/>
      <c r="KPG500" s="75"/>
      <c r="KPH500" s="81"/>
      <c r="KPI500" s="75"/>
      <c r="KPJ500" s="81"/>
      <c r="KPK500" s="75"/>
      <c r="KPL500" s="81"/>
      <c r="KPM500" s="75"/>
      <c r="KPN500" s="81"/>
      <c r="KPO500" s="75"/>
      <c r="KPP500" s="81"/>
      <c r="KPQ500" s="75"/>
      <c r="KPR500" s="81"/>
      <c r="KPS500" s="75"/>
      <c r="KPT500" s="81"/>
      <c r="KPU500" s="75"/>
      <c r="KPV500" s="81"/>
      <c r="KPW500" s="75"/>
      <c r="KPX500" s="81"/>
      <c r="KPY500" s="75"/>
      <c r="KPZ500" s="81"/>
      <c r="KQA500" s="75"/>
      <c r="KQB500" s="81"/>
      <c r="KQC500" s="75"/>
      <c r="KQD500" s="81"/>
      <c r="KQE500" s="75"/>
      <c r="KQF500" s="81"/>
      <c r="KQG500" s="75"/>
      <c r="KQH500" s="81"/>
      <c r="KQI500" s="75"/>
      <c r="KQJ500" s="81"/>
      <c r="KQK500" s="75"/>
      <c r="KQL500" s="81"/>
      <c r="KQM500" s="75"/>
      <c r="KQN500" s="81"/>
      <c r="KQO500" s="75"/>
      <c r="KQP500" s="81"/>
      <c r="KQQ500" s="75"/>
      <c r="KQR500" s="81"/>
      <c r="KQS500" s="75"/>
      <c r="KQT500" s="81"/>
      <c r="KQU500" s="75"/>
      <c r="KQV500" s="81"/>
      <c r="KQW500" s="75"/>
      <c r="KQX500" s="81"/>
      <c r="KQY500" s="75"/>
      <c r="KQZ500" s="81"/>
      <c r="KRA500" s="75"/>
      <c r="KRB500" s="81"/>
      <c r="KRC500" s="75"/>
      <c r="KRD500" s="81"/>
      <c r="KRE500" s="75"/>
      <c r="KRF500" s="81"/>
      <c r="KRG500" s="75"/>
      <c r="KRH500" s="81"/>
      <c r="KRI500" s="75"/>
      <c r="KRJ500" s="81"/>
      <c r="KRK500" s="75"/>
      <c r="KRL500" s="81"/>
      <c r="KRM500" s="75"/>
      <c r="KRN500" s="81"/>
      <c r="KRO500" s="75"/>
      <c r="KRP500" s="81"/>
      <c r="KRQ500" s="75"/>
      <c r="KRR500" s="81"/>
      <c r="KRS500" s="75"/>
      <c r="KRT500" s="81"/>
      <c r="KRU500" s="75"/>
      <c r="KRV500" s="81"/>
      <c r="KRW500" s="75"/>
      <c r="KRX500" s="81"/>
      <c r="KRY500" s="75"/>
      <c r="KRZ500" s="81"/>
      <c r="KSA500" s="75"/>
      <c r="KSB500" s="81"/>
      <c r="KSC500" s="75"/>
      <c r="KSD500" s="81"/>
      <c r="KSE500" s="75"/>
      <c r="KSF500" s="81"/>
      <c r="KSG500" s="75"/>
      <c r="KSH500" s="81"/>
      <c r="KSI500" s="75"/>
      <c r="KSJ500" s="81"/>
      <c r="KSK500" s="75"/>
      <c r="KSL500" s="81"/>
      <c r="KSM500" s="75"/>
      <c r="KSN500" s="81"/>
      <c r="KSO500" s="75"/>
      <c r="KSP500" s="81"/>
      <c r="KSQ500" s="75"/>
      <c r="KSR500" s="81"/>
      <c r="KSS500" s="75"/>
      <c r="KST500" s="81"/>
      <c r="KSU500" s="75"/>
      <c r="KSV500" s="81"/>
      <c r="KSW500" s="75"/>
      <c r="KSX500" s="81"/>
      <c r="KSY500" s="75"/>
      <c r="KSZ500" s="81"/>
      <c r="KTA500" s="75"/>
      <c r="KTB500" s="81"/>
      <c r="KTC500" s="75"/>
      <c r="KTD500" s="81"/>
      <c r="KTE500" s="75"/>
      <c r="KTF500" s="81"/>
      <c r="KTG500" s="75"/>
      <c r="KTH500" s="81"/>
      <c r="KTI500" s="75"/>
      <c r="KTJ500" s="81"/>
      <c r="KTK500" s="75"/>
      <c r="KTL500" s="81"/>
      <c r="KTM500" s="75"/>
      <c r="KTN500" s="81"/>
      <c r="KTO500" s="75"/>
      <c r="KTP500" s="81"/>
      <c r="KTQ500" s="75"/>
      <c r="KTR500" s="81"/>
      <c r="KTS500" s="75"/>
      <c r="KTT500" s="81"/>
      <c r="KTU500" s="75"/>
      <c r="KTV500" s="81"/>
      <c r="KTW500" s="75"/>
      <c r="KTX500" s="81"/>
      <c r="KTY500" s="75"/>
      <c r="KTZ500" s="81"/>
      <c r="KUA500" s="75"/>
      <c r="KUB500" s="81"/>
      <c r="KUC500" s="75"/>
      <c r="KUD500" s="81"/>
      <c r="KUE500" s="75"/>
      <c r="KUF500" s="81"/>
      <c r="KUG500" s="75"/>
      <c r="KUH500" s="81"/>
      <c r="KUI500" s="75"/>
      <c r="KUJ500" s="81"/>
      <c r="KUK500" s="75"/>
      <c r="KUL500" s="81"/>
      <c r="KUM500" s="75"/>
      <c r="KUN500" s="81"/>
      <c r="KUO500" s="75"/>
      <c r="KUP500" s="81"/>
      <c r="KUQ500" s="75"/>
      <c r="KUR500" s="81"/>
      <c r="KUS500" s="75"/>
      <c r="KUT500" s="81"/>
      <c r="KUU500" s="75"/>
      <c r="KUV500" s="81"/>
      <c r="KUW500" s="75"/>
      <c r="KUX500" s="81"/>
      <c r="KUY500" s="75"/>
      <c r="KUZ500" s="81"/>
      <c r="KVA500" s="75"/>
      <c r="KVB500" s="81"/>
      <c r="KVC500" s="75"/>
      <c r="KVD500" s="81"/>
      <c r="KVE500" s="75"/>
      <c r="KVF500" s="81"/>
      <c r="KVG500" s="75"/>
      <c r="KVH500" s="81"/>
      <c r="KVI500" s="75"/>
      <c r="KVJ500" s="81"/>
      <c r="KVK500" s="75"/>
      <c r="KVL500" s="81"/>
      <c r="KVM500" s="75"/>
      <c r="KVN500" s="81"/>
      <c r="KVO500" s="75"/>
      <c r="KVP500" s="81"/>
      <c r="KVQ500" s="75"/>
      <c r="KVR500" s="81"/>
      <c r="KVS500" s="75"/>
      <c r="KVT500" s="81"/>
      <c r="KVU500" s="75"/>
      <c r="KVV500" s="81"/>
      <c r="KVW500" s="75"/>
      <c r="KVX500" s="81"/>
      <c r="KVY500" s="75"/>
      <c r="KVZ500" s="81"/>
      <c r="KWA500" s="75"/>
      <c r="KWB500" s="81"/>
      <c r="KWC500" s="75"/>
      <c r="KWD500" s="81"/>
      <c r="KWE500" s="75"/>
      <c r="KWF500" s="81"/>
      <c r="KWG500" s="75"/>
      <c r="KWH500" s="81"/>
      <c r="KWI500" s="75"/>
      <c r="KWJ500" s="81"/>
      <c r="KWK500" s="75"/>
      <c r="KWL500" s="81"/>
      <c r="KWM500" s="75"/>
      <c r="KWN500" s="81"/>
      <c r="KWO500" s="75"/>
      <c r="KWP500" s="81"/>
      <c r="KWQ500" s="75"/>
      <c r="KWR500" s="81"/>
      <c r="KWS500" s="75"/>
      <c r="KWT500" s="81"/>
      <c r="KWU500" s="75"/>
      <c r="KWV500" s="81"/>
      <c r="KWW500" s="75"/>
      <c r="KWX500" s="81"/>
      <c r="KWY500" s="75"/>
      <c r="KWZ500" s="81"/>
      <c r="KXA500" s="75"/>
      <c r="KXB500" s="81"/>
      <c r="KXC500" s="75"/>
      <c r="KXD500" s="81"/>
      <c r="KXE500" s="75"/>
      <c r="KXF500" s="81"/>
      <c r="KXG500" s="75"/>
      <c r="KXH500" s="81"/>
      <c r="KXI500" s="75"/>
      <c r="KXJ500" s="81"/>
      <c r="KXK500" s="75"/>
      <c r="KXL500" s="81"/>
      <c r="KXM500" s="75"/>
      <c r="KXN500" s="81"/>
      <c r="KXO500" s="75"/>
      <c r="KXP500" s="81"/>
      <c r="KXQ500" s="75"/>
      <c r="KXR500" s="81"/>
      <c r="KXS500" s="75"/>
      <c r="KXT500" s="81"/>
      <c r="KXU500" s="75"/>
      <c r="KXV500" s="81"/>
      <c r="KXW500" s="75"/>
      <c r="KXX500" s="81"/>
      <c r="KXY500" s="75"/>
      <c r="KXZ500" s="81"/>
      <c r="KYA500" s="75"/>
      <c r="KYB500" s="81"/>
      <c r="KYC500" s="75"/>
      <c r="KYD500" s="81"/>
      <c r="KYE500" s="75"/>
      <c r="KYF500" s="81"/>
      <c r="KYG500" s="75"/>
      <c r="KYH500" s="81"/>
      <c r="KYI500" s="75"/>
      <c r="KYJ500" s="81"/>
      <c r="KYK500" s="75"/>
      <c r="KYL500" s="81"/>
      <c r="KYM500" s="75"/>
      <c r="KYN500" s="81"/>
      <c r="KYO500" s="75"/>
      <c r="KYP500" s="81"/>
      <c r="KYQ500" s="75"/>
      <c r="KYR500" s="81"/>
      <c r="KYS500" s="75"/>
      <c r="KYT500" s="81"/>
      <c r="KYU500" s="75"/>
      <c r="KYV500" s="81"/>
      <c r="KYW500" s="75"/>
      <c r="KYX500" s="81"/>
      <c r="KYY500" s="75"/>
      <c r="KYZ500" s="81"/>
      <c r="KZA500" s="75"/>
      <c r="KZB500" s="81"/>
      <c r="KZC500" s="75"/>
      <c r="KZD500" s="81"/>
      <c r="KZE500" s="75"/>
      <c r="KZF500" s="81"/>
      <c r="KZG500" s="75"/>
      <c r="KZH500" s="81"/>
      <c r="KZI500" s="75"/>
      <c r="KZJ500" s="81"/>
      <c r="KZK500" s="75"/>
      <c r="KZL500" s="81"/>
      <c r="KZM500" s="75"/>
      <c r="KZN500" s="81"/>
      <c r="KZO500" s="75"/>
      <c r="KZP500" s="81"/>
      <c r="KZQ500" s="75"/>
      <c r="KZR500" s="81"/>
      <c r="KZS500" s="75"/>
      <c r="KZT500" s="81"/>
      <c r="KZU500" s="75"/>
      <c r="KZV500" s="81"/>
      <c r="KZW500" s="75"/>
      <c r="KZX500" s="81"/>
      <c r="KZY500" s="75"/>
      <c r="KZZ500" s="81"/>
      <c r="LAA500" s="75"/>
      <c r="LAB500" s="81"/>
      <c r="LAC500" s="75"/>
      <c r="LAD500" s="81"/>
      <c r="LAE500" s="75"/>
      <c r="LAF500" s="81"/>
      <c r="LAG500" s="75"/>
      <c r="LAH500" s="81"/>
      <c r="LAI500" s="75"/>
      <c r="LAJ500" s="81"/>
      <c r="LAK500" s="75"/>
      <c r="LAL500" s="81"/>
      <c r="LAM500" s="75"/>
      <c r="LAN500" s="81"/>
      <c r="LAO500" s="75"/>
      <c r="LAP500" s="81"/>
      <c r="LAQ500" s="75"/>
      <c r="LAR500" s="81"/>
      <c r="LAS500" s="75"/>
      <c r="LAT500" s="81"/>
      <c r="LAU500" s="75"/>
      <c r="LAV500" s="81"/>
      <c r="LAW500" s="75"/>
      <c r="LAX500" s="81"/>
      <c r="LAY500" s="75"/>
      <c r="LAZ500" s="81"/>
      <c r="LBA500" s="75"/>
      <c r="LBB500" s="81"/>
      <c r="LBC500" s="75"/>
      <c r="LBD500" s="81"/>
      <c r="LBE500" s="75"/>
      <c r="LBF500" s="81"/>
      <c r="LBG500" s="75"/>
      <c r="LBH500" s="81"/>
      <c r="LBI500" s="75"/>
      <c r="LBJ500" s="81"/>
      <c r="LBK500" s="75"/>
      <c r="LBL500" s="81"/>
      <c r="LBM500" s="75"/>
      <c r="LBN500" s="81"/>
      <c r="LBO500" s="75"/>
      <c r="LBP500" s="81"/>
      <c r="LBQ500" s="75"/>
      <c r="LBR500" s="81"/>
      <c r="LBS500" s="75"/>
      <c r="LBT500" s="81"/>
      <c r="LBU500" s="75"/>
      <c r="LBV500" s="81"/>
      <c r="LBW500" s="75"/>
      <c r="LBX500" s="81"/>
      <c r="LBY500" s="75"/>
      <c r="LBZ500" s="81"/>
      <c r="LCA500" s="75"/>
      <c r="LCB500" s="81"/>
      <c r="LCC500" s="75"/>
      <c r="LCD500" s="81"/>
      <c r="LCE500" s="75"/>
      <c r="LCF500" s="81"/>
      <c r="LCG500" s="75"/>
      <c r="LCH500" s="81"/>
      <c r="LCI500" s="75"/>
      <c r="LCJ500" s="81"/>
      <c r="LCK500" s="75"/>
      <c r="LCL500" s="81"/>
      <c r="LCM500" s="75"/>
      <c r="LCN500" s="81"/>
      <c r="LCO500" s="75"/>
      <c r="LCP500" s="81"/>
      <c r="LCQ500" s="75"/>
      <c r="LCR500" s="81"/>
      <c r="LCS500" s="75"/>
      <c r="LCT500" s="81"/>
      <c r="LCU500" s="75"/>
      <c r="LCV500" s="81"/>
      <c r="LCW500" s="75"/>
      <c r="LCX500" s="81"/>
      <c r="LCY500" s="75"/>
      <c r="LCZ500" s="81"/>
      <c r="LDA500" s="75"/>
      <c r="LDB500" s="81"/>
      <c r="LDC500" s="75"/>
      <c r="LDD500" s="81"/>
      <c r="LDE500" s="75"/>
      <c r="LDF500" s="81"/>
      <c r="LDG500" s="75"/>
      <c r="LDH500" s="81"/>
      <c r="LDI500" s="75"/>
      <c r="LDJ500" s="81"/>
      <c r="LDK500" s="75"/>
      <c r="LDL500" s="81"/>
      <c r="LDM500" s="75"/>
      <c r="LDN500" s="81"/>
      <c r="LDO500" s="75"/>
      <c r="LDP500" s="81"/>
      <c r="LDQ500" s="75"/>
      <c r="LDR500" s="81"/>
      <c r="LDS500" s="75"/>
      <c r="LDT500" s="81"/>
      <c r="LDU500" s="75"/>
      <c r="LDV500" s="81"/>
      <c r="LDW500" s="75"/>
      <c r="LDX500" s="81"/>
      <c r="LDY500" s="75"/>
      <c r="LDZ500" s="81"/>
      <c r="LEA500" s="75"/>
      <c r="LEB500" s="81"/>
      <c r="LEC500" s="75"/>
      <c r="LED500" s="81"/>
      <c r="LEE500" s="75"/>
      <c r="LEF500" s="81"/>
      <c r="LEG500" s="75"/>
      <c r="LEH500" s="81"/>
      <c r="LEI500" s="75"/>
      <c r="LEJ500" s="81"/>
      <c r="LEK500" s="75"/>
      <c r="LEL500" s="81"/>
      <c r="LEM500" s="75"/>
      <c r="LEN500" s="81"/>
      <c r="LEO500" s="75"/>
      <c r="LEP500" s="81"/>
      <c r="LEQ500" s="75"/>
      <c r="LER500" s="81"/>
      <c r="LES500" s="75"/>
      <c r="LET500" s="81"/>
      <c r="LEU500" s="75"/>
      <c r="LEV500" s="81"/>
      <c r="LEW500" s="75"/>
      <c r="LEX500" s="81"/>
      <c r="LEY500" s="75"/>
      <c r="LEZ500" s="81"/>
      <c r="LFA500" s="75"/>
      <c r="LFB500" s="81"/>
      <c r="LFC500" s="75"/>
      <c r="LFD500" s="81"/>
      <c r="LFE500" s="75"/>
      <c r="LFF500" s="81"/>
      <c r="LFG500" s="75"/>
      <c r="LFH500" s="81"/>
      <c r="LFI500" s="75"/>
      <c r="LFJ500" s="81"/>
      <c r="LFK500" s="75"/>
      <c r="LFL500" s="81"/>
      <c r="LFM500" s="75"/>
      <c r="LFN500" s="81"/>
      <c r="LFO500" s="75"/>
      <c r="LFP500" s="81"/>
      <c r="LFQ500" s="75"/>
      <c r="LFR500" s="81"/>
      <c r="LFS500" s="75"/>
      <c r="LFT500" s="81"/>
      <c r="LFU500" s="75"/>
      <c r="LFV500" s="81"/>
      <c r="LFW500" s="75"/>
      <c r="LFX500" s="81"/>
      <c r="LFY500" s="75"/>
      <c r="LFZ500" s="81"/>
      <c r="LGA500" s="75"/>
      <c r="LGB500" s="81"/>
      <c r="LGC500" s="75"/>
      <c r="LGD500" s="81"/>
      <c r="LGE500" s="75"/>
      <c r="LGF500" s="81"/>
      <c r="LGG500" s="75"/>
      <c r="LGH500" s="81"/>
      <c r="LGI500" s="75"/>
      <c r="LGJ500" s="81"/>
      <c r="LGK500" s="75"/>
      <c r="LGL500" s="81"/>
      <c r="LGM500" s="75"/>
      <c r="LGN500" s="81"/>
      <c r="LGO500" s="75"/>
      <c r="LGP500" s="81"/>
      <c r="LGQ500" s="75"/>
      <c r="LGR500" s="81"/>
      <c r="LGS500" s="75"/>
      <c r="LGT500" s="81"/>
      <c r="LGU500" s="75"/>
      <c r="LGV500" s="81"/>
      <c r="LGW500" s="75"/>
      <c r="LGX500" s="81"/>
      <c r="LGY500" s="75"/>
      <c r="LGZ500" s="81"/>
      <c r="LHA500" s="75"/>
      <c r="LHB500" s="81"/>
      <c r="LHC500" s="75"/>
      <c r="LHD500" s="81"/>
      <c r="LHE500" s="75"/>
      <c r="LHF500" s="81"/>
      <c r="LHG500" s="75"/>
      <c r="LHH500" s="81"/>
      <c r="LHI500" s="75"/>
      <c r="LHJ500" s="81"/>
      <c r="LHK500" s="75"/>
      <c r="LHL500" s="81"/>
      <c r="LHM500" s="75"/>
      <c r="LHN500" s="81"/>
      <c r="LHO500" s="75"/>
      <c r="LHP500" s="81"/>
      <c r="LHQ500" s="75"/>
      <c r="LHR500" s="81"/>
      <c r="LHS500" s="75"/>
      <c r="LHT500" s="81"/>
      <c r="LHU500" s="75"/>
      <c r="LHV500" s="81"/>
      <c r="LHW500" s="75"/>
      <c r="LHX500" s="81"/>
      <c r="LHY500" s="75"/>
      <c r="LHZ500" s="81"/>
      <c r="LIA500" s="75"/>
      <c r="LIB500" s="81"/>
      <c r="LIC500" s="75"/>
      <c r="LID500" s="81"/>
      <c r="LIE500" s="75"/>
      <c r="LIF500" s="81"/>
      <c r="LIG500" s="75"/>
      <c r="LIH500" s="81"/>
      <c r="LII500" s="75"/>
      <c r="LIJ500" s="81"/>
      <c r="LIK500" s="75"/>
      <c r="LIL500" s="81"/>
      <c r="LIM500" s="75"/>
      <c r="LIN500" s="81"/>
      <c r="LIO500" s="75"/>
      <c r="LIP500" s="81"/>
      <c r="LIQ500" s="75"/>
      <c r="LIR500" s="81"/>
      <c r="LIS500" s="75"/>
      <c r="LIT500" s="81"/>
      <c r="LIU500" s="75"/>
      <c r="LIV500" s="81"/>
      <c r="LIW500" s="75"/>
      <c r="LIX500" s="81"/>
      <c r="LIY500" s="75"/>
      <c r="LIZ500" s="81"/>
      <c r="LJA500" s="75"/>
      <c r="LJB500" s="81"/>
      <c r="LJC500" s="75"/>
      <c r="LJD500" s="81"/>
      <c r="LJE500" s="75"/>
      <c r="LJF500" s="81"/>
      <c r="LJG500" s="75"/>
      <c r="LJH500" s="81"/>
      <c r="LJI500" s="75"/>
      <c r="LJJ500" s="81"/>
      <c r="LJK500" s="75"/>
      <c r="LJL500" s="81"/>
      <c r="LJM500" s="75"/>
      <c r="LJN500" s="81"/>
      <c r="LJO500" s="75"/>
      <c r="LJP500" s="81"/>
      <c r="LJQ500" s="75"/>
      <c r="LJR500" s="81"/>
      <c r="LJS500" s="75"/>
      <c r="LJT500" s="81"/>
      <c r="LJU500" s="75"/>
      <c r="LJV500" s="81"/>
      <c r="LJW500" s="75"/>
      <c r="LJX500" s="81"/>
      <c r="LJY500" s="75"/>
      <c r="LJZ500" s="81"/>
      <c r="LKA500" s="75"/>
      <c r="LKB500" s="81"/>
      <c r="LKC500" s="75"/>
      <c r="LKD500" s="81"/>
      <c r="LKE500" s="75"/>
      <c r="LKF500" s="81"/>
      <c r="LKG500" s="75"/>
      <c r="LKH500" s="81"/>
      <c r="LKI500" s="75"/>
      <c r="LKJ500" s="81"/>
      <c r="LKK500" s="75"/>
      <c r="LKL500" s="81"/>
      <c r="LKM500" s="75"/>
      <c r="LKN500" s="81"/>
      <c r="LKO500" s="75"/>
      <c r="LKP500" s="81"/>
      <c r="LKQ500" s="75"/>
      <c r="LKR500" s="81"/>
      <c r="LKS500" s="75"/>
      <c r="LKT500" s="81"/>
      <c r="LKU500" s="75"/>
      <c r="LKV500" s="81"/>
      <c r="LKW500" s="75"/>
      <c r="LKX500" s="81"/>
      <c r="LKY500" s="75"/>
      <c r="LKZ500" s="81"/>
      <c r="LLA500" s="75"/>
      <c r="LLB500" s="81"/>
      <c r="LLC500" s="75"/>
      <c r="LLD500" s="81"/>
      <c r="LLE500" s="75"/>
      <c r="LLF500" s="81"/>
      <c r="LLG500" s="75"/>
      <c r="LLH500" s="81"/>
      <c r="LLI500" s="75"/>
      <c r="LLJ500" s="81"/>
      <c r="LLK500" s="75"/>
      <c r="LLL500" s="81"/>
      <c r="LLM500" s="75"/>
      <c r="LLN500" s="81"/>
      <c r="LLO500" s="75"/>
      <c r="LLP500" s="81"/>
      <c r="LLQ500" s="75"/>
      <c r="LLR500" s="81"/>
      <c r="LLS500" s="75"/>
      <c r="LLT500" s="81"/>
      <c r="LLU500" s="75"/>
      <c r="LLV500" s="81"/>
      <c r="LLW500" s="75"/>
      <c r="LLX500" s="81"/>
      <c r="LLY500" s="75"/>
      <c r="LLZ500" s="81"/>
      <c r="LMA500" s="75"/>
      <c r="LMB500" s="81"/>
      <c r="LMC500" s="75"/>
      <c r="LMD500" s="81"/>
      <c r="LME500" s="75"/>
      <c r="LMF500" s="81"/>
      <c r="LMG500" s="75"/>
      <c r="LMH500" s="81"/>
      <c r="LMI500" s="75"/>
      <c r="LMJ500" s="81"/>
      <c r="LMK500" s="75"/>
      <c r="LML500" s="81"/>
      <c r="LMM500" s="75"/>
      <c r="LMN500" s="81"/>
      <c r="LMO500" s="75"/>
      <c r="LMP500" s="81"/>
      <c r="LMQ500" s="75"/>
      <c r="LMR500" s="81"/>
      <c r="LMS500" s="75"/>
      <c r="LMT500" s="81"/>
      <c r="LMU500" s="75"/>
      <c r="LMV500" s="81"/>
      <c r="LMW500" s="75"/>
      <c r="LMX500" s="81"/>
      <c r="LMY500" s="75"/>
      <c r="LMZ500" s="81"/>
      <c r="LNA500" s="75"/>
      <c r="LNB500" s="81"/>
      <c r="LNC500" s="75"/>
      <c r="LND500" s="81"/>
      <c r="LNE500" s="75"/>
      <c r="LNF500" s="81"/>
      <c r="LNG500" s="75"/>
      <c r="LNH500" s="81"/>
      <c r="LNI500" s="75"/>
      <c r="LNJ500" s="81"/>
      <c r="LNK500" s="75"/>
      <c r="LNL500" s="81"/>
      <c r="LNM500" s="75"/>
      <c r="LNN500" s="81"/>
      <c r="LNO500" s="75"/>
      <c r="LNP500" s="81"/>
      <c r="LNQ500" s="75"/>
      <c r="LNR500" s="81"/>
      <c r="LNS500" s="75"/>
      <c r="LNT500" s="81"/>
      <c r="LNU500" s="75"/>
      <c r="LNV500" s="81"/>
      <c r="LNW500" s="75"/>
      <c r="LNX500" s="81"/>
      <c r="LNY500" s="75"/>
      <c r="LNZ500" s="81"/>
      <c r="LOA500" s="75"/>
      <c r="LOB500" s="81"/>
      <c r="LOC500" s="75"/>
      <c r="LOD500" s="81"/>
      <c r="LOE500" s="75"/>
      <c r="LOF500" s="81"/>
      <c r="LOG500" s="75"/>
      <c r="LOH500" s="81"/>
      <c r="LOI500" s="75"/>
      <c r="LOJ500" s="81"/>
      <c r="LOK500" s="75"/>
      <c r="LOL500" s="81"/>
      <c r="LOM500" s="75"/>
      <c r="LON500" s="81"/>
      <c r="LOO500" s="75"/>
      <c r="LOP500" s="81"/>
      <c r="LOQ500" s="75"/>
      <c r="LOR500" s="81"/>
      <c r="LOS500" s="75"/>
      <c r="LOT500" s="81"/>
      <c r="LOU500" s="75"/>
      <c r="LOV500" s="81"/>
      <c r="LOW500" s="75"/>
      <c r="LOX500" s="81"/>
      <c r="LOY500" s="75"/>
      <c r="LOZ500" s="81"/>
      <c r="LPA500" s="75"/>
      <c r="LPB500" s="81"/>
      <c r="LPC500" s="75"/>
      <c r="LPD500" s="81"/>
      <c r="LPE500" s="75"/>
      <c r="LPF500" s="81"/>
      <c r="LPG500" s="75"/>
      <c r="LPH500" s="81"/>
      <c r="LPI500" s="75"/>
      <c r="LPJ500" s="81"/>
      <c r="LPK500" s="75"/>
      <c r="LPL500" s="81"/>
      <c r="LPM500" s="75"/>
      <c r="LPN500" s="81"/>
      <c r="LPO500" s="75"/>
      <c r="LPP500" s="81"/>
      <c r="LPQ500" s="75"/>
      <c r="LPR500" s="81"/>
      <c r="LPS500" s="75"/>
      <c r="LPT500" s="81"/>
      <c r="LPU500" s="75"/>
      <c r="LPV500" s="81"/>
      <c r="LPW500" s="75"/>
      <c r="LPX500" s="81"/>
      <c r="LPY500" s="75"/>
      <c r="LPZ500" s="81"/>
      <c r="LQA500" s="75"/>
      <c r="LQB500" s="81"/>
      <c r="LQC500" s="75"/>
      <c r="LQD500" s="81"/>
      <c r="LQE500" s="75"/>
      <c r="LQF500" s="81"/>
      <c r="LQG500" s="75"/>
      <c r="LQH500" s="81"/>
      <c r="LQI500" s="75"/>
      <c r="LQJ500" s="81"/>
      <c r="LQK500" s="75"/>
      <c r="LQL500" s="81"/>
      <c r="LQM500" s="75"/>
      <c r="LQN500" s="81"/>
      <c r="LQO500" s="75"/>
      <c r="LQP500" s="81"/>
      <c r="LQQ500" s="75"/>
      <c r="LQR500" s="81"/>
      <c r="LQS500" s="75"/>
      <c r="LQT500" s="81"/>
      <c r="LQU500" s="75"/>
      <c r="LQV500" s="81"/>
      <c r="LQW500" s="75"/>
      <c r="LQX500" s="81"/>
      <c r="LQY500" s="75"/>
      <c r="LQZ500" s="81"/>
      <c r="LRA500" s="75"/>
      <c r="LRB500" s="81"/>
      <c r="LRC500" s="75"/>
      <c r="LRD500" s="81"/>
      <c r="LRE500" s="75"/>
      <c r="LRF500" s="81"/>
      <c r="LRG500" s="75"/>
      <c r="LRH500" s="81"/>
      <c r="LRI500" s="75"/>
      <c r="LRJ500" s="81"/>
      <c r="LRK500" s="75"/>
      <c r="LRL500" s="81"/>
      <c r="LRM500" s="75"/>
      <c r="LRN500" s="81"/>
      <c r="LRO500" s="75"/>
      <c r="LRP500" s="81"/>
      <c r="LRQ500" s="75"/>
      <c r="LRR500" s="81"/>
      <c r="LRS500" s="75"/>
      <c r="LRT500" s="81"/>
      <c r="LRU500" s="75"/>
      <c r="LRV500" s="81"/>
      <c r="LRW500" s="75"/>
      <c r="LRX500" s="81"/>
      <c r="LRY500" s="75"/>
      <c r="LRZ500" s="81"/>
      <c r="LSA500" s="75"/>
      <c r="LSB500" s="81"/>
      <c r="LSC500" s="75"/>
      <c r="LSD500" s="81"/>
      <c r="LSE500" s="75"/>
      <c r="LSF500" s="81"/>
      <c r="LSG500" s="75"/>
      <c r="LSH500" s="81"/>
      <c r="LSI500" s="75"/>
      <c r="LSJ500" s="81"/>
      <c r="LSK500" s="75"/>
      <c r="LSL500" s="81"/>
      <c r="LSM500" s="75"/>
      <c r="LSN500" s="81"/>
      <c r="LSO500" s="75"/>
      <c r="LSP500" s="81"/>
      <c r="LSQ500" s="75"/>
      <c r="LSR500" s="81"/>
      <c r="LSS500" s="75"/>
      <c r="LST500" s="81"/>
      <c r="LSU500" s="75"/>
      <c r="LSV500" s="81"/>
      <c r="LSW500" s="75"/>
      <c r="LSX500" s="81"/>
      <c r="LSY500" s="75"/>
      <c r="LSZ500" s="81"/>
      <c r="LTA500" s="75"/>
      <c r="LTB500" s="81"/>
      <c r="LTC500" s="75"/>
      <c r="LTD500" s="81"/>
      <c r="LTE500" s="75"/>
      <c r="LTF500" s="81"/>
      <c r="LTG500" s="75"/>
      <c r="LTH500" s="81"/>
      <c r="LTI500" s="75"/>
      <c r="LTJ500" s="81"/>
      <c r="LTK500" s="75"/>
      <c r="LTL500" s="81"/>
      <c r="LTM500" s="75"/>
      <c r="LTN500" s="81"/>
      <c r="LTO500" s="75"/>
      <c r="LTP500" s="81"/>
      <c r="LTQ500" s="75"/>
      <c r="LTR500" s="81"/>
      <c r="LTS500" s="75"/>
      <c r="LTT500" s="81"/>
      <c r="LTU500" s="75"/>
      <c r="LTV500" s="81"/>
      <c r="LTW500" s="75"/>
      <c r="LTX500" s="81"/>
      <c r="LTY500" s="75"/>
      <c r="LTZ500" s="81"/>
      <c r="LUA500" s="75"/>
      <c r="LUB500" s="81"/>
      <c r="LUC500" s="75"/>
      <c r="LUD500" s="81"/>
      <c r="LUE500" s="75"/>
      <c r="LUF500" s="81"/>
      <c r="LUG500" s="75"/>
      <c r="LUH500" s="81"/>
      <c r="LUI500" s="75"/>
      <c r="LUJ500" s="81"/>
      <c r="LUK500" s="75"/>
      <c r="LUL500" s="81"/>
      <c r="LUM500" s="75"/>
      <c r="LUN500" s="81"/>
      <c r="LUO500" s="75"/>
      <c r="LUP500" s="81"/>
      <c r="LUQ500" s="75"/>
      <c r="LUR500" s="81"/>
      <c r="LUS500" s="75"/>
      <c r="LUT500" s="81"/>
      <c r="LUU500" s="75"/>
      <c r="LUV500" s="81"/>
      <c r="LUW500" s="75"/>
      <c r="LUX500" s="81"/>
      <c r="LUY500" s="75"/>
      <c r="LUZ500" s="81"/>
      <c r="LVA500" s="75"/>
      <c r="LVB500" s="81"/>
      <c r="LVC500" s="75"/>
      <c r="LVD500" s="81"/>
      <c r="LVE500" s="75"/>
      <c r="LVF500" s="81"/>
      <c r="LVG500" s="75"/>
      <c r="LVH500" s="81"/>
      <c r="LVI500" s="75"/>
      <c r="LVJ500" s="81"/>
      <c r="LVK500" s="75"/>
      <c r="LVL500" s="81"/>
      <c r="LVM500" s="75"/>
      <c r="LVN500" s="81"/>
      <c r="LVO500" s="75"/>
      <c r="LVP500" s="81"/>
      <c r="LVQ500" s="75"/>
      <c r="LVR500" s="81"/>
      <c r="LVS500" s="75"/>
      <c r="LVT500" s="81"/>
      <c r="LVU500" s="75"/>
      <c r="LVV500" s="81"/>
      <c r="LVW500" s="75"/>
      <c r="LVX500" s="81"/>
      <c r="LVY500" s="75"/>
      <c r="LVZ500" s="81"/>
      <c r="LWA500" s="75"/>
      <c r="LWB500" s="81"/>
      <c r="LWC500" s="75"/>
      <c r="LWD500" s="81"/>
      <c r="LWE500" s="75"/>
      <c r="LWF500" s="81"/>
      <c r="LWG500" s="75"/>
      <c r="LWH500" s="81"/>
      <c r="LWI500" s="75"/>
      <c r="LWJ500" s="81"/>
      <c r="LWK500" s="75"/>
      <c r="LWL500" s="81"/>
      <c r="LWM500" s="75"/>
      <c r="LWN500" s="81"/>
      <c r="LWO500" s="75"/>
      <c r="LWP500" s="81"/>
      <c r="LWQ500" s="75"/>
      <c r="LWR500" s="81"/>
      <c r="LWS500" s="75"/>
      <c r="LWT500" s="81"/>
      <c r="LWU500" s="75"/>
      <c r="LWV500" s="81"/>
      <c r="LWW500" s="75"/>
      <c r="LWX500" s="81"/>
      <c r="LWY500" s="75"/>
      <c r="LWZ500" s="81"/>
      <c r="LXA500" s="75"/>
      <c r="LXB500" s="81"/>
      <c r="LXC500" s="75"/>
      <c r="LXD500" s="81"/>
      <c r="LXE500" s="75"/>
      <c r="LXF500" s="81"/>
      <c r="LXG500" s="75"/>
      <c r="LXH500" s="81"/>
      <c r="LXI500" s="75"/>
      <c r="LXJ500" s="81"/>
      <c r="LXK500" s="75"/>
      <c r="LXL500" s="81"/>
      <c r="LXM500" s="75"/>
      <c r="LXN500" s="81"/>
      <c r="LXO500" s="75"/>
      <c r="LXP500" s="81"/>
      <c r="LXQ500" s="75"/>
      <c r="LXR500" s="81"/>
      <c r="LXS500" s="75"/>
      <c r="LXT500" s="81"/>
      <c r="LXU500" s="75"/>
      <c r="LXV500" s="81"/>
      <c r="LXW500" s="75"/>
      <c r="LXX500" s="81"/>
      <c r="LXY500" s="75"/>
      <c r="LXZ500" s="81"/>
      <c r="LYA500" s="75"/>
      <c r="LYB500" s="81"/>
      <c r="LYC500" s="75"/>
      <c r="LYD500" s="81"/>
      <c r="LYE500" s="75"/>
      <c r="LYF500" s="81"/>
      <c r="LYG500" s="75"/>
      <c r="LYH500" s="81"/>
      <c r="LYI500" s="75"/>
      <c r="LYJ500" s="81"/>
      <c r="LYK500" s="75"/>
      <c r="LYL500" s="81"/>
      <c r="LYM500" s="75"/>
      <c r="LYN500" s="81"/>
      <c r="LYO500" s="75"/>
      <c r="LYP500" s="81"/>
      <c r="LYQ500" s="75"/>
      <c r="LYR500" s="81"/>
      <c r="LYS500" s="75"/>
      <c r="LYT500" s="81"/>
      <c r="LYU500" s="75"/>
      <c r="LYV500" s="81"/>
      <c r="LYW500" s="75"/>
      <c r="LYX500" s="81"/>
      <c r="LYY500" s="75"/>
      <c r="LYZ500" s="81"/>
      <c r="LZA500" s="75"/>
      <c r="LZB500" s="81"/>
      <c r="LZC500" s="75"/>
      <c r="LZD500" s="81"/>
      <c r="LZE500" s="75"/>
      <c r="LZF500" s="81"/>
      <c r="LZG500" s="75"/>
      <c r="LZH500" s="81"/>
      <c r="LZI500" s="75"/>
      <c r="LZJ500" s="81"/>
      <c r="LZK500" s="75"/>
      <c r="LZL500" s="81"/>
      <c r="LZM500" s="75"/>
      <c r="LZN500" s="81"/>
      <c r="LZO500" s="75"/>
      <c r="LZP500" s="81"/>
      <c r="LZQ500" s="75"/>
      <c r="LZR500" s="81"/>
      <c r="LZS500" s="75"/>
      <c r="LZT500" s="81"/>
      <c r="LZU500" s="75"/>
      <c r="LZV500" s="81"/>
      <c r="LZW500" s="75"/>
      <c r="LZX500" s="81"/>
      <c r="LZY500" s="75"/>
      <c r="LZZ500" s="81"/>
      <c r="MAA500" s="75"/>
      <c r="MAB500" s="81"/>
      <c r="MAC500" s="75"/>
      <c r="MAD500" s="81"/>
      <c r="MAE500" s="75"/>
      <c r="MAF500" s="81"/>
      <c r="MAG500" s="75"/>
      <c r="MAH500" s="81"/>
      <c r="MAI500" s="75"/>
      <c r="MAJ500" s="81"/>
      <c r="MAK500" s="75"/>
      <c r="MAL500" s="81"/>
      <c r="MAM500" s="75"/>
      <c r="MAN500" s="81"/>
      <c r="MAO500" s="75"/>
      <c r="MAP500" s="81"/>
      <c r="MAQ500" s="75"/>
      <c r="MAR500" s="81"/>
      <c r="MAS500" s="75"/>
      <c r="MAT500" s="81"/>
      <c r="MAU500" s="75"/>
      <c r="MAV500" s="81"/>
      <c r="MAW500" s="75"/>
      <c r="MAX500" s="81"/>
      <c r="MAY500" s="75"/>
      <c r="MAZ500" s="81"/>
      <c r="MBA500" s="75"/>
      <c r="MBB500" s="81"/>
      <c r="MBC500" s="75"/>
      <c r="MBD500" s="81"/>
      <c r="MBE500" s="75"/>
      <c r="MBF500" s="81"/>
      <c r="MBG500" s="75"/>
      <c r="MBH500" s="81"/>
      <c r="MBI500" s="75"/>
      <c r="MBJ500" s="81"/>
      <c r="MBK500" s="75"/>
      <c r="MBL500" s="81"/>
      <c r="MBM500" s="75"/>
      <c r="MBN500" s="81"/>
      <c r="MBO500" s="75"/>
      <c r="MBP500" s="81"/>
      <c r="MBQ500" s="75"/>
      <c r="MBR500" s="81"/>
      <c r="MBS500" s="75"/>
      <c r="MBT500" s="81"/>
      <c r="MBU500" s="75"/>
      <c r="MBV500" s="81"/>
      <c r="MBW500" s="75"/>
      <c r="MBX500" s="81"/>
      <c r="MBY500" s="75"/>
      <c r="MBZ500" s="81"/>
      <c r="MCA500" s="75"/>
      <c r="MCB500" s="81"/>
      <c r="MCC500" s="75"/>
      <c r="MCD500" s="81"/>
      <c r="MCE500" s="75"/>
      <c r="MCF500" s="81"/>
      <c r="MCG500" s="75"/>
      <c r="MCH500" s="81"/>
      <c r="MCI500" s="75"/>
      <c r="MCJ500" s="81"/>
      <c r="MCK500" s="75"/>
      <c r="MCL500" s="81"/>
      <c r="MCM500" s="75"/>
      <c r="MCN500" s="81"/>
      <c r="MCO500" s="75"/>
      <c r="MCP500" s="81"/>
      <c r="MCQ500" s="75"/>
      <c r="MCR500" s="81"/>
      <c r="MCS500" s="75"/>
      <c r="MCT500" s="81"/>
      <c r="MCU500" s="75"/>
      <c r="MCV500" s="81"/>
      <c r="MCW500" s="75"/>
      <c r="MCX500" s="81"/>
      <c r="MCY500" s="75"/>
      <c r="MCZ500" s="81"/>
      <c r="MDA500" s="75"/>
      <c r="MDB500" s="81"/>
      <c r="MDC500" s="75"/>
      <c r="MDD500" s="81"/>
      <c r="MDE500" s="75"/>
      <c r="MDF500" s="81"/>
      <c r="MDG500" s="75"/>
      <c r="MDH500" s="81"/>
      <c r="MDI500" s="75"/>
      <c r="MDJ500" s="81"/>
      <c r="MDK500" s="75"/>
      <c r="MDL500" s="81"/>
      <c r="MDM500" s="75"/>
      <c r="MDN500" s="81"/>
      <c r="MDO500" s="75"/>
      <c r="MDP500" s="81"/>
      <c r="MDQ500" s="75"/>
      <c r="MDR500" s="81"/>
      <c r="MDS500" s="75"/>
      <c r="MDT500" s="81"/>
      <c r="MDU500" s="75"/>
      <c r="MDV500" s="81"/>
      <c r="MDW500" s="75"/>
      <c r="MDX500" s="81"/>
      <c r="MDY500" s="75"/>
      <c r="MDZ500" s="81"/>
      <c r="MEA500" s="75"/>
      <c r="MEB500" s="81"/>
      <c r="MEC500" s="75"/>
      <c r="MED500" s="81"/>
      <c r="MEE500" s="75"/>
      <c r="MEF500" s="81"/>
      <c r="MEG500" s="75"/>
      <c r="MEH500" s="81"/>
      <c r="MEI500" s="75"/>
      <c r="MEJ500" s="81"/>
      <c r="MEK500" s="75"/>
      <c r="MEL500" s="81"/>
      <c r="MEM500" s="75"/>
      <c r="MEN500" s="81"/>
      <c r="MEO500" s="75"/>
      <c r="MEP500" s="81"/>
      <c r="MEQ500" s="75"/>
      <c r="MER500" s="81"/>
      <c r="MES500" s="75"/>
      <c r="MET500" s="81"/>
      <c r="MEU500" s="75"/>
      <c r="MEV500" s="81"/>
      <c r="MEW500" s="75"/>
      <c r="MEX500" s="81"/>
      <c r="MEY500" s="75"/>
      <c r="MEZ500" s="81"/>
      <c r="MFA500" s="75"/>
      <c r="MFB500" s="81"/>
      <c r="MFC500" s="75"/>
      <c r="MFD500" s="81"/>
      <c r="MFE500" s="75"/>
      <c r="MFF500" s="81"/>
      <c r="MFG500" s="75"/>
      <c r="MFH500" s="81"/>
      <c r="MFI500" s="75"/>
      <c r="MFJ500" s="81"/>
      <c r="MFK500" s="75"/>
      <c r="MFL500" s="81"/>
      <c r="MFM500" s="75"/>
      <c r="MFN500" s="81"/>
      <c r="MFO500" s="75"/>
      <c r="MFP500" s="81"/>
      <c r="MFQ500" s="75"/>
      <c r="MFR500" s="81"/>
      <c r="MFS500" s="75"/>
      <c r="MFT500" s="81"/>
      <c r="MFU500" s="75"/>
      <c r="MFV500" s="81"/>
      <c r="MFW500" s="75"/>
      <c r="MFX500" s="81"/>
      <c r="MFY500" s="75"/>
      <c r="MFZ500" s="81"/>
      <c r="MGA500" s="75"/>
      <c r="MGB500" s="81"/>
      <c r="MGC500" s="75"/>
      <c r="MGD500" s="81"/>
      <c r="MGE500" s="75"/>
      <c r="MGF500" s="81"/>
      <c r="MGG500" s="75"/>
      <c r="MGH500" s="81"/>
      <c r="MGI500" s="75"/>
      <c r="MGJ500" s="81"/>
      <c r="MGK500" s="75"/>
      <c r="MGL500" s="81"/>
      <c r="MGM500" s="75"/>
      <c r="MGN500" s="81"/>
      <c r="MGO500" s="75"/>
      <c r="MGP500" s="81"/>
      <c r="MGQ500" s="75"/>
      <c r="MGR500" s="81"/>
      <c r="MGS500" s="75"/>
      <c r="MGT500" s="81"/>
      <c r="MGU500" s="75"/>
      <c r="MGV500" s="81"/>
      <c r="MGW500" s="75"/>
      <c r="MGX500" s="81"/>
      <c r="MGY500" s="75"/>
      <c r="MGZ500" s="81"/>
      <c r="MHA500" s="75"/>
      <c r="MHB500" s="81"/>
      <c r="MHC500" s="75"/>
      <c r="MHD500" s="81"/>
      <c r="MHE500" s="75"/>
      <c r="MHF500" s="81"/>
      <c r="MHG500" s="75"/>
      <c r="MHH500" s="81"/>
      <c r="MHI500" s="75"/>
      <c r="MHJ500" s="81"/>
      <c r="MHK500" s="75"/>
      <c r="MHL500" s="81"/>
      <c r="MHM500" s="75"/>
      <c r="MHN500" s="81"/>
      <c r="MHO500" s="75"/>
      <c r="MHP500" s="81"/>
      <c r="MHQ500" s="75"/>
      <c r="MHR500" s="81"/>
      <c r="MHS500" s="75"/>
      <c r="MHT500" s="81"/>
      <c r="MHU500" s="75"/>
      <c r="MHV500" s="81"/>
      <c r="MHW500" s="75"/>
      <c r="MHX500" s="81"/>
      <c r="MHY500" s="75"/>
      <c r="MHZ500" s="81"/>
      <c r="MIA500" s="75"/>
      <c r="MIB500" s="81"/>
      <c r="MIC500" s="75"/>
      <c r="MID500" s="81"/>
      <c r="MIE500" s="75"/>
      <c r="MIF500" s="81"/>
      <c r="MIG500" s="75"/>
      <c r="MIH500" s="81"/>
      <c r="MII500" s="75"/>
      <c r="MIJ500" s="81"/>
      <c r="MIK500" s="75"/>
      <c r="MIL500" s="81"/>
      <c r="MIM500" s="75"/>
      <c r="MIN500" s="81"/>
      <c r="MIO500" s="75"/>
      <c r="MIP500" s="81"/>
      <c r="MIQ500" s="75"/>
      <c r="MIR500" s="81"/>
      <c r="MIS500" s="75"/>
      <c r="MIT500" s="81"/>
      <c r="MIU500" s="75"/>
      <c r="MIV500" s="81"/>
      <c r="MIW500" s="75"/>
      <c r="MIX500" s="81"/>
      <c r="MIY500" s="75"/>
      <c r="MIZ500" s="81"/>
      <c r="MJA500" s="75"/>
      <c r="MJB500" s="81"/>
      <c r="MJC500" s="75"/>
      <c r="MJD500" s="81"/>
      <c r="MJE500" s="75"/>
      <c r="MJF500" s="81"/>
      <c r="MJG500" s="75"/>
      <c r="MJH500" s="81"/>
      <c r="MJI500" s="75"/>
      <c r="MJJ500" s="81"/>
      <c r="MJK500" s="75"/>
      <c r="MJL500" s="81"/>
      <c r="MJM500" s="75"/>
      <c r="MJN500" s="81"/>
      <c r="MJO500" s="75"/>
      <c r="MJP500" s="81"/>
      <c r="MJQ500" s="75"/>
      <c r="MJR500" s="81"/>
      <c r="MJS500" s="75"/>
      <c r="MJT500" s="81"/>
      <c r="MJU500" s="75"/>
      <c r="MJV500" s="81"/>
      <c r="MJW500" s="75"/>
      <c r="MJX500" s="81"/>
      <c r="MJY500" s="75"/>
      <c r="MJZ500" s="81"/>
      <c r="MKA500" s="75"/>
      <c r="MKB500" s="81"/>
      <c r="MKC500" s="75"/>
      <c r="MKD500" s="81"/>
      <c r="MKE500" s="75"/>
      <c r="MKF500" s="81"/>
      <c r="MKG500" s="75"/>
      <c r="MKH500" s="81"/>
      <c r="MKI500" s="75"/>
      <c r="MKJ500" s="81"/>
      <c r="MKK500" s="75"/>
      <c r="MKL500" s="81"/>
      <c r="MKM500" s="75"/>
      <c r="MKN500" s="81"/>
      <c r="MKO500" s="75"/>
      <c r="MKP500" s="81"/>
      <c r="MKQ500" s="75"/>
      <c r="MKR500" s="81"/>
      <c r="MKS500" s="75"/>
      <c r="MKT500" s="81"/>
      <c r="MKU500" s="75"/>
      <c r="MKV500" s="81"/>
      <c r="MKW500" s="75"/>
      <c r="MKX500" s="81"/>
      <c r="MKY500" s="75"/>
      <c r="MKZ500" s="81"/>
      <c r="MLA500" s="75"/>
      <c r="MLB500" s="81"/>
      <c r="MLC500" s="75"/>
      <c r="MLD500" s="81"/>
      <c r="MLE500" s="75"/>
      <c r="MLF500" s="81"/>
      <c r="MLG500" s="75"/>
      <c r="MLH500" s="81"/>
      <c r="MLI500" s="75"/>
      <c r="MLJ500" s="81"/>
      <c r="MLK500" s="75"/>
      <c r="MLL500" s="81"/>
      <c r="MLM500" s="75"/>
      <c r="MLN500" s="81"/>
      <c r="MLO500" s="75"/>
      <c r="MLP500" s="81"/>
      <c r="MLQ500" s="75"/>
      <c r="MLR500" s="81"/>
      <c r="MLS500" s="75"/>
      <c r="MLT500" s="81"/>
      <c r="MLU500" s="75"/>
      <c r="MLV500" s="81"/>
      <c r="MLW500" s="75"/>
      <c r="MLX500" s="81"/>
      <c r="MLY500" s="75"/>
      <c r="MLZ500" s="81"/>
      <c r="MMA500" s="75"/>
      <c r="MMB500" s="81"/>
      <c r="MMC500" s="75"/>
      <c r="MMD500" s="81"/>
      <c r="MME500" s="75"/>
      <c r="MMF500" s="81"/>
      <c r="MMG500" s="75"/>
      <c r="MMH500" s="81"/>
      <c r="MMI500" s="75"/>
      <c r="MMJ500" s="81"/>
      <c r="MMK500" s="75"/>
      <c r="MML500" s="81"/>
      <c r="MMM500" s="75"/>
      <c r="MMN500" s="81"/>
      <c r="MMO500" s="75"/>
      <c r="MMP500" s="81"/>
      <c r="MMQ500" s="75"/>
      <c r="MMR500" s="81"/>
      <c r="MMS500" s="75"/>
      <c r="MMT500" s="81"/>
      <c r="MMU500" s="75"/>
      <c r="MMV500" s="81"/>
      <c r="MMW500" s="75"/>
      <c r="MMX500" s="81"/>
      <c r="MMY500" s="75"/>
      <c r="MMZ500" s="81"/>
      <c r="MNA500" s="75"/>
      <c r="MNB500" s="81"/>
      <c r="MNC500" s="75"/>
      <c r="MND500" s="81"/>
      <c r="MNE500" s="75"/>
      <c r="MNF500" s="81"/>
      <c r="MNG500" s="75"/>
      <c r="MNH500" s="81"/>
      <c r="MNI500" s="75"/>
      <c r="MNJ500" s="81"/>
      <c r="MNK500" s="75"/>
      <c r="MNL500" s="81"/>
      <c r="MNM500" s="75"/>
      <c r="MNN500" s="81"/>
      <c r="MNO500" s="75"/>
      <c r="MNP500" s="81"/>
      <c r="MNQ500" s="75"/>
      <c r="MNR500" s="81"/>
      <c r="MNS500" s="75"/>
      <c r="MNT500" s="81"/>
      <c r="MNU500" s="75"/>
      <c r="MNV500" s="81"/>
      <c r="MNW500" s="75"/>
      <c r="MNX500" s="81"/>
      <c r="MNY500" s="75"/>
      <c r="MNZ500" s="81"/>
      <c r="MOA500" s="75"/>
      <c r="MOB500" s="81"/>
      <c r="MOC500" s="75"/>
      <c r="MOD500" s="81"/>
      <c r="MOE500" s="75"/>
      <c r="MOF500" s="81"/>
      <c r="MOG500" s="75"/>
      <c r="MOH500" s="81"/>
      <c r="MOI500" s="75"/>
      <c r="MOJ500" s="81"/>
      <c r="MOK500" s="75"/>
      <c r="MOL500" s="81"/>
      <c r="MOM500" s="75"/>
      <c r="MON500" s="81"/>
      <c r="MOO500" s="75"/>
      <c r="MOP500" s="81"/>
      <c r="MOQ500" s="75"/>
      <c r="MOR500" s="81"/>
      <c r="MOS500" s="75"/>
      <c r="MOT500" s="81"/>
      <c r="MOU500" s="75"/>
      <c r="MOV500" s="81"/>
      <c r="MOW500" s="75"/>
      <c r="MOX500" s="81"/>
      <c r="MOY500" s="75"/>
      <c r="MOZ500" s="81"/>
      <c r="MPA500" s="75"/>
      <c r="MPB500" s="81"/>
      <c r="MPC500" s="75"/>
      <c r="MPD500" s="81"/>
      <c r="MPE500" s="75"/>
      <c r="MPF500" s="81"/>
      <c r="MPG500" s="75"/>
      <c r="MPH500" s="81"/>
      <c r="MPI500" s="75"/>
      <c r="MPJ500" s="81"/>
      <c r="MPK500" s="75"/>
      <c r="MPL500" s="81"/>
      <c r="MPM500" s="75"/>
      <c r="MPN500" s="81"/>
      <c r="MPO500" s="75"/>
      <c r="MPP500" s="81"/>
      <c r="MPQ500" s="75"/>
      <c r="MPR500" s="81"/>
      <c r="MPS500" s="75"/>
      <c r="MPT500" s="81"/>
      <c r="MPU500" s="75"/>
      <c r="MPV500" s="81"/>
      <c r="MPW500" s="75"/>
      <c r="MPX500" s="81"/>
      <c r="MPY500" s="75"/>
      <c r="MPZ500" s="81"/>
      <c r="MQA500" s="75"/>
      <c r="MQB500" s="81"/>
      <c r="MQC500" s="75"/>
      <c r="MQD500" s="81"/>
      <c r="MQE500" s="75"/>
      <c r="MQF500" s="81"/>
      <c r="MQG500" s="75"/>
      <c r="MQH500" s="81"/>
      <c r="MQI500" s="75"/>
      <c r="MQJ500" s="81"/>
      <c r="MQK500" s="75"/>
      <c r="MQL500" s="81"/>
      <c r="MQM500" s="75"/>
      <c r="MQN500" s="81"/>
      <c r="MQO500" s="75"/>
      <c r="MQP500" s="81"/>
      <c r="MQQ500" s="75"/>
      <c r="MQR500" s="81"/>
      <c r="MQS500" s="75"/>
      <c r="MQT500" s="81"/>
      <c r="MQU500" s="75"/>
      <c r="MQV500" s="81"/>
      <c r="MQW500" s="75"/>
      <c r="MQX500" s="81"/>
      <c r="MQY500" s="75"/>
      <c r="MQZ500" s="81"/>
      <c r="MRA500" s="75"/>
      <c r="MRB500" s="81"/>
      <c r="MRC500" s="75"/>
      <c r="MRD500" s="81"/>
      <c r="MRE500" s="75"/>
      <c r="MRF500" s="81"/>
      <c r="MRG500" s="75"/>
      <c r="MRH500" s="81"/>
      <c r="MRI500" s="75"/>
      <c r="MRJ500" s="81"/>
      <c r="MRK500" s="75"/>
      <c r="MRL500" s="81"/>
      <c r="MRM500" s="75"/>
      <c r="MRN500" s="81"/>
      <c r="MRO500" s="75"/>
      <c r="MRP500" s="81"/>
      <c r="MRQ500" s="75"/>
      <c r="MRR500" s="81"/>
      <c r="MRS500" s="75"/>
      <c r="MRT500" s="81"/>
      <c r="MRU500" s="75"/>
      <c r="MRV500" s="81"/>
      <c r="MRW500" s="75"/>
      <c r="MRX500" s="81"/>
      <c r="MRY500" s="75"/>
      <c r="MRZ500" s="81"/>
      <c r="MSA500" s="75"/>
      <c r="MSB500" s="81"/>
      <c r="MSC500" s="75"/>
      <c r="MSD500" s="81"/>
      <c r="MSE500" s="75"/>
      <c r="MSF500" s="81"/>
      <c r="MSG500" s="75"/>
      <c r="MSH500" s="81"/>
      <c r="MSI500" s="75"/>
      <c r="MSJ500" s="81"/>
      <c r="MSK500" s="75"/>
      <c r="MSL500" s="81"/>
      <c r="MSM500" s="75"/>
      <c r="MSN500" s="81"/>
      <c r="MSO500" s="75"/>
      <c r="MSP500" s="81"/>
      <c r="MSQ500" s="75"/>
      <c r="MSR500" s="81"/>
      <c r="MSS500" s="75"/>
      <c r="MST500" s="81"/>
      <c r="MSU500" s="75"/>
      <c r="MSV500" s="81"/>
      <c r="MSW500" s="75"/>
      <c r="MSX500" s="81"/>
      <c r="MSY500" s="75"/>
      <c r="MSZ500" s="81"/>
      <c r="MTA500" s="75"/>
      <c r="MTB500" s="81"/>
      <c r="MTC500" s="75"/>
      <c r="MTD500" s="81"/>
      <c r="MTE500" s="75"/>
      <c r="MTF500" s="81"/>
      <c r="MTG500" s="75"/>
      <c r="MTH500" s="81"/>
      <c r="MTI500" s="75"/>
      <c r="MTJ500" s="81"/>
      <c r="MTK500" s="75"/>
      <c r="MTL500" s="81"/>
      <c r="MTM500" s="75"/>
      <c r="MTN500" s="81"/>
      <c r="MTO500" s="75"/>
      <c r="MTP500" s="81"/>
      <c r="MTQ500" s="75"/>
      <c r="MTR500" s="81"/>
      <c r="MTS500" s="75"/>
      <c r="MTT500" s="81"/>
      <c r="MTU500" s="75"/>
      <c r="MTV500" s="81"/>
      <c r="MTW500" s="75"/>
      <c r="MTX500" s="81"/>
      <c r="MTY500" s="75"/>
      <c r="MTZ500" s="81"/>
      <c r="MUA500" s="75"/>
      <c r="MUB500" s="81"/>
      <c r="MUC500" s="75"/>
      <c r="MUD500" s="81"/>
      <c r="MUE500" s="75"/>
      <c r="MUF500" s="81"/>
      <c r="MUG500" s="75"/>
      <c r="MUH500" s="81"/>
      <c r="MUI500" s="75"/>
      <c r="MUJ500" s="81"/>
      <c r="MUK500" s="75"/>
      <c r="MUL500" s="81"/>
      <c r="MUM500" s="75"/>
      <c r="MUN500" s="81"/>
      <c r="MUO500" s="75"/>
      <c r="MUP500" s="81"/>
      <c r="MUQ500" s="75"/>
      <c r="MUR500" s="81"/>
      <c r="MUS500" s="75"/>
      <c r="MUT500" s="81"/>
      <c r="MUU500" s="75"/>
      <c r="MUV500" s="81"/>
      <c r="MUW500" s="75"/>
      <c r="MUX500" s="81"/>
      <c r="MUY500" s="75"/>
      <c r="MUZ500" s="81"/>
      <c r="MVA500" s="75"/>
      <c r="MVB500" s="81"/>
      <c r="MVC500" s="75"/>
      <c r="MVD500" s="81"/>
      <c r="MVE500" s="75"/>
      <c r="MVF500" s="81"/>
      <c r="MVG500" s="75"/>
      <c r="MVH500" s="81"/>
      <c r="MVI500" s="75"/>
      <c r="MVJ500" s="81"/>
      <c r="MVK500" s="75"/>
      <c r="MVL500" s="81"/>
      <c r="MVM500" s="75"/>
      <c r="MVN500" s="81"/>
      <c r="MVO500" s="75"/>
      <c r="MVP500" s="81"/>
      <c r="MVQ500" s="75"/>
      <c r="MVR500" s="81"/>
      <c r="MVS500" s="75"/>
      <c r="MVT500" s="81"/>
      <c r="MVU500" s="75"/>
      <c r="MVV500" s="81"/>
      <c r="MVW500" s="75"/>
      <c r="MVX500" s="81"/>
      <c r="MVY500" s="75"/>
      <c r="MVZ500" s="81"/>
      <c r="MWA500" s="75"/>
      <c r="MWB500" s="81"/>
      <c r="MWC500" s="75"/>
      <c r="MWD500" s="81"/>
      <c r="MWE500" s="75"/>
      <c r="MWF500" s="81"/>
      <c r="MWG500" s="75"/>
      <c r="MWH500" s="81"/>
      <c r="MWI500" s="75"/>
      <c r="MWJ500" s="81"/>
      <c r="MWK500" s="75"/>
      <c r="MWL500" s="81"/>
      <c r="MWM500" s="75"/>
      <c r="MWN500" s="81"/>
      <c r="MWO500" s="75"/>
      <c r="MWP500" s="81"/>
      <c r="MWQ500" s="75"/>
      <c r="MWR500" s="81"/>
      <c r="MWS500" s="75"/>
      <c r="MWT500" s="81"/>
      <c r="MWU500" s="75"/>
      <c r="MWV500" s="81"/>
      <c r="MWW500" s="75"/>
      <c r="MWX500" s="81"/>
      <c r="MWY500" s="75"/>
      <c r="MWZ500" s="81"/>
      <c r="MXA500" s="75"/>
      <c r="MXB500" s="81"/>
      <c r="MXC500" s="75"/>
      <c r="MXD500" s="81"/>
      <c r="MXE500" s="75"/>
      <c r="MXF500" s="81"/>
      <c r="MXG500" s="75"/>
      <c r="MXH500" s="81"/>
      <c r="MXI500" s="75"/>
      <c r="MXJ500" s="81"/>
      <c r="MXK500" s="75"/>
      <c r="MXL500" s="81"/>
      <c r="MXM500" s="75"/>
      <c r="MXN500" s="81"/>
      <c r="MXO500" s="75"/>
      <c r="MXP500" s="81"/>
      <c r="MXQ500" s="75"/>
      <c r="MXR500" s="81"/>
      <c r="MXS500" s="75"/>
      <c r="MXT500" s="81"/>
      <c r="MXU500" s="75"/>
      <c r="MXV500" s="81"/>
      <c r="MXW500" s="75"/>
      <c r="MXX500" s="81"/>
      <c r="MXY500" s="75"/>
      <c r="MXZ500" s="81"/>
      <c r="MYA500" s="75"/>
      <c r="MYB500" s="81"/>
      <c r="MYC500" s="75"/>
      <c r="MYD500" s="81"/>
      <c r="MYE500" s="75"/>
      <c r="MYF500" s="81"/>
      <c r="MYG500" s="75"/>
      <c r="MYH500" s="81"/>
      <c r="MYI500" s="75"/>
      <c r="MYJ500" s="81"/>
      <c r="MYK500" s="75"/>
      <c r="MYL500" s="81"/>
      <c r="MYM500" s="75"/>
      <c r="MYN500" s="81"/>
      <c r="MYO500" s="75"/>
      <c r="MYP500" s="81"/>
      <c r="MYQ500" s="75"/>
      <c r="MYR500" s="81"/>
      <c r="MYS500" s="75"/>
      <c r="MYT500" s="81"/>
      <c r="MYU500" s="75"/>
      <c r="MYV500" s="81"/>
      <c r="MYW500" s="75"/>
      <c r="MYX500" s="81"/>
      <c r="MYY500" s="75"/>
      <c r="MYZ500" s="81"/>
      <c r="MZA500" s="75"/>
      <c r="MZB500" s="81"/>
      <c r="MZC500" s="75"/>
      <c r="MZD500" s="81"/>
      <c r="MZE500" s="75"/>
      <c r="MZF500" s="81"/>
      <c r="MZG500" s="75"/>
      <c r="MZH500" s="81"/>
      <c r="MZI500" s="75"/>
      <c r="MZJ500" s="81"/>
      <c r="MZK500" s="75"/>
      <c r="MZL500" s="81"/>
      <c r="MZM500" s="75"/>
      <c r="MZN500" s="81"/>
      <c r="MZO500" s="75"/>
      <c r="MZP500" s="81"/>
      <c r="MZQ500" s="75"/>
      <c r="MZR500" s="81"/>
      <c r="MZS500" s="75"/>
      <c r="MZT500" s="81"/>
      <c r="MZU500" s="75"/>
      <c r="MZV500" s="81"/>
      <c r="MZW500" s="75"/>
      <c r="MZX500" s="81"/>
      <c r="MZY500" s="75"/>
      <c r="MZZ500" s="81"/>
      <c r="NAA500" s="75"/>
      <c r="NAB500" s="81"/>
      <c r="NAC500" s="75"/>
      <c r="NAD500" s="81"/>
      <c r="NAE500" s="75"/>
      <c r="NAF500" s="81"/>
      <c r="NAG500" s="75"/>
      <c r="NAH500" s="81"/>
      <c r="NAI500" s="75"/>
      <c r="NAJ500" s="81"/>
      <c r="NAK500" s="75"/>
      <c r="NAL500" s="81"/>
      <c r="NAM500" s="75"/>
      <c r="NAN500" s="81"/>
      <c r="NAO500" s="75"/>
      <c r="NAP500" s="81"/>
      <c r="NAQ500" s="75"/>
      <c r="NAR500" s="81"/>
      <c r="NAS500" s="75"/>
      <c r="NAT500" s="81"/>
      <c r="NAU500" s="75"/>
      <c r="NAV500" s="81"/>
      <c r="NAW500" s="75"/>
      <c r="NAX500" s="81"/>
      <c r="NAY500" s="75"/>
      <c r="NAZ500" s="81"/>
      <c r="NBA500" s="75"/>
      <c r="NBB500" s="81"/>
      <c r="NBC500" s="75"/>
      <c r="NBD500" s="81"/>
      <c r="NBE500" s="75"/>
      <c r="NBF500" s="81"/>
      <c r="NBG500" s="75"/>
      <c r="NBH500" s="81"/>
      <c r="NBI500" s="75"/>
      <c r="NBJ500" s="81"/>
      <c r="NBK500" s="75"/>
      <c r="NBL500" s="81"/>
      <c r="NBM500" s="75"/>
      <c r="NBN500" s="81"/>
      <c r="NBO500" s="75"/>
      <c r="NBP500" s="81"/>
      <c r="NBQ500" s="75"/>
      <c r="NBR500" s="81"/>
      <c r="NBS500" s="75"/>
      <c r="NBT500" s="81"/>
      <c r="NBU500" s="75"/>
      <c r="NBV500" s="81"/>
      <c r="NBW500" s="75"/>
      <c r="NBX500" s="81"/>
      <c r="NBY500" s="75"/>
      <c r="NBZ500" s="81"/>
      <c r="NCA500" s="75"/>
      <c r="NCB500" s="81"/>
      <c r="NCC500" s="75"/>
      <c r="NCD500" s="81"/>
      <c r="NCE500" s="75"/>
      <c r="NCF500" s="81"/>
      <c r="NCG500" s="75"/>
      <c r="NCH500" s="81"/>
      <c r="NCI500" s="75"/>
      <c r="NCJ500" s="81"/>
      <c r="NCK500" s="75"/>
      <c r="NCL500" s="81"/>
      <c r="NCM500" s="75"/>
      <c r="NCN500" s="81"/>
      <c r="NCO500" s="75"/>
      <c r="NCP500" s="81"/>
      <c r="NCQ500" s="75"/>
      <c r="NCR500" s="81"/>
      <c r="NCS500" s="75"/>
      <c r="NCT500" s="81"/>
      <c r="NCU500" s="75"/>
      <c r="NCV500" s="81"/>
      <c r="NCW500" s="75"/>
      <c r="NCX500" s="81"/>
      <c r="NCY500" s="75"/>
      <c r="NCZ500" s="81"/>
      <c r="NDA500" s="75"/>
      <c r="NDB500" s="81"/>
      <c r="NDC500" s="75"/>
      <c r="NDD500" s="81"/>
      <c r="NDE500" s="75"/>
      <c r="NDF500" s="81"/>
      <c r="NDG500" s="75"/>
      <c r="NDH500" s="81"/>
      <c r="NDI500" s="75"/>
      <c r="NDJ500" s="81"/>
      <c r="NDK500" s="75"/>
      <c r="NDL500" s="81"/>
      <c r="NDM500" s="75"/>
      <c r="NDN500" s="81"/>
      <c r="NDO500" s="75"/>
      <c r="NDP500" s="81"/>
      <c r="NDQ500" s="75"/>
      <c r="NDR500" s="81"/>
      <c r="NDS500" s="75"/>
      <c r="NDT500" s="81"/>
      <c r="NDU500" s="75"/>
      <c r="NDV500" s="81"/>
      <c r="NDW500" s="75"/>
      <c r="NDX500" s="81"/>
      <c r="NDY500" s="75"/>
      <c r="NDZ500" s="81"/>
      <c r="NEA500" s="75"/>
      <c r="NEB500" s="81"/>
      <c r="NEC500" s="75"/>
      <c r="NED500" s="81"/>
      <c r="NEE500" s="75"/>
      <c r="NEF500" s="81"/>
      <c r="NEG500" s="75"/>
      <c r="NEH500" s="81"/>
      <c r="NEI500" s="75"/>
      <c r="NEJ500" s="81"/>
      <c r="NEK500" s="75"/>
      <c r="NEL500" s="81"/>
      <c r="NEM500" s="75"/>
      <c r="NEN500" s="81"/>
      <c r="NEO500" s="75"/>
      <c r="NEP500" s="81"/>
      <c r="NEQ500" s="75"/>
      <c r="NER500" s="81"/>
      <c r="NES500" s="75"/>
      <c r="NET500" s="81"/>
      <c r="NEU500" s="75"/>
      <c r="NEV500" s="81"/>
      <c r="NEW500" s="75"/>
      <c r="NEX500" s="81"/>
      <c r="NEY500" s="75"/>
      <c r="NEZ500" s="81"/>
      <c r="NFA500" s="75"/>
      <c r="NFB500" s="81"/>
      <c r="NFC500" s="75"/>
      <c r="NFD500" s="81"/>
      <c r="NFE500" s="75"/>
      <c r="NFF500" s="81"/>
      <c r="NFG500" s="75"/>
      <c r="NFH500" s="81"/>
      <c r="NFI500" s="75"/>
      <c r="NFJ500" s="81"/>
      <c r="NFK500" s="75"/>
      <c r="NFL500" s="81"/>
      <c r="NFM500" s="75"/>
      <c r="NFN500" s="81"/>
      <c r="NFO500" s="75"/>
      <c r="NFP500" s="81"/>
      <c r="NFQ500" s="75"/>
      <c r="NFR500" s="81"/>
      <c r="NFS500" s="75"/>
      <c r="NFT500" s="81"/>
      <c r="NFU500" s="75"/>
      <c r="NFV500" s="81"/>
      <c r="NFW500" s="75"/>
      <c r="NFX500" s="81"/>
      <c r="NFY500" s="75"/>
      <c r="NFZ500" s="81"/>
      <c r="NGA500" s="75"/>
      <c r="NGB500" s="81"/>
      <c r="NGC500" s="75"/>
      <c r="NGD500" s="81"/>
      <c r="NGE500" s="75"/>
      <c r="NGF500" s="81"/>
      <c r="NGG500" s="75"/>
      <c r="NGH500" s="81"/>
      <c r="NGI500" s="75"/>
      <c r="NGJ500" s="81"/>
      <c r="NGK500" s="75"/>
      <c r="NGL500" s="81"/>
      <c r="NGM500" s="75"/>
      <c r="NGN500" s="81"/>
      <c r="NGO500" s="75"/>
      <c r="NGP500" s="81"/>
      <c r="NGQ500" s="75"/>
      <c r="NGR500" s="81"/>
      <c r="NGS500" s="75"/>
      <c r="NGT500" s="81"/>
      <c r="NGU500" s="75"/>
      <c r="NGV500" s="81"/>
      <c r="NGW500" s="75"/>
      <c r="NGX500" s="81"/>
      <c r="NGY500" s="75"/>
      <c r="NGZ500" s="81"/>
      <c r="NHA500" s="75"/>
      <c r="NHB500" s="81"/>
      <c r="NHC500" s="75"/>
      <c r="NHD500" s="81"/>
      <c r="NHE500" s="75"/>
      <c r="NHF500" s="81"/>
      <c r="NHG500" s="75"/>
      <c r="NHH500" s="81"/>
      <c r="NHI500" s="75"/>
      <c r="NHJ500" s="81"/>
      <c r="NHK500" s="75"/>
      <c r="NHL500" s="81"/>
      <c r="NHM500" s="75"/>
      <c r="NHN500" s="81"/>
      <c r="NHO500" s="75"/>
      <c r="NHP500" s="81"/>
      <c r="NHQ500" s="75"/>
      <c r="NHR500" s="81"/>
      <c r="NHS500" s="75"/>
      <c r="NHT500" s="81"/>
      <c r="NHU500" s="75"/>
      <c r="NHV500" s="81"/>
      <c r="NHW500" s="75"/>
      <c r="NHX500" s="81"/>
      <c r="NHY500" s="75"/>
      <c r="NHZ500" s="81"/>
      <c r="NIA500" s="75"/>
      <c r="NIB500" s="81"/>
      <c r="NIC500" s="75"/>
      <c r="NID500" s="81"/>
      <c r="NIE500" s="75"/>
      <c r="NIF500" s="81"/>
      <c r="NIG500" s="75"/>
      <c r="NIH500" s="81"/>
      <c r="NII500" s="75"/>
      <c r="NIJ500" s="81"/>
      <c r="NIK500" s="75"/>
      <c r="NIL500" s="81"/>
      <c r="NIM500" s="75"/>
      <c r="NIN500" s="81"/>
      <c r="NIO500" s="75"/>
      <c r="NIP500" s="81"/>
      <c r="NIQ500" s="75"/>
      <c r="NIR500" s="81"/>
      <c r="NIS500" s="75"/>
      <c r="NIT500" s="81"/>
      <c r="NIU500" s="75"/>
      <c r="NIV500" s="81"/>
      <c r="NIW500" s="75"/>
      <c r="NIX500" s="81"/>
      <c r="NIY500" s="75"/>
      <c r="NIZ500" s="81"/>
      <c r="NJA500" s="75"/>
      <c r="NJB500" s="81"/>
      <c r="NJC500" s="75"/>
      <c r="NJD500" s="81"/>
      <c r="NJE500" s="75"/>
      <c r="NJF500" s="81"/>
      <c r="NJG500" s="75"/>
      <c r="NJH500" s="81"/>
      <c r="NJI500" s="75"/>
      <c r="NJJ500" s="81"/>
      <c r="NJK500" s="75"/>
      <c r="NJL500" s="81"/>
      <c r="NJM500" s="75"/>
      <c r="NJN500" s="81"/>
      <c r="NJO500" s="75"/>
      <c r="NJP500" s="81"/>
      <c r="NJQ500" s="75"/>
      <c r="NJR500" s="81"/>
      <c r="NJS500" s="75"/>
      <c r="NJT500" s="81"/>
      <c r="NJU500" s="75"/>
      <c r="NJV500" s="81"/>
      <c r="NJW500" s="75"/>
      <c r="NJX500" s="81"/>
      <c r="NJY500" s="75"/>
      <c r="NJZ500" s="81"/>
      <c r="NKA500" s="75"/>
      <c r="NKB500" s="81"/>
      <c r="NKC500" s="75"/>
      <c r="NKD500" s="81"/>
      <c r="NKE500" s="75"/>
      <c r="NKF500" s="81"/>
      <c r="NKG500" s="75"/>
      <c r="NKH500" s="81"/>
      <c r="NKI500" s="75"/>
      <c r="NKJ500" s="81"/>
      <c r="NKK500" s="75"/>
      <c r="NKL500" s="81"/>
      <c r="NKM500" s="75"/>
      <c r="NKN500" s="81"/>
      <c r="NKO500" s="75"/>
      <c r="NKP500" s="81"/>
      <c r="NKQ500" s="75"/>
      <c r="NKR500" s="81"/>
      <c r="NKS500" s="75"/>
      <c r="NKT500" s="81"/>
      <c r="NKU500" s="75"/>
      <c r="NKV500" s="81"/>
      <c r="NKW500" s="75"/>
      <c r="NKX500" s="81"/>
      <c r="NKY500" s="75"/>
      <c r="NKZ500" s="81"/>
      <c r="NLA500" s="75"/>
      <c r="NLB500" s="81"/>
      <c r="NLC500" s="75"/>
      <c r="NLD500" s="81"/>
      <c r="NLE500" s="75"/>
      <c r="NLF500" s="81"/>
      <c r="NLG500" s="75"/>
      <c r="NLH500" s="81"/>
      <c r="NLI500" s="75"/>
      <c r="NLJ500" s="81"/>
      <c r="NLK500" s="75"/>
      <c r="NLL500" s="81"/>
      <c r="NLM500" s="75"/>
      <c r="NLN500" s="81"/>
      <c r="NLO500" s="75"/>
      <c r="NLP500" s="81"/>
      <c r="NLQ500" s="75"/>
      <c r="NLR500" s="81"/>
      <c r="NLS500" s="75"/>
      <c r="NLT500" s="81"/>
      <c r="NLU500" s="75"/>
      <c r="NLV500" s="81"/>
      <c r="NLW500" s="75"/>
      <c r="NLX500" s="81"/>
      <c r="NLY500" s="75"/>
      <c r="NLZ500" s="81"/>
      <c r="NMA500" s="75"/>
      <c r="NMB500" s="81"/>
      <c r="NMC500" s="75"/>
      <c r="NMD500" s="81"/>
      <c r="NME500" s="75"/>
      <c r="NMF500" s="81"/>
      <c r="NMG500" s="75"/>
      <c r="NMH500" s="81"/>
      <c r="NMI500" s="75"/>
      <c r="NMJ500" s="81"/>
      <c r="NMK500" s="75"/>
      <c r="NML500" s="81"/>
      <c r="NMM500" s="75"/>
      <c r="NMN500" s="81"/>
      <c r="NMO500" s="75"/>
      <c r="NMP500" s="81"/>
      <c r="NMQ500" s="75"/>
      <c r="NMR500" s="81"/>
      <c r="NMS500" s="75"/>
      <c r="NMT500" s="81"/>
      <c r="NMU500" s="75"/>
      <c r="NMV500" s="81"/>
      <c r="NMW500" s="75"/>
      <c r="NMX500" s="81"/>
      <c r="NMY500" s="75"/>
      <c r="NMZ500" s="81"/>
      <c r="NNA500" s="75"/>
      <c r="NNB500" s="81"/>
      <c r="NNC500" s="75"/>
      <c r="NND500" s="81"/>
      <c r="NNE500" s="75"/>
      <c r="NNF500" s="81"/>
      <c r="NNG500" s="75"/>
      <c r="NNH500" s="81"/>
      <c r="NNI500" s="75"/>
      <c r="NNJ500" s="81"/>
      <c r="NNK500" s="75"/>
      <c r="NNL500" s="81"/>
      <c r="NNM500" s="75"/>
      <c r="NNN500" s="81"/>
      <c r="NNO500" s="75"/>
      <c r="NNP500" s="81"/>
      <c r="NNQ500" s="75"/>
      <c r="NNR500" s="81"/>
      <c r="NNS500" s="75"/>
      <c r="NNT500" s="81"/>
      <c r="NNU500" s="75"/>
      <c r="NNV500" s="81"/>
      <c r="NNW500" s="75"/>
      <c r="NNX500" s="81"/>
      <c r="NNY500" s="75"/>
      <c r="NNZ500" s="81"/>
      <c r="NOA500" s="75"/>
      <c r="NOB500" s="81"/>
      <c r="NOC500" s="75"/>
      <c r="NOD500" s="81"/>
      <c r="NOE500" s="75"/>
      <c r="NOF500" s="81"/>
      <c r="NOG500" s="75"/>
      <c r="NOH500" s="81"/>
      <c r="NOI500" s="75"/>
      <c r="NOJ500" s="81"/>
      <c r="NOK500" s="75"/>
      <c r="NOL500" s="81"/>
      <c r="NOM500" s="75"/>
      <c r="NON500" s="81"/>
      <c r="NOO500" s="75"/>
      <c r="NOP500" s="81"/>
      <c r="NOQ500" s="75"/>
      <c r="NOR500" s="81"/>
      <c r="NOS500" s="75"/>
      <c r="NOT500" s="81"/>
      <c r="NOU500" s="75"/>
      <c r="NOV500" s="81"/>
      <c r="NOW500" s="75"/>
      <c r="NOX500" s="81"/>
      <c r="NOY500" s="75"/>
      <c r="NOZ500" s="81"/>
      <c r="NPA500" s="75"/>
      <c r="NPB500" s="81"/>
      <c r="NPC500" s="75"/>
      <c r="NPD500" s="81"/>
      <c r="NPE500" s="75"/>
      <c r="NPF500" s="81"/>
      <c r="NPG500" s="75"/>
      <c r="NPH500" s="81"/>
      <c r="NPI500" s="75"/>
      <c r="NPJ500" s="81"/>
      <c r="NPK500" s="75"/>
      <c r="NPL500" s="81"/>
      <c r="NPM500" s="75"/>
      <c r="NPN500" s="81"/>
      <c r="NPO500" s="75"/>
      <c r="NPP500" s="81"/>
      <c r="NPQ500" s="75"/>
      <c r="NPR500" s="81"/>
      <c r="NPS500" s="75"/>
      <c r="NPT500" s="81"/>
      <c r="NPU500" s="75"/>
      <c r="NPV500" s="81"/>
      <c r="NPW500" s="75"/>
      <c r="NPX500" s="81"/>
      <c r="NPY500" s="75"/>
      <c r="NPZ500" s="81"/>
      <c r="NQA500" s="75"/>
      <c r="NQB500" s="81"/>
      <c r="NQC500" s="75"/>
      <c r="NQD500" s="81"/>
      <c r="NQE500" s="75"/>
      <c r="NQF500" s="81"/>
      <c r="NQG500" s="75"/>
      <c r="NQH500" s="81"/>
      <c r="NQI500" s="75"/>
      <c r="NQJ500" s="81"/>
      <c r="NQK500" s="75"/>
      <c r="NQL500" s="81"/>
      <c r="NQM500" s="75"/>
      <c r="NQN500" s="81"/>
      <c r="NQO500" s="75"/>
      <c r="NQP500" s="81"/>
      <c r="NQQ500" s="75"/>
      <c r="NQR500" s="81"/>
      <c r="NQS500" s="75"/>
      <c r="NQT500" s="81"/>
      <c r="NQU500" s="75"/>
      <c r="NQV500" s="81"/>
      <c r="NQW500" s="75"/>
      <c r="NQX500" s="81"/>
      <c r="NQY500" s="75"/>
      <c r="NQZ500" s="81"/>
      <c r="NRA500" s="75"/>
      <c r="NRB500" s="81"/>
      <c r="NRC500" s="75"/>
      <c r="NRD500" s="81"/>
      <c r="NRE500" s="75"/>
      <c r="NRF500" s="81"/>
      <c r="NRG500" s="75"/>
      <c r="NRH500" s="81"/>
      <c r="NRI500" s="75"/>
      <c r="NRJ500" s="81"/>
      <c r="NRK500" s="75"/>
      <c r="NRL500" s="81"/>
      <c r="NRM500" s="75"/>
      <c r="NRN500" s="81"/>
      <c r="NRO500" s="75"/>
      <c r="NRP500" s="81"/>
      <c r="NRQ500" s="75"/>
      <c r="NRR500" s="81"/>
      <c r="NRS500" s="75"/>
      <c r="NRT500" s="81"/>
      <c r="NRU500" s="75"/>
      <c r="NRV500" s="81"/>
      <c r="NRW500" s="75"/>
      <c r="NRX500" s="81"/>
      <c r="NRY500" s="75"/>
      <c r="NRZ500" s="81"/>
      <c r="NSA500" s="75"/>
      <c r="NSB500" s="81"/>
      <c r="NSC500" s="75"/>
      <c r="NSD500" s="81"/>
      <c r="NSE500" s="75"/>
      <c r="NSF500" s="81"/>
      <c r="NSG500" s="75"/>
      <c r="NSH500" s="81"/>
      <c r="NSI500" s="75"/>
      <c r="NSJ500" s="81"/>
      <c r="NSK500" s="75"/>
      <c r="NSL500" s="81"/>
      <c r="NSM500" s="75"/>
      <c r="NSN500" s="81"/>
      <c r="NSO500" s="75"/>
      <c r="NSP500" s="81"/>
      <c r="NSQ500" s="75"/>
      <c r="NSR500" s="81"/>
      <c r="NSS500" s="75"/>
      <c r="NST500" s="81"/>
      <c r="NSU500" s="75"/>
      <c r="NSV500" s="81"/>
      <c r="NSW500" s="75"/>
      <c r="NSX500" s="81"/>
      <c r="NSY500" s="75"/>
      <c r="NSZ500" s="81"/>
      <c r="NTA500" s="75"/>
      <c r="NTB500" s="81"/>
      <c r="NTC500" s="75"/>
      <c r="NTD500" s="81"/>
      <c r="NTE500" s="75"/>
      <c r="NTF500" s="81"/>
      <c r="NTG500" s="75"/>
      <c r="NTH500" s="81"/>
      <c r="NTI500" s="75"/>
      <c r="NTJ500" s="81"/>
      <c r="NTK500" s="75"/>
      <c r="NTL500" s="81"/>
      <c r="NTM500" s="75"/>
      <c r="NTN500" s="81"/>
      <c r="NTO500" s="75"/>
      <c r="NTP500" s="81"/>
      <c r="NTQ500" s="75"/>
      <c r="NTR500" s="81"/>
      <c r="NTS500" s="75"/>
      <c r="NTT500" s="81"/>
      <c r="NTU500" s="75"/>
      <c r="NTV500" s="81"/>
      <c r="NTW500" s="75"/>
      <c r="NTX500" s="81"/>
      <c r="NTY500" s="75"/>
      <c r="NTZ500" s="81"/>
      <c r="NUA500" s="75"/>
      <c r="NUB500" s="81"/>
      <c r="NUC500" s="75"/>
      <c r="NUD500" s="81"/>
      <c r="NUE500" s="75"/>
      <c r="NUF500" s="81"/>
      <c r="NUG500" s="75"/>
      <c r="NUH500" s="81"/>
      <c r="NUI500" s="75"/>
      <c r="NUJ500" s="81"/>
      <c r="NUK500" s="75"/>
      <c r="NUL500" s="81"/>
      <c r="NUM500" s="75"/>
      <c r="NUN500" s="81"/>
      <c r="NUO500" s="75"/>
      <c r="NUP500" s="81"/>
      <c r="NUQ500" s="75"/>
      <c r="NUR500" s="81"/>
      <c r="NUS500" s="75"/>
      <c r="NUT500" s="81"/>
      <c r="NUU500" s="75"/>
      <c r="NUV500" s="81"/>
      <c r="NUW500" s="75"/>
      <c r="NUX500" s="81"/>
      <c r="NUY500" s="75"/>
      <c r="NUZ500" s="81"/>
      <c r="NVA500" s="75"/>
      <c r="NVB500" s="81"/>
      <c r="NVC500" s="75"/>
      <c r="NVD500" s="81"/>
      <c r="NVE500" s="75"/>
      <c r="NVF500" s="81"/>
      <c r="NVG500" s="75"/>
      <c r="NVH500" s="81"/>
      <c r="NVI500" s="75"/>
      <c r="NVJ500" s="81"/>
      <c r="NVK500" s="75"/>
      <c r="NVL500" s="81"/>
      <c r="NVM500" s="75"/>
      <c r="NVN500" s="81"/>
      <c r="NVO500" s="75"/>
      <c r="NVP500" s="81"/>
      <c r="NVQ500" s="75"/>
      <c r="NVR500" s="81"/>
      <c r="NVS500" s="75"/>
      <c r="NVT500" s="81"/>
      <c r="NVU500" s="75"/>
      <c r="NVV500" s="81"/>
      <c r="NVW500" s="75"/>
      <c r="NVX500" s="81"/>
      <c r="NVY500" s="75"/>
      <c r="NVZ500" s="81"/>
      <c r="NWA500" s="75"/>
      <c r="NWB500" s="81"/>
      <c r="NWC500" s="75"/>
      <c r="NWD500" s="81"/>
      <c r="NWE500" s="75"/>
      <c r="NWF500" s="81"/>
      <c r="NWG500" s="75"/>
      <c r="NWH500" s="81"/>
      <c r="NWI500" s="75"/>
      <c r="NWJ500" s="81"/>
      <c r="NWK500" s="75"/>
      <c r="NWL500" s="81"/>
      <c r="NWM500" s="75"/>
      <c r="NWN500" s="81"/>
      <c r="NWO500" s="75"/>
      <c r="NWP500" s="81"/>
      <c r="NWQ500" s="75"/>
      <c r="NWR500" s="81"/>
      <c r="NWS500" s="75"/>
      <c r="NWT500" s="81"/>
      <c r="NWU500" s="75"/>
      <c r="NWV500" s="81"/>
      <c r="NWW500" s="75"/>
      <c r="NWX500" s="81"/>
      <c r="NWY500" s="75"/>
      <c r="NWZ500" s="81"/>
      <c r="NXA500" s="75"/>
      <c r="NXB500" s="81"/>
      <c r="NXC500" s="75"/>
      <c r="NXD500" s="81"/>
      <c r="NXE500" s="75"/>
      <c r="NXF500" s="81"/>
      <c r="NXG500" s="75"/>
      <c r="NXH500" s="81"/>
      <c r="NXI500" s="75"/>
      <c r="NXJ500" s="81"/>
      <c r="NXK500" s="75"/>
      <c r="NXL500" s="81"/>
      <c r="NXM500" s="75"/>
      <c r="NXN500" s="81"/>
      <c r="NXO500" s="75"/>
      <c r="NXP500" s="81"/>
      <c r="NXQ500" s="75"/>
      <c r="NXR500" s="81"/>
      <c r="NXS500" s="75"/>
      <c r="NXT500" s="81"/>
      <c r="NXU500" s="75"/>
      <c r="NXV500" s="81"/>
      <c r="NXW500" s="75"/>
      <c r="NXX500" s="81"/>
      <c r="NXY500" s="75"/>
      <c r="NXZ500" s="81"/>
      <c r="NYA500" s="75"/>
      <c r="NYB500" s="81"/>
      <c r="NYC500" s="75"/>
      <c r="NYD500" s="81"/>
      <c r="NYE500" s="75"/>
      <c r="NYF500" s="81"/>
      <c r="NYG500" s="75"/>
      <c r="NYH500" s="81"/>
      <c r="NYI500" s="75"/>
      <c r="NYJ500" s="81"/>
      <c r="NYK500" s="75"/>
      <c r="NYL500" s="81"/>
      <c r="NYM500" s="75"/>
      <c r="NYN500" s="81"/>
      <c r="NYO500" s="75"/>
      <c r="NYP500" s="81"/>
      <c r="NYQ500" s="75"/>
      <c r="NYR500" s="81"/>
      <c r="NYS500" s="75"/>
      <c r="NYT500" s="81"/>
      <c r="NYU500" s="75"/>
      <c r="NYV500" s="81"/>
      <c r="NYW500" s="75"/>
      <c r="NYX500" s="81"/>
      <c r="NYY500" s="75"/>
      <c r="NYZ500" s="81"/>
      <c r="NZA500" s="75"/>
      <c r="NZB500" s="81"/>
      <c r="NZC500" s="75"/>
      <c r="NZD500" s="81"/>
      <c r="NZE500" s="75"/>
      <c r="NZF500" s="81"/>
      <c r="NZG500" s="75"/>
      <c r="NZH500" s="81"/>
      <c r="NZI500" s="75"/>
      <c r="NZJ500" s="81"/>
      <c r="NZK500" s="75"/>
      <c r="NZL500" s="81"/>
      <c r="NZM500" s="75"/>
      <c r="NZN500" s="81"/>
      <c r="NZO500" s="75"/>
      <c r="NZP500" s="81"/>
      <c r="NZQ500" s="75"/>
      <c r="NZR500" s="81"/>
      <c r="NZS500" s="75"/>
      <c r="NZT500" s="81"/>
      <c r="NZU500" s="75"/>
      <c r="NZV500" s="81"/>
      <c r="NZW500" s="75"/>
      <c r="NZX500" s="81"/>
      <c r="NZY500" s="75"/>
      <c r="NZZ500" s="81"/>
      <c r="OAA500" s="75"/>
      <c r="OAB500" s="81"/>
      <c r="OAC500" s="75"/>
      <c r="OAD500" s="81"/>
      <c r="OAE500" s="75"/>
      <c r="OAF500" s="81"/>
      <c r="OAG500" s="75"/>
      <c r="OAH500" s="81"/>
      <c r="OAI500" s="75"/>
      <c r="OAJ500" s="81"/>
      <c r="OAK500" s="75"/>
      <c r="OAL500" s="81"/>
      <c r="OAM500" s="75"/>
      <c r="OAN500" s="81"/>
      <c r="OAO500" s="75"/>
      <c r="OAP500" s="81"/>
      <c r="OAQ500" s="75"/>
      <c r="OAR500" s="81"/>
      <c r="OAS500" s="75"/>
      <c r="OAT500" s="81"/>
      <c r="OAU500" s="75"/>
      <c r="OAV500" s="81"/>
      <c r="OAW500" s="75"/>
      <c r="OAX500" s="81"/>
      <c r="OAY500" s="75"/>
      <c r="OAZ500" s="81"/>
      <c r="OBA500" s="75"/>
      <c r="OBB500" s="81"/>
      <c r="OBC500" s="75"/>
      <c r="OBD500" s="81"/>
      <c r="OBE500" s="75"/>
      <c r="OBF500" s="81"/>
      <c r="OBG500" s="75"/>
      <c r="OBH500" s="81"/>
      <c r="OBI500" s="75"/>
      <c r="OBJ500" s="81"/>
      <c r="OBK500" s="75"/>
      <c r="OBL500" s="81"/>
      <c r="OBM500" s="75"/>
      <c r="OBN500" s="81"/>
      <c r="OBO500" s="75"/>
      <c r="OBP500" s="81"/>
      <c r="OBQ500" s="75"/>
      <c r="OBR500" s="81"/>
      <c r="OBS500" s="75"/>
      <c r="OBT500" s="81"/>
      <c r="OBU500" s="75"/>
      <c r="OBV500" s="81"/>
      <c r="OBW500" s="75"/>
      <c r="OBX500" s="81"/>
      <c r="OBY500" s="75"/>
      <c r="OBZ500" s="81"/>
      <c r="OCA500" s="75"/>
      <c r="OCB500" s="81"/>
      <c r="OCC500" s="75"/>
      <c r="OCD500" s="81"/>
      <c r="OCE500" s="75"/>
      <c r="OCF500" s="81"/>
      <c r="OCG500" s="75"/>
      <c r="OCH500" s="81"/>
      <c r="OCI500" s="75"/>
      <c r="OCJ500" s="81"/>
      <c r="OCK500" s="75"/>
      <c r="OCL500" s="81"/>
      <c r="OCM500" s="75"/>
      <c r="OCN500" s="81"/>
      <c r="OCO500" s="75"/>
      <c r="OCP500" s="81"/>
      <c r="OCQ500" s="75"/>
      <c r="OCR500" s="81"/>
      <c r="OCS500" s="75"/>
      <c r="OCT500" s="81"/>
      <c r="OCU500" s="75"/>
      <c r="OCV500" s="81"/>
      <c r="OCW500" s="75"/>
      <c r="OCX500" s="81"/>
      <c r="OCY500" s="75"/>
      <c r="OCZ500" s="81"/>
      <c r="ODA500" s="75"/>
      <c r="ODB500" s="81"/>
      <c r="ODC500" s="75"/>
      <c r="ODD500" s="81"/>
      <c r="ODE500" s="75"/>
      <c r="ODF500" s="81"/>
      <c r="ODG500" s="75"/>
      <c r="ODH500" s="81"/>
      <c r="ODI500" s="75"/>
      <c r="ODJ500" s="81"/>
      <c r="ODK500" s="75"/>
      <c r="ODL500" s="81"/>
      <c r="ODM500" s="75"/>
      <c r="ODN500" s="81"/>
      <c r="ODO500" s="75"/>
      <c r="ODP500" s="81"/>
      <c r="ODQ500" s="75"/>
      <c r="ODR500" s="81"/>
      <c r="ODS500" s="75"/>
      <c r="ODT500" s="81"/>
      <c r="ODU500" s="75"/>
      <c r="ODV500" s="81"/>
      <c r="ODW500" s="75"/>
      <c r="ODX500" s="81"/>
      <c r="ODY500" s="75"/>
      <c r="ODZ500" s="81"/>
      <c r="OEA500" s="75"/>
      <c r="OEB500" s="81"/>
      <c r="OEC500" s="75"/>
      <c r="OED500" s="81"/>
      <c r="OEE500" s="75"/>
      <c r="OEF500" s="81"/>
      <c r="OEG500" s="75"/>
      <c r="OEH500" s="81"/>
      <c r="OEI500" s="75"/>
      <c r="OEJ500" s="81"/>
      <c r="OEK500" s="75"/>
      <c r="OEL500" s="81"/>
      <c r="OEM500" s="75"/>
      <c r="OEN500" s="81"/>
      <c r="OEO500" s="75"/>
      <c r="OEP500" s="81"/>
      <c r="OEQ500" s="75"/>
      <c r="OER500" s="81"/>
      <c r="OES500" s="75"/>
      <c r="OET500" s="81"/>
      <c r="OEU500" s="75"/>
      <c r="OEV500" s="81"/>
      <c r="OEW500" s="75"/>
      <c r="OEX500" s="81"/>
      <c r="OEY500" s="75"/>
      <c r="OEZ500" s="81"/>
      <c r="OFA500" s="75"/>
      <c r="OFB500" s="81"/>
      <c r="OFC500" s="75"/>
      <c r="OFD500" s="81"/>
      <c r="OFE500" s="75"/>
      <c r="OFF500" s="81"/>
      <c r="OFG500" s="75"/>
      <c r="OFH500" s="81"/>
      <c r="OFI500" s="75"/>
      <c r="OFJ500" s="81"/>
      <c r="OFK500" s="75"/>
      <c r="OFL500" s="81"/>
      <c r="OFM500" s="75"/>
      <c r="OFN500" s="81"/>
      <c r="OFO500" s="75"/>
      <c r="OFP500" s="81"/>
      <c r="OFQ500" s="75"/>
      <c r="OFR500" s="81"/>
      <c r="OFS500" s="75"/>
      <c r="OFT500" s="81"/>
      <c r="OFU500" s="75"/>
      <c r="OFV500" s="81"/>
      <c r="OFW500" s="75"/>
      <c r="OFX500" s="81"/>
      <c r="OFY500" s="75"/>
      <c r="OFZ500" s="81"/>
      <c r="OGA500" s="75"/>
      <c r="OGB500" s="81"/>
      <c r="OGC500" s="75"/>
      <c r="OGD500" s="81"/>
      <c r="OGE500" s="75"/>
      <c r="OGF500" s="81"/>
      <c r="OGG500" s="75"/>
      <c r="OGH500" s="81"/>
      <c r="OGI500" s="75"/>
      <c r="OGJ500" s="81"/>
      <c r="OGK500" s="75"/>
      <c r="OGL500" s="81"/>
      <c r="OGM500" s="75"/>
      <c r="OGN500" s="81"/>
      <c r="OGO500" s="75"/>
      <c r="OGP500" s="81"/>
      <c r="OGQ500" s="75"/>
      <c r="OGR500" s="81"/>
      <c r="OGS500" s="75"/>
      <c r="OGT500" s="81"/>
      <c r="OGU500" s="75"/>
      <c r="OGV500" s="81"/>
      <c r="OGW500" s="75"/>
      <c r="OGX500" s="81"/>
      <c r="OGY500" s="75"/>
      <c r="OGZ500" s="81"/>
      <c r="OHA500" s="75"/>
      <c r="OHB500" s="81"/>
      <c r="OHC500" s="75"/>
      <c r="OHD500" s="81"/>
      <c r="OHE500" s="75"/>
      <c r="OHF500" s="81"/>
      <c r="OHG500" s="75"/>
      <c r="OHH500" s="81"/>
      <c r="OHI500" s="75"/>
      <c r="OHJ500" s="81"/>
      <c r="OHK500" s="75"/>
      <c r="OHL500" s="81"/>
      <c r="OHM500" s="75"/>
      <c r="OHN500" s="81"/>
      <c r="OHO500" s="75"/>
      <c r="OHP500" s="81"/>
      <c r="OHQ500" s="75"/>
      <c r="OHR500" s="81"/>
      <c r="OHS500" s="75"/>
      <c r="OHT500" s="81"/>
      <c r="OHU500" s="75"/>
      <c r="OHV500" s="81"/>
      <c r="OHW500" s="75"/>
      <c r="OHX500" s="81"/>
      <c r="OHY500" s="75"/>
      <c r="OHZ500" s="81"/>
      <c r="OIA500" s="75"/>
      <c r="OIB500" s="81"/>
      <c r="OIC500" s="75"/>
      <c r="OID500" s="81"/>
      <c r="OIE500" s="75"/>
      <c r="OIF500" s="81"/>
      <c r="OIG500" s="75"/>
      <c r="OIH500" s="81"/>
      <c r="OII500" s="75"/>
      <c r="OIJ500" s="81"/>
      <c r="OIK500" s="75"/>
      <c r="OIL500" s="81"/>
      <c r="OIM500" s="75"/>
      <c r="OIN500" s="81"/>
      <c r="OIO500" s="75"/>
      <c r="OIP500" s="81"/>
      <c r="OIQ500" s="75"/>
      <c r="OIR500" s="81"/>
      <c r="OIS500" s="75"/>
      <c r="OIT500" s="81"/>
      <c r="OIU500" s="75"/>
      <c r="OIV500" s="81"/>
      <c r="OIW500" s="75"/>
      <c r="OIX500" s="81"/>
      <c r="OIY500" s="75"/>
      <c r="OIZ500" s="81"/>
      <c r="OJA500" s="75"/>
      <c r="OJB500" s="81"/>
      <c r="OJC500" s="75"/>
      <c r="OJD500" s="81"/>
      <c r="OJE500" s="75"/>
      <c r="OJF500" s="81"/>
      <c r="OJG500" s="75"/>
      <c r="OJH500" s="81"/>
      <c r="OJI500" s="75"/>
      <c r="OJJ500" s="81"/>
      <c r="OJK500" s="75"/>
      <c r="OJL500" s="81"/>
      <c r="OJM500" s="75"/>
      <c r="OJN500" s="81"/>
      <c r="OJO500" s="75"/>
      <c r="OJP500" s="81"/>
      <c r="OJQ500" s="75"/>
      <c r="OJR500" s="81"/>
      <c r="OJS500" s="75"/>
      <c r="OJT500" s="81"/>
      <c r="OJU500" s="75"/>
      <c r="OJV500" s="81"/>
      <c r="OJW500" s="75"/>
      <c r="OJX500" s="81"/>
      <c r="OJY500" s="75"/>
      <c r="OJZ500" s="81"/>
      <c r="OKA500" s="75"/>
      <c r="OKB500" s="81"/>
      <c r="OKC500" s="75"/>
      <c r="OKD500" s="81"/>
      <c r="OKE500" s="75"/>
      <c r="OKF500" s="81"/>
      <c r="OKG500" s="75"/>
      <c r="OKH500" s="81"/>
      <c r="OKI500" s="75"/>
      <c r="OKJ500" s="81"/>
      <c r="OKK500" s="75"/>
      <c r="OKL500" s="81"/>
      <c r="OKM500" s="75"/>
      <c r="OKN500" s="81"/>
      <c r="OKO500" s="75"/>
      <c r="OKP500" s="81"/>
      <c r="OKQ500" s="75"/>
      <c r="OKR500" s="81"/>
      <c r="OKS500" s="75"/>
      <c r="OKT500" s="81"/>
      <c r="OKU500" s="75"/>
      <c r="OKV500" s="81"/>
      <c r="OKW500" s="75"/>
      <c r="OKX500" s="81"/>
      <c r="OKY500" s="75"/>
      <c r="OKZ500" s="81"/>
      <c r="OLA500" s="75"/>
      <c r="OLB500" s="81"/>
      <c r="OLC500" s="75"/>
      <c r="OLD500" s="81"/>
      <c r="OLE500" s="75"/>
      <c r="OLF500" s="81"/>
      <c r="OLG500" s="75"/>
      <c r="OLH500" s="81"/>
      <c r="OLI500" s="75"/>
      <c r="OLJ500" s="81"/>
      <c r="OLK500" s="75"/>
      <c r="OLL500" s="81"/>
      <c r="OLM500" s="75"/>
      <c r="OLN500" s="81"/>
      <c r="OLO500" s="75"/>
      <c r="OLP500" s="81"/>
      <c r="OLQ500" s="75"/>
      <c r="OLR500" s="81"/>
      <c r="OLS500" s="75"/>
      <c r="OLT500" s="81"/>
      <c r="OLU500" s="75"/>
      <c r="OLV500" s="81"/>
      <c r="OLW500" s="75"/>
      <c r="OLX500" s="81"/>
      <c r="OLY500" s="75"/>
      <c r="OLZ500" s="81"/>
      <c r="OMA500" s="75"/>
      <c r="OMB500" s="81"/>
      <c r="OMC500" s="75"/>
      <c r="OMD500" s="81"/>
      <c r="OME500" s="75"/>
      <c r="OMF500" s="81"/>
      <c r="OMG500" s="75"/>
      <c r="OMH500" s="81"/>
      <c r="OMI500" s="75"/>
      <c r="OMJ500" s="81"/>
      <c r="OMK500" s="75"/>
      <c r="OML500" s="81"/>
      <c r="OMM500" s="75"/>
      <c r="OMN500" s="81"/>
      <c r="OMO500" s="75"/>
      <c r="OMP500" s="81"/>
      <c r="OMQ500" s="75"/>
      <c r="OMR500" s="81"/>
      <c r="OMS500" s="75"/>
      <c r="OMT500" s="81"/>
      <c r="OMU500" s="75"/>
      <c r="OMV500" s="81"/>
      <c r="OMW500" s="75"/>
      <c r="OMX500" s="81"/>
      <c r="OMY500" s="75"/>
      <c r="OMZ500" s="81"/>
      <c r="ONA500" s="75"/>
      <c r="ONB500" s="81"/>
      <c r="ONC500" s="75"/>
      <c r="OND500" s="81"/>
      <c r="ONE500" s="75"/>
      <c r="ONF500" s="81"/>
      <c r="ONG500" s="75"/>
      <c r="ONH500" s="81"/>
      <c r="ONI500" s="75"/>
      <c r="ONJ500" s="81"/>
      <c r="ONK500" s="75"/>
      <c r="ONL500" s="81"/>
      <c r="ONM500" s="75"/>
      <c r="ONN500" s="81"/>
      <c r="ONO500" s="75"/>
      <c r="ONP500" s="81"/>
      <c r="ONQ500" s="75"/>
      <c r="ONR500" s="81"/>
      <c r="ONS500" s="75"/>
      <c r="ONT500" s="81"/>
      <c r="ONU500" s="75"/>
      <c r="ONV500" s="81"/>
      <c r="ONW500" s="75"/>
      <c r="ONX500" s="81"/>
      <c r="ONY500" s="75"/>
      <c r="ONZ500" s="81"/>
      <c r="OOA500" s="75"/>
      <c r="OOB500" s="81"/>
      <c r="OOC500" s="75"/>
      <c r="OOD500" s="81"/>
      <c r="OOE500" s="75"/>
      <c r="OOF500" s="81"/>
      <c r="OOG500" s="75"/>
      <c r="OOH500" s="81"/>
      <c r="OOI500" s="75"/>
      <c r="OOJ500" s="81"/>
      <c r="OOK500" s="75"/>
      <c r="OOL500" s="81"/>
      <c r="OOM500" s="75"/>
      <c r="OON500" s="81"/>
      <c r="OOO500" s="75"/>
      <c r="OOP500" s="81"/>
      <c r="OOQ500" s="75"/>
      <c r="OOR500" s="81"/>
      <c r="OOS500" s="75"/>
      <c r="OOT500" s="81"/>
      <c r="OOU500" s="75"/>
      <c r="OOV500" s="81"/>
      <c r="OOW500" s="75"/>
      <c r="OOX500" s="81"/>
      <c r="OOY500" s="75"/>
      <c r="OOZ500" s="81"/>
      <c r="OPA500" s="75"/>
      <c r="OPB500" s="81"/>
      <c r="OPC500" s="75"/>
      <c r="OPD500" s="81"/>
      <c r="OPE500" s="75"/>
      <c r="OPF500" s="81"/>
      <c r="OPG500" s="75"/>
      <c r="OPH500" s="81"/>
      <c r="OPI500" s="75"/>
      <c r="OPJ500" s="81"/>
      <c r="OPK500" s="75"/>
      <c r="OPL500" s="81"/>
      <c r="OPM500" s="75"/>
      <c r="OPN500" s="81"/>
      <c r="OPO500" s="75"/>
      <c r="OPP500" s="81"/>
      <c r="OPQ500" s="75"/>
      <c r="OPR500" s="81"/>
      <c r="OPS500" s="75"/>
      <c r="OPT500" s="81"/>
      <c r="OPU500" s="75"/>
      <c r="OPV500" s="81"/>
      <c r="OPW500" s="75"/>
      <c r="OPX500" s="81"/>
      <c r="OPY500" s="75"/>
      <c r="OPZ500" s="81"/>
      <c r="OQA500" s="75"/>
      <c r="OQB500" s="81"/>
      <c r="OQC500" s="75"/>
      <c r="OQD500" s="81"/>
      <c r="OQE500" s="75"/>
      <c r="OQF500" s="81"/>
      <c r="OQG500" s="75"/>
      <c r="OQH500" s="81"/>
      <c r="OQI500" s="75"/>
      <c r="OQJ500" s="81"/>
      <c r="OQK500" s="75"/>
      <c r="OQL500" s="81"/>
      <c r="OQM500" s="75"/>
      <c r="OQN500" s="81"/>
      <c r="OQO500" s="75"/>
      <c r="OQP500" s="81"/>
      <c r="OQQ500" s="75"/>
      <c r="OQR500" s="81"/>
      <c r="OQS500" s="75"/>
      <c r="OQT500" s="81"/>
      <c r="OQU500" s="75"/>
      <c r="OQV500" s="81"/>
      <c r="OQW500" s="75"/>
      <c r="OQX500" s="81"/>
      <c r="OQY500" s="75"/>
      <c r="OQZ500" s="81"/>
      <c r="ORA500" s="75"/>
      <c r="ORB500" s="81"/>
      <c r="ORC500" s="75"/>
      <c r="ORD500" s="81"/>
      <c r="ORE500" s="75"/>
      <c r="ORF500" s="81"/>
      <c r="ORG500" s="75"/>
      <c r="ORH500" s="81"/>
      <c r="ORI500" s="75"/>
      <c r="ORJ500" s="81"/>
      <c r="ORK500" s="75"/>
      <c r="ORL500" s="81"/>
      <c r="ORM500" s="75"/>
      <c r="ORN500" s="81"/>
      <c r="ORO500" s="75"/>
      <c r="ORP500" s="81"/>
      <c r="ORQ500" s="75"/>
      <c r="ORR500" s="81"/>
      <c r="ORS500" s="75"/>
      <c r="ORT500" s="81"/>
      <c r="ORU500" s="75"/>
      <c r="ORV500" s="81"/>
      <c r="ORW500" s="75"/>
      <c r="ORX500" s="81"/>
      <c r="ORY500" s="75"/>
      <c r="ORZ500" s="81"/>
      <c r="OSA500" s="75"/>
      <c r="OSB500" s="81"/>
      <c r="OSC500" s="75"/>
      <c r="OSD500" s="81"/>
      <c r="OSE500" s="75"/>
      <c r="OSF500" s="81"/>
      <c r="OSG500" s="75"/>
      <c r="OSH500" s="81"/>
      <c r="OSI500" s="75"/>
      <c r="OSJ500" s="81"/>
      <c r="OSK500" s="75"/>
      <c r="OSL500" s="81"/>
      <c r="OSM500" s="75"/>
      <c r="OSN500" s="81"/>
      <c r="OSO500" s="75"/>
      <c r="OSP500" s="81"/>
      <c r="OSQ500" s="75"/>
      <c r="OSR500" s="81"/>
      <c r="OSS500" s="75"/>
      <c r="OST500" s="81"/>
      <c r="OSU500" s="75"/>
      <c r="OSV500" s="81"/>
      <c r="OSW500" s="75"/>
      <c r="OSX500" s="81"/>
      <c r="OSY500" s="75"/>
      <c r="OSZ500" s="81"/>
      <c r="OTA500" s="75"/>
      <c r="OTB500" s="81"/>
      <c r="OTC500" s="75"/>
      <c r="OTD500" s="81"/>
      <c r="OTE500" s="75"/>
      <c r="OTF500" s="81"/>
      <c r="OTG500" s="75"/>
      <c r="OTH500" s="81"/>
      <c r="OTI500" s="75"/>
      <c r="OTJ500" s="81"/>
      <c r="OTK500" s="75"/>
      <c r="OTL500" s="81"/>
      <c r="OTM500" s="75"/>
      <c r="OTN500" s="81"/>
      <c r="OTO500" s="75"/>
      <c r="OTP500" s="81"/>
      <c r="OTQ500" s="75"/>
      <c r="OTR500" s="81"/>
      <c r="OTS500" s="75"/>
      <c r="OTT500" s="81"/>
      <c r="OTU500" s="75"/>
      <c r="OTV500" s="81"/>
      <c r="OTW500" s="75"/>
      <c r="OTX500" s="81"/>
      <c r="OTY500" s="75"/>
      <c r="OTZ500" s="81"/>
      <c r="OUA500" s="75"/>
      <c r="OUB500" s="81"/>
      <c r="OUC500" s="75"/>
      <c r="OUD500" s="81"/>
      <c r="OUE500" s="75"/>
      <c r="OUF500" s="81"/>
      <c r="OUG500" s="75"/>
      <c r="OUH500" s="81"/>
      <c r="OUI500" s="75"/>
      <c r="OUJ500" s="81"/>
      <c r="OUK500" s="75"/>
      <c r="OUL500" s="81"/>
      <c r="OUM500" s="75"/>
      <c r="OUN500" s="81"/>
      <c r="OUO500" s="75"/>
      <c r="OUP500" s="81"/>
      <c r="OUQ500" s="75"/>
      <c r="OUR500" s="81"/>
      <c r="OUS500" s="75"/>
      <c r="OUT500" s="81"/>
      <c r="OUU500" s="75"/>
      <c r="OUV500" s="81"/>
      <c r="OUW500" s="75"/>
      <c r="OUX500" s="81"/>
      <c r="OUY500" s="75"/>
      <c r="OUZ500" s="81"/>
      <c r="OVA500" s="75"/>
      <c r="OVB500" s="81"/>
      <c r="OVC500" s="75"/>
      <c r="OVD500" s="81"/>
      <c r="OVE500" s="75"/>
      <c r="OVF500" s="81"/>
      <c r="OVG500" s="75"/>
      <c r="OVH500" s="81"/>
      <c r="OVI500" s="75"/>
      <c r="OVJ500" s="81"/>
      <c r="OVK500" s="75"/>
      <c r="OVL500" s="81"/>
      <c r="OVM500" s="75"/>
      <c r="OVN500" s="81"/>
      <c r="OVO500" s="75"/>
      <c r="OVP500" s="81"/>
      <c r="OVQ500" s="75"/>
      <c r="OVR500" s="81"/>
      <c r="OVS500" s="75"/>
      <c r="OVT500" s="81"/>
      <c r="OVU500" s="75"/>
      <c r="OVV500" s="81"/>
      <c r="OVW500" s="75"/>
      <c r="OVX500" s="81"/>
      <c r="OVY500" s="75"/>
      <c r="OVZ500" s="81"/>
      <c r="OWA500" s="75"/>
      <c r="OWB500" s="81"/>
      <c r="OWC500" s="75"/>
      <c r="OWD500" s="81"/>
      <c r="OWE500" s="75"/>
      <c r="OWF500" s="81"/>
      <c r="OWG500" s="75"/>
      <c r="OWH500" s="81"/>
      <c r="OWI500" s="75"/>
      <c r="OWJ500" s="81"/>
      <c r="OWK500" s="75"/>
      <c r="OWL500" s="81"/>
      <c r="OWM500" s="75"/>
      <c r="OWN500" s="81"/>
      <c r="OWO500" s="75"/>
      <c r="OWP500" s="81"/>
      <c r="OWQ500" s="75"/>
      <c r="OWR500" s="81"/>
      <c r="OWS500" s="75"/>
      <c r="OWT500" s="81"/>
      <c r="OWU500" s="75"/>
      <c r="OWV500" s="81"/>
      <c r="OWW500" s="75"/>
      <c r="OWX500" s="81"/>
      <c r="OWY500" s="75"/>
      <c r="OWZ500" s="81"/>
      <c r="OXA500" s="75"/>
      <c r="OXB500" s="81"/>
      <c r="OXC500" s="75"/>
      <c r="OXD500" s="81"/>
      <c r="OXE500" s="75"/>
      <c r="OXF500" s="81"/>
      <c r="OXG500" s="75"/>
      <c r="OXH500" s="81"/>
      <c r="OXI500" s="75"/>
      <c r="OXJ500" s="81"/>
      <c r="OXK500" s="75"/>
      <c r="OXL500" s="81"/>
      <c r="OXM500" s="75"/>
      <c r="OXN500" s="81"/>
      <c r="OXO500" s="75"/>
      <c r="OXP500" s="81"/>
      <c r="OXQ500" s="75"/>
      <c r="OXR500" s="81"/>
      <c r="OXS500" s="75"/>
      <c r="OXT500" s="81"/>
      <c r="OXU500" s="75"/>
      <c r="OXV500" s="81"/>
      <c r="OXW500" s="75"/>
      <c r="OXX500" s="81"/>
      <c r="OXY500" s="75"/>
      <c r="OXZ500" s="81"/>
      <c r="OYA500" s="75"/>
      <c r="OYB500" s="81"/>
      <c r="OYC500" s="75"/>
      <c r="OYD500" s="81"/>
      <c r="OYE500" s="75"/>
      <c r="OYF500" s="81"/>
      <c r="OYG500" s="75"/>
      <c r="OYH500" s="81"/>
      <c r="OYI500" s="75"/>
      <c r="OYJ500" s="81"/>
      <c r="OYK500" s="75"/>
      <c r="OYL500" s="81"/>
      <c r="OYM500" s="75"/>
      <c r="OYN500" s="81"/>
      <c r="OYO500" s="75"/>
      <c r="OYP500" s="81"/>
      <c r="OYQ500" s="75"/>
      <c r="OYR500" s="81"/>
      <c r="OYS500" s="75"/>
      <c r="OYT500" s="81"/>
      <c r="OYU500" s="75"/>
      <c r="OYV500" s="81"/>
      <c r="OYW500" s="75"/>
      <c r="OYX500" s="81"/>
      <c r="OYY500" s="75"/>
      <c r="OYZ500" s="81"/>
      <c r="OZA500" s="75"/>
      <c r="OZB500" s="81"/>
      <c r="OZC500" s="75"/>
      <c r="OZD500" s="81"/>
      <c r="OZE500" s="75"/>
      <c r="OZF500" s="81"/>
      <c r="OZG500" s="75"/>
      <c r="OZH500" s="81"/>
      <c r="OZI500" s="75"/>
      <c r="OZJ500" s="81"/>
      <c r="OZK500" s="75"/>
      <c r="OZL500" s="81"/>
      <c r="OZM500" s="75"/>
      <c r="OZN500" s="81"/>
      <c r="OZO500" s="75"/>
      <c r="OZP500" s="81"/>
      <c r="OZQ500" s="75"/>
      <c r="OZR500" s="81"/>
      <c r="OZS500" s="75"/>
      <c r="OZT500" s="81"/>
      <c r="OZU500" s="75"/>
      <c r="OZV500" s="81"/>
      <c r="OZW500" s="75"/>
      <c r="OZX500" s="81"/>
      <c r="OZY500" s="75"/>
      <c r="OZZ500" s="81"/>
      <c r="PAA500" s="75"/>
      <c r="PAB500" s="81"/>
      <c r="PAC500" s="75"/>
      <c r="PAD500" s="81"/>
      <c r="PAE500" s="75"/>
      <c r="PAF500" s="81"/>
      <c r="PAG500" s="75"/>
      <c r="PAH500" s="81"/>
      <c r="PAI500" s="75"/>
      <c r="PAJ500" s="81"/>
      <c r="PAK500" s="75"/>
      <c r="PAL500" s="81"/>
      <c r="PAM500" s="75"/>
      <c r="PAN500" s="81"/>
      <c r="PAO500" s="75"/>
      <c r="PAP500" s="81"/>
      <c r="PAQ500" s="75"/>
      <c r="PAR500" s="81"/>
      <c r="PAS500" s="75"/>
      <c r="PAT500" s="81"/>
      <c r="PAU500" s="75"/>
      <c r="PAV500" s="81"/>
      <c r="PAW500" s="75"/>
      <c r="PAX500" s="81"/>
      <c r="PAY500" s="75"/>
      <c r="PAZ500" s="81"/>
      <c r="PBA500" s="75"/>
      <c r="PBB500" s="81"/>
      <c r="PBC500" s="75"/>
      <c r="PBD500" s="81"/>
      <c r="PBE500" s="75"/>
      <c r="PBF500" s="81"/>
      <c r="PBG500" s="75"/>
      <c r="PBH500" s="81"/>
      <c r="PBI500" s="75"/>
      <c r="PBJ500" s="81"/>
      <c r="PBK500" s="75"/>
      <c r="PBL500" s="81"/>
      <c r="PBM500" s="75"/>
      <c r="PBN500" s="81"/>
      <c r="PBO500" s="75"/>
      <c r="PBP500" s="81"/>
      <c r="PBQ500" s="75"/>
      <c r="PBR500" s="81"/>
      <c r="PBS500" s="75"/>
      <c r="PBT500" s="81"/>
      <c r="PBU500" s="75"/>
      <c r="PBV500" s="81"/>
      <c r="PBW500" s="75"/>
      <c r="PBX500" s="81"/>
      <c r="PBY500" s="75"/>
      <c r="PBZ500" s="81"/>
      <c r="PCA500" s="75"/>
      <c r="PCB500" s="81"/>
      <c r="PCC500" s="75"/>
      <c r="PCD500" s="81"/>
      <c r="PCE500" s="75"/>
      <c r="PCF500" s="81"/>
      <c r="PCG500" s="75"/>
      <c r="PCH500" s="81"/>
      <c r="PCI500" s="75"/>
      <c r="PCJ500" s="81"/>
      <c r="PCK500" s="75"/>
      <c r="PCL500" s="81"/>
      <c r="PCM500" s="75"/>
      <c r="PCN500" s="81"/>
      <c r="PCO500" s="75"/>
      <c r="PCP500" s="81"/>
      <c r="PCQ500" s="75"/>
      <c r="PCR500" s="81"/>
      <c r="PCS500" s="75"/>
      <c r="PCT500" s="81"/>
      <c r="PCU500" s="75"/>
      <c r="PCV500" s="81"/>
      <c r="PCW500" s="75"/>
      <c r="PCX500" s="81"/>
      <c r="PCY500" s="75"/>
      <c r="PCZ500" s="81"/>
      <c r="PDA500" s="75"/>
      <c r="PDB500" s="81"/>
      <c r="PDC500" s="75"/>
      <c r="PDD500" s="81"/>
      <c r="PDE500" s="75"/>
      <c r="PDF500" s="81"/>
      <c r="PDG500" s="75"/>
      <c r="PDH500" s="81"/>
      <c r="PDI500" s="75"/>
      <c r="PDJ500" s="81"/>
      <c r="PDK500" s="75"/>
      <c r="PDL500" s="81"/>
      <c r="PDM500" s="75"/>
      <c r="PDN500" s="81"/>
      <c r="PDO500" s="75"/>
      <c r="PDP500" s="81"/>
      <c r="PDQ500" s="75"/>
      <c r="PDR500" s="81"/>
      <c r="PDS500" s="75"/>
      <c r="PDT500" s="81"/>
      <c r="PDU500" s="75"/>
      <c r="PDV500" s="81"/>
      <c r="PDW500" s="75"/>
      <c r="PDX500" s="81"/>
      <c r="PDY500" s="75"/>
      <c r="PDZ500" s="81"/>
      <c r="PEA500" s="75"/>
      <c r="PEB500" s="81"/>
      <c r="PEC500" s="75"/>
      <c r="PED500" s="81"/>
      <c r="PEE500" s="75"/>
      <c r="PEF500" s="81"/>
      <c r="PEG500" s="75"/>
      <c r="PEH500" s="81"/>
      <c r="PEI500" s="75"/>
      <c r="PEJ500" s="81"/>
      <c r="PEK500" s="75"/>
      <c r="PEL500" s="81"/>
      <c r="PEM500" s="75"/>
      <c r="PEN500" s="81"/>
      <c r="PEO500" s="75"/>
      <c r="PEP500" s="81"/>
      <c r="PEQ500" s="75"/>
      <c r="PER500" s="81"/>
      <c r="PES500" s="75"/>
      <c r="PET500" s="81"/>
      <c r="PEU500" s="75"/>
      <c r="PEV500" s="81"/>
      <c r="PEW500" s="75"/>
      <c r="PEX500" s="81"/>
      <c r="PEY500" s="75"/>
      <c r="PEZ500" s="81"/>
      <c r="PFA500" s="75"/>
      <c r="PFB500" s="81"/>
      <c r="PFC500" s="75"/>
      <c r="PFD500" s="81"/>
      <c r="PFE500" s="75"/>
      <c r="PFF500" s="81"/>
      <c r="PFG500" s="75"/>
      <c r="PFH500" s="81"/>
      <c r="PFI500" s="75"/>
      <c r="PFJ500" s="81"/>
      <c r="PFK500" s="75"/>
      <c r="PFL500" s="81"/>
      <c r="PFM500" s="75"/>
      <c r="PFN500" s="81"/>
      <c r="PFO500" s="75"/>
      <c r="PFP500" s="81"/>
      <c r="PFQ500" s="75"/>
      <c r="PFR500" s="81"/>
      <c r="PFS500" s="75"/>
      <c r="PFT500" s="81"/>
      <c r="PFU500" s="75"/>
      <c r="PFV500" s="81"/>
      <c r="PFW500" s="75"/>
      <c r="PFX500" s="81"/>
      <c r="PFY500" s="75"/>
      <c r="PFZ500" s="81"/>
      <c r="PGA500" s="75"/>
      <c r="PGB500" s="81"/>
      <c r="PGC500" s="75"/>
      <c r="PGD500" s="81"/>
      <c r="PGE500" s="75"/>
      <c r="PGF500" s="81"/>
      <c r="PGG500" s="75"/>
      <c r="PGH500" s="81"/>
      <c r="PGI500" s="75"/>
      <c r="PGJ500" s="81"/>
      <c r="PGK500" s="75"/>
      <c r="PGL500" s="81"/>
      <c r="PGM500" s="75"/>
      <c r="PGN500" s="81"/>
      <c r="PGO500" s="75"/>
      <c r="PGP500" s="81"/>
      <c r="PGQ500" s="75"/>
      <c r="PGR500" s="81"/>
      <c r="PGS500" s="75"/>
      <c r="PGT500" s="81"/>
      <c r="PGU500" s="75"/>
      <c r="PGV500" s="81"/>
      <c r="PGW500" s="75"/>
      <c r="PGX500" s="81"/>
      <c r="PGY500" s="75"/>
      <c r="PGZ500" s="81"/>
      <c r="PHA500" s="75"/>
      <c r="PHB500" s="81"/>
      <c r="PHC500" s="75"/>
      <c r="PHD500" s="81"/>
      <c r="PHE500" s="75"/>
      <c r="PHF500" s="81"/>
      <c r="PHG500" s="75"/>
      <c r="PHH500" s="81"/>
      <c r="PHI500" s="75"/>
      <c r="PHJ500" s="81"/>
      <c r="PHK500" s="75"/>
      <c r="PHL500" s="81"/>
      <c r="PHM500" s="75"/>
      <c r="PHN500" s="81"/>
      <c r="PHO500" s="75"/>
      <c r="PHP500" s="81"/>
      <c r="PHQ500" s="75"/>
      <c r="PHR500" s="81"/>
      <c r="PHS500" s="75"/>
      <c r="PHT500" s="81"/>
      <c r="PHU500" s="75"/>
      <c r="PHV500" s="81"/>
      <c r="PHW500" s="75"/>
      <c r="PHX500" s="81"/>
      <c r="PHY500" s="75"/>
      <c r="PHZ500" s="81"/>
      <c r="PIA500" s="75"/>
      <c r="PIB500" s="81"/>
      <c r="PIC500" s="75"/>
      <c r="PID500" s="81"/>
      <c r="PIE500" s="75"/>
      <c r="PIF500" s="81"/>
      <c r="PIG500" s="75"/>
      <c r="PIH500" s="81"/>
      <c r="PII500" s="75"/>
      <c r="PIJ500" s="81"/>
      <c r="PIK500" s="75"/>
      <c r="PIL500" s="81"/>
      <c r="PIM500" s="75"/>
      <c r="PIN500" s="81"/>
      <c r="PIO500" s="75"/>
      <c r="PIP500" s="81"/>
      <c r="PIQ500" s="75"/>
      <c r="PIR500" s="81"/>
      <c r="PIS500" s="75"/>
      <c r="PIT500" s="81"/>
      <c r="PIU500" s="75"/>
      <c r="PIV500" s="81"/>
      <c r="PIW500" s="75"/>
      <c r="PIX500" s="81"/>
      <c r="PIY500" s="75"/>
      <c r="PIZ500" s="81"/>
      <c r="PJA500" s="75"/>
      <c r="PJB500" s="81"/>
      <c r="PJC500" s="75"/>
      <c r="PJD500" s="81"/>
      <c r="PJE500" s="75"/>
      <c r="PJF500" s="81"/>
      <c r="PJG500" s="75"/>
      <c r="PJH500" s="81"/>
      <c r="PJI500" s="75"/>
      <c r="PJJ500" s="81"/>
      <c r="PJK500" s="75"/>
      <c r="PJL500" s="81"/>
      <c r="PJM500" s="75"/>
      <c r="PJN500" s="81"/>
      <c r="PJO500" s="75"/>
      <c r="PJP500" s="81"/>
      <c r="PJQ500" s="75"/>
      <c r="PJR500" s="81"/>
      <c r="PJS500" s="75"/>
      <c r="PJT500" s="81"/>
      <c r="PJU500" s="75"/>
      <c r="PJV500" s="81"/>
      <c r="PJW500" s="75"/>
      <c r="PJX500" s="81"/>
      <c r="PJY500" s="75"/>
      <c r="PJZ500" s="81"/>
      <c r="PKA500" s="75"/>
      <c r="PKB500" s="81"/>
      <c r="PKC500" s="75"/>
      <c r="PKD500" s="81"/>
      <c r="PKE500" s="75"/>
      <c r="PKF500" s="81"/>
      <c r="PKG500" s="75"/>
      <c r="PKH500" s="81"/>
      <c r="PKI500" s="75"/>
      <c r="PKJ500" s="81"/>
      <c r="PKK500" s="75"/>
      <c r="PKL500" s="81"/>
      <c r="PKM500" s="75"/>
      <c r="PKN500" s="81"/>
      <c r="PKO500" s="75"/>
      <c r="PKP500" s="81"/>
      <c r="PKQ500" s="75"/>
      <c r="PKR500" s="81"/>
      <c r="PKS500" s="75"/>
      <c r="PKT500" s="81"/>
      <c r="PKU500" s="75"/>
      <c r="PKV500" s="81"/>
      <c r="PKW500" s="75"/>
      <c r="PKX500" s="81"/>
      <c r="PKY500" s="75"/>
      <c r="PKZ500" s="81"/>
      <c r="PLA500" s="75"/>
      <c r="PLB500" s="81"/>
      <c r="PLC500" s="75"/>
      <c r="PLD500" s="81"/>
      <c r="PLE500" s="75"/>
      <c r="PLF500" s="81"/>
      <c r="PLG500" s="75"/>
      <c r="PLH500" s="81"/>
      <c r="PLI500" s="75"/>
      <c r="PLJ500" s="81"/>
      <c r="PLK500" s="75"/>
      <c r="PLL500" s="81"/>
      <c r="PLM500" s="75"/>
      <c r="PLN500" s="81"/>
      <c r="PLO500" s="75"/>
      <c r="PLP500" s="81"/>
      <c r="PLQ500" s="75"/>
      <c r="PLR500" s="81"/>
      <c r="PLS500" s="75"/>
      <c r="PLT500" s="81"/>
      <c r="PLU500" s="75"/>
      <c r="PLV500" s="81"/>
      <c r="PLW500" s="75"/>
      <c r="PLX500" s="81"/>
      <c r="PLY500" s="75"/>
      <c r="PLZ500" s="81"/>
      <c r="PMA500" s="75"/>
      <c r="PMB500" s="81"/>
      <c r="PMC500" s="75"/>
      <c r="PMD500" s="81"/>
      <c r="PME500" s="75"/>
      <c r="PMF500" s="81"/>
      <c r="PMG500" s="75"/>
      <c r="PMH500" s="81"/>
      <c r="PMI500" s="75"/>
      <c r="PMJ500" s="81"/>
      <c r="PMK500" s="75"/>
      <c r="PML500" s="81"/>
      <c r="PMM500" s="75"/>
      <c r="PMN500" s="81"/>
      <c r="PMO500" s="75"/>
      <c r="PMP500" s="81"/>
      <c r="PMQ500" s="75"/>
      <c r="PMR500" s="81"/>
      <c r="PMS500" s="75"/>
      <c r="PMT500" s="81"/>
      <c r="PMU500" s="75"/>
      <c r="PMV500" s="81"/>
      <c r="PMW500" s="75"/>
      <c r="PMX500" s="81"/>
      <c r="PMY500" s="75"/>
      <c r="PMZ500" s="81"/>
      <c r="PNA500" s="75"/>
      <c r="PNB500" s="81"/>
      <c r="PNC500" s="75"/>
      <c r="PND500" s="81"/>
      <c r="PNE500" s="75"/>
      <c r="PNF500" s="81"/>
      <c r="PNG500" s="75"/>
      <c r="PNH500" s="81"/>
      <c r="PNI500" s="75"/>
      <c r="PNJ500" s="81"/>
      <c r="PNK500" s="75"/>
      <c r="PNL500" s="81"/>
      <c r="PNM500" s="75"/>
      <c r="PNN500" s="81"/>
      <c r="PNO500" s="75"/>
      <c r="PNP500" s="81"/>
      <c r="PNQ500" s="75"/>
      <c r="PNR500" s="81"/>
      <c r="PNS500" s="75"/>
      <c r="PNT500" s="81"/>
      <c r="PNU500" s="75"/>
      <c r="PNV500" s="81"/>
      <c r="PNW500" s="75"/>
      <c r="PNX500" s="81"/>
      <c r="PNY500" s="75"/>
      <c r="PNZ500" s="81"/>
      <c r="POA500" s="75"/>
      <c r="POB500" s="81"/>
      <c r="POC500" s="75"/>
      <c r="POD500" s="81"/>
      <c r="POE500" s="75"/>
      <c r="POF500" s="81"/>
      <c r="POG500" s="75"/>
      <c r="POH500" s="81"/>
      <c r="POI500" s="75"/>
      <c r="POJ500" s="81"/>
      <c r="POK500" s="75"/>
      <c r="POL500" s="81"/>
      <c r="POM500" s="75"/>
      <c r="PON500" s="81"/>
      <c r="POO500" s="75"/>
      <c r="POP500" s="81"/>
      <c r="POQ500" s="75"/>
      <c r="POR500" s="81"/>
      <c r="POS500" s="75"/>
      <c r="POT500" s="81"/>
      <c r="POU500" s="75"/>
      <c r="POV500" s="81"/>
      <c r="POW500" s="75"/>
      <c r="POX500" s="81"/>
      <c r="POY500" s="75"/>
      <c r="POZ500" s="81"/>
      <c r="PPA500" s="75"/>
      <c r="PPB500" s="81"/>
      <c r="PPC500" s="75"/>
      <c r="PPD500" s="81"/>
      <c r="PPE500" s="75"/>
      <c r="PPF500" s="81"/>
      <c r="PPG500" s="75"/>
      <c r="PPH500" s="81"/>
      <c r="PPI500" s="75"/>
      <c r="PPJ500" s="81"/>
      <c r="PPK500" s="75"/>
      <c r="PPL500" s="81"/>
      <c r="PPM500" s="75"/>
      <c r="PPN500" s="81"/>
      <c r="PPO500" s="75"/>
      <c r="PPP500" s="81"/>
      <c r="PPQ500" s="75"/>
      <c r="PPR500" s="81"/>
      <c r="PPS500" s="75"/>
      <c r="PPT500" s="81"/>
      <c r="PPU500" s="75"/>
      <c r="PPV500" s="81"/>
      <c r="PPW500" s="75"/>
      <c r="PPX500" s="81"/>
      <c r="PPY500" s="75"/>
      <c r="PPZ500" s="81"/>
      <c r="PQA500" s="75"/>
      <c r="PQB500" s="81"/>
      <c r="PQC500" s="75"/>
      <c r="PQD500" s="81"/>
      <c r="PQE500" s="75"/>
      <c r="PQF500" s="81"/>
      <c r="PQG500" s="75"/>
      <c r="PQH500" s="81"/>
      <c r="PQI500" s="75"/>
      <c r="PQJ500" s="81"/>
      <c r="PQK500" s="75"/>
      <c r="PQL500" s="81"/>
      <c r="PQM500" s="75"/>
      <c r="PQN500" s="81"/>
      <c r="PQO500" s="75"/>
      <c r="PQP500" s="81"/>
      <c r="PQQ500" s="75"/>
      <c r="PQR500" s="81"/>
      <c r="PQS500" s="75"/>
      <c r="PQT500" s="81"/>
      <c r="PQU500" s="75"/>
      <c r="PQV500" s="81"/>
      <c r="PQW500" s="75"/>
      <c r="PQX500" s="81"/>
      <c r="PQY500" s="75"/>
      <c r="PQZ500" s="81"/>
      <c r="PRA500" s="75"/>
      <c r="PRB500" s="81"/>
      <c r="PRC500" s="75"/>
      <c r="PRD500" s="81"/>
      <c r="PRE500" s="75"/>
      <c r="PRF500" s="81"/>
      <c r="PRG500" s="75"/>
      <c r="PRH500" s="81"/>
      <c r="PRI500" s="75"/>
      <c r="PRJ500" s="81"/>
      <c r="PRK500" s="75"/>
      <c r="PRL500" s="81"/>
      <c r="PRM500" s="75"/>
      <c r="PRN500" s="81"/>
      <c r="PRO500" s="75"/>
      <c r="PRP500" s="81"/>
      <c r="PRQ500" s="75"/>
      <c r="PRR500" s="81"/>
      <c r="PRS500" s="75"/>
      <c r="PRT500" s="81"/>
      <c r="PRU500" s="75"/>
      <c r="PRV500" s="81"/>
      <c r="PRW500" s="75"/>
      <c r="PRX500" s="81"/>
      <c r="PRY500" s="75"/>
      <c r="PRZ500" s="81"/>
      <c r="PSA500" s="75"/>
      <c r="PSB500" s="81"/>
      <c r="PSC500" s="75"/>
      <c r="PSD500" s="81"/>
      <c r="PSE500" s="75"/>
      <c r="PSF500" s="81"/>
      <c r="PSG500" s="75"/>
      <c r="PSH500" s="81"/>
      <c r="PSI500" s="75"/>
      <c r="PSJ500" s="81"/>
      <c r="PSK500" s="75"/>
      <c r="PSL500" s="81"/>
      <c r="PSM500" s="75"/>
      <c r="PSN500" s="81"/>
      <c r="PSO500" s="75"/>
      <c r="PSP500" s="81"/>
      <c r="PSQ500" s="75"/>
      <c r="PSR500" s="81"/>
      <c r="PSS500" s="75"/>
      <c r="PST500" s="81"/>
      <c r="PSU500" s="75"/>
      <c r="PSV500" s="81"/>
      <c r="PSW500" s="75"/>
      <c r="PSX500" s="81"/>
      <c r="PSY500" s="75"/>
      <c r="PSZ500" s="81"/>
      <c r="PTA500" s="75"/>
      <c r="PTB500" s="81"/>
      <c r="PTC500" s="75"/>
      <c r="PTD500" s="81"/>
      <c r="PTE500" s="75"/>
      <c r="PTF500" s="81"/>
      <c r="PTG500" s="75"/>
      <c r="PTH500" s="81"/>
      <c r="PTI500" s="75"/>
      <c r="PTJ500" s="81"/>
      <c r="PTK500" s="75"/>
      <c r="PTL500" s="81"/>
      <c r="PTM500" s="75"/>
      <c r="PTN500" s="81"/>
      <c r="PTO500" s="75"/>
      <c r="PTP500" s="81"/>
      <c r="PTQ500" s="75"/>
      <c r="PTR500" s="81"/>
      <c r="PTS500" s="75"/>
      <c r="PTT500" s="81"/>
      <c r="PTU500" s="75"/>
      <c r="PTV500" s="81"/>
      <c r="PTW500" s="75"/>
      <c r="PTX500" s="81"/>
      <c r="PTY500" s="75"/>
      <c r="PTZ500" s="81"/>
      <c r="PUA500" s="75"/>
      <c r="PUB500" s="81"/>
      <c r="PUC500" s="75"/>
      <c r="PUD500" s="81"/>
      <c r="PUE500" s="75"/>
      <c r="PUF500" s="81"/>
      <c r="PUG500" s="75"/>
      <c r="PUH500" s="81"/>
      <c r="PUI500" s="75"/>
      <c r="PUJ500" s="81"/>
      <c r="PUK500" s="75"/>
      <c r="PUL500" s="81"/>
      <c r="PUM500" s="75"/>
      <c r="PUN500" s="81"/>
      <c r="PUO500" s="75"/>
      <c r="PUP500" s="81"/>
      <c r="PUQ500" s="75"/>
      <c r="PUR500" s="81"/>
      <c r="PUS500" s="75"/>
      <c r="PUT500" s="81"/>
      <c r="PUU500" s="75"/>
      <c r="PUV500" s="81"/>
      <c r="PUW500" s="75"/>
      <c r="PUX500" s="81"/>
      <c r="PUY500" s="75"/>
      <c r="PUZ500" s="81"/>
      <c r="PVA500" s="75"/>
      <c r="PVB500" s="81"/>
      <c r="PVC500" s="75"/>
      <c r="PVD500" s="81"/>
      <c r="PVE500" s="75"/>
      <c r="PVF500" s="81"/>
      <c r="PVG500" s="75"/>
      <c r="PVH500" s="81"/>
      <c r="PVI500" s="75"/>
      <c r="PVJ500" s="81"/>
      <c r="PVK500" s="75"/>
      <c r="PVL500" s="81"/>
      <c r="PVM500" s="75"/>
      <c r="PVN500" s="81"/>
      <c r="PVO500" s="75"/>
      <c r="PVP500" s="81"/>
      <c r="PVQ500" s="75"/>
      <c r="PVR500" s="81"/>
      <c r="PVS500" s="75"/>
      <c r="PVT500" s="81"/>
      <c r="PVU500" s="75"/>
      <c r="PVV500" s="81"/>
      <c r="PVW500" s="75"/>
      <c r="PVX500" s="81"/>
      <c r="PVY500" s="75"/>
      <c r="PVZ500" s="81"/>
      <c r="PWA500" s="75"/>
      <c r="PWB500" s="81"/>
      <c r="PWC500" s="75"/>
      <c r="PWD500" s="81"/>
      <c r="PWE500" s="75"/>
      <c r="PWF500" s="81"/>
      <c r="PWG500" s="75"/>
      <c r="PWH500" s="81"/>
      <c r="PWI500" s="75"/>
      <c r="PWJ500" s="81"/>
      <c r="PWK500" s="75"/>
      <c r="PWL500" s="81"/>
      <c r="PWM500" s="75"/>
      <c r="PWN500" s="81"/>
      <c r="PWO500" s="75"/>
      <c r="PWP500" s="81"/>
      <c r="PWQ500" s="75"/>
      <c r="PWR500" s="81"/>
      <c r="PWS500" s="75"/>
      <c r="PWT500" s="81"/>
      <c r="PWU500" s="75"/>
      <c r="PWV500" s="81"/>
      <c r="PWW500" s="75"/>
      <c r="PWX500" s="81"/>
      <c r="PWY500" s="75"/>
      <c r="PWZ500" s="81"/>
      <c r="PXA500" s="75"/>
      <c r="PXB500" s="81"/>
      <c r="PXC500" s="75"/>
      <c r="PXD500" s="81"/>
      <c r="PXE500" s="75"/>
      <c r="PXF500" s="81"/>
      <c r="PXG500" s="75"/>
      <c r="PXH500" s="81"/>
      <c r="PXI500" s="75"/>
      <c r="PXJ500" s="81"/>
      <c r="PXK500" s="75"/>
      <c r="PXL500" s="81"/>
      <c r="PXM500" s="75"/>
      <c r="PXN500" s="81"/>
      <c r="PXO500" s="75"/>
      <c r="PXP500" s="81"/>
      <c r="PXQ500" s="75"/>
      <c r="PXR500" s="81"/>
      <c r="PXS500" s="75"/>
      <c r="PXT500" s="81"/>
      <c r="PXU500" s="75"/>
      <c r="PXV500" s="81"/>
      <c r="PXW500" s="75"/>
      <c r="PXX500" s="81"/>
      <c r="PXY500" s="75"/>
      <c r="PXZ500" s="81"/>
      <c r="PYA500" s="75"/>
      <c r="PYB500" s="81"/>
      <c r="PYC500" s="75"/>
      <c r="PYD500" s="81"/>
      <c r="PYE500" s="75"/>
      <c r="PYF500" s="81"/>
      <c r="PYG500" s="75"/>
      <c r="PYH500" s="81"/>
      <c r="PYI500" s="75"/>
      <c r="PYJ500" s="81"/>
      <c r="PYK500" s="75"/>
      <c r="PYL500" s="81"/>
      <c r="PYM500" s="75"/>
      <c r="PYN500" s="81"/>
      <c r="PYO500" s="75"/>
      <c r="PYP500" s="81"/>
      <c r="PYQ500" s="75"/>
      <c r="PYR500" s="81"/>
      <c r="PYS500" s="75"/>
      <c r="PYT500" s="81"/>
      <c r="PYU500" s="75"/>
      <c r="PYV500" s="81"/>
      <c r="PYW500" s="75"/>
      <c r="PYX500" s="81"/>
      <c r="PYY500" s="75"/>
      <c r="PYZ500" s="81"/>
      <c r="PZA500" s="75"/>
      <c r="PZB500" s="81"/>
      <c r="PZC500" s="75"/>
      <c r="PZD500" s="81"/>
      <c r="PZE500" s="75"/>
      <c r="PZF500" s="81"/>
      <c r="PZG500" s="75"/>
      <c r="PZH500" s="81"/>
      <c r="PZI500" s="75"/>
      <c r="PZJ500" s="81"/>
      <c r="PZK500" s="75"/>
      <c r="PZL500" s="81"/>
      <c r="PZM500" s="75"/>
      <c r="PZN500" s="81"/>
      <c r="PZO500" s="75"/>
      <c r="PZP500" s="81"/>
      <c r="PZQ500" s="75"/>
      <c r="PZR500" s="81"/>
      <c r="PZS500" s="75"/>
      <c r="PZT500" s="81"/>
      <c r="PZU500" s="75"/>
      <c r="PZV500" s="81"/>
      <c r="PZW500" s="75"/>
      <c r="PZX500" s="81"/>
      <c r="PZY500" s="75"/>
      <c r="PZZ500" s="81"/>
      <c r="QAA500" s="75"/>
      <c r="QAB500" s="81"/>
      <c r="QAC500" s="75"/>
      <c r="QAD500" s="81"/>
      <c r="QAE500" s="75"/>
      <c r="QAF500" s="81"/>
      <c r="QAG500" s="75"/>
      <c r="QAH500" s="81"/>
      <c r="QAI500" s="75"/>
      <c r="QAJ500" s="81"/>
      <c r="QAK500" s="75"/>
      <c r="QAL500" s="81"/>
      <c r="QAM500" s="75"/>
      <c r="QAN500" s="81"/>
      <c r="QAO500" s="75"/>
      <c r="QAP500" s="81"/>
      <c r="QAQ500" s="75"/>
      <c r="QAR500" s="81"/>
      <c r="QAS500" s="75"/>
      <c r="QAT500" s="81"/>
      <c r="QAU500" s="75"/>
      <c r="QAV500" s="81"/>
      <c r="QAW500" s="75"/>
      <c r="QAX500" s="81"/>
      <c r="QAY500" s="75"/>
      <c r="QAZ500" s="81"/>
      <c r="QBA500" s="75"/>
      <c r="QBB500" s="81"/>
      <c r="QBC500" s="75"/>
      <c r="QBD500" s="81"/>
      <c r="QBE500" s="75"/>
      <c r="QBF500" s="81"/>
      <c r="QBG500" s="75"/>
      <c r="QBH500" s="81"/>
      <c r="QBI500" s="75"/>
      <c r="QBJ500" s="81"/>
      <c r="QBK500" s="75"/>
      <c r="QBL500" s="81"/>
      <c r="QBM500" s="75"/>
      <c r="QBN500" s="81"/>
      <c r="QBO500" s="75"/>
      <c r="QBP500" s="81"/>
      <c r="QBQ500" s="75"/>
      <c r="QBR500" s="81"/>
      <c r="QBS500" s="75"/>
      <c r="QBT500" s="81"/>
      <c r="QBU500" s="75"/>
      <c r="QBV500" s="81"/>
      <c r="QBW500" s="75"/>
      <c r="QBX500" s="81"/>
      <c r="QBY500" s="75"/>
      <c r="QBZ500" s="81"/>
      <c r="QCA500" s="75"/>
      <c r="QCB500" s="81"/>
      <c r="QCC500" s="75"/>
      <c r="QCD500" s="81"/>
      <c r="QCE500" s="75"/>
      <c r="QCF500" s="81"/>
      <c r="QCG500" s="75"/>
      <c r="QCH500" s="81"/>
      <c r="QCI500" s="75"/>
      <c r="QCJ500" s="81"/>
      <c r="QCK500" s="75"/>
      <c r="QCL500" s="81"/>
      <c r="QCM500" s="75"/>
      <c r="QCN500" s="81"/>
      <c r="QCO500" s="75"/>
      <c r="QCP500" s="81"/>
      <c r="QCQ500" s="75"/>
      <c r="QCR500" s="81"/>
      <c r="QCS500" s="75"/>
      <c r="QCT500" s="81"/>
      <c r="QCU500" s="75"/>
      <c r="QCV500" s="81"/>
      <c r="QCW500" s="75"/>
      <c r="QCX500" s="81"/>
      <c r="QCY500" s="75"/>
      <c r="QCZ500" s="81"/>
      <c r="QDA500" s="75"/>
      <c r="QDB500" s="81"/>
      <c r="QDC500" s="75"/>
      <c r="QDD500" s="81"/>
      <c r="QDE500" s="75"/>
      <c r="QDF500" s="81"/>
      <c r="QDG500" s="75"/>
      <c r="QDH500" s="81"/>
      <c r="QDI500" s="75"/>
      <c r="QDJ500" s="81"/>
      <c r="QDK500" s="75"/>
      <c r="QDL500" s="81"/>
      <c r="QDM500" s="75"/>
      <c r="QDN500" s="81"/>
      <c r="QDO500" s="75"/>
      <c r="QDP500" s="81"/>
      <c r="QDQ500" s="75"/>
      <c r="QDR500" s="81"/>
      <c r="QDS500" s="75"/>
      <c r="QDT500" s="81"/>
      <c r="QDU500" s="75"/>
      <c r="QDV500" s="81"/>
      <c r="QDW500" s="75"/>
      <c r="QDX500" s="81"/>
      <c r="QDY500" s="75"/>
      <c r="QDZ500" s="81"/>
      <c r="QEA500" s="75"/>
      <c r="QEB500" s="81"/>
      <c r="QEC500" s="75"/>
      <c r="QED500" s="81"/>
      <c r="QEE500" s="75"/>
      <c r="QEF500" s="81"/>
      <c r="QEG500" s="75"/>
      <c r="QEH500" s="81"/>
      <c r="QEI500" s="75"/>
      <c r="QEJ500" s="81"/>
      <c r="QEK500" s="75"/>
      <c r="QEL500" s="81"/>
      <c r="QEM500" s="75"/>
      <c r="QEN500" s="81"/>
      <c r="QEO500" s="75"/>
      <c r="QEP500" s="81"/>
      <c r="QEQ500" s="75"/>
      <c r="QER500" s="81"/>
      <c r="QES500" s="75"/>
      <c r="QET500" s="81"/>
      <c r="QEU500" s="75"/>
      <c r="QEV500" s="81"/>
      <c r="QEW500" s="75"/>
      <c r="QEX500" s="81"/>
      <c r="QEY500" s="75"/>
      <c r="QEZ500" s="81"/>
      <c r="QFA500" s="75"/>
      <c r="QFB500" s="81"/>
      <c r="QFC500" s="75"/>
      <c r="QFD500" s="81"/>
      <c r="QFE500" s="75"/>
      <c r="QFF500" s="81"/>
      <c r="QFG500" s="75"/>
      <c r="QFH500" s="81"/>
      <c r="QFI500" s="75"/>
      <c r="QFJ500" s="81"/>
      <c r="QFK500" s="75"/>
      <c r="QFL500" s="81"/>
      <c r="QFM500" s="75"/>
      <c r="QFN500" s="81"/>
      <c r="QFO500" s="75"/>
      <c r="QFP500" s="81"/>
      <c r="QFQ500" s="75"/>
      <c r="QFR500" s="81"/>
      <c r="QFS500" s="75"/>
      <c r="QFT500" s="81"/>
      <c r="QFU500" s="75"/>
      <c r="QFV500" s="81"/>
      <c r="QFW500" s="75"/>
      <c r="QFX500" s="81"/>
      <c r="QFY500" s="75"/>
      <c r="QFZ500" s="81"/>
      <c r="QGA500" s="75"/>
      <c r="QGB500" s="81"/>
      <c r="QGC500" s="75"/>
      <c r="QGD500" s="81"/>
      <c r="QGE500" s="75"/>
      <c r="QGF500" s="81"/>
      <c r="QGG500" s="75"/>
      <c r="QGH500" s="81"/>
      <c r="QGI500" s="75"/>
      <c r="QGJ500" s="81"/>
      <c r="QGK500" s="75"/>
      <c r="QGL500" s="81"/>
      <c r="QGM500" s="75"/>
      <c r="QGN500" s="81"/>
      <c r="QGO500" s="75"/>
      <c r="QGP500" s="81"/>
      <c r="QGQ500" s="75"/>
      <c r="QGR500" s="81"/>
      <c r="QGS500" s="75"/>
      <c r="QGT500" s="81"/>
      <c r="QGU500" s="75"/>
      <c r="QGV500" s="81"/>
      <c r="QGW500" s="75"/>
      <c r="QGX500" s="81"/>
      <c r="QGY500" s="75"/>
      <c r="QGZ500" s="81"/>
      <c r="QHA500" s="75"/>
      <c r="QHB500" s="81"/>
      <c r="QHC500" s="75"/>
      <c r="QHD500" s="81"/>
      <c r="QHE500" s="75"/>
      <c r="QHF500" s="81"/>
      <c r="QHG500" s="75"/>
      <c r="QHH500" s="81"/>
      <c r="QHI500" s="75"/>
      <c r="QHJ500" s="81"/>
      <c r="QHK500" s="75"/>
      <c r="QHL500" s="81"/>
      <c r="QHM500" s="75"/>
      <c r="QHN500" s="81"/>
      <c r="QHO500" s="75"/>
      <c r="QHP500" s="81"/>
      <c r="QHQ500" s="75"/>
      <c r="QHR500" s="81"/>
      <c r="QHS500" s="75"/>
      <c r="QHT500" s="81"/>
      <c r="QHU500" s="75"/>
      <c r="QHV500" s="81"/>
      <c r="QHW500" s="75"/>
      <c r="QHX500" s="81"/>
      <c r="QHY500" s="75"/>
      <c r="QHZ500" s="81"/>
      <c r="QIA500" s="75"/>
      <c r="QIB500" s="81"/>
      <c r="QIC500" s="75"/>
      <c r="QID500" s="81"/>
      <c r="QIE500" s="75"/>
      <c r="QIF500" s="81"/>
      <c r="QIG500" s="75"/>
      <c r="QIH500" s="81"/>
      <c r="QII500" s="75"/>
      <c r="QIJ500" s="81"/>
      <c r="QIK500" s="75"/>
      <c r="QIL500" s="81"/>
      <c r="QIM500" s="75"/>
      <c r="QIN500" s="81"/>
      <c r="QIO500" s="75"/>
      <c r="QIP500" s="81"/>
      <c r="QIQ500" s="75"/>
      <c r="QIR500" s="81"/>
      <c r="QIS500" s="75"/>
      <c r="QIT500" s="81"/>
      <c r="QIU500" s="75"/>
      <c r="QIV500" s="81"/>
      <c r="QIW500" s="75"/>
      <c r="QIX500" s="81"/>
      <c r="QIY500" s="75"/>
      <c r="QIZ500" s="81"/>
      <c r="QJA500" s="75"/>
      <c r="QJB500" s="81"/>
      <c r="QJC500" s="75"/>
      <c r="QJD500" s="81"/>
      <c r="QJE500" s="75"/>
      <c r="QJF500" s="81"/>
      <c r="QJG500" s="75"/>
      <c r="QJH500" s="81"/>
      <c r="QJI500" s="75"/>
      <c r="QJJ500" s="81"/>
      <c r="QJK500" s="75"/>
      <c r="QJL500" s="81"/>
      <c r="QJM500" s="75"/>
      <c r="QJN500" s="81"/>
      <c r="QJO500" s="75"/>
      <c r="QJP500" s="81"/>
      <c r="QJQ500" s="75"/>
      <c r="QJR500" s="81"/>
      <c r="QJS500" s="75"/>
      <c r="QJT500" s="81"/>
      <c r="QJU500" s="75"/>
      <c r="QJV500" s="81"/>
      <c r="QJW500" s="75"/>
      <c r="QJX500" s="81"/>
      <c r="QJY500" s="75"/>
      <c r="QJZ500" s="81"/>
      <c r="QKA500" s="75"/>
      <c r="QKB500" s="81"/>
      <c r="QKC500" s="75"/>
      <c r="QKD500" s="81"/>
      <c r="QKE500" s="75"/>
      <c r="QKF500" s="81"/>
      <c r="QKG500" s="75"/>
      <c r="QKH500" s="81"/>
      <c r="QKI500" s="75"/>
      <c r="QKJ500" s="81"/>
      <c r="QKK500" s="75"/>
      <c r="QKL500" s="81"/>
      <c r="QKM500" s="75"/>
      <c r="QKN500" s="81"/>
      <c r="QKO500" s="75"/>
      <c r="QKP500" s="81"/>
      <c r="QKQ500" s="75"/>
      <c r="QKR500" s="81"/>
      <c r="QKS500" s="75"/>
      <c r="QKT500" s="81"/>
      <c r="QKU500" s="75"/>
      <c r="QKV500" s="81"/>
      <c r="QKW500" s="75"/>
      <c r="QKX500" s="81"/>
      <c r="QKY500" s="75"/>
      <c r="QKZ500" s="81"/>
      <c r="QLA500" s="75"/>
      <c r="QLB500" s="81"/>
      <c r="QLC500" s="75"/>
      <c r="QLD500" s="81"/>
      <c r="QLE500" s="75"/>
      <c r="QLF500" s="81"/>
      <c r="QLG500" s="75"/>
      <c r="QLH500" s="81"/>
      <c r="QLI500" s="75"/>
      <c r="QLJ500" s="81"/>
      <c r="QLK500" s="75"/>
      <c r="QLL500" s="81"/>
      <c r="QLM500" s="75"/>
      <c r="QLN500" s="81"/>
      <c r="QLO500" s="75"/>
      <c r="QLP500" s="81"/>
      <c r="QLQ500" s="75"/>
      <c r="QLR500" s="81"/>
      <c r="QLS500" s="75"/>
      <c r="QLT500" s="81"/>
      <c r="QLU500" s="75"/>
      <c r="QLV500" s="81"/>
      <c r="QLW500" s="75"/>
      <c r="QLX500" s="81"/>
      <c r="QLY500" s="75"/>
      <c r="QLZ500" s="81"/>
      <c r="QMA500" s="75"/>
      <c r="QMB500" s="81"/>
      <c r="QMC500" s="75"/>
      <c r="QMD500" s="81"/>
      <c r="QME500" s="75"/>
      <c r="QMF500" s="81"/>
      <c r="QMG500" s="75"/>
      <c r="QMH500" s="81"/>
      <c r="QMI500" s="75"/>
      <c r="QMJ500" s="81"/>
      <c r="QMK500" s="75"/>
      <c r="QML500" s="81"/>
      <c r="QMM500" s="75"/>
      <c r="QMN500" s="81"/>
      <c r="QMO500" s="75"/>
      <c r="QMP500" s="81"/>
      <c r="QMQ500" s="75"/>
      <c r="QMR500" s="81"/>
      <c r="QMS500" s="75"/>
      <c r="QMT500" s="81"/>
      <c r="QMU500" s="75"/>
      <c r="QMV500" s="81"/>
      <c r="QMW500" s="75"/>
      <c r="QMX500" s="81"/>
      <c r="QMY500" s="75"/>
      <c r="QMZ500" s="81"/>
      <c r="QNA500" s="75"/>
      <c r="QNB500" s="81"/>
      <c r="QNC500" s="75"/>
      <c r="QND500" s="81"/>
      <c r="QNE500" s="75"/>
      <c r="QNF500" s="81"/>
      <c r="QNG500" s="75"/>
      <c r="QNH500" s="81"/>
      <c r="QNI500" s="75"/>
      <c r="QNJ500" s="81"/>
      <c r="QNK500" s="75"/>
      <c r="QNL500" s="81"/>
      <c r="QNM500" s="75"/>
      <c r="QNN500" s="81"/>
      <c r="QNO500" s="75"/>
      <c r="QNP500" s="81"/>
      <c r="QNQ500" s="75"/>
      <c r="QNR500" s="81"/>
      <c r="QNS500" s="75"/>
      <c r="QNT500" s="81"/>
      <c r="QNU500" s="75"/>
      <c r="QNV500" s="81"/>
      <c r="QNW500" s="75"/>
      <c r="QNX500" s="81"/>
      <c r="QNY500" s="75"/>
      <c r="QNZ500" s="81"/>
      <c r="QOA500" s="75"/>
      <c r="QOB500" s="81"/>
      <c r="QOC500" s="75"/>
      <c r="QOD500" s="81"/>
      <c r="QOE500" s="75"/>
      <c r="QOF500" s="81"/>
      <c r="QOG500" s="75"/>
      <c r="QOH500" s="81"/>
      <c r="QOI500" s="75"/>
      <c r="QOJ500" s="81"/>
      <c r="QOK500" s="75"/>
      <c r="QOL500" s="81"/>
      <c r="QOM500" s="75"/>
      <c r="QON500" s="81"/>
      <c r="QOO500" s="75"/>
      <c r="QOP500" s="81"/>
      <c r="QOQ500" s="75"/>
      <c r="QOR500" s="81"/>
      <c r="QOS500" s="75"/>
      <c r="QOT500" s="81"/>
      <c r="QOU500" s="75"/>
      <c r="QOV500" s="81"/>
      <c r="QOW500" s="75"/>
      <c r="QOX500" s="81"/>
      <c r="QOY500" s="75"/>
      <c r="QOZ500" s="81"/>
      <c r="QPA500" s="75"/>
      <c r="QPB500" s="81"/>
      <c r="QPC500" s="75"/>
      <c r="QPD500" s="81"/>
      <c r="QPE500" s="75"/>
      <c r="QPF500" s="81"/>
      <c r="QPG500" s="75"/>
      <c r="QPH500" s="81"/>
      <c r="QPI500" s="75"/>
      <c r="QPJ500" s="81"/>
      <c r="QPK500" s="75"/>
      <c r="QPL500" s="81"/>
      <c r="QPM500" s="75"/>
      <c r="QPN500" s="81"/>
      <c r="QPO500" s="75"/>
      <c r="QPP500" s="81"/>
      <c r="QPQ500" s="75"/>
      <c r="QPR500" s="81"/>
      <c r="QPS500" s="75"/>
      <c r="QPT500" s="81"/>
      <c r="QPU500" s="75"/>
      <c r="QPV500" s="81"/>
      <c r="QPW500" s="75"/>
      <c r="QPX500" s="81"/>
      <c r="QPY500" s="75"/>
      <c r="QPZ500" s="81"/>
      <c r="QQA500" s="75"/>
      <c r="QQB500" s="81"/>
      <c r="QQC500" s="75"/>
      <c r="QQD500" s="81"/>
      <c r="QQE500" s="75"/>
      <c r="QQF500" s="81"/>
      <c r="QQG500" s="75"/>
      <c r="QQH500" s="81"/>
      <c r="QQI500" s="75"/>
      <c r="QQJ500" s="81"/>
      <c r="QQK500" s="75"/>
      <c r="QQL500" s="81"/>
      <c r="QQM500" s="75"/>
      <c r="QQN500" s="81"/>
      <c r="QQO500" s="75"/>
      <c r="QQP500" s="81"/>
      <c r="QQQ500" s="75"/>
      <c r="QQR500" s="81"/>
      <c r="QQS500" s="75"/>
      <c r="QQT500" s="81"/>
      <c r="QQU500" s="75"/>
      <c r="QQV500" s="81"/>
      <c r="QQW500" s="75"/>
      <c r="QQX500" s="81"/>
      <c r="QQY500" s="75"/>
      <c r="QQZ500" s="81"/>
      <c r="QRA500" s="75"/>
      <c r="QRB500" s="81"/>
      <c r="QRC500" s="75"/>
      <c r="QRD500" s="81"/>
      <c r="QRE500" s="75"/>
      <c r="QRF500" s="81"/>
      <c r="QRG500" s="75"/>
      <c r="QRH500" s="81"/>
      <c r="QRI500" s="75"/>
      <c r="QRJ500" s="81"/>
      <c r="QRK500" s="75"/>
      <c r="QRL500" s="81"/>
      <c r="QRM500" s="75"/>
      <c r="QRN500" s="81"/>
      <c r="QRO500" s="75"/>
      <c r="QRP500" s="81"/>
      <c r="QRQ500" s="75"/>
      <c r="QRR500" s="81"/>
      <c r="QRS500" s="75"/>
      <c r="QRT500" s="81"/>
      <c r="QRU500" s="75"/>
      <c r="QRV500" s="81"/>
      <c r="QRW500" s="75"/>
      <c r="QRX500" s="81"/>
      <c r="QRY500" s="75"/>
      <c r="QRZ500" s="81"/>
      <c r="QSA500" s="75"/>
      <c r="QSB500" s="81"/>
      <c r="QSC500" s="75"/>
      <c r="QSD500" s="81"/>
      <c r="QSE500" s="75"/>
      <c r="QSF500" s="81"/>
      <c r="QSG500" s="75"/>
      <c r="QSH500" s="81"/>
      <c r="QSI500" s="75"/>
      <c r="QSJ500" s="81"/>
      <c r="QSK500" s="75"/>
      <c r="QSL500" s="81"/>
      <c r="QSM500" s="75"/>
      <c r="QSN500" s="81"/>
      <c r="QSO500" s="75"/>
      <c r="QSP500" s="81"/>
      <c r="QSQ500" s="75"/>
      <c r="QSR500" s="81"/>
      <c r="QSS500" s="75"/>
      <c r="QST500" s="81"/>
      <c r="QSU500" s="75"/>
      <c r="QSV500" s="81"/>
      <c r="QSW500" s="75"/>
      <c r="QSX500" s="81"/>
      <c r="QSY500" s="75"/>
      <c r="QSZ500" s="81"/>
      <c r="QTA500" s="75"/>
      <c r="QTB500" s="81"/>
      <c r="QTC500" s="75"/>
      <c r="QTD500" s="81"/>
      <c r="QTE500" s="75"/>
      <c r="QTF500" s="81"/>
      <c r="QTG500" s="75"/>
      <c r="QTH500" s="81"/>
      <c r="QTI500" s="75"/>
      <c r="QTJ500" s="81"/>
      <c r="QTK500" s="75"/>
      <c r="QTL500" s="81"/>
      <c r="QTM500" s="75"/>
      <c r="QTN500" s="81"/>
      <c r="QTO500" s="75"/>
      <c r="QTP500" s="81"/>
      <c r="QTQ500" s="75"/>
      <c r="QTR500" s="81"/>
      <c r="QTS500" s="75"/>
      <c r="QTT500" s="81"/>
      <c r="QTU500" s="75"/>
      <c r="QTV500" s="81"/>
      <c r="QTW500" s="75"/>
      <c r="QTX500" s="81"/>
      <c r="QTY500" s="75"/>
      <c r="QTZ500" s="81"/>
      <c r="QUA500" s="75"/>
      <c r="QUB500" s="81"/>
      <c r="QUC500" s="75"/>
      <c r="QUD500" s="81"/>
      <c r="QUE500" s="75"/>
      <c r="QUF500" s="81"/>
      <c r="QUG500" s="75"/>
      <c r="QUH500" s="81"/>
      <c r="QUI500" s="75"/>
      <c r="QUJ500" s="81"/>
      <c r="QUK500" s="75"/>
      <c r="QUL500" s="81"/>
      <c r="QUM500" s="75"/>
      <c r="QUN500" s="81"/>
      <c r="QUO500" s="75"/>
      <c r="QUP500" s="81"/>
      <c r="QUQ500" s="75"/>
      <c r="QUR500" s="81"/>
      <c r="QUS500" s="75"/>
      <c r="QUT500" s="81"/>
      <c r="QUU500" s="75"/>
      <c r="QUV500" s="81"/>
      <c r="QUW500" s="75"/>
      <c r="QUX500" s="81"/>
      <c r="QUY500" s="75"/>
      <c r="QUZ500" s="81"/>
      <c r="QVA500" s="75"/>
      <c r="QVB500" s="81"/>
      <c r="QVC500" s="75"/>
      <c r="QVD500" s="81"/>
      <c r="QVE500" s="75"/>
      <c r="QVF500" s="81"/>
      <c r="QVG500" s="75"/>
      <c r="QVH500" s="81"/>
      <c r="QVI500" s="75"/>
      <c r="QVJ500" s="81"/>
      <c r="QVK500" s="75"/>
      <c r="QVL500" s="81"/>
      <c r="QVM500" s="75"/>
      <c r="QVN500" s="81"/>
      <c r="QVO500" s="75"/>
      <c r="QVP500" s="81"/>
      <c r="QVQ500" s="75"/>
      <c r="QVR500" s="81"/>
      <c r="QVS500" s="75"/>
      <c r="QVT500" s="81"/>
      <c r="QVU500" s="75"/>
      <c r="QVV500" s="81"/>
      <c r="QVW500" s="75"/>
      <c r="QVX500" s="81"/>
      <c r="QVY500" s="75"/>
      <c r="QVZ500" s="81"/>
      <c r="QWA500" s="75"/>
      <c r="QWB500" s="81"/>
      <c r="QWC500" s="75"/>
      <c r="QWD500" s="81"/>
      <c r="QWE500" s="75"/>
      <c r="QWF500" s="81"/>
      <c r="QWG500" s="75"/>
      <c r="QWH500" s="81"/>
      <c r="QWI500" s="75"/>
      <c r="QWJ500" s="81"/>
      <c r="QWK500" s="75"/>
      <c r="QWL500" s="81"/>
      <c r="QWM500" s="75"/>
      <c r="QWN500" s="81"/>
      <c r="QWO500" s="75"/>
      <c r="QWP500" s="81"/>
      <c r="QWQ500" s="75"/>
      <c r="QWR500" s="81"/>
      <c r="QWS500" s="75"/>
      <c r="QWT500" s="81"/>
      <c r="QWU500" s="75"/>
      <c r="QWV500" s="81"/>
      <c r="QWW500" s="75"/>
      <c r="QWX500" s="81"/>
      <c r="QWY500" s="75"/>
      <c r="QWZ500" s="81"/>
      <c r="QXA500" s="75"/>
      <c r="QXB500" s="81"/>
      <c r="QXC500" s="75"/>
      <c r="QXD500" s="81"/>
      <c r="QXE500" s="75"/>
      <c r="QXF500" s="81"/>
      <c r="QXG500" s="75"/>
      <c r="QXH500" s="81"/>
      <c r="QXI500" s="75"/>
      <c r="QXJ500" s="81"/>
      <c r="QXK500" s="75"/>
      <c r="QXL500" s="81"/>
      <c r="QXM500" s="75"/>
      <c r="QXN500" s="81"/>
      <c r="QXO500" s="75"/>
      <c r="QXP500" s="81"/>
      <c r="QXQ500" s="75"/>
      <c r="QXR500" s="81"/>
      <c r="QXS500" s="75"/>
      <c r="QXT500" s="81"/>
      <c r="QXU500" s="75"/>
      <c r="QXV500" s="81"/>
      <c r="QXW500" s="75"/>
      <c r="QXX500" s="81"/>
      <c r="QXY500" s="75"/>
      <c r="QXZ500" s="81"/>
      <c r="QYA500" s="75"/>
      <c r="QYB500" s="81"/>
      <c r="QYC500" s="75"/>
      <c r="QYD500" s="81"/>
      <c r="QYE500" s="75"/>
      <c r="QYF500" s="81"/>
      <c r="QYG500" s="75"/>
      <c r="QYH500" s="81"/>
      <c r="QYI500" s="75"/>
      <c r="QYJ500" s="81"/>
      <c r="QYK500" s="75"/>
      <c r="QYL500" s="81"/>
      <c r="QYM500" s="75"/>
      <c r="QYN500" s="81"/>
      <c r="QYO500" s="75"/>
      <c r="QYP500" s="81"/>
      <c r="QYQ500" s="75"/>
      <c r="QYR500" s="81"/>
      <c r="QYS500" s="75"/>
      <c r="QYT500" s="81"/>
      <c r="QYU500" s="75"/>
      <c r="QYV500" s="81"/>
      <c r="QYW500" s="75"/>
      <c r="QYX500" s="81"/>
      <c r="QYY500" s="75"/>
      <c r="QYZ500" s="81"/>
      <c r="QZA500" s="75"/>
      <c r="QZB500" s="81"/>
      <c r="QZC500" s="75"/>
      <c r="QZD500" s="81"/>
      <c r="QZE500" s="75"/>
      <c r="QZF500" s="81"/>
      <c r="QZG500" s="75"/>
      <c r="QZH500" s="81"/>
      <c r="QZI500" s="75"/>
      <c r="QZJ500" s="81"/>
      <c r="QZK500" s="75"/>
      <c r="QZL500" s="81"/>
      <c r="QZM500" s="75"/>
      <c r="QZN500" s="81"/>
      <c r="QZO500" s="75"/>
      <c r="QZP500" s="81"/>
      <c r="QZQ500" s="75"/>
      <c r="QZR500" s="81"/>
      <c r="QZS500" s="75"/>
      <c r="QZT500" s="81"/>
      <c r="QZU500" s="75"/>
      <c r="QZV500" s="81"/>
      <c r="QZW500" s="75"/>
      <c r="QZX500" s="81"/>
      <c r="QZY500" s="75"/>
      <c r="QZZ500" s="81"/>
      <c r="RAA500" s="75"/>
      <c r="RAB500" s="81"/>
      <c r="RAC500" s="75"/>
      <c r="RAD500" s="81"/>
      <c r="RAE500" s="75"/>
      <c r="RAF500" s="81"/>
      <c r="RAG500" s="75"/>
      <c r="RAH500" s="81"/>
      <c r="RAI500" s="75"/>
      <c r="RAJ500" s="81"/>
      <c r="RAK500" s="75"/>
      <c r="RAL500" s="81"/>
      <c r="RAM500" s="75"/>
      <c r="RAN500" s="81"/>
      <c r="RAO500" s="75"/>
      <c r="RAP500" s="81"/>
      <c r="RAQ500" s="75"/>
      <c r="RAR500" s="81"/>
      <c r="RAS500" s="75"/>
      <c r="RAT500" s="81"/>
      <c r="RAU500" s="75"/>
      <c r="RAV500" s="81"/>
      <c r="RAW500" s="75"/>
      <c r="RAX500" s="81"/>
      <c r="RAY500" s="75"/>
      <c r="RAZ500" s="81"/>
      <c r="RBA500" s="75"/>
      <c r="RBB500" s="81"/>
      <c r="RBC500" s="75"/>
      <c r="RBD500" s="81"/>
      <c r="RBE500" s="75"/>
      <c r="RBF500" s="81"/>
      <c r="RBG500" s="75"/>
      <c r="RBH500" s="81"/>
      <c r="RBI500" s="75"/>
      <c r="RBJ500" s="81"/>
      <c r="RBK500" s="75"/>
      <c r="RBL500" s="81"/>
      <c r="RBM500" s="75"/>
      <c r="RBN500" s="81"/>
      <c r="RBO500" s="75"/>
      <c r="RBP500" s="81"/>
      <c r="RBQ500" s="75"/>
      <c r="RBR500" s="81"/>
      <c r="RBS500" s="75"/>
      <c r="RBT500" s="81"/>
      <c r="RBU500" s="75"/>
      <c r="RBV500" s="81"/>
      <c r="RBW500" s="75"/>
      <c r="RBX500" s="81"/>
      <c r="RBY500" s="75"/>
      <c r="RBZ500" s="81"/>
      <c r="RCA500" s="75"/>
      <c r="RCB500" s="81"/>
      <c r="RCC500" s="75"/>
      <c r="RCD500" s="81"/>
      <c r="RCE500" s="75"/>
      <c r="RCF500" s="81"/>
      <c r="RCG500" s="75"/>
      <c r="RCH500" s="81"/>
      <c r="RCI500" s="75"/>
      <c r="RCJ500" s="81"/>
      <c r="RCK500" s="75"/>
      <c r="RCL500" s="81"/>
      <c r="RCM500" s="75"/>
      <c r="RCN500" s="81"/>
      <c r="RCO500" s="75"/>
      <c r="RCP500" s="81"/>
      <c r="RCQ500" s="75"/>
      <c r="RCR500" s="81"/>
      <c r="RCS500" s="75"/>
      <c r="RCT500" s="81"/>
      <c r="RCU500" s="75"/>
      <c r="RCV500" s="81"/>
      <c r="RCW500" s="75"/>
      <c r="RCX500" s="81"/>
      <c r="RCY500" s="75"/>
      <c r="RCZ500" s="81"/>
      <c r="RDA500" s="75"/>
      <c r="RDB500" s="81"/>
      <c r="RDC500" s="75"/>
      <c r="RDD500" s="81"/>
      <c r="RDE500" s="75"/>
      <c r="RDF500" s="81"/>
      <c r="RDG500" s="75"/>
      <c r="RDH500" s="81"/>
      <c r="RDI500" s="75"/>
      <c r="RDJ500" s="81"/>
      <c r="RDK500" s="75"/>
      <c r="RDL500" s="81"/>
      <c r="RDM500" s="75"/>
      <c r="RDN500" s="81"/>
      <c r="RDO500" s="75"/>
      <c r="RDP500" s="81"/>
      <c r="RDQ500" s="75"/>
      <c r="RDR500" s="81"/>
      <c r="RDS500" s="75"/>
      <c r="RDT500" s="81"/>
      <c r="RDU500" s="75"/>
      <c r="RDV500" s="81"/>
      <c r="RDW500" s="75"/>
      <c r="RDX500" s="81"/>
      <c r="RDY500" s="75"/>
      <c r="RDZ500" s="81"/>
      <c r="REA500" s="75"/>
      <c r="REB500" s="81"/>
      <c r="REC500" s="75"/>
      <c r="RED500" s="81"/>
      <c r="REE500" s="75"/>
      <c r="REF500" s="81"/>
      <c r="REG500" s="75"/>
      <c r="REH500" s="81"/>
      <c r="REI500" s="75"/>
      <c r="REJ500" s="81"/>
      <c r="REK500" s="75"/>
      <c r="REL500" s="81"/>
      <c r="REM500" s="75"/>
      <c r="REN500" s="81"/>
      <c r="REO500" s="75"/>
      <c r="REP500" s="81"/>
      <c r="REQ500" s="75"/>
      <c r="RER500" s="81"/>
      <c r="RES500" s="75"/>
      <c r="RET500" s="81"/>
      <c r="REU500" s="75"/>
      <c r="REV500" s="81"/>
      <c r="REW500" s="75"/>
      <c r="REX500" s="81"/>
      <c r="REY500" s="75"/>
      <c r="REZ500" s="81"/>
      <c r="RFA500" s="75"/>
      <c r="RFB500" s="81"/>
      <c r="RFC500" s="75"/>
      <c r="RFD500" s="81"/>
      <c r="RFE500" s="75"/>
      <c r="RFF500" s="81"/>
      <c r="RFG500" s="75"/>
      <c r="RFH500" s="81"/>
      <c r="RFI500" s="75"/>
      <c r="RFJ500" s="81"/>
      <c r="RFK500" s="75"/>
      <c r="RFL500" s="81"/>
      <c r="RFM500" s="75"/>
      <c r="RFN500" s="81"/>
      <c r="RFO500" s="75"/>
      <c r="RFP500" s="81"/>
      <c r="RFQ500" s="75"/>
      <c r="RFR500" s="81"/>
      <c r="RFS500" s="75"/>
      <c r="RFT500" s="81"/>
      <c r="RFU500" s="75"/>
      <c r="RFV500" s="81"/>
      <c r="RFW500" s="75"/>
      <c r="RFX500" s="81"/>
      <c r="RFY500" s="75"/>
      <c r="RFZ500" s="81"/>
      <c r="RGA500" s="75"/>
      <c r="RGB500" s="81"/>
      <c r="RGC500" s="75"/>
      <c r="RGD500" s="81"/>
      <c r="RGE500" s="75"/>
      <c r="RGF500" s="81"/>
      <c r="RGG500" s="75"/>
      <c r="RGH500" s="81"/>
      <c r="RGI500" s="75"/>
      <c r="RGJ500" s="81"/>
      <c r="RGK500" s="75"/>
      <c r="RGL500" s="81"/>
      <c r="RGM500" s="75"/>
      <c r="RGN500" s="81"/>
      <c r="RGO500" s="75"/>
      <c r="RGP500" s="81"/>
      <c r="RGQ500" s="75"/>
      <c r="RGR500" s="81"/>
      <c r="RGS500" s="75"/>
      <c r="RGT500" s="81"/>
      <c r="RGU500" s="75"/>
      <c r="RGV500" s="81"/>
      <c r="RGW500" s="75"/>
      <c r="RGX500" s="81"/>
      <c r="RGY500" s="75"/>
      <c r="RGZ500" s="81"/>
      <c r="RHA500" s="75"/>
      <c r="RHB500" s="81"/>
      <c r="RHC500" s="75"/>
      <c r="RHD500" s="81"/>
      <c r="RHE500" s="75"/>
      <c r="RHF500" s="81"/>
      <c r="RHG500" s="75"/>
      <c r="RHH500" s="81"/>
      <c r="RHI500" s="75"/>
      <c r="RHJ500" s="81"/>
      <c r="RHK500" s="75"/>
      <c r="RHL500" s="81"/>
      <c r="RHM500" s="75"/>
      <c r="RHN500" s="81"/>
      <c r="RHO500" s="75"/>
      <c r="RHP500" s="81"/>
      <c r="RHQ500" s="75"/>
      <c r="RHR500" s="81"/>
      <c r="RHS500" s="75"/>
      <c r="RHT500" s="81"/>
      <c r="RHU500" s="75"/>
      <c r="RHV500" s="81"/>
      <c r="RHW500" s="75"/>
      <c r="RHX500" s="81"/>
      <c r="RHY500" s="75"/>
      <c r="RHZ500" s="81"/>
      <c r="RIA500" s="75"/>
      <c r="RIB500" s="81"/>
      <c r="RIC500" s="75"/>
      <c r="RID500" s="81"/>
      <c r="RIE500" s="75"/>
      <c r="RIF500" s="81"/>
      <c r="RIG500" s="75"/>
      <c r="RIH500" s="81"/>
      <c r="RII500" s="75"/>
      <c r="RIJ500" s="81"/>
      <c r="RIK500" s="75"/>
      <c r="RIL500" s="81"/>
      <c r="RIM500" s="75"/>
      <c r="RIN500" s="81"/>
      <c r="RIO500" s="75"/>
      <c r="RIP500" s="81"/>
      <c r="RIQ500" s="75"/>
      <c r="RIR500" s="81"/>
      <c r="RIS500" s="75"/>
      <c r="RIT500" s="81"/>
      <c r="RIU500" s="75"/>
      <c r="RIV500" s="81"/>
      <c r="RIW500" s="75"/>
      <c r="RIX500" s="81"/>
      <c r="RIY500" s="75"/>
      <c r="RIZ500" s="81"/>
      <c r="RJA500" s="75"/>
      <c r="RJB500" s="81"/>
      <c r="RJC500" s="75"/>
      <c r="RJD500" s="81"/>
      <c r="RJE500" s="75"/>
      <c r="RJF500" s="81"/>
      <c r="RJG500" s="75"/>
      <c r="RJH500" s="81"/>
      <c r="RJI500" s="75"/>
      <c r="RJJ500" s="81"/>
      <c r="RJK500" s="75"/>
      <c r="RJL500" s="81"/>
      <c r="RJM500" s="75"/>
      <c r="RJN500" s="81"/>
      <c r="RJO500" s="75"/>
      <c r="RJP500" s="81"/>
      <c r="RJQ500" s="75"/>
      <c r="RJR500" s="81"/>
      <c r="RJS500" s="75"/>
      <c r="RJT500" s="81"/>
      <c r="RJU500" s="75"/>
      <c r="RJV500" s="81"/>
      <c r="RJW500" s="75"/>
      <c r="RJX500" s="81"/>
      <c r="RJY500" s="75"/>
      <c r="RJZ500" s="81"/>
      <c r="RKA500" s="75"/>
      <c r="RKB500" s="81"/>
      <c r="RKC500" s="75"/>
      <c r="RKD500" s="81"/>
      <c r="RKE500" s="75"/>
      <c r="RKF500" s="81"/>
      <c r="RKG500" s="75"/>
      <c r="RKH500" s="81"/>
      <c r="RKI500" s="75"/>
      <c r="RKJ500" s="81"/>
      <c r="RKK500" s="75"/>
      <c r="RKL500" s="81"/>
      <c r="RKM500" s="75"/>
      <c r="RKN500" s="81"/>
      <c r="RKO500" s="75"/>
      <c r="RKP500" s="81"/>
      <c r="RKQ500" s="75"/>
      <c r="RKR500" s="81"/>
      <c r="RKS500" s="75"/>
      <c r="RKT500" s="81"/>
      <c r="RKU500" s="75"/>
      <c r="RKV500" s="81"/>
      <c r="RKW500" s="75"/>
      <c r="RKX500" s="81"/>
      <c r="RKY500" s="75"/>
      <c r="RKZ500" s="81"/>
      <c r="RLA500" s="75"/>
      <c r="RLB500" s="81"/>
      <c r="RLC500" s="75"/>
      <c r="RLD500" s="81"/>
      <c r="RLE500" s="75"/>
      <c r="RLF500" s="81"/>
      <c r="RLG500" s="75"/>
      <c r="RLH500" s="81"/>
      <c r="RLI500" s="75"/>
      <c r="RLJ500" s="81"/>
      <c r="RLK500" s="75"/>
      <c r="RLL500" s="81"/>
      <c r="RLM500" s="75"/>
      <c r="RLN500" s="81"/>
      <c r="RLO500" s="75"/>
      <c r="RLP500" s="81"/>
      <c r="RLQ500" s="75"/>
      <c r="RLR500" s="81"/>
      <c r="RLS500" s="75"/>
      <c r="RLT500" s="81"/>
      <c r="RLU500" s="75"/>
      <c r="RLV500" s="81"/>
      <c r="RLW500" s="75"/>
      <c r="RLX500" s="81"/>
      <c r="RLY500" s="75"/>
      <c r="RLZ500" s="81"/>
      <c r="RMA500" s="75"/>
      <c r="RMB500" s="81"/>
      <c r="RMC500" s="75"/>
      <c r="RMD500" s="81"/>
      <c r="RME500" s="75"/>
      <c r="RMF500" s="81"/>
      <c r="RMG500" s="75"/>
      <c r="RMH500" s="81"/>
      <c r="RMI500" s="75"/>
      <c r="RMJ500" s="81"/>
      <c r="RMK500" s="75"/>
      <c r="RML500" s="81"/>
      <c r="RMM500" s="75"/>
      <c r="RMN500" s="81"/>
      <c r="RMO500" s="75"/>
      <c r="RMP500" s="81"/>
      <c r="RMQ500" s="75"/>
      <c r="RMR500" s="81"/>
      <c r="RMS500" s="75"/>
      <c r="RMT500" s="81"/>
      <c r="RMU500" s="75"/>
      <c r="RMV500" s="81"/>
      <c r="RMW500" s="75"/>
      <c r="RMX500" s="81"/>
      <c r="RMY500" s="75"/>
      <c r="RMZ500" s="81"/>
      <c r="RNA500" s="75"/>
      <c r="RNB500" s="81"/>
      <c r="RNC500" s="75"/>
      <c r="RND500" s="81"/>
      <c r="RNE500" s="75"/>
      <c r="RNF500" s="81"/>
      <c r="RNG500" s="75"/>
      <c r="RNH500" s="81"/>
      <c r="RNI500" s="75"/>
      <c r="RNJ500" s="81"/>
      <c r="RNK500" s="75"/>
      <c r="RNL500" s="81"/>
      <c r="RNM500" s="75"/>
      <c r="RNN500" s="81"/>
      <c r="RNO500" s="75"/>
      <c r="RNP500" s="81"/>
      <c r="RNQ500" s="75"/>
      <c r="RNR500" s="81"/>
      <c r="RNS500" s="75"/>
      <c r="RNT500" s="81"/>
      <c r="RNU500" s="75"/>
      <c r="RNV500" s="81"/>
      <c r="RNW500" s="75"/>
      <c r="RNX500" s="81"/>
      <c r="RNY500" s="75"/>
      <c r="RNZ500" s="81"/>
      <c r="ROA500" s="75"/>
      <c r="ROB500" s="81"/>
      <c r="ROC500" s="75"/>
      <c r="ROD500" s="81"/>
      <c r="ROE500" s="75"/>
      <c r="ROF500" s="81"/>
      <c r="ROG500" s="75"/>
      <c r="ROH500" s="81"/>
      <c r="ROI500" s="75"/>
      <c r="ROJ500" s="81"/>
      <c r="ROK500" s="75"/>
      <c r="ROL500" s="81"/>
      <c r="ROM500" s="75"/>
      <c r="RON500" s="81"/>
      <c r="ROO500" s="75"/>
      <c r="ROP500" s="81"/>
      <c r="ROQ500" s="75"/>
      <c r="ROR500" s="81"/>
      <c r="ROS500" s="75"/>
      <c r="ROT500" s="81"/>
      <c r="ROU500" s="75"/>
      <c r="ROV500" s="81"/>
      <c r="ROW500" s="75"/>
      <c r="ROX500" s="81"/>
      <c r="ROY500" s="75"/>
      <c r="ROZ500" s="81"/>
      <c r="RPA500" s="75"/>
      <c r="RPB500" s="81"/>
      <c r="RPC500" s="75"/>
      <c r="RPD500" s="81"/>
      <c r="RPE500" s="75"/>
      <c r="RPF500" s="81"/>
      <c r="RPG500" s="75"/>
      <c r="RPH500" s="81"/>
      <c r="RPI500" s="75"/>
      <c r="RPJ500" s="81"/>
      <c r="RPK500" s="75"/>
      <c r="RPL500" s="81"/>
      <c r="RPM500" s="75"/>
      <c r="RPN500" s="81"/>
      <c r="RPO500" s="75"/>
      <c r="RPP500" s="81"/>
      <c r="RPQ500" s="75"/>
      <c r="RPR500" s="81"/>
      <c r="RPS500" s="75"/>
      <c r="RPT500" s="81"/>
      <c r="RPU500" s="75"/>
      <c r="RPV500" s="81"/>
      <c r="RPW500" s="75"/>
      <c r="RPX500" s="81"/>
      <c r="RPY500" s="75"/>
      <c r="RPZ500" s="81"/>
      <c r="RQA500" s="75"/>
      <c r="RQB500" s="81"/>
      <c r="RQC500" s="75"/>
      <c r="RQD500" s="81"/>
      <c r="RQE500" s="75"/>
      <c r="RQF500" s="81"/>
      <c r="RQG500" s="75"/>
      <c r="RQH500" s="81"/>
      <c r="RQI500" s="75"/>
      <c r="RQJ500" s="81"/>
      <c r="RQK500" s="75"/>
      <c r="RQL500" s="81"/>
      <c r="RQM500" s="75"/>
      <c r="RQN500" s="81"/>
      <c r="RQO500" s="75"/>
      <c r="RQP500" s="81"/>
      <c r="RQQ500" s="75"/>
      <c r="RQR500" s="81"/>
      <c r="RQS500" s="75"/>
      <c r="RQT500" s="81"/>
      <c r="RQU500" s="75"/>
      <c r="RQV500" s="81"/>
      <c r="RQW500" s="75"/>
      <c r="RQX500" s="81"/>
      <c r="RQY500" s="75"/>
      <c r="RQZ500" s="81"/>
      <c r="RRA500" s="75"/>
      <c r="RRB500" s="81"/>
      <c r="RRC500" s="75"/>
      <c r="RRD500" s="81"/>
      <c r="RRE500" s="75"/>
      <c r="RRF500" s="81"/>
      <c r="RRG500" s="75"/>
      <c r="RRH500" s="81"/>
      <c r="RRI500" s="75"/>
      <c r="RRJ500" s="81"/>
      <c r="RRK500" s="75"/>
      <c r="RRL500" s="81"/>
      <c r="RRM500" s="75"/>
      <c r="RRN500" s="81"/>
      <c r="RRO500" s="75"/>
      <c r="RRP500" s="81"/>
      <c r="RRQ500" s="75"/>
      <c r="RRR500" s="81"/>
      <c r="RRS500" s="75"/>
      <c r="RRT500" s="81"/>
      <c r="RRU500" s="75"/>
      <c r="RRV500" s="81"/>
      <c r="RRW500" s="75"/>
      <c r="RRX500" s="81"/>
      <c r="RRY500" s="75"/>
      <c r="RRZ500" s="81"/>
      <c r="RSA500" s="75"/>
      <c r="RSB500" s="81"/>
      <c r="RSC500" s="75"/>
      <c r="RSD500" s="81"/>
      <c r="RSE500" s="75"/>
      <c r="RSF500" s="81"/>
      <c r="RSG500" s="75"/>
      <c r="RSH500" s="81"/>
      <c r="RSI500" s="75"/>
      <c r="RSJ500" s="81"/>
      <c r="RSK500" s="75"/>
      <c r="RSL500" s="81"/>
      <c r="RSM500" s="75"/>
      <c r="RSN500" s="81"/>
      <c r="RSO500" s="75"/>
      <c r="RSP500" s="81"/>
      <c r="RSQ500" s="75"/>
      <c r="RSR500" s="81"/>
      <c r="RSS500" s="75"/>
      <c r="RST500" s="81"/>
      <c r="RSU500" s="75"/>
      <c r="RSV500" s="81"/>
      <c r="RSW500" s="75"/>
      <c r="RSX500" s="81"/>
      <c r="RSY500" s="75"/>
      <c r="RSZ500" s="81"/>
      <c r="RTA500" s="75"/>
      <c r="RTB500" s="81"/>
      <c r="RTC500" s="75"/>
      <c r="RTD500" s="81"/>
      <c r="RTE500" s="75"/>
      <c r="RTF500" s="81"/>
      <c r="RTG500" s="75"/>
      <c r="RTH500" s="81"/>
      <c r="RTI500" s="75"/>
      <c r="RTJ500" s="81"/>
      <c r="RTK500" s="75"/>
      <c r="RTL500" s="81"/>
      <c r="RTM500" s="75"/>
      <c r="RTN500" s="81"/>
      <c r="RTO500" s="75"/>
      <c r="RTP500" s="81"/>
      <c r="RTQ500" s="75"/>
      <c r="RTR500" s="81"/>
      <c r="RTS500" s="75"/>
      <c r="RTT500" s="81"/>
      <c r="RTU500" s="75"/>
      <c r="RTV500" s="81"/>
      <c r="RTW500" s="75"/>
      <c r="RTX500" s="81"/>
      <c r="RTY500" s="75"/>
      <c r="RTZ500" s="81"/>
      <c r="RUA500" s="75"/>
      <c r="RUB500" s="81"/>
      <c r="RUC500" s="75"/>
      <c r="RUD500" s="81"/>
      <c r="RUE500" s="75"/>
      <c r="RUF500" s="81"/>
      <c r="RUG500" s="75"/>
      <c r="RUH500" s="81"/>
      <c r="RUI500" s="75"/>
      <c r="RUJ500" s="81"/>
      <c r="RUK500" s="75"/>
      <c r="RUL500" s="81"/>
      <c r="RUM500" s="75"/>
      <c r="RUN500" s="81"/>
      <c r="RUO500" s="75"/>
      <c r="RUP500" s="81"/>
      <c r="RUQ500" s="75"/>
      <c r="RUR500" s="81"/>
      <c r="RUS500" s="75"/>
      <c r="RUT500" s="81"/>
      <c r="RUU500" s="75"/>
      <c r="RUV500" s="81"/>
      <c r="RUW500" s="75"/>
      <c r="RUX500" s="81"/>
      <c r="RUY500" s="75"/>
      <c r="RUZ500" s="81"/>
      <c r="RVA500" s="75"/>
      <c r="RVB500" s="81"/>
      <c r="RVC500" s="75"/>
      <c r="RVD500" s="81"/>
      <c r="RVE500" s="75"/>
      <c r="RVF500" s="81"/>
      <c r="RVG500" s="75"/>
      <c r="RVH500" s="81"/>
      <c r="RVI500" s="75"/>
      <c r="RVJ500" s="81"/>
      <c r="RVK500" s="75"/>
      <c r="RVL500" s="81"/>
      <c r="RVM500" s="75"/>
      <c r="RVN500" s="81"/>
      <c r="RVO500" s="75"/>
      <c r="RVP500" s="81"/>
      <c r="RVQ500" s="75"/>
      <c r="RVR500" s="81"/>
      <c r="RVS500" s="75"/>
      <c r="RVT500" s="81"/>
      <c r="RVU500" s="75"/>
      <c r="RVV500" s="81"/>
      <c r="RVW500" s="75"/>
      <c r="RVX500" s="81"/>
      <c r="RVY500" s="75"/>
      <c r="RVZ500" s="81"/>
      <c r="RWA500" s="75"/>
      <c r="RWB500" s="81"/>
      <c r="RWC500" s="75"/>
      <c r="RWD500" s="81"/>
      <c r="RWE500" s="75"/>
      <c r="RWF500" s="81"/>
      <c r="RWG500" s="75"/>
      <c r="RWH500" s="81"/>
      <c r="RWI500" s="75"/>
      <c r="RWJ500" s="81"/>
      <c r="RWK500" s="75"/>
      <c r="RWL500" s="81"/>
      <c r="RWM500" s="75"/>
      <c r="RWN500" s="81"/>
      <c r="RWO500" s="75"/>
      <c r="RWP500" s="81"/>
      <c r="RWQ500" s="75"/>
      <c r="RWR500" s="81"/>
      <c r="RWS500" s="75"/>
      <c r="RWT500" s="81"/>
      <c r="RWU500" s="75"/>
      <c r="RWV500" s="81"/>
      <c r="RWW500" s="75"/>
      <c r="RWX500" s="81"/>
      <c r="RWY500" s="75"/>
      <c r="RWZ500" s="81"/>
      <c r="RXA500" s="75"/>
      <c r="RXB500" s="81"/>
      <c r="RXC500" s="75"/>
      <c r="RXD500" s="81"/>
      <c r="RXE500" s="75"/>
      <c r="RXF500" s="81"/>
      <c r="RXG500" s="75"/>
      <c r="RXH500" s="81"/>
      <c r="RXI500" s="75"/>
      <c r="RXJ500" s="81"/>
      <c r="RXK500" s="75"/>
      <c r="RXL500" s="81"/>
      <c r="RXM500" s="75"/>
      <c r="RXN500" s="81"/>
      <c r="RXO500" s="75"/>
      <c r="RXP500" s="81"/>
      <c r="RXQ500" s="75"/>
      <c r="RXR500" s="81"/>
      <c r="RXS500" s="75"/>
      <c r="RXT500" s="81"/>
      <c r="RXU500" s="75"/>
      <c r="RXV500" s="81"/>
      <c r="RXW500" s="75"/>
      <c r="RXX500" s="81"/>
      <c r="RXY500" s="75"/>
      <c r="RXZ500" s="81"/>
      <c r="RYA500" s="75"/>
      <c r="RYB500" s="81"/>
      <c r="RYC500" s="75"/>
      <c r="RYD500" s="81"/>
      <c r="RYE500" s="75"/>
      <c r="RYF500" s="81"/>
      <c r="RYG500" s="75"/>
      <c r="RYH500" s="81"/>
      <c r="RYI500" s="75"/>
      <c r="RYJ500" s="81"/>
      <c r="RYK500" s="75"/>
      <c r="RYL500" s="81"/>
      <c r="RYM500" s="75"/>
      <c r="RYN500" s="81"/>
      <c r="RYO500" s="75"/>
      <c r="RYP500" s="81"/>
      <c r="RYQ500" s="75"/>
      <c r="RYR500" s="81"/>
      <c r="RYS500" s="75"/>
      <c r="RYT500" s="81"/>
      <c r="RYU500" s="75"/>
      <c r="RYV500" s="81"/>
      <c r="RYW500" s="75"/>
      <c r="RYX500" s="81"/>
      <c r="RYY500" s="75"/>
      <c r="RYZ500" s="81"/>
      <c r="RZA500" s="75"/>
      <c r="RZB500" s="81"/>
      <c r="RZC500" s="75"/>
      <c r="RZD500" s="81"/>
      <c r="RZE500" s="75"/>
      <c r="RZF500" s="81"/>
      <c r="RZG500" s="75"/>
      <c r="RZH500" s="81"/>
      <c r="RZI500" s="75"/>
      <c r="RZJ500" s="81"/>
      <c r="RZK500" s="75"/>
      <c r="RZL500" s="81"/>
      <c r="RZM500" s="75"/>
      <c r="RZN500" s="81"/>
      <c r="RZO500" s="75"/>
      <c r="RZP500" s="81"/>
      <c r="RZQ500" s="75"/>
      <c r="RZR500" s="81"/>
      <c r="RZS500" s="75"/>
      <c r="RZT500" s="81"/>
      <c r="RZU500" s="75"/>
      <c r="RZV500" s="81"/>
      <c r="RZW500" s="75"/>
      <c r="RZX500" s="81"/>
      <c r="RZY500" s="75"/>
      <c r="RZZ500" s="81"/>
      <c r="SAA500" s="75"/>
      <c r="SAB500" s="81"/>
      <c r="SAC500" s="75"/>
      <c r="SAD500" s="81"/>
      <c r="SAE500" s="75"/>
      <c r="SAF500" s="81"/>
      <c r="SAG500" s="75"/>
      <c r="SAH500" s="81"/>
      <c r="SAI500" s="75"/>
      <c r="SAJ500" s="81"/>
      <c r="SAK500" s="75"/>
      <c r="SAL500" s="81"/>
      <c r="SAM500" s="75"/>
      <c r="SAN500" s="81"/>
      <c r="SAO500" s="75"/>
      <c r="SAP500" s="81"/>
      <c r="SAQ500" s="75"/>
      <c r="SAR500" s="81"/>
      <c r="SAS500" s="75"/>
      <c r="SAT500" s="81"/>
      <c r="SAU500" s="75"/>
      <c r="SAV500" s="81"/>
      <c r="SAW500" s="75"/>
      <c r="SAX500" s="81"/>
      <c r="SAY500" s="75"/>
      <c r="SAZ500" s="81"/>
      <c r="SBA500" s="75"/>
      <c r="SBB500" s="81"/>
      <c r="SBC500" s="75"/>
      <c r="SBD500" s="81"/>
      <c r="SBE500" s="75"/>
      <c r="SBF500" s="81"/>
      <c r="SBG500" s="75"/>
      <c r="SBH500" s="81"/>
      <c r="SBI500" s="75"/>
      <c r="SBJ500" s="81"/>
      <c r="SBK500" s="75"/>
      <c r="SBL500" s="81"/>
      <c r="SBM500" s="75"/>
      <c r="SBN500" s="81"/>
      <c r="SBO500" s="75"/>
      <c r="SBP500" s="81"/>
      <c r="SBQ500" s="75"/>
      <c r="SBR500" s="81"/>
      <c r="SBS500" s="75"/>
      <c r="SBT500" s="81"/>
      <c r="SBU500" s="75"/>
      <c r="SBV500" s="81"/>
      <c r="SBW500" s="75"/>
      <c r="SBX500" s="81"/>
      <c r="SBY500" s="75"/>
      <c r="SBZ500" s="81"/>
      <c r="SCA500" s="75"/>
      <c r="SCB500" s="81"/>
      <c r="SCC500" s="75"/>
      <c r="SCD500" s="81"/>
      <c r="SCE500" s="75"/>
      <c r="SCF500" s="81"/>
      <c r="SCG500" s="75"/>
      <c r="SCH500" s="81"/>
      <c r="SCI500" s="75"/>
      <c r="SCJ500" s="81"/>
      <c r="SCK500" s="75"/>
      <c r="SCL500" s="81"/>
      <c r="SCM500" s="75"/>
      <c r="SCN500" s="81"/>
      <c r="SCO500" s="75"/>
      <c r="SCP500" s="81"/>
      <c r="SCQ500" s="75"/>
      <c r="SCR500" s="81"/>
      <c r="SCS500" s="75"/>
      <c r="SCT500" s="81"/>
      <c r="SCU500" s="75"/>
      <c r="SCV500" s="81"/>
      <c r="SCW500" s="75"/>
      <c r="SCX500" s="81"/>
      <c r="SCY500" s="75"/>
      <c r="SCZ500" s="81"/>
      <c r="SDA500" s="75"/>
      <c r="SDB500" s="81"/>
      <c r="SDC500" s="75"/>
      <c r="SDD500" s="81"/>
      <c r="SDE500" s="75"/>
      <c r="SDF500" s="81"/>
      <c r="SDG500" s="75"/>
      <c r="SDH500" s="81"/>
      <c r="SDI500" s="75"/>
      <c r="SDJ500" s="81"/>
      <c r="SDK500" s="75"/>
      <c r="SDL500" s="81"/>
      <c r="SDM500" s="75"/>
      <c r="SDN500" s="81"/>
      <c r="SDO500" s="75"/>
      <c r="SDP500" s="81"/>
      <c r="SDQ500" s="75"/>
      <c r="SDR500" s="81"/>
      <c r="SDS500" s="75"/>
      <c r="SDT500" s="81"/>
      <c r="SDU500" s="75"/>
      <c r="SDV500" s="81"/>
      <c r="SDW500" s="75"/>
      <c r="SDX500" s="81"/>
      <c r="SDY500" s="75"/>
      <c r="SDZ500" s="81"/>
      <c r="SEA500" s="75"/>
      <c r="SEB500" s="81"/>
      <c r="SEC500" s="75"/>
      <c r="SED500" s="81"/>
      <c r="SEE500" s="75"/>
      <c r="SEF500" s="81"/>
      <c r="SEG500" s="75"/>
      <c r="SEH500" s="81"/>
      <c r="SEI500" s="75"/>
      <c r="SEJ500" s="81"/>
      <c r="SEK500" s="75"/>
      <c r="SEL500" s="81"/>
      <c r="SEM500" s="75"/>
      <c r="SEN500" s="81"/>
      <c r="SEO500" s="75"/>
      <c r="SEP500" s="81"/>
      <c r="SEQ500" s="75"/>
      <c r="SER500" s="81"/>
      <c r="SES500" s="75"/>
      <c r="SET500" s="81"/>
      <c r="SEU500" s="75"/>
      <c r="SEV500" s="81"/>
      <c r="SEW500" s="75"/>
      <c r="SEX500" s="81"/>
      <c r="SEY500" s="75"/>
      <c r="SEZ500" s="81"/>
      <c r="SFA500" s="75"/>
      <c r="SFB500" s="81"/>
      <c r="SFC500" s="75"/>
      <c r="SFD500" s="81"/>
      <c r="SFE500" s="75"/>
      <c r="SFF500" s="81"/>
      <c r="SFG500" s="75"/>
      <c r="SFH500" s="81"/>
      <c r="SFI500" s="75"/>
      <c r="SFJ500" s="81"/>
      <c r="SFK500" s="75"/>
      <c r="SFL500" s="81"/>
      <c r="SFM500" s="75"/>
      <c r="SFN500" s="81"/>
      <c r="SFO500" s="75"/>
      <c r="SFP500" s="81"/>
      <c r="SFQ500" s="75"/>
      <c r="SFR500" s="81"/>
      <c r="SFS500" s="75"/>
      <c r="SFT500" s="81"/>
      <c r="SFU500" s="75"/>
      <c r="SFV500" s="81"/>
      <c r="SFW500" s="75"/>
      <c r="SFX500" s="81"/>
      <c r="SFY500" s="75"/>
      <c r="SFZ500" s="81"/>
      <c r="SGA500" s="75"/>
      <c r="SGB500" s="81"/>
      <c r="SGC500" s="75"/>
      <c r="SGD500" s="81"/>
      <c r="SGE500" s="75"/>
      <c r="SGF500" s="81"/>
      <c r="SGG500" s="75"/>
      <c r="SGH500" s="81"/>
      <c r="SGI500" s="75"/>
      <c r="SGJ500" s="81"/>
      <c r="SGK500" s="75"/>
      <c r="SGL500" s="81"/>
      <c r="SGM500" s="75"/>
      <c r="SGN500" s="81"/>
      <c r="SGO500" s="75"/>
      <c r="SGP500" s="81"/>
      <c r="SGQ500" s="75"/>
      <c r="SGR500" s="81"/>
      <c r="SGS500" s="75"/>
      <c r="SGT500" s="81"/>
      <c r="SGU500" s="75"/>
      <c r="SGV500" s="81"/>
      <c r="SGW500" s="75"/>
      <c r="SGX500" s="81"/>
      <c r="SGY500" s="75"/>
      <c r="SGZ500" s="81"/>
      <c r="SHA500" s="75"/>
      <c r="SHB500" s="81"/>
      <c r="SHC500" s="75"/>
      <c r="SHD500" s="81"/>
      <c r="SHE500" s="75"/>
      <c r="SHF500" s="81"/>
      <c r="SHG500" s="75"/>
      <c r="SHH500" s="81"/>
      <c r="SHI500" s="75"/>
      <c r="SHJ500" s="81"/>
      <c r="SHK500" s="75"/>
      <c r="SHL500" s="81"/>
      <c r="SHM500" s="75"/>
      <c r="SHN500" s="81"/>
      <c r="SHO500" s="75"/>
      <c r="SHP500" s="81"/>
      <c r="SHQ500" s="75"/>
      <c r="SHR500" s="81"/>
      <c r="SHS500" s="75"/>
      <c r="SHT500" s="81"/>
      <c r="SHU500" s="75"/>
      <c r="SHV500" s="81"/>
      <c r="SHW500" s="75"/>
      <c r="SHX500" s="81"/>
      <c r="SHY500" s="75"/>
      <c r="SHZ500" s="81"/>
      <c r="SIA500" s="75"/>
      <c r="SIB500" s="81"/>
      <c r="SIC500" s="75"/>
      <c r="SID500" s="81"/>
      <c r="SIE500" s="75"/>
      <c r="SIF500" s="81"/>
      <c r="SIG500" s="75"/>
      <c r="SIH500" s="81"/>
      <c r="SII500" s="75"/>
      <c r="SIJ500" s="81"/>
      <c r="SIK500" s="75"/>
      <c r="SIL500" s="81"/>
      <c r="SIM500" s="75"/>
      <c r="SIN500" s="81"/>
      <c r="SIO500" s="75"/>
      <c r="SIP500" s="81"/>
      <c r="SIQ500" s="75"/>
      <c r="SIR500" s="81"/>
      <c r="SIS500" s="75"/>
      <c r="SIT500" s="81"/>
      <c r="SIU500" s="75"/>
      <c r="SIV500" s="81"/>
      <c r="SIW500" s="75"/>
      <c r="SIX500" s="81"/>
      <c r="SIY500" s="75"/>
      <c r="SIZ500" s="81"/>
      <c r="SJA500" s="75"/>
      <c r="SJB500" s="81"/>
      <c r="SJC500" s="75"/>
      <c r="SJD500" s="81"/>
      <c r="SJE500" s="75"/>
      <c r="SJF500" s="81"/>
      <c r="SJG500" s="75"/>
      <c r="SJH500" s="81"/>
      <c r="SJI500" s="75"/>
      <c r="SJJ500" s="81"/>
      <c r="SJK500" s="75"/>
      <c r="SJL500" s="81"/>
      <c r="SJM500" s="75"/>
      <c r="SJN500" s="81"/>
      <c r="SJO500" s="75"/>
      <c r="SJP500" s="81"/>
      <c r="SJQ500" s="75"/>
      <c r="SJR500" s="81"/>
      <c r="SJS500" s="75"/>
      <c r="SJT500" s="81"/>
      <c r="SJU500" s="75"/>
      <c r="SJV500" s="81"/>
      <c r="SJW500" s="75"/>
      <c r="SJX500" s="81"/>
      <c r="SJY500" s="75"/>
      <c r="SJZ500" s="81"/>
      <c r="SKA500" s="75"/>
      <c r="SKB500" s="81"/>
      <c r="SKC500" s="75"/>
      <c r="SKD500" s="81"/>
      <c r="SKE500" s="75"/>
      <c r="SKF500" s="81"/>
      <c r="SKG500" s="75"/>
      <c r="SKH500" s="81"/>
      <c r="SKI500" s="75"/>
      <c r="SKJ500" s="81"/>
      <c r="SKK500" s="75"/>
      <c r="SKL500" s="81"/>
      <c r="SKM500" s="75"/>
      <c r="SKN500" s="81"/>
      <c r="SKO500" s="75"/>
      <c r="SKP500" s="81"/>
      <c r="SKQ500" s="75"/>
      <c r="SKR500" s="81"/>
      <c r="SKS500" s="75"/>
      <c r="SKT500" s="81"/>
      <c r="SKU500" s="75"/>
      <c r="SKV500" s="81"/>
      <c r="SKW500" s="75"/>
      <c r="SKX500" s="81"/>
      <c r="SKY500" s="75"/>
      <c r="SKZ500" s="81"/>
      <c r="SLA500" s="75"/>
      <c r="SLB500" s="81"/>
      <c r="SLC500" s="75"/>
      <c r="SLD500" s="81"/>
      <c r="SLE500" s="75"/>
      <c r="SLF500" s="81"/>
      <c r="SLG500" s="75"/>
      <c r="SLH500" s="81"/>
      <c r="SLI500" s="75"/>
      <c r="SLJ500" s="81"/>
      <c r="SLK500" s="75"/>
      <c r="SLL500" s="81"/>
      <c r="SLM500" s="75"/>
      <c r="SLN500" s="81"/>
      <c r="SLO500" s="75"/>
      <c r="SLP500" s="81"/>
      <c r="SLQ500" s="75"/>
      <c r="SLR500" s="81"/>
      <c r="SLS500" s="75"/>
      <c r="SLT500" s="81"/>
      <c r="SLU500" s="75"/>
      <c r="SLV500" s="81"/>
      <c r="SLW500" s="75"/>
      <c r="SLX500" s="81"/>
      <c r="SLY500" s="75"/>
      <c r="SLZ500" s="81"/>
      <c r="SMA500" s="75"/>
      <c r="SMB500" s="81"/>
      <c r="SMC500" s="75"/>
      <c r="SMD500" s="81"/>
      <c r="SME500" s="75"/>
      <c r="SMF500" s="81"/>
      <c r="SMG500" s="75"/>
      <c r="SMH500" s="81"/>
      <c r="SMI500" s="75"/>
      <c r="SMJ500" s="81"/>
      <c r="SMK500" s="75"/>
      <c r="SML500" s="81"/>
      <c r="SMM500" s="75"/>
      <c r="SMN500" s="81"/>
      <c r="SMO500" s="75"/>
      <c r="SMP500" s="81"/>
      <c r="SMQ500" s="75"/>
      <c r="SMR500" s="81"/>
      <c r="SMS500" s="75"/>
      <c r="SMT500" s="81"/>
      <c r="SMU500" s="75"/>
      <c r="SMV500" s="81"/>
      <c r="SMW500" s="75"/>
      <c r="SMX500" s="81"/>
      <c r="SMY500" s="75"/>
      <c r="SMZ500" s="81"/>
      <c r="SNA500" s="75"/>
      <c r="SNB500" s="81"/>
      <c r="SNC500" s="75"/>
      <c r="SND500" s="81"/>
      <c r="SNE500" s="75"/>
      <c r="SNF500" s="81"/>
      <c r="SNG500" s="75"/>
      <c r="SNH500" s="81"/>
      <c r="SNI500" s="75"/>
      <c r="SNJ500" s="81"/>
      <c r="SNK500" s="75"/>
      <c r="SNL500" s="81"/>
      <c r="SNM500" s="75"/>
      <c r="SNN500" s="81"/>
      <c r="SNO500" s="75"/>
      <c r="SNP500" s="81"/>
      <c r="SNQ500" s="75"/>
      <c r="SNR500" s="81"/>
      <c r="SNS500" s="75"/>
      <c r="SNT500" s="81"/>
      <c r="SNU500" s="75"/>
      <c r="SNV500" s="81"/>
      <c r="SNW500" s="75"/>
      <c r="SNX500" s="81"/>
      <c r="SNY500" s="75"/>
      <c r="SNZ500" s="81"/>
      <c r="SOA500" s="75"/>
      <c r="SOB500" s="81"/>
      <c r="SOC500" s="75"/>
      <c r="SOD500" s="81"/>
      <c r="SOE500" s="75"/>
      <c r="SOF500" s="81"/>
      <c r="SOG500" s="75"/>
      <c r="SOH500" s="81"/>
      <c r="SOI500" s="75"/>
      <c r="SOJ500" s="81"/>
      <c r="SOK500" s="75"/>
      <c r="SOL500" s="81"/>
      <c r="SOM500" s="75"/>
      <c r="SON500" s="81"/>
      <c r="SOO500" s="75"/>
      <c r="SOP500" s="81"/>
      <c r="SOQ500" s="75"/>
      <c r="SOR500" s="81"/>
      <c r="SOS500" s="75"/>
      <c r="SOT500" s="81"/>
      <c r="SOU500" s="75"/>
      <c r="SOV500" s="81"/>
      <c r="SOW500" s="75"/>
      <c r="SOX500" s="81"/>
      <c r="SOY500" s="75"/>
      <c r="SOZ500" s="81"/>
      <c r="SPA500" s="75"/>
      <c r="SPB500" s="81"/>
      <c r="SPC500" s="75"/>
      <c r="SPD500" s="81"/>
      <c r="SPE500" s="75"/>
      <c r="SPF500" s="81"/>
      <c r="SPG500" s="75"/>
      <c r="SPH500" s="81"/>
      <c r="SPI500" s="75"/>
      <c r="SPJ500" s="81"/>
      <c r="SPK500" s="75"/>
      <c r="SPL500" s="81"/>
      <c r="SPM500" s="75"/>
      <c r="SPN500" s="81"/>
      <c r="SPO500" s="75"/>
      <c r="SPP500" s="81"/>
      <c r="SPQ500" s="75"/>
      <c r="SPR500" s="81"/>
      <c r="SPS500" s="75"/>
      <c r="SPT500" s="81"/>
      <c r="SPU500" s="75"/>
      <c r="SPV500" s="81"/>
      <c r="SPW500" s="75"/>
      <c r="SPX500" s="81"/>
      <c r="SPY500" s="75"/>
      <c r="SPZ500" s="81"/>
      <c r="SQA500" s="75"/>
      <c r="SQB500" s="81"/>
      <c r="SQC500" s="75"/>
      <c r="SQD500" s="81"/>
      <c r="SQE500" s="75"/>
      <c r="SQF500" s="81"/>
      <c r="SQG500" s="75"/>
      <c r="SQH500" s="81"/>
      <c r="SQI500" s="75"/>
      <c r="SQJ500" s="81"/>
      <c r="SQK500" s="75"/>
      <c r="SQL500" s="81"/>
      <c r="SQM500" s="75"/>
      <c r="SQN500" s="81"/>
      <c r="SQO500" s="75"/>
      <c r="SQP500" s="81"/>
      <c r="SQQ500" s="75"/>
      <c r="SQR500" s="81"/>
      <c r="SQS500" s="75"/>
      <c r="SQT500" s="81"/>
      <c r="SQU500" s="75"/>
      <c r="SQV500" s="81"/>
      <c r="SQW500" s="75"/>
      <c r="SQX500" s="81"/>
      <c r="SQY500" s="75"/>
      <c r="SQZ500" s="81"/>
      <c r="SRA500" s="75"/>
      <c r="SRB500" s="81"/>
      <c r="SRC500" s="75"/>
      <c r="SRD500" s="81"/>
      <c r="SRE500" s="75"/>
      <c r="SRF500" s="81"/>
      <c r="SRG500" s="75"/>
      <c r="SRH500" s="81"/>
      <c r="SRI500" s="75"/>
      <c r="SRJ500" s="81"/>
      <c r="SRK500" s="75"/>
      <c r="SRL500" s="81"/>
      <c r="SRM500" s="75"/>
      <c r="SRN500" s="81"/>
      <c r="SRO500" s="75"/>
      <c r="SRP500" s="81"/>
      <c r="SRQ500" s="75"/>
      <c r="SRR500" s="81"/>
      <c r="SRS500" s="75"/>
      <c r="SRT500" s="81"/>
      <c r="SRU500" s="75"/>
      <c r="SRV500" s="81"/>
      <c r="SRW500" s="75"/>
      <c r="SRX500" s="81"/>
      <c r="SRY500" s="75"/>
      <c r="SRZ500" s="81"/>
      <c r="SSA500" s="75"/>
      <c r="SSB500" s="81"/>
      <c r="SSC500" s="75"/>
      <c r="SSD500" s="81"/>
      <c r="SSE500" s="75"/>
      <c r="SSF500" s="81"/>
      <c r="SSG500" s="75"/>
      <c r="SSH500" s="81"/>
      <c r="SSI500" s="75"/>
      <c r="SSJ500" s="81"/>
      <c r="SSK500" s="75"/>
      <c r="SSL500" s="81"/>
      <c r="SSM500" s="75"/>
      <c r="SSN500" s="81"/>
      <c r="SSO500" s="75"/>
      <c r="SSP500" s="81"/>
      <c r="SSQ500" s="75"/>
      <c r="SSR500" s="81"/>
      <c r="SSS500" s="75"/>
      <c r="SST500" s="81"/>
      <c r="SSU500" s="75"/>
      <c r="SSV500" s="81"/>
      <c r="SSW500" s="75"/>
      <c r="SSX500" s="81"/>
      <c r="SSY500" s="75"/>
      <c r="SSZ500" s="81"/>
      <c r="STA500" s="75"/>
      <c r="STB500" s="81"/>
      <c r="STC500" s="75"/>
      <c r="STD500" s="81"/>
      <c r="STE500" s="75"/>
      <c r="STF500" s="81"/>
      <c r="STG500" s="75"/>
      <c r="STH500" s="81"/>
      <c r="STI500" s="75"/>
      <c r="STJ500" s="81"/>
      <c r="STK500" s="75"/>
      <c r="STL500" s="81"/>
      <c r="STM500" s="75"/>
      <c r="STN500" s="81"/>
      <c r="STO500" s="75"/>
      <c r="STP500" s="81"/>
      <c r="STQ500" s="75"/>
      <c r="STR500" s="81"/>
      <c r="STS500" s="75"/>
      <c r="STT500" s="81"/>
      <c r="STU500" s="75"/>
      <c r="STV500" s="81"/>
      <c r="STW500" s="75"/>
      <c r="STX500" s="81"/>
      <c r="STY500" s="75"/>
      <c r="STZ500" s="81"/>
      <c r="SUA500" s="75"/>
      <c r="SUB500" s="81"/>
      <c r="SUC500" s="75"/>
      <c r="SUD500" s="81"/>
      <c r="SUE500" s="75"/>
      <c r="SUF500" s="81"/>
      <c r="SUG500" s="75"/>
      <c r="SUH500" s="81"/>
      <c r="SUI500" s="75"/>
      <c r="SUJ500" s="81"/>
      <c r="SUK500" s="75"/>
      <c r="SUL500" s="81"/>
      <c r="SUM500" s="75"/>
      <c r="SUN500" s="81"/>
      <c r="SUO500" s="75"/>
      <c r="SUP500" s="81"/>
      <c r="SUQ500" s="75"/>
      <c r="SUR500" s="81"/>
      <c r="SUS500" s="75"/>
      <c r="SUT500" s="81"/>
      <c r="SUU500" s="75"/>
      <c r="SUV500" s="81"/>
      <c r="SUW500" s="75"/>
      <c r="SUX500" s="81"/>
      <c r="SUY500" s="75"/>
      <c r="SUZ500" s="81"/>
      <c r="SVA500" s="75"/>
      <c r="SVB500" s="81"/>
      <c r="SVC500" s="75"/>
      <c r="SVD500" s="81"/>
      <c r="SVE500" s="75"/>
      <c r="SVF500" s="81"/>
      <c r="SVG500" s="75"/>
      <c r="SVH500" s="81"/>
      <c r="SVI500" s="75"/>
      <c r="SVJ500" s="81"/>
      <c r="SVK500" s="75"/>
      <c r="SVL500" s="81"/>
      <c r="SVM500" s="75"/>
      <c r="SVN500" s="81"/>
      <c r="SVO500" s="75"/>
      <c r="SVP500" s="81"/>
      <c r="SVQ500" s="75"/>
      <c r="SVR500" s="81"/>
      <c r="SVS500" s="75"/>
      <c r="SVT500" s="81"/>
      <c r="SVU500" s="75"/>
      <c r="SVV500" s="81"/>
      <c r="SVW500" s="75"/>
      <c r="SVX500" s="81"/>
      <c r="SVY500" s="75"/>
      <c r="SVZ500" s="81"/>
      <c r="SWA500" s="75"/>
      <c r="SWB500" s="81"/>
      <c r="SWC500" s="75"/>
      <c r="SWD500" s="81"/>
      <c r="SWE500" s="75"/>
      <c r="SWF500" s="81"/>
      <c r="SWG500" s="75"/>
      <c r="SWH500" s="81"/>
      <c r="SWI500" s="75"/>
      <c r="SWJ500" s="81"/>
      <c r="SWK500" s="75"/>
      <c r="SWL500" s="81"/>
      <c r="SWM500" s="75"/>
      <c r="SWN500" s="81"/>
      <c r="SWO500" s="75"/>
      <c r="SWP500" s="81"/>
      <c r="SWQ500" s="75"/>
      <c r="SWR500" s="81"/>
      <c r="SWS500" s="75"/>
      <c r="SWT500" s="81"/>
      <c r="SWU500" s="75"/>
      <c r="SWV500" s="81"/>
      <c r="SWW500" s="75"/>
      <c r="SWX500" s="81"/>
      <c r="SWY500" s="75"/>
      <c r="SWZ500" s="81"/>
      <c r="SXA500" s="75"/>
      <c r="SXB500" s="81"/>
      <c r="SXC500" s="75"/>
      <c r="SXD500" s="81"/>
      <c r="SXE500" s="75"/>
      <c r="SXF500" s="81"/>
      <c r="SXG500" s="75"/>
      <c r="SXH500" s="81"/>
      <c r="SXI500" s="75"/>
      <c r="SXJ500" s="81"/>
      <c r="SXK500" s="75"/>
      <c r="SXL500" s="81"/>
      <c r="SXM500" s="75"/>
      <c r="SXN500" s="81"/>
      <c r="SXO500" s="75"/>
      <c r="SXP500" s="81"/>
      <c r="SXQ500" s="75"/>
      <c r="SXR500" s="81"/>
      <c r="SXS500" s="75"/>
      <c r="SXT500" s="81"/>
      <c r="SXU500" s="75"/>
      <c r="SXV500" s="81"/>
      <c r="SXW500" s="75"/>
      <c r="SXX500" s="81"/>
      <c r="SXY500" s="75"/>
      <c r="SXZ500" s="81"/>
      <c r="SYA500" s="75"/>
      <c r="SYB500" s="81"/>
      <c r="SYC500" s="75"/>
      <c r="SYD500" s="81"/>
      <c r="SYE500" s="75"/>
      <c r="SYF500" s="81"/>
      <c r="SYG500" s="75"/>
      <c r="SYH500" s="81"/>
      <c r="SYI500" s="75"/>
      <c r="SYJ500" s="81"/>
      <c r="SYK500" s="75"/>
      <c r="SYL500" s="81"/>
      <c r="SYM500" s="75"/>
      <c r="SYN500" s="81"/>
      <c r="SYO500" s="75"/>
      <c r="SYP500" s="81"/>
      <c r="SYQ500" s="75"/>
      <c r="SYR500" s="81"/>
      <c r="SYS500" s="75"/>
      <c r="SYT500" s="81"/>
      <c r="SYU500" s="75"/>
      <c r="SYV500" s="81"/>
      <c r="SYW500" s="75"/>
      <c r="SYX500" s="81"/>
      <c r="SYY500" s="75"/>
      <c r="SYZ500" s="81"/>
      <c r="SZA500" s="75"/>
      <c r="SZB500" s="81"/>
      <c r="SZC500" s="75"/>
      <c r="SZD500" s="81"/>
      <c r="SZE500" s="75"/>
      <c r="SZF500" s="81"/>
      <c r="SZG500" s="75"/>
      <c r="SZH500" s="81"/>
      <c r="SZI500" s="75"/>
      <c r="SZJ500" s="81"/>
      <c r="SZK500" s="75"/>
      <c r="SZL500" s="81"/>
      <c r="SZM500" s="75"/>
      <c r="SZN500" s="81"/>
      <c r="SZO500" s="75"/>
      <c r="SZP500" s="81"/>
      <c r="SZQ500" s="75"/>
      <c r="SZR500" s="81"/>
      <c r="SZS500" s="75"/>
      <c r="SZT500" s="81"/>
      <c r="SZU500" s="75"/>
      <c r="SZV500" s="81"/>
      <c r="SZW500" s="75"/>
      <c r="SZX500" s="81"/>
      <c r="SZY500" s="75"/>
      <c r="SZZ500" s="81"/>
      <c r="TAA500" s="75"/>
      <c r="TAB500" s="81"/>
      <c r="TAC500" s="75"/>
      <c r="TAD500" s="81"/>
      <c r="TAE500" s="75"/>
      <c r="TAF500" s="81"/>
      <c r="TAG500" s="75"/>
      <c r="TAH500" s="81"/>
      <c r="TAI500" s="75"/>
      <c r="TAJ500" s="81"/>
      <c r="TAK500" s="75"/>
      <c r="TAL500" s="81"/>
      <c r="TAM500" s="75"/>
      <c r="TAN500" s="81"/>
      <c r="TAO500" s="75"/>
      <c r="TAP500" s="81"/>
      <c r="TAQ500" s="75"/>
      <c r="TAR500" s="81"/>
      <c r="TAS500" s="75"/>
      <c r="TAT500" s="81"/>
      <c r="TAU500" s="75"/>
      <c r="TAV500" s="81"/>
      <c r="TAW500" s="75"/>
      <c r="TAX500" s="81"/>
      <c r="TAY500" s="75"/>
      <c r="TAZ500" s="81"/>
      <c r="TBA500" s="75"/>
      <c r="TBB500" s="81"/>
      <c r="TBC500" s="75"/>
      <c r="TBD500" s="81"/>
      <c r="TBE500" s="75"/>
      <c r="TBF500" s="81"/>
      <c r="TBG500" s="75"/>
      <c r="TBH500" s="81"/>
      <c r="TBI500" s="75"/>
      <c r="TBJ500" s="81"/>
      <c r="TBK500" s="75"/>
      <c r="TBL500" s="81"/>
      <c r="TBM500" s="75"/>
      <c r="TBN500" s="81"/>
      <c r="TBO500" s="75"/>
      <c r="TBP500" s="81"/>
      <c r="TBQ500" s="75"/>
      <c r="TBR500" s="81"/>
      <c r="TBS500" s="75"/>
      <c r="TBT500" s="81"/>
      <c r="TBU500" s="75"/>
      <c r="TBV500" s="81"/>
      <c r="TBW500" s="75"/>
      <c r="TBX500" s="81"/>
      <c r="TBY500" s="75"/>
      <c r="TBZ500" s="81"/>
      <c r="TCA500" s="75"/>
      <c r="TCB500" s="81"/>
      <c r="TCC500" s="75"/>
      <c r="TCD500" s="81"/>
      <c r="TCE500" s="75"/>
      <c r="TCF500" s="81"/>
      <c r="TCG500" s="75"/>
      <c r="TCH500" s="81"/>
      <c r="TCI500" s="75"/>
      <c r="TCJ500" s="81"/>
      <c r="TCK500" s="75"/>
      <c r="TCL500" s="81"/>
      <c r="TCM500" s="75"/>
      <c r="TCN500" s="81"/>
      <c r="TCO500" s="75"/>
      <c r="TCP500" s="81"/>
      <c r="TCQ500" s="75"/>
      <c r="TCR500" s="81"/>
      <c r="TCS500" s="75"/>
      <c r="TCT500" s="81"/>
      <c r="TCU500" s="75"/>
      <c r="TCV500" s="81"/>
      <c r="TCW500" s="75"/>
      <c r="TCX500" s="81"/>
      <c r="TCY500" s="75"/>
      <c r="TCZ500" s="81"/>
      <c r="TDA500" s="75"/>
      <c r="TDB500" s="81"/>
      <c r="TDC500" s="75"/>
      <c r="TDD500" s="81"/>
      <c r="TDE500" s="75"/>
      <c r="TDF500" s="81"/>
      <c r="TDG500" s="75"/>
      <c r="TDH500" s="81"/>
      <c r="TDI500" s="75"/>
      <c r="TDJ500" s="81"/>
      <c r="TDK500" s="75"/>
      <c r="TDL500" s="81"/>
      <c r="TDM500" s="75"/>
      <c r="TDN500" s="81"/>
      <c r="TDO500" s="75"/>
      <c r="TDP500" s="81"/>
      <c r="TDQ500" s="75"/>
      <c r="TDR500" s="81"/>
      <c r="TDS500" s="75"/>
      <c r="TDT500" s="81"/>
      <c r="TDU500" s="75"/>
      <c r="TDV500" s="81"/>
      <c r="TDW500" s="75"/>
      <c r="TDX500" s="81"/>
      <c r="TDY500" s="75"/>
      <c r="TDZ500" s="81"/>
      <c r="TEA500" s="75"/>
      <c r="TEB500" s="81"/>
      <c r="TEC500" s="75"/>
      <c r="TED500" s="81"/>
      <c r="TEE500" s="75"/>
      <c r="TEF500" s="81"/>
      <c r="TEG500" s="75"/>
      <c r="TEH500" s="81"/>
      <c r="TEI500" s="75"/>
      <c r="TEJ500" s="81"/>
      <c r="TEK500" s="75"/>
      <c r="TEL500" s="81"/>
      <c r="TEM500" s="75"/>
      <c r="TEN500" s="81"/>
      <c r="TEO500" s="75"/>
      <c r="TEP500" s="81"/>
      <c r="TEQ500" s="75"/>
      <c r="TER500" s="81"/>
      <c r="TES500" s="75"/>
      <c r="TET500" s="81"/>
      <c r="TEU500" s="75"/>
      <c r="TEV500" s="81"/>
      <c r="TEW500" s="75"/>
      <c r="TEX500" s="81"/>
      <c r="TEY500" s="75"/>
      <c r="TEZ500" s="81"/>
      <c r="TFA500" s="75"/>
      <c r="TFB500" s="81"/>
      <c r="TFC500" s="75"/>
      <c r="TFD500" s="81"/>
      <c r="TFE500" s="75"/>
      <c r="TFF500" s="81"/>
      <c r="TFG500" s="75"/>
      <c r="TFH500" s="81"/>
      <c r="TFI500" s="75"/>
      <c r="TFJ500" s="81"/>
      <c r="TFK500" s="75"/>
      <c r="TFL500" s="81"/>
      <c r="TFM500" s="75"/>
      <c r="TFN500" s="81"/>
      <c r="TFO500" s="75"/>
      <c r="TFP500" s="81"/>
      <c r="TFQ500" s="75"/>
      <c r="TFR500" s="81"/>
      <c r="TFS500" s="75"/>
      <c r="TFT500" s="81"/>
      <c r="TFU500" s="75"/>
      <c r="TFV500" s="81"/>
      <c r="TFW500" s="75"/>
      <c r="TFX500" s="81"/>
      <c r="TFY500" s="75"/>
      <c r="TFZ500" s="81"/>
      <c r="TGA500" s="75"/>
      <c r="TGB500" s="81"/>
      <c r="TGC500" s="75"/>
      <c r="TGD500" s="81"/>
      <c r="TGE500" s="75"/>
      <c r="TGF500" s="81"/>
      <c r="TGG500" s="75"/>
      <c r="TGH500" s="81"/>
      <c r="TGI500" s="75"/>
      <c r="TGJ500" s="81"/>
      <c r="TGK500" s="75"/>
      <c r="TGL500" s="81"/>
      <c r="TGM500" s="75"/>
      <c r="TGN500" s="81"/>
      <c r="TGO500" s="75"/>
      <c r="TGP500" s="81"/>
      <c r="TGQ500" s="75"/>
      <c r="TGR500" s="81"/>
      <c r="TGS500" s="75"/>
      <c r="TGT500" s="81"/>
      <c r="TGU500" s="75"/>
      <c r="TGV500" s="81"/>
      <c r="TGW500" s="75"/>
      <c r="TGX500" s="81"/>
      <c r="TGY500" s="75"/>
      <c r="TGZ500" s="81"/>
      <c r="THA500" s="75"/>
      <c r="THB500" s="81"/>
      <c r="THC500" s="75"/>
      <c r="THD500" s="81"/>
      <c r="THE500" s="75"/>
      <c r="THF500" s="81"/>
      <c r="THG500" s="75"/>
      <c r="THH500" s="81"/>
      <c r="THI500" s="75"/>
      <c r="THJ500" s="81"/>
      <c r="THK500" s="75"/>
      <c r="THL500" s="81"/>
      <c r="THM500" s="75"/>
      <c r="THN500" s="81"/>
      <c r="THO500" s="75"/>
      <c r="THP500" s="81"/>
      <c r="THQ500" s="75"/>
      <c r="THR500" s="81"/>
      <c r="THS500" s="75"/>
      <c r="THT500" s="81"/>
      <c r="THU500" s="75"/>
      <c r="THV500" s="81"/>
      <c r="THW500" s="75"/>
      <c r="THX500" s="81"/>
      <c r="THY500" s="75"/>
      <c r="THZ500" s="81"/>
      <c r="TIA500" s="75"/>
      <c r="TIB500" s="81"/>
      <c r="TIC500" s="75"/>
      <c r="TID500" s="81"/>
      <c r="TIE500" s="75"/>
      <c r="TIF500" s="81"/>
      <c r="TIG500" s="75"/>
      <c r="TIH500" s="81"/>
      <c r="TII500" s="75"/>
      <c r="TIJ500" s="81"/>
      <c r="TIK500" s="75"/>
      <c r="TIL500" s="81"/>
      <c r="TIM500" s="75"/>
      <c r="TIN500" s="81"/>
      <c r="TIO500" s="75"/>
      <c r="TIP500" s="81"/>
      <c r="TIQ500" s="75"/>
      <c r="TIR500" s="81"/>
      <c r="TIS500" s="75"/>
      <c r="TIT500" s="81"/>
      <c r="TIU500" s="75"/>
      <c r="TIV500" s="81"/>
      <c r="TIW500" s="75"/>
      <c r="TIX500" s="81"/>
      <c r="TIY500" s="75"/>
      <c r="TIZ500" s="81"/>
      <c r="TJA500" s="75"/>
      <c r="TJB500" s="81"/>
      <c r="TJC500" s="75"/>
      <c r="TJD500" s="81"/>
      <c r="TJE500" s="75"/>
      <c r="TJF500" s="81"/>
      <c r="TJG500" s="75"/>
      <c r="TJH500" s="81"/>
      <c r="TJI500" s="75"/>
      <c r="TJJ500" s="81"/>
      <c r="TJK500" s="75"/>
      <c r="TJL500" s="81"/>
      <c r="TJM500" s="75"/>
      <c r="TJN500" s="81"/>
      <c r="TJO500" s="75"/>
      <c r="TJP500" s="81"/>
      <c r="TJQ500" s="75"/>
      <c r="TJR500" s="81"/>
      <c r="TJS500" s="75"/>
      <c r="TJT500" s="81"/>
      <c r="TJU500" s="75"/>
      <c r="TJV500" s="81"/>
      <c r="TJW500" s="75"/>
      <c r="TJX500" s="81"/>
      <c r="TJY500" s="75"/>
      <c r="TJZ500" s="81"/>
      <c r="TKA500" s="75"/>
      <c r="TKB500" s="81"/>
      <c r="TKC500" s="75"/>
      <c r="TKD500" s="81"/>
      <c r="TKE500" s="75"/>
      <c r="TKF500" s="81"/>
      <c r="TKG500" s="75"/>
      <c r="TKH500" s="81"/>
      <c r="TKI500" s="75"/>
      <c r="TKJ500" s="81"/>
      <c r="TKK500" s="75"/>
      <c r="TKL500" s="81"/>
      <c r="TKM500" s="75"/>
      <c r="TKN500" s="81"/>
      <c r="TKO500" s="75"/>
      <c r="TKP500" s="81"/>
      <c r="TKQ500" s="75"/>
      <c r="TKR500" s="81"/>
      <c r="TKS500" s="75"/>
      <c r="TKT500" s="81"/>
      <c r="TKU500" s="75"/>
      <c r="TKV500" s="81"/>
      <c r="TKW500" s="75"/>
      <c r="TKX500" s="81"/>
      <c r="TKY500" s="75"/>
      <c r="TKZ500" s="81"/>
      <c r="TLA500" s="75"/>
      <c r="TLB500" s="81"/>
      <c r="TLC500" s="75"/>
      <c r="TLD500" s="81"/>
      <c r="TLE500" s="75"/>
      <c r="TLF500" s="81"/>
      <c r="TLG500" s="75"/>
      <c r="TLH500" s="81"/>
      <c r="TLI500" s="75"/>
      <c r="TLJ500" s="81"/>
      <c r="TLK500" s="75"/>
      <c r="TLL500" s="81"/>
      <c r="TLM500" s="75"/>
      <c r="TLN500" s="81"/>
      <c r="TLO500" s="75"/>
      <c r="TLP500" s="81"/>
      <c r="TLQ500" s="75"/>
      <c r="TLR500" s="81"/>
      <c r="TLS500" s="75"/>
      <c r="TLT500" s="81"/>
      <c r="TLU500" s="75"/>
      <c r="TLV500" s="81"/>
      <c r="TLW500" s="75"/>
      <c r="TLX500" s="81"/>
      <c r="TLY500" s="75"/>
      <c r="TLZ500" s="81"/>
      <c r="TMA500" s="75"/>
      <c r="TMB500" s="81"/>
      <c r="TMC500" s="75"/>
      <c r="TMD500" s="81"/>
      <c r="TME500" s="75"/>
      <c r="TMF500" s="81"/>
      <c r="TMG500" s="75"/>
      <c r="TMH500" s="81"/>
      <c r="TMI500" s="75"/>
      <c r="TMJ500" s="81"/>
      <c r="TMK500" s="75"/>
      <c r="TML500" s="81"/>
      <c r="TMM500" s="75"/>
      <c r="TMN500" s="81"/>
      <c r="TMO500" s="75"/>
      <c r="TMP500" s="81"/>
      <c r="TMQ500" s="75"/>
      <c r="TMR500" s="81"/>
      <c r="TMS500" s="75"/>
      <c r="TMT500" s="81"/>
      <c r="TMU500" s="75"/>
      <c r="TMV500" s="81"/>
      <c r="TMW500" s="75"/>
      <c r="TMX500" s="81"/>
      <c r="TMY500" s="75"/>
      <c r="TMZ500" s="81"/>
      <c r="TNA500" s="75"/>
      <c r="TNB500" s="81"/>
      <c r="TNC500" s="75"/>
      <c r="TND500" s="81"/>
      <c r="TNE500" s="75"/>
      <c r="TNF500" s="81"/>
      <c r="TNG500" s="75"/>
      <c r="TNH500" s="81"/>
      <c r="TNI500" s="75"/>
      <c r="TNJ500" s="81"/>
      <c r="TNK500" s="75"/>
      <c r="TNL500" s="81"/>
      <c r="TNM500" s="75"/>
      <c r="TNN500" s="81"/>
      <c r="TNO500" s="75"/>
      <c r="TNP500" s="81"/>
      <c r="TNQ500" s="75"/>
      <c r="TNR500" s="81"/>
      <c r="TNS500" s="75"/>
      <c r="TNT500" s="81"/>
      <c r="TNU500" s="75"/>
      <c r="TNV500" s="81"/>
      <c r="TNW500" s="75"/>
      <c r="TNX500" s="81"/>
      <c r="TNY500" s="75"/>
      <c r="TNZ500" s="81"/>
      <c r="TOA500" s="75"/>
      <c r="TOB500" s="81"/>
      <c r="TOC500" s="75"/>
      <c r="TOD500" s="81"/>
      <c r="TOE500" s="75"/>
      <c r="TOF500" s="81"/>
      <c r="TOG500" s="75"/>
      <c r="TOH500" s="81"/>
      <c r="TOI500" s="75"/>
      <c r="TOJ500" s="81"/>
      <c r="TOK500" s="75"/>
      <c r="TOL500" s="81"/>
      <c r="TOM500" s="75"/>
      <c r="TON500" s="81"/>
      <c r="TOO500" s="75"/>
      <c r="TOP500" s="81"/>
      <c r="TOQ500" s="75"/>
      <c r="TOR500" s="81"/>
      <c r="TOS500" s="75"/>
      <c r="TOT500" s="81"/>
      <c r="TOU500" s="75"/>
      <c r="TOV500" s="81"/>
      <c r="TOW500" s="75"/>
      <c r="TOX500" s="81"/>
      <c r="TOY500" s="75"/>
      <c r="TOZ500" s="81"/>
      <c r="TPA500" s="75"/>
      <c r="TPB500" s="81"/>
      <c r="TPC500" s="75"/>
      <c r="TPD500" s="81"/>
      <c r="TPE500" s="75"/>
      <c r="TPF500" s="81"/>
      <c r="TPG500" s="75"/>
      <c r="TPH500" s="81"/>
      <c r="TPI500" s="75"/>
      <c r="TPJ500" s="81"/>
      <c r="TPK500" s="75"/>
      <c r="TPL500" s="81"/>
      <c r="TPM500" s="75"/>
      <c r="TPN500" s="81"/>
      <c r="TPO500" s="75"/>
      <c r="TPP500" s="81"/>
      <c r="TPQ500" s="75"/>
      <c r="TPR500" s="81"/>
      <c r="TPS500" s="75"/>
      <c r="TPT500" s="81"/>
      <c r="TPU500" s="75"/>
      <c r="TPV500" s="81"/>
      <c r="TPW500" s="75"/>
      <c r="TPX500" s="81"/>
      <c r="TPY500" s="75"/>
      <c r="TPZ500" s="81"/>
      <c r="TQA500" s="75"/>
      <c r="TQB500" s="81"/>
      <c r="TQC500" s="75"/>
      <c r="TQD500" s="81"/>
      <c r="TQE500" s="75"/>
      <c r="TQF500" s="81"/>
      <c r="TQG500" s="75"/>
      <c r="TQH500" s="81"/>
      <c r="TQI500" s="75"/>
      <c r="TQJ500" s="81"/>
      <c r="TQK500" s="75"/>
      <c r="TQL500" s="81"/>
      <c r="TQM500" s="75"/>
      <c r="TQN500" s="81"/>
      <c r="TQO500" s="75"/>
      <c r="TQP500" s="81"/>
      <c r="TQQ500" s="75"/>
      <c r="TQR500" s="81"/>
      <c r="TQS500" s="75"/>
      <c r="TQT500" s="81"/>
      <c r="TQU500" s="75"/>
      <c r="TQV500" s="81"/>
      <c r="TQW500" s="75"/>
      <c r="TQX500" s="81"/>
      <c r="TQY500" s="75"/>
      <c r="TQZ500" s="81"/>
      <c r="TRA500" s="75"/>
      <c r="TRB500" s="81"/>
      <c r="TRC500" s="75"/>
      <c r="TRD500" s="81"/>
      <c r="TRE500" s="75"/>
      <c r="TRF500" s="81"/>
      <c r="TRG500" s="75"/>
      <c r="TRH500" s="81"/>
      <c r="TRI500" s="75"/>
      <c r="TRJ500" s="81"/>
      <c r="TRK500" s="75"/>
      <c r="TRL500" s="81"/>
      <c r="TRM500" s="75"/>
      <c r="TRN500" s="81"/>
      <c r="TRO500" s="75"/>
      <c r="TRP500" s="81"/>
      <c r="TRQ500" s="75"/>
      <c r="TRR500" s="81"/>
      <c r="TRS500" s="75"/>
      <c r="TRT500" s="81"/>
      <c r="TRU500" s="75"/>
      <c r="TRV500" s="81"/>
      <c r="TRW500" s="75"/>
      <c r="TRX500" s="81"/>
      <c r="TRY500" s="75"/>
      <c r="TRZ500" s="81"/>
      <c r="TSA500" s="75"/>
      <c r="TSB500" s="81"/>
      <c r="TSC500" s="75"/>
      <c r="TSD500" s="81"/>
      <c r="TSE500" s="75"/>
      <c r="TSF500" s="81"/>
      <c r="TSG500" s="75"/>
      <c r="TSH500" s="81"/>
      <c r="TSI500" s="75"/>
      <c r="TSJ500" s="81"/>
      <c r="TSK500" s="75"/>
      <c r="TSL500" s="81"/>
      <c r="TSM500" s="75"/>
      <c r="TSN500" s="81"/>
      <c r="TSO500" s="75"/>
      <c r="TSP500" s="81"/>
      <c r="TSQ500" s="75"/>
      <c r="TSR500" s="81"/>
      <c r="TSS500" s="75"/>
      <c r="TST500" s="81"/>
      <c r="TSU500" s="75"/>
      <c r="TSV500" s="81"/>
      <c r="TSW500" s="75"/>
      <c r="TSX500" s="81"/>
      <c r="TSY500" s="75"/>
      <c r="TSZ500" s="81"/>
      <c r="TTA500" s="75"/>
      <c r="TTB500" s="81"/>
      <c r="TTC500" s="75"/>
      <c r="TTD500" s="81"/>
      <c r="TTE500" s="75"/>
      <c r="TTF500" s="81"/>
      <c r="TTG500" s="75"/>
      <c r="TTH500" s="81"/>
      <c r="TTI500" s="75"/>
      <c r="TTJ500" s="81"/>
      <c r="TTK500" s="75"/>
      <c r="TTL500" s="81"/>
      <c r="TTM500" s="75"/>
      <c r="TTN500" s="81"/>
      <c r="TTO500" s="75"/>
      <c r="TTP500" s="81"/>
      <c r="TTQ500" s="75"/>
      <c r="TTR500" s="81"/>
      <c r="TTS500" s="75"/>
      <c r="TTT500" s="81"/>
      <c r="TTU500" s="75"/>
      <c r="TTV500" s="81"/>
      <c r="TTW500" s="75"/>
      <c r="TTX500" s="81"/>
      <c r="TTY500" s="75"/>
      <c r="TTZ500" s="81"/>
      <c r="TUA500" s="75"/>
      <c r="TUB500" s="81"/>
      <c r="TUC500" s="75"/>
      <c r="TUD500" s="81"/>
      <c r="TUE500" s="75"/>
      <c r="TUF500" s="81"/>
      <c r="TUG500" s="75"/>
      <c r="TUH500" s="81"/>
      <c r="TUI500" s="75"/>
      <c r="TUJ500" s="81"/>
      <c r="TUK500" s="75"/>
      <c r="TUL500" s="81"/>
      <c r="TUM500" s="75"/>
      <c r="TUN500" s="81"/>
      <c r="TUO500" s="75"/>
      <c r="TUP500" s="81"/>
      <c r="TUQ500" s="75"/>
      <c r="TUR500" s="81"/>
      <c r="TUS500" s="75"/>
      <c r="TUT500" s="81"/>
      <c r="TUU500" s="75"/>
      <c r="TUV500" s="81"/>
      <c r="TUW500" s="75"/>
      <c r="TUX500" s="81"/>
      <c r="TUY500" s="75"/>
      <c r="TUZ500" s="81"/>
      <c r="TVA500" s="75"/>
      <c r="TVB500" s="81"/>
      <c r="TVC500" s="75"/>
      <c r="TVD500" s="81"/>
      <c r="TVE500" s="75"/>
      <c r="TVF500" s="81"/>
      <c r="TVG500" s="75"/>
      <c r="TVH500" s="81"/>
      <c r="TVI500" s="75"/>
      <c r="TVJ500" s="81"/>
      <c r="TVK500" s="75"/>
      <c r="TVL500" s="81"/>
      <c r="TVM500" s="75"/>
      <c r="TVN500" s="81"/>
      <c r="TVO500" s="75"/>
      <c r="TVP500" s="81"/>
      <c r="TVQ500" s="75"/>
      <c r="TVR500" s="81"/>
      <c r="TVS500" s="75"/>
      <c r="TVT500" s="81"/>
      <c r="TVU500" s="75"/>
      <c r="TVV500" s="81"/>
      <c r="TVW500" s="75"/>
      <c r="TVX500" s="81"/>
      <c r="TVY500" s="75"/>
      <c r="TVZ500" s="81"/>
      <c r="TWA500" s="75"/>
      <c r="TWB500" s="81"/>
      <c r="TWC500" s="75"/>
      <c r="TWD500" s="81"/>
      <c r="TWE500" s="75"/>
      <c r="TWF500" s="81"/>
      <c r="TWG500" s="75"/>
      <c r="TWH500" s="81"/>
      <c r="TWI500" s="75"/>
      <c r="TWJ500" s="81"/>
      <c r="TWK500" s="75"/>
      <c r="TWL500" s="81"/>
      <c r="TWM500" s="75"/>
      <c r="TWN500" s="81"/>
      <c r="TWO500" s="75"/>
      <c r="TWP500" s="81"/>
      <c r="TWQ500" s="75"/>
      <c r="TWR500" s="81"/>
      <c r="TWS500" s="75"/>
      <c r="TWT500" s="81"/>
      <c r="TWU500" s="75"/>
      <c r="TWV500" s="81"/>
      <c r="TWW500" s="75"/>
      <c r="TWX500" s="81"/>
      <c r="TWY500" s="75"/>
      <c r="TWZ500" s="81"/>
      <c r="TXA500" s="75"/>
      <c r="TXB500" s="81"/>
      <c r="TXC500" s="75"/>
      <c r="TXD500" s="81"/>
      <c r="TXE500" s="75"/>
      <c r="TXF500" s="81"/>
      <c r="TXG500" s="75"/>
      <c r="TXH500" s="81"/>
      <c r="TXI500" s="75"/>
      <c r="TXJ500" s="81"/>
      <c r="TXK500" s="75"/>
      <c r="TXL500" s="81"/>
      <c r="TXM500" s="75"/>
      <c r="TXN500" s="81"/>
      <c r="TXO500" s="75"/>
      <c r="TXP500" s="81"/>
      <c r="TXQ500" s="75"/>
      <c r="TXR500" s="81"/>
      <c r="TXS500" s="75"/>
      <c r="TXT500" s="81"/>
      <c r="TXU500" s="75"/>
      <c r="TXV500" s="81"/>
      <c r="TXW500" s="75"/>
      <c r="TXX500" s="81"/>
      <c r="TXY500" s="75"/>
      <c r="TXZ500" s="81"/>
      <c r="TYA500" s="75"/>
      <c r="TYB500" s="81"/>
      <c r="TYC500" s="75"/>
      <c r="TYD500" s="81"/>
      <c r="TYE500" s="75"/>
      <c r="TYF500" s="81"/>
      <c r="TYG500" s="75"/>
      <c r="TYH500" s="81"/>
      <c r="TYI500" s="75"/>
      <c r="TYJ500" s="81"/>
      <c r="TYK500" s="75"/>
      <c r="TYL500" s="81"/>
      <c r="TYM500" s="75"/>
      <c r="TYN500" s="81"/>
      <c r="TYO500" s="75"/>
      <c r="TYP500" s="81"/>
      <c r="TYQ500" s="75"/>
      <c r="TYR500" s="81"/>
      <c r="TYS500" s="75"/>
      <c r="TYT500" s="81"/>
      <c r="TYU500" s="75"/>
      <c r="TYV500" s="81"/>
      <c r="TYW500" s="75"/>
      <c r="TYX500" s="81"/>
      <c r="TYY500" s="75"/>
      <c r="TYZ500" s="81"/>
      <c r="TZA500" s="75"/>
      <c r="TZB500" s="81"/>
      <c r="TZC500" s="75"/>
      <c r="TZD500" s="81"/>
      <c r="TZE500" s="75"/>
      <c r="TZF500" s="81"/>
      <c r="TZG500" s="75"/>
      <c r="TZH500" s="81"/>
      <c r="TZI500" s="75"/>
      <c r="TZJ500" s="81"/>
      <c r="TZK500" s="75"/>
      <c r="TZL500" s="81"/>
      <c r="TZM500" s="75"/>
      <c r="TZN500" s="81"/>
      <c r="TZO500" s="75"/>
      <c r="TZP500" s="81"/>
      <c r="TZQ500" s="75"/>
      <c r="TZR500" s="81"/>
      <c r="TZS500" s="75"/>
      <c r="TZT500" s="81"/>
      <c r="TZU500" s="75"/>
      <c r="TZV500" s="81"/>
      <c r="TZW500" s="75"/>
      <c r="TZX500" s="81"/>
      <c r="TZY500" s="75"/>
      <c r="TZZ500" s="81"/>
      <c r="UAA500" s="75"/>
      <c r="UAB500" s="81"/>
      <c r="UAC500" s="75"/>
      <c r="UAD500" s="81"/>
      <c r="UAE500" s="75"/>
      <c r="UAF500" s="81"/>
      <c r="UAG500" s="75"/>
      <c r="UAH500" s="81"/>
      <c r="UAI500" s="75"/>
      <c r="UAJ500" s="81"/>
      <c r="UAK500" s="75"/>
      <c r="UAL500" s="81"/>
      <c r="UAM500" s="75"/>
      <c r="UAN500" s="81"/>
      <c r="UAO500" s="75"/>
      <c r="UAP500" s="81"/>
      <c r="UAQ500" s="75"/>
      <c r="UAR500" s="81"/>
      <c r="UAS500" s="75"/>
      <c r="UAT500" s="81"/>
      <c r="UAU500" s="75"/>
      <c r="UAV500" s="81"/>
      <c r="UAW500" s="75"/>
      <c r="UAX500" s="81"/>
      <c r="UAY500" s="75"/>
      <c r="UAZ500" s="81"/>
      <c r="UBA500" s="75"/>
      <c r="UBB500" s="81"/>
      <c r="UBC500" s="75"/>
      <c r="UBD500" s="81"/>
      <c r="UBE500" s="75"/>
      <c r="UBF500" s="81"/>
      <c r="UBG500" s="75"/>
      <c r="UBH500" s="81"/>
      <c r="UBI500" s="75"/>
      <c r="UBJ500" s="81"/>
      <c r="UBK500" s="75"/>
      <c r="UBL500" s="81"/>
      <c r="UBM500" s="75"/>
      <c r="UBN500" s="81"/>
      <c r="UBO500" s="75"/>
      <c r="UBP500" s="81"/>
      <c r="UBQ500" s="75"/>
      <c r="UBR500" s="81"/>
      <c r="UBS500" s="75"/>
      <c r="UBT500" s="81"/>
      <c r="UBU500" s="75"/>
      <c r="UBV500" s="81"/>
      <c r="UBW500" s="75"/>
      <c r="UBX500" s="81"/>
      <c r="UBY500" s="75"/>
      <c r="UBZ500" s="81"/>
      <c r="UCA500" s="75"/>
      <c r="UCB500" s="81"/>
      <c r="UCC500" s="75"/>
      <c r="UCD500" s="81"/>
      <c r="UCE500" s="75"/>
      <c r="UCF500" s="81"/>
      <c r="UCG500" s="75"/>
      <c r="UCH500" s="81"/>
      <c r="UCI500" s="75"/>
      <c r="UCJ500" s="81"/>
      <c r="UCK500" s="75"/>
      <c r="UCL500" s="81"/>
      <c r="UCM500" s="75"/>
      <c r="UCN500" s="81"/>
      <c r="UCO500" s="75"/>
      <c r="UCP500" s="81"/>
      <c r="UCQ500" s="75"/>
      <c r="UCR500" s="81"/>
      <c r="UCS500" s="75"/>
      <c r="UCT500" s="81"/>
      <c r="UCU500" s="75"/>
      <c r="UCV500" s="81"/>
      <c r="UCW500" s="75"/>
      <c r="UCX500" s="81"/>
      <c r="UCY500" s="75"/>
      <c r="UCZ500" s="81"/>
      <c r="UDA500" s="75"/>
      <c r="UDB500" s="81"/>
      <c r="UDC500" s="75"/>
      <c r="UDD500" s="81"/>
      <c r="UDE500" s="75"/>
      <c r="UDF500" s="81"/>
      <c r="UDG500" s="75"/>
      <c r="UDH500" s="81"/>
      <c r="UDI500" s="75"/>
      <c r="UDJ500" s="81"/>
      <c r="UDK500" s="75"/>
      <c r="UDL500" s="81"/>
      <c r="UDM500" s="75"/>
      <c r="UDN500" s="81"/>
      <c r="UDO500" s="75"/>
      <c r="UDP500" s="81"/>
      <c r="UDQ500" s="75"/>
      <c r="UDR500" s="81"/>
      <c r="UDS500" s="75"/>
      <c r="UDT500" s="81"/>
      <c r="UDU500" s="75"/>
      <c r="UDV500" s="81"/>
      <c r="UDW500" s="75"/>
      <c r="UDX500" s="81"/>
      <c r="UDY500" s="75"/>
      <c r="UDZ500" s="81"/>
      <c r="UEA500" s="75"/>
      <c r="UEB500" s="81"/>
      <c r="UEC500" s="75"/>
      <c r="UED500" s="81"/>
      <c r="UEE500" s="75"/>
      <c r="UEF500" s="81"/>
      <c r="UEG500" s="75"/>
      <c r="UEH500" s="81"/>
      <c r="UEI500" s="75"/>
      <c r="UEJ500" s="81"/>
      <c r="UEK500" s="75"/>
      <c r="UEL500" s="81"/>
      <c r="UEM500" s="75"/>
      <c r="UEN500" s="81"/>
      <c r="UEO500" s="75"/>
      <c r="UEP500" s="81"/>
      <c r="UEQ500" s="75"/>
      <c r="UER500" s="81"/>
      <c r="UES500" s="75"/>
      <c r="UET500" s="81"/>
      <c r="UEU500" s="75"/>
      <c r="UEV500" s="81"/>
      <c r="UEW500" s="75"/>
      <c r="UEX500" s="81"/>
      <c r="UEY500" s="75"/>
      <c r="UEZ500" s="81"/>
      <c r="UFA500" s="75"/>
      <c r="UFB500" s="81"/>
      <c r="UFC500" s="75"/>
      <c r="UFD500" s="81"/>
      <c r="UFE500" s="75"/>
      <c r="UFF500" s="81"/>
      <c r="UFG500" s="75"/>
      <c r="UFH500" s="81"/>
      <c r="UFI500" s="75"/>
      <c r="UFJ500" s="81"/>
      <c r="UFK500" s="75"/>
      <c r="UFL500" s="81"/>
      <c r="UFM500" s="75"/>
      <c r="UFN500" s="81"/>
      <c r="UFO500" s="75"/>
      <c r="UFP500" s="81"/>
      <c r="UFQ500" s="75"/>
      <c r="UFR500" s="81"/>
      <c r="UFS500" s="75"/>
      <c r="UFT500" s="81"/>
      <c r="UFU500" s="75"/>
      <c r="UFV500" s="81"/>
      <c r="UFW500" s="75"/>
      <c r="UFX500" s="81"/>
      <c r="UFY500" s="75"/>
      <c r="UFZ500" s="81"/>
      <c r="UGA500" s="75"/>
      <c r="UGB500" s="81"/>
      <c r="UGC500" s="75"/>
      <c r="UGD500" s="81"/>
      <c r="UGE500" s="75"/>
      <c r="UGF500" s="81"/>
      <c r="UGG500" s="75"/>
      <c r="UGH500" s="81"/>
      <c r="UGI500" s="75"/>
      <c r="UGJ500" s="81"/>
      <c r="UGK500" s="75"/>
      <c r="UGL500" s="81"/>
      <c r="UGM500" s="75"/>
      <c r="UGN500" s="81"/>
      <c r="UGO500" s="75"/>
      <c r="UGP500" s="81"/>
      <c r="UGQ500" s="75"/>
      <c r="UGR500" s="81"/>
      <c r="UGS500" s="75"/>
      <c r="UGT500" s="81"/>
      <c r="UGU500" s="75"/>
      <c r="UGV500" s="81"/>
      <c r="UGW500" s="75"/>
      <c r="UGX500" s="81"/>
      <c r="UGY500" s="75"/>
      <c r="UGZ500" s="81"/>
      <c r="UHA500" s="75"/>
      <c r="UHB500" s="81"/>
      <c r="UHC500" s="75"/>
      <c r="UHD500" s="81"/>
      <c r="UHE500" s="75"/>
      <c r="UHF500" s="81"/>
      <c r="UHG500" s="75"/>
      <c r="UHH500" s="81"/>
      <c r="UHI500" s="75"/>
      <c r="UHJ500" s="81"/>
      <c r="UHK500" s="75"/>
      <c r="UHL500" s="81"/>
      <c r="UHM500" s="75"/>
      <c r="UHN500" s="81"/>
      <c r="UHO500" s="75"/>
      <c r="UHP500" s="81"/>
      <c r="UHQ500" s="75"/>
      <c r="UHR500" s="81"/>
      <c r="UHS500" s="75"/>
      <c r="UHT500" s="81"/>
      <c r="UHU500" s="75"/>
      <c r="UHV500" s="81"/>
      <c r="UHW500" s="75"/>
      <c r="UHX500" s="81"/>
      <c r="UHY500" s="75"/>
      <c r="UHZ500" s="81"/>
      <c r="UIA500" s="75"/>
      <c r="UIB500" s="81"/>
      <c r="UIC500" s="75"/>
      <c r="UID500" s="81"/>
      <c r="UIE500" s="75"/>
      <c r="UIF500" s="81"/>
      <c r="UIG500" s="75"/>
      <c r="UIH500" s="81"/>
      <c r="UII500" s="75"/>
      <c r="UIJ500" s="81"/>
      <c r="UIK500" s="75"/>
      <c r="UIL500" s="81"/>
      <c r="UIM500" s="75"/>
      <c r="UIN500" s="81"/>
      <c r="UIO500" s="75"/>
      <c r="UIP500" s="81"/>
      <c r="UIQ500" s="75"/>
      <c r="UIR500" s="81"/>
      <c r="UIS500" s="75"/>
      <c r="UIT500" s="81"/>
      <c r="UIU500" s="75"/>
      <c r="UIV500" s="81"/>
      <c r="UIW500" s="75"/>
      <c r="UIX500" s="81"/>
      <c r="UIY500" s="75"/>
      <c r="UIZ500" s="81"/>
      <c r="UJA500" s="75"/>
      <c r="UJB500" s="81"/>
      <c r="UJC500" s="75"/>
      <c r="UJD500" s="81"/>
      <c r="UJE500" s="75"/>
      <c r="UJF500" s="81"/>
      <c r="UJG500" s="75"/>
      <c r="UJH500" s="81"/>
      <c r="UJI500" s="75"/>
      <c r="UJJ500" s="81"/>
      <c r="UJK500" s="75"/>
      <c r="UJL500" s="81"/>
      <c r="UJM500" s="75"/>
      <c r="UJN500" s="81"/>
      <c r="UJO500" s="75"/>
      <c r="UJP500" s="81"/>
      <c r="UJQ500" s="75"/>
      <c r="UJR500" s="81"/>
      <c r="UJS500" s="75"/>
      <c r="UJT500" s="81"/>
      <c r="UJU500" s="75"/>
      <c r="UJV500" s="81"/>
      <c r="UJW500" s="75"/>
      <c r="UJX500" s="81"/>
      <c r="UJY500" s="75"/>
      <c r="UJZ500" s="81"/>
      <c r="UKA500" s="75"/>
      <c r="UKB500" s="81"/>
      <c r="UKC500" s="75"/>
      <c r="UKD500" s="81"/>
      <c r="UKE500" s="75"/>
      <c r="UKF500" s="81"/>
      <c r="UKG500" s="75"/>
      <c r="UKH500" s="81"/>
      <c r="UKI500" s="75"/>
      <c r="UKJ500" s="81"/>
      <c r="UKK500" s="75"/>
      <c r="UKL500" s="81"/>
      <c r="UKM500" s="75"/>
      <c r="UKN500" s="81"/>
      <c r="UKO500" s="75"/>
      <c r="UKP500" s="81"/>
      <c r="UKQ500" s="75"/>
      <c r="UKR500" s="81"/>
      <c r="UKS500" s="75"/>
      <c r="UKT500" s="81"/>
      <c r="UKU500" s="75"/>
      <c r="UKV500" s="81"/>
      <c r="UKW500" s="75"/>
      <c r="UKX500" s="81"/>
      <c r="UKY500" s="75"/>
      <c r="UKZ500" s="81"/>
      <c r="ULA500" s="75"/>
      <c r="ULB500" s="81"/>
      <c r="ULC500" s="75"/>
      <c r="ULD500" s="81"/>
      <c r="ULE500" s="75"/>
      <c r="ULF500" s="81"/>
      <c r="ULG500" s="75"/>
      <c r="ULH500" s="81"/>
      <c r="ULI500" s="75"/>
      <c r="ULJ500" s="81"/>
      <c r="ULK500" s="75"/>
      <c r="ULL500" s="81"/>
      <c r="ULM500" s="75"/>
      <c r="ULN500" s="81"/>
      <c r="ULO500" s="75"/>
      <c r="ULP500" s="81"/>
      <c r="ULQ500" s="75"/>
      <c r="ULR500" s="81"/>
      <c r="ULS500" s="75"/>
      <c r="ULT500" s="81"/>
      <c r="ULU500" s="75"/>
      <c r="ULV500" s="81"/>
      <c r="ULW500" s="75"/>
      <c r="ULX500" s="81"/>
      <c r="ULY500" s="75"/>
      <c r="ULZ500" s="81"/>
      <c r="UMA500" s="75"/>
      <c r="UMB500" s="81"/>
      <c r="UMC500" s="75"/>
      <c r="UMD500" s="81"/>
      <c r="UME500" s="75"/>
      <c r="UMF500" s="81"/>
      <c r="UMG500" s="75"/>
      <c r="UMH500" s="81"/>
      <c r="UMI500" s="75"/>
      <c r="UMJ500" s="81"/>
      <c r="UMK500" s="75"/>
      <c r="UML500" s="81"/>
      <c r="UMM500" s="75"/>
      <c r="UMN500" s="81"/>
      <c r="UMO500" s="75"/>
      <c r="UMP500" s="81"/>
      <c r="UMQ500" s="75"/>
      <c r="UMR500" s="81"/>
      <c r="UMS500" s="75"/>
      <c r="UMT500" s="81"/>
      <c r="UMU500" s="75"/>
      <c r="UMV500" s="81"/>
      <c r="UMW500" s="75"/>
      <c r="UMX500" s="81"/>
      <c r="UMY500" s="75"/>
      <c r="UMZ500" s="81"/>
      <c r="UNA500" s="75"/>
      <c r="UNB500" s="81"/>
      <c r="UNC500" s="75"/>
      <c r="UND500" s="81"/>
      <c r="UNE500" s="75"/>
      <c r="UNF500" s="81"/>
      <c r="UNG500" s="75"/>
      <c r="UNH500" s="81"/>
      <c r="UNI500" s="75"/>
      <c r="UNJ500" s="81"/>
      <c r="UNK500" s="75"/>
      <c r="UNL500" s="81"/>
      <c r="UNM500" s="75"/>
      <c r="UNN500" s="81"/>
      <c r="UNO500" s="75"/>
      <c r="UNP500" s="81"/>
      <c r="UNQ500" s="75"/>
      <c r="UNR500" s="81"/>
      <c r="UNS500" s="75"/>
      <c r="UNT500" s="81"/>
      <c r="UNU500" s="75"/>
      <c r="UNV500" s="81"/>
      <c r="UNW500" s="75"/>
      <c r="UNX500" s="81"/>
      <c r="UNY500" s="75"/>
      <c r="UNZ500" s="81"/>
      <c r="UOA500" s="75"/>
      <c r="UOB500" s="81"/>
      <c r="UOC500" s="75"/>
      <c r="UOD500" s="81"/>
      <c r="UOE500" s="75"/>
      <c r="UOF500" s="81"/>
      <c r="UOG500" s="75"/>
      <c r="UOH500" s="81"/>
      <c r="UOI500" s="75"/>
      <c r="UOJ500" s="81"/>
      <c r="UOK500" s="75"/>
      <c r="UOL500" s="81"/>
      <c r="UOM500" s="75"/>
      <c r="UON500" s="81"/>
      <c r="UOO500" s="75"/>
      <c r="UOP500" s="81"/>
      <c r="UOQ500" s="75"/>
      <c r="UOR500" s="81"/>
      <c r="UOS500" s="75"/>
      <c r="UOT500" s="81"/>
      <c r="UOU500" s="75"/>
      <c r="UOV500" s="81"/>
      <c r="UOW500" s="75"/>
      <c r="UOX500" s="81"/>
      <c r="UOY500" s="75"/>
      <c r="UOZ500" s="81"/>
      <c r="UPA500" s="75"/>
      <c r="UPB500" s="81"/>
      <c r="UPC500" s="75"/>
      <c r="UPD500" s="81"/>
      <c r="UPE500" s="75"/>
      <c r="UPF500" s="81"/>
      <c r="UPG500" s="75"/>
      <c r="UPH500" s="81"/>
      <c r="UPI500" s="75"/>
      <c r="UPJ500" s="81"/>
      <c r="UPK500" s="75"/>
      <c r="UPL500" s="81"/>
      <c r="UPM500" s="75"/>
      <c r="UPN500" s="81"/>
      <c r="UPO500" s="75"/>
      <c r="UPP500" s="81"/>
      <c r="UPQ500" s="75"/>
      <c r="UPR500" s="81"/>
      <c r="UPS500" s="75"/>
      <c r="UPT500" s="81"/>
      <c r="UPU500" s="75"/>
      <c r="UPV500" s="81"/>
      <c r="UPW500" s="75"/>
      <c r="UPX500" s="81"/>
      <c r="UPY500" s="75"/>
      <c r="UPZ500" s="81"/>
      <c r="UQA500" s="75"/>
      <c r="UQB500" s="81"/>
      <c r="UQC500" s="75"/>
      <c r="UQD500" s="81"/>
      <c r="UQE500" s="75"/>
      <c r="UQF500" s="81"/>
      <c r="UQG500" s="75"/>
      <c r="UQH500" s="81"/>
      <c r="UQI500" s="75"/>
      <c r="UQJ500" s="81"/>
      <c r="UQK500" s="75"/>
      <c r="UQL500" s="81"/>
      <c r="UQM500" s="75"/>
      <c r="UQN500" s="81"/>
      <c r="UQO500" s="75"/>
      <c r="UQP500" s="81"/>
      <c r="UQQ500" s="75"/>
      <c r="UQR500" s="81"/>
      <c r="UQS500" s="75"/>
      <c r="UQT500" s="81"/>
      <c r="UQU500" s="75"/>
      <c r="UQV500" s="81"/>
      <c r="UQW500" s="75"/>
      <c r="UQX500" s="81"/>
      <c r="UQY500" s="75"/>
      <c r="UQZ500" s="81"/>
      <c r="URA500" s="75"/>
      <c r="URB500" s="81"/>
      <c r="URC500" s="75"/>
      <c r="URD500" s="81"/>
      <c r="URE500" s="75"/>
      <c r="URF500" s="81"/>
      <c r="URG500" s="75"/>
      <c r="URH500" s="81"/>
      <c r="URI500" s="75"/>
      <c r="URJ500" s="81"/>
      <c r="URK500" s="75"/>
      <c r="URL500" s="81"/>
      <c r="URM500" s="75"/>
      <c r="URN500" s="81"/>
      <c r="URO500" s="75"/>
      <c r="URP500" s="81"/>
      <c r="URQ500" s="75"/>
      <c r="URR500" s="81"/>
      <c r="URS500" s="75"/>
      <c r="URT500" s="81"/>
      <c r="URU500" s="75"/>
      <c r="URV500" s="81"/>
      <c r="URW500" s="75"/>
      <c r="URX500" s="81"/>
      <c r="URY500" s="75"/>
      <c r="URZ500" s="81"/>
      <c r="USA500" s="75"/>
      <c r="USB500" s="81"/>
      <c r="USC500" s="75"/>
      <c r="USD500" s="81"/>
      <c r="USE500" s="75"/>
      <c r="USF500" s="81"/>
      <c r="USG500" s="75"/>
      <c r="USH500" s="81"/>
      <c r="USI500" s="75"/>
      <c r="USJ500" s="81"/>
      <c r="USK500" s="75"/>
      <c r="USL500" s="81"/>
      <c r="USM500" s="75"/>
      <c r="USN500" s="81"/>
      <c r="USO500" s="75"/>
      <c r="USP500" s="81"/>
      <c r="USQ500" s="75"/>
      <c r="USR500" s="81"/>
      <c r="USS500" s="75"/>
      <c r="UST500" s="81"/>
      <c r="USU500" s="75"/>
      <c r="USV500" s="81"/>
      <c r="USW500" s="75"/>
      <c r="USX500" s="81"/>
      <c r="USY500" s="75"/>
      <c r="USZ500" s="81"/>
      <c r="UTA500" s="75"/>
      <c r="UTB500" s="81"/>
      <c r="UTC500" s="75"/>
      <c r="UTD500" s="81"/>
      <c r="UTE500" s="75"/>
      <c r="UTF500" s="81"/>
      <c r="UTG500" s="75"/>
      <c r="UTH500" s="81"/>
      <c r="UTI500" s="75"/>
      <c r="UTJ500" s="81"/>
      <c r="UTK500" s="75"/>
      <c r="UTL500" s="81"/>
      <c r="UTM500" s="75"/>
      <c r="UTN500" s="81"/>
      <c r="UTO500" s="75"/>
      <c r="UTP500" s="81"/>
      <c r="UTQ500" s="75"/>
      <c r="UTR500" s="81"/>
      <c r="UTS500" s="75"/>
      <c r="UTT500" s="81"/>
      <c r="UTU500" s="75"/>
      <c r="UTV500" s="81"/>
      <c r="UTW500" s="75"/>
      <c r="UTX500" s="81"/>
      <c r="UTY500" s="75"/>
      <c r="UTZ500" s="81"/>
      <c r="UUA500" s="75"/>
      <c r="UUB500" s="81"/>
      <c r="UUC500" s="75"/>
      <c r="UUD500" s="81"/>
      <c r="UUE500" s="75"/>
      <c r="UUF500" s="81"/>
      <c r="UUG500" s="75"/>
      <c r="UUH500" s="81"/>
      <c r="UUI500" s="75"/>
      <c r="UUJ500" s="81"/>
      <c r="UUK500" s="75"/>
      <c r="UUL500" s="81"/>
      <c r="UUM500" s="75"/>
      <c r="UUN500" s="81"/>
      <c r="UUO500" s="75"/>
      <c r="UUP500" s="81"/>
      <c r="UUQ500" s="75"/>
      <c r="UUR500" s="81"/>
      <c r="UUS500" s="75"/>
      <c r="UUT500" s="81"/>
      <c r="UUU500" s="75"/>
      <c r="UUV500" s="81"/>
      <c r="UUW500" s="75"/>
      <c r="UUX500" s="81"/>
      <c r="UUY500" s="75"/>
      <c r="UUZ500" s="81"/>
      <c r="UVA500" s="75"/>
      <c r="UVB500" s="81"/>
      <c r="UVC500" s="75"/>
      <c r="UVD500" s="81"/>
      <c r="UVE500" s="75"/>
      <c r="UVF500" s="81"/>
      <c r="UVG500" s="75"/>
      <c r="UVH500" s="81"/>
      <c r="UVI500" s="75"/>
      <c r="UVJ500" s="81"/>
      <c r="UVK500" s="75"/>
      <c r="UVL500" s="81"/>
      <c r="UVM500" s="75"/>
      <c r="UVN500" s="81"/>
      <c r="UVO500" s="75"/>
      <c r="UVP500" s="81"/>
      <c r="UVQ500" s="75"/>
      <c r="UVR500" s="81"/>
      <c r="UVS500" s="75"/>
      <c r="UVT500" s="81"/>
      <c r="UVU500" s="75"/>
      <c r="UVV500" s="81"/>
      <c r="UVW500" s="75"/>
      <c r="UVX500" s="81"/>
      <c r="UVY500" s="75"/>
      <c r="UVZ500" s="81"/>
      <c r="UWA500" s="75"/>
      <c r="UWB500" s="81"/>
      <c r="UWC500" s="75"/>
      <c r="UWD500" s="81"/>
      <c r="UWE500" s="75"/>
      <c r="UWF500" s="81"/>
      <c r="UWG500" s="75"/>
      <c r="UWH500" s="81"/>
      <c r="UWI500" s="75"/>
      <c r="UWJ500" s="81"/>
      <c r="UWK500" s="75"/>
      <c r="UWL500" s="81"/>
      <c r="UWM500" s="75"/>
      <c r="UWN500" s="81"/>
      <c r="UWO500" s="75"/>
      <c r="UWP500" s="81"/>
      <c r="UWQ500" s="75"/>
      <c r="UWR500" s="81"/>
      <c r="UWS500" s="75"/>
      <c r="UWT500" s="81"/>
      <c r="UWU500" s="75"/>
      <c r="UWV500" s="81"/>
      <c r="UWW500" s="75"/>
      <c r="UWX500" s="81"/>
      <c r="UWY500" s="75"/>
      <c r="UWZ500" s="81"/>
      <c r="UXA500" s="75"/>
      <c r="UXB500" s="81"/>
      <c r="UXC500" s="75"/>
      <c r="UXD500" s="81"/>
      <c r="UXE500" s="75"/>
      <c r="UXF500" s="81"/>
      <c r="UXG500" s="75"/>
      <c r="UXH500" s="81"/>
      <c r="UXI500" s="75"/>
      <c r="UXJ500" s="81"/>
      <c r="UXK500" s="75"/>
      <c r="UXL500" s="81"/>
      <c r="UXM500" s="75"/>
      <c r="UXN500" s="81"/>
      <c r="UXO500" s="75"/>
      <c r="UXP500" s="81"/>
      <c r="UXQ500" s="75"/>
      <c r="UXR500" s="81"/>
      <c r="UXS500" s="75"/>
      <c r="UXT500" s="81"/>
      <c r="UXU500" s="75"/>
      <c r="UXV500" s="81"/>
      <c r="UXW500" s="75"/>
      <c r="UXX500" s="81"/>
      <c r="UXY500" s="75"/>
      <c r="UXZ500" s="81"/>
      <c r="UYA500" s="75"/>
      <c r="UYB500" s="81"/>
      <c r="UYC500" s="75"/>
      <c r="UYD500" s="81"/>
      <c r="UYE500" s="75"/>
      <c r="UYF500" s="81"/>
      <c r="UYG500" s="75"/>
      <c r="UYH500" s="81"/>
      <c r="UYI500" s="75"/>
      <c r="UYJ500" s="81"/>
      <c r="UYK500" s="75"/>
      <c r="UYL500" s="81"/>
      <c r="UYM500" s="75"/>
      <c r="UYN500" s="81"/>
      <c r="UYO500" s="75"/>
      <c r="UYP500" s="81"/>
      <c r="UYQ500" s="75"/>
      <c r="UYR500" s="81"/>
      <c r="UYS500" s="75"/>
      <c r="UYT500" s="81"/>
      <c r="UYU500" s="75"/>
      <c r="UYV500" s="81"/>
      <c r="UYW500" s="75"/>
      <c r="UYX500" s="81"/>
      <c r="UYY500" s="75"/>
      <c r="UYZ500" s="81"/>
      <c r="UZA500" s="75"/>
      <c r="UZB500" s="81"/>
      <c r="UZC500" s="75"/>
      <c r="UZD500" s="81"/>
      <c r="UZE500" s="75"/>
      <c r="UZF500" s="81"/>
      <c r="UZG500" s="75"/>
      <c r="UZH500" s="81"/>
      <c r="UZI500" s="75"/>
      <c r="UZJ500" s="81"/>
      <c r="UZK500" s="75"/>
      <c r="UZL500" s="81"/>
      <c r="UZM500" s="75"/>
      <c r="UZN500" s="81"/>
      <c r="UZO500" s="75"/>
      <c r="UZP500" s="81"/>
      <c r="UZQ500" s="75"/>
      <c r="UZR500" s="81"/>
      <c r="UZS500" s="75"/>
      <c r="UZT500" s="81"/>
      <c r="UZU500" s="75"/>
      <c r="UZV500" s="81"/>
      <c r="UZW500" s="75"/>
      <c r="UZX500" s="81"/>
      <c r="UZY500" s="75"/>
      <c r="UZZ500" s="81"/>
      <c r="VAA500" s="75"/>
      <c r="VAB500" s="81"/>
      <c r="VAC500" s="75"/>
      <c r="VAD500" s="81"/>
      <c r="VAE500" s="75"/>
      <c r="VAF500" s="81"/>
      <c r="VAG500" s="75"/>
      <c r="VAH500" s="81"/>
      <c r="VAI500" s="75"/>
      <c r="VAJ500" s="81"/>
      <c r="VAK500" s="75"/>
      <c r="VAL500" s="81"/>
      <c r="VAM500" s="75"/>
      <c r="VAN500" s="81"/>
      <c r="VAO500" s="75"/>
      <c r="VAP500" s="81"/>
      <c r="VAQ500" s="75"/>
      <c r="VAR500" s="81"/>
      <c r="VAS500" s="75"/>
      <c r="VAT500" s="81"/>
      <c r="VAU500" s="75"/>
      <c r="VAV500" s="81"/>
      <c r="VAW500" s="75"/>
      <c r="VAX500" s="81"/>
      <c r="VAY500" s="75"/>
      <c r="VAZ500" s="81"/>
      <c r="VBA500" s="75"/>
      <c r="VBB500" s="81"/>
      <c r="VBC500" s="75"/>
      <c r="VBD500" s="81"/>
      <c r="VBE500" s="75"/>
      <c r="VBF500" s="81"/>
      <c r="VBG500" s="75"/>
      <c r="VBH500" s="81"/>
      <c r="VBI500" s="75"/>
      <c r="VBJ500" s="81"/>
      <c r="VBK500" s="75"/>
      <c r="VBL500" s="81"/>
      <c r="VBM500" s="75"/>
      <c r="VBN500" s="81"/>
      <c r="VBO500" s="75"/>
      <c r="VBP500" s="81"/>
      <c r="VBQ500" s="75"/>
      <c r="VBR500" s="81"/>
      <c r="VBS500" s="75"/>
      <c r="VBT500" s="81"/>
      <c r="VBU500" s="75"/>
      <c r="VBV500" s="81"/>
      <c r="VBW500" s="75"/>
      <c r="VBX500" s="81"/>
      <c r="VBY500" s="75"/>
      <c r="VBZ500" s="81"/>
      <c r="VCA500" s="75"/>
      <c r="VCB500" s="81"/>
      <c r="VCC500" s="75"/>
      <c r="VCD500" s="81"/>
      <c r="VCE500" s="75"/>
      <c r="VCF500" s="81"/>
      <c r="VCG500" s="75"/>
      <c r="VCH500" s="81"/>
      <c r="VCI500" s="75"/>
      <c r="VCJ500" s="81"/>
      <c r="VCK500" s="75"/>
      <c r="VCL500" s="81"/>
      <c r="VCM500" s="75"/>
      <c r="VCN500" s="81"/>
      <c r="VCO500" s="75"/>
      <c r="VCP500" s="81"/>
      <c r="VCQ500" s="75"/>
      <c r="VCR500" s="81"/>
      <c r="VCS500" s="75"/>
      <c r="VCT500" s="81"/>
      <c r="VCU500" s="75"/>
      <c r="VCV500" s="81"/>
      <c r="VCW500" s="75"/>
      <c r="VCX500" s="81"/>
      <c r="VCY500" s="75"/>
      <c r="VCZ500" s="81"/>
      <c r="VDA500" s="75"/>
      <c r="VDB500" s="81"/>
      <c r="VDC500" s="75"/>
      <c r="VDD500" s="81"/>
      <c r="VDE500" s="75"/>
      <c r="VDF500" s="81"/>
      <c r="VDG500" s="75"/>
      <c r="VDH500" s="81"/>
      <c r="VDI500" s="75"/>
      <c r="VDJ500" s="81"/>
      <c r="VDK500" s="75"/>
      <c r="VDL500" s="81"/>
      <c r="VDM500" s="75"/>
      <c r="VDN500" s="81"/>
      <c r="VDO500" s="75"/>
      <c r="VDP500" s="81"/>
      <c r="VDQ500" s="75"/>
      <c r="VDR500" s="81"/>
      <c r="VDS500" s="75"/>
      <c r="VDT500" s="81"/>
      <c r="VDU500" s="75"/>
      <c r="VDV500" s="81"/>
      <c r="VDW500" s="75"/>
      <c r="VDX500" s="81"/>
      <c r="VDY500" s="75"/>
      <c r="VDZ500" s="81"/>
      <c r="VEA500" s="75"/>
      <c r="VEB500" s="81"/>
      <c r="VEC500" s="75"/>
      <c r="VED500" s="81"/>
      <c r="VEE500" s="75"/>
      <c r="VEF500" s="81"/>
      <c r="VEG500" s="75"/>
      <c r="VEH500" s="81"/>
      <c r="VEI500" s="75"/>
      <c r="VEJ500" s="81"/>
      <c r="VEK500" s="75"/>
      <c r="VEL500" s="81"/>
      <c r="VEM500" s="75"/>
      <c r="VEN500" s="81"/>
      <c r="VEO500" s="75"/>
      <c r="VEP500" s="81"/>
      <c r="VEQ500" s="75"/>
      <c r="VER500" s="81"/>
      <c r="VES500" s="75"/>
      <c r="VET500" s="81"/>
      <c r="VEU500" s="75"/>
      <c r="VEV500" s="81"/>
      <c r="VEW500" s="75"/>
      <c r="VEX500" s="81"/>
      <c r="VEY500" s="75"/>
      <c r="VEZ500" s="81"/>
      <c r="VFA500" s="75"/>
      <c r="VFB500" s="81"/>
      <c r="VFC500" s="75"/>
      <c r="VFD500" s="81"/>
      <c r="VFE500" s="75"/>
      <c r="VFF500" s="81"/>
      <c r="VFG500" s="75"/>
      <c r="VFH500" s="81"/>
      <c r="VFI500" s="75"/>
      <c r="VFJ500" s="81"/>
      <c r="VFK500" s="75"/>
      <c r="VFL500" s="81"/>
      <c r="VFM500" s="75"/>
      <c r="VFN500" s="81"/>
      <c r="VFO500" s="75"/>
      <c r="VFP500" s="81"/>
      <c r="VFQ500" s="75"/>
      <c r="VFR500" s="81"/>
      <c r="VFS500" s="75"/>
      <c r="VFT500" s="81"/>
      <c r="VFU500" s="75"/>
      <c r="VFV500" s="81"/>
      <c r="VFW500" s="75"/>
      <c r="VFX500" s="81"/>
      <c r="VFY500" s="75"/>
      <c r="VFZ500" s="81"/>
      <c r="VGA500" s="75"/>
      <c r="VGB500" s="81"/>
      <c r="VGC500" s="75"/>
      <c r="VGD500" s="81"/>
      <c r="VGE500" s="75"/>
      <c r="VGF500" s="81"/>
      <c r="VGG500" s="75"/>
      <c r="VGH500" s="81"/>
      <c r="VGI500" s="75"/>
      <c r="VGJ500" s="81"/>
      <c r="VGK500" s="75"/>
      <c r="VGL500" s="81"/>
      <c r="VGM500" s="75"/>
      <c r="VGN500" s="81"/>
      <c r="VGO500" s="75"/>
      <c r="VGP500" s="81"/>
      <c r="VGQ500" s="75"/>
      <c r="VGR500" s="81"/>
      <c r="VGS500" s="75"/>
      <c r="VGT500" s="81"/>
      <c r="VGU500" s="75"/>
      <c r="VGV500" s="81"/>
      <c r="VGW500" s="75"/>
      <c r="VGX500" s="81"/>
      <c r="VGY500" s="75"/>
      <c r="VGZ500" s="81"/>
      <c r="VHA500" s="75"/>
      <c r="VHB500" s="81"/>
      <c r="VHC500" s="75"/>
      <c r="VHD500" s="81"/>
      <c r="VHE500" s="75"/>
      <c r="VHF500" s="81"/>
      <c r="VHG500" s="75"/>
      <c r="VHH500" s="81"/>
      <c r="VHI500" s="75"/>
      <c r="VHJ500" s="81"/>
      <c r="VHK500" s="75"/>
      <c r="VHL500" s="81"/>
      <c r="VHM500" s="75"/>
      <c r="VHN500" s="81"/>
      <c r="VHO500" s="75"/>
      <c r="VHP500" s="81"/>
      <c r="VHQ500" s="75"/>
      <c r="VHR500" s="81"/>
      <c r="VHS500" s="75"/>
      <c r="VHT500" s="81"/>
      <c r="VHU500" s="75"/>
      <c r="VHV500" s="81"/>
      <c r="VHW500" s="75"/>
      <c r="VHX500" s="81"/>
      <c r="VHY500" s="75"/>
      <c r="VHZ500" s="81"/>
      <c r="VIA500" s="75"/>
      <c r="VIB500" s="81"/>
      <c r="VIC500" s="75"/>
      <c r="VID500" s="81"/>
      <c r="VIE500" s="75"/>
      <c r="VIF500" s="81"/>
      <c r="VIG500" s="75"/>
      <c r="VIH500" s="81"/>
      <c r="VII500" s="75"/>
      <c r="VIJ500" s="81"/>
      <c r="VIK500" s="75"/>
      <c r="VIL500" s="81"/>
      <c r="VIM500" s="75"/>
      <c r="VIN500" s="81"/>
      <c r="VIO500" s="75"/>
      <c r="VIP500" s="81"/>
      <c r="VIQ500" s="75"/>
      <c r="VIR500" s="81"/>
      <c r="VIS500" s="75"/>
      <c r="VIT500" s="81"/>
      <c r="VIU500" s="75"/>
      <c r="VIV500" s="81"/>
      <c r="VIW500" s="75"/>
      <c r="VIX500" s="81"/>
      <c r="VIY500" s="75"/>
      <c r="VIZ500" s="81"/>
      <c r="VJA500" s="75"/>
      <c r="VJB500" s="81"/>
      <c r="VJC500" s="75"/>
      <c r="VJD500" s="81"/>
      <c r="VJE500" s="75"/>
      <c r="VJF500" s="81"/>
      <c r="VJG500" s="75"/>
      <c r="VJH500" s="81"/>
      <c r="VJI500" s="75"/>
      <c r="VJJ500" s="81"/>
      <c r="VJK500" s="75"/>
      <c r="VJL500" s="81"/>
      <c r="VJM500" s="75"/>
      <c r="VJN500" s="81"/>
      <c r="VJO500" s="75"/>
      <c r="VJP500" s="81"/>
      <c r="VJQ500" s="75"/>
      <c r="VJR500" s="81"/>
      <c r="VJS500" s="75"/>
      <c r="VJT500" s="81"/>
      <c r="VJU500" s="75"/>
      <c r="VJV500" s="81"/>
      <c r="VJW500" s="75"/>
      <c r="VJX500" s="81"/>
      <c r="VJY500" s="75"/>
      <c r="VJZ500" s="81"/>
      <c r="VKA500" s="75"/>
      <c r="VKB500" s="81"/>
      <c r="VKC500" s="75"/>
      <c r="VKD500" s="81"/>
      <c r="VKE500" s="75"/>
      <c r="VKF500" s="81"/>
      <c r="VKG500" s="75"/>
      <c r="VKH500" s="81"/>
      <c r="VKI500" s="75"/>
      <c r="VKJ500" s="81"/>
      <c r="VKK500" s="75"/>
      <c r="VKL500" s="81"/>
      <c r="VKM500" s="75"/>
      <c r="VKN500" s="81"/>
      <c r="VKO500" s="75"/>
      <c r="VKP500" s="81"/>
      <c r="VKQ500" s="75"/>
      <c r="VKR500" s="81"/>
      <c r="VKS500" s="75"/>
      <c r="VKT500" s="81"/>
      <c r="VKU500" s="75"/>
      <c r="VKV500" s="81"/>
      <c r="VKW500" s="75"/>
      <c r="VKX500" s="81"/>
      <c r="VKY500" s="75"/>
      <c r="VKZ500" s="81"/>
      <c r="VLA500" s="75"/>
      <c r="VLB500" s="81"/>
      <c r="VLC500" s="75"/>
      <c r="VLD500" s="81"/>
      <c r="VLE500" s="75"/>
      <c r="VLF500" s="81"/>
      <c r="VLG500" s="75"/>
      <c r="VLH500" s="81"/>
      <c r="VLI500" s="75"/>
      <c r="VLJ500" s="81"/>
      <c r="VLK500" s="75"/>
      <c r="VLL500" s="81"/>
      <c r="VLM500" s="75"/>
      <c r="VLN500" s="81"/>
      <c r="VLO500" s="75"/>
      <c r="VLP500" s="81"/>
      <c r="VLQ500" s="75"/>
      <c r="VLR500" s="81"/>
      <c r="VLS500" s="75"/>
      <c r="VLT500" s="81"/>
      <c r="VLU500" s="75"/>
      <c r="VLV500" s="81"/>
      <c r="VLW500" s="75"/>
      <c r="VLX500" s="81"/>
      <c r="VLY500" s="75"/>
      <c r="VLZ500" s="81"/>
      <c r="VMA500" s="75"/>
      <c r="VMB500" s="81"/>
      <c r="VMC500" s="75"/>
      <c r="VMD500" s="81"/>
      <c r="VME500" s="75"/>
      <c r="VMF500" s="81"/>
      <c r="VMG500" s="75"/>
      <c r="VMH500" s="81"/>
      <c r="VMI500" s="75"/>
      <c r="VMJ500" s="81"/>
      <c r="VMK500" s="75"/>
      <c r="VML500" s="81"/>
      <c r="VMM500" s="75"/>
      <c r="VMN500" s="81"/>
      <c r="VMO500" s="75"/>
      <c r="VMP500" s="81"/>
      <c r="VMQ500" s="75"/>
      <c r="VMR500" s="81"/>
      <c r="VMS500" s="75"/>
      <c r="VMT500" s="81"/>
      <c r="VMU500" s="75"/>
      <c r="VMV500" s="81"/>
      <c r="VMW500" s="75"/>
      <c r="VMX500" s="81"/>
      <c r="VMY500" s="75"/>
      <c r="VMZ500" s="81"/>
      <c r="VNA500" s="75"/>
      <c r="VNB500" s="81"/>
      <c r="VNC500" s="75"/>
      <c r="VND500" s="81"/>
      <c r="VNE500" s="75"/>
      <c r="VNF500" s="81"/>
      <c r="VNG500" s="75"/>
      <c r="VNH500" s="81"/>
      <c r="VNI500" s="75"/>
      <c r="VNJ500" s="81"/>
      <c r="VNK500" s="75"/>
      <c r="VNL500" s="81"/>
      <c r="VNM500" s="75"/>
      <c r="VNN500" s="81"/>
      <c r="VNO500" s="75"/>
      <c r="VNP500" s="81"/>
      <c r="VNQ500" s="75"/>
      <c r="VNR500" s="81"/>
      <c r="VNS500" s="75"/>
      <c r="VNT500" s="81"/>
      <c r="VNU500" s="75"/>
      <c r="VNV500" s="81"/>
      <c r="VNW500" s="75"/>
      <c r="VNX500" s="81"/>
      <c r="VNY500" s="75"/>
      <c r="VNZ500" s="81"/>
      <c r="VOA500" s="75"/>
      <c r="VOB500" s="81"/>
      <c r="VOC500" s="75"/>
      <c r="VOD500" s="81"/>
      <c r="VOE500" s="75"/>
      <c r="VOF500" s="81"/>
      <c r="VOG500" s="75"/>
      <c r="VOH500" s="81"/>
      <c r="VOI500" s="75"/>
      <c r="VOJ500" s="81"/>
      <c r="VOK500" s="75"/>
      <c r="VOL500" s="81"/>
      <c r="VOM500" s="75"/>
      <c r="VON500" s="81"/>
      <c r="VOO500" s="75"/>
      <c r="VOP500" s="81"/>
      <c r="VOQ500" s="75"/>
      <c r="VOR500" s="81"/>
      <c r="VOS500" s="75"/>
      <c r="VOT500" s="81"/>
      <c r="VOU500" s="75"/>
      <c r="VOV500" s="81"/>
      <c r="VOW500" s="75"/>
      <c r="VOX500" s="81"/>
      <c r="VOY500" s="75"/>
      <c r="VOZ500" s="81"/>
      <c r="VPA500" s="75"/>
      <c r="VPB500" s="81"/>
      <c r="VPC500" s="75"/>
      <c r="VPD500" s="81"/>
      <c r="VPE500" s="75"/>
      <c r="VPF500" s="81"/>
      <c r="VPG500" s="75"/>
      <c r="VPH500" s="81"/>
      <c r="VPI500" s="75"/>
      <c r="VPJ500" s="81"/>
      <c r="VPK500" s="75"/>
      <c r="VPL500" s="81"/>
      <c r="VPM500" s="75"/>
      <c r="VPN500" s="81"/>
      <c r="VPO500" s="75"/>
      <c r="VPP500" s="81"/>
      <c r="VPQ500" s="75"/>
      <c r="VPR500" s="81"/>
      <c r="VPS500" s="75"/>
      <c r="VPT500" s="81"/>
      <c r="VPU500" s="75"/>
      <c r="VPV500" s="81"/>
      <c r="VPW500" s="75"/>
      <c r="VPX500" s="81"/>
      <c r="VPY500" s="75"/>
      <c r="VPZ500" s="81"/>
      <c r="VQA500" s="75"/>
      <c r="VQB500" s="81"/>
      <c r="VQC500" s="75"/>
      <c r="VQD500" s="81"/>
      <c r="VQE500" s="75"/>
      <c r="VQF500" s="81"/>
      <c r="VQG500" s="75"/>
      <c r="VQH500" s="81"/>
      <c r="VQI500" s="75"/>
      <c r="VQJ500" s="81"/>
      <c r="VQK500" s="75"/>
      <c r="VQL500" s="81"/>
      <c r="VQM500" s="75"/>
      <c r="VQN500" s="81"/>
      <c r="VQO500" s="75"/>
      <c r="VQP500" s="81"/>
      <c r="VQQ500" s="75"/>
      <c r="VQR500" s="81"/>
      <c r="VQS500" s="75"/>
      <c r="VQT500" s="81"/>
      <c r="VQU500" s="75"/>
      <c r="VQV500" s="81"/>
      <c r="VQW500" s="75"/>
      <c r="VQX500" s="81"/>
      <c r="VQY500" s="75"/>
      <c r="VQZ500" s="81"/>
      <c r="VRA500" s="75"/>
      <c r="VRB500" s="81"/>
      <c r="VRC500" s="75"/>
      <c r="VRD500" s="81"/>
      <c r="VRE500" s="75"/>
      <c r="VRF500" s="81"/>
      <c r="VRG500" s="75"/>
      <c r="VRH500" s="81"/>
      <c r="VRI500" s="75"/>
      <c r="VRJ500" s="81"/>
      <c r="VRK500" s="75"/>
      <c r="VRL500" s="81"/>
      <c r="VRM500" s="75"/>
      <c r="VRN500" s="81"/>
      <c r="VRO500" s="75"/>
      <c r="VRP500" s="81"/>
      <c r="VRQ500" s="75"/>
      <c r="VRR500" s="81"/>
      <c r="VRS500" s="75"/>
      <c r="VRT500" s="81"/>
      <c r="VRU500" s="75"/>
      <c r="VRV500" s="81"/>
      <c r="VRW500" s="75"/>
      <c r="VRX500" s="81"/>
      <c r="VRY500" s="75"/>
      <c r="VRZ500" s="81"/>
      <c r="VSA500" s="75"/>
      <c r="VSB500" s="81"/>
      <c r="VSC500" s="75"/>
      <c r="VSD500" s="81"/>
      <c r="VSE500" s="75"/>
      <c r="VSF500" s="81"/>
      <c r="VSG500" s="75"/>
      <c r="VSH500" s="81"/>
      <c r="VSI500" s="75"/>
      <c r="VSJ500" s="81"/>
      <c r="VSK500" s="75"/>
      <c r="VSL500" s="81"/>
      <c r="VSM500" s="75"/>
      <c r="VSN500" s="81"/>
      <c r="VSO500" s="75"/>
      <c r="VSP500" s="81"/>
      <c r="VSQ500" s="75"/>
      <c r="VSR500" s="81"/>
      <c r="VSS500" s="75"/>
      <c r="VST500" s="81"/>
      <c r="VSU500" s="75"/>
      <c r="VSV500" s="81"/>
      <c r="VSW500" s="75"/>
      <c r="VSX500" s="81"/>
      <c r="VSY500" s="75"/>
      <c r="VSZ500" s="81"/>
      <c r="VTA500" s="75"/>
      <c r="VTB500" s="81"/>
      <c r="VTC500" s="75"/>
      <c r="VTD500" s="81"/>
      <c r="VTE500" s="75"/>
      <c r="VTF500" s="81"/>
      <c r="VTG500" s="75"/>
      <c r="VTH500" s="81"/>
      <c r="VTI500" s="75"/>
      <c r="VTJ500" s="81"/>
      <c r="VTK500" s="75"/>
      <c r="VTL500" s="81"/>
      <c r="VTM500" s="75"/>
      <c r="VTN500" s="81"/>
      <c r="VTO500" s="75"/>
      <c r="VTP500" s="81"/>
      <c r="VTQ500" s="75"/>
      <c r="VTR500" s="81"/>
      <c r="VTS500" s="75"/>
      <c r="VTT500" s="81"/>
      <c r="VTU500" s="75"/>
      <c r="VTV500" s="81"/>
      <c r="VTW500" s="75"/>
      <c r="VTX500" s="81"/>
      <c r="VTY500" s="75"/>
      <c r="VTZ500" s="81"/>
      <c r="VUA500" s="75"/>
      <c r="VUB500" s="81"/>
      <c r="VUC500" s="75"/>
      <c r="VUD500" s="81"/>
      <c r="VUE500" s="75"/>
      <c r="VUF500" s="81"/>
      <c r="VUG500" s="75"/>
      <c r="VUH500" s="81"/>
      <c r="VUI500" s="75"/>
      <c r="VUJ500" s="81"/>
      <c r="VUK500" s="75"/>
      <c r="VUL500" s="81"/>
      <c r="VUM500" s="75"/>
      <c r="VUN500" s="81"/>
      <c r="VUO500" s="75"/>
      <c r="VUP500" s="81"/>
      <c r="VUQ500" s="75"/>
      <c r="VUR500" s="81"/>
      <c r="VUS500" s="75"/>
      <c r="VUT500" s="81"/>
      <c r="VUU500" s="75"/>
      <c r="VUV500" s="81"/>
      <c r="VUW500" s="75"/>
      <c r="VUX500" s="81"/>
      <c r="VUY500" s="75"/>
      <c r="VUZ500" s="81"/>
      <c r="VVA500" s="75"/>
      <c r="VVB500" s="81"/>
      <c r="VVC500" s="75"/>
      <c r="VVD500" s="81"/>
      <c r="VVE500" s="75"/>
      <c r="VVF500" s="81"/>
      <c r="VVG500" s="75"/>
      <c r="VVH500" s="81"/>
      <c r="VVI500" s="75"/>
      <c r="VVJ500" s="81"/>
      <c r="VVK500" s="75"/>
      <c r="VVL500" s="81"/>
      <c r="VVM500" s="75"/>
      <c r="VVN500" s="81"/>
      <c r="VVO500" s="75"/>
      <c r="VVP500" s="81"/>
      <c r="VVQ500" s="75"/>
      <c r="VVR500" s="81"/>
      <c r="VVS500" s="75"/>
      <c r="VVT500" s="81"/>
      <c r="VVU500" s="75"/>
      <c r="VVV500" s="81"/>
      <c r="VVW500" s="75"/>
      <c r="VVX500" s="81"/>
      <c r="VVY500" s="75"/>
      <c r="VVZ500" s="81"/>
      <c r="VWA500" s="75"/>
      <c r="VWB500" s="81"/>
      <c r="VWC500" s="75"/>
      <c r="VWD500" s="81"/>
      <c r="VWE500" s="75"/>
      <c r="VWF500" s="81"/>
      <c r="VWG500" s="75"/>
      <c r="VWH500" s="81"/>
      <c r="VWI500" s="75"/>
      <c r="VWJ500" s="81"/>
      <c r="VWK500" s="75"/>
      <c r="VWL500" s="81"/>
      <c r="VWM500" s="75"/>
      <c r="VWN500" s="81"/>
      <c r="VWO500" s="75"/>
      <c r="VWP500" s="81"/>
      <c r="VWQ500" s="75"/>
      <c r="VWR500" s="81"/>
      <c r="VWS500" s="75"/>
      <c r="VWT500" s="81"/>
      <c r="VWU500" s="75"/>
      <c r="VWV500" s="81"/>
      <c r="VWW500" s="75"/>
      <c r="VWX500" s="81"/>
      <c r="VWY500" s="75"/>
      <c r="VWZ500" s="81"/>
      <c r="VXA500" s="75"/>
      <c r="VXB500" s="81"/>
      <c r="VXC500" s="75"/>
      <c r="VXD500" s="81"/>
      <c r="VXE500" s="75"/>
      <c r="VXF500" s="81"/>
      <c r="VXG500" s="75"/>
      <c r="VXH500" s="81"/>
      <c r="VXI500" s="75"/>
      <c r="VXJ500" s="81"/>
      <c r="VXK500" s="75"/>
      <c r="VXL500" s="81"/>
      <c r="VXM500" s="75"/>
      <c r="VXN500" s="81"/>
      <c r="VXO500" s="75"/>
      <c r="VXP500" s="81"/>
      <c r="VXQ500" s="75"/>
      <c r="VXR500" s="81"/>
      <c r="VXS500" s="75"/>
      <c r="VXT500" s="81"/>
      <c r="VXU500" s="75"/>
      <c r="VXV500" s="81"/>
      <c r="VXW500" s="75"/>
      <c r="VXX500" s="81"/>
      <c r="VXY500" s="75"/>
      <c r="VXZ500" s="81"/>
      <c r="VYA500" s="75"/>
      <c r="VYB500" s="81"/>
      <c r="VYC500" s="75"/>
      <c r="VYD500" s="81"/>
      <c r="VYE500" s="75"/>
      <c r="VYF500" s="81"/>
      <c r="VYG500" s="75"/>
      <c r="VYH500" s="81"/>
      <c r="VYI500" s="75"/>
      <c r="VYJ500" s="81"/>
      <c r="VYK500" s="75"/>
      <c r="VYL500" s="81"/>
      <c r="VYM500" s="75"/>
      <c r="VYN500" s="81"/>
      <c r="VYO500" s="75"/>
      <c r="VYP500" s="81"/>
      <c r="VYQ500" s="75"/>
      <c r="VYR500" s="81"/>
      <c r="VYS500" s="75"/>
      <c r="VYT500" s="81"/>
      <c r="VYU500" s="75"/>
      <c r="VYV500" s="81"/>
      <c r="VYW500" s="75"/>
      <c r="VYX500" s="81"/>
      <c r="VYY500" s="75"/>
      <c r="VYZ500" s="81"/>
      <c r="VZA500" s="75"/>
      <c r="VZB500" s="81"/>
      <c r="VZC500" s="75"/>
      <c r="VZD500" s="81"/>
      <c r="VZE500" s="75"/>
      <c r="VZF500" s="81"/>
      <c r="VZG500" s="75"/>
      <c r="VZH500" s="81"/>
      <c r="VZI500" s="75"/>
      <c r="VZJ500" s="81"/>
      <c r="VZK500" s="75"/>
      <c r="VZL500" s="81"/>
      <c r="VZM500" s="75"/>
      <c r="VZN500" s="81"/>
      <c r="VZO500" s="75"/>
      <c r="VZP500" s="81"/>
      <c r="VZQ500" s="75"/>
      <c r="VZR500" s="81"/>
      <c r="VZS500" s="75"/>
      <c r="VZT500" s="81"/>
      <c r="VZU500" s="75"/>
      <c r="VZV500" s="81"/>
      <c r="VZW500" s="75"/>
      <c r="VZX500" s="81"/>
      <c r="VZY500" s="75"/>
      <c r="VZZ500" s="81"/>
      <c r="WAA500" s="75"/>
      <c r="WAB500" s="81"/>
      <c r="WAC500" s="75"/>
      <c r="WAD500" s="81"/>
      <c r="WAE500" s="75"/>
      <c r="WAF500" s="81"/>
      <c r="WAG500" s="75"/>
      <c r="WAH500" s="81"/>
      <c r="WAI500" s="75"/>
      <c r="WAJ500" s="81"/>
      <c r="WAK500" s="75"/>
      <c r="WAL500" s="81"/>
      <c r="WAM500" s="75"/>
      <c r="WAN500" s="81"/>
      <c r="WAO500" s="75"/>
      <c r="WAP500" s="81"/>
      <c r="WAQ500" s="75"/>
      <c r="WAR500" s="81"/>
      <c r="WAS500" s="75"/>
      <c r="WAT500" s="81"/>
      <c r="WAU500" s="75"/>
      <c r="WAV500" s="81"/>
      <c r="WAW500" s="75"/>
      <c r="WAX500" s="81"/>
      <c r="WAY500" s="75"/>
      <c r="WAZ500" s="81"/>
      <c r="WBA500" s="75"/>
      <c r="WBB500" s="81"/>
      <c r="WBC500" s="75"/>
      <c r="WBD500" s="81"/>
      <c r="WBE500" s="75"/>
      <c r="WBF500" s="81"/>
      <c r="WBG500" s="75"/>
      <c r="WBH500" s="81"/>
      <c r="WBI500" s="75"/>
      <c r="WBJ500" s="81"/>
      <c r="WBK500" s="75"/>
      <c r="WBL500" s="81"/>
      <c r="WBM500" s="75"/>
      <c r="WBN500" s="81"/>
      <c r="WBO500" s="75"/>
      <c r="WBP500" s="81"/>
      <c r="WBQ500" s="75"/>
      <c r="WBR500" s="81"/>
      <c r="WBS500" s="75"/>
      <c r="WBT500" s="81"/>
      <c r="WBU500" s="75"/>
      <c r="WBV500" s="81"/>
      <c r="WBW500" s="75"/>
      <c r="WBX500" s="81"/>
      <c r="WBY500" s="75"/>
      <c r="WBZ500" s="81"/>
      <c r="WCA500" s="75"/>
      <c r="WCB500" s="81"/>
      <c r="WCC500" s="75"/>
      <c r="WCD500" s="81"/>
      <c r="WCE500" s="75"/>
      <c r="WCF500" s="81"/>
      <c r="WCG500" s="75"/>
      <c r="WCH500" s="81"/>
      <c r="WCI500" s="75"/>
      <c r="WCJ500" s="81"/>
      <c r="WCK500" s="75"/>
      <c r="WCL500" s="81"/>
      <c r="WCM500" s="75"/>
      <c r="WCN500" s="81"/>
      <c r="WCO500" s="75"/>
      <c r="WCP500" s="81"/>
      <c r="WCQ500" s="75"/>
      <c r="WCR500" s="81"/>
      <c r="WCS500" s="75"/>
      <c r="WCT500" s="81"/>
      <c r="WCU500" s="75"/>
      <c r="WCV500" s="81"/>
      <c r="WCW500" s="75"/>
      <c r="WCX500" s="81"/>
      <c r="WCY500" s="75"/>
      <c r="WCZ500" s="81"/>
      <c r="WDA500" s="75"/>
      <c r="WDB500" s="81"/>
      <c r="WDC500" s="75"/>
      <c r="WDD500" s="81"/>
      <c r="WDE500" s="75"/>
      <c r="WDF500" s="81"/>
      <c r="WDG500" s="75"/>
      <c r="WDH500" s="81"/>
      <c r="WDI500" s="75"/>
      <c r="WDJ500" s="81"/>
      <c r="WDK500" s="75"/>
      <c r="WDL500" s="81"/>
      <c r="WDM500" s="75"/>
      <c r="WDN500" s="81"/>
      <c r="WDO500" s="75"/>
      <c r="WDP500" s="81"/>
      <c r="WDQ500" s="75"/>
      <c r="WDR500" s="81"/>
      <c r="WDS500" s="75"/>
      <c r="WDT500" s="81"/>
      <c r="WDU500" s="75"/>
      <c r="WDV500" s="81"/>
      <c r="WDW500" s="75"/>
      <c r="WDX500" s="81"/>
      <c r="WDY500" s="75"/>
      <c r="WDZ500" s="81"/>
      <c r="WEA500" s="75"/>
      <c r="WEB500" s="81"/>
      <c r="WEC500" s="75"/>
      <c r="WED500" s="81"/>
      <c r="WEE500" s="75"/>
      <c r="WEF500" s="81"/>
      <c r="WEG500" s="75"/>
      <c r="WEH500" s="81"/>
      <c r="WEI500" s="75"/>
      <c r="WEJ500" s="81"/>
      <c r="WEK500" s="75"/>
      <c r="WEL500" s="81"/>
      <c r="WEM500" s="75"/>
      <c r="WEN500" s="81"/>
      <c r="WEO500" s="75"/>
      <c r="WEP500" s="81"/>
      <c r="WEQ500" s="75"/>
      <c r="WER500" s="81"/>
      <c r="WES500" s="75"/>
      <c r="WET500" s="81"/>
      <c r="WEU500" s="75"/>
      <c r="WEV500" s="81"/>
      <c r="WEW500" s="75"/>
      <c r="WEX500" s="81"/>
      <c r="WEY500" s="75"/>
      <c r="WEZ500" s="81"/>
      <c r="WFA500" s="75"/>
      <c r="WFB500" s="81"/>
      <c r="WFC500" s="75"/>
      <c r="WFD500" s="81"/>
      <c r="WFE500" s="75"/>
      <c r="WFF500" s="81"/>
      <c r="WFG500" s="75"/>
      <c r="WFH500" s="81"/>
      <c r="WFI500" s="75"/>
      <c r="WFJ500" s="81"/>
      <c r="WFK500" s="75"/>
      <c r="WFL500" s="81"/>
      <c r="WFM500" s="75"/>
      <c r="WFN500" s="81"/>
      <c r="WFO500" s="75"/>
      <c r="WFP500" s="81"/>
      <c r="WFQ500" s="75"/>
      <c r="WFR500" s="81"/>
      <c r="WFS500" s="75"/>
      <c r="WFT500" s="81"/>
      <c r="WFU500" s="75"/>
      <c r="WFV500" s="81"/>
      <c r="WFW500" s="75"/>
      <c r="WFX500" s="81"/>
      <c r="WFY500" s="75"/>
      <c r="WFZ500" s="81"/>
      <c r="WGA500" s="75"/>
      <c r="WGB500" s="81"/>
      <c r="WGC500" s="75"/>
      <c r="WGD500" s="81"/>
      <c r="WGE500" s="75"/>
      <c r="WGF500" s="81"/>
      <c r="WGG500" s="75"/>
      <c r="WGH500" s="81"/>
      <c r="WGI500" s="75"/>
      <c r="WGJ500" s="81"/>
      <c r="WGK500" s="75"/>
      <c r="WGL500" s="81"/>
      <c r="WGM500" s="75"/>
      <c r="WGN500" s="81"/>
      <c r="WGO500" s="75"/>
      <c r="WGP500" s="81"/>
      <c r="WGQ500" s="75"/>
      <c r="WGR500" s="81"/>
      <c r="WGS500" s="75"/>
      <c r="WGT500" s="81"/>
      <c r="WGU500" s="75"/>
      <c r="WGV500" s="81"/>
      <c r="WGW500" s="75"/>
      <c r="WGX500" s="81"/>
      <c r="WGY500" s="75"/>
      <c r="WGZ500" s="81"/>
      <c r="WHA500" s="75"/>
      <c r="WHB500" s="81"/>
      <c r="WHC500" s="75"/>
      <c r="WHD500" s="81"/>
      <c r="WHE500" s="75"/>
      <c r="WHF500" s="81"/>
      <c r="WHG500" s="75"/>
      <c r="WHH500" s="81"/>
      <c r="WHI500" s="75"/>
      <c r="WHJ500" s="81"/>
      <c r="WHK500" s="75"/>
      <c r="WHL500" s="81"/>
      <c r="WHM500" s="75"/>
      <c r="WHN500" s="81"/>
      <c r="WHO500" s="75"/>
      <c r="WHP500" s="81"/>
      <c r="WHQ500" s="75"/>
      <c r="WHR500" s="81"/>
      <c r="WHS500" s="75"/>
      <c r="WHT500" s="81"/>
      <c r="WHU500" s="75"/>
      <c r="WHV500" s="81"/>
      <c r="WHW500" s="75"/>
      <c r="WHX500" s="81"/>
      <c r="WHY500" s="75"/>
      <c r="WHZ500" s="81"/>
      <c r="WIA500" s="75"/>
      <c r="WIB500" s="81"/>
      <c r="WIC500" s="75"/>
      <c r="WID500" s="81"/>
      <c r="WIE500" s="75"/>
      <c r="WIF500" s="81"/>
      <c r="WIG500" s="75"/>
      <c r="WIH500" s="81"/>
      <c r="WII500" s="75"/>
      <c r="WIJ500" s="81"/>
      <c r="WIK500" s="75"/>
      <c r="WIL500" s="81"/>
      <c r="WIM500" s="75"/>
      <c r="WIN500" s="81"/>
      <c r="WIO500" s="75"/>
      <c r="WIP500" s="81"/>
      <c r="WIQ500" s="75"/>
      <c r="WIR500" s="81"/>
      <c r="WIS500" s="75"/>
      <c r="WIT500" s="81"/>
      <c r="WIU500" s="75"/>
      <c r="WIV500" s="81"/>
      <c r="WIW500" s="75"/>
      <c r="WIX500" s="81"/>
      <c r="WIY500" s="75"/>
      <c r="WIZ500" s="81"/>
      <c r="WJA500" s="75"/>
      <c r="WJB500" s="81"/>
      <c r="WJC500" s="75"/>
      <c r="WJD500" s="81"/>
      <c r="WJE500" s="75"/>
      <c r="WJF500" s="81"/>
      <c r="WJG500" s="75"/>
      <c r="WJH500" s="81"/>
      <c r="WJI500" s="75"/>
      <c r="WJJ500" s="81"/>
      <c r="WJK500" s="75"/>
      <c r="WJL500" s="81"/>
      <c r="WJM500" s="75"/>
      <c r="WJN500" s="81"/>
      <c r="WJO500" s="75"/>
      <c r="WJP500" s="81"/>
      <c r="WJQ500" s="75"/>
      <c r="WJR500" s="81"/>
      <c r="WJS500" s="75"/>
      <c r="WJT500" s="81"/>
      <c r="WJU500" s="75"/>
      <c r="WJV500" s="81"/>
      <c r="WJW500" s="75"/>
      <c r="WJX500" s="81"/>
      <c r="WJY500" s="75"/>
      <c r="WJZ500" s="81"/>
      <c r="WKA500" s="75"/>
      <c r="WKB500" s="81"/>
      <c r="WKC500" s="75"/>
      <c r="WKD500" s="81"/>
      <c r="WKE500" s="75"/>
      <c r="WKF500" s="81"/>
      <c r="WKG500" s="75"/>
      <c r="WKH500" s="81"/>
      <c r="WKI500" s="75"/>
      <c r="WKJ500" s="81"/>
      <c r="WKK500" s="75"/>
      <c r="WKL500" s="81"/>
      <c r="WKM500" s="75"/>
      <c r="WKN500" s="81"/>
      <c r="WKO500" s="75"/>
      <c r="WKP500" s="81"/>
      <c r="WKQ500" s="75"/>
      <c r="WKR500" s="81"/>
      <c r="WKS500" s="75"/>
      <c r="WKT500" s="81"/>
      <c r="WKU500" s="75"/>
      <c r="WKV500" s="81"/>
      <c r="WKW500" s="75"/>
      <c r="WKX500" s="81"/>
      <c r="WKY500" s="75"/>
      <c r="WKZ500" s="81"/>
      <c r="WLA500" s="75"/>
      <c r="WLB500" s="81"/>
      <c r="WLC500" s="75"/>
      <c r="WLD500" s="81"/>
      <c r="WLE500" s="75"/>
      <c r="WLF500" s="81"/>
      <c r="WLG500" s="75"/>
      <c r="WLH500" s="81"/>
      <c r="WLI500" s="75"/>
      <c r="WLJ500" s="81"/>
      <c r="WLK500" s="75"/>
      <c r="WLL500" s="81"/>
      <c r="WLM500" s="75"/>
      <c r="WLN500" s="81"/>
      <c r="WLO500" s="75"/>
      <c r="WLP500" s="81"/>
      <c r="WLQ500" s="75"/>
      <c r="WLR500" s="81"/>
      <c r="WLS500" s="75"/>
      <c r="WLT500" s="81"/>
      <c r="WLU500" s="75"/>
      <c r="WLV500" s="81"/>
      <c r="WLW500" s="75"/>
      <c r="WLX500" s="81"/>
      <c r="WLY500" s="75"/>
      <c r="WLZ500" s="81"/>
      <c r="WMA500" s="75"/>
      <c r="WMB500" s="81"/>
      <c r="WMC500" s="75"/>
      <c r="WMD500" s="81"/>
      <c r="WME500" s="75"/>
      <c r="WMF500" s="81"/>
      <c r="WMG500" s="75"/>
      <c r="WMH500" s="81"/>
      <c r="WMI500" s="75"/>
      <c r="WMJ500" s="81"/>
      <c r="WMK500" s="75"/>
      <c r="WML500" s="81"/>
      <c r="WMM500" s="75"/>
      <c r="WMN500" s="81"/>
      <c r="WMO500" s="75"/>
      <c r="WMP500" s="81"/>
      <c r="WMQ500" s="75"/>
      <c r="WMR500" s="81"/>
      <c r="WMS500" s="75"/>
      <c r="WMT500" s="81"/>
      <c r="WMU500" s="75"/>
      <c r="WMV500" s="81"/>
      <c r="WMW500" s="75"/>
      <c r="WMX500" s="81"/>
      <c r="WMY500" s="75"/>
      <c r="WMZ500" s="81"/>
      <c r="WNA500" s="75"/>
      <c r="WNB500" s="81"/>
      <c r="WNC500" s="75"/>
      <c r="WND500" s="81"/>
      <c r="WNE500" s="75"/>
      <c r="WNF500" s="81"/>
      <c r="WNG500" s="75"/>
      <c r="WNH500" s="81"/>
      <c r="WNI500" s="75"/>
      <c r="WNJ500" s="81"/>
      <c r="WNK500" s="75"/>
      <c r="WNL500" s="81"/>
      <c r="WNM500" s="75"/>
      <c r="WNN500" s="81"/>
      <c r="WNO500" s="75"/>
      <c r="WNP500" s="81"/>
      <c r="WNQ500" s="75"/>
      <c r="WNR500" s="81"/>
      <c r="WNS500" s="75"/>
      <c r="WNT500" s="81"/>
      <c r="WNU500" s="75"/>
      <c r="WNV500" s="81"/>
      <c r="WNW500" s="75"/>
      <c r="WNX500" s="81"/>
      <c r="WNY500" s="75"/>
      <c r="WNZ500" s="81"/>
      <c r="WOA500" s="75"/>
      <c r="WOB500" s="81"/>
      <c r="WOC500" s="75"/>
      <c r="WOD500" s="81"/>
      <c r="WOE500" s="75"/>
      <c r="WOF500" s="81"/>
      <c r="WOG500" s="75"/>
      <c r="WOH500" s="81"/>
      <c r="WOI500" s="75"/>
      <c r="WOJ500" s="81"/>
      <c r="WOK500" s="75"/>
      <c r="WOL500" s="81"/>
      <c r="WOM500" s="75"/>
      <c r="WON500" s="81"/>
      <c r="WOO500" s="75"/>
      <c r="WOP500" s="81"/>
      <c r="WOQ500" s="75"/>
      <c r="WOR500" s="81"/>
      <c r="WOS500" s="75"/>
      <c r="WOT500" s="81"/>
      <c r="WOU500" s="75"/>
      <c r="WOV500" s="81"/>
      <c r="WOW500" s="75"/>
      <c r="WOX500" s="81"/>
      <c r="WOY500" s="75"/>
      <c r="WOZ500" s="81"/>
      <c r="WPA500" s="75"/>
      <c r="WPB500" s="81"/>
      <c r="WPC500" s="75"/>
      <c r="WPD500" s="81"/>
      <c r="WPE500" s="75"/>
      <c r="WPF500" s="81"/>
      <c r="WPG500" s="75"/>
      <c r="WPH500" s="81"/>
      <c r="WPI500" s="75"/>
      <c r="WPJ500" s="81"/>
      <c r="WPK500" s="75"/>
      <c r="WPL500" s="81"/>
      <c r="WPM500" s="75"/>
      <c r="WPN500" s="81"/>
      <c r="WPO500" s="75"/>
      <c r="WPP500" s="81"/>
      <c r="WPQ500" s="75"/>
      <c r="WPR500" s="81"/>
      <c r="WPS500" s="75"/>
      <c r="WPT500" s="81"/>
      <c r="WPU500" s="75"/>
      <c r="WPV500" s="81"/>
      <c r="WPW500" s="75"/>
      <c r="WPX500" s="81"/>
      <c r="WPY500" s="75"/>
      <c r="WPZ500" s="81"/>
      <c r="WQA500" s="75"/>
      <c r="WQB500" s="81"/>
      <c r="WQC500" s="75"/>
      <c r="WQD500" s="81"/>
      <c r="WQE500" s="75"/>
      <c r="WQF500" s="81"/>
      <c r="WQG500" s="75"/>
      <c r="WQH500" s="81"/>
      <c r="WQI500" s="75"/>
      <c r="WQJ500" s="81"/>
      <c r="WQK500" s="75"/>
      <c r="WQL500" s="81"/>
      <c r="WQM500" s="75"/>
      <c r="WQN500" s="81"/>
      <c r="WQO500" s="75"/>
      <c r="WQP500" s="81"/>
      <c r="WQQ500" s="75"/>
      <c r="WQR500" s="81"/>
      <c r="WQS500" s="75"/>
      <c r="WQT500" s="81"/>
      <c r="WQU500" s="75"/>
      <c r="WQV500" s="81"/>
      <c r="WQW500" s="75"/>
      <c r="WQX500" s="81"/>
      <c r="WQY500" s="75"/>
      <c r="WQZ500" s="81"/>
      <c r="WRA500" s="75"/>
      <c r="WRB500" s="81"/>
      <c r="WRC500" s="75"/>
      <c r="WRD500" s="81"/>
      <c r="WRE500" s="75"/>
      <c r="WRF500" s="81"/>
      <c r="WRG500" s="75"/>
      <c r="WRH500" s="81"/>
      <c r="WRI500" s="75"/>
      <c r="WRJ500" s="81"/>
      <c r="WRK500" s="75"/>
      <c r="WRL500" s="81"/>
      <c r="WRM500" s="75"/>
      <c r="WRN500" s="81"/>
      <c r="WRO500" s="75"/>
      <c r="WRP500" s="81"/>
      <c r="WRQ500" s="75"/>
      <c r="WRR500" s="81"/>
      <c r="WRS500" s="75"/>
      <c r="WRT500" s="81"/>
      <c r="WRU500" s="75"/>
      <c r="WRV500" s="81"/>
      <c r="WRW500" s="75"/>
      <c r="WRX500" s="81"/>
      <c r="WRY500" s="75"/>
      <c r="WRZ500" s="81"/>
      <c r="WSA500" s="75"/>
      <c r="WSB500" s="81"/>
      <c r="WSC500" s="75"/>
      <c r="WSD500" s="81"/>
      <c r="WSE500" s="75"/>
      <c r="WSF500" s="81"/>
      <c r="WSG500" s="75"/>
      <c r="WSH500" s="81"/>
      <c r="WSI500" s="75"/>
      <c r="WSJ500" s="81"/>
      <c r="WSK500" s="75"/>
      <c r="WSL500" s="81"/>
      <c r="WSM500" s="75"/>
      <c r="WSN500" s="81"/>
      <c r="WSO500" s="75"/>
      <c r="WSP500" s="81"/>
      <c r="WSQ500" s="75"/>
      <c r="WSR500" s="81"/>
      <c r="WSS500" s="75"/>
      <c r="WST500" s="81"/>
      <c r="WSU500" s="75"/>
      <c r="WSV500" s="81"/>
      <c r="WSW500" s="75"/>
      <c r="WSX500" s="81"/>
      <c r="WSY500" s="75"/>
      <c r="WSZ500" s="81"/>
      <c r="WTA500" s="75"/>
      <c r="WTB500" s="81"/>
      <c r="WTC500" s="75"/>
      <c r="WTD500" s="81"/>
      <c r="WTE500" s="75"/>
      <c r="WTF500" s="81"/>
      <c r="WTG500" s="75"/>
      <c r="WTH500" s="81"/>
      <c r="WTI500" s="75"/>
      <c r="WTJ500" s="81"/>
      <c r="WTK500" s="75"/>
      <c r="WTL500" s="81"/>
      <c r="WTM500" s="75"/>
      <c r="WTN500" s="81"/>
      <c r="WTO500" s="75"/>
      <c r="WTP500" s="81"/>
      <c r="WTQ500" s="75"/>
      <c r="WTR500" s="81"/>
      <c r="WTS500" s="75"/>
      <c r="WTT500" s="81"/>
      <c r="WTU500" s="75"/>
      <c r="WTV500" s="81"/>
      <c r="WTW500" s="75"/>
      <c r="WTX500" s="81"/>
      <c r="WTY500" s="75"/>
      <c r="WTZ500" s="81"/>
      <c r="WUA500" s="75"/>
      <c r="WUB500" s="81"/>
      <c r="WUC500" s="75"/>
      <c r="WUD500" s="81"/>
      <c r="WUE500" s="75"/>
      <c r="WUF500" s="81"/>
      <c r="WUG500" s="75"/>
      <c r="WUH500" s="81"/>
      <c r="WUI500" s="75"/>
      <c r="WUJ500" s="81"/>
      <c r="WUK500" s="75"/>
      <c r="WUL500" s="81"/>
      <c r="WUM500" s="75"/>
      <c r="WUN500" s="81"/>
      <c r="WUO500" s="75"/>
      <c r="WUP500" s="81"/>
      <c r="WUQ500" s="75"/>
      <c r="WUR500" s="81"/>
      <c r="WUS500" s="75"/>
      <c r="WUT500" s="81"/>
      <c r="WUU500" s="75"/>
      <c r="WUV500" s="81"/>
      <c r="WUW500" s="75"/>
      <c r="WUX500" s="81"/>
      <c r="WUY500" s="75"/>
      <c r="WUZ500" s="81"/>
      <c r="WVA500" s="75"/>
      <c r="WVB500" s="81"/>
      <c r="WVC500" s="75"/>
      <c r="WVD500" s="81"/>
      <c r="WVE500" s="75"/>
      <c r="WVF500" s="81"/>
      <c r="WVG500" s="75"/>
      <c r="WVH500" s="81"/>
      <c r="WVI500" s="75"/>
      <c r="WVJ500" s="81"/>
      <c r="WVK500" s="75"/>
      <c r="WVL500" s="81"/>
      <c r="WVM500" s="75"/>
      <c r="WVN500" s="81"/>
      <c r="WVO500" s="75"/>
      <c r="WVP500" s="81"/>
      <c r="WVQ500" s="75"/>
      <c r="WVR500" s="81"/>
      <c r="WVS500" s="75"/>
      <c r="WVT500" s="81"/>
      <c r="WVU500" s="75"/>
      <c r="WVV500" s="81"/>
      <c r="WVW500" s="75"/>
      <c r="WVX500" s="81"/>
      <c r="WVY500" s="75"/>
      <c r="WVZ500" s="81"/>
      <c r="WWA500" s="75"/>
      <c r="WWB500" s="81"/>
      <c r="WWC500" s="75"/>
      <c r="WWD500" s="81"/>
      <c r="WWE500" s="75"/>
      <c r="WWF500" s="81"/>
      <c r="WWG500" s="75"/>
      <c r="WWH500" s="81"/>
      <c r="WWI500" s="75"/>
      <c r="WWJ500" s="81"/>
      <c r="WWK500" s="75"/>
      <c r="WWL500" s="81"/>
      <c r="WWM500" s="75"/>
      <c r="WWN500" s="81"/>
      <c r="WWO500" s="75"/>
      <c r="WWP500" s="81"/>
      <c r="WWQ500" s="75"/>
      <c r="WWR500" s="81"/>
      <c r="WWS500" s="75"/>
      <c r="WWT500" s="81"/>
      <c r="WWU500" s="75"/>
      <c r="WWV500" s="81"/>
      <c r="WWW500" s="75"/>
      <c r="WWX500" s="81"/>
      <c r="WWY500" s="75"/>
      <c r="WWZ500" s="81"/>
      <c r="WXA500" s="75"/>
      <c r="WXB500" s="81"/>
      <c r="WXC500" s="75"/>
      <c r="WXD500" s="81"/>
      <c r="WXE500" s="75"/>
      <c r="WXF500" s="81"/>
      <c r="WXG500" s="75"/>
      <c r="WXH500" s="81"/>
      <c r="WXI500" s="75"/>
      <c r="WXJ500" s="81"/>
      <c r="WXK500" s="75"/>
      <c r="WXL500" s="81"/>
      <c r="WXM500" s="75"/>
      <c r="WXN500" s="81"/>
      <c r="WXO500" s="75"/>
      <c r="WXP500" s="81"/>
      <c r="WXQ500" s="75"/>
      <c r="WXR500" s="81"/>
      <c r="WXS500" s="75"/>
      <c r="WXT500" s="81"/>
      <c r="WXU500" s="75"/>
      <c r="WXV500" s="81"/>
      <c r="WXW500" s="75"/>
      <c r="WXX500" s="81"/>
      <c r="WXY500" s="75"/>
      <c r="WXZ500" s="81"/>
      <c r="WYA500" s="75"/>
      <c r="WYB500" s="81"/>
      <c r="WYC500" s="75"/>
      <c r="WYD500" s="81"/>
      <c r="WYE500" s="75"/>
      <c r="WYF500" s="81"/>
      <c r="WYG500" s="75"/>
      <c r="WYH500" s="81"/>
      <c r="WYI500" s="75"/>
      <c r="WYJ500" s="81"/>
      <c r="WYK500" s="75"/>
      <c r="WYL500" s="81"/>
      <c r="WYM500" s="75"/>
      <c r="WYN500" s="81"/>
      <c r="WYO500" s="75"/>
      <c r="WYP500" s="81"/>
      <c r="WYQ500" s="75"/>
      <c r="WYR500" s="81"/>
      <c r="WYS500" s="75"/>
      <c r="WYT500" s="81"/>
      <c r="WYU500" s="75"/>
      <c r="WYV500" s="81"/>
      <c r="WYW500" s="75"/>
      <c r="WYX500" s="81"/>
      <c r="WYY500" s="75"/>
      <c r="WYZ500" s="81"/>
      <c r="WZA500" s="75"/>
      <c r="WZB500" s="81"/>
      <c r="WZC500" s="75"/>
      <c r="WZD500" s="81"/>
      <c r="WZE500" s="75"/>
      <c r="WZF500" s="81"/>
      <c r="WZG500" s="75"/>
      <c r="WZH500" s="81"/>
      <c r="WZI500" s="75"/>
      <c r="WZJ500" s="81"/>
      <c r="WZK500" s="75"/>
      <c r="WZL500" s="81"/>
      <c r="WZM500" s="75"/>
      <c r="WZN500" s="81"/>
      <c r="WZO500" s="75"/>
      <c r="WZP500" s="81"/>
      <c r="WZQ500" s="75"/>
      <c r="WZR500" s="81"/>
      <c r="WZS500" s="75"/>
      <c r="WZT500" s="81"/>
      <c r="WZU500" s="75"/>
      <c r="WZV500" s="81"/>
      <c r="WZW500" s="75"/>
      <c r="WZX500" s="81"/>
      <c r="WZY500" s="75"/>
      <c r="WZZ500" s="81"/>
      <c r="XAA500" s="75"/>
      <c r="XAB500" s="81"/>
      <c r="XAC500" s="75"/>
      <c r="XAD500" s="81"/>
      <c r="XAE500" s="75"/>
      <c r="XAF500" s="81"/>
      <c r="XAG500" s="75"/>
      <c r="XAH500" s="81"/>
      <c r="XAI500" s="75"/>
      <c r="XAJ500" s="81"/>
      <c r="XAK500" s="75"/>
      <c r="XAL500" s="81"/>
      <c r="XAM500" s="75"/>
      <c r="XAN500" s="81"/>
      <c r="XAO500" s="75"/>
      <c r="XAP500" s="81"/>
      <c r="XAQ500" s="75"/>
      <c r="XAR500" s="81"/>
      <c r="XAS500" s="75"/>
      <c r="XAT500" s="81"/>
      <c r="XAU500" s="75"/>
      <c r="XAV500" s="81"/>
      <c r="XAW500" s="75"/>
      <c r="XAX500" s="81"/>
      <c r="XAY500" s="75"/>
      <c r="XAZ500" s="81"/>
      <c r="XBA500" s="75"/>
      <c r="XBB500" s="81"/>
      <c r="XBC500" s="75"/>
      <c r="XBD500" s="81"/>
      <c r="XBE500" s="75"/>
      <c r="XBF500" s="81"/>
      <c r="XBG500" s="75"/>
      <c r="XBH500" s="81"/>
      <c r="XBI500" s="75"/>
      <c r="XBJ500" s="81"/>
      <c r="XBK500" s="75"/>
      <c r="XBL500" s="81"/>
      <c r="XBM500" s="75"/>
      <c r="XBN500" s="81"/>
      <c r="XBO500" s="75"/>
      <c r="XBP500" s="81"/>
      <c r="XBQ500" s="75"/>
      <c r="XBR500" s="81"/>
      <c r="XBS500" s="75"/>
      <c r="XBT500" s="81"/>
      <c r="XBU500" s="75"/>
      <c r="XBV500" s="81"/>
      <c r="XBW500" s="75"/>
      <c r="XBX500" s="81"/>
      <c r="XBY500" s="75"/>
      <c r="XBZ500" s="81"/>
      <c r="XCA500" s="75"/>
      <c r="XCB500" s="81"/>
      <c r="XCC500" s="75"/>
      <c r="XCD500" s="81"/>
      <c r="XCE500" s="75"/>
      <c r="XCF500" s="81"/>
      <c r="XCG500" s="75"/>
      <c r="XCH500" s="81"/>
      <c r="XCI500" s="75"/>
      <c r="XCJ500" s="81"/>
      <c r="XCK500" s="75"/>
      <c r="XCL500" s="81"/>
      <c r="XCM500" s="75"/>
      <c r="XCN500" s="81"/>
      <c r="XCO500" s="75"/>
      <c r="XCP500" s="81"/>
      <c r="XCQ500" s="75"/>
      <c r="XCR500" s="81"/>
      <c r="XCS500" s="75"/>
      <c r="XCT500" s="81"/>
      <c r="XCU500" s="75"/>
      <c r="XCV500" s="81"/>
      <c r="XCW500" s="75"/>
      <c r="XCX500" s="81"/>
      <c r="XCY500" s="75"/>
      <c r="XCZ500" s="81"/>
      <c r="XDA500" s="75"/>
      <c r="XDB500" s="81"/>
      <c r="XDC500" s="75"/>
      <c r="XDD500" s="81"/>
      <c r="XDE500" s="75"/>
      <c r="XDF500" s="81"/>
      <c r="XDG500" s="75"/>
      <c r="XDH500" s="81"/>
      <c r="XDI500" s="75"/>
      <c r="XDJ500" s="81"/>
      <c r="XDK500" s="75"/>
      <c r="XDL500" s="81"/>
      <c r="XDM500" s="75"/>
      <c r="XDN500" s="81"/>
      <c r="XDO500" s="75"/>
      <c r="XDP500" s="81"/>
      <c r="XDQ500" s="75"/>
      <c r="XDR500" s="81"/>
      <c r="XDS500" s="75"/>
      <c r="XDT500" s="81"/>
      <c r="XDU500" s="75"/>
      <c r="XDV500" s="81"/>
      <c r="XDW500" s="75"/>
      <c r="XDX500" s="81"/>
      <c r="XDY500" s="75"/>
      <c r="XDZ500" s="81"/>
      <c r="XEA500" s="75"/>
      <c r="XEB500" s="81"/>
      <c r="XEC500" s="75"/>
      <c r="XED500" s="81"/>
      <c r="XEE500" s="75"/>
      <c r="XEF500" s="81"/>
      <c r="XEG500" s="75"/>
      <c r="XEH500" s="81"/>
      <c r="XEI500" s="75"/>
      <c r="XEJ500" s="81"/>
      <c r="XEK500" s="75"/>
      <c r="XEL500" s="81"/>
      <c r="XEM500" s="75"/>
      <c r="XEN500" s="81"/>
      <c r="XEO500" s="75"/>
      <c r="XEP500" s="81"/>
      <c r="XEQ500" s="75"/>
      <c r="XER500" s="81"/>
      <c r="XES500" s="75"/>
      <c r="XET500" s="81"/>
      <c r="XEU500" s="75"/>
      <c r="XEV500" s="81"/>
      <c r="XEW500" s="75"/>
      <c r="XEX500" s="81"/>
      <c r="XEY500" s="75"/>
      <c r="XEZ500" s="81"/>
      <c r="XFA500" s="75"/>
      <c r="XFB500" s="81"/>
      <c r="XFC500" s="75"/>
      <c r="XFD500" s="81"/>
    </row>
    <row r="501" spans="1:16384" s="75" customFormat="1" hidden="1" x14ac:dyDescent="0.3">
      <c r="C501" s="75" t="s">
        <v>68</v>
      </c>
      <c r="AE501" s="79">
        <f>IF($C$24="0 days",AE$24,IF($C$24="10 days",AE$24*0.7,IF($C$24="30 days",0,IF($C$24="45 days",0,"Fel"))))*($D$24+1)</f>
        <v>0</v>
      </c>
      <c r="AF501" s="79">
        <f>IF($C$24="0 days",0,IF($C$24="10 days",AE$24*0.3,IF($C$24="30 days",AE$24,IF($C$24="45 days",(AE$24*0.56),"Fel"))))*($D$24+1)</f>
        <v>0</v>
      </c>
      <c r="AG501" s="79">
        <f>IF($C$24="0 days",0,IF($C$24="10 days",0,IF($C$24="30 days",0,IF($C$24="45 days",(AE$24*0.44),"Fel"))))*($D$24+1)</f>
        <v>0</v>
      </c>
      <c r="AH501" s="79">
        <f>IF($C$24="0 days",0,IF($C$24="10 days",0,IF($C$24="30 days",0,IF($C$24="45 days",(AE$24*0.44),"Fel"))))*($D$24+1)</f>
        <v>0</v>
      </c>
      <c r="AI501" s="81"/>
      <c r="AK501" s="81"/>
      <c r="AM501" s="81"/>
      <c r="AO501" s="81"/>
      <c r="AQ501" s="81"/>
    </row>
    <row r="502" spans="1:16384" s="75" customFormat="1" hidden="1" x14ac:dyDescent="0.3">
      <c r="C502" s="75" t="s">
        <v>69</v>
      </c>
      <c r="AD502" s="79"/>
      <c r="AF502" s="79">
        <f>IF($C$24="0 days",AF$24,IF($C$24="10 days",AF$24*0.7,IF($C$24="30 days",0,IF($C$24="45 days",0,"Fel"))))*($D$24+1)</f>
        <v>0</v>
      </c>
      <c r="AG502" s="79">
        <f>IF($C$24="0 days",0,IF($C$24="10 days",AF$24*0.3,IF($C$24="30 days",AF$24,IF($C$24="45 days",(AF$24*0.56),"Fel"))))*($D$24+1)</f>
        <v>0</v>
      </c>
      <c r="AH502" s="79">
        <f>IF($C$24="0 days",0,IF($C$24="10 days",0,IF($C$24="30 days",0,IF($C$24="45 days",(AF$24*0.44),"Fel"))))*($D$24+1)</f>
        <v>0</v>
      </c>
    </row>
    <row r="503" spans="1:16384" s="75" customFormat="1" hidden="1" x14ac:dyDescent="0.3">
      <c r="C503" s="75" t="s">
        <v>70</v>
      </c>
      <c r="AG503" s="79">
        <f>IF($C$24="0 days",AG$24,IF($C$24="10 days",AG$24*0.7,IF($C$24="30 days",0,IF($C$24="45 days",0,"Fel"))))*($D$24+1)</f>
        <v>0</v>
      </c>
      <c r="AH503" s="79">
        <f>IF($C$24="0 days",0,IF($C$24="10 days",AG$24*0.3,IF($C$24="30 days",AG$24,IF($C$24="45 days",(AG$24*0.56),"Fel"))))*($D$24+1)</f>
        <v>0</v>
      </c>
      <c r="AI503" s="79">
        <f>IF($C$24="0 days",0,IF($C$24="10 days",0,IF($C$24="30 days",0,IF($C$24="45 days",(AG$24*0.44),"Fel"))))*($D$24+1)</f>
        <v>0</v>
      </c>
    </row>
    <row r="504" spans="1:16384" s="75" customFormat="1" hidden="1" x14ac:dyDescent="0.3">
      <c r="C504" s="75" t="s">
        <v>71</v>
      </c>
      <c r="AH504" s="79">
        <f>IF($C$24="0 days",AH$24,IF($C$24="10 days",AH$24*0.7,IF($C$24="30 days",0,IF($C$24="45 days",0,"Fel"))))*($D$24+1)</f>
        <v>0</v>
      </c>
      <c r="AI504" s="79">
        <f>IF($C$24="0 days",0,IF($C$24="10 days",AH$24*0.3,IF($C$24="30 days",AH$24,IF($C$24="45 days",(AH$24*0.56),"Fel"))))*($D$24+1)</f>
        <v>0</v>
      </c>
      <c r="AJ504" s="79">
        <f>IF($C$24="0 days",0,IF($C$24="10 days",0,IF($C$24="30 days",0,IF($C$24="45 days",(AH$24*0.44),"Fel"))))*($D$24+1)</f>
        <v>0</v>
      </c>
      <c r="AT504" s="79"/>
    </row>
    <row r="505" spans="1:16384" s="79" customFormat="1" hidden="1" x14ac:dyDescent="0.3">
      <c r="C505" s="79" t="s">
        <v>72</v>
      </c>
      <c r="AD505" s="75"/>
      <c r="AE505" s="75"/>
      <c r="AF505" s="75"/>
      <c r="AG505" s="75"/>
      <c r="AH505" s="75"/>
      <c r="AI505" s="79">
        <f>IF($C$24="0 days",AI$24,IF($C$24="10 days",AI$24*0.7,IF($C$24="30 days",0,IF($C$24="45 days",0,"Fel"))))*($D$24+1)</f>
        <v>0</v>
      </c>
      <c r="AJ505" s="79">
        <f>IF($C$24="0 days",0,IF($C$24="10 days",AI$24*0.3,IF($C$24="30 days",AI$24,IF($C$24="45 days",(AI$24*0.56),"Fel"))))*($D$24+1)</f>
        <v>0</v>
      </c>
      <c r="AK505" s="79">
        <f>IF($C$24="0 days",0,IF($C$24="10 days",0,IF($C$24="30 days",0,IF($C$24="45 days",(AI$24*0.44),"Fel"))))*($D$24+1)</f>
        <v>0</v>
      </c>
      <c r="AL505" s="75"/>
      <c r="AM505" s="75"/>
      <c r="AN505" s="75"/>
      <c r="AO505" s="75"/>
      <c r="AP505" s="75"/>
      <c r="AQ505" s="75"/>
    </row>
    <row r="506" spans="1:16384" s="79" customFormat="1" hidden="1" x14ac:dyDescent="0.3">
      <c r="C506" s="79" t="s">
        <v>73</v>
      </c>
      <c r="AD506" s="75"/>
      <c r="AJ506" s="79">
        <f>IF($C$24="0 days",AJ$24,IF($C$24="10 days",AJ$24*0.7,IF($C$24="30 days",0,IF($C$24="45 days",0,"Fel"))))*($D$24+1)</f>
        <v>0</v>
      </c>
      <c r="AK506" s="79">
        <f>IF($C$24="0 days",0,IF($C$24="10 days",AJ$24*0.3,IF($C$24="30 days",AJ$24,IF($C$24="45 days",(AJ$24*0.56),"Fel"))))*($D$24+1)</f>
        <v>0</v>
      </c>
      <c r="AL506" s="79">
        <f>IF($C$24="0 days",0,IF($C$24="10 days",0,IF($C$24="30 days",0,IF($C$24="45 days",(AJ$24*0.44),"Fel"))))*($D$24+1)</f>
        <v>0</v>
      </c>
    </row>
    <row r="507" spans="1:16384" s="79" customFormat="1" hidden="1" x14ac:dyDescent="0.3">
      <c r="C507" s="79" t="s">
        <v>74</v>
      </c>
      <c r="AK507" s="79">
        <f>IF($C$24="0 days",AK$24,IF($C$24="10 days",AK$24*0.7,IF($C$24="30 days",0,IF($C$24="45 days",0,"Fel"))))*($D$24+1)</f>
        <v>0</v>
      </c>
      <c r="AL507" s="79">
        <f>IF($C$24="0 days",0,IF($C$24="10 days",AK$24*0.3,IF($C$24="30 days",AK$24,IF($C$24="45 days",(AK$24*0.56),"Fel"))))*($D$24+1)</f>
        <v>0</v>
      </c>
      <c r="AM507" s="79">
        <f>IF($C$24="0 days",0,IF($C$24="10 days",0,IF($C$24="30 days",0,IF($C$24="45 days",(AK$24*0.44),"Fel"))))*($D$24+1)</f>
        <v>0</v>
      </c>
    </row>
    <row r="508" spans="1:16384" s="79" customFormat="1" hidden="1" x14ac:dyDescent="0.3">
      <c r="C508" s="79" t="s">
        <v>75</v>
      </c>
      <c r="AL508" s="79">
        <f>IF($C$24="0 days",AL$24,IF($C$24="10 days",AL$24*0.7,IF($C$24="30 days",0,IF($C$24="45 days",0,"Fel"))))*($D$24+1)</f>
        <v>0</v>
      </c>
      <c r="AM508" s="79">
        <f>IF($C$24="0 days",0,IF($C$24="10 days",AL$24*0.3,IF($C$24="30 days",AL$24,IF($C$24="45 days",(AL$24*0.56),"Fel"))))*($D$24+1)</f>
        <v>0</v>
      </c>
      <c r="AN508" s="79">
        <f>IF($C$24="0 days",0,IF($C$24="10 days",0,IF($C$24="30 days",0,IF($C$24="45 days",(AL$24*0.44),"Fel"))))*($D$24+1)</f>
        <v>0</v>
      </c>
    </row>
    <row r="509" spans="1:16384" s="79" customFormat="1" hidden="1" x14ac:dyDescent="0.3">
      <c r="C509" s="79" t="s">
        <v>76</v>
      </c>
      <c r="AM509" s="79">
        <f>IF($C$24="0 days",AM$24,IF($C$24="10 days",AM$24*0.7,IF($C$24="30 days",0,IF($C$24="45 days",0,"Fel"))))*($D$24+1)</f>
        <v>0</v>
      </c>
      <c r="AN509" s="79">
        <f>IF($C$24="0 days",0,IF($C$24="10 days",AM$24*0.3,IF($C$24="30 days",AM$24,IF($C$24="45 days",(AM$24*0.56),"Fel"))))*($D$24+1)</f>
        <v>0</v>
      </c>
      <c r="AO509" s="79">
        <f>IF($C$24="0 days",0,IF($C$24="10 days",0,IF($C$24="30 days",0,IF($C$24="45 days",(AM$24*0.44),"Fel"))))*($D$24+1)</f>
        <v>0</v>
      </c>
    </row>
    <row r="510" spans="1:16384" s="79" customFormat="1" hidden="1" x14ac:dyDescent="0.3">
      <c r="C510" s="79" t="s">
        <v>77</v>
      </c>
      <c r="AN510" s="79">
        <f>IF($C$24="0 days",AN$24,IF($C$24="10 days",AN$24*0.7,IF($C$24="30 days",0,IF($C$24="45 days",0,"Fel"))))*($D$24+1)</f>
        <v>0</v>
      </c>
      <c r="AO510" s="79">
        <f>IF($C$24="0 days",0,IF($C$24="10 days",AN$24*0.3,IF($C$24="30 days",AN$24,IF($C$24="45 days",(AN$24*0.56),"Fel"))))*($D$24+1)</f>
        <v>0</v>
      </c>
      <c r="AP510" s="79">
        <f>IF($C$24="0 days",0,IF($C$24="10 days",0,IF($C$24="30 days",0,IF($C$24="45 days",(AN$24*0.44),"Fel"))))*($D$24+1)</f>
        <v>0</v>
      </c>
    </row>
    <row r="511" spans="1:16384" s="79" customFormat="1" hidden="1" x14ac:dyDescent="0.3">
      <c r="C511" s="79" t="s">
        <v>78</v>
      </c>
      <c r="AO511" s="79">
        <f>IF($C$24="0 days",AO$24,IF($C$24="10 days",AO$24*0.7,IF($C$24="30 days",0,IF($C$24="45 days",0,"Fel"))))*($D$24+1)</f>
        <v>0</v>
      </c>
      <c r="AP511" s="79">
        <f>IF($C$24="0 days",0,IF($C$24="10 days",AO$24*0.3,IF($C$24="30 days",AO$24,IF($C$24="45 days",(AO$24*0.56),"Fel"))))*($D$24+1)</f>
        <v>0</v>
      </c>
    </row>
    <row r="512" spans="1:16384" s="79" customFormat="1" hidden="1" x14ac:dyDescent="0.3">
      <c r="C512" s="79" t="s">
        <v>79</v>
      </c>
      <c r="AP512" s="79">
        <f>IF($C$24="0 days",AP$24,IF($C$24="10 days",AP$24*0.7,IF($C$24="30 days",0,IF($C$24="45 days",0,"Fel"))))*($D$24+1)</f>
        <v>0</v>
      </c>
    </row>
    <row r="513" spans="2:25" s="79" customFormat="1" hidden="1" x14ac:dyDescent="0.3">
      <c r="B513" s="79" t="str">
        <f>+B25</f>
        <v>Rent</v>
      </c>
      <c r="C513" s="75" t="s">
        <v>68</v>
      </c>
      <c r="E513" s="75">
        <f>IF($C$25="0 days",E$25,IF($C$25="10 days",E$25*0.7,IF($C$25="30 days",0,IF($C$25="45 days",0,"Fel"))))*($D$25+1)</f>
        <v>0</v>
      </c>
      <c r="F513" s="75">
        <f>IF($C$25="0 days",0,IF($C$25="10 days",E$25*0.3,IF($C$25="30 days",E$25,IF($C$25="45 days",(E$25*0.56),"Fel"))))*($D$25+1)</f>
        <v>0</v>
      </c>
      <c r="G513" s="75">
        <f>IF($C$25="0 days",0,IF($C$25="10 days",0,IF($C$25="30 days",0,IF($C$25="45 days",(E$25*0.44),"Fel"))))*($D$25+1)</f>
        <v>0</v>
      </c>
    </row>
    <row r="514" spans="2:25" s="79" customFormat="1" hidden="1" x14ac:dyDescent="0.3">
      <c r="C514" s="75" t="s">
        <v>69</v>
      </c>
      <c r="F514" s="75">
        <f>IF($C$25="0 days",F$25,IF($C$25="10 days",F$25*0.7,IF($C$25="30 days",0,IF($C$25="45 days",0,"Fel"))))*($D$25+1)</f>
        <v>0</v>
      </c>
      <c r="G514" s="75">
        <f>IF($C$25="0 days",0,IF($C$25="10 days",F$25*0.3,IF($C$25="30 days",F$25,IF($C$25="45 days",(F$25*0.56),"Fel"))))*($D$25+1)</f>
        <v>0</v>
      </c>
      <c r="H514" s="75">
        <f>IF($C$25="0 days",0,IF($C$25="10 days",0,IF($C$25="30 days",0,IF($C$25="45 days",(F$25*0.44),"Fel"))))*($D$25+1)</f>
        <v>0</v>
      </c>
    </row>
    <row r="515" spans="2:25" s="79" customFormat="1" hidden="1" x14ac:dyDescent="0.3">
      <c r="C515" s="75" t="s">
        <v>70</v>
      </c>
      <c r="G515" s="75">
        <f>IF($C$25="0 days",G$25,IF($C$25="10 days",G$25*0.7,IF($C$25="30 days",0,IF($C$25="45 days",0,"Fel"))))*($D$25+1)</f>
        <v>0</v>
      </c>
      <c r="H515" s="75">
        <f>IF($C$25="0 days",0,IF($C$25="10 days",G$25*0.3,IF($C$25="30 days",G$25,IF($C$25="45 days",(G$25*0.56),"Fel"))))*($D$25+1)</f>
        <v>0</v>
      </c>
      <c r="I515" s="75">
        <f>IF($C$25="0 days",0,IF($C$25="10 days",0,IF($C$25="30 days",0,IF($C$25="45 days",(G$25*0.44),"Fel"))))*($D$25+1)</f>
        <v>0</v>
      </c>
    </row>
    <row r="516" spans="2:25" s="79" customFormat="1" hidden="1" x14ac:dyDescent="0.3">
      <c r="C516" s="75" t="s">
        <v>71</v>
      </c>
      <c r="H516" s="75">
        <f>IF($C$25="0 days",H$25,IF($C$25="10 days",H$25*0.7,IF($C$25="30 days",0,IF($C$25="45 days",0,"Fel"))))*($D$25+1)</f>
        <v>0</v>
      </c>
      <c r="I516" s="75">
        <f>IF($C$25="0 days",0,IF($C$25="10 days",H$25*0.3,IF($C$25="30 days",H$25,IF($C$25="45 days",(H$25*0.56),"Fel"))))*($D$25+1)</f>
        <v>0</v>
      </c>
      <c r="J516" s="75">
        <f>IF($C$25="0 days",0,IF($C$25="10 days",0,IF($C$25="30 days",0,IF($C$25="45 days",(H$25*0.44),"Fel"))))*($D$25+1)</f>
        <v>0</v>
      </c>
    </row>
    <row r="517" spans="2:25" s="79" customFormat="1" hidden="1" x14ac:dyDescent="0.3">
      <c r="C517" s="79" t="s">
        <v>72</v>
      </c>
      <c r="I517" s="75">
        <f>IF($C$25="0 days",I$25,IF($C$25="10 days",I$25*0.7,IF($C$25="30 days",0,IF($C$25="45 days",0,"Fel"))))*($D$25+1)</f>
        <v>0</v>
      </c>
      <c r="J517" s="75">
        <f>IF($C$25="0 days",0,IF($C$25="10 days",I$25*0.3,IF($C$25="30 days",I$25,IF($C$25="45 days",(I$25*0.56),"Fel"))))*($D$25+1)</f>
        <v>0</v>
      </c>
      <c r="K517" s="75">
        <f>IF($C$25="0 days",0,IF($C$25="10 days",0,IF($C$25="30 days",0,IF($C$25="45 days",(I$25*0.44),"Fel"))))*($D$25+1)</f>
        <v>0</v>
      </c>
    </row>
    <row r="518" spans="2:25" s="79" customFormat="1" hidden="1" x14ac:dyDescent="0.3">
      <c r="C518" s="79" t="s">
        <v>73</v>
      </c>
      <c r="J518" s="75">
        <f>IF($C$25="0 days",J$25,IF($C$25="10 days",J$25*0.7,IF($C$25="30 days",0,IF($C$25="45 days",0,"Fel"))))*($D$25+1)</f>
        <v>0</v>
      </c>
      <c r="K518" s="75">
        <f>IF($C$25="0 days",0,IF($C$25="10 days",J$25*0.3,IF($C$25="30 days",J$25,IF($C$25="45 days",(J$25*0.56),"Fel"))))*($D$25+1)</f>
        <v>0</v>
      </c>
      <c r="L518" s="75">
        <f>IF($C$25="0 days",0,IF($C$25="10 days",0,IF($C$25="30 days",0,IF($C$25="45 days",(J$25*0.44),"Fel"))))*($D$25+1)</f>
        <v>0</v>
      </c>
    </row>
    <row r="519" spans="2:25" s="79" customFormat="1" hidden="1" x14ac:dyDescent="0.3">
      <c r="C519" s="79" t="s">
        <v>74</v>
      </c>
      <c r="K519" s="75">
        <f>IF($C$25="0 days",K$25,IF($C$25="10 days",K$25*0.7,IF($C$25="30 days",0,IF($C$25="45 days",0,"Fel"))))*($D$25+1)</f>
        <v>0</v>
      </c>
      <c r="L519" s="75">
        <f>IF($C$25="0 days",0,IF($C$25="10 days",K$25*0.3,IF($C$25="30 days",K$25,IF($C$25="45 days",(K$25*0.56),"Fel"))))*($D$25+1)</f>
        <v>0</v>
      </c>
      <c r="M519" s="75">
        <f>IF($C$25="0 days",0,IF($C$25="10 days",0,IF($C$25="30 days",0,IF($C$25="45 days",(K$25*0.44),"Fel"))))*($D$25+1)</f>
        <v>0</v>
      </c>
    </row>
    <row r="520" spans="2:25" s="79" customFormat="1" hidden="1" x14ac:dyDescent="0.3">
      <c r="C520" s="79" t="s">
        <v>75</v>
      </c>
      <c r="L520" s="75">
        <f>IF($C$25="0 days",L$25,IF($C$25="10 days",L$25*0.7,IF($C$25="30 days",0,IF($C$25="45 days",0,"Fel"))))*($D$25+1)</f>
        <v>0</v>
      </c>
      <c r="M520" s="75">
        <f>IF($C$25="0 days",0,IF($C$25="10 days",L$25*0.3,IF($C$25="30 days",L$25,IF($C$25="45 days",(L$25*0.56),"Fel"))))*($D$25+1)</f>
        <v>0</v>
      </c>
      <c r="N520" s="75">
        <f>IF($C$25="0 days",0,IF($C$25="10 days",0,IF($C$25="30 days",0,IF($C$25="45 days",(L$25*0.44),"Fel"))))*($D$25+1)</f>
        <v>0</v>
      </c>
    </row>
    <row r="521" spans="2:25" s="79" customFormat="1" hidden="1" x14ac:dyDescent="0.3">
      <c r="C521" s="79" t="s">
        <v>76</v>
      </c>
      <c r="M521" s="75">
        <f>IF($C$25="0 days",M$25,IF($C$25="10 days",M$25*0.7,IF($C$25="30 days",0,IF($C$25="45 days",0,"Fel"))))*($D$25+1)</f>
        <v>0</v>
      </c>
      <c r="N521" s="75">
        <f>IF($C$25="0 days",0,IF($C$25="10 days",M$25*0.3,IF($C$25="30 days",M$25,IF($C$25="45 days",(M$25*0.56),"Fel"))))*($D$25+1)</f>
        <v>0</v>
      </c>
      <c r="O521" s="75">
        <f>IF($C$25="0 days",0,IF($C$25="10 days",0,IF($C$25="30 days",0,IF($C$25="45 days",(M$25*0.44),"Fel"))))*($D$25+1)</f>
        <v>0</v>
      </c>
    </row>
    <row r="522" spans="2:25" s="79" customFormat="1" hidden="1" x14ac:dyDescent="0.3">
      <c r="C522" s="79" t="s">
        <v>77</v>
      </c>
      <c r="N522" s="75">
        <f>IF($C$25="0 days",N$25,IF($C$25="10 days",N$25*0.7,IF($C$25="30 days",0,IF($C$25="45 days",0,"Fel"))))*($D$25+1)</f>
        <v>0</v>
      </c>
      <c r="O522" s="75">
        <f>IF($C$25="0 days",0,IF($C$25="10 days",N$25*0.3,IF($C$25="30 days",N$25,IF($C$25="45 days",(N$25*0.56),"Fel"))))*($D$25+1)</f>
        <v>0</v>
      </c>
      <c r="P522" s="75">
        <f>IF($C$25="0 days",0,IF($C$25="10 days",0,IF($C$25="30 days",0,IF($C$25="45 days",(N$25*0.44),"Fel"))))*($D$25+1)</f>
        <v>0</v>
      </c>
    </row>
    <row r="523" spans="2:25" s="79" customFormat="1" hidden="1" x14ac:dyDescent="0.3">
      <c r="C523" s="79" t="s">
        <v>78</v>
      </c>
      <c r="O523" s="75">
        <f>IF($C$25="0 days",O$25,IF($C$25="10 days",O$25*0.7,IF($C$25="30 days",0,IF($C$25="45 days",0,"Fel"))))*($D$25+1)</f>
        <v>0</v>
      </c>
      <c r="P523" s="75">
        <f>IF($C$25="0 days",0,IF($C$25="10 days",O$25*0.3,IF($C$25="30 days",O$25,IF($C$25="45 days",(O$25*0.56),"Fel"))))*($D$25+1)</f>
        <v>0</v>
      </c>
      <c r="R523" s="75">
        <f>IF($C$25="0 days",0,IF($C$25="10 days",0,IF($C$25="30 days",0,IF($C$25="45 days",(O$25*0.44),"Fel"))))*($D$25+1)</f>
        <v>0</v>
      </c>
    </row>
    <row r="524" spans="2:25" s="79" customFormat="1" hidden="1" x14ac:dyDescent="0.3">
      <c r="C524" s="79" t="s">
        <v>79</v>
      </c>
      <c r="P524" s="75">
        <f>IF($C$25="0 days",P$25,IF($C$25="10 days",P$25*0.7,IF($C$25="30 days",0,IF($C$25="45 days",0,"Fel"))))*($D$25+1)</f>
        <v>0</v>
      </c>
      <c r="R524" s="75">
        <f>IF($C$25="0 days",0,IF($C$25="10 days",P$25*0.3,IF($C$25="30 days",P$25,IF($C$25="45 days",(P$25*0.56),"Fel"))))*($D$25+1)</f>
        <v>0</v>
      </c>
      <c r="S524" s="75">
        <f>IF($C$25="0 days",0,IF($C$25="10 days",0,IF($C$25="30 days",0,IF($C$25="45 days",(P$25*0.44),"Fel"))))*($D$25+1)</f>
        <v>0</v>
      </c>
    </row>
    <row r="525" spans="2:25" s="75" customFormat="1" hidden="1" x14ac:dyDescent="0.3">
      <c r="B525" s="75">
        <v>2025</v>
      </c>
      <c r="C525" s="81">
        <v>2025</v>
      </c>
      <c r="D525" s="81"/>
      <c r="E525" s="82"/>
      <c r="F525" s="82"/>
      <c r="G525" s="82"/>
      <c r="H525" s="82"/>
      <c r="I525" s="82"/>
      <c r="J525" s="82"/>
      <c r="K525" s="82"/>
      <c r="L525" s="82"/>
      <c r="M525" s="82"/>
      <c r="N525" s="82"/>
      <c r="O525" s="82"/>
      <c r="P525" s="82"/>
      <c r="R525" s="82"/>
      <c r="S525" s="82"/>
      <c r="T525" s="81"/>
      <c r="U525" s="81"/>
      <c r="V525" s="81"/>
      <c r="W525" s="81"/>
      <c r="X525" s="81"/>
      <c r="Y525" s="81"/>
    </row>
    <row r="526" spans="2:25" s="75" customFormat="1" hidden="1" x14ac:dyDescent="0.3">
      <c r="C526" s="75" t="s">
        <v>68</v>
      </c>
      <c r="R526" s="79">
        <f>IF($C$25="0 days",R$25,IF($C$25="10 days",R$25*0.7,IF($C$25="30 days",0,IF($C$25="45 days",0,"Fel"))))*($D$25+1)</f>
        <v>0</v>
      </c>
      <c r="S526" s="79">
        <f>IF($C$25="0 days",0,IF($C$25="10 days",R$25*0.3,IF($C$25="30 days",R$25,IF($C$25="45 days",(R$25*0.56),"Fel"))))*($D$25+1)</f>
        <v>0</v>
      </c>
      <c r="T526" s="79">
        <f>IF($C$25="0 days",0,IF($C$25="10 days",0,IF($C$25="30 days",0,IF($C$25="45 days",(R$25*0.44),"Fel"))))*($D$25+1)</f>
        <v>0</v>
      </c>
    </row>
    <row r="527" spans="2:25" s="75" customFormat="1" hidden="1" x14ac:dyDescent="0.3">
      <c r="C527" s="75" t="s">
        <v>69</v>
      </c>
      <c r="S527" s="79">
        <f>IF($C$25="0 days",S$25,IF($C$25="10 days",S$25*0.7,IF($C$25="30 days",0,IF($C$25="45 days",0,"Fel"))))*($D$25+1)</f>
        <v>0</v>
      </c>
      <c r="T527" s="79">
        <f>IF($C$25="0 days",0,IF($C$25="10 days",S$25*0.3,IF($C$25="30 days",S$25,IF($C$25="45 days",(S$25*0.56),"Fel"))))*($D$25+1)</f>
        <v>0</v>
      </c>
      <c r="U527" s="79">
        <f>IF($C$25="0 days",0,IF($C$25="10 days",0,IF($C$25="30 days",0,IF($C$25="45 days",(S$25*0.44),"Fel"))))*($D$25+1)</f>
        <v>0</v>
      </c>
    </row>
    <row r="528" spans="2:25" s="75" customFormat="1" hidden="1" x14ac:dyDescent="0.3">
      <c r="C528" s="75" t="s">
        <v>70</v>
      </c>
      <c r="T528" s="79">
        <f>IF($C$25="0 days",T$25,IF($C$25="10 days",T$25*0.7,IF($C$25="30 days",0,IF($C$25="45 days",0,"Fel"))))*($D$25+1)</f>
        <v>0</v>
      </c>
      <c r="U528" s="79">
        <f>IF($C$25="0 days",0,IF($C$25="10 days",T$25*0.3,IF($C$25="30 days",T$25,IF($C$25="45 days",(T$25*0.56),"Fel"))))*($D$25+1)</f>
        <v>0</v>
      </c>
      <c r="V528" s="79">
        <f>IF($C$25="0 days",0,IF($C$25="10 days",0,IF($C$25="30 days",0,IF($C$25="45 days",(T$25*0.44),"Fel"))))*($D$25+1)</f>
        <v>0</v>
      </c>
      <c r="W528" s="79"/>
    </row>
    <row r="529" spans="1:16384" s="75" customFormat="1" hidden="1" x14ac:dyDescent="0.3">
      <c r="C529" s="75" t="s">
        <v>71</v>
      </c>
      <c r="U529" s="79">
        <f>IF($C$25="0 days",U$25,IF($C$25="10 days",U$25*0.7,IF($C$25="30 days",0,IF($C$25="45 days",0,"Fel"))))*($D$25+1)</f>
        <v>0</v>
      </c>
      <c r="V529" s="79">
        <f>IF($C$25="0 days",0,IF($C$25="10 days",U$25*0.3,IF($C$25="30 days",U$25,IF($C$25="45 days",(U$25*0.56),"Fel"))))*($D$25+1)</f>
        <v>0</v>
      </c>
      <c r="W529" s="79">
        <f>IF($C$25="0 days",0,IF($C$25="10 days",0,IF($C$25="30 days",0,IF($C$25="45 days",(U$25*0.44),"Fel"))))*($D$25+1)</f>
        <v>0</v>
      </c>
      <c r="X529" s="79"/>
    </row>
    <row r="530" spans="1:16384" s="79" customFormat="1" hidden="1" x14ac:dyDescent="0.3">
      <c r="C530" s="79" t="s">
        <v>72</v>
      </c>
      <c r="E530" s="75"/>
      <c r="F530" s="75"/>
      <c r="G530" s="75"/>
      <c r="H530" s="75"/>
      <c r="I530" s="75"/>
      <c r="J530" s="75"/>
      <c r="K530" s="75"/>
      <c r="L530" s="75"/>
      <c r="M530" s="75"/>
      <c r="N530" s="75"/>
      <c r="O530" s="75"/>
      <c r="P530" s="75"/>
      <c r="V530" s="79">
        <f>IF($C$25="0 days",V$25,IF($C$25="10 days",V$25*0.7,IF($C$25="30 days",0,IF($C$25="45 days",0,"Fel"))))*($D$25+1)</f>
        <v>0</v>
      </c>
      <c r="W530" s="79">
        <f>IF($C$25="0 days",0,IF($C$25="10 days",V$25*0.3,IF($C$25="30 days",V$25,IF($C$25="45 days",(V$25*0.56),"Fel"))))*($D$25+1)</f>
        <v>0</v>
      </c>
      <c r="X530" s="79">
        <f>IF($C$25="0 days",0,IF($C$25="10 days",0,IF($C$25="30 days",0,IF($C$25="45 days",(V$25*0.44),"Fel"))))*($D$25+1)</f>
        <v>0</v>
      </c>
    </row>
    <row r="531" spans="1:16384" s="79" customFormat="1" hidden="1" x14ac:dyDescent="0.3">
      <c r="C531" s="79" t="s">
        <v>73</v>
      </c>
      <c r="E531" s="75"/>
      <c r="F531" s="75"/>
      <c r="G531" s="75"/>
      <c r="H531" s="75"/>
      <c r="I531" s="75"/>
      <c r="J531" s="75"/>
      <c r="K531" s="75"/>
      <c r="L531" s="75"/>
      <c r="M531" s="75"/>
      <c r="N531" s="75"/>
      <c r="O531" s="75"/>
      <c r="P531" s="75"/>
      <c r="W531" s="79">
        <f>IF($C$25="0 days",W$25,IF($C$25="10 days",W$25*0.7,IF($C$25="30 days",0,IF($C$25="45 days",0,"Fel"))))*($D$25+1)</f>
        <v>0</v>
      </c>
      <c r="X531" s="79">
        <f>IF($C$25="0 days",0,IF($C$25="10 days",W$25*0.3,IF($C$25="30 days",W$25,IF($C$25="45 days",(W$25*0.56),"Fel"))))*($D$25+1)</f>
        <v>0</v>
      </c>
      <c r="Y531" s="79">
        <f>IF($C$25="0 days",0,IF($C$25="10 days",0,IF($C$25="30 days",0,IF($C$25="45 days",(W$25*0.44),"Fel"))))*($D$25+1)</f>
        <v>0</v>
      </c>
    </row>
    <row r="532" spans="1:16384" s="79" customFormat="1" hidden="1" x14ac:dyDescent="0.3">
      <c r="C532" s="79" t="s">
        <v>74</v>
      </c>
      <c r="E532" s="75"/>
      <c r="F532" s="75"/>
      <c r="G532" s="75"/>
      <c r="H532" s="75"/>
      <c r="I532" s="75"/>
      <c r="J532" s="75"/>
      <c r="K532" s="75"/>
      <c r="L532" s="75"/>
      <c r="M532" s="75"/>
      <c r="N532" s="75"/>
      <c r="O532" s="75"/>
      <c r="P532" s="75"/>
      <c r="X532" s="79">
        <f>IF($C$25="0 days",X$25,IF($C$25="10 days",X$25*0.7,IF($C$25="30 days",0,IF($C$25="45 days",0,"Fel"))))*($D$25+1)</f>
        <v>0</v>
      </c>
      <c r="Y532" s="79">
        <f>IF($C$25="0 days",0,IF($C$25="10 days",X$25*0.3,IF($C$25="30 days",X$25,IF($C$25="45 days",(X$25*0.56),"Fel"))))*($D$25+1)</f>
        <v>0</v>
      </c>
      <c r="Z532" s="79">
        <f>IF($C$25="0 days",0,IF($C$25="10 days",0,IF($C$25="30 days",0,IF($C$25="45 days",(X$25*0.44),"Fel"))))*($D$25+1)</f>
        <v>0</v>
      </c>
    </row>
    <row r="533" spans="1:16384" s="79" customFormat="1" hidden="1" x14ac:dyDescent="0.3">
      <c r="C533" s="79" t="s">
        <v>75</v>
      </c>
      <c r="E533" s="75"/>
      <c r="F533" s="75"/>
      <c r="G533" s="75"/>
      <c r="H533" s="75"/>
      <c r="I533" s="75"/>
      <c r="J533" s="75"/>
      <c r="K533" s="75"/>
      <c r="L533" s="75"/>
      <c r="M533" s="75"/>
      <c r="N533" s="75"/>
      <c r="O533" s="75"/>
      <c r="P533" s="75"/>
      <c r="Y533" s="79">
        <f>IF($C$25="0 days",Y$25,IF($C$25="10 days",Y$25*0.7,IF($C$25="30 days",0,IF($C$25="45 days",0,"Fel"))))*($D$25+1)</f>
        <v>0</v>
      </c>
      <c r="Z533" s="79">
        <f>IF($C$25="0 days",0,IF($C$25="10 days",Y$25*0.3,IF($C$25="30 days",Y$25,IF($C$25="45 days",(Y$25*0.56),"Fel"))))*($D$25+1)</f>
        <v>0</v>
      </c>
      <c r="AA533" s="79">
        <f>IF($C$25="0 days",0,IF($C$25="10 days",0,IF($C$25="30 days",0,IF($C$25="45 days",(Y$25*0.44),"Fel"))))*($D$25+1)</f>
        <v>0</v>
      </c>
    </row>
    <row r="534" spans="1:16384" s="79" customFormat="1" hidden="1" x14ac:dyDescent="0.3">
      <c r="C534" s="79" t="s">
        <v>76</v>
      </c>
      <c r="Z534" s="79">
        <f>IF($C$25="0 days",Z$25,IF($C$25="10 days",Z$25*0.7,IF($C$25="30 days",0,IF($C$25="45 days",0,"Fel"))))*($D$25+1)</f>
        <v>0</v>
      </c>
      <c r="AA534" s="79">
        <f>IF($C$25="0 days",0,IF($C$25="10 days",Z$25*0.3,IF($C$25="30 days",Z$25,IF($C$25="45 days",(Z$25*0.56),"Fel"))))*($D$25+1)</f>
        <v>0</v>
      </c>
      <c r="AB534" s="79">
        <f>IF($C$25="0 days",0,IF($C$25="10 days",0,IF($C$25="30 days",0,IF($C$25="45 days",(Z$25*0.44),"Fel"))))*($D$25+1)</f>
        <v>0</v>
      </c>
    </row>
    <row r="535" spans="1:16384" s="79" customFormat="1" hidden="1" x14ac:dyDescent="0.3">
      <c r="C535" s="79" t="s">
        <v>77</v>
      </c>
      <c r="AA535" s="79">
        <f>IF($C$25="0 days",AA$25,IF($C$25="10 days",AA$25*0.7,IF($C$25="30 days",0,IF($C$25="45 days",0,"Fel"))))*($D$25+1)</f>
        <v>0</v>
      </c>
      <c r="AB535" s="79">
        <f>IF($C$25="0 days",0,IF($C$25="10 days",AA$25*0.3,IF($C$25="30 days",AA$25,IF($C$25="45 days",(AA$25*0.56),"Fel"))))*($D$25+1)</f>
        <v>0</v>
      </c>
      <c r="AC535" s="79">
        <f>IF($C$25="0 days",0,IF($C$25="10 days",0,IF($C$25="30 days",0,IF($C$25="45 days",(AA$25*0.44),"Fel"))))*($D$25+1)</f>
        <v>0</v>
      </c>
    </row>
    <row r="536" spans="1:16384" s="79" customFormat="1" hidden="1" x14ac:dyDescent="0.3">
      <c r="C536" s="79" t="s">
        <v>78</v>
      </c>
      <c r="AB536" s="79">
        <f>IF($C$25="0 days",AB$25,IF($C$25="10 days",AB$25*0.7,IF($C$25="30 days",0,IF($C$25="45 days",0,"Fel"))))*($D$25+1)</f>
        <v>0</v>
      </c>
      <c r="AC536" s="79">
        <f>IF($C$25="0 days",0,IF($C$25="10 days",AB$25*0.3,IF($C$25="30 days",AB$25,IF($C$25="45 days",(AB$25*0.56),"Fel"))))*($D$25+1)</f>
        <v>0</v>
      </c>
      <c r="AE536" s="79">
        <f>IF($C$25="0 days",0,IF($C$25="10 days",0,IF($C$25="30 days",0,IF($C$25="45 days",(AB$25*0.44),"Fel"))))*($D$25+1)</f>
        <v>0</v>
      </c>
    </row>
    <row r="537" spans="1:16384" s="79" customFormat="1" hidden="1" x14ac:dyDescent="0.3">
      <c r="C537" s="79" t="s">
        <v>79</v>
      </c>
      <c r="AC537" s="79">
        <f>IF($C$25="0 days",AC$25,IF($C$25="10 days",AC$25*0.7,IF($C$25="30 days",0,IF($C$25="45 days",0,"Fel"))))*($D$25+1)</f>
        <v>0</v>
      </c>
      <c r="AE537" s="79">
        <f>IF($C$25="0 days",0,IF($C$25="10 days",AC$25*0.3,IF($C$25="30 days",AC$25,IF($C$25="45 days",(AC$25*0.56),"Fel"))))*($D$25+1)</f>
        <v>0</v>
      </c>
      <c r="AF537" s="79">
        <f>IF($C$25="0 days",0,IF($C$25="10 days",0,IF($C$25="30 days",0,IF($C$25="45 days",(AC$25*0.44),"Fel"))))*($D$25+1)</f>
        <v>0</v>
      </c>
    </row>
    <row r="538" spans="1:16384" s="79" customFormat="1" hidden="1" x14ac:dyDescent="0.3">
      <c r="A538" s="75"/>
      <c r="B538" s="75">
        <v>2026</v>
      </c>
      <c r="C538" s="75">
        <v>2026</v>
      </c>
      <c r="D538" s="81"/>
      <c r="E538" s="75"/>
      <c r="F538" s="81"/>
      <c r="G538" s="75"/>
      <c r="H538" s="81"/>
      <c r="I538" s="75"/>
      <c r="J538" s="81"/>
      <c r="K538" s="75"/>
      <c r="L538" s="81"/>
      <c r="M538" s="75"/>
      <c r="N538" s="81"/>
      <c r="O538" s="75"/>
      <c r="P538" s="81"/>
      <c r="R538" s="75"/>
      <c r="S538" s="81"/>
      <c r="T538" s="75"/>
      <c r="U538" s="81"/>
      <c r="V538" s="75"/>
      <c r="W538" s="81"/>
      <c r="X538" s="75"/>
      <c r="Y538" s="81"/>
      <c r="Z538" s="75"/>
      <c r="AA538" s="81"/>
      <c r="AB538" s="75"/>
      <c r="AC538" s="81"/>
      <c r="AT538" s="81"/>
      <c r="AU538" s="75"/>
      <c r="AV538" s="81"/>
      <c r="AW538" s="75"/>
      <c r="AX538" s="81"/>
      <c r="AY538" s="75"/>
      <c r="AZ538" s="81"/>
      <c r="BA538" s="75"/>
      <c r="BB538" s="81"/>
      <c r="BC538" s="75"/>
      <c r="BD538" s="81"/>
      <c r="BE538" s="75"/>
      <c r="BF538" s="81"/>
      <c r="BG538" s="75"/>
      <c r="BH538" s="81"/>
      <c r="BI538" s="75"/>
      <c r="BJ538" s="81"/>
      <c r="BK538" s="75"/>
      <c r="BL538" s="81"/>
      <c r="BM538" s="75"/>
      <c r="BN538" s="81"/>
      <c r="BO538" s="75"/>
      <c r="BP538" s="81"/>
      <c r="BQ538" s="75"/>
      <c r="BR538" s="81"/>
      <c r="BS538" s="75"/>
      <c r="BT538" s="81"/>
      <c r="BU538" s="75"/>
      <c r="BV538" s="81"/>
      <c r="BW538" s="75"/>
      <c r="BX538" s="81"/>
      <c r="BY538" s="75"/>
      <c r="BZ538" s="81"/>
      <c r="CA538" s="75"/>
      <c r="CB538" s="81"/>
      <c r="CC538" s="75"/>
      <c r="CD538" s="81"/>
      <c r="CE538" s="75"/>
      <c r="CF538" s="81"/>
      <c r="CG538" s="75"/>
      <c r="CH538" s="81"/>
      <c r="CI538" s="75"/>
      <c r="CJ538" s="81"/>
      <c r="CK538" s="75"/>
      <c r="CL538" s="81"/>
      <c r="CM538" s="75"/>
      <c r="CN538" s="81"/>
      <c r="CO538" s="75"/>
      <c r="CP538" s="81"/>
      <c r="CQ538" s="75"/>
      <c r="CR538" s="81"/>
      <c r="CS538" s="75"/>
      <c r="CT538" s="81"/>
      <c r="CU538" s="75"/>
      <c r="CV538" s="81"/>
      <c r="CW538" s="75"/>
      <c r="CX538" s="81"/>
      <c r="CY538" s="75"/>
      <c r="CZ538" s="81"/>
      <c r="DA538" s="75"/>
      <c r="DB538" s="81"/>
      <c r="DC538" s="75"/>
      <c r="DD538" s="81"/>
      <c r="DE538" s="75"/>
      <c r="DF538" s="81"/>
      <c r="DG538" s="75"/>
      <c r="DH538" s="81"/>
      <c r="DI538" s="75"/>
      <c r="DJ538" s="81"/>
      <c r="DK538" s="75"/>
      <c r="DL538" s="81"/>
      <c r="DM538" s="75"/>
      <c r="DN538" s="81"/>
      <c r="DO538" s="75"/>
      <c r="DP538" s="81"/>
      <c r="DQ538" s="75"/>
      <c r="DR538" s="81"/>
      <c r="DS538" s="75"/>
      <c r="DT538" s="81"/>
      <c r="DU538" s="75"/>
      <c r="DV538" s="81"/>
      <c r="DW538" s="75"/>
      <c r="DX538" s="81"/>
      <c r="DY538" s="75"/>
      <c r="DZ538" s="81"/>
      <c r="EA538" s="75"/>
      <c r="EB538" s="81"/>
      <c r="EC538" s="75"/>
      <c r="ED538" s="81"/>
      <c r="EE538" s="75"/>
      <c r="EF538" s="81"/>
      <c r="EG538" s="75"/>
      <c r="EH538" s="81"/>
      <c r="EI538" s="75"/>
      <c r="EJ538" s="81"/>
      <c r="EK538" s="75"/>
      <c r="EL538" s="81"/>
      <c r="EM538" s="75"/>
      <c r="EN538" s="81"/>
      <c r="EO538" s="75"/>
      <c r="EP538" s="81"/>
      <c r="EQ538" s="75"/>
      <c r="ER538" s="81"/>
      <c r="ES538" s="75"/>
      <c r="ET538" s="81"/>
      <c r="EU538" s="75"/>
      <c r="EV538" s="81"/>
      <c r="EW538" s="75"/>
      <c r="EX538" s="81"/>
      <c r="EY538" s="75"/>
      <c r="EZ538" s="81"/>
      <c r="FA538" s="75"/>
      <c r="FB538" s="81"/>
      <c r="FC538" s="75"/>
      <c r="FD538" s="81"/>
      <c r="FE538" s="75"/>
      <c r="FF538" s="81"/>
      <c r="FG538" s="75"/>
      <c r="FH538" s="81"/>
      <c r="FI538" s="75"/>
      <c r="FJ538" s="81"/>
      <c r="FK538" s="75"/>
      <c r="FL538" s="81"/>
      <c r="FM538" s="75"/>
      <c r="FN538" s="81"/>
      <c r="FO538" s="75"/>
      <c r="FP538" s="81"/>
      <c r="FQ538" s="75"/>
      <c r="FR538" s="81"/>
      <c r="FS538" s="75"/>
      <c r="FT538" s="81"/>
      <c r="FU538" s="75"/>
      <c r="FV538" s="81"/>
      <c r="FW538" s="75"/>
      <c r="FX538" s="81"/>
      <c r="FY538" s="75"/>
      <c r="FZ538" s="81"/>
      <c r="GA538" s="75"/>
      <c r="GB538" s="81"/>
      <c r="GC538" s="75"/>
      <c r="GD538" s="81"/>
      <c r="GE538" s="75"/>
      <c r="GF538" s="81"/>
      <c r="GG538" s="75"/>
      <c r="GH538" s="81"/>
      <c r="GI538" s="75"/>
      <c r="GJ538" s="81"/>
      <c r="GK538" s="75"/>
      <c r="GL538" s="81"/>
      <c r="GM538" s="75"/>
      <c r="GN538" s="81"/>
      <c r="GO538" s="75"/>
      <c r="GP538" s="81"/>
      <c r="GQ538" s="75"/>
      <c r="GR538" s="81"/>
      <c r="GS538" s="75"/>
      <c r="GT538" s="81"/>
      <c r="GU538" s="75"/>
      <c r="GV538" s="81"/>
      <c r="GW538" s="75"/>
      <c r="GX538" s="81"/>
      <c r="GY538" s="75"/>
      <c r="GZ538" s="81"/>
      <c r="HA538" s="75"/>
      <c r="HB538" s="81"/>
      <c r="HC538" s="75"/>
      <c r="HD538" s="81"/>
      <c r="HE538" s="75"/>
      <c r="HF538" s="81"/>
      <c r="HG538" s="75"/>
      <c r="HH538" s="81"/>
      <c r="HI538" s="75"/>
      <c r="HJ538" s="81"/>
      <c r="HK538" s="75"/>
      <c r="HL538" s="81"/>
      <c r="HM538" s="75"/>
      <c r="HN538" s="81"/>
      <c r="HO538" s="75"/>
      <c r="HP538" s="81"/>
      <c r="HQ538" s="75"/>
      <c r="HR538" s="81"/>
      <c r="HS538" s="75"/>
      <c r="HT538" s="81"/>
      <c r="HU538" s="75"/>
      <c r="HV538" s="81"/>
      <c r="HW538" s="75"/>
      <c r="HX538" s="81"/>
      <c r="HY538" s="75"/>
      <c r="HZ538" s="81"/>
      <c r="IA538" s="75"/>
      <c r="IB538" s="81"/>
      <c r="IC538" s="75"/>
      <c r="ID538" s="81"/>
      <c r="IE538" s="75"/>
      <c r="IF538" s="81"/>
      <c r="IG538" s="75"/>
      <c r="IH538" s="81"/>
      <c r="II538" s="75"/>
      <c r="IJ538" s="81"/>
      <c r="IK538" s="75"/>
      <c r="IL538" s="81"/>
      <c r="IM538" s="75"/>
      <c r="IN538" s="81"/>
      <c r="IO538" s="75"/>
      <c r="IP538" s="81"/>
      <c r="IQ538" s="75"/>
      <c r="IR538" s="81"/>
      <c r="IS538" s="75"/>
      <c r="IT538" s="81"/>
      <c r="IU538" s="75"/>
      <c r="IV538" s="81"/>
      <c r="IW538" s="75"/>
      <c r="IX538" s="81"/>
      <c r="IY538" s="75"/>
      <c r="IZ538" s="81"/>
      <c r="JA538" s="75"/>
      <c r="JB538" s="81"/>
      <c r="JC538" s="75"/>
      <c r="JD538" s="81"/>
      <c r="JE538" s="75"/>
      <c r="JF538" s="81"/>
      <c r="JG538" s="75"/>
      <c r="JH538" s="81"/>
      <c r="JI538" s="75"/>
      <c r="JJ538" s="81"/>
      <c r="JK538" s="75"/>
      <c r="JL538" s="81"/>
      <c r="JM538" s="75"/>
      <c r="JN538" s="81"/>
      <c r="JO538" s="75"/>
      <c r="JP538" s="81"/>
      <c r="JQ538" s="75"/>
      <c r="JR538" s="81"/>
      <c r="JS538" s="75"/>
      <c r="JT538" s="81"/>
      <c r="JU538" s="75"/>
      <c r="JV538" s="81"/>
      <c r="JW538" s="75"/>
      <c r="JX538" s="81"/>
      <c r="JY538" s="75"/>
      <c r="JZ538" s="81"/>
      <c r="KA538" s="75"/>
      <c r="KB538" s="81"/>
      <c r="KC538" s="75"/>
      <c r="KD538" s="81"/>
      <c r="KE538" s="75"/>
      <c r="KF538" s="81"/>
      <c r="KG538" s="75"/>
      <c r="KH538" s="81"/>
      <c r="KI538" s="75"/>
      <c r="KJ538" s="81"/>
      <c r="KK538" s="75"/>
      <c r="KL538" s="81"/>
      <c r="KM538" s="75"/>
      <c r="KN538" s="81"/>
      <c r="KO538" s="75"/>
      <c r="KP538" s="81"/>
      <c r="KQ538" s="75"/>
      <c r="KR538" s="81"/>
      <c r="KS538" s="75"/>
      <c r="KT538" s="81"/>
      <c r="KU538" s="75"/>
      <c r="KV538" s="81"/>
      <c r="KW538" s="75"/>
      <c r="KX538" s="81"/>
      <c r="KY538" s="75"/>
      <c r="KZ538" s="81"/>
      <c r="LA538" s="75"/>
      <c r="LB538" s="81"/>
      <c r="LC538" s="75"/>
      <c r="LD538" s="81"/>
      <c r="LE538" s="75"/>
      <c r="LF538" s="81"/>
      <c r="LG538" s="75"/>
      <c r="LH538" s="81"/>
      <c r="LI538" s="75"/>
      <c r="LJ538" s="81"/>
      <c r="LK538" s="75"/>
      <c r="LL538" s="81"/>
      <c r="LM538" s="75"/>
      <c r="LN538" s="81"/>
      <c r="LO538" s="75"/>
      <c r="LP538" s="81"/>
      <c r="LQ538" s="75"/>
      <c r="LR538" s="81"/>
      <c r="LS538" s="75"/>
      <c r="LT538" s="81"/>
      <c r="LU538" s="75"/>
      <c r="LV538" s="81"/>
      <c r="LW538" s="75"/>
      <c r="LX538" s="81"/>
      <c r="LY538" s="75"/>
      <c r="LZ538" s="81"/>
      <c r="MA538" s="75"/>
      <c r="MB538" s="81"/>
      <c r="MC538" s="75"/>
      <c r="MD538" s="81"/>
      <c r="ME538" s="75"/>
      <c r="MF538" s="81"/>
      <c r="MG538" s="75"/>
      <c r="MH538" s="81"/>
      <c r="MI538" s="75"/>
      <c r="MJ538" s="81"/>
      <c r="MK538" s="75"/>
      <c r="ML538" s="81"/>
      <c r="MM538" s="75"/>
      <c r="MN538" s="81"/>
      <c r="MO538" s="75"/>
      <c r="MP538" s="81"/>
      <c r="MQ538" s="75"/>
      <c r="MR538" s="81"/>
      <c r="MS538" s="75"/>
      <c r="MT538" s="81"/>
      <c r="MU538" s="75"/>
      <c r="MV538" s="81"/>
      <c r="MW538" s="75"/>
      <c r="MX538" s="81"/>
      <c r="MY538" s="75"/>
      <c r="MZ538" s="81"/>
      <c r="NA538" s="75"/>
      <c r="NB538" s="81"/>
      <c r="NC538" s="75"/>
      <c r="ND538" s="81"/>
      <c r="NE538" s="75"/>
      <c r="NF538" s="81"/>
      <c r="NG538" s="75"/>
      <c r="NH538" s="81"/>
      <c r="NI538" s="75"/>
      <c r="NJ538" s="81"/>
      <c r="NK538" s="75"/>
      <c r="NL538" s="81"/>
      <c r="NM538" s="75"/>
      <c r="NN538" s="81"/>
      <c r="NO538" s="75"/>
      <c r="NP538" s="81"/>
      <c r="NQ538" s="75"/>
      <c r="NR538" s="81"/>
      <c r="NS538" s="75"/>
      <c r="NT538" s="81"/>
      <c r="NU538" s="75"/>
      <c r="NV538" s="81"/>
      <c r="NW538" s="75"/>
      <c r="NX538" s="81"/>
      <c r="NY538" s="75"/>
      <c r="NZ538" s="81"/>
      <c r="OA538" s="75"/>
      <c r="OB538" s="81"/>
      <c r="OC538" s="75"/>
      <c r="OD538" s="81"/>
      <c r="OE538" s="75"/>
      <c r="OF538" s="81"/>
      <c r="OG538" s="75"/>
      <c r="OH538" s="81"/>
      <c r="OI538" s="75"/>
      <c r="OJ538" s="81"/>
      <c r="OK538" s="75"/>
      <c r="OL538" s="81"/>
      <c r="OM538" s="75"/>
      <c r="ON538" s="81"/>
      <c r="OO538" s="75"/>
      <c r="OP538" s="81"/>
      <c r="OQ538" s="75"/>
      <c r="OR538" s="81"/>
      <c r="OS538" s="75"/>
      <c r="OT538" s="81"/>
      <c r="OU538" s="75"/>
      <c r="OV538" s="81"/>
      <c r="OW538" s="75"/>
      <c r="OX538" s="81"/>
      <c r="OY538" s="75"/>
      <c r="OZ538" s="81"/>
      <c r="PA538" s="75"/>
      <c r="PB538" s="81"/>
      <c r="PC538" s="75"/>
      <c r="PD538" s="81"/>
      <c r="PE538" s="75"/>
      <c r="PF538" s="81"/>
      <c r="PG538" s="75"/>
      <c r="PH538" s="81"/>
      <c r="PI538" s="75"/>
      <c r="PJ538" s="81"/>
      <c r="PK538" s="75"/>
      <c r="PL538" s="81"/>
      <c r="PM538" s="75"/>
      <c r="PN538" s="81"/>
      <c r="PO538" s="75"/>
      <c r="PP538" s="81"/>
      <c r="PQ538" s="75"/>
      <c r="PR538" s="81"/>
      <c r="PS538" s="75"/>
      <c r="PT538" s="81"/>
      <c r="PU538" s="75"/>
      <c r="PV538" s="81"/>
      <c r="PW538" s="75"/>
      <c r="PX538" s="81"/>
      <c r="PY538" s="75"/>
      <c r="PZ538" s="81"/>
      <c r="QA538" s="75"/>
      <c r="QB538" s="81"/>
      <c r="QC538" s="75"/>
      <c r="QD538" s="81"/>
      <c r="QE538" s="75"/>
      <c r="QF538" s="81"/>
      <c r="QG538" s="75"/>
      <c r="QH538" s="81"/>
      <c r="QI538" s="75"/>
      <c r="QJ538" s="81"/>
      <c r="QK538" s="75"/>
      <c r="QL538" s="81"/>
      <c r="QM538" s="75"/>
      <c r="QN538" s="81"/>
      <c r="QO538" s="75"/>
      <c r="QP538" s="81"/>
      <c r="QQ538" s="75"/>
      <c r="QR538" s="81"/>
      <c r="QS538" s="75"/>
      <c r="QT538" s="81"/>
      <c r="QU538" s="75"/>
      <c r="QV538" s="81"/>
      <c r="QW538" s="75"/>
      <c r="QX538" s="81"/>
      <c r="QY538" s="75"/>
      <c r="QZ538" s="81"/>
      <c r="RA538" s="75"/>
      <c r="RB538" s="81"/>
      <c r="RC538" s="75"/>
      <c r="RD538" s="81"/>
      <c r="RE538" s="75"/>
      <c r="RF538" s="81"/>
      <c r="RG538" s="75"/>
      <c r="RH538" s="81"/>
      <c r="RI538" s="75"/>
      <c r="RJ538" s="81"/>
      <c r="RK538" s="75"/>
      <c r="RL538" s="81"/>
      <c r="RM538" s="75"/>
      <c r="RN538" s="81"/>
      <c r="RO538" s="75"/>
      <c r="RP538" s="81"/>
      <c r="RQ538" s="75"/>
      <c r="RR538" s="81"/>
      <c r="RS538" s="75"/>
      <c r="RT538" s="81"/>
      <c r="RU538" s="75"/>
      <c r="RV538" s="81"/>
      <c r="RW538" s="75"/>
      <c r="RX538" s="81"/>
      <c r="RY538" s="75"/>
      <c r="RZ538" s="81"/>
      <c r="SA538" s="75"/>
      <c r="SB538" s="81"/>
      <c r="SC538" s="75"/>
      <c r="SD538" s="81"/>
      <c r="SE538" s="75"/>
      <c r="SF538" s="81"/>
      <c r="SG538" s="75"/>
      <c r="SH538" s="81"/>
      <c r="SI538" s="75"/>
      <c r="SJ538" s="81"/>
      <c r="SK538" s="75"/>
      <c r="SL538" s="81"/>
      <c r="SM538" s="75"/>
      <c r="SN538" s="81"/>
      <c r="SO538" s="75"/>
      <c r="SP538" s="81"/>
      <c r="SQ538" s="75"/>
      <c r="SR538" s="81"/>
      <c r="SS538" s="75"/>
      <c r="ST538" s="81"/>
      <c r="SU538" s="75"/>
      <c r="SV538" s="81"/>
      <c r="SW538" s="75"/>
      <c r="SX538" s="81"/>
      <c r="SY538" s="75"/>
      <c r="SZ538" s="81"/>
      <c r="TA538" s="75"/>
      <c r="TB538" s="81"/>
      <c r="TC538" s="75"/>
      <c r="TD538" s="81"/>
      <c r="TE538" s="75"/>
      <c r="TF538" s="81"/>
      <c r="TG538" s="75"/>
      <c r="TH538" s="81"/>
      <c r="TI538" s="75"/>
      <c r="TJ538" s="81"/>
      <c r="TK538" s="75"/>
      <c r="TL538" s="81"/>
      <c r="TM538" s="75"/>
      <c r="TN538" s="81"/>
      <c r="TO538" s="75"/>
      <c r="TP538" s="81"/>
      <c r="TQ538" s="75"/>
      <c r="TR538" s="81"/>
      <c r="TS538" s="75"/>
      <c r="TT538" s="81"/>
      <c r="TU538" s="75"/>
      <c r="TV538" s="81"/>
      <c r="TW538" s="75"/>
      <c r="TX538" s="81"/>
      <c r="TY538" s="75"/>
      <c r="TZ538" s="81"/>
      <c r="UA538" s="75"/>
      <c r="UB538" s="81"/>
      <c r="UC538" s="75"/>
      <c r="UD538" s="81"/>
      <c r="UE538" s="75"/>
      <c r="UF538" s="81"/>
      <c r="UG538" s="75"/>
      <c r="UH538" s="81"/>
      <c r="UI538" s="75"/>
      <c r="UJ538" s="81"/>
      <c r="UK538" s="75"/>
      <c r="UL538" s="81"/>
      <c r="UM538" s="75"/>
      <c r="UN538" s="81"/>
      <c r="UO538" s="75"/>
      <c r="UP538" s="81"/>
      <c r="UQ538" s="75"/>
      <c r="UR538" s="81"/>
      <c r="US538" s="75"/>
      <c r="UT538" s="81"/>
      <c r="UU538" s="75"/>
      <c r="UV538" s="81"/>
      <c r="UW538" s="75"/>
      <c r="UX538" s="81"/>
      <c r="UY538" s="75"/>
      <c r="UZ538" s="81"/>
      <c r="VA538" s="75"/>
      <c r="VB538" s="81"/>
      <c r="VC538" s="75"/>
      <c r="VD538" s="81"/>
      <c r="VE538" s="75"/>
      <c r="VF538" s="81"/>
      <c r="VG538" s="75"/>
      <c r="VH538" s="81"/>
      <c r="VI538" s="75"/>
      <c r="VJ538" s="81"/>
      <c r="VK538" s="75"/>
      <c r="VL538" s="81"/>
      <c r="VM538" s="75"/>
      <c r="VN538" s="81"/>
      <c r="VO538" s="75"/>
      <c r="VP538" s="81"/>
      <c r="VQ538" s="75"/>
      <c r="VR538" s="81"/>
      <c r="VS538" s="75"/>
      <c r="VT538" s="81"/>
      <c r="VU538" s="75"/>
      <c r="VV538" s="81"/>
      <c r="VW538" s="75"/>
      <c r="VX538" s="81"/>
      <c r="VY538" s="75"/>
      <c r="VZ538" s="81"/>
      <c r="WA538" s="75"/>
      <c r="WB538" s="81"/>
      <c r="WC538" s="75"/>
      <c r="WD538" s="81"/>
      <c r="WE538" s="75"/>
      <c r="WF538" s="81"/>
      <c r="WG538" s="75"/>
      <c r="WH538" s="81"/>
      <c r="WI538" s="75"/>
      <c r="WJ538" s="81"/>
      <c r="WK538" s="75"/>
      <c r="WL538" s="81"/>
      <c r="WM538" s="75"/>
      <c r="WN538" s="81"/>
      <c r="WO538" s="75"/>
      <c r="WP538" s="81"/>
      <c r="WQ538" s="75"/>
      <c r="WR538" s="81"/>
      <c r="WS538" s="75"/>
      <c r="WT538" s="81"/>
      <c r="WU538" s="75"/>
      <c r="WV538" s="81"/>
      <c r="WW538" s="75"/>
      <c r="WX538" s="81"/>
      <c r="WY538" s="75"/>
      <c r="WZ538" s="81"/>
      <c r="XA538" s="75"/>
      <c r="XB538" s="81"/>
      <c r="XC538" s="75"/>
      <c r="XD538" s="81"/>
      <c r="XE538" s="75"/>
      <c r="XF538" s="81"/>
      <c r="XG538" s="75"/>
      <c r="XH538" s="81"/>
      <c r="XI538" s="75"/>
      <c r="XJ538" s="81"/>
      <c r="XK538" s="75"/>
      <c r="XL538" s="81"/>
      <c r="XM538" s="75"/>
      <c r="XN538" s="81"/>
      <c r="XO538" s="75"/>
      <c r="XP538" s="81"/>
      <c r="XQ538" s="75"/>
      <c r="XR538" s="81"/>
      <c r="XS538" s="75"/>
      <c r="XT538" s="81"/>
      <c r="XU538" s="75"/>
      <c r="XV538" s="81"/>
      <c r="XW538" s="75"/>
      <c r="XX538" s="81"/>
      <c r="XY538" s="75"/>
      <c r="XZ538" s="81"/>
      <c r="YA538" s="75"/>
      <c r="YB538" s="81"/>
      <c r="YC538" s="75"/>
      <c r="YD538" s="81"/>
      <c r="YE538" s="75"/>
      <c r="YF538" s="81"/>
      <c r="YG538" s="75"/>
      <c r="YH538" s="81"/>
      <c r="YI538" s="75"/>
      <c r="YJ538" s="81"/>
      <c r="YK538" s="75"/>
      <c r="YL538" s="81"/>
      <c r="YM538" s="75"/>
      <c r="YN538" s="81"/>
      <c r="YO538" s="75"/>
      <c r="YP538" s="81"/>
      <c r="YQ538" s="75"/>
      <c r="YR538" s="81"/>
      <c r="YS538" s="75"/>
      <c r="YT538" s="81"/>
      <c r="YU538" s="75"/>
      <c r="YV538" s="81"/>
      <c r="YW538" s="75"/>
      <c r="YX538" s="81"/>
      <c r="YY538" s="75"/>
      <c r="YZ538" s="81"/>
      <c r="ZA538" s="75"/>
      <c r="ZB538" s="81"/>
      <c r="ZC538" s="75"/>
      <c r="ZD538" s="81"/>
      <c r="ZE538" s="75"/>
      <c r="ZF538" s="81"/>
      <c r="ZG538" s="75"/>
      <c r="ZH538" s="81"/>
      <c r="ZI538" s="75"/>
      <c r="ZJ538" s="81"/>
      <c r="ZK538" s="75"/>
      <c r="ZL538" s="81"/>
      <c r="ZM538" s="75"/>
      <c r="ZN538" s="81"/>
      <c r="ZO538" s="75"/>
      <c r="ZP538" s="81"/>
      <c r="ZQ538" s="75"/>
      <c r="ZR538" s="81"/>
      <c r="ZS538" s="75"/>
      <c r="ZT538" s="81"/>
      <c r="ZU538" s="75"/>
      <c r="ZV538" s="81"/>
      <c r="ZW538" s="75"/>
      <c r="ZX538" s="81"/>
      <c r="ZY538" s="75"/>
      <c r="ZZ538" s="81"/>
      <c r="AAA538" s="75"/>
      <c r="AAB538" s="81"/>
      <c r="AAC538" s="75"/>
      <c r="AAD538" s="81"/>
      <c r="AAE538" s="75"/>
      <c r="AAF538" s="81"/>
      <c r="AAG538" s="75"/>
      <c r="AAH538" s="81"/>
      <c r="AAI538" s="75"/>
      <c r="AAJ538" s="81"/>
      <c r="AAK538" s="75"/>
      <c r="AAL538" s="81"/>
      <c r="AAM538" s="75"/>
      <c r="AAN538" s="81"/>
      <c r="AAO538" s="75"/>
      <c r="AAP538" s="81"/>
      <c r="AAQ538" s="75"/>
      <c r="AAR538" s="81"/>
      <c r="AAS538" s="75"/>
      <c r="AAT538" s="81"/>
      <c r="AAU538" s="75"/>
      <c r="AAV538" s="81"/>
      <c r="AAW538" s="75"/>
      <c r="AAX538" s="81"/>
      <c r="AAY538" s="75"/>
      <c r="AAZ538" s="81"/>
      <c r="ABA538" s="75"/>
      <c r="ABB538" s="81"/>
      <c r="ABC538" s="75"/>
      <c r="ABD538" s="81"/>
      <c r="ABE538" s="75"/>
      <c r="ABF538" s="81"/>
      <c r="ABG538" s="75"/>
      <c r="ABH538" s="81"/>
      <c r="ABI538" s="75"/>
      <c r="ABJ538" s="81"/>
      <c r="ABK538" s="75"/>
      <c r="ABL538" s="81"/>
      <c r="ABM538" s="75"/>
      <c r="ABN538" s="81"/>
      <c r="ABO538" s="75"/>
      <c r="ABP538" s="81"/>
      <c r="ABQ538" s="75"/>
      <c r="ABR538" s="81"/>
      <c r="ABS538" s="75"/>
      <c r="ABT538" s="81"/>
      <c r="ABU538" s="75"/>
      <c r="ABV538" s="81"/>
      <c r="ABW538" s="75"/>
      <c r="ABX538" s="81"/>
      <c r="ABY538" s="75"/>
      <c r="ABZ538" s="81"/>
      <c r="ACA538" s="75"/>
      <c r="ACB538" s="81"/>
      <c r="ACC538" s="75"/>
      <c r="ACD538" s="81"/>
      <c r="ACE538" s="75"/>
      <c r="ACF538" s="81"/>
      <c r="ACG538" s="75"/>
      <c r="ACH538" s="81"/>
      <c r="ACI538" s="75"/>
      <c r="ACJ538" s="81"/>
      <c r="ACK538" s="75"/>
      <c r="ACL538" s="81"/>
      <c r="ACM538" s="75"/>
      <c r="ACN538" s="81"/>
      <c r="ACO538" s="75"/>
      <c r="ACP538" s="81"/>
      <c r="ACQ538" s="75"/>
      <c r="ACR538" s="81"/>
      <c r="ACS538" s="75"/>
      <c r="ACT538" s="81"/>
      <c r="ACU538" s="75"/>
      <c r="ACV538" s="81"/>
      <c r="ACW538" s="75"/>
      <c r="ACX538" s="81"/>
      <c r="ACY538" s="75"/>
      <c r="ACZ538" s="81"/>
      <c r="ADA538" s="75"/>
      <c r="ADB538" s="81"/>
      <c r="ADC538" s="75"/>
      <c r="ADD538" s="81"/>
      <c r="ADE538" s="75"/>
      <c r="ADF538" s="81"/>
      <c r="ADG538" s="75"/>
      <c r="ADH538" s="81"/>
      <c r="ADI538" s="75"/>
      <c r="ADJ538" s="81"/>
      <c r="ADK538" s="75"/>
      <c r="ADL538" s="81"/>
      <c r="ADM538" s="75"/>
      <c r="ADN538" s="81"/>
      <c r="ADO538" s="75"/>
      <c r="ADP538" s="81"/>
      <c r="ADQ538" s="75"/>
      <c r="ADR538" s="81"/>
      <c r="ADS538" s="75"/>
      <c r="ADT538" s="81"/>
      <c r="ADU538" s="75"/>
      <c r="ADV538" s="81"/>
      <c r="ADW538" s="75"/>
      <c r="ADX538" s="81"/>
      <c r="ADY538" s="75"/>
      <c r="ADZ538" s="81"/>
      <c r="AEA538" s="75"/>
      <c r="AEB538" s="81"/>
      <c r="AEC538" s="75"/>
      <c r="AED538" s="81"/>
      <c r="AEE538" s="75"/>
      <c r="AEF538" s="81"/>
      <c r="AEG538" s="75"/>
      <c r="AEH538" s="81"/>
      <c r="AEI538" s="75"/>
      <c r="AEJ538" s="81"/>
      <c r="AEK538" s="75"/>
      <c r="AEL538" s="81"/>
      <c r="AEM538" s="75"/>
      <c r="AEN538" s="81"/>
      <c r="AEO538" s="75"/>
      <c r="AEP538" s="81"/>
      <c r="AEQ538" s="75"/>
      <c r="AER538" s="81"/>
      <c r="AES538" s="75"/>
      <c r="AET538" s="81"/>
      <c r="AEU538" s="75"/>
      <c r="AEV538" s="81"/>
      <c r="AEW538" s="75"/>
      <c r="AEX538" s="81"/>
      <c r="AEY538" s="75"/>
      <c r="AEZ538" s="81"/>
      <c r="AFA538" s="75"/>
      <c r="AFB538" s="81"/>
      <c r="AFC538" s="75"/>
      <c r="AFD538" s="81"/>
      <c r="AFE538" s="75"/>
      <c r="AFF538" s="81"/>
      <c r="AFG538" s="75"/>
      <c r="AFH538" s="81"/>
      <c r="AFI538" s="75"/>
      <c r="AFJ538" s="81"/>
      <c r="AFK538" s="75"/>
      <c r="AFL538" s="81"/>
      <c r="AFM538" s="75"/>
      <c r="AFN538" s="81"/>
      <c r="AFO538" s="75"/>
      <c r="AFP538" s="81"/>
      <c r="AFQ538" s="75"/>
      <c r="AFR538" s="81"/>
      <c r="AFS538" s="75"/>
      <c r="AFT538" s="81"/>
      <c r="AFU538" s="75"/>
      <c r="AFV538" s="81"/>
      <c r="AFW538" s="75"/>
      <c r="AFX538" s="81"/>
      <c r="AFY538" s="75"/>
      <c r="AFZ538" s="81"/>
      <c r="AGA538" s="75"/>
      <c r="AGB538" s="81"/>
      <c r="AGC538" s="75"/>
      <c r="AGD538" s="81"/>
      <c r="AGE538" s="75"/>
      <c r="AGF538" s="81"/>
      <c r="AGG538" s="75"/>
      <c r="AGH538" s="81"/>
      <c r="AGI538" s="75"/>
      <c r="AGJ538" s="81"/>
      <c r="AGK538" s="75"/>
      <c r="AGL538" s="81"/>
      <c r="AGM538" s="75"/>
      <c r="AGN538" s="81"/>
      <c r="AGO538" s="75"/>
      <c r="AGP538" s="81"/>
      <c r="AGQ538" s="75"/>
      <c r="AGR538" s="81"/>
      <c r="AGS538" s="75"/>
      <c r="AGT538" s="81"/>
      <c r="AGU538" s="75"/>
      <c r="AGV538" s="81"/>
      <c r="AGW538" s="75"/>
      <c r="AGX538" s="81"/>
      <c r="AGY538" s="75"/>
      <c r="AGZ538" s="81"/>
      <c r="AHA538" s="75"/>
      <c r="AHB538" s="81"/>
      <c r="AHC538" s="75"/>
      <c r="AHD538" s="81"/>
      <c r="AHE538" s="75"/>
      <c r="AHF538" s="81"/>
      <c r="AHG538" s="75"/>
      <c r="AHH538" s="81"/>
      <c r="AHI538" s="75"/>
      <c r="AHJ538" s="81"/>
      <c r="AHK538" s="75"/>
      <c r="AHL538" s="81"/>
      <c r="AHM538" s="75"/>
      <c r="AHN538" s="81"/>
      <c r="AHO538" s="75"/>
      <c r="AHP538" s="81"/>
      <c r="AHQ538" s="75"/>
      <c r="AHR538" s="81"/>
      <c r="AHS538" s="75"/>
      <c r="AHT538" s="81"/>
      <c r="AHU538" s="75"/>
      <c r="AHV538" s="81"/>
      <c r="AHW538" s="75"/>
      <c r="AHX538" s="81"/>
      <c r="AHY538" s="75"/>
      <c r="AHZ538" s="81"/>
      <c r="AIA538" s="75"/>
      <c r="AIB538" s="81"/>
      <c r="AIC538" s="75"/>
      <c r="AID538" s="81"/>
      <c r="AIE538" s="75"/>
      <c r="AIF538" s="81"/>
      <c r="AIG538" s="75"/>
      <c r="AIH538" s="81"/>
      <c r="AII538" s="75"/>
      <c r="AIJ538" s="81"/>
      <c r="AIK538" s="75"/>
      <c r="AIL538" s="81"/>
      <c r="AIM538" s="75"/>
      <c r="AIN538" s="81"/>
      <c r="AIO538" s="75"/>
      <c r="AIP538" s="81"/>
      <c r="AIQ538" s="75"/>
      <c r="AIR538" s="81"/>
      <c r="AIS538" s="75"/>
      <c r="AIT538" s="81"/>
      <c r="AIU538" s="75"/>
      <c r="AIV538" s="81"/>
      <c r="AIW538" s="75"/>
      <c r="AIX538" s="81"/>
      <c r="AIY538" s="75"/>
      <c r="AIZ538" s="81"/>
      <c r="AJA538" s="75"/>
      <c r="AJB538" s="81"/>
      <c r="AJC538" s="75"/>
      <c r="AJD538" s="81"/>
      <c r="AJE538" s="75"/>
      <c r="AJF538" s="81"/>
      <c r="AJG538" s="75"/>
      <c r="AJH538" s="81"/>
      <c r="AJI538" s="75"/>
      <c r="AJJ538" s="81"/>
      <c r="AJK538" s="75"/>
      <c r="AJL538" s="81"/>
      <c r="AJM538" s="75"/>
      <c r="AJN538" s="81"/>
      <c r="AJO538" s="75"/>
      <c r="AJP538" s="81"/>
      <c r="AJQ538" s="75"/>
      <c r="AJR538" s="81"/>
      <c r="AJS538" s="75"/>
      <c r="AJT538" s="81"/>
      <c r="AJU538" s="75"/>
      <c r="AJV538" s="81"/>
      <c r="AJW538" s="75"/>
      <c r="AJX538" s="81"/>
      <c r="AJY538" s="75"/>
      <c r="AJZ538" s="81"/>
      <c r="AKA538" s="75"/>
      <c r="AKB538" s="81"/>
      <c r="AKC538" s="75"/>
      <c r="AKD538" s="81"/>
      <c r="AKE538" s="75"/>
      <c r="AKF538" s="81"/>
      <c r="AKG538" s="75"/>
      <c r="AKH538" s="81"/>
      <c r="AKI538" s="75"/>
      <c r="AKJ538" s="81"/>
      <c r="AKK538" s="75"/>
      <c r="AKL538" s="81"/>
      <c r="AKM538" s="75"/>
      <c r="AKN538" s="81"/>
      <c r="AKO538" s="75"/>
      <c r="AKP538" s="81"/>
      <c r="AKQ538" s="75"/>
      <c r="AKR538" s="81"/>
      <c r="AKS538" s="75"/>
      <c r="AKT538" s="81"/>
      <c r="AKU538" s="75"/>
      <c r="AKV538" s="81"/>
      <c r="AKW538" s="75"/>
      <c r="AKX538" s="81"/>
      <c r="AKY538" s="75"/>
      <c r="AKZ538" s="81"/>
      <c r="ALA538" s="75"/>
      <c r="ALB538" s="81"/>
      <c r="ALC538" s="75"/>
      <c r="ALD538" s="81"/>
      <c r="ALE538" s="75"/>
      <c r="ALF538" s="81"/>
      <c r="ALG538" s="75"/>
      <c r="ALH538" s="81"/>
      <c r="ALI538" s="75"/>
      <c r="ALJ538" s="81"/>
      <c r="ALK538" s="75"/>
      <c r="ALL538" s="81"/>
      <c r="ALM538" s="75"/>
      <c r="ALN538" s="81"/>
      <c r="ALO538" s="75"/>
      <c r="ALP538" s="81"/>
      <c r="ALQ538" s="75"/>
      <c r="ALR538" s="81"/>
      <c r="ALS538" s="75"/>
      <c r="ALT538" s="81"/>
      <c r="ALU538" s="75"/>
      <c r="ALV538" s="81"/>
      <c r="ALW538" s="75"/>
      <c r="ALX538" s="81"/>
      <c r="ALY538" s="75"/>
      <c r="ALZ538" s="81"/>
      <c r="AMA538" s="75"/>
      <c r="AMB538" s="81"/>
      <c r="AMC538" s="75"/>
      <c r="AMD538" s="81"/>
      <c r="AME538" s="75"/>
      <c r="AMF538" s="81"/>
      <c r="AMG538" s="75"/>
      <c r="AMH538" s="81"/>
      <c r="AMI538" s="75"/>
      <c r="AMJ538" s="81"/>
      <c r="AMK538" s="75"/>
      <c r="AML538" s="81"/>
      <c r="AMM538" s="75"/>
      <c r="AMN538" s="81"/>
      <c r="AMO538" s="75"/>
      <c r="AMP538" s="81"/>
      <c r="AMQ538" s="75"/>
      <c r="AMR538" s="81"/>
      <c r="AMS538" s="75"/>
      <c r="AMT538" s="81"/>
      <c r="AMU538" s="75"/>
      <c r="AMV538" s="81"/>
      <c r="AMW538" s="75"/>
      <c r="AMX538" s="81"/>
      <c r="AMY538" s="75"/>
      <c r="AMZ538" s="81"/>
      <c r="ANA538" s="75"/>
      <c r="ANB538" s="81"/>
      <c r="ANC538" s="75"/>
      <c r="AND538" s="81"/>
      <c r="ANE538" s="75"/>
      <c r="ANF538" s="81"/>
      <c r="ANG538" s="75"/>
      <c r="ANH538" s="81"/>
      <c r="ANI538" s="75"/>
      <c r="ANJ538" s="81"/>
      <c r="ANK538" s="75"/>
      <c r="ANL538" s="81"/>
      <c r="ANM538" s="75"/>
      <c r="ANN538" s="81"/>
      <c r="ANO538" s="75"/>
      <c r="ANP538" s="81"/>
      <c r="ANQ538" s="75"/>
      <c r="ANR538" s="81"/>
      <c r="ANS538" s="75"/>
      <c r="ANT538" s="81"/>
      <c r="ANU538" s="75"/>
      <c r="ANV538" s="81"/>
      <c r="ANW538" s="75"/>
      <c r="ANX538" s="81"/>
      <c r="ANY538" s="75"/>
      <c r="ANZ538" s="81"/>
      <c r="AOA538" s="75"/>
      <c r="AOB538" s="81"/>
      <c r="AOC538" s="75"/>
      <c r="AOD538" s="81"/>
      <c r="AOE538" s="75"/>
      <c r="AOF538" s="81"/>
      <c r="AOG538" s="75"/>
      <c r="AOH538" s="81"/>
      <c r="AOI538" s="75"/>
      <c r="AOJ538" s="81"/>
      <c r="AOK538" s="75"/>
      <c r="AOL538" s="81"/>
      <c r="AOM538" s="75"/>
      <c r="AON538" s="81"/>
      <c r="AOO538" s="75"/>
      <c r="AOP538" s="81"/>
      <c r="AOQ538" s="75"/>
      <c r="AOR538" s="81"/>
      <c r="AOS538" s="75"/>
      <c r="AOT538" s="81"/>
      <c r="AOU538" s="75"/>
      <c r="AOV538" s="81"/>
      <c r="AOW538" s="75"/>
      <c r="AOX538" s="81"/>
      <c r="AOY538" s="75"/>
      <c r="AOZ538" s="81"/>
      <c r="APA538" s="75"/>
      <c r="APB538" s="81"/>
      <c r="APC538" s="75"/>
      <c r="APD538" s="81"/>
      <c r="APE538" s="75"/>
      <c r="APF538" s="81"/>
      <c r="APG538" s="75"/>
      <c r="APH538" s="81"/>
      <c r="API538" s="75"/>
      <c r="APJ538" s="81"/>
      <c r="APK538" s="75"/>
      <c r="APL538" s="81"/>
      <c r="APM538" s="75"/>
      <c r="APN538" s="81"/>
      <c r="APO538" s="75"/>
      <c r="APP538" s="81"/>
      <c r="APQ538" s="75"/>
      <c r="APR538" s="81"/>
      <c r="APS538" s="75"/>
      <c r="APT538" s="81"/>
      <c r="APU538" s="75"/>
      <c r="APV538" s="81"/>
      <c r="APW538" s="75"/>
      <c r="APX538" s="81"/>
      <c r="APY538" s="75"/>
      <c r="APZ538" s="81"/>
      <c r="AQA538" s="75"/>
      <c r="AQB538" s="81"/>
      <c r="AQC538" s="75"/>
      <c r="AQD538" s="81"/>
      <c r="AQE538" s="75"/>
      <c r="AQF538" s="81"/>
      <c r="AQG538" s="75"/>
      <c r="AQH538" s="81"/>
      <c r="AQI538" s="75"/>
      <c r="AQJ538" s="81"/>
      <c r="AQK538" s="75"/>
      <c r="AQL538" s="81"/>
      <c r="AQM538" s="75"/>
      <c r="AQN538" s="81"/>
      <c r="AQO538" s="75"/>
      <c r="AQP538" s="81"/>
      <c r="AQQ538" s="75"/>
      <c r="AQR538" s="81"/>
      <c r="AQS538" s="75"/>
      <c r="AQT538" s="81"/>
      <c r="AQU538" s="75"/>
      <c r="AQV538" s="81"/>
      <c r="AQW538" s="75"/>
      <c r="AQX538" s="81"/>
      <c r="AQY538" s="75"/>
      <c r="AQZ538" s="81"/>
      <c r="ARA538" s="75"/>
      <c r="ARB538" s="81"/>
      <c r="ARC538" s="75"/>
      <c r="ARD538" s="81"/>
      <c r="ARE538" s="75"/>
      <c r="ARF538" s="81"/>
      <c r="ARG538" s="75"/>
      <c r="ARH538" s="81"/>
      <c r="ARI538" s="75"/>
      <c r="ARJ538" s="81"/>
      <c r="ARK538" s="75"/>
      <c r="ARL538" s="81"/>
      <c r="ARM538" s="75"/>
      <c r="ARN538" s="81"/>
      <c r="ARO538" s="75"/>
      <c r="ARP538" s="81"/>
      <c r="ARQ538" s="75"/>
      <c r="ARR538" s="81"/>
      <c r="ARS538" s="75"/>
      <c r="ART538" s="81"/>
      <c r="ARU538" s="75"/>
      <c r="ARV538" s="81"/>
      <c r="ARW538" s="75"/>
      <c r="ARX538" s="81"/>
      <c r="ARY538" s="75"/>
      <c r="ARZ538" s="81"/>
      <c r="ASA538" s="75"/>
      <c r="ASB538" s="81"/>
      <c r="ASC538" s="75"/>
      <c r="ASD538" s="81"/>
      <c r="ASE538" s="75"/>
      <c r="ASF538" s="81"/>
      <c r="ASG538" s="75"/>
      <c r="ASH538" s="81"/>
      <c r="ASI538" s="75"/>
      <c r="ASJ538" s="81"/>
      <c r="ASK538" s="75"/>
      <c r="ASL538" s="81"/>
      <c r="ASM538" s="75"/>
      <c r="ASN538" s="81"/>
      <c r="ASO538" s="75"/>
      <c r="ASP538" s="81"/>
      <c r="ASQ538" s="75"/>
      <c r="ASR538" s="81"/>
      <c r="ASS538" s="75"/>
      <c r="AST538" s="81"/>
      <c r="ASU538" s="75"/>
      <c r="ASV538" s="81"/>
      <c r="ASW538" s="75"/>
      <c r="ASX538" s="81"/>
      <c r="ASY538" s="75"/>
      <c r="ASZ538" s="81"/>
      <c r="ATA538" s="75"/>
      <c r="ATB538" s="81"/>
      <c r="ATC538" s="75"/>
      <c r="ATD538" s="81"/>
      <c r="ATE538" s="75"/>
      <c r="ATF538" s="81"/>
      <c r="ATG538" s="75"/>
      <c r="ATH538" s="81"/>
      <c r="ATI538" s="75"/>
      <c r="ATJ538" s="81"/>
      <c r="ATK538" s="75"/>
      <c r="ATL538" s="81"/>
      <c r="ATM538" s="75"/>
      <c r="ATN538" s="81"/>
      <c r="ATO538" s="75"/>
      <c r="ATP538" s="81"/>
      <c r="ATQ538" s="75"/>
      <c r="ATR538" s="81"/>
      <c r="ATS538" s="75"/>
      <c r="ATT538" s="81"/>
      <c r="ATU538" s="75"/>
      <c r="ATV538" s="81"/>
      <c r="ATW538" s="75"/>
      <c r="ATX538" s="81"/>
      <c r="ATY538" s="75"/>
      <c r="ATZ538" s="81"/>
      <c r="AUA538" s="75"/>
      <c r="AUB538" s="81"/>
      <c r="AUC538" s="75"/>
      <c r="AUD538" s="81"/>
      <c r="AUE538" s="75"/>
      <c r="AUF538" s="81"/>
      <c r="AUG538" s="75"/>
      <c r="AUH538" s="81"/>
      <c r="AUI538" s="75"/>
      <c r="AUJ538" s="81"/>
      <c r="AUK538" s="75"/>
      <c r="AUL538" s="81"/>
      <c r="AUM538" s="75"/>
      <c r="AUN538" s="81"/>
      <c r="AUO538" s="75"/>
      <c r="AUP538" s="81"/>
      <c r="AUQ538" s="75"/>
      <c r="AUR538" s="81"/>
      <c r="AUS538" s="75"/>
      <c r="AUT538" s="81"/>
      <c r="AUU538" s="75"/>
      <c r="AUV538" s="81"/>
      <c r="AUW538" s="75"/>
      <c r="AUX538" s="81"/>
      <c r="AUY538" s="75"/>
      <c r="AUZ538" s="81"/>
      <c r="AVA538" s="75"/>
      <c r="AVB538" s="81"/>
      <c r="AVC538" s="75"/>
      <c r="AVD538" s="81"/>
      <c r="AVE538" s="75"/>
      <c r="AVF538" s="81"/>
      <c r="AVG538" s="75"/>
      <c r="AVH538" s="81"/>
      <c r="AVI538" s="75"/>
      <c r="AVJ538" s="81"/>
      <c r="AVK538" s="75"/>
      <c r="AVL538" s="81"/>
      <c r="AVM538" s="75"/>
      <c r="AVN538" s="81"/>
      <c r="AVO538" s="75"/>
      <c r="AVP538" s="81"/>
      <c r="AVQ538" s="75"/>
      <c r="AVR538" s="81"/>
      <c r="AVS538" s="75"/>
      <c r="AVT538" s="81"/>
      <c r="AVU538" s="75"/>
      <c r="AVV538" s="81"/>
      <c r="AVW538" s="75"/>
      <c r="AVX538" s="81"/>
      <c r="AVY538" s="75"/>
      <c r="AVZ538" s="81"/>
      <c r="AWA538" s="75"/>
      <c r="AWB538" s="81"/>
      <c r="AWC538" s="75"/>
      <c r="AWD538" s="81"/>
      <c r="AWE538" s="75"/>
      <c r="AWF538" s="81"/>
      <c r="AWG538" s="75"/>
      <c r="AWH538" s="81"/>
      <c r="AWI538" s="75"/>
      <c r="AWJ538" s="81"/>
      <c r="AWK538" s="75"/>
      <c r="AWL538" s="81"/>
      <c r="AWM538" s="75"/>
      <c r="AWN538" s="81"/>
      <c r="AWO538" s="75"/>
      <c r="AWP538" s="81"/>
      <c r="AWQ538" s="75"/>
      <c r="AWR538" s="81"/>
      <c r="AWS538" s="75"/>
      <c r="AWT538" s="81"/>
      <c r="AWU538" s="75"/>
      <c r="AWV538" s="81"/>
      <c r="AWW538" s="75"/>
      <c r="AWX538" s="81"/>
      <c r="AWY538" s="75"/>
      <c r="AWZ538" s="81"/>
      <c r="AXA538" s="75"/>
      <c r="AXB538" s="81"/>
      <c r="AXC538" s="75"/>
      <c r="AXD538" s="81"/>
      <c r="AXE538" s="75"/>
      <c r="AXF538" s="81"/>
      <c r="AXG538" s="75"/>
      <c r="AXH538" s="81"/>
      <c r="AXI538" s="75"/>
      <c r="AXJ538" s="81"/>
      <c r="AXK538" s="75"/>
      <c r="AXL538" s="81"/>
      <c r="AXM538" s="75"/>
      <c r="AXN538" s="81"/>
      <c r="AXO538" s="75"/>
      <c r="AXP538" s="81"/>
      <c r="AXQ538" s="75"/>
      <c r="AXR538" s="81"/>
      <c r="AXS538" s="75"/>
      <c r="AXT538" s="81"/>
      <c r="AXU538" s="75"/>
      <c r="AXV538" s="81"/>
      <c r="AXW538" s="75"/>
      <c r="AXX538" s="81"/>
      <c r="AXY538" s="75"/>
      <c r="AXZ538" s="81"/>
      <c r="AYA538" s="75"/>
      <c r="AYB538" s="81"/>
      <c r="AYC538" s="75"/>
      <c r="AYD538" s="81"/>
      <c r="AYE538" s="75"/>
      <c r="AYF538" s="81"/>
      <c r="AYG538" s="75"/>
      <c r="AYH538" s="81"/>
      <c r="AYI538" s="75"/>
      <c r="AYJ538" s="81"/>
      <c r="AYK538" s="75"/>
      <c r="AYL538" s="81"/>
      <c r="AYM538" s="75"/>
      <c r="AYN538" s="81"/>
      <c r="AYO538" s="75"/>
      <c r="AYP538" s="81"/>
      <c r="AYQ538" s="75"/>
      <c r="AYR538" s="81"/>
      <c r="AYS538" s="75"/>
      <c r="AYT538" s="81"/>
      <c r="AYU538" s="75"/>
      <c r="AYV538" s="81"/>
      <c r="AYW538" s="75"/>
      <c r="AYX538" s="81"/>
      <c r="AYY538" s="75"/>
      <c r="AYZ538" s="81"/>
      <c r="AZA538" s="75"/>
      <c r="AZB538" s="81"/>
      <c r="AZC538" s="75"/>
      <c r="AZD538" s="81"/>
      <c r="AZE538" s="75"/>
      <c r="AZF538" s="81"/>
      <c r="AZG538" s="75"/>
      <c r="AZH538" s="81"/>
      <c r="AZI538" s="75"/>
      <c r="AZJ538" s="81"/>
      <c r="AZK538" s="75"/>
      <c r="AZL538" s="81"/>
      <c r="AZM538" s="75"/>
      <c r="AZN538" s="81"/>
      <c r="AZO538" s="75"/>
      <c r="AZP538" s="81"/>
      <c r="AZQ538" s="75"/>
      <c r="AZR538" s="81"/>
      <c r="AZS538" s="75"/>
      <c r="AZT538" s="81"/>
      <c r="AZU538" s="75"/>
      <c r="AZV538" s="81"/>
      <c r="AZW538" s="75"/>
      <c r="AZX538" s="81"/>
      <c r="AZY538" s="75"/>
      <c r="AZZ538" s="81"/>
      <c r="BAA538" s="75"/>
      <c r="BAB538" s="81"/>
      <c r="BAC538" s="75"/>
      <c r="BAD538" s="81"/>
      <c r="BAE538" s="75"/>
      <c r="BAF538" s="81"/>
      <c r="BAG538" s="75"/>
      <c r="BAH538" s="81"/>
      <c r="BAI538" s="75"/>
      <c r="BAJ538" s="81"/>
      <c r="BAK538" s="75"/>
      <c r="BAL538" s="81"/>
      <c r="BAM538" s="75"/>
      <c r="BAN538" s="81"/>
      <c r="BAO538" s="75"/>
      <c r="BAP538" s="81"/>
      <c r="BAQ538" s="75"/>
      <c r="BAR538" s="81"/>
      <c r="BAS538" s="75"/>
      <c r="BAT538" s="81"/>
      <c r="BAU538" s="75"/>
      <c r="BAV538" s="81"/>
      <c r="BAW538" s="75"/>
      <c r="BAX538" s="81"/>
      <c r="BAY538" s="75"/>
      <c r="BAZ538" s="81"/>
      <c r="BBA538" s="75"/>
      <c r="BBB538" s="81"/>
      <c r="BBC538" s="75"/>
      <c r="BBD538" s="81"/>
      <c r="BBE538" s="75"/>
      <c r="BBF538" s="81"/>
      <c r="BBG538" s="75"/>
      <c r="BBH538" s="81"/>
      <c r="BBI538" s="75"/>
      <c r="BBJ538" s="81"/>
      <c r="BBK538" s="75"/>
      <c r="BBL538" s="81"/>
      <c r="BBM538" s="75"/>
      <c r="BBN538" s="81"/>
      <c r="BBO538" s="75"/>
      <c r="BBP538" s="81"/>
      <c r="BBQ538" s="75"/>
      <c r="BBR538" s="81"/>
      <c r="BBS538" s="75"/>
      <c r="BBT538" s="81"/>
      <c r="BBU538" s="75"/>
      <c r="BBV538" s="81"/>
      <c r="BBW538" s="75"/>
      <c r="BBX538" s="81"/>
      <c r="BBY538" s="75"/>
      <c r="BBZ538" s="81"/>
      <c r="BCA538" s="75"/>
      <c r="BCB538" s="81"/>
      <c r="BCC538" s="75"/>
      <c r="BCD538" s="81"/>
      <c r="BCE538" s="75"/>
      <c r="BCF538" s="81"/>
      <c r="BCG538" s="75"/>
      <c r="BCH538" s="81"/>
      <c r="BCI538" s="75"/>
      <c r="BCJ538" s="81"/>
      <c r="BCK538" s="75"/>
      <c r="BCL538" s="81"/>
      <c r="BCM538" s="75"/>
      <c r="BCN538" s="81"/>
      <c r="BCO538" s="75"/>
      <c r="BCP538" s="81"/>
      <c r="BCQ538" s="75"/>
      <c r="BCR538" s="81"/>
      <c r="BCS538" s="75"/>
      <c r="BCT538" s="81"/>
      <c r="BCU538" s="75"/>
      <c r="BCV538" s="81"/>
      <c r="BCW538" s="75"/>
      <c r="BCX538" s="81"/>
      <c r="BCY538" s="75"/>
      <c r="BCZ538" s="81"/>
      <c r="BDA538" s="75"/>
      <c r="BDB538" s="81"/>
      <c r="BDC538" s="75"/>
      <c r="BDD538" s="81"/>
      <c r="BDE538" s="75"/>
      <c r="BDF538" s="81"/>
      <c r="BDG538" s="75"/>
      <c r="BDH538" s="81"/>
      <c r="BDI538" s="75"/>
      <c r="BDJ538" s="81"/>
      <c r="BDK538" s="75"/>
      <c r="BDL538" s="81"/>
      <c r="BDM538" s="75"/>
      <c r="BDN538" s="81"/>
      <c r="BDO538" s="75"/>
      <c r="BDP538" s="81"/>
      <c r="BDQ538" s="75"/>
      <c r="BDR538" s="81"/>
      <c r="BDS538" s="75"/>
      <c r="BDT538" s="81"/>
      <c r="BDU538" s="75"/>
      <c r="BDV538" s="81"/>
      <c r="BDW538" s="75"/>
      <c r="BDX538" s="81"/>
      <c r="BDY538" s="75"/>
      <c r="BDZ538" s="81"/>
      <c r="BEA538" s="75"/>
      <c r="BEB538" s="81"/>
      <c r="BEC538" s="75"/>
      <c r="BED538" s="81"/>
      <c r="BEE538" s="75"/>
      <c r="BEF538" s="81"/>
      <c r="BEG538" s="75"/>
      <c r="BEH538" s="81"/>
      <c r="BEI538" s="75"/>
      <c r="BEJ538" s="81"/>
      <c r="BEK538" s="75"/>
      <c r="BEL538" s="81"/>
      <c r="BEM538" s="75"/>
      <c r="BEN538" s="81"/>
      <c r="BEO538" s="75"/>
      <c r="BEP538" s="81"/>
      <c r="BEQ538" s="75"/>
      <c r="BER538" s="81"/>
      <c r="BES538" s="75"/>
      <c r="BET538" s="81"/>
      <c r="BEU538" s="75"/>
      <c r="BEV538" s="81"/>
      <c r="BEW538" s="75"/>
      <c r="BEX538" s="81"/>
      <c r="BEY538" s="75"/>
      <c r="BEZ538" s="81"/>
      <c r="BFA538" s="75"/>
      <c r="BFB538" s="81"/>
      <c r="BFC538" s="75"/>
      <c r="BFD538" s="81"/>
      <c r="BFE538" s="75"/>
      <c r="BFF538" s="81"/>
      <c r="BFG538" s="75"/>
      <c r="BFH538" s="81"/>
      <c r="BFI538" s="75"/>
      <c r="BFJ538" s="81"/>
      <c r="BFK538" s="75"/>
      <c r="BFL538" s="81"/>
      <c r="BFM538" s="75"/>
      <c r="BFN538" s="81"/>
      <c r="BFO538" s="75"/>
      <c r="BFP538" s="81"/>
      <c r="BFQ538" s="75"/>
      <c r="BFR538" s="81"/>
      <c r="BFS538" s="75"/>
      <c r="BFT538" s="81"/>
      <c r="BFU538" s="75"/>
      <c r="BFV538" s="81"/>
      <c r="BFW538" s="75"/>
      <c r="BFX538" s="81"/>
      <c r="BFY538" s="75"/>
      <c r="BFZ538" s="81"/>
      <c r="BGA538" s="75"/>
      <c r="BGB538" s="81"/>
      <c r="BGC538" s="75"/>
      <c r="BGD538" s="81"/>
      <c r="BGE538" s="75"/>
      <c r="BGF538" s="81"/>
      <c r="BGG538" s="75"/>
      <c r="BGH538" s="81"/>
      <c r="BGI538" s="75"/>
      <c r="BGJ538" s="81"/>
      <c r="BGK538" s="75"/>
      <c r="BGL538" s="81"/>
      <c r="BGM538" s="75"/>
      <c r="BGN538" s="81"/>
      <c r="BGO538" s="75"/>
      <c r="BGP538" s="81"/>
      <c r="BGQ538" s="75"/>
      <c r="BGR538" s="81"/>
      <c r="BGS538" s="75"/>
      <c r="BGT538" s="81"/>
      <c r="BGU538" s="75"/>
      <c r="BGV538" s="81"/>
      <c r="BGW538" s="75"/>
      <c r="BGX538" s="81"/>
      <c r="BGY538" s="75"/>
      <c r="BGZ538" s="81"/>
      <c r="BHA538" s="75"/>
      <c r="BHB538" s="81"/>
      <c r="BHC538" s="75"/>
      <c r="BHD538" s="81"/>
      <c r="BHE538" s="75"/>
      <c r="BHF538" s="81"/>
      <c r="BHG538" s="75"/>
      <c r="BHH538" s="81"/>
      <c r="BHI538" s="75"/>
      <c r="BHJ538" s="81"/>
      <c r="BHK538" s="75"/>
      <c r="BHL538" s="81"/>
      <c r="BHM538" s="75"/>
      <c r="BHN538" s="81"/>
      <c r="BHO538" s="75"/>
      <c r="BHP538" s="81"/>
      <c r="BHQ538" s="75"/>
      <c r="BHR538" s="81"/>
      <c r="BHS538" s="75"/>
      <c r="BHT538" s="81"/>
      <c r="BHU538" s="75"/>
      <c r="BHV538" s="81"/>
      <c r="BHW538" s="75"/>
      <c r="BHX538" s="81"/>
      <c r="BHY538" s="75"/>
      <c r="BHZ538" s="81"/>
      <c r="BIA538" s="75"/>
      <c r="BIB538" s="81"/>
      <c r="BIC538" s="75"/>
      <c r="BID538" s="81"/>
      <c r="BIE538" s="75"/>
      <c r="BIF538" s="81"/>
      <c r="BIG538" s="75"/>
      <c r="BIH538" s="81"/>
      <c r="BII538" s="75"/>
      <c r="BIJ538" s="81"/>
      <c r="BIK538" s="75"/>
      <c r="BIL538" s="81"/>
      <c r="BIM538" s="75"/>
      <c r="BIN538" s="81"/>
      <c r="BIO538" s="75"/>
      <c r="BIP538" s="81"/>
      <c r="BIQ538" s="75"/>
      <c r="BIR538" s="81"/>
      <c r="BIS538" s="75"/>
      <c r="BIT538" s="81"/>
      <c r="BIU538" s="75"/>
      <c r="BIV538" s="81"/>
      <c r="BIW538" s="75"/>
      <c r="BIX538" s="81"/>
      <c r="BIY538" s="75"/>
      <c r="BIZ538" s="81"/>
      <c r="BJA538" s="75"/>
      <c r="BJB538" s="81"/>
      <c r="BJC538" s="75"/>
      <c r="BJD538" s="81"/>
      <c r="BJE538" s="75"/>
      <c r="BJF538" s="81"/>
      <c r="BJG538" s="75"/>
      <c r="BJH538" s="81"/>
      <c r="BJI538" s="75"/>
      <c r="BJJ538" s="81"/>
      <c r="BJK538" s="75"/>
      <c r="BJL538" s="81"/>
      <c r="BJM538" s="75"/>
      <c r="BJN538" s="81"/>
      <c r="BJO538" s="75"/>
      <c r="BJP538" s="81"/>
      <c r="BJQ538" s="75"/>
      <c r="BJR538" s="81"/>
      <c r="BJS538" s="75"/>
      <c r="BJT538" s="81"/>
      <c r="BJU538" s="75"/>
      <c r="BJV538" s="81"/>
      <c r="BJW538" s="75"/>
      <c r="BJX538" s="81"/>
      <c r="BJY538" s="75"/>
      <c r="BJZ538" s="81"/>
      <c r="BKA538" s="75"/>
      <c r="BKB538" s="81"/>
      <c r="BKC538" s="75"/>
      <c r="BKD538" s="81"/>
      <c r="BKE538" s="75"/>
      <c r="BKF538" s="81"/>
      <c r="BKG538" s="75"/>
      <c r="BKH538" s="81"/>
      <c r="BKI538" s="75"/>
      <c r="BKJ538" s="81"/>
      <c r="BKK538" s="75"/>
      <c r="BKL538" s="81"/>
      <c r="BKM538" s="75"/>
      <c r="BKN538" s="81"/>
      <c r="BKO538" s="75"/>
      <c r="BKP538" s="81"/>
      <c r="BKQ538" s="75"/>
      <c r="BKR538" s="81"/>
      <c r="BKS538" s="75"/>
      <c r="BKT538" s="81"/>
      <c r="BKU538" s="75"/>
      <c r="BKV538" s="81"/>
      <c r="BKW538" s="75"/>
      <c r="BKX538" s="81"/>
      <c r="BKY538" s="75"/>
      <c r="BKZ538" s="81"/>
      <c r="BLA538" s="75"/>
      <c r="BLB538" s="81"/>
      <c r="BLC538" s="75"/>
      <c r="BLD538" s="81"/>
      <c r="BLE538" s="75"/>
      <c r="BLF538" s="81"/>
      <c r="BLG538" s="75"/>
      <c r="BLH538" s="81"/>
      <c r="BLI538" s="75"/>
      <c r="BLJ538" s="81"/>
      <c r="BLK538" s="75"/>
      <c r="BLL538" s="81"/>
      <c r="BLM538" s="75"/>
      <c r="BLN538" s="81"/>
      <c r="BLO538" s="75"/>
      <c r="BLP538" s="81"/>
      <c r="BLQ538" s="75"/>
      <c r="BLR538" s="81"/>
      <c r="BLS538" s="75"/>
      <c r="BLT538" s="81"/>
      <c r="BLU538" s="75"/>
      <c r="BLV538" s="81"/>
      <c r="BLW538" s="75"/>
      <c r="BLX538" s="81"/>
      <c r="BLY538" s="75"/>
      <c r="BLZ538" s="81"/>
      <c r="BMA538" s="75"/>
      <c r="BMB538" s="81"/>
      <c r="BMC538" s="75"/>
      <c r="BMD538" s="81"/>
      <c r="BME538" s="75"/>
      <c r="BMF538" s="81"/>
      <c r="BMG538" s="75"/>
      <c r="BMH538" s="81"/>
      <c r="BMI538" s="75"/>
      <c r="BMJ538" s="81"/>
      <c r="BMK538" s="75"/>
      <c r="BML538" s="81"/>
      <c r="BMM538" s="75"/>
      <c r="BMN538" s="81"/>
      <c r="BMO538" s="75"/>
      <c r="BMP538" s="81"/>
      <c r="BMQ538" s="75"/>
      <c r="BMR538" s="81"/>
      <c r="BMS538" s="75"/>
      <c r="BMT538" s="81"/>
      <c r="BMU538" s="75"/>
      <c r="BMV538" s="81"/>
      <c r="BMW538" s="75"/>
      <c r="BMX538" s="81"/>
      <c r="BMY538" s="75"/>
      <c r="BMZ538" s="81"/>
      <c r="BNA538" s="75"/>
      <c r="BNB538" s="81"/>
      <c r="BNC538" s="75"/>
      <c r="BND538" s="81"/>
      <c r="BNE538" s="75"/>
      <c r="BNF538" s="81"/>
      <c r="BNG538" s="75"/>
      <c r="BNH538" s="81"/>
      <c r="BNI538" s="75"/>
      <c r="BNJ538" s="81"/>
      <c r="BNK538" s="75"/>
      <c r="BNL538" s="81"/>
      <c r="BNM538" s="75"/>
      <c r="BNN538" s="81"/>
      <c r="BNO538" s="75"/>
      <c r="BNP538" s="81"/>
      <c r="BNQ538" s="75"/>
      <c r="BNR538" s="81"/>
      <c r="BNS538" s="75"/>
      <c r="BNT538" s="81"/>
      <c r="BNU538" s="75"/>
      <c r="BNV538" s="81"/>
      <c r="BNW538" s="75"/>
      <c r="BNX538" s="81"/>
      <c r="BNY538" s="75"/>
      <c r="BNZ538" s="81"/>
      <c r="BOA538" s="75"/>
      <c r="BOB538" s="81"/>
      <c r="BOC538" s="75"/>
      <c r="BOD538" s="81"/>
      <c r="BOE538" s="75"/>
      <c r="BOF538" s="81"/>
      <c r="BOG538" s="75"/>
      <c r="BOH538" s="81"/>
      <c r="BOI538" s="75"/>
      <c r="BOJ538" s="81"/>
      <c r="BOK538" s="75"/>
      <c r="BOL538" s="81"/>
      <c r="BOM538" s="75"/>
      <c r="BON538" s="81"/>
      <c r="BOO538" s="75"/>
      <c r="BOP538" s="81"/>
      <c r="BOQ538" s="75"/>
      <c r="BOR538" s="81"/>
      <c r="BOS538" s="75"/>
      <c r="BOT538" s="81"/>
      <c r="BOU538" s="75"/>
      <c r="BOV538" s="81"/>
      <c r="BOW538" s="75"/>
      <c r="BOX538" s="81"/>
      <c r="BOY538" s="75"/>
      <c r="BOZ538" s="81"/>
      <c r="BPA538" s="75"/>
      <c r="BPB538" s="81"/>
      <c r="BPC538" s="75"/>
      <c r="BPD538" s="81"/>
      <c r="BPE538" s="75"/>
      <c r="BPF538" s="81"/>
      <c r="BPG538" s="75"/>
      <c r="BPH538" s="81"/>
      <c r="BPI538" s="75"/>
      <c r="BPJ538" s="81"/>
      <c r="BPK538" s="75"/>
      <c r="BPL538" s="81"/>
      <c r="BPM538" s="75"/>
      <c r="BPN538" s="81"/>
      <c r="BPO538" s="75"/>
      <c r="BPP538" s="81"/>
      <c r="BPQ538" s="75"/>
      <c r="BPR538" s="81"/>
      <c r="BPS538" s="75"/>
      <c r="BPT538" s="81"/>
      <c r="BPU538" s="75"/>
      <c r="BPV538" s="81"/>
      <c r="BPW538" s="75"/>
      <c r="BPX538" s="81"/>
      <c r="BPY538" s="75"/>
      <c r="BPZ538" s="81"/>
      <c r="BQA538" s="75"/>
      <c r="BQB538" s="81"/>
      <c r="BQC538" s="75"/>
      <c r="BQD538" s="81"/>
      <c r="BQE538" s="75"/>
      <c r="BQF538" s="81"/>
      <c r="BQG538" s="75"/>
      <c r="BQH538" s="81"/>
      <c r="BQI538" s="75"/>
      <c r="BQJ538" s="81"/>
      <c r="BQK538" s="75"/>
      <c r="BQL538" s="81"/>
      <c r="BQM538" s="75"/>
      <c r="BQN538" s="81"/>
      <c r="BQO538" s="75"/>
      <c r="BQP538" s="81"/>
      <c r="BQQ538" s="75"/>
      <c r="BQR538" s="81"/>
      <c r="BQS538" s="75"/>
      <c r="BQT538" s="81"/>
      <c r="BQU538" s="75"/>
      <c r="BQV538" s="81"/>
      <c r="BQW538" s="75"/>
      <c r="BQX538" s="81"/>
      <c r="BQY538" s="75"/>
      <c r="BQZ538" s="81"/>
      <c r="BRA538" s="75"/>
      <c r="BRB538" s="81"/>
      <c r="BRC538" s="75"/>
      <c r="BRD538" s="81"/>
      <c r="BRE538" s="75"/>
      <c r="BRF538" s="81"/>
      <c r="BRG538" s="75"/>
      <c r="BRH538" s="81"/>
      <c r="BRI538" s="75"/>
      <c r="BRJ538" s="81"/>
      <c r="BRK538" s="75"/>
      <c r="BRL538" s="81"/>
      <c r="BRM538" s="75"/>
      <c r="BRN538" s="81"/>
      <c r="BRO538" s="75"/>
      <c r="BRP538" s="81"/>
      <c r="BRQ538" s="75"/>
      <c r="BRR538" s="81"/>
      <c r="BRS538" s="75"/>
      <c r="BRT538" s="81"/>
      <c r="BRU538" s="75"/>
      <c r="BRV538" s="81"/>
      <c r="BRW538" s="75"/>
      <c r="BRX538" s="81"/>
      <c r="BRY538" s="75"/>
      <c r="BRZ538" s="81"/>
      <c r="BSA538" s="75"/>
      <c r="BSB538" s="81"/>
      <c r="BSC538" s="75"/>
      <c r="BSD538" s="81"/>
      <c r="BSE538" s="75"/>
      <c r="BSF538" s="81"/>
      <c r="BSG538" s="75"/>
      <c r="BSH538" s="81"/>
      <c r="BSI538" s="75"/>
      <c r="BSJ538" s="81"/>
      <c r="BSK538" s="75"/>
      <c r="BSL538" s="81"/>
      <c r="BSM538" s="75"/>
      <c r="BSN538" s="81"/>
      <c r="BSO538" s="75"/>
      <c r="BSP538" s="81"/>
      <c r="BSQ538" s="75"/>
      <c r="BSR538" s="81"/>
      <c r="BSS538" s="75"/>
      <c r="BST538" s="81"/>
      <c r="BSU538" s="75"/>
      <c r="BSV538" s="81"/>
      <c r="BSW538" s="75"/>
      <c r="BSX538" s="81"/>
      <c r="BSY538" s="75"/>
      <c r="BSZ538" s="81"/>
      <c r="BTA538" s="75"/>
      <c r="BTB538" s="81"/>
      <c r="BTC538" s="75"/>
      <c r="BTD538" s="81"/>
      <c r="BTE538" s="75"/>
      <c r="BTF538" s="81"/>
      <c r="BTG538" s="75"/>
      <c r="BTH538" s="81"/>
      <c r="BTI538" s="75"/>
      <c r="BTJ538" s="81"/>
      <c r="BTK538" s="75"/>
      <c r="BTL538" s="81"/>
      <c r="BTM538" s="75"/>
      <c r="BTN538" s="81"/>
      <c r="BTO538" s="75"/>
      <c r="BTP538" s="81"/>
      <c r="BTQ538" s="75"/>
      <c r="BTR538" s="81"/>
      <c r="BTS538" s="75"/>
      <c r="BTT538" s="81"/>
      <c r="BTU538" s="75"/>
      <c r="BTV538" s="81"/>
      <c r="BTW538" s="75"/>
      <c r="BTX538" s="81"/>
      <c r="BTY538" s="75"/>
      <c r="BTZ538" s="81"/>
      <c r="BUA538" s="75"/>
      <c r="BUB538" s="81"/>
      <c r="BUC538" s="75"/>
      <c r="BUD538" s="81"/>
      <c r="BUE538" s="75"/>
      <c r="BUF538" s="81"/>
      <c r="BUG538" s="75"/>
      <c r="BUH538" s="81"/>
      <c r="BUI538" s="75"/>
      <c r="BUJ538" s="81"/>
      <c r="BUK538" s="75"/>
      <c r="BUL538" s="81"/>
      <c r="BUM538" s="75"/>
      <c r="BUN538" s="81"/>
      <c r="BUO538" s="75"/>
      <c r="BUP538" s="81"/>
      <c r="BUQ538" s="75"/>
      <c r="BUR538" s="81"/>
      <c r="BUS538" s="75"/>
      <c r="BUT538" s="81"/>
      <c r="BUU538" s="75"/>
      <c r="BUV538" s="81"/>
      <c r="BUW538" s="75"/>
      <c r="BUX538" s="81"/>
      <c r="BUY538" s="75"/>
      <c r="BUZ538" s="81"/>
      <c r="BVA538" s="75"/>
      <c r="BVB538" s="81"/>
      <c r="BVC538" s="75"/>
      <c r="BVD538" s="81"/>
      <c r="BVE538" s="75"/>
      <c r="BVF538" s="81"/>
      <c r="BVG538" s="75"/>
      <c r="BVH538" s="81"/>
      <c r="BVI538" s="75"/>
      <c r="BVJ538" s="81"/>
      <c r="BVK538" s="75"/>
      <c r="BVL538" s="81"/>
      <c r="BVM538" s="75"/>
      <c r="BVN538" s="81"/>
      <c r="BVO538" s="75"/>
      <c r="BVP538" s="81"/>
      <c r="BVQ538" s="75"/>
      <c r="BVR538" s="81"/>
      <c r="BVS538" s="75"/>
      <c r="BVT538" s="81"/>
      <c r="BVU538" s="75"/>
      <c r="BVV538" s="81"/>
      <c r="BVW538" s="75"/>
      <c r="BVX538" s="81"/>
      <c r="BVY538" s="75"/>
      <c r="BVZ538" s="81"/>
      <c r="BWA538" s="75"/>
      <c r="BWB538" s="81"/>
      <c r="BWC538" s="75"/>
      <c r="BWD538" s="81"/>
      <c r="BWE538" s="75"/>
      <c r="BWF538" s="81"/>
      <c r="BWG538" s="75"/>
      <c r="BWH538" s="81"/>
      <c r="BWI538" s="75"/>
      <c r="BWJ538" s="81"/>
      <c r="BWK538" s="75"/>
      <c r="BWL538" s="81"/>
      <c r="BWM538" s="75"/>
      <c r="BWN538" s="81"/>
      <c r="BWO538" s="75"/>
      <c r="BWP538" s="81"/>
      <c r="BWQ538" s="75"/>
      <c r="BWR538" s="81"/>
      <c r="BWS538" s="75"/>
      <c r="BWT538" s="81"/>
      <c r="BWU538" s="75"/>
      <c r="BWV538" s="81"/>
      <c r="BWW538" s="75"/>
      <c r="BWX538" s="81"/>
      <c r="BWY538" s="75"/>
      <c r="BWZ538" s="81"/>
      <c r="BXA538" s="75"/>
      <c r="BXB538" s="81"/>
      <c r="BXC538" s="75"/>
      <c r="BXD538" s="81"/>
      <c r="BXE538" s="75"/>
      <c r="BXF538" s="81"/>
      <c r="BXG538" s="75"/>
      <c r="BXH538" s="81"/>
      <c r="BXI538" s="75"/>
      <c r="BXJ538" s="81"/>
      <c r="BXK538" s="75"/>
      <c r="BXL538" s="81"/>
      <c r="BXM538" s="75"/>
      <c r="BXN538" s="81"/>
      <c r="BXO538" s="75"/>
      <c r="BXP538" s="81"/>
      <c r="BXQ538" s="75"/>
      <c r="BXR538" s="81"/>
      <c r="BXS538" s="75"/>
      <c r="BXT538" s="81"/>
      <c r="BXU538" s="75"/>
      <c r="BXV538" s="81"/>
      <c r="BXW538" s="75"/>
      <c r="BXX538" s="81"/>
      <c r="BXY538" s="75"/>
      <c r="BXZ538" s="81"/>
      <c r="BYA538" s="75"/>
      <c r="BYB538" s="81"/>
      <c r="BYC538" s="75"/>
      <c r="BYD538" s="81"/>
      <c r="BYE538" s="75"/>
      <c r="BYF538" s="81"/>
      <c r="BYG538" s="75"/>
      <c r="BYH538" s="81"/>
      <c r="BYI538" s="75"/>
      <c r="BYJ538" s="81"/>
      <c r="BYK538" s="75"/>
      <c r="BYL538" s="81"/>
      <c r="BYM538" s="75"/>
      <c r="BYN538" s="81"/>
      <c r="BYO538" s="75"/>
      <c r="BYP538" s="81"/>
      <c r="BYQ538" s="75"/>
      <c r="BYR538" s="81"/>
      <c r="BYS538" s="75"/>
      <c r="BYT538" s="81"/>
      <c r="BYU538" s="75"/>
      <c r="BYV538" s="81"/>
      <c r="BYW538" s="75"/>
      <c r="BYX538" s="81"/>
      <c r="BYY538" s="75"/>
      <c r="BYZ538" s="81"/>
      <c r="BZA538" s="75"/>
      <c r="BZB538" s="81"/>
      <c r="BZC538" s="75"/>
      <c r="BZD538" s="81"/>
      <c r="BZE538" s="75"/>
      <c r="BZF538" s="81"/>
      <c r="BZG538" s="75"/>
      <c r="BZH538" s="81"/>
      <c r="BZI538" s="75"/>
      <c r="BZJ538" s="81"/>
      <c r="BZK538" s="75"/>
      <c r="BZL538" s="81"/>
      <c r="BZM538" s="75"/>
      <c r="BZN538" s="81"/>
      <c r="BZO538" s="75"/>
      <c r="BZP538" s="81"/>
      <c r="BZQ538" s="75"/>
      <c r="BZR538" s="81"/>
      <c r="BZS538" s="75"/>
      <c r="BZT538" s="81"/>
      <c r="BZU538" s="75"/>
      <c r="BZV538" s="81"/>
      <c r="BZW538" s="75"/>
      <c r="BZX538" s="81"/>
      <c r="BZY538" s="75"/>
      <c r="BZZ538" s="81"/>
      <c r="CAA538" s="75"/>
      <c r="CAB538" s="81"/>
      <c r="CAC538" s="75"/>
      <c r="CAD538" s="81"/>
      <c r="CAE538" s="75"/>
      <c r="CAF538" s="81"/>
      <c r="CAG538" s="75"/>
      <c r="CAH538" s="81"/>
      <c r="CAI538" s="75"/>
      <c r="CAJ538" s="81"/>
      <c r="CAK538" s="75"/>
      <c r="CAL538" s="81"/>
      <c r="CAM538" s="75"/>
      <c r="CAN538" s="81"/>
      <c r="CAO538" s="75"/>
      <c r="CAP538" s="81"/>
      <c r="CAQ538" s="75"/>
      <c r="CAR538" s="81"/>
      <c r="CAS538" s="75"/>
      <c r="CAT538" s="81"/>
      <c r="CAU538" s="75"/>
      <c r="CAV538" s="81"/>
      <c r="CAW538" s="75"/>
      <c r="CAX538" s="81"/>
      <c r="CAY538" s="75"/>
      <c r="CAZ538" s="81"/>
      <c r="CBA538" s="75"/>
      <c r="CBB538" s="81"/>
      <c r="CBC538" s="75"/>
      <c r="CBD538" s="81"/>
      <c r="CBE538" s="75"/>
      <c r="CBF538" s="81"/>
      <c r="CBG538" s="75"/>
      <c r="CBH538" s="81"/>
      <c r="CBI538" s="75"/>
      <c r="CBJ538" s="81"/>
      <c r="CBK538" s="75"/>
      <c r="CBL538" s="81"/>
      <c r="CBM538" s="75"/>
      <c r="CBN538" s="81"/>
      <c r="CBO538" s="75"/>
      <c r="CBP538" s="81"/>
      <c r="CBQ538" s="75"/>
      <c r="CBR538" s="81"/>
      <c r="CBS538" s="75"/>
      <c r="CBT538" s="81"/>
      <c r="CBU538" s="75"/>
      <c r="CBV538" s="81"/>
      <c r="CBW538" s="75"/>
      <c r="CBX538" s="81"/>
      <c r="CBY538" s="75"/>
      <c r="CBZ538" s="81"/>
      <c r="CCA538" s="75"/>
      <c r="CCB538" s="81"/>
      <c r="CCC538" s="75"/>
      <c r="CCD538" s="81"/>
      <c r="CCE538" s="75"/>
      <c r="CCF538" s="81"/>
      <c r="CCG538" s="75"/>
      <c r="CCH538" s="81"/>
      <c r="CCI538" s="75"/>
      <c r="CCJ538" s="81"/>
      <c r="CCK538" s="75"/>
      <c r="CCL538" s="81"/>
      <c r="CCM538" s="75"/>
      <c r="CCN538" s="81"/>
      <c r="CCO538" s="75"/>
      <c r="CCP538" s="81"/>
      <c r="CCQ538" s="75"/>
      <c r="CCR538" s="81"/>
      <c r="CCS538" s="75"/>
      <c r="CCT538" s="81"/>
      <c r="CCU538" s="75"/>
      <c r="CCV538" s="81"/>
      <c r="CCW538" s="75"/>
      <c r="CCX538" s="81"/>
      <c r="CCY538" s="75"/>
      <c r="CCZ538" s="81"/>
      <c r="CDA538" s="75"/>
      <c r="CDB538" s="81"/>
      <c r="CDC538" s="75"/>
      <c r="CDD538" s="81"/>
      <c r="CDE538" s="75"/>
      <c r="CDF538" s="81"/>
      <c r="CDG538" s="75"/>
      <c r="CDH538" s="81"/>
      <c r="CDI538" s="75"/>
      <c r="CDJ538" s="81"/>
      <c r="CDK538" s="75"/>
      <c r="CDL538" s="81"/>
      <c r="CDM538" s="75"/>
      <c r="CDN538" s="81"/>
      <c r="CDO538" s="75"/>
      <c r="CDP538" s="81"/>
      <c r="CDQ538" s="75"/>
      <c r="CDR538" s="81"/>
      <c r="CDS538" s="75"/>
      <c r="CDT538" s="81"/>
      <c r="CDU538" s="75"/>
      <c r="CDV538" s="81"/>
      <c r="CDW538" s="75"/>
      <c r="CDX538" s="81"/>
      <c r="CDY538" s="75"/>
      <c r="CDZ538" s="81"/>
      <c r="CEA538" s="75"/>
      <c r="CEB538" s="81"/>
      <c r="CEC538" s="75"/>
      <c r="CED538" s="81"/>
      <c r="CEE538" s="75"/>
      <c r="CEF538" s="81"/>
      <c r="CEG538" s="75"/>
      <c r="CEH538" s="81"/>
      <c r="CEI538" s="75"/>
      <c r="CEJ538" s="81"/>
      <c r="CEK538" s="75"/>
      <c r="CEL538" s="81"/>
      <c r="CEM538" s="75"/>
      <c r="CEN538" s="81"/>
      <c r="CEO538" s="75"/>
      <c r="CEP538" s="81"/>
      <c r="CEQ538" s="75"/>
      <c r="CER538" s="81"/>
      <c r="CES538" s="75"/>
      <c r="CET538" s="81"/>
      <c r="CEU538" s="75"/>
      <c r="CEV538" s="81"/>
      <c r="CEW538" s="75"/>
      <c r="CEX538" s="81"/>
      <c r="CEY538" s="75"/>
      <c r="CEZ538" s="81"/>
      <c r="CFA538" s="75"/>
      <c r="CFB538" s="81"/>
      <c r="CFC538" s="75"/>
      <c r="CFD538" s="81"/>
      <c r="CFE538" s="75"/>
      <c r="CFF538" s="81"/>
      <c r="CFG538" s="75"/>
      <c r="CFH538" s="81"/>
      <c r="CFI538" s="75"/>
      <c r="CFJ538" s="81"/>
      <c r="CFK538" s="75"/>
      <c r="CFL538" s="81"/>
      <c r="CFM538" s="75"/>
      <c r="CFN538" s="81"/>
      <c r="CFO538" s="75"/>
      <c r="CFP538" s="81"/>
      <c r="CFQ538" s="75"/>
      <c r="CFR538" s="81"/>
      <c r="CFS538" s="75"/>
      <c r="CFT538" s="81"/>
      <c r="CFU538" s="75"/>
      <c r="CFV538" s="81"/>
      <c r="CFW538" s="75"/>
      <c r="CFX538" s="81"/>
      <c r="CFY538" s="75"/>
      <c r="CFZ538" s="81"/>
      <c r="CGA538" s="75"/>
      <c r="CGB538" s="81"/>
      <c r="CGC538" s="75"/>
      <c r="CGD538" s="81"/>
      <c r="CGE538" s="75"/>
      <c r="CGF538" s="81"/>
      <c r="CGG538" s="75"/>
      <c r="CGH538" s="81"/>
      <c r="CGI538" s="75"/>
      <c r="CGJ538" s="81"/>
      <c r="CGK538" s="75"/>
      <c r="CGL538" s="81"/>
      <c r="CGM538" s="75"/>
      <c r="CGN538" s="81"/>
      <c r="CGO538" s="75"/>
      <c r="CGP538" s="81"/>
      <c r="CGQ538" s="75"/>
      <c r="CGR538" s="81"/>
      <c r="CGS538" s="75"/>
      <c r="CGT538" s="81"/>
      <c r="CGU538" s="75"/>
      <c r="CGV538" s="81"/>
      <c r="CGW538" s="75"/>
      <c r="CGX538" s="81"/>
      <c r="CGY538" s="75"/>
      <c r="CGZ538" s="81"/>
      <c r="CHA538" s="75"/>
      <c r="CHB538" s="81"/>
      <c r="CHC538" s="75"/>
      <c r="CHD538" s="81"/>
      <c r="CHE538" s="75"/>
      <c r="CHF538" s="81"/>
      <c r="CHG538" s="75"/>
      <c r="CHH538" s="81"/>
      <c r="CHI538" s="75"/>
      <c r="CHJ538" s="81"/>
      <c r="CHK538" s="75"/>
      <c r="CHL538" s="81"/>
      <c r="CHM538" s="75"/>
      <c r="CHN538" s="81"/>
      <c r="CHO538" s="75"/>
      <c r="CHP538" s="81"/>
      <c r="CHQ538" s="75"/>
      <c r="CHR538" s="81"/>
      <c r="CHS538" s="75"/>
      <c r="CHT538" s="81"/>
      <c r="CHU538" s="75"/>
      <c r="CHV538" s="81"/>
      <c r="CHW538" s="75"/>
      <c r="CHX538" s="81"/>
      <c r="CHY538" s="75"/>
      <c r="CHZ538" s="81"/>
      <c r="CIA538" s="75"/>
      <c r="CIB538" s="81"/>
      <c r="CIC538" s="75"/>
      <c r="CID538" s="81"/>
      <c r="CIE538" s="75"/>
      <c r="CIF538" s="81"/>
      <c r="CIG538" s="75"/>
      <c r="CIH538" s="81"/>
      <c r="CII538" s="75"/>
      <c r="CIJ538" s="81"/>
      <c r="CIK538" s="75"/>
      <c r="CIL538" s="81"/>
      <c r="CIM538" s="75"/>
      <c r="CIN538" s="81"/>
      <c r="CIO538" s="75"/>
      <c r="CIP538" s="81"/>
      <c r="CIQ538" s="75"/>
      <c r="CIR538" s="81"/>
      <c r="CIS538" s="75"/>
      <c r="CIT538" s="81"/>
      <c r="CIU538" s="75"/>
      <c r="CIV538" s="81"/>
      <c r="CIW538" s="75"/>
      <c r="CIX538" s="81"/>
      <c r="CIY538" s="75"/>
      <c r="CIZ538" s="81"/>
      <c r="CJA538" s="75"/>
      <c r="CJB538" s="81"/>
      <c r="CJC538" s="75"/>
      <c r="CJD538" s="81"/>
      <c r="CJE538" s="75"/>
      <c r="CJF538" s="81"/>
      <c r="CJG538" s="75"/>
      <c r="CJH538" s="81"/>
      <c r="CJI538" s="75"/>
      <c r="CJJ538" s="81"/>
      <c r="CJK538" s="75"/>
      <c r="CJL538" s="81"/>
      <c r="CJM538" s="75"/>
      <c r="CJN538" s="81"/>
      <c r="CJO538" s="75"/>
      <c r="CJP538" s="81"/>
      <c r="CJQ538" s="75"/>
      <c r="CJR538" s="81"/>
      <c r="CJS538" s="75"/>
      <c r="CJT538" s="81"/>
      <c r="CJU538" s="75"/>
      <c r="CJV538" s="81"/>
      <c r="CJW538" s="75"/>
      <c r="CJX538" s="81"/>
      <c r="CJY538" s="75"/>
      <c r="CJZ538" s="81"/>
      <c r="CKA538" s="75"/>
      <c r="CKB538" s="81"/>
      <c r="CKC538" s="75"/>
      <c r="CKD538" s="81"/>
      <c r="CKE538" s="75"/>
      <c r="CKF538" s="81"/>
      <c r="CKG538" s="75"/>
      <c r="CKH538" s="81"/>
      <c r="CKI538" s="75"/>
      <c r="CKJ538" s="81"/>
      <c r="CKK538" s="75"/>
      <c r="CKL538" s="81"/>
      <c r="CKM538" s="75"/>
      <c r="CKN538" s="81"/>
      <c r="CKO538" s="75"/>
      <c r="CKP538" s="81"/>
      <c r="CKQ538" s="75"/>
      <c r="CKR538" s="81"/>
      <c r="CKS538" s="75"/>
      <c r="CKT538" s="81"/>
      <c r="CKU538" s="75"/>
      <c r="CKV538" s="81"/>
      <c r="CKW538" s="75"/>
      <c r="CKX538" s="81"/>
      <c r="CKY538" s="75"/>
      <c r="CKZ538" s="81"/>
      <c r="CLA538" s="75"/>
      <c r="CLB538" s="81"/>
      <c r="CLC538" s="75"/>
      <c r="CLD538" s="81"/>
      <c r="CLE538" s="75"/>
      <c r="CLF538" s="81"/>
      <c r="CLG538" s="75"/>
      <c r="CLH538" s="81"/>
      <c r="CLI538" s="75"/>
      <c r="CLJ538" s="81"/>
      <c r="CLK538" s="75"/>
      <c r="CLL538" s="81"/>
      <c r="CLM538" s="75"/>
      <c r="CLN538" s="81"/>
      <c r="CLO538" s="75"/>
      <c r="CLP538" s="81"/>
      <c r="CLQ538" s="75"/>
      <c r="CLR538" s="81"/>
      <c r="CLS538" s="75"/>
      <c r="CLT538" s="81"/>
      <c r="CLU538" s="75"/>
      <c r="CLV538" s="81"/>
      <c r="CLW538" s="75"/>
      <c r="CLX538" s="81"/>
      <c r="CLY538" s="75"/>
      <c r="CLZ538" s="81"/>
      <c r="CMA538" s="75"/>
      <c r="CMB538" s="81"/>
      <c r="CMC538" s="75"/>
      <c r="CMD538" s="81"/>
      <c r="CME538" s="75"/>
      <c r="CMF538" s="81"/>
      <c r="CMG538" s="75"/>
      <c r="CMH538" s="81"/>
      <c r="CMI538" s="75"/>
      <c r="CMJ538" s="81"/>
      <c r="CMK538" s="75"/>
      <c r="CML538" s="81"/>
      <c r="CMM538" s="75"/>
      <c r="CMN538" s="81"/>
      <c r="CMO538" s="75"/>
      <c r="CMP538" s="81"/>
      <c r="CMQ538" s="75"/>
      <c r="CMR538" s="81"/>
      <c r="CMS538" s="75"/>
      <c r="CMT538" s="81"/>
      <c r="CMU538" s="75"/>
      <c r="CMV538" s="81"/>
      <c r="CMW538" s="75"/>
      <c r="CMX538" s="81"/>
      <c r="CMY538" s="75"/>
      <c r="CMZ538" s="81"/>
      <c r="CNA538" s="75"/>
      <c r="CNB538" s="81"/>
      <c r="CNC538" s="75"/>
      <c r="CND538" s="81"/>
      <c r="CNE538" s="75"/>
      <c r="CNF538" s="81"/>
      <c r="CNG538" s="75"/>
      <c r="CNH538" s="81"/>
      <c r="CNI538" s="75"/>
      <c r="CNJ538" s="81"/>
      <c r="CNK538" s="75"/>
      <c r="CNL538" s="81"/>
      <c r="CNM538" s="75"/>
      <c r="CNN538" s="81"/>
      <c r="CNO538" s="75"/>
      <c r="CNP538" s="81"/>
      <c r="CNQ538" s="75"/>
      <c r="CNR538" s="81"/>
      <c r="CNS538" s="75"/>
      <c r="CNT538" s="81"/>
      <c r="CNU538" s="75"/>
      <c r="CNV538" s="81"/>
      <c r="CNW538" s="75"/>
      <c r="CNX538" s="81"/>
      <c r="CNY538" s="75"/>
      <c r="CNZ538" s="81"/>
      <c r="COA538" s="75"/>
      <c r="COB538" s="81"/>
      <c r="COC538" s="75"/>
      <c r="COD538" s="81"/>
      <c r="COE538" s="75"/>
      <c r="COF538" s="81"/>
      <c r="COG538" s="75"/>
      <c r="COH538" s="81"/>
      <c r="COI538" s="75"/>
      <c r="COJ538" s="81"/>
      <c r="COK538" s="75"/>
      <c r="COL538" s="81"/>
      <c r="COM538" s="75"/>
      <c r="CON538" s="81"/>
      <c r="COO538" s="75"/>
      <c r="COP538" s="81"/>
      <c r="COQ538" s="75"/>
      <c r="COR538" s="81"/>
      <c r="COS538" s="75"/>
      <c r="COT538" s="81"/>
      <c r="COU538" s="75"/>
      <c r="COV538" s="81"/>
      <c r="COW538" s="75"/>
      <c r="COX538" s="81"/>
      <c r="COY538" s="75"/>
      <c r="COZ538" s="81"/>
      <c r="CPA538" s="75"/>
      <c r="CPB538" s="81"/>
      <c r="CPC538" s="75"/>
      <c r="CPD538" s="81"/>
      <c r="CPE538" s="75"/>
      <c r="CPF538" s="81"/>
      <c r="CPG538" s="75"/>
      <c r="CPH538" s="81"/>
      <c r="CPI538" s="75"/>
      <c r="CPJ538" s="81"/>
      <c r="CPK538" s="75"/>
      <c r="CPL538" s="81"/>
      <c r="CPM538" s="75"/>
      <c r="CPN538" s="81"/>
      <c r="CPO538" s="75"/>
      <c r="CPP538" s="81"/>
      <c r="CPQ538" s="75"/>
      <c r="CPR538" s="81"/>
      <c r="CPS538" s="75"/>
      <c r="CPT538" s="81"/>
      <c r="CPU538" s="75"/>
      <c r="CPV538" s="81"/>
      <c r="CPW538" s="75"/>
      <c r="CPX538" s="81"/>
      <c r="CPY538" s="75"/>
      <c r="CPZ538" s="81"/>
      <c r="CQA538" s="75"/>
      <c r="CQB538" s="81"/>
      <c r="CQC538" s="75"/>
      <c r="CQD538" s="81"/>
      <c r="CQE538" s="75"/>
      <c r="CQF538" s="81"/>
      <c r="CQG538" s="75"/>
      <c r="CQH538" s="81"/>
      <c r="CQI538" s="75"/>
      <c r="CQJ538" s="81"/>
      <c r="CQK538" s="75"/>
      <c r="CQL538" s="81"/>
      <c r="CQM538" s="75"/>
      <c r="CQN538" s="81"/>
      <c r="CQO538" s="75"/>
      <c r="CQP538" s="81"/>
      <c r="CQQ538" s="75"/>
      <c r="CQR538" s="81"/>
      <c r="CQS538" s="75"/>
      <c r="CQT538" s="81"/>
      <c r="CQU538" s="75"/>
      <c r="CQV538" s="81"/>
      <c r="CQW538" s="75"/>
      <c r="CQX538" s="81"/>
      <c r="CQY538" s="75"/>
      <c r="CQZ538" s="81"/>
      <c r="CRA538" s="75"/>
      <c r="CRB538" s="81"/>
      <c r="CRC538" s="75"/>
      <c r="CRD538" s="81"/>
      <c r="CRE538" s="75"/>
      <c r="CRF538" s="81"/>
      <c r="CRG538" s="75"/>
      <c r="CRH538" s="81"/>
      <c r="CRI538" s="75"/>
      <c r="CRJ538" s="81"/>
      <c r="CRK538" s="75"/>
      <c r="CRL538" s="81"/>
      <c r="CRM538" s="75"/>
      <c r="CRN538" s="81"/>
      <c r="CRO538" s="75"/>
      <c r="CRP538" s="81"/>
      <c r="CRQ538" s="75"/>
      <c r="CRR538" s="81"/>
      <c r="CRS538" s="75"/>
      <c r="CRT538" s="81"/>
      <c r="CRU538" s="75"/>
      <c r="CRV538" s="81"/>
      <c r="CRW538" s="75"/>
      <c r="CRX538" s="81"/>
      <c r="CRY538" s="75"/>
      <c r="CRZ538" s="81"/>
      <c r="CSA538" s="75"/>
      <c r="CSB538" s="81"/>
      <c r="CSC538" s="75"/>
      <c r="CSD538" s="81"/>
      <c r="CSE538" s="75"/>
      <c r="CSF538" s="81"/>
      <c r="CSG538" s="75"/>
      <c r="CSH538" s="81"/>
      <c r="CSI538" s="75"/>
      <c r="CSJ538" s="81"/>
      <c r="CSK538" s="75"/>
      <c r="CSL538" s="81"/>
      <c r="CSM538" s="75"/>
      <c r="CSN538" s="81"/>
      <c r="CSO538" s="75"/>
      <c r="CSP538" s="81"/>
      <c r="CSQ538" s="75"/>
      <c r="CSR538" s="81"/>
      <c r="CSS538" s="75"/>
      <c r="CST538" s="81"/>
      <c r="CSU538" s="75"/>
      <c r="CSV538" s="81"/>
      <c r="CSW538" s="75"/>
      <c r="CSX538" s="81"/>
      <c r="CSY538" s="75"/>
      <c r="CSZ538" s="81"/>
      <c r="CTA538" s="75"/>
      <c r="CTB538" s="81"/>
      <c r="CTC538" s="75"/>
      <c r="CTD538" s="81"/>
      <c r="CTE538" s="75"/>
      <c r="CTF538" s="81"/>
      <c r="CTG538" s="75"/>
      <c r="CTH538" s="81"/>
      <c r="CTI538" s="75"/>
      <c r="CTJ538" s="81"/>
      <c r="CTK538" s="75"/>
      <c r="CTL538" s="81"/>
      <c r="CTM538" s="75"/>
      <c r="CTN538" s="81"/>
      <c r="CTO538" s="75"/>
      <c r="CTP538" s="81"/>
      <c r="CTQ538" s="75"/>
      <c r="CTR538" s="81"/>
      <c r="CTS538" s="75"/>
      <c r="CTT538" s="81"/>
      <c r="CTU538" s="75"/>
      <c r="CTV538" s="81"/>
      <c r="CTW538" s="75"/>
      <c r="CTX538" s="81"/>
      <c r="CTY538" s="75"/>
      <c r="CTZ538" s="81"/>
      <c r="CUA538" s="75"/>
      <c r="CUB538" s="81"/>
      <c r="CUC538" s="75"/>
      <c r="CUD538" s="81"/>
      <c r="CUE538" s="75"/>
      <c r="CUF538" s="81"/>
      <c r="CUG538" s="75"/>
      <c r="CUH538" s="81"/>
      <c r="CUI538" s="75"/>
      <c r="CUJ538" s="81"/>
      <c r="CUK538" s="75"/>
      <c r="CUL538" s="81"/>
      <c r="CUM538" s="75"/>
      <c r="CUN538" s="81"/>
      <c r="CUO538" s="75"/>
      <c r="CUP538" s="81"/>
      <c r="CUQ538" s="75"/>
      <c r="CUR538" s="81"/>
      <c r="CUS538" s="75"/>
      <c r="CUT538" s="81"/>
      <c r="CUU538" s="75"/>
      <c r="CUV538" s="81"/>
      <c r="CUW538" s="75"/>
      <c r="CUX538" s="81"/>
      <c r="CUY538" s="75"/>
      <c r="CUZ538" s="81"/>
      <c r="CVA538" s="75"/>
      <c r="CVB538" s="81"/>
      <c r="CVC538" s="75"/>
      <c r="CVD538" s="81"/>
      <c r="CVE538" s="75"/>
      <c r="CVF538" s="81"/>
      <c r="CVG538" s="75"/>
      <c r="CVH538" s="81"/>
      <c r="CVI538" s="75"/>
      <c r="CVJ538" s="81"/>
      <c r="CVK538" s="75"/>
      <c r="CVL538" s="81"/>
      <c r="CVM538" s="75"/>
      <c r="CVN538" s="81"/>
      <c r="CVO538" s="75"/>
      <c r="CVP538" s="81"/>
      <c r="CVQ538" s="75"/>
      <c r="CVR538" s="81"/>
      <c r="CVS538" s="75"/>
      <c r="CVT538" s="81"/>
      <c r="CVU538" s="75"/>
      <c r="CVV538" s="81"/>
      <c r="CVW538" s="75"/>
      <c r="CVX538" s="81"/>
      <c r="CVY538" s="75"/>
      <c r="CVZ538" s="81"/>
      <c r="CWA538" s="75"/>
      <c r="CWB538" s="81"/>
      <c r="CWC538" s="75"/>
      <c r="CWD538" s="81"/>
      <c r="CWE538" s="75"/>
      <c r="CWF538" s="81"/>
      <c r="CWG538" s="75"/>
      <c r="CWH538" s="81"/>
      <c r="CWI538" s="75"/>
      <c r="CWJ538" s="81"/>
      <c r="CWK538" s="75"/>
      <c r="CWL538" s="81"/>
      <c r="CWM538" s="75"/>
      <c r="CWN538" s="81"/>
      <c r="CWO538" s="75"/>
      <c r="CWP538" s="81"/>
      <c r="CWQ538" s="75"/>
      <c r="CWR538" s="81"/>
      <c r="CWS538" s="75"/>
      <c r="CWT538" s="81"/>
      <c r="CWU538" s="75"/>
      <c r="CWV538" s="81"/>
      <c r="CWW538" s="75"/>
      <c r="CWX538" s="81"/>
      <c r="CWY538" s="75"/>
      <c r="CWZ538" s="81"/>
      <c r="CXA538" s="75"/>
      <c r="CXB538" s="81"/>
      <c r="CXC538" s="75"/>
      <c r="CXD538" s="81"/>
      <c r="CXE538" s="75"/>
      <c r="CXF538" s="81"/>
      <c r="CXG538" s="75"/>
      <c r="CXH538" s="81"/>
      <c r="CXI538" s="75"/>
      <c r="CXJ538" s="81"/>
      <c r="CXK538" s="75"/>
      <c r="CXL538" s="81"/>
      <c r="CXM538" s="75"/>
      <c r="CXN538" s="81"/>
      <c r="CXO538" s="75"/>
      <c r="CXP538" s="81"/>
      <c r="CXQ538" s="75"/>
      <c r="CXR538" s="81"/>
      <c r="CXS538" s="75"/>
      <c r="CXT538" s="81"/>
      <c r="CXU538" s="75"/>
      <c r="CXV538" s="81"/>
      <c r="CXW538" s="75"/>
      <c r="CXX538" s="81"/>
      <c r="CXY538" s="75"/>
      <c r="CXZ538" s="81"/>
      <c r="CYA538" s="75"/>
      <c r="CYB538" s="81"/>
      <c r="CYC538" s="75"/>
      <c r="CYD538" s="81"/>
      <c r="CYE538" s="75"/>
      <c r="CYF538" s="81"/>
      <c r="CYG538" s="75"/>
      <c r="CYH538" s="81"/>
      <c r="CYI538" s="75"/>
      <c r="CYJ538" s="81"/>
      <c r="CYK538" s="75"/>
      <c r="CYL538" s="81"/>
      <c r="CYM538" s="75"/>
      <c r="CYN538" s="81"/>
      <c r="CYO538" s="75"/>
      <c r="CYP538" s="81"/>
      <c r="CYQ538" s="75"/>
      <c r="CYR538" s="81"/>
      <c r="CYS538" s="75"/>
      <c r="CYT538" s="81"/>
      <c r="CYU538" s="75"/>
      <c r="CYV538" s="81"/>
      <c r="CYW538" s="75"/>
      <c r="CYX538" s="81"/>
      <c r="CYY538" s="75"/>
      <c r="CYZ538" s="81"/>
      <c r="CZA538" s="75"/>
      <c r="CZB538" s="81"/>
      <c r="CZC538" s="75"/>
      <c r="CZD538" s="81"/>
      <c r="CZE538" s="75"/>
      <c r="CZF538" s="81"/>
      <c r="CZG538" s="75"/>
      <c r="CZH538" s="81"/>
      <c r="CZI538" s="75"/>
      <c r="CZJ538" s="81"/>
      <c r="CZK538" s="75"/>
      <c r="CZL538" s="81"/>
      <c r="CZM538" s="75"/>
      <c r="CZN538" s="81"/>
      <c r="CZO538" s="75"/>
      <c r="CZP538" s="81"/>
      <c r="CZQ538" s="75"/>
      <c r="CZR538" s="81"/>
      <c r="CZS538" s="75"/>
      <c r="CZT538" s="81"/>
      <c r="CZU538" s="75"/>
      <c r="CZV538" s="81"/>
      <c r="CZW538" s="75"/>
      <c r="CZX538" s="81"/>
      <c r="CZY538" s="75"/>
      <c r="CZZ538" s="81"/>
      <c r="DAA538" s="75"/>
      <c r="DAB538" s="81"/>
      <c r="DAC538" s="75"/>
      <c r="DAD538" s="81"/>
      <c r="DAE538" s="75"/>
      <c r="DAF538" s="81"/>
      <c r="DAG538" s="75"/>
      <c r="DAH538" s="81"/>
      <c r="DAI538" s="75"/>
      <c r="DAJ538" s="81"/>
      <c r="DAK538" s="75"/>
      <c r="DAL538" s="81"/>
      <c r="DAM538" s="75"/>
      <c r="DAN538" s="81"/>
      <c r="DAO538" s="75"/>
      <c r="DAP538" s="81"/>
      <c r="DAQ538" s="75"/>
      <c r="DAR538" s="81"/>
      <c r="DAS538" s="75"/>
      <c r="DAT538" s="81"/>
      <c r="DAU538" s="75"/>
      <c r="DAV538" s="81"/>
      <c r="DAW538" s="75"/>
      <c r="DAX538" s="81"/>
      <c r="DAY538" s="75"/>
      <c r="DAZ538" s="81"/>
      <c r="DBA538" s="75"/>
      <c r="DBB538" s="81"/>
      <c r="DBC538" s="75"/>
      <c r="DBD538" s="81"/>
      <c r="DBE538" s="75"/>
      <c r="DBF538" s="81"/>
      <c r="DBG538" s="75"/>
      <c r="DBH538" s="81"/>
      <c r="DBI538" s="75"/>
      <c r="DBJ538" s="81"/>
      <c r="DBK538" s="75"/>
      <c r="DBL538" s="81"/>
      <c r="DBM538" s="75"/>
      <c r="DBN538" s="81"/>
      <c r="DBO538" s="75"/>
      <c r="DBP538" s="81"/>
      <c r="DBQ538" s="75"/>
      <c r="DBR538" s="81"/>
      <c r="DBS538" s="75"/>
      <c r="DBT538" s="81"/>
      <c r="DBU538" s="75"/>
      <c r="DBV538" s="81"/>
      <c r="DBW538" s="75"/>
      <c r="DBX538" s="81"/>
      <c r="DBY538" s="75"/>
      <c r="DBZ538" s="81"/>
      <c r="DCA538" s="75"/>
      <c r="DCB538" s="81"/>
      <c r="DCC538" s="75"/>
      <c r="DCD538" s="81"/>
      <c r="DCE538" s="75"/>
      <c r="DCF538" s="81"/>
      <c r="DCG538" s="75"/>
      <c r="DCH538" s="81"/>
      <c r="DCI538" s="75"/>
      <c r="DCJ538" s="81"/>
      <c r="DCK538" s="75"/>
      <c r="DCL538" s="81"/>
      <c r="DCM538" s="75"/>
      <c r="DCN538" s="81"/>
      <c r="DCO538" s="75"/>
      <c r="DCP538" s="81"/>
      <c r="DCQ538" s="75"/>
      <c r="DCR538" s="81"/>
      <c r="DCS538" s="75"/>
      <c r="DCT538" s="81"/>
      <c r="DCU538" s="75"/>
      <c r="DCV538" s="81"/>
      <c r="DCW538" s="75"/>
      <c r="DCX538" s="81"/>
      <c r="DCY538" s="75"/>
      <c r="DCZ538" s="81"/>
      <c r="DDA538" s="75"/>
      <c r="DDB538" s="81"/>
      <c r="DDC538" s="75"/>
      <c r="DDD538" s="81"/>
      <c r="DDE538" s="75"/>
      <c r="DDF538" s="81"/>
      <c r="DDG538" s="75"/>
      <c r="DDH538" s="81"/>
      <c r="DDI538" s="75"/>
      <c r="DDJ538" s="81"/>
      <c r="DDK538" s="75"/>
      <c r="DDL538" s="81"/>
      <c r="DDM538" s="75"/>
      <c r="DDN538" s="81"/>
      <c r="DDO538" s="75"/>
      <c r="DDP538" s="81"/>
      <c r="DDQ538" s="75"/>
      <c r="DDR538" s="81"/>
      <c r="DDS538" s="75"/>
      <c r="DDT538" s="81"/>
      <c r="DDU538" s="75"/>
      <c r="DDV538" s="81"/>
      <c r="DDW538" s="75"/>
      <c r="DDX538" s="81"/>
      <c r="DDY538" s="75"/>
      <c r="DDZ538" s="81"/>
      <c r="DEA538" s="75"/>
      <c r="DEB538" s="81"/>
      <c r="DEC538" s="75"/>
      <c r="DED538" s="81"/>
      <c r="DEE538" s="75"/>
      <c r="DEF538" s="81"/>
      <c r="DEG538" s="75"/>
      <c r="DEH538" s="81"/>
      <c r="DEI538" s="75"/>
      <c r="DEJ538" s="81"/>
      <c r="DEK538" s="75"/>
      <c r="DEL538" s="81"/>
      <c r="DEM538" s="75"/>
      <c r="DEN538" s="81"/>
      <c r="DEO538" s="75"/>
      <c r="DEP538" s="81"/>
      <c r="DEQ538" s="75"/>
      <c r="DER538" s="81"/>
      <c r="DES538" s="75"/>
      <c r="DET538" s="81"/>
      <c r="DEU538" s="75"/>
      <c r="DEV538" s="81"/>
      <c r="DEW538" s="75"/>
      <c r="DEX538" s="81"/>
      <c r="DEY538" s="75"/>
      <c r="DEZ538" s="81"/>
      <c r="DFA538" s="75"/>
      <c r="DFB538" s="81"/>
      <c r="DFC538" s="75"/>
      <c r="DFD538" s="81"/>
      <c r="DFE538" s="75"/>
      <c r="DFF538" s="81"/>
      <c r="DFG538" s="75"/>
      <c r="DFH538" s="81"/>
      <c r="DFI538" s="75"/>
      <c r="DFJ538" s="81"/>
      <c r="DFK538" s="75"/>
      <c r="DFL538" s="81"/>
      <c r="DFM538" s="75"/>
      <c r="DFN538" s="81"/>
      <c r="DFO538" s="75"/>
      <c r="DFP538" s="81"/>
      <c r="DFQ538" s="75"/>
      <c r="DFR538" s="81"/>
      <c r="DFS538" s="75"/>
      <c r="DFT538" s="81"/>
      <c r="DFU538" s="75"/>
      <c r="DFV538" s="81"/>
      <c r="DFW538" s="75"/>
      <c r="DFX538" s="81"/>
      <c r="DFY538" s="75"/>
      <c r="DFZ538" s="81"/>
      <c r="DGA538" s="75"/>
      <c r="DGB538" s="81"/>
      <c r="DGC538" s="75"/>
      <c r="DGD538" s="81"/>
      <c r="DGE538" s="75"/>
      <c r="DGF538" s="81"/>
      <c r="DGG538" s="75"/>
      <c r="DGH538" s="81"/>
      <c r="DGI538" s="75"/>
      <c r="DGJ538" s="81"/>
      <c r="DGK538" s="75"/>
      <c r="DGL538" s="81"/>
      <c r="DGM538" s="75"/>
      <c r="DGN538" s="81"/>
      <c r="DGO538" s="75"/>
      <c r="DGP538" s="81"/>
      <c r="DGQ538" s="75"/>
      <c r="DGR538" s="81"/>
      <c r="DGS538" s="75"/>
      <c r="DGT538" s="81"/>
      <c r="DGU538" s="75"/>
      <c r="DGV538" s="81"/>
      <c r="DGW538" s="75"/>
      <c r="DGX538" s="81"/>
      <c r="DGY538" s="75"/>
      <c r="DGZ538" s="81"/>
      <c r="DHA538" s="75"/>
      <c r="DHB538" s="81"/>
      <c r="DHC538" s="75"/>
      <c r="DHD538" s="81"/>
      <c r="DHE538" s="75"/>
      <c r="DHF538" s="81"/>
      <c r="DHG538" s="75"/>
      <c r="DHH538" s="81"/>
      <c r="DHI538" s="75"/>
      <c r="DHJ538" s="81"/>
      <c r="DHK538" s="75"/>
      <c r="DHL538" s="81"/>
      <c r="DHM538" s="75"/>
      <c r="DHN538" s="81"/>
      <c r="DHO538" s="75"/>
      <c r="DHP538" s="81"/>
      <c r="DHQ538" s="75"/>
      <c r="DHR538" s="81"/>
      <c r="DHS538" s="75"/>
      <c r="DHT538" s="81"/>
      <c r="DHU538" s="75"/>
      <c r="DHV538" s="81"/>
      <c r="DHW538" s="75"/>
      <c r="DHX538" s="81"/>
      <c r="DHY538" s="75"/>
      <c r="DHZ538" s="81"/>
      <c r="DIA538" s="75"/>
      <c r="DIB538" s="81"/>
      <c r="DIC538" s="75"/>
      <c r="DID538" s="81"/>
      <c r="DIE538" s="75"/>
      <c r="DIF538" s="81"/>
      <c r="DIG538" s="75"/>
      <c r="DIH538" s="81"/>
      <c r="DII538" s="75"/>
      <c r="DIJ538" s="81"/>
      <c r="DIK538" s="75"/>
      <c r="DIL538" s="81"/>
      <c r="DIM538" s="75"/>
      <c r="DIN538" s="81"/>
      <c r="DIO538" s="75"/>
      <c r="DIP538" s="81"/>
      <c r="DIQ538" s="75"/>
      <c r="DIR538" s="81"/>
      <c r="DIS538" s="75"/>
      <c r="DIT538" s="81"/>
      <c r="DIU538" s="75"/>
      <c r="DIV538" s="81"/>
      <c r="DIW538" s="75"/>
      <c r="DIX538" s="81"/>
      <c r="DIY538" s="75"/>
      <c r="DIZ538" s="81"/>
      <c r="DJA538" s="75"/>
      <c r="DJB538" s="81"/>
      <c r="DJC538" s="75"/>
      <c r="DJD538" s="81"/>
      <c r="DJE538" s="75"/>
      <c r="DJF538" s="81"/>
      <c r="DJG538" s="75"/>
      <c r="DJH538" s="81"/>
      <c r="DJI538" s="75"/>
      <c r="DJJ538" s="81"/>
      <c r="DJK538" s="75"/>
      <c r="DJL538" s="81"/>
      <c r="DJM538" s="75"/>
      <c r="DJN538" s="81"/>
      <c r="DJO538" s="75"/>
      <c r="DJP538" s="81"/>
      <c r="DJQ538" s="75"/>
      <c r="DJR538" s="81"/>
      <c r="DJS538" s="75"/>
      <c r="DJT538" s="81"/>
      <c r="DJU538" s="75"/>
      <c r="DJV538" s="81"/>
      <c r="DJW538" s="75"/>
      <c r="DJX538" s="81"/>
      <c r="DJY538" s="75"/>
      <c r="DJZ538" s="81"/>
      <c r="DKA538" s="75"/>
      <c r="DKB538" s="81"/>
      <c r="DKC538" s="75"/>
      <c r="DKD538" s="81"/>
      <c r="DKE538" s="75"/>
      <c r="DKF538" s="81"/>
      <c r="DKG538" s="75"/>
      <c r="DKH538" s="81"/>
      <c r="DKI538" s="75"/>
      <c r="DKJ538" s="81"/>
      <c r="DKK538" s="75"/>
      <c r="DKL538" s="81"/>
      <c r="DKM538" s="75"/>
      <c r="DKN538" s="81"/>
      <c r="DKO538" s="75"/>
      <c r="DKP538" s="81"/>
      <c r="DKQ538" s="75"/>
      <c r="DKR538" s="81"/>
      <c r="DKS538" s="75"/>
      <c r="DKT538" s="81"/>
      <c r="DKU538" s="75"/>
      <c r="DKV538" s="81"/>
      <c r="DKW538" s="75"/>
      <c r="DKX538" s="81"/>
      <c r="DKY538" s="75"/>
      <c r="DKZ538" s="81"/>
      <c r="DLA538" s="75"/>
      <c r="DLB538" s="81"/>
      <c r="DLC538" s="75"/>
      <c r="DLD538" s="81"/>
      <c r="DLE538" s="75"/>
      <c r="DLF538" s="81"/>
      <c r="DLG538" s="75"/>
      <c r="DLH538" s="81"/>
      <c r="DLI538" s="75"/>
      <c r="DLJ538" s="81"/>
      <c r="DLK538" s="75"/>
      <c r="DLL538" s="81"/>
      <c r="DLM538" s="75"/>
      <c r="DLN538" s="81"/>
      <c r="DLO538" s="75"/>
      <c r="DLP538" s="81"/>
      <c r="DLQ538" s="75"/>
      <c r="DLR538" s="81"/>
      <c r="DLS538" s="75"/>
      <c r="DLT538" s="81"/>
      <c r="DLU538" s="75"/>
      <c r="DLV538" s="81"/>
      <c r="DLW538" s="75"/>
      <c r="DLX538" s="81"/>
      <c r="DLY538" s="75"/>
      <c r="DLZ538" s="81"/>
      <c r="DMA538" s="75"/>
      <c r="DMB538" s="81"/>
      <c r="DMC538" s="75"/>
      <c r="DMD538" s="81"/>
      <c r="DME538" s="75"/>
      <c r="DMF538" s="81"/>
      <c r="DMG538" s="75"/>
      <c r="DMH538" s="81"/>
      <c r="DMI538" s="75"/>
      <c r="DMJ538" s="81"/>
      <c r="DMK538" s="75"/>
      <c r="DML538" s="81"/>
      <c r="DMM538" s="75"/>
      <c r="DMN538" s="81"/>
      <c r="DMO538" s="75"/>
      <c r="DMP538" s="81"/>
      <c r="DMQ538" s="75"/>
      <c r="DMR538" s="81"/>
      <c r="DMS538" s="75"/>
      <c r="DMT538" s="81"/>
      <c r="DMU538" s="75"/>
      <c r="DMV538" s="81"/>
      <c r="DMW538" s="75"/>
      <c r="DMX538" s="81"/>
      <c r="DMY538" s="75"/>
      <c r="DMZ538" s="81"/>
      <c r="DNA538" s="75"/>
      <c r="DNB538" s="81"/>
      <c r="DNC538" s="75"/>
      <c r="DND538" s="81"/>
      <c r="DNE538" s="75"/>
      <c r="DNF538" s="81"/>
      <c r="DNG538" s="75"/>
      <c r="DNH538" s="81"/>
      <c r="DNI538" s="75"/>
      <c r="DNJ538" s="81"/>
      <c r="DNK538" s="75"/>
      <c r="DNL538" s="81"/>
      <c r="DNM538" s="75"/>
      <c r="DNN538" s="81"/>
      <c r="DNO538" s="75"/>
      <c r="DNP538" s="81"/>
      <c r="DNQ538" s="75"/>
      <c r="DNR538" s="81"/>
      <c r="DNS538" s="75"/>
      <c r="DNT538" s="81"/>
      <c r="DNU538" s="75"/>
      <c r="DNV538" s="81"/>
      <c r="DNW538" s="75"/>
      <c r="DNX538" s="81"/>
      <c r="DNY538" s="75"/>
      <c r="DNZ538" s="81"/>
      <c r="DOA538" s="75"/>
      <c r="DOB538" s="81"/>
      <c r="DOC538" s="75"/>
      <c r="DOD538" s="81"/>
      <c r="DOE538" s="75"/>
      <c r="DOF538" s="81"/>
      <c r="DOG538" s="75"/>
      <c r="DOH538" s="81"/>
      <c r="DOI538" s="75"/>
      <c r="DOJ538" s="81"/>
      <c r="DOK538" s="75"/>
      <c r="DOL538" s="81"/>
      <c r="DOM538" s="75"/>
      <c r="DON538" s="81"/>
      <c r="DOO538" s="75"/>
      <c r="DOP538" s="81"/>
      <c r="DOQ538" s="75"/>
      <c r="DOR538" s="81"/>
      <c r="DOS538" s="75"/>
      <c r="DOT538" s="81"/>
      <c r="DOU538" s="75"/>
      <c r="DOV538" s="81"/>
      <c r="DOW538" s="75"/>
      <c r="DOX538" s="81"/>
      <c r="DOY538" s="75"/>
      <c r="DOZ538" s="81"/>
      <c r="DPA538" s="75"/>
      <c r="DPB538" s="81"/>
      <c r="DPC538" s="75"/>
      <c r="DPD538" s="81"/>
      <c r="DPE538" s="75"/>
      <c r="DPF538" s="81"/>
      <c r="DPG538" s="75"/>
      <c r="DPH538" s="81"/>
      <c r="DPI538" s="75"/>
      <c r="DPJ538" s="81"/>
      <c r="DPK538" s="75"/>
      <c r="DPL538" s="81"/>
      <c r="DPM538" s="75"/>
      <c r="DPN538" s="81"/>
      <c r="DPO538" s="75"/>
      <c r="DPP538" s="81"/>
      <c r="DPQ538" s="75"/>
      <c r="DPR538" s="81"/>
      <c r="DPS538" s="75"/>
      <c r="DPT538" s="81"/>
      <c r="DPU538" s="75"/>
      <c r="DPV538" s="81"/>
      <c r="DPW538" s="75"/>
      <c r="DPX538" s="81"/>
      <c r="DPY538" s="75"/>
      <c r="DPZ538" s="81"/>
      <c r="DQA538" s="75"/>
      <c r="DQB538" s="81"/>
      <c r="DQC538" s="75"/>
      <c r="DQD538" s="81"/>
      <c r="DQE538" s="75"/>
      <c r="DQF538" s="81"/>
      <c r="DQG538" s="75"/>
      <c r="DQH538" s="81"/>
      <c r="DQI538" s="75"/>
      <c r="DQJ538" s="81"/>
      <c r="DQK538" s="75"/>
      <c r="DQL538" s="81"/>
      <c r="DQM538" s="75"/>
      <c r="DQN538" s="81"/>
      <c r="DQO538" s="75"/>
      <c r="DQP538" s="81"/>
      <c r="DQQ538" s="75"/>
      <c r="DQR538" s="81"/>
      <c r="DQS538" s="75"/>
      <c r="DQT538" s="81"/>
      <c r="DQU538" s="75"/>
      <c r="DQV538" s="81"/>
      <c r="DQW538" s="75"/>
      <c r="DQX538" s="81"/>
      <c r="DQY538" s="75"/>
      <c r="DQZ538" s="81"/>
      <c r="DRA538" s="75"/>
      <c r="DRB538" s="81"/>
      <c r="DRC538" s="75"/>
      <c r="DRD538" s="81"/>
      <c r="DRE538" s="75"/>
      <c r="DRF538" s="81"/>
      <c r="DRG538" s="75"/>
      <c r="DRH538" s="81"/>
      <c r="DRI538" s="75"/>
      <c r="DRJ538" s="81"/>
      <c r="DRK538" s="75"/>
      <c r="DRL538" s="81"/>
      <c r="DRM538" s="75"/>
      <c r="DRN538" s="81"/>
      <c r="DRO538" s="75"/>
      <c r="DRP538" s="81"/>
      <c r="DRQ538" s="75"/>
      <c r="DRR538" s="81"/>
      <c r="DRS538" s="75"/>
      <c r="DRT538" s="81"/>
      <c r="DRU538" s="75"/>
      <c r="DRV538" s="81"/>
      <c r="DRW538" s="75"/>
      <c r="DRX538" s="81"/>
      <c r="DRY538" s="75"/>
      <c r="DRZ538" s="81"/>
      <c r="DSA538" s="75"/>
      <c r="DSB538" s="81"/>
      <c r="DSC538" s="75"/>
      <c r="DSD538" s="81"/>
      <c r="DSE538" s="75"/>
      <c r="DSF538" s="81"/>
      <c r="DSG538" s="75"/>
      <c r="DSH538" s="81"/>
      <c r="DSI538" s="75"/>
      <c r="DSJ538" s="81"/>
      <c r="DSK538" s="75"/>
      <c r="DSL538" s="81"/>
      <c r="DSM538" s="75"/>
      <c r="DSN538" s="81"/>
      <c r="DSO538" s="75"/>
      <c r="DSP538" s="81"/>
      <c r="DSQ538" s="75"/>
      <c r="DSR538" s="81"/>
      <c r="DSS538" s="75"/>
      <c r="DST538" s="81"/>
      <c r="DSU538" s="75"/>
      <c r="DSV538" s="81"/>
      <c r="DSW538" s="75"/>
      <c r="DSX538" s="81"/>
      <c r="DSY538" s="75"/>
      <c r="DSZ538" s="81"/>
      <c r="DTA538" s="75"/>
      <c r="DTB538" s="81"/>
      <c r="DTC538" s="75"/>
      <c r="DTD538" s="81"/>
      <c r="DTE538" s="75"/>
      <c r="DTF538" s="81"/>
      <c r="DTG538" s="75"/>
      <c r="DTH538" s="81"/>
      <c r="DTI538" s="75"/>
      <c r="DTJ538" s="81"/>
      <c r="DTK538" s="75"/>
      <c r="DTL538" s="81"/>
      <c r="DTM538" s="75"/>
      <c r="DTN538" s="81"/>
      <c r="DTO538" s="75"/>
      <c r="DTP538" s="81"/>
      <c r="DTQ538" s="75"/>
      <c r="DTR538" s="81"/>
      <c r="DTS538" s="75"/>
      <c r="DTT538" s="81"/>
      <c r="DTU538" s="75"/>
      <c r="DTV538" s="81"/>
      <c r="DTW538" s="75"/>
      <c r="DTX538" s="81"/>
      <c r="DTY538" s="75"/>
      <c r="DTZ538" s="81"/>
      <c r="DUA538" s="75"/>
      <c r="DUB538" s="81"/>
      <c r="DUC538" s="75"/>
      <c r="DUD538" s="81"/>
      <c r="DUE538" s="75"/>
      <c r="DUF538" s="81"/>
      <c r="DUG538" s="75"/>
      <c r="DUH538" s="81"/>
      <c r="DUI538" s="75"/>
      <c r="DUJ538" s="81"/>
      <c r="DUK538" s="75"/>
      <c r="DUL538" s="81"/>
      <c r="DUM538" s="75"/>
      <c r="DUN538" s="81"/>
      <c r="DUO538" s="75"/>
      <c r="DUP538" s="81"/>
      <c r="DUQ538" s="75"/>
      <c r="DUR538" s="81"/>
      <c r="DUS538" s="75"/>
      <c r="DUT538" s="81"/>
      <c r="DUU538" s="75"/>
      <c r="DUV538" s="81"/>
      <c r="DUW538" s="75"/>
      <c r="DUX538" s="81"/>
      <c r="DUY538" s="75"/>
      <c r="DUZ538" s="81"/>
      <c r="DVA538" s="75"/>
      <c r="DVB538" s="81"/>
      <c r="DVC538" s="75"/>
      <c r="DVD538" s="81"/>
      <c r="DVE538" s="75"/>
      <c r="DVF538" s="81"/>
      <c r="DVG538" s="75"/>
      <c r="DVH538" s="81"/>
      <c r="DVI538" s="75"/>
      <c r="DVJ538" s="81"/>
      <c r="DVK538" s="75"/>
      <c r="DVL538" s="81"/>
      <c r="DVM538" s="75"/>
      <c r="DVN538" s="81"/>
      <c r="DVO538" s="75"/>
      <c r="DVP538" s="81"/>
      <c r="DVQ538" s="75"/>
      <c r="DVR538" s="81"/>
      <c r="DVS538" s="75"/>
      <c r="DVT538" s="81"/>
      <c r="DVU538" s="75"/>
      <c r="DVV538" s="81"/>
      <c r="DVW538" s="75"/>
      <c r="DVX538" s="81"/>
      <c r="DVY538" s="75"/>
      <c r="DVZ538" s="81"/>
      <c r="DWA538" s="75"/>
      <c r="DWB538" s="81"/>
      <c r="DWC538" s="75"/>
      <c r="DWD538" s="81"/>
      <c r="DWE538" s="75"/>
      <c r="DWF538" s="81"/>
      <c r="DWG538" s="75"/>
      <c r="DWH538" s="81"/>
      <c r="DWI538" s="75"/>
      <c r="DWJ538" s="81"/>
      <c r="DWK538" s="75"/>
      <c r="DWL538" s="81"/>
      <c r="DWM538" s="75"/>
      <c r="DWN538" s="81"/>
      <c r="DWO538" s="75"/>
      <c r="DWP538" s="81"/>
      <c r="DWQ538" s="75"/>
      <c r="DWR538" s="81"/>
      <c r="DWS538" s="75"/>
      <c r="DWT538" s="81"/>
      <c r="DWU538" s="75"/>
      <c r="DWV538" s="81"/>
      <c r="DWW538" s="75"/>
      <c r="DWX538" s="81"/>
      <c r="DWY538" s="75"/>
      <c r="DWZ538" s="81"/>
      <c r="DXA538" s="75"/>
      <c r="DXB538" s="81"/>
      <c r="DXC538" s="75"/>
      <c r="DXD538" s="81"/>
      <c r="DXE538" s="75"/>
      <c r="DXF538" s="81"/>
      <c r="DXG538" s="75"/>
      <c r="DXH538" s="81"/>
      <c r="DXI538" s="75"/>
      <c r="DXJ538" s="81"/>
      <c r="DXK538" s="75"/>
      <c r="DXL538" s="81"/>
      <c r="DXM538" s="75"/>
      <c r="DXN538" s="81"/>
      <c r="DXO538" s="75"/>
      <c r="DXP538" s="81"/>
      <c r="DXQ538" s="75"/>
      <c r="DXR538" s="81"/>
      <c r="DXS538" s="75"/>
      <c r="DXT538" s="81"/>
      <c r="DXU538" s="75"/>
      <c r="DXV538" s="81"/>
      <c r="DXW538" s="75"/>
      <c r="DXX538" s="81"/>
      <c r="DXY538" s="75"/>
      <c r="DXZ538" s="81"/>
      <c r="DYA538" s="75"/>
      <c r="DYB538" s="81"/>
      <c r="DYC538" s="75"/>
      <c r="DYD538" s="81"/>
      <c r="DYE538" s="75"/>
      <c r="DYF538" s="81"/>
      <c r="DYG538" s="75"/>
      <c r="DYH538" s="81"/>
      <c r="DYI538" s="75"/>
      <c r="DYJ538" s="81"/>
      <c r="DYK538" s="75"/>
      <c r="DYL538" s="81"/>
      <c r="DYM538" s="75"/>
      <c r="DYN538" s="81"/>
      <c r="DYO538" s="75"/>
      <c r="DYP538" s="81"/>
      <c r="DYQ538" s="75"/>
      <c r="DYR538" s="81"/>
      <c r="DYS538" s="75"/>
      <c r="DYT538" s="81"/>
      <c r="DYU538" s="75"/>
      <c r="DYV538" s="81"/>
      <c r="DYW538" s="75"/>
      <c r="DYX538" s="81"/>
      <c r="DYY538" s="75"/>
      <c r="DYZ538" s="81"/>
      <c r="DZA538" s="75"/>
      <c r="DZB538" s="81"/>
      <c r="DZC538" s="75"/>
      <c r="DZD538" s="81"/>
      <c r="DZE538" s="75"/>
      <c r="DZF538" s="81"/>
      <c r="DZG538" s="75"/>
      <c r="DZH538" s="81"/>
      <c r="DZI538" s="75"/>
      <c r="DZJ538" s="81"/>
      <c r="DZK538" s="75"/>
      <c r="DZL538" s="81"/>
      <c r="DZM538" s="75"/>
      <c r="DZN538" s="81"/>
      <c r="DZO538" s="75"/>
      <c r="DZP538" s="81"/>
      <c r="DZQ538" s="75"/>
      <c r="DZR538" s="81"/>
      <c r="DZS538" s="75"/>
      <c r="DZT538" s="81"/>
      <c r="DZU538" s="75"/>
      <c r="DZV538" s="81"/>
      <c r="DZW538" s="75"/>
      <c r="DZX538" s="81"/>
      <c r="DZY538" s="75"/>
      <c r="DZZ538" s="81"/>
      <c r="EAA538" s="75"/>
      <c r="EAB538" s="81"/>
      <c r="EAC538" s="75"/>
      <c r="EAD538" s="81"/>
      <c r="EAE538" s="75"/>
      <c r="EAF538" s="81"/>
      <c r="EAG538" s="75"/>
      <c r="EAH538" s="81"/>
      <c r="EAI538" s="75"/>
      <c r="EAJ538" s="81"/>
      <c r="EAK538" s="75"/>
      <c r="EAL538" s="81"/>
      <c r="EAM538" s="75"/>
      <c r="EAN538" s="81"/>
      <c r="EAO538" s="75"/>
      <c r="EAP538" s="81"/>
      <c r="EAQ538" s="75"/>
      <c r="EAR538" s="81"/>
      <c r="EAS538" s="75"/>
      <c r="EAT538" s="81"/>
      <c r="EAU538" s="75"/>
      <c r="EAV538" s="81"/>
      <c r="EAW538" s="75"/>
      <c r="EAX538" s="81"/>
      <c r="EAY538" s="75"/>
      <c r="EAZ538" s="81"/>
      <c r="EBA538" s="75"/>
      <c r="EBB538" s="81"/>
      <c r="EBC538" s="75"/>
      <c r="EBD538" s="81"/>
      <c r="EBE538" s="75"/>
      <c r="EBF538" s="81"/>
      <c r="EBG538" s="75"/>
      <c r="EBH538" s="81"/>
      <c r="EBI538" s="75"/>
      <c r="EBJ538" s="81"/>
      <c r="EBK538" s="75"/>
      <c r="EBL538" s="81"/>
      <c r="EBM538" s="75"/>
      <c r="EBN538" s="81"/>
      <c r="EBO538" s="75"/>
      <c r="EBP538" s="81"/>
      <c r="EBQ538" s="75"/>
      <c r="EBR538" s="81"/>
      <c r="EBS538" s="75"/>
      <c r="EBT538" s="81"/>
      <c r="EBU538" s="75"/>
      <c r="EBV538" s="81"/>
      <c r="EBW538" s="75"/>
      <c r="EBX538" s="81"/>
      <c r="EBY538" s="75"/>
      <c r="EBZ538" s="81"/>
      <c r="ECA538" s="75"/>
      <c r="ECB538" s="81"/>
      <c r="ECC538" s="75"/>
      <c r="ECD538" s="81"/>
      <c r="ECE538" s="75"/>
      <c r="ECF538" s="81"/>
      <c r="ECG538" s="75"/>
      <c r="ECH538" s="81"/>
      <c r="ECI538" s="75"/>
      <c r="ECJ538" s="81"/>
      <c r="ECK538" s="75"/>
      <c r="ECL538" s="81"/>
      <c r="ECM538" s="75"/>
      <c r="ECN538" s="81"/>
      <c r="ECO538" s="75"/>
      <c r="ECP538" s="81"/>
      <c r="ECQ538" s="75"/>
      <c r="ECR538" s="81"/>
      <c r="ECS538" s="75"/>
      <c r="ECT538" s="81"/>
      <c r="ECU538" s="75"/>
      <c r="ECV538" s="81"/>
      <c r="ECW538" s="75"/>
      <c r="ECX538" s="81"/>
      <c r="ECY538" s="75"/>
      <c r="ECZ538" s="81"/>
      <c r="EDA538" s="75"/>
      <c r="EDB538" s="81"/>
      <c r="EDC538" s="75"/>
      <c r="EDD538" s="81"/>
      <c r="EDE538" s="75"/>
      <c r="EDF538" s="81"/>
      <c r="EDG538" s="75"/>
      <c r="EDH538" s="81"/>
      <c r="EDI538" s="75"/>
      <c r="EDJ538" s="81"/>
      <c r="EDK538" s="75"/>
      <c r="EDL538" s="81"/>
      <c r="EDM538" s="75"/>
      <c r="EDN538" s="81"/>
      <c r="EDO538" s="75"/>
      <c r="EDP538" s="81"/>
      <c r="EDQ538" s="75"/>
      <c r="EDR538" s="81"/>
      <c r="EDS538" s="75"/>
      <c r="EDT538" s="81"/>
      <c r="EDU538" s="75"/>
      <c r="EDV538" s="81"/>
      <c r="EDW538" s="75"/>
      <c r="EDX538" s="81"/>
      <c r="EDY538" s="75"/>
      <c r="EDZ538" s="81"/>
      <c r="EEA538" s="75"/>
      <c r="EEB538" s="81"/>
      <c r="EEC538" s="75"/>
      <c r="EED538" s="81"/>
      <c r="EEE538" s="75"/>
      <c r="EEF538" s="81"/>
      <c r="EEG538" s="75"/>
      <c r="EEH538" s="81"/>
      <c r="EEI538" s="75"/>
      <c r="EEJ538" s="81"/>
      <c r="EEK538" s="75"/>
      <c r="EEL538" s="81"/>
      <c r="EEM538" s="75"/>
      <c r="EEN538" s="81"/>
      <c r="EEO538" s="75"/>
      <c r="EEP538" s="81"/>
      <c r="EEQ538" s="75"/>
      <c r="EER538" s="81"/>
      <c r="EES538" s="75"/>
      <c r="EET538" s="81"/>
      <c r="EEU538" s="75"/>
      <c r="EEV538" s="81"/>
      <c r="EEW538" s="75"/>
      <c r="EEX538" s="81"/>
      <c r="EEY538" s="75"/>
      <c r="EEZ538" s="81"/>
      <c r="EFA538" s="75"/>
      <c r="EFB538" s="81"/>
      <c r="EFC538" s="75"/>
      <c r="EFD538" s="81"/>
      <c r="EFE538" s="75"/>
      <c r="EFF538" s="81"/>
      <c r="EFG538" s="75"/>
      <c r="EFH538" s="81"/>
      <c r="EFI538" s="75"/>
      <c r="EFJ538" s="81"/>
      <c r="EFK538" s="75"/>
      <c r="EFL538" s="81"/>
      <c r="EFM538" s="75"/>
      <c r="EFN538" s="81"/>
      <c r="EFO538" s="75"/>
      <c r="EFP538" s="81"/>
      <c r="EFQ538" s="75"/>
      <c r="EFR538" s="81"/>
      <c r="EFS538" s="75"/>
      <c r="EFT538" s="81"/>
      <c r="EFU538" s="75"/>
      <c r="EFV538" s="81"/>
      <c r="EFW538" s="75"/>
      <c r="EFX538" s="81"/>
      <c r="EFY538" s="75"/>
      <c r="EFZ538" s="81"/>
      <c r="EGA538" s="75"/>
      <c r="EGB538" s="81"/>
      <c r="EGC538" s="75"/>
      <c r="EGD538" s="81"/>
      <c r="EGE538" s="75"/>
      <c r="EGF538" s="81"/>
      <c r="EGG538" s="75"/>
      <c r="EGH538" s="81"/>
      <c r="EGI538" s="75"/>
      <c r="EGJ538" s="81"/>
      <c r="EGK538" s="75"/>
      <c r="EGL538" s="81"/>
      <c r="EGM538" s="75"/>
      <c r="EGN538" s="81"/>
      <c r="EGO538" s="75"/>
      <c r="EGP538" s="81"/>
      <c r="EGQ538" s="75"/>
      <c r="EGR538" s="81"/>
      <c r="EGS538" s="75"/>
      <c r="EGT538" s="81"/>
      <c r="EGU538" s="75"/>
      <c r="EGV538" s="81"/>
      <c r="EGW538" s="75"/>
      <c r="EGX538" s="81"/>
      <c r="EGY538" s="75"/>
      <c r="EGZ538" s="81"/>
      <c r="EHA538" s="75"/>
      <c r="EHB538" s="81"/>
      <c r="EHC538" s="75"/>
      <c r="EHD538" s="81"/>
      <c r="EHE538" s="75"/>
      <c r="EHF538" s="81"/>
      <c r="EHG538" s="75"/>
      <c r="EHH538" s="81"/>
      <c r="EHI538" s="75"/>
      <c r="EHJ538" s="81"/>
      <c r="EHK538" s="75"/>
      <c r="EHL538" s="81"/>
      <c r="EHM538" s="75"/>
      <c r="EHN538" s="81"/>
      <c r="EHO538" s="75"/>
      <c r="EHP538" s="81"/>
      <c r="EHQ538" s="75"/>
      <c r="EHR538" s="81"/>
      <c r="EHS538" s="75"/>
      <c r="EHT538" s="81"/>
      <c r="EHU538" s="75"/>
      <c r="EHV538" s="81"/>
      <c r="EHW538" s="75"/>
      <c r="EHX538" s="81"/>
      <c r="EHY538" s="75"/>
      <c r="EHZ538" s="81"/>
      <c r="EIA538" s="75"/>
      <c r="EIB538" s="81"/>
      <c r="EIC538" s="75"/>
      <c r="EID538" s="81"/>
      <c r="EIE538" s="75"/>
      <c r="EIF538" s="81"/>
      <c r="EIG538" s="75"/>
      <c r="EIH538" s="81"/>
      <c r="EII538" s="75"/>
      <c r="EIJ538" s="81"/>
      <c r="EIK538" s="75"/>
      <c r="EIL538" s="81"/>
      <c r="EIM538" s="75"/>
      <c r="EIN538" s="81"/>
      <c r="EIO538" s="75"/>
      <c r="EIP538" s="81"/>
      <c r="EIQ538" s="75"/>
      <c r="EIR538" s="81"/>
      <c r="EIS538" s="75"/>
      <c r="EIT538" s="81"/>
      <c r="EIU538" s="75"/>
      <c r="EIV538" s="81"/>
      <c r="EIW538" s="75"/>
      <c r="EIX538" s="81"/>
      <c r="EIY538" s="75"/>
      <c r="EIZ538" s="81"/>
      <c r="EJA538" s="75"/>
      <c r="EJB538" s="81"/>
      <c r="EJC538" s="75"/>
      <c r="EJD538" s="81"/>
      <c r="EJE538" s="75"/>
      <c r="EJF538" s="81"/>
      <c r="EJG538" s="75"/>
      <c r="EJH538" s="81"/>
      <c r="EJI538" s="75"/>
      <c r="EJJ538" s="81"/>
      <c r="EJK538" s="75"/>
      <c r="EJL538" s="81"/>
      <c r="EJM538" s="75"/>
      <c r="EJN538" s="81"/>
      <c r="EJO538" s="75"/>
      <c r="EJP538" s="81"/>
      <c r="EJQ538" s="75"/>
      <c r="EJR538" s="81"/>
      <c r="EJS538" s="75"/>
      <c r="EJT538" s="81"/>
      <c r="EJU538" s="75"/>
      <c r="EJV538" s="81"/>
      <c r="EJW538" s="75"/>
      <c r="EJX538" s="81"/>
      <c r="EJY538" s="75"/>
      <c r="EJZ538" s="81"/>
      <c r="EKA538" s="75"/>
      <c r="EKB538" s="81"/>
      <c r="EKC538" s="75"/>
      <c r="EKD538" s="81"/>
      <c r="EKE538" s="75"/>
      <c r="EKF538" s="81"/>
      <c r="EKG538" s="75"/>
      <c r="EKH538" s="81"/>
      <c r="EKI538" s="75"/>
      <c r="EKJ538" s="81"/>
      <c r="EKK538" s="75"/>
      <c r="EKL538" s="81"/>
      <c r="EKM538" s="75"/>
      <c r="EKN538" s="81"/>
      <c r="EKO538" s="75"/>
      <c r="EKP538" s="81"/>
      <c r="EKQ538" s="75"/>
      <c r="EKR538" s="81"/>
      <c r="EKS538" s="75"/>
      <c r="EKT538" s="81"/>
      <c r="EKU538" s="75"/>
      <c r="EKV538" s="81"/>
      <c r="EKW538" s="75"/>
      <c r="EKX538" s="81"/>
      <c r="EKY538" s="75"/>
      <c r="EKZ538" s="81"/>
      <c r="ELA538" s="75"/>
      <c r="ELB538" s="81"/>
      <c r="ELC538" s="75"/>
      <c r="ELD538" s="81"/>
      <c r="ELE538" s="75"/>
      <c r="ELF538" s="81"/>
      <c r="ELG538" s="75"/>
      <c r="ELH538" s="81"/>
      <c r="ELI538" s="75"/>
      <c r="ELJ538" s="81"/>
      <c r="ELK538" s="75"/>
      <c r="ELL538" s="81"/>
      <c r="ELM538" s="75"/>
      <c r="ELN538" s="81"/>
      <c r="ELO538" s="75"/>
      <c r="ELP538" s="81"/>
      <c r="ELQ538" s="75"/>
      <c r="ELR538" s="81"/>
      <c r="ELS538" s="75"/>
      <c r="ELT538" s="81"/>
      <c r="ELU538" s="75"/>
      <c r="ELV538" s="81"/>
      <c r="ELW538" s="75"/>
      <c r="ELX538" s="81"/>
      <c r="ELY538" s="75"/>
      <c r="ELZ538" s="81"/>
      <c r="EMA538" s="75"/>
      <c r="EMB538" s="81"/>
      <c r="EMC538" s="75"/>
      <c r="EMD538" s="81"/>
      <c r="EME538" s="75"/>
      <c r="EMF538" s="81"/>
      <c r="EMG538" s="75"/>
      <c r="EMH538" s="81"/>
      <c r="EMI538" s="75"/>
      <c r="EMJ538" s="81"/>
      <c r="EMK538" s="75"/>
      <c r="EML538" s="81"/>
      <c r="EMM538" s="75"/>
      <c r="EMN538" s="81"/>
      <c r="EMO538" s="75"/>
      <c r="EMP538" s="81"/>
      <c r="EMQ538" s="75"/>
      <c r="EMR538" s="81"/>
      <c r="EMS538" s="75"/>
      <c r="EMT538" s="81"/>
      <c r="EMU538" s="75"/>
      <c r="EMV538" s="81"/>
      <c r="EMW538" s="75"/>
      <c r="EMX538" s="81"/>
      <c r="EMY538" s="75"/>
      <c r="EMZ538" s="81"/>
      <c r="ENA538" s="75"/>
      <c r="ENB538" s="81"/>
      <c r="ENC538" s="75"/>
      <c r="END538" s="81"/>
      <c r="ENE538" s="75"/>
      <c r="ENF538" s="81"/>
      <c r="ENG538" s="75"/>
      <c r="ENH538" s="81"/>
      <c r="ENI538" s="75"/>
      <c r="ENJ538" s="81"/>
      <c r="ENK538" s="75"/>
      <c r="ENL538" s="81"/>
      <c r="ENM538" s="75"/>
      <c r="ENN538" s="81"/>
      <c r="ENO538" s="75"/>
      <c r="ENP538" s="81"/>
      <c r="ENQ538" s="75"/>
      <c r="ENR538" s="81"/>
      <c r="ENS538" s="75"/>
      <c r="ENT538" s="81"/>
      <c r="ENU538" s="75"/>
      <c r="ENV538" s="81"/>
      <c r="ENW538" s="75"/>
      <c r="ENX538" s="81"/>
      <c r="ENY538" s="75"/>
      <c r="ENZ538" s="81"/>
      <c r="EOA538" s="75"/>
      <c r="EOB538" s="81"/>
      <c r="EOC538" s="75"/>
      <c r="EOD538" s="81"/>
      <c r="EOE538" s="75"/>
      <c r="EOF538" s="81"/>
      <c r="EOG538" s="75"/>
      <c r="EOH538" s="81"/>
      <c r="EOI538" s="75"/>
      <c r="EOJ538" s="81"/>
      <c r="EOK538" s="75"/>
      <c r="EOL538" s="81"/>
      <c r="EOM538" s="75"/>
      <c r="EON538" s="81"/>
      <c r="EOO538" s="75"/>
      <c r="EOP538" s="81"/>
      <c r="EOQ538" s="75"/>
      <c r="EOR538" s="81"/>
      <c r="EOS538" s="75"/>
      <c r="EOT538" s="81"/>
      <c r="EOU538" s="75"/>
      <c r="EOV538" s="81"/>
      <c r="EOW538" s="75"/>
      <c r="EOX538" s="81"/>
      <c r="EOY538" s="75"/>
      <c r="EOZ538" s="81"/>
      <c r="EPA538" s="75"/>
      <c r="EPB538" s="81"/>
      <c r="EPC538" s="75"/>
      <c r="EPD538" s="81"/>
      <c r="EPE538" s="75"/>
      <c r="EPF538" s="81"/>
      <c r="EPG538" s="75"/>
      <c r="EPH538" s="81"/>
      <c r="EPI538" s="75"/>
      <c r="EPJ538" s="81"/>
      <c r="EPK538" s="75"/>
      <c r="EPL538" s="81"/>
      <c r="EPM538" s="75"/>
      <c r="EPN538" s="81"/>
      <c r="EPO538" s="75"/>
      <c r="EPP538" s="81"/>
      <c r="EPQ538" s="75"/>
      <c r="EPR538" s="81"/>
      <c r="EPS538" s="75"/>
      <c r="EPT538" s="81"/>
      <c r="EPU538" s="75"/>
      <c r="EPV538" s="81"/>
      <c r="EPW538" s="75"/>
      <c r="EPX538" s="81"/>
      <c r="EPY538" s="75"/>
      <c r="EPZ538" s="81"/>
      <c r="EQA538" s="75"/>
      <c r="EQB538" s="81"/>
      <c r="EQC538" s="75"/>
      <c r="EQD538" s="81"/>
      <c r="EQE538" s="75"/>
      <c r="EQF538" s="81"/>
      <c r="EQG538" s="75"/>
      <c r="EQH538" s="81"/>
      <c r="EQI538" s="75"/>
      <c r="EQJ538" s="81"/>
      <c r="EQK538" s="75"/>
      <c r="EQL538" s="81"/>
      <c r="EQM538" s="75"/>
      <c r="EQN538" s="81"/>
      <c r="EQO538" s="75"/>
      <c r="EQP538" s="81"/>
      <c r="EQQ538" s="75"/>
      <c r="EQR538" s="81"/>
      <c r="EQS538" s="75"/>
      <c r="EQT538" s="81"/>
      <c r="EQU538" s="75"/>
      <c r="EQV538" s="81"/>
      <c r="EQW538" s="75"/>
      <c r="EQX538" s="81"/>
      <c r="EQY538" s="75"/>
      <c r="EQZ538" s="81"/>
      <c r="ERA538" s="75"/>
      <c r="ERB538" s="81"/>
      <c r="ERC538" s="75"/>
      <c r="ERD538" s="81"/>
      <c r="ERE538" s="75"/>
      <c r="ERF538" s="81"/>
      <c r="ERG538" s="75"/>
      <c r="ERH538" s="81"/>
      <c r="ERI538" s="75"/>
      <c r="ERJ538" s="81"/>
      <c r="ERK538" s="75"/>
      <c r="ERL538" s="81"/>
      <c r="ERM538" s="75"/>
      <c r="ERN538" s="81"/>
      <c r="ERO538" s="75"/>
      <c r="ERP538" s="81"/>
      <c r="ERQ538" s="75"/>
      <c r="ERR538" s="81"/>
      <c r="ERS538" s="75"/>
      <c r="ERT538" s="81"/>
      <c r="ERU538" s="75"/>
      <c r="ERV538" s="81"/>
      <c r="ERW538" s="75"/>
      <c r="ERX538" s="81"/>
      <c r="ERY538" s="75"/>
      <c r="ERZ538" s="81"/>
      <c r="ESA538" s="75"/>
      <c r="ESB538" s="81"/>
      <c r="ESC538" s="75"/>
      <c r="ESD538" s="81"/>
      <c r="ESE538" s="75"/>
      <c r="ESF538" s="81"/>
      <c r="ESG538" s="75"/>
      <c r="ESH538" s="81"/>
      <c r="ESI538" s="75"/>
      <c r="ESJ538" s="81"/>
      <c r="ESK538" s="75"/>
      <c r="ESL538" s="81"/>
      <c r="ESM538" s="75"/>
      <c r="ESN538" s="81"/>
      <c r="ESO538" s="75"/>
      <c r="ESP538" s="81"/>
      <c r="ESQ538" s="75"/>
      <c r="ESR538" s="81"/>
      <c r="ESS538" s="75"/>
      <c r="EST538" s="81"/>
      <c r="ESU538" s="75"/>
      <c r="ESV538" s="81"/>
      <c r="ESW538" s="75"/>
      <c r="ESX538" s="81"/>
      <c r="ESY538" s="75"/>
      <c r="ESZ538" s="81"/>
      <c r="ETA538" s="75"/>
      <c r="ETB538" s="81"/>
      <c r="ETC538" s="75"/>
      <c r="ETD538" s="81"/>
      <c r="ETE538" s="75"/>
      <c r="ETF538" s="81"/>
      <c r="ETG538" s="75"/>
      <c r="ETH538" s="81"/>
      <c r="ETI538" s="75"/>
      <c r="ETJ538" s="81"/>
      <c r="ETK538" s="75"/>
      <c r="ETL538" s="81"/>
      <c r="ETM538" s="75"/>
      <c r="ETN538" s="81"/>
      <c r="ETO538" s="75"/>
      <c r="ETP538" s="81"/>
      <c r="ETQ538" s="75"/>
      <c r="ETR538" s="81"/>
      <c r="ETS538" s="75"/>
      <c r="ETT538" s="81"/>
      <c r="ETU538" s="75"/>
      <c r="ETV538" s="81"/>
      <c r="ETW538" s="75"/>
      <c r="ETX538" s="81"/>
      <c r="ETY538" s="75"/>
      <c r="ETZ538" s="81"/>
      <c r="EUA538" s="75"/>
      <c r="EUB538" s="81"/>
      <c r="EUC538" s="75"/>
      <c r="EUD538" s="81"/>
      <c r="EUE538" s="75"/>
      <c r="EUF538" s="81"/>
      <c r="EUG538" s="75"/>
      <c r="EUH538" s="81"/>
      <c r="EUI538" s="75"/>
      <c r="EUJ538" s="81"/>
      <c r="EUK538" s="75"/>
      <c r="EUL538" s="81"/>
      <c r="EUM538" s="75"/>
      <c r="EUN538" s="81"/>
      <c r="EUO538" s="75"/>
      <c r="EUP538" s="81"/>
      <c r="EUQ538" s="75"/>
      <c r="EUR538" s="81"/>
      <c r="EUS538" s="75"/>
      <c r="EUT538" s="81"/>
      <c r="EUU538" s="75"/>
      <c r="EUV538" s="81"/>
      <c r="EUW538" s="75"/>
      <c r="EUX538" s="81"/>
      <c r="EUY538" s="75"/>
      <c r="EUZ538" s="81"/>
      <c r="EVA538" s="75"/>
      <c r="EVB538" s="81"/>
      <c r="EVC538" s="75"/>
      <c r="EVD538" s="81"/>
      <c r="EVE538" s="75"/>
      <c r="EVF538" s="81"/>
      <c r="EVG538" s="75"/>
      <c r="EVH538" s="81"/>
      <c r="EVI538" s="75"/>
      <c r="EVJ538" s="81"/>
      <c r="EVK538" s="75"/>
      <c r="EVL538" s="81"/>
      <c r="EVM538" s="75"/>
      <c r="EVN538" s="81"/>
      <c r="EVO538" s="75"/>
      <c r="EVP538" s="81"/>
      <c r="EVQ538" s="75"/>
      <c r="EVR538" s="81"/>
      <c r="EVS538" s="75"/>
      <c r="EVT538" s="81"/>
      <c r="EVU538" s="75"/>
      <c r="EVV538" s="81"/>
      <c r="EVW538" s="75"/>
      <c r="EVX538" s="81"/>
      <c r="EVY538" s="75"/>
      <c r="EVZ538" s="81"/>
      <c r="EWA538" s="75"/>
      <c r="EWB538" s="81"/>
      <c r="EWC538" s="75"/>
      <c r="EWD538" s="81"/>
      <c r="EWE538" s="75"/>
      <c r="EWF538" s="81"/>
      <c r="EWG538" s="75"/>
      <c r="EWH538" s="81"/>
      <c r="EWI538" s="75"/>
      <c r="EWJ538" s="81"/>
      <c r="EWK538" s="75"/>
      <c r="EWL538" s="81"/>
      <c r="EWM538" s="75"/>
      <c r="EWN538" s="81"/>
      <c r="EWO538" s="75"/>
      <c r="EWP538" s="81"/>
      <c r="EWQ538" s="75"/>
      <c r="EWR538" s="81"/>
      <c r="EWS538" s="75"/>
      <c r="EWT538" s="81"/>
      <c r="EWU538" s="75"/>
      <c r="EWV538" s="81"/>
      <c r="EWW538" s="75"/>
      <c r="EWX538" s="81"/>
      <c r="EWY538" s="75"/>
      <c r="EWZ538" s="81"/>
      <c r="EXA538" s="75"/>
      <c r="EXB538" s="81"/>
      <c r="EXC538" s="75"/>
      <c r="EXD538" s="81"/>
      <c r="EXE538" s="75"/>
      <c r="EXF538" s="81"/>
      <c r="EXG538" s="75"/>
      <c r="EXH538" s="81"/>
      <c r="EXI538" s="75"/>
      <c r="EXJ538" s="81"/>
      <c r="EXK538" s="75"/>
      <c r="EXL538" s="81"/>
      <c r="EXM538" s="75"/>
      <c r="EXN538" s="81"/>
      <c r="EXO538" s="75"/>
      <c r="EXP538" s="81"/>
      <c r="EXQ538" s="75"/>
      <c r="EXR538" s="81"/>
      <c r="EXS538" s="75"/>
      <c r="EXT538" s="81"/>
      <c r="EXU538" s="75"/>
      <c r="EXV538" s="81"/>
      <c r="EXW538" s="75"/>
      <c r="EXX538" s="81"/>
      <c r="EXY538" s="75"/>
      <c r="EXZ538" s="81"/>
      <c r="EYA538" s="75"/>
      <c r="EYB538" s="81"/>
      <c r="EYC538" s="75"/>
      <c r="EYD538" s="81"/>
      <c r="EYE538" s="75"/>
      <c r="EYF538" s="81"/>
      <c r="EYG538" s="75"/>
      <c r="EYH538" s="81"/>
      <c r="EYI538" s="75"/>
      <c r="EYJ538" s="81"/>
      <c r="EYK538" s="75"/>
      <c r="EYL538" s="81"/>
      <c r="EYM538" s="75"/>
      <c r="EYN538" s="81"/>
      <c r="EYO538" s="75"/>
      <c r="EYP538" s="81"/>
      <c r="EYQ538" s="75"/>
      <c r="EYR538" s="81"/>
      <c r="EYS538" s="75"/>
      <c r="EYT538" s="81"/>
      <c r="EYU538" s="75"/>
      <c r="EYV538" s="81"/>
      <c r="EYW538" s="75"/>
      <c r="EYX538" s="81"/>
      <c r="EYY538" s="75"/>
      <c r="EYZ538" s="81"/>
      <c r="EZA538" s="75"/>
      <c r="EZB538" s="81"/>
      <c r="EZC538" s="75"/>
      <c r="EZD538" s="81"/>
      <c r="EZE538" s="75"/>
      <c r="EZF538" s="81"/>
      <c r="EZG538" s="75"/>
      <c r="EZH538" s="81"/>
      <c r="EZI538" s="75"/>
      <c r="EZJ538" s="81"/>
      <c r="EZK538" s="75"/>
      <c r="EZL538" s="81"/>
      <c r="EZM538" s="75"/>
      <c r="EZN538" s="81"/>
      <c r="EZO538" s="75"/>
      <c r="EZP538" s="81"/>
      <c r="EZQ538" s="75"/>
      <c r="EZR538" s="81"/>
      <c r="EZS538" s="75"/>
      <c r="EZT538" s="81"/>
      <c r="EZU538" s="75"/>
      <c r="EZV538" s="81"/>
      <c r="EZW538" s="75"/>
      <c r="EZX538" s="81"/>
      <c r="EZY538" s="75"/>
      <c r="EZZ538" s="81"/>
      <c r="FAA538" s="75"/>
      <c r="FAB538" s="81"/>
      <c r="FAC538" s="75"/>
      <c r="FAD538" s="81"/>
      <c r="FAE538" s="75"/>
      <c r="FAF538" s="81"/>
      <c r="FAG538" s="75"/>
      <c r="FAH538" s="81"/>
      <c r="FAI538" s="75"/>
      <c r="FAJ538" s="81"/>
      <c r="FAK538" s="75"/>
      <c r="FAL538" s="81"/>
      <c r="FAM538" s="75"/>
      <c r="FAN538" s="81"/>
      <c r="FAO538" s="75"/>
      <c r="FAP538" s="81"/>
      <c r="FAQ538" s="75"/>
      <c r="FAR538" s="81"/>
      <c r="FAS538" s="75"/>
      <c r="FAT538" s="81"/>
      <c r="FAU538" s="75"/>
      <c r="FAV538" s="81"/>
      <c r="FAW538" s="75"/>
      <c r="FAX538" s="81"/>
      <c r="FAY538" s="75"/>
      <c r="FAZ538" s="81"/>
      <c r="FBA538" s="75"/>
      <c r="FBB538" s="81"/>
      <c r="FBC538" s="75"/>
      <c r="FBD538" s="81"/>
      <c r="FBE538" s="75"/>
      <c r="FBF538" s="81"/>
      <c r="FBG538" s="75"/>
      <c r="FBH538" s="81"/>
      <c r="FBI538" s="75"/>
      <c r="FBJ538" s="81"/>
      <c r="FBK538" s="75"/>
      <c r="FBL538" s="81"/>
      <c r="FBM538" s="75"/>
      <c r="FBN538" s="81"/>
      <c r="FBO538" s="75"/>
      <c r="FBP538" s="81"/>
      <c r="FBQ538" s="75"/>
      <c r="FBR538" s="81"/>
      <c r="FBS538" s="75"/>
      <c r="FBT538" s="81"/>
      <c r="FBU538" s="75"/>
      <c r="FBV538" s="81"/>
      <c r="FBW538" s="75"/>
      <c r="FBX538" s="81"/>
      <c r="FBY538" s="75"/>
      <c r="FBZ538" s="81"/>
      <c r="FCA538" s="75"/>
      <c r="FCB538" s="81"/>
      <c r="FCC538" s="75"/>
      <c r="FCD538" s="81"/>
      <c r="FCE538" s="75"/>
      <c r="FCF538" s="81"/>
      <c r="FCG538" s="75"/>
      <c r="FCH538" s="81"/>
      <c r="FCI538" s="75"/>
      <c r="FCJ538" s="81"/>
      <c r="FCK538" s="75"/>
      <c r="FCL538" s="81"/>
      <c r="FCM538" s="75"/>
      <c r="FCN538" s="81"/>
      <c r="FCO538" s="75"/>
      <c r="FCP538" s="81"/>
      <c r="FCQ538" s="75"/>
      <c r="FCR538" s="81"/>
      <c r="FCS538" s="75"/>
      <c r="FCT538" s="81"/>
      <c r="FCU538" s="75"/>
      <c r="FCV538" s="81"/>
      <c r="FCW538" s="75"/>
      <c r="FCX538" s="81"/>
      <c r="FCY538" s="75"/>
      <c r="FCZ538" s="81"/>
      <c r="FDA538" s="75"/>
      <c r="FDB538" s="81"/>
      <c r="FDC538" s="75"/>
      <c r="FDD538" s="81"/>
      <c r="FDE538" s="75"/>
      <c r="FDF538" s="81"/>
      <c r="FDG538" s="75"/>
      <c r="FDH538" s="81"/>
      <c r="FDI538" s="75"/>
      <c r="FDJ538" s="81"/>
      <c r="FDK538" s="75"/>
      <c r="FDL538" s="81"/>
      <c r="FDM538" s="75"/>
      <c r="FDN538" s="81"/>
      <c r="FDO538" s="75"/>
      <c r="FDP538" s="81"/>
      <c r="FDQ538" s="75"/>
      <c r="FDR538" s="81"/>
      <c r="FDS538" s="75"/>
      <c r="FDT538" s="81"/>
      <c r="FDU538" s="75"/>
      <c r="FDV538" s="81"/>
      <c r="FDW538" s="75"/>
      <c r="FDX538" s="81"/>
      <c r="FDY538" s="75"/>
      <c r="FDZ538" s="81"/>
      <c r="FEA538" s="75"/>
      <c r="FEB538" s="81"/>
      <c r="FEC538" s="75"/>
      <c r="FED538" s="81"/>
      <c r="FEE538" s="75"/>
      <c r="FEF538" s="81"/>
      <c r="FEG538" s="75"/>
      <c r="FEH538" s="81"/>
      <c r="FEI538" s="75"/>
      <c r="FEJ538" s="81"/>
      <c r="FEK538" s="75"/>
      <c r="FEL538" s="81"/>
      <c r="FEM538" s="75"/>
      <c r="FEN538" s="81"/>
      <c r="FEO538" s="75"/>
      <c r="FEP538" s="81"/>
      <c r="FEQ538" s="75"/>
      <c r="FER538" s="81"/>
      <c r="FES538" s="75"/>
      <c r="FET538" s="81"/>
      <c r="FEU538" s="75"/>
      <c r="FEV538" s="81"/>
      <c r="FEW538" s="75"/>
      <c r="FEX538" s="81"/>
      <c r="FEY538" s="75"/>
      <c r="FEZ538" s="81"/>
      <c r="FFA538" s="75"/>
      <c r="FFB538" s="81"/>
      <c r="FFC538" s="75"/>
      <c r="FFD538" s="81"/>
      <c r="FFE538" s="75"/>
      <c r="FFF538" s="81"/>
      <c r="FFG538" s="75"/>
      <c r="FFH538" s="81"/>
      <c r="FFI538" s="75"/>
      <c r="FFJ538" s="81"/>
      <c r="FFK538" s="75"/>
      <c r="FFL538" s="81"/>
      <c r="FFM538" s="75"/>
      <c r="FFN538" s="81"/>
      <c r="FFO538" s="75"/>
      <c r="FFP538" s="81"/>
      <c r="FFQ538" s="75"/>
      <c r="FFR538" s="81"/>
      <c r="FFS538" s="75"/>
      <c r="FFT538" s="81"/>
      <c r="FFU538" s="75"/>
      <c r="FFV538" s="81"/>
      <c r="FFW538" s="75"/>
      <c r="FFX538" s="81"/>
      <c r="FFY538" s="75"/>
      <c r="FFZ538" s="81"/>
      <c r="FGA538" s="75"/>
      <c r="FGB538" s="81"/>
      <c r="FGC538" s="75"/>
      <c r="FGD538" s="81"/>
      <c r="FGE538" s="75"/>
      <c r="FGF538" s="81"/>
      <c r="FGG538" s="75"/>
      <c r="FGH538" s="81"/>
      <c r="FGI538" s="75"/>
      <c r="FGJ538" s="81"/>
      <c r="FGK538" s="75"/>
      <c r="FGL538" s="81"/>
      <c r="FGM538" s="75"/>
      <c r="FGN538" s="81"/>
      <c r="FGO538" s="75"/>
      <c r="FGP538" s="81"/>
      <c r="FGQ538" s="75"/>
      <c r="FGR538" s="81"/>
      <c r="FGS538" s="75"/>
      <c r="FGT538" s="81"/>
      <c r="FGU538" s="75"/>
      <c r="FGV538" s="81"/>
      <c r="FGW538" s="75"/>
      <c r="FGX538" s="81"/>
      <c r="FGY538" s="75"/>
      <c r="FGZ538" s="81"/>
      <c r="FHA538" s="75"/>
      <c r="FHB538" s="81"/>
      <c r="FHC538" s="75"/>
      <c r="FHD538" s="81"/>
      <c r="FHE538" s="75"/>
      <c r="FHF538" s="81"/>
      <c r="FHG538" s="75"/>
      <c r="FHH538" s="81"/>
      <c r="FHI538" s="75"/>
      <c r="FHJ538" s="81"/>
      <c r="FHK538" s="75"/>
      <c r="FHL538" s="81"/>
      <c r="FHM538" s="75"/>
      <c r="FHN538" s="81"/>
      <c r="FHO538" s="75"/>
      <c r="FHP538" s="81"/>
      <c r="FHQ538" s="75"/>
      <c r="FHR538" s="81"/>
      <c r="FHS538" s="75"/>
      <c r="FHT538" s="81"/>
      <c r="FHU538" s="75"/>
      <c r="FHV538" s="81"/>
      <c r="FHW538" s="75"/>
      <c r="FHX538" s="81"/>
      <c r="FHY538" s="75"/>
      <c r="FHZ538" s="81"/>
      <c r="FIA538" s="75"/>
      <c r="FIB538" s="81"/>
      <c r="FIC538" s="75"/>
      <c r="FID538" s="81"/>
      <c r="FIE538" s="75"/>
      <c r="FIF538" s="81"/>
      <c r="FIG538" s="75"/>
      <c r="FIH538" s="81"/>
      <c r="FII538" s="75"/>
      <c r="FIJ538" s="81"/>
      <c r="FIK538" s="75"/>
      <c r="FIL538" s="81"/>
      <c r="FIM538" s="75"/>
      <c r="FIN538" s="81"/>
      <c r="FIO538" s="75"/>
      <c r="FIP538" s="81"/>
      <c r="FIQ538" s="75"/>
      <c r="FIR538" s="81"/>
      <c r="FIS538" s="75"/>
      <c r="FIT538" s="81"/>
      <c r="FIU538" s="75"/>
      <c r="FIV538" s="81"/>
      <c r="FIW538" s="75"/>
      <c r="FIX538" s="81"/>
      <c r="FIY538" s="75"/>
      <c r="FIZ538" s="81"/>
      <c r="FJA538" s="75"/>
      <c r="FJB538" s="81"/>
      <c r="FJC538" s="75"/>
      <c r="FJD538" s="81"/>
      <c r="FJE538" s="75"/>
      <c r="FJF538" s="81"/>
      <c r="FJG538" s="75"/>
      <c r="FJH538" s="81"/>
      <c r="FJI538" s="75"/>
      <c r="FJJ538" s="81"/>
      <c r="FJK538" s="75"/>
      <c r="FJL538" s="81"/>
      <c r="FJM538" s="75"/>
      <c r="FJN538" s="81"/>
      <c r="FJO538" s="75"/>
      <c r="FJP538" s="81"/>
      <c r="FJQ538" s="75"/>
      <c r="FJR538" s="81"/>
      <c r="FJS538" s="75"/>
      <c r="FJT538" s="81"/>
      <c r="FJU538" s="75"/>
      <c r="FJV538" s="81"/>
      <c r="FJW538" s="75"/>
      <c r="FJX538" s="81"/>
      <c r="FJY538" s="75"/>
      <c r="FJZ538" s="81"/>
      <c r="FKA538" s="75"/>
      <c r="FKB538" s="81"/>
      <c r="FKC538" s="75"/>
      <c r="FKD538" s="81"/>
      <c r="FKE538" s="75"/>
      <c r="FKF538" s="81"/>
      <c r="FKG538" s="75"/>
      <c r="FKH538" s="81"/>
      <c r="FKI538" s="75"/>
      <c r="FKJ538" s="81"/>
      <c r="FKK538" s="75"/>
      <c r="FKL538" s="81"/>
      <c r="FKM538" s="75"/>
      <c r="FKN538" s="81"/>
      <c r="FKO538" s="75"/>
      <c r="FKP538" s="81"/>
      <c r="FKQ538" s="75"/>
      <c r="FKR538" s="81"/>
      <c r="FKS538" s="75"/>
      <c r="FKT538" s="81"/>
      <c r="FKU538" s="75"/>
      <c r="FKV538" s="81"/>
      <c r="FKW538" s="75"/>
      <c r="FKX538" s="81"/>
      <c r="FKY538" s="75"/>
      <c r="FKZ538" s="81"/>
      <c r="FLA538" s="75"/>
      <c r="FLB538" s="81"/>
      <c r="FLC538" s="75"/>
      <c r="FLD538" s="81"/>
      <c r="FLE538" s="75"/>
      <c r="FLF538" s="81"/>
      <c r="FLG538" s="75"/>
      <c r="FLH538" s="81"/>
      <c r="FLI538" s="75"/>
      <c r="FLJ538" s="81"/>
      <c r="FLK538" s="75"/>
      <c r="FLL538" s="81"/>
      <c r="FLM538" s="75"/>
      <c r="FLN538" s="81"/>
      <c r="FLO538" s="75"/>
      <c r="FLP538" s="81"/>
      <c r="FLQ538" s="75"/>
      <c r="FLR538" s="81"/>
      <c r="FLS538" s="75"/>
      <c r="FLT538" s="81"/>
      <c r="FLU538" s="75"/>
      <c r="FLV538" s="81"/>
      <c r="FLW538" s="75"/>
      <c r="FLX538" s="81"/>
      <c r="FLY538" s="75"/>
      <c r="FLZ538" s="81"/>
      <c r="FMA538" s="75"/>
      <c r="FMB538" s="81"/>
      <c r="FMC538" s="75"/>
      <c r="FMD538" s="81"/>
      <c r="FME538" s="75"/>
      <c r="FMF538" s="81"/>
      <c r="FMG538" s="75"/>
      <c r="FMH538" s="81"/>
      <c r="FMI538" s="75"/>
      <c r="FMJ538" s="81"/>
      <c r="FMK538" s="75"/>
      <c r="FML538" s="81"/>
      <c r="FMM538" s="75"/>
      <c r="FMN538" s="81"/>
      <c r="FMO538" s="75"/>
      <c r="FMP538" s="81"/>
      <c r="FMQ538" s="75"/>
      <c r="FMR538" s="81"/>
      <c r="FMS538" s="75"/>
      <c r="FMT538" s="81"/>
      <c r="FMU538" s="75"/>
      <c r="FMV538" s="81"/>
      <c r="FMW538" s="75"/>
      <c r="FMX538" s="81"/>
      <c r="FMY538" s="75"/>
      <c r="FMZ538" s="81"/>
      <c r="FNA538" s="75"/>
      <c r="FNB538" s="81"/>
      <c r="FNC538" s="75"/>
      <c r="FND538" s="81"/>
      <c r="FNE538" s="75"/>
      <c r="FNF538" s="81"/>
      <c r="FNG538" s="75"/>
      <c r="FNH538" s="81"/>
      <c r="FNI538" s="75"/>
      <c r="FNJ538" s="81"/>
      <c r="FNK538" s="75"/>
      <c r="FNL538" s="81"/>
      <c r="FNM538" s="75"/>
      <c r="FNN538" s="81"/>
      <c r="FNO538" s="75"/>
      <c r="FNP538" s="81"/>
      <c r="FNQ538" s="75"/>
      <c r="FNR538" s="81"/>
      <c r="FNS538" s="75"/>
      <c r="FNT538" s="81"/>
      <c r="FNU538" s="75"/>
      <c r="FNV538" s="81"/>
      <c r="FNW538" s="75"/>
      <c r="FNX538" s="81"/>
      <c r="FNY538" s="75"/>
      <c r="FNZ538" s="81"/>
      <c r="FOA538" s="75"/>
      <c r="FOB538" s="81"/>
      <c r="FOC538" s="75"/>
      <c r="FOD538" s="81"/>
      <c r="FOE538" s="75"/>
      <c r="FOF538" s="81"/>
      <c r="FOG538" s="75"/>
      <c r="FOH538" s="81"/>
      <c r="FOI538" s="75"/>
      <c r="FOJ538" s="81"/>
      <c r="FOK538" s="75"/>
      <c r="FOL538" s="81"/>
      <c r="FOM538" s="75"/>
      <c r="FON538" s="81"/>
      <c r="FOO538" s="75"/>
      <c r="FOP538" s="81"/>
      <c r="FOQ538" s="75"/>
      <c r="FOR538" s="81"/>
      <c r="FOS538" s="75"/>
      <c r="FOT538" s="81"/>
      <c r="FOU538" s="75"/>
      <c r="FOV538" s="81"/>
      <c r="FOW538" s="75"/>
      <c r="FOX538" s="81"/>
      <c r="FOY538" s="75"/>
      <c r="FOZ538" s="81"/>
      <c r="FPA538" s="75"/>
      <c r="FPB538" s="81"/>
      <c r="FPC538" s="75"/>
      <c r="FPD538" s="81"/>
      <c r="FPE538" s="75"/>
      <c r="FPF538" s="81"/>
      <c r="FPG538" s="75"/>
      <c r="FPH538" s="81"/>
      <c r="FPI538" s="75"/>
      <c r="FPJ538" s="81"/>
      <c r="FPK538" s="75"/>
      <c r="FPL538" s="81"/>
      <c r="FPM538" s="75"/>
      <c r="FPN538" s="81"/>
      <c r="FPO538" s="75"/>
      <c r="FPP538" s="81"/>
      <c r="FPQ538" s="75"/>
      <c r="FPR538" s="81"/>
      <c r="FPS538" s="75"/>
      <c r="FPT538" s="81"/>
      <c r="FPU538" s="75"/>
      <c r="FPV538" s="81"/>
      <c r="FPW538" s="75"/>
      <c r="FPX538" s="81"/>
      <c r="FPY538" s="75"/>
      <c r="FPZ538" s="81"/>
      <c r="FQA538" s="75"/>
      <c r="FQB538" s="81"/>
      <c r="FQC538" s="75"/>
      <c r="FQD538" s="81"/>
      <c r="FQE538" s="75"/>
      <c r="FQF538" s="81"/>
      <c r="FQG538" s="75"/>
      <c r="FQH538" s="81"/>
      <c r="FQI538" s="75"/>
      <c r="FQJ538" s="81"/>
      <c r="FQK538" s="75"/>
      <c r="FQL538" s="81"/>
      <c r="FQM538" s="75"/>
      <c r="FQN538" s="81"/>
      <c r="FQO538" s="75"/>
      <c r="FQP538" s="81"/>
      <c r="FQQ538" s="75"/>
      <c r="FQR538" s="81"/>
      <c r="FQS538" s="75"/>
      <c r="FQT538" s="81"/>
      <c r="FQU538" s="75"/>
      <c r="FQV538" s="81"/>
      <c r="FQW538" s="75"/>
      <c r="FQX538" s="81"/>
      <c r="FQY538" s="75"/>
      <c r="FQZ538" s="81"/>
      <c r="FRA538" s="75"/>
      <c r="FRB538" s="81"/>
      <c r="FRC538" s="75"/>
      <c r="FRD538" s="81"/>
      <c r="FRE538" s="75"/>
      <c r="FRF538" s="81"/>
      <c r="FRG538" s="75"/>
      <c r="FRH538" s="81"/>
      <c r="FRI538" s="75"/>
      <c r="FRJ538" s="81"/>
      <c r="FRK538" s="75"/>
      <c r="FRL538" s="81"/>
      <c r="FRM538" s="75"/>
      <c r="FRN538" s="81"/>
      <c r="FRO538" s="75"/>
      <c r="FRP538" s="81"/>
      <c r="FRQ538" s="75"/>
      <c r="FRR538" s="81"/>
      <c r="FRS538" s="75"/>
      <c r="FRT538" s="81"/>
      <c r="FRU538" s="75"/>
      <c r="FRV538" s="81"/>
      <c r="FRW538" s="75"/>
      <c r="FRX538" s="81"/>
      <c r="FRY538" s="75"/>
      <c r="FRZ538" s="81"/>
      <c r="FSA538" s="75"/>
      <c r="FSB538" s="81"/>
      <c r="FSC538" s="75"/>
      <c r="FSD538" s="81"/>
      <c r="FSE538" s="75"/>
      <c r="FSF538" s="81"/>
      <c r="FSG538" s="75"/>
      <c r="FSH538" s="81"/>
      <c r="FSI538" s="75"/>
      <c r="FSJ538" s="81"/>
      <c r="FSK538" s="75"/>
      <c r="FSL538" s="81"/>
      <c r="FSM538" s="75"/>
      <c r="FSN538" s="81"/>
      <c r="FSO538" s="75"/>
      <c r="FSP538" s="81"/>
      <c r="FSQ538" s="75"/>
      <c r="FSR538" s="81"/>
      <c r="FSS538" s="75"/>
      <c r="FST538" s="81"/>
      <c r="FSU538" s="75"/>
      <c r="FSV538" s="81"/>
      <c r="FSW538" s="75"/>
      <c r="FSX538" s="81"/>
      <c r="FSY538" s="75"/>
      <c r="FSZ538" s="81"/>
      <c r="FTA538" s="75"/>
      <c r="FTB538" s="81"/>
      <c r="FTC538" s="75"/>
      <c r="FTD538" s="81"/>
      <c r="FTE538" s="75"/>
      <c r="FTF538" s="81"/>
      <c r="FTG538" s="75"/>
      <c r="FTH538" s="81"/>
      <c r="FTI538" s="75"/>
      <c r="FTJ538" s="81"/>
      <c r="FTK538" s="75"/>
      <c r="FTL538" s="81"/>
      <c r="FTM538" s="75"/>
      <c r="FTN538" s="81"/>
      <c r="FTO538" s="75"/>
      <c r="FTP538" s="81"/>
      <c r="FTQ538" s="75"/>
      <c r="FTR538" s="81"/>
      <c r="FTS538" s="75"/>
      <c r="FTT538" s="81"/>
      <c r="FTU538" s="75"/>
      <c r="FTV538" s="81"/>
      <c r="FTW538" s="75"/>
      <c r="FTX538" s="81"/>
      <c r="FTY538" s="75"/>
      <c r="FTZ538" s="81"/>
      <c r="FUA538" s="75"/>
      <c r="FUB538" s="81"/>
      <c r="FUC538" s="75"/>
      <c r="FUD538" s="81"/>
      <c r="FUE538" s="75"/>
      <c r="FUF538" s="81"/>
      <c r="FUG538" s="75"/>
      <c r="FUH538" s="81"/>
      <c r="FUI538" s="75"/>
      <c r="FUJ538" s="81"/>
      <c r="FUK538" s="75"/>
      <c r="FUL538" s="81"/>
      <c r="FUM538" s="75"/>
      <c r="FUN538" s="81"/>
      <c r="FUO538" s="75"/>
      <c r="FUP538" s="81"/>
      <c r="FUQ538" s="75"/>
      <c r="FUR538" s="81"/>
      <c r="FUS538" s="75"/>
      <c r="FUT538" s="81"/>
      <c r="FUU538" s="75"/>
      <c r="FUV538" s="81"/>
      <c r="FUW538" s="75"/>
      <c r="FUX538" s="81"/>
      <c r="FUY538" s="75"/>
      <c r="FUZ538" s="81"/>
      <c r="FVA538" s="75"/>
      <c r="FVB538" s="81"/>
      <c r="FVC538" s="75"/>
      <c r="FVD538" s="81"/>
      <c r="FVE538" s="75"/>
      <c r="FVF538" s="81"/>
      <c r="FVG538" s="75"/>
      <c r="FVH538" s="81"/>
      <c r="FVI538" s="75"/>
      <c r="FVJ538" s="81"/>
      <c r="FVK538" s="75"/>
      <c r="FVL538" s="81"/>
      <c r="FVM538" s="75"/>
      <c r="FVN538" s="81"/>
      <c r="FVO538" s="75"/>
      <c r="FVP538" s="81"/>
      <c r="FVQ538" s="75"/>
      <c r="FVR538" s="81"/>
      <c r="FVS538" s="75"/>
      <c r="FVT538" s="81"/>
      <c r="FVU538" s="75"/>
      <c r="FVV538" s="81"/>
      <c r="FVW538" s="75"/>
      <c r="FVX538" s="81"/>
      <c r="FVY538" s="75"/>
      <c r="FVZ538" s="81"/>
      <c r="FWA538" s="75"/>
      <c r="FWB538" s="81"/>
      <c r="FWC538" s="75"/>
      <c r="FWD538" s="81"/>
      <c r="FWE538" s="75"/>
      <c r="FWF538" s="81"/>
      <c r="FWG538" s="75"/>
      <c r="FWH538" s="81"/>
      <c r="FWI538" s="75"/>
      <c r="FWJ538" s="81"/>
      <c r="FWK538" s="75"/>
      <c r="FWL538" s="81"/>
      <c r="FWM538" s="75"/>
      <c r="FWN538" s="81"/>
      <c r="FWO538" s="75"/>
      <c r="FWP538" s="81"/>
      <c r="FWQ538" s="75"/>
      <c r="FWR538" s="81"/>
      <c r="FWS538" s="75"/>
      <c r="FWT538" s="81"/>
      <c r="FWU538" s="75"/>
      <c r="FWV538" s="81"/>
      <c r="FWW538" s="75"/>
      <c r="FWX538" s="81"/>
      <c r="FWY538" s="75"/>
      <c r="FWZ538" s="81"/>
      <c r="FXA538" s="75"/>
      <c r="FXB538" s="81"/>
      <c r="FXC538" s="75"/>
      <c r="FXD538" s="81"/>
      <c r="FXE538" s="75"/>
      <c r="FXF538" s="81"/>
      <c r="FXG538" s="75"/>
      <c r="FXH538" s="81"/>
      <c r="FXI538" s="75"/>
      <c r="FXJ538" s="81"/>
      <c r="FXK538" s="75"/>
      <c r="FXL538" s="81"/>
      <c r="FXM538" s="75"/>
      <c r="FXN538" s="81"/>
      <c r="FXO538" s="75"/>
      <c r="FXP538" s="81"/>
      <c r="FXQ538" s="75"/>
      <c r="FXR538" s="81"/>
      <c r="FXS538" s="75"/>
      <c r="FXT538" s="81"/>
      <c r="FXU538" s="75"/>
      <c r="FXV538" s="81"/>
      <c r="FXW538" s="75"/>
      <c r="FXX538" s="81"/>
      <c r="FXY538" s="75"/>
      <c r="FXZ538" s="81"/>
      <c r="FYA538" s="75"/>
      <c r="FYB538" s="81"/>
      <c r="FYC538" s="75"/>
      <c r="FYD538" s="81"/>
      <c r="FYE538" s="75"/>
      <c r="FYF538" s="81"/>
      <c r="FYG538" s="75"/>
      <c r="FYH538" s="81"/>
      <c r="FYI538" s="75"/>
      <c r="FYJ538" s="81"/>
      <c r="FYK538" s="75"/>
      <c r="FYL538" s="81"/>
      <c r="FYM538" s="75"/>
      <c r="FYN538" s="81"/>
      <c r="FYO538" s="75"/>
      <c r="FYP538" s="81"/>
      <c r="FYQ538" s="75"/>
      <c r="FYR538" s="81"/>
      <c r="FYS538" s="75"/>
      <c r="FYT538" s="81"/>
      <c r="FYU538" s="75"/>
      <c r="FYV538" s="81"/>
      <c r="FYW538" s="75"/>
      <c r="FYX538" s="81"/>
      <c r="FYY538" s="75"/>
      <c r="FYZ538" s="81"/>
      <c r="FZA538" s="75"/>
      <c r="FZB538" s="81"/>
      <c r="FZC538" s="75"/>
      <c r="FZD538" s="81"/>
      <c r="FZE538" s="75"/>
      <c r="FZF538" s="81"/>
      <c r="FZG538" s="75"/>
      <c r="FZH538" s="81"/>
      <c r="FZI538" s="75"/>
      <c r="FZJ538" s="81"/>
      <c r="FZK538" s="75"/>
      <c r="FZL538" s="81"/>
      <c r="FZM538" s="75"/>
      <c r="FZN538" s="81"/>
      <c r="FZO538" s="75"/>
      <c r="FZP538" s="81"/>
      <c r="FZQ538" s="75"/>
      <c r="FZR538" s="81"/>
      <c r="FZS538" s="75"/>
      <c r="FZT538" s="81"/>
      <c r="FZU538" s="75"/>
      <c r="FZV538" s="81"/>
      <c r="FZW538" s="75"/>
      <c r="FZX538" s="81"/>
      <c r="FZY538" s="75"/>
      <c r="FZZ538" s="81"/>
      <c r="GAA538" s="75"/>
      <c r="GAB538" s="81"/>
      <c r="GAC538" s="75"/>
      <c r="GAD538" s="81"/>
      <c r="GAE538" s="75"/>
      <c r="GAF538" s="81"/>
      <c r="GAG538" s="75"/>
      <c r="GAH538" s="81"/>
      <c r="GAI538" s="75"/>
      <c r="GAJ538" s="81"/>
      <c r="GAK538" s="75"/>
      <c r="GAL538" s="81"/>
      <c r="GAM538" s="75"/>
      <c r="GAN538" s="81"/>
      <c r="GAO538" s="75"/>
      <c r="GAP538" s="81"/>
      <c r="GAQ538" s="75"/>
      <c r="GAR538" s="81"/>
      <c r="GAS538" s="75"/>
      <c r="GAT538" s="81"/>
      <c r="GAU538" s="75"/>
      <c r="GAV538" s="81"/>
      <c r="GAW538" s="75"/>
      <c r="GAX538" s="81"/>
      <c r="GAY538" s="75"/>
      <c r="GAZ538" s="81"/>
      <c r="GBA538" s="75"/>
      <c r="GBB538" s="81"/>
      <c r="GBC538" s="75"/>
      <c r="GBD538" s="81"/>
      <c r="GBE538" s="75"/>
      <c r="GBF538" s="81"/>
      <c r="GBG538" s="75"/>
      <c r="GBH538" s="81"/>
      <c r="GBI538" s="75"/>
      <c r="GBJ538" s="81"/>
      <c r="GBK538" s="75"/>
      <c r="GBL538" s="81"/>
      <c r="GBM538" s="75"/>
      <c r="GBN538" s="81"/>
      <c r="GBO538" s="75"/>
      <c r="GBP538" s="81"/>
      <c r="GBQ538" s="75"/>
      <c r="GBR538" s="81"/>
      <c r="GBS538" s="75"/>
      <c r="GBT538" s="81"/>
      <c r="GBU538" s="75"/>
      <c r="GBV538" s="81"/>
      <c r="GBW538" s="75"/>
      <c r="GBX538" s="81"/>
      <c r="GBY538" s="75"/>
      <c r="GBZ538" s="81"/>
      <c r="GCA538" s="75"/>
      <c r="GCB538" s="81"/>
      <c r="GCC538" s="75"/>
      <c r="GCD538" s="81"/>
      <c r="GCE538" s="75"/>
      <c r="GCF538" s="81"/>
      <c r="GCG538" s="75"/>
      <c r="GCH538" s="81"/>
      <c r="GCI538" s="75"/>
      <c r="GCJ538" s="81"/>
      <c r="GCK538" s="75"/>
      <c r="GCL538" s="81"/>
      <c r="GCM538" s="75"/>
      <c r="GCN538" s="81"/>
      <c r="GCO538" s="75"/>
      <c r="GCP538" s="81"/>
      <c r="GCQ538" s="75"/>
      <c r="GCR538" s="81"/>
      <c r="GCS538" s="75"/>
      <c r="GCT538" s="81"/>
      <c r="GCU538" s="75"/>
      <c r="GCV538" s="81"/>
      <c r="GCW538" s="75"/>
      <c r="GCX538" s="81"/>
      <c r="GCY538" s="75"/>
      <c r="GCZ538" s="81"/>
      <c r="GDA538" s="75"/>
      <c r="GDB538" s="81"/>
      <c r="GDC538" s="75"/>
      <c r="GDD538" s="81"/>
      <c r="GDE538" s="75"/>
      <c r="GDF538" s="81"/>
      <c r="GDG538" s="75"/>
      <c r="GDH538" s="81"/>
      <c r="GDI538" s="75"/>
      <c r="GDJ538" s="81"/>
      <c r="GDK538" s="75"/>
      <c r="GDL538" s="81"/>
      <c r="GDM538" s="75"/>
      <c r="GDN538" s="81"/>
      <c r="GDO538" s="75"/>
      <c r="GDP538" s="81"/>
      <c r="GDQ538" s="75"/>
      <c r="GDR538" s="81"/>
      <c r="GDS538" s="75"/>
      <c r="GDT538" s="81"/>
      <c r="GDU538" s="75"/>
      <c r="GDV538" s="81"/>
      <c r="GDW538" s="75"/>
      <c r="GDX538" s="81"/>
      <c r="GDY538" s="75"/>
      <c r="GDZ538" s="81"/>
      <c r="GEA538" s="75"/>
      <c r="GEB538" s="81"/>
      <c r="GEC538" s="75"/>
      <c r="GED538" s="81"/>
      <c r="GEE538" s="75"/>
      <c r="GEF538" s="81"/>
      <c r="GEG538" s="75"/>
      <c r="GEH538" s="81"/>
      <c r="GEI538" s="75"/>
      <c r="GEJ538" s="81"/>
      <c r="GEK538" s="75"/>
      <c r="GEL538" s="81"/>
      <c r="GEM538" s="75"/>
      <c r="GEN538" s="81"/>
      <c r="GEO538" s="75"/>
      <c r="GEP538" s="81"/>
      <c r="GEQ538" s="75"/>
      <c r="GER538" s="81"/>
      <c r="GES538" s="75"/>
      <c r="GET538" s="81"/>
      <c r="GEU538" s="75"/>
      <c r="GEV538" s="81"/>
      <c r="GEW538" s="75"/>
      <c r="GEX538" s="81"/>
      <c r="GEY538" s="75"/>
      <c r="GEZ538" s="81"/>
      <c r="GFA538" s="75"/>
      <c r="GFB538" s="81"/>
      <c r="GFC538" s="75"/>
      <c r="GFD538" s="81"/>
      <c r="GFE538" s="75"/>
      <c r="GFF538" s="81"/>
      <c r="GFG538" s="75"/>
      <c r="GFH538" s="81"/>
      <c r="GFI538" s="75"/>
      <c r="GFJ538" s="81"/>
      <c r="GFK538" s="75"/>
      <c r="GFL538" s="81"/>
      <c r="GFM538" s="75"/>
      <c r="GFN538" s="81"/>
      <c r="GFO538" s="75"/>
      <c r="GFP538" s="81"/>
      <c r="GFQ538" s="75"/>
      <c r="GFR538" s="81"/>
      <c r="GFS538" s="75"/>
      <c r="GFT538" s="81"/>
      <c r="GFU538" s="75"/>
      <c r="GFV538" s="81"/>
      <c r="GFW538" s="75"/>
      <c r="GFX538" s="81"/>
      <c r="GFY538" s="75"/>
      <c r="GFZ538" s="81"/>
      <c r="GGA538" s="75"/>
      <c r="GGB538" s="81"/>
      <c r="GGC538" s="75"/>
      <c r="GGD538" s="81"/>
      <c r="GGE538" s="75"/>
      <c r="GGF538" s="81"/>
      <c r="GGG538" s="75"/>
      <c r="GGH538" s="81"/>
      <c r="GGI538" s="75"/>
      <c r="GGJ538" s="81"/>
      <c r="GGK538" s="75"/>
      <c r="GGL538" s="81"/>
      <c r="GGM538" s="75"/>
      <c r="GGN538" s="81"/>
      <c r="GGO538" s="75"/>
      <c r="GGP538" s="81"/>
      <c r="GGQ538" s="75"/>
      <c r="GGR538" s="81"/>
      <c r="GGS538" s="75"/>
      <c r="GGT538" s="81"/>
      <c r="GGU538" s="75"/>
      <c r="GGV538" s="81"/>
      <c r="GGW538" s="75"/>
      <c r="GGX538" s="81"/>
      <c r="GGY538" s="75"/>
      <c r="GGZ538" s="81"/>
      <c r="GHA538" s="75"/>
      <c r="GHB538" s="81"/>
      <c r="GHC538" s="75"/>
      <c r="GHD538" s="81"/>
      <c r="GHE538" s="75"/>
      <c r="GHF538" s="81"/>
      <c r="GHG538" s="75"/>
      <c r="GHH538" s="81"/>
      <c r="GHI538" s="75"/>
      <c r="GHJ538" s="81"/>
      <c r="GHK538" s="75"/>
      <c r="GHL538" s="81"/>
      <c r="GHM538" s="75"/>
      <c r="GHN538" s="81"/>
      <c r="GHO538" s="75"/>
      <c r="GHP538" s="81"/>
      <c r="GHQ538" s="75"/>
      <c r="GHR538" s="81"/>
      <c r="GHS538" s="75"/>
      <c r="GHT538" s="81"/>
      <c r="GHU538" s="75"/>
      <c r="GHV538" s="81"/>
      <c r="GHW538" s="75"/>
      <c r="GHX538" s="81"/>
      <c r="GHY538" s="75"/>
      <c r="GHZ538" s="81"/>
      <c r="GIA538" s="75"/>
      <c r="GIB538" s="81"/>
      <c r="GIC538" s="75"/>
      <c r="GID538" s="81"/>
      <c r="GIE538" s="75"/>
      <c r="GIF538" s="81"/>
      <c r="GIG538" s="75"/>
      <c r="GIH538" s="81"/>
      <c r="GII538" s="75"/>
      <c r="GIJ538" s="81"/>
      <c r="GIK538" s="75"/>
      <c r="GIL538" s="81"/>
      <c r="GIM538" s="75"/>
      <c r="GIN538" s="81"/>
      <c r="GIO538" s="75"/>
      <c r="GIP538" s="81"/>
      <c r="GIQ538" s="75"/>
      <c r="GIR538" s="81"/>
      <c r="GIS538" s="75"/>
      <c r="GIT538" s="81"/>
      <c r="GIU538" s="75"/>
      <c r="GIV538" s="81"/>
      <c r="GIW538" s="75"/>
      <c r="GIX538" s="81"/>
      <c r="GIY538" s="75"/>
      <c r="GIZ538" s="81"/>
      <c r="GJA538" s="75"/>
      <c r="GJB538" s="81"/>
      <c r="GJC538" s="75"/>
      <c r="GJD538" s="81"/>
      <c r="GJE538" s="75"/>
      <c r="GJF538" s="81"/>
      <c r="GJG538" s="75"/>
      <c r="GJH538" s="81"/>
      <c r="GJI538" s="75"/>
      <c r="GJJ538" s="81"/>
      <c r="GJK538" s="75"/>
      <c r="GJL538" s="81"/>
      <c r="GJM538" s="75"/>
      <c r="GJN538" s="81"/>
      <c r="GJO538" s="75"/>
      <c r="GJP538" s="81"/>
      <c r="GJQ538" s="75"/>
      <c r="GJR538" s="81"/>
      <c r="GJS538" s="75"/>
      <c r="GJT538" s="81"/>
      <c r="GJU538" s="75"/>
      <c r="GJV538" s="81"/>
      <c r="GJW538" s="75"/>
      <c r="GJX538" s="81"/>
      <c r="GJY538" s="75"/>
      <c r="GJZ538" s="81"/>
      <c r="GKA538" s="75"/>
      <c r="GKB538" s="81"/>
      <c r="GKC538" s="75"/>
      <c r="GKD538" s="81"/>
      <c r="GKE538" s="75"/>
      <c r="GKF538" s="81"/>
      <c r="GKG538" s="75"/>
      <c r="GKH538" s="81"/>
      <c r="GKI538" s="75"/>
      <c r="GKJ538" s="81"/>
      <c r="GKK538" s="75"/>
      <c r="GKL538" s="81"/>
      <c r="GKM538" s="75"/>
      <c r="GKN538" s="81"/>
      <c r="GKO538" s="75"/>
      <c r="GKP538" s="81"/>
      <c r="GKQ538" s="75"/>
      <c r="GKR538" s="81"/>
      <c r="GKS538" s="75"/>
      <c r="GKT538" s="81"/>
      <c r="GKU538" s="75"/>
      <c r="GKV538" s="81"/>
      <c r="GKW538" s="75"/>
      <c r="GKX538" s="81"/>
      <c r="GKY538" s="75"/>
      <c r="GKZ538" s="81"/>
      <c r="GLA538" s="75"/>
      <c r="GLB538" s="81"/>
      <c r="GLC538" s="75"/>
      <c r="GLD538" s="81"/>
      <c r="GLE538" s="75"/>
      <c r="GLF538" s="81"/>
      <c r="GLG538" s="75"/>
      <c r="GLH538" s="81"/>
      <c r="GLI538" s="75"/>
      <c r="GLJ538" s="81"/>
      <c r="GLK538" s="75"/>
      <c r="GLL538" s="81"/>
      <c r="GLM538" s="75"/>
      <c r="GLN538" s="81"/>
      <c r="GLO538" s="75"/>
      <c r="GLP538" s="81"/>
      <c r="GLQ538" s="75"/>
      <c r="GLR538" s="81"/>
      <c r="GLS538" s="75"/>
      <c r="GLT538" s="81"/>
      <c r="GLU538" s="75"/>
      <c r="GLV538" s="81"/>
      <c r="GLW538" s="75"/>
      <c r="GLX538" s="81"/>
      <c r="GLY538" s="75"/>
      <c r="GLZ538" s="81"/>
      <c r="GMA538" s="75"/>
      <c r="GMB538" s="81"/>
      <c r="GMC538" s="75"/>
      <c r="GMD538" s="81"/>
      <c r="GME538" s="75"/>
      <c r="GMF538" s="81"/>
      <c r="GMG538" s="75"/>
      <c r="GMH538" s="81"/>
      <c r="GMI538" s="75"/>
      <c r="GMJ538" s="81"/>
      <c r="GMK538" s="75"/>
      <c r="GML538" s="81"/>
      <c r="GMM538" s="75"/>
      <c r="GMN538" s="81"/>
      <c r="GMO538" s="75"/>
      <c r="GMP538" s="81"/>
      <c r="GMQ538" s="75"/>
      <c r="GMR538" s="81"/>
      <c r="GMS538" s="75"/>
      <c r="GMT538" s="81"/>
      <c r="GMU538" s="75"/>
      <c r="GMV538" s="81"/>
      <c r="GMW538" s="75"/>
      <c r="GMX538" s="81"/>
      <c r="GMY538" s="75"/>
      <c r="GMZ538" s="81"/>
      <c r="GNA538" s="75"/>
      <c r="GNB538" s="81"/>
      <c r="GNC538" s="75"/>
      <c r="GND538" s="81"/>
      <c r="GNE538" s="75"/>
      <c r="GNF538" s="81"/>
      <c r="GNG538" s="75"/>
      <c r="GNH538" s="81"/>
      <c r="GNI538" s="75"/>
      <c r="GNJ538" s="81"/>
      <c r="GNK538" s="75"/>
      <c r="GNL538" s="81"/>
      <c r="GNM538" s="75"/>
      <c r="GNN538" s="81"/>
      <c r="GNO538" s="75"/>
      <c r="GNP538" s="81"/>
      <c r="GNQ538" s="75"/>
      <c r="GNR538" s="81"/>
      <c r="GNS538" s="75"/>
      <c r="GNT538" s="81"/>
      <c r="GNU538" s="75"/>
      <c r="GNV538" s="81"/>
      <c r="GNW538" s="75"/>
      <c r="GNX538" s="81"/>
      <c r="GNY538" s="75"/>
      <c r="GNZ538" s="81"/>
      <c r="GOA538" s="75"/>
      <c r="GOB538" s="81"/>
      <c r="GOC538" s="75"/>
      <c r="GOD538" s="81"/>
      <c r="GOE538" s="75"/>
      <c r="GOF538" s="81"/>
      <c r="GOG538" s="75"/>
      <c r="GOH538" s="81"/>
      <c r="GOI538" s="75"/>
      <c r="GOJ538" s="81"/>
      <c r="GOK538" s="75"/>
      <c r="GOL538" s="81"/>
      <c r="GOM538" s="75"/>
      <c r="GON538" s="81"/>
      <c r="GOO538" s="75"/>
      <c r="GOP538" s="81"/>
      <c r="GOQ538" s="75"/>
      <c r="GOR538" s="81"/>
      <c r="GOS538" s="75"/>
      <c r="GOT538" s="81"/>
      <c r="GOU538" s="75"/>
      <c r="GOV538" s="81"/>
      <c r="GOW538" s="75"/>
      <c r="GOX538" s="81"/>
      <c r="GOY538" s="75"/>
      <c r="GOZ538" s="81"/>
      <c r="GPA538" s="75"/>
      <c r="GPB538" s="81"/>
      <c r="GPC538" s="75"/>
      <c r="GPD538" s="81"/>
      <c r="GPE538" s="75"/>
      <c r="GPF538" s="81"/>
      <c r="GPG538" s="75"/>
      <c r="GPH538" s="81"/>
      <c r="GPI538" s="75"/>
      <c r="GPJ538" s="81"/>
      <c r="GPK538" s="75"/>
      <c r="GPL538" s="81"/>
      <c r="GPM538" s="75"/>
      <c r="GPN538" s="81"/>
      <c r="GPO538" s="75"/>
      <c r="GPP538" s="81"/>
      <c r="GPQ538" s="75"/>
      <c r="GPR538" s="81"/>
      <c r="GPS538" s="75"/>
      <c r="GPT538" s="81"/>
      <c r="GPU538" s="75"/>
      <c r="GPV538" s="81"/>
      <c r="GPW538" s="75"/>
      <c r="GPX538" s="81"/>
      <c r="GPY538" s="75"/>
      <c r="GPZ538" s="81"/>
      <c r="GQA538" s="75"/>
      <c r="GQB538" s="81"/>
      <c r="GQC538" s="75"/>
      <c r="GQD538" s="81"/>
      <c r="GQE538" s="75"/>
      <c r="GQF538" s="81"/>
      <c r="GQG538" s="75"/>
      <c r="GQH538" s="81"/>
      <c r="GQI538" s="75"/>
      <c r="GQJ538" s="81"/>
      <c r="GQK538" s="75"/>
      <c r="GQL538" s="81"/>
      <c r="GQM538" s="75"/>
      <c r="GQN538" s="81"/>
      <c r="GQO538" s="75"/>
      <c r="GQP538" s="81"/>
      <c r="GQQ538" s="75"/>
      <c r="GQR538" s="81"/>
      <c r="GQS538" s="75"/>
      <c r="GQT538" s="81"/>
      <c r="GQU538" s="75"/>
      <c r="GQV538" s="81"/>
      <c r="GQW538" s="75"/>
      <c r="GQX538" s="81"/>
      <c r="GQY538" s="75"/>
      <c r="GQZ538" s="81"/>
      <c r="GRA538" s="75"/>
      <c r="GRB538" s="81"/>
      <c r="GRC538" s="75"/>
      <c r="GRD538" s="81"/>
      <c r="GRE538" s="75"/>
      <c r="GRF538" s="81"/>
      <c r="GRG538" s="75"/>
      <c r="GRH538" s="81"/>
      <c r="GRI538" s="75"/>
      <c r="GRJ538" s="81"/>
      <c r="GRK538" s="75"/>
      <c r="GRL538" s="81"/>
      <c r="GRM538" s="75"/>
      <c r="GRN538" s="81"/>
      <c r="GRO538" s="75"/>
      <c r="GRP538" s="81"/>
      <c r="GRQ538" s="75"/>
      <c r="GRR538" s="81"/>
      <c r="GRS538" s="75"/>
      <c r="GRT538" s="81"/>
      <c r="GRU538" s="75"/>
      <c r="GRV538" s="81"/>
      <c r="GRW538" s="75"/>
      <c r="GRX538" s="81"/>
      <c r="GRY538" s="75"/>
      <c r="GRZ538" s="81"/>
      <c r="GSA538" s="75"/>
      <c r="GSB538" s="81"/>
      <c r="GSC538" s="75"/>
      <c r="GSD538" s="81"/>
      <c r="GSE538" s="75"/>
      <c r="GSF538" s="81"/>
      <c r="GSG538" s="75"/>
      <c r="GSH538" s="81"/>
      <c r="GSI538" s="75"/>
      <c r="GSJ538" s="81"/>
      <c r="GSK538" s="75"/>
      <c r="GSL538" s="81"/>
      <c r="GSM538" s="75"/>
      <c r="GSN538" s="81"/>
      <c r="GSO538" s="75"/>
      <c r="GSP538" s="81"/>
      <c r="GSQ538" s="75"/>
      <c r="GSR538" s="81"/>
      <c r="GSS538" s="75"/>
      <c r="GST538" s="81"/>
      <c r="GSU538" s="75"/>
      <c r="GSV538" s="81"/>
      <c r="GSW538" s="75"/>
      <c r="GSX538" s="81"/>
      <c r="GSY538" s="75"/>
      <c r="GSZ538" s="81"/>
      <c r="GTA538" s="75"/>
      <c r="GTB538" s="81"/>
      <c r="GTC538" s="75"/>
      <c r="GTD538" s="81"/>
      <c r="GTE538" s="75"/>
      <c r="GTF538" s="81"/>
      <c r="GTG538" s="75"/>
      <c r="GTH538" s="81"/>
      <c r="GTI538" s="75"/>
      <c r="GTJ538" s="81"/>
      <c r="GTK538" s="75"/>
      <c r="GTL538" s="81"/>
      <c r="GTM538" s="75"/>
      <c r="GTN538" s="81"/>
      <c r="GTO538" s="75"/>
      <c r="GTP538" s="81"/>
      <c r="GTQ538" s="75"/>
      <c r="GTR538" s="81"/>
      <c r="GTS538" s="75"/>
      <c r="GTT538" s="81"/>
      <c r="GTU538" s="75"/>
      <c r="GTV538" s="81"/>
      <c r="GTW538" s="75"/>
      <c r="GTX538" s="81"/>
      <c r="GTY538" s="75"/>
      <c r="GTZ538" s="81"/>
      <c r="GUA538" s="75"/>
      <c r="GUB538" s="81"/>
      <c r="GUC538" s="75"/>
      <c r="GUD538" s="81"/>
      <c r="GUE538" s="75"/>
      <c r="GUF538" s="81"/>
      <c r="GUG538" s="75"/>
      <c r="GUH538" s="81"/>
      <c r="GUI538" s="75"/>
      <c r="GUJ538" s="81"/>
      <c r="GUK538" s="75"/>
      <c r="GUL538" s="81"/>
      <c r="GUM538" s="75"/>
      <c r="GUN538" s="81"/>
      <c r="GUO538" s="75"/>
      <c r="GUP538" s="81"/>
      <c r="GUQ538" s="75"/>
      <c r="GUR538" s="81"/>
      <c r="GUS538" s="75"/>
      <c r="GUT538" s="81"/>
      <c r="GUU538" s="75"/>
      <c r="GUV538" s="81"/>
      <c r="GUW538" s="75"/>
      <c r="GUX538" s="81"/>
      <c r="GUY538" s="75"/>
      <c r="GUZ538" s="81"/>
      <c r="GVA538" s="75"/>
      <c r="GVB538" s="81"/>
      <c r="GVC538" s="75"/>
      <c r="GVD538" s="81"/>
      <c r="GVE538" s="75"/>
      <c r="GVF538" s="81"/>
      <c r="GVG538" s="75"/>
      <c r="GVH538" s="81"/>
      <c r="GVI538" s="75"/>
      <c r="GVJ538" s="81"/>
      <c r="GVK538" s="75"/>
      <c r="GVL538" s="81"/>
      <c r="GVM538" s="75"/>
      <c r="GVN538" s="81"/>
      <c r="GVO538" s="75"/>
      <c r="GVP538" s="81"/>
      <c r="GVQ538" s="75"/>
      <c r="GVR538" s="81"/>
      <c r="GVS538" s="75"/>
      <c r="GVT538" s="81"/>
      <c r="GVU538" s="75"/>
      <c r="GVV538" s="81"/>
      <c r="GVW538" s="75"/>
      <c r="GVX538" s="81"/>
      <c r="GVY538" s="75"/>
      <c r="GVZ538" s="81"/>
      <c r="GWA538" s="75"/>
      <c r="GWB538" s="81"/>
      <c r="GWC538" s="75"/>
      <c r="GWD538" s="81"/>
      <c r="GWE538" s="75"/>
      <c r="GWF538" s="81"/>
      <c r="GWG538" s="75"/>
      <c r="GWH538" s="81"/>
      <c r="GWI538" s="75"/>
      <c r="GWJ538" s="81"/>
      <c r="GWK538" s="75"/>
      <c r="GWL538" s="81"/>
      <c r="GWM538" s="75"/>
      <c r="GWN538" s="81"/>
      <c r="GWO538" s="75"/>
      <c r="GWP538" s="81"/>
      <c r="GWQ538" s="75"/>
      <c r="GWR538" s="81"/>
      <c r="GWS538" s="75"/>
      <c r="GWT538" s="81"/>
      <c r="GWU538" s="75"/>
      <c r="GWV538" s="81"/>
      <c r="GWW538" s="75"/>
      <c r="GWX538" s="81"/>
      <c r="GWY538" s="75"/>
      <c r="GWZ538" s="81"/>
      <c r="GXA538" s="75"/>
      <c r="GXB538" s="81"/>
      <c r="GXC538" s="75"/>
      <c r="GXD538" s="81"/>
      <c r="GXE538" s="75"/>
      <c r="GXF538" s="81"/>
      <c r="GXG538" s="75"/>
      <c r="GXH538" s="81"/>
      <c r="GXI538" s="75"/>
      <c r="GXJ538" s="81"/>
      <c r="GXK538" s="75"/>
      <c r="GXL538" s="81"/>
      <c r="GXM538" s="75"/>
      <c r="GXN538" s="81"/>
      <c r="GXO538" s="75"/>
      <c r="GXP538" s="81"/>
      <c r="GXQ538" s="75"/>
      <c r="GXR538" s="81"/>
      <c r="GXS538" s="75"/>
      <c r="GXT538" s="81"/>
      <c r="GXU538" s="75"/>
      <c r="GXV538" s="81"/>
      <c r="GXW538" s="75"/>
      <c r="GXX538" s="81"/>
      <c r="GXY538" s="75"/>
      <c r="GXZ538" s="81"/>
      <c r="GYA538" s="75"/>
      <c r="GYB538" s="81"/>
      <c r="GYC538" s="75"/>
      <c r="GYD538" s="81"/>
      <c r="GYE538" s="75"/>
      <c r="GYF538" s="81"/>
      <c r="GYG538" s="75"/>
      <c r="GYH538" s="81"/>
      <c r="GYI538" s="75"/>
      <c r="GYJ538" s="81"/>
      <c r="GYK538" s="75"/>
      <c r="GYL538" s="81"/>
      <c r="GYM538" s="75"/>
      <c r="GYN538" s="81"/>
      <c r="GYO538" s="75"/>
      <c r="GYP538" s="81"/>
      <c r="GYQ538" s="75"/>
      <c r="GYR538" s="81"/>
      <c r="GYS538" s="75"/>
      <c r="GYT538" s="81"/>
      <c r="GYU538" s="75"/>
      <c r="GYV538" s="81"/>
      <c r="GYW538" s="75"/>
      <c r="GYX538" s="81"/>
      <c r="GYY538" s="75"/>
      <c r="GYZ538" s="81"/>
      <c r="GZA538" s="75"/>
      <c r="GZB538" s="81"/>
      <c r="GZC538" s="75"/>
      <c r="GZD538" s="81"/>
      <c r="GZE538" s="75"/>
      <c r="GZF538" s="81"/>
      <c r="GZG538" s="75"/>
      <c r="GZH538" s="81"/>
      <c r="GZI538" s="75"/>
      <c r="GZJ538" s="81"/>
      <c r="GZK538" s="75"/>
      <c r="GZL538" s="81"/>
      <c r="GZM538" s="75"/>
      <c r="GZN538" s="81"/>
      <c r="GZO538" s="75"/>
      <c r="GZP538" s="81"/>
      <c r="GZQ538" s="75"/>
      <c r="GZR538" s="81"/>
      <c r="GZS538" s="75"/>
      <c r="GZT538" s="81"/>
      <c r="GZU538" s="75"/>
      <c r="GZV538" s="81"/>
      <c r="GZW538" s="75"/>
      <c r="GZX538" s="81"/>
      <c r="GZY538" s="75"/>
      <c r="GZZ538" s="81"/>
      <c r="HAA538" s="75"/>
      <c r="HAB538" s="81"/>
      <c r="HAC538" s="75"/>
      <c r="HAD538" s="81"/>
      <c r="HAE538" s="75"/>
      <c r="HAF538" s="81"/>
      <c r="HAG538" s="75"/>
      <c r="HAH538" s="81"/>
      <c r="HAI538" s="75"/>
      <c r="HAJ538" s="81"/>
      <c r="HAK538" s="75"/>
      <c r="HAL538" s="81"/>
      <c r="HAM538" s="75"/>
      <c r="HAN538" s="81"/>
      <c r="HAO538" s="75"/>
      <c r="HAP538" s="81"/>
      <c r="HAQ538" s="75"/>
      <c r="HAR538" s="81"/>
      <c r="HAS538" s="75"/>
      <c r="HAT538" s="81"/>
      <c r="HAU538" s="75"/>
      <c r="HAV538" s="81"/>
      <c r="HAW538" s="75"/>
      <c r="HAX538" s="81"/>
      <c r="HAY538" s="75"/>
      <c r="HAZ538" s="81"/>
      <c r="HBA538" s="75"/>
      <c r="HBB538" s="81"/>
      <c r="HBC538" s="75"/>
      <c r="HBD538" s="81"/>
      <c r="HBE538" s="75"/>
      <c r="HBF538" s="81"/>
      <c r="HBG538" s="75"/>
      <c r="HBH538" s="81"/>
      <c r="HBI538" s="75"/>
      <c r="HBJ538" s="81"/>
      <c r="HBK538" s="75"/>
      <c r="HBL538" s="81"/>
      <c r="HBM538" s="75"/>
      <c r="HBN538" s="81"/>
      <c r="HBO538" s="75"/>
      <c r="HBP538" s="81"/>
      <c r="HBQ538" s="75"/>
      <c r="HBR538" s="81"/>
      <c r="HBS538" s="75"/>
      <c r="HBT538" s="81"/>
      <c r="HBU538" s="75"/>
      <c r="HBV538" s="81"/>
      <c r="HBW538" s="75"/>
      <c r="HBX538" s="81"/>
      <c r="HBY538" s="75"/>
      <c r="HBZ538" s="81"/>
      <c r="HCA538" s="75"/>
      <c r="HCB538" s="81"/>
      <c r="HCC538" s="75"/>
      <c r="HCD538" s="81"/>
      <c r="HCE538" s="75"/>
      <c r="HCF538" s="81"/>
      <c r="HCG538" s="75"/>
      <c r="HCH538" s="81"/>
      <c r="HCI538" s="75"/>
      <c r="HCJ538" s="81"/>
      <c r="HCK538" s="75"/>
      <c r="HCL538" s="81"/>
      <c r="HCM538" s="75"/>
      <c r="HCN538" s="81"/>
      <c r="HCO538" s="75"/>
      <c r="HCP538" s="81"/>
      <c r="HCQ538" s="75"/>
      <c r="HCR538" s="81"/>
      <c r="HCS538" s="75"/>
      <c r="HCT538" s="81"/>
      <c r="HCU538" s="75"/>
      <c r="HCV538" s="81"/>
      <c r="HCW538" s="75"/>
      <c r="HCX538" s="81"/>
      <c r="HCY538" s="75"/>
      <c r="HCZ538" s="81"/>
      <c r="HDA538" s="75"/>
      <c r="HDB538" s="81"/>
      <c r="HDC538" s="75"/>
      <c r="HDD538" s="81"/>
      <c r="HDE538" s="75"/>
      <c r="HDF538" s="81"/>
      <c r="HDG538" s="75"/>
      <c r="HDH538" s="81"/>
      <c r="HDI538" s="75"/>
      <c r="HDJ538" s="81"/>
      <c r="HDK538" s="75"/>
      <c r="HDL538" s="81"/>
      <c r="HDM538" s="75"/>
      <c r="HDN538" s="81"/>
      <c r="HDO538" s="75"/>
      <c r="HDP538" s="81"/>
      <c r="HDQ538" s="75"/>
      <c r="HDR538" s="81"/>
      <c r="HDS538" s="75"/>
      <c r="HDT538" s="81"/>
      <c r="HDU538" s="75"/>
      <c r="HDV538" s="81"/>
      <c r="HDW538" s="75"/>
      <c r="HDX538" s="81"/>
      <c r="HDY538" s="75"/>
      <c r="HDZ538" s="81"/>
      <c r="HEA538" s="75"/>
      <c r="HEB538" s="81"/>
      <c r="HEC538" s="75"/>
      <c r="HED538" s="81"/>
      <c r="HEE538" s="75"/>
      <c r="HEF538" s="81"/>
      <c r="HEG538" s="75"/>
      <c r="HEH538" s="81"/>
      <c r="HEI538" s="75"/>
      <c r="HEJ538" s="81"/>
      <c r="HEK538" s="75"/>
      <c r="HEL538" s="81"/>
      <c r="HEM538" s="75"/>
      <c r="HEN538" s="81"/>
      <c r="HEO538" s="75"/>
      <c r="HEP538" s="81"/>
      <c r="HEQ538" s="75"/>
      <c r="HER538" s="81"/>
      <c r="HES538" s="75"/>
      <c r="HET538" s="81"/>
      <c r="HEU538" s="75"/>
      <c r="HEV538" s="81"/>
      <c r="HEW538" s="75"/>
      <c r="HEX538" s="81"/>
      <c r="HEY538" s="75"/>
      <c r="HEZ538" s="81"/>
      <c r="HFA538" s="75"/>
      <c r="HFB538" s="81"/>
      <c r="HFC538" s="75"/>
      <c r="HFD538" s="81"/>
      <c r="HFE538" s="75"/>
      <c r="HFF538" s="81"/>
      <c r="HFG538" s="75"/>
      <c r="HFH538" s="81"/>
      <c r="HFI538" s="75"/>
      <c r="HFJ538" s="81"/>
      <c r="HFK538" s="75"/>
      <c r="HFL538" s="81"/>
      <c r="HFM538" s="75"/>
      <c r="HFN538" s="81"/>
      <c r="HFO538" s="75"/>
      <c r="HFP538" s="81"/>
      <c r="HFQ538" s="75"/>
      <c r="HFR538" s="81"/>
      <c r="HFS538" s="75"/>
      <c r="HFT538" s="81"/>
      <c r="HFU538" s="75"/>
      <c r="HFV538" s="81"/>
      <c r="HFW538" s="75"/>
      <c r="HFX538" s="81"/>
      <c r="HFY538" s="75"/>
      <c r="HFZ538" s="81"/>
      <c r="HGA538" s="75"/>
      <c r="HGB538" s="81"/>
      <c r="HGC538" s="75"/>
      <c r="HGD538" s="81"/>
      <c r="HGE538" s="75"/>
      <c r="HGF538" s="81"/>
      <c r="HGG538" s="75"/>
      <c r="HGH538" s="81"/>
      <c r="HGI538" s="75"/>
      <c r="HGJ538" s="81"/>
      <c r="HGK538" s="75"/>
      <c r="HGL538" s="81"/>
      <c r="HGM538" s="75"/>
      <c r="HGN538" s="81"/>
      <c r="HGO538" s="75"/>
      <c r="HGP538" s="81"/>
      <c r="HGQ538" s="75"/>
      <c r="HGR538" s="81"/>
      <c r="HGS538" s="75"/>
      <c r="HGT538" s="81"/>
      <c r="HGU538" s="75"/>
      <c r="HGV538" s="81"/>
      <c r="HGW538" s="75"/>
      <c r="HGX538" s="81"/>
      <c r="HGY538" s="75"/>
      <c r="HGZ538" s="81"/>
      <c r="HHA538" s="75"/>
      <c r="HHB538" s="81"/>
      <c r="HHC538" s="75"/>
      <c r="HHD538" s="81"/>
      <c r="HHE538" s="75"/>
      <c r="HHF538" s="81"/>
      <c r="HHG538" s="75"/>
      <c r="HHH538" s="81"/>
      <c r="HHI538" s="75"/>
      <c r="HHJ538" s="81"/>
      <c r="HHK538" s="75"/>
      <c r="HHL538" s="81"/>
      <c r="HHM538" s="75"/>
      <c r="HHN538" s="81"/>
      <c r="HHO538" s="75"/>
      <c r="HHP538" s="81"/>
      <c r="HHQ538" s="75"/>
      <c r="HHR538" s="81"/>
      <c r="HHS538" s="75"/>
      <c r="HHT538" s="81"/>
      <c r="HHU538" s="75"/>
      <c r="HHV538" s="81"/>
      <c r="HHW538" s="75"/>
      <c r="HHX538" s="81"/>
      <c r="HHY538" s="75"/>
      <c r="HHZ538" s="81"/>
      <c r="HIA538" s="75"/>
      <c r="HIB538" s="81"/>
      <c r="HIC538" s="75"/>
      <c r="HID538" s="81"/>
      <c r="HIE538" s="75"/>
      <c r="HIF538" s="81"/>
      <c r="HIG538" s="75"/>
      <c r="HIH538" s="81"/>
      <c r="HII538" s="75"/>
      <c r="HIJ538" s="81"/>
      <c r="HIK538" s="75"/>
      <c r="HIL538" s="81"/>
      <c r="HIM538" s="75"/>
      <c r="HIN538" s="81"/>
      <c r="HIO538" s="75"/>
      <c r="HIP538" s="81"/>
      <c r="HIQ538" s="75"/>
      <c r="HIR538" s="81"/>
      <c r="HIS538" s="75"/>
      <c r="HIT538" s="81"/>
      <c r="HIU538" s="75"/>
      <c r="HIV538" s="81"/>
      <c r="HIW538" s="75"/>
      <c r="HIX538" s="81"/>
      <c r="HIY538" s="75"/>
      <c r="HIZ538" s="81"/>
      <c r="HJA538" s="75"/>
      <c r="HJB538" s="81"/>
      <c r="HJC538" s="75"/>
      <c r="HJD538" s="81"/>
      <c r="HJE538" s="75"/>
      <c r="HJF538" s="81"/>
      <c r="HJG538" s="75"/>
      <c r="HJH538" s="81"/>
      <c r="HJI538" s="75"/>
      <c r="HJJ538" s="81"/>
      <c r="HJK538" s="75"/>
      <c r="HJL538" s="81"/>
      <c r="HJM538" s="75"/>
      <c r="HJN538" s="81"/>
      <c r="HJO538" s="75"/>
      <c r="HJP538" s="81"/>
      <c r="HJQ538" s="75"/>
      <c r="HJR538" s="81"/>
      <c r="HJS538" s="75"/>
      <c r="HJT538" s="81"/>
      <c r="HJU538" s="75"/>
      <c r="HJV538" s="81"/>
      <c r="HJW538" s="75"/>
      <c r="HJX538" s="81"/>
      <c r="HJY538" s="75"/>
      <c r="HJZ538" s="81"/>
      <c r="HKA538" s="75"/>
      <c r="HKB538" s="81"/>
      <c r="HKC538" s="75"/>
      <c r="HKD538" s="81"/>
      <c r="HKE538" s="75"/>
      <c r="HKF538" s="81"/>
      <c r="HKG538" s="75"/>
      <c r="HKH538" s="81"/>
      <c r="HKI538" s="75"/>
      <c r="HKJ538" s="81"/>
      <c r="HKK538" s="75"/>
      <c r="HKL538" s="81"/>
      <c r="HKM538" s="75"/>
      <c r="HKN538" s="81"/>
      <c r="HKO538" s="75"/>
      <c r="HKP538" s="81"/>
      <c r="HKQ538" s="75"/>
      <c r="HKR538" s="81"/>
      <c r="HKS538" s="75"/>
      <c r="HKT538" s="81"/>
      <c r="HKU538" s="75"/>
      <c r="HKV538" s="81"/>
      <c r="HKW538" s="75"/>
      <c r="HKX538" s="81"/>
      <c r="HKY538" s="75"/>
      <c r="HKZ538" s="81"/>
      <c r="HLA538" s="75"/>
      <c r="HLB538" s="81"/>
      <c r="HLC538" s="75"/>
      <c r="HLD538" s="81"/>
      <c r="HLE538" s="75"/>
      <c r="HLF538" s="81"/>
      <c r="HLG538" s="75"/>
      <c r="HLH538" s="81"/>
      <c r="HLI538" s="75"/>
      <c r="HLJ538" s="81"/>
      <c r="HLK538" s="75"/>
      <c r="HLL538" s="81"/>
      <c r="HLM538" s="75"/>
      <c r="HLN538" s="81"/>
      <c r="HLO538" s="75"/>
      <c r="HLP538" s="81"/>
      <c r="HLQ538" s="75"/>
      <c r="HLR538" s="81"/>
      <c r="HLS538" s="75"/>
      <c r="HLT538" s="81"/>
      <c r="HLU538" s="75"/>
      <c r="HLV538" s="81"/>
      <c r="HLW538" s="75"/>
      <c r="HLX538" s="81"/>
      <c r="HLY538" s="75"/>
      <c r="HLZ538" s="81"/>
      <c r="HMA538" s="75"/>
      <c r="HMB538" s="81"/>
      <c r="HMC538" s="75"/>
      <c r="HMD538" s="81"/>
      <c r="HME538" s="75"/>
      <c r="HMF538" s="81"/>
      <c r="HMG538" s="75"/>
      <c r="HMH538" s="81"/>
      <c r="HMI538" s="75"/>
      <c r="HMJ538" s="81"/>
      <c r="HMK538" s="75"/>
      <c r="HML538" s="81"/>
      <c r="HMM538" s="75"/>
      <c r="HMN538" s="81"/>
      <c r="HMO538" s="75"/>
      <c r="HMP538" s="81"/>
      <c r="HMQ538" s="75"/>
      <c r="HMR538" s="81"/>
      <c r="HMS538" s="75"/>
      <c r="HMT538" s="81"/>
      <c r="HMU538" s="75"/>
      <c r="HMV538" s="81"/>
      <c r="HMW538" s="75"/>
      <c r="HMX538" s="81"/>
      <c r="HMY538" s="75"/>
      <c r="HMZ538" s="81"/>
      <c r="HNA538" s="75"/>
      <c r="HNB538" s="81"/>
      <c r="HNC538" s="75"/>
      <c r="HND538" s="81"/>
      <c r="HNE538" s="75"/>
      <c r="HNF538" s="81"/>
      <c r="HNG538" s="75"/>
      <c r="HNH538" s="81"/>
      <c r="HNI538" s="75"/>
      <c r="HNJ538" s="81"/>
      <c r="HNK538" s="75"/>
      <c r="HNL538" s="81"/>
      <c r="HNM538" s="75"/>
      <c r="HNN538" s="81"/>
      <c r="HNO538" s="75"/>
      <c r="HNP538" s="81"/>
      <c r="HNQ538" s="75"/>
      <c r="HNR538" s="81"/>
      <c r="HNS538" s="75"/>
      <c r="HNT538" s="81"/>
      <c r="HNU538" s="75"/>
      <c r="HNV538" s="81"/>
      <c r="HNW538" s="75"/>
      <c r="HNX538" s="81"/>
      <c r="HNY538" s="75"/>
      <c r="HNZ538" s="81"/>
      <c r="HOA538" s="75"/>
      <c r="HOB538" s="81"/>
      <c r="HOC538" s="75"/>
      <c r="HOD538" s="81"/>
      <c r="HOE538" s="75"/>
      <c r="HOF538" s="81"/>
      <c r="HOG538" s="75"/>
      <c r="HOH538" s="81"/>
      <c r="HOI538" s="75"/>
      <c r="HOJ538" s="81"/>
      <c r="HOK538" s="75"/>
      <c r="HOL538" s="81"/>
      <c r="HOM538" s="75"/>
      <c r="HON538" s="81"/>
      <c r="HOO538" s="75"/>
      <c r="HOP538" s="81"/>
      <c r="HOQ538" s="75"/>
      <c r="HOR538" s="81"/>
      <c r="HOS538" s="75"/>
      <c r="HOT538" s="81"/>
      <c r="HOU538" s="75"/>
      <c r="HOV538" s="81"/>
      <c r="HOW538" s="75"/>
      <c r="HOX538" s="81"/>
      <c r="HOY538" s="75"/>
      <c r="HOZ538" s="81"/>
      <c r="HPA538" s="75"/>
      <c r="HPB538" s="81"/>
      <c r="HPC538" s="75"/>
      <c r="HPD538" s="81"/>
      <c r="HPE538" s="75"/>
      <c r="HPF538" s="81"/>
      <c r="HPG538" s="75"/>
      <c r="HPH538" s="81"/>
      <c r="HPI538" s="75"/>
      <c r="HPJ538" s="81"/>
      <c r="HPK538" s="75"/>
      <c r="HPL538" s="81"/>
      <c r="HPM538" s="75"/>
      <c r="HPN538" s="81"/>
      <c r="HPO538" s="75"/>
      <c r="HPP538" s="81"/>
      <c r="HPQ538" s="75"/>
      <c r="HPR538" s="81"/>
      <c r="HPS538" s="75"/>
      <c r="HPT538" s="81"/>
      <c r="HPU538" s="75"/>
      <c r="HPV538" s="81"/>
      <c r="HPW538" s="75"/>
      <c r="HPX538" s="81"/>
      <c r="HPY538" s="75"/>
      <c r="HPZ538" s="81"/>
      <c r="HQA538" s="75"/>
      <c r="HQB538" s="81"/>
      <c r="HQC538" s="75"/>
      <c r="HQD538" s="81"/>
      <c r="HQE538" s="75"/>
      <c r="HQF538" s="81"/>
      <c r="HQG538" s="75"/>
      <c r="HQH538" s="81"/>
      <c r="HQI538" s="75"/>
      <c r="HQJ538" s="81"/>
      <c r="HQK538" s="75"/>
      <c r="HQL538" s="81"/>
      <c r="HQM538" s="75"/>
      <c r="HQN538" s="81"/>
      <c r="HQO538" s="75"/>
      <c r="HQP538" s="81"/>
      <c r="HQQ538" s="75"/>
      <c r="HQR538" s="81"/>
      <c r="HQS538" s="75"/>
      <c r="HQT538" s="81"/>
      <c r="HQU538" s="75"/>
      <c r="HQV538" s="81"/>
      <c r="HQW538" s="75"/>
      <c r="HQX538" s="81"/>
      <c r="HQY538" s="75"/>
      <c r="HQZ538" s="81"/>
      <c r="HRA538" s="75"/>
      <c r="HRB538" s="81"/>
      <c r="HRC538" s="75"/>
      <c r="HRD538" s="81"/>
      <c r="HRE538" s="75"/>
      <c r="HRF538" s="81"/>
      <c r="HRG538" s="75"/>
      <c r="HRH538" s="81"/>
      <c r="HRI538" s="75"/>
      <c r="HRJ538" s="81"/>
      <c r="HRK538" s="75"/>
      <c r="HRL538" s="81"/>
      <c r="HRM538" s="75"/>
      <c r="HRN538" s="81"/>
      <c r="HRO538" s="75"/>
      <c r="HRP538" s="81"/>
      <c r="HRQ538" s="75"/>
      <c r="HRR538" s="81"/>
      <c r="HRS538" s="75"/>
      <c r="HRT538" s="81"/>
      <c r="HRU538" s="75"/>
      <c r="HRV538" s="81"/>
      <c r="HRW538" s="75"/>
      <c r="HRX538" s="81"/>
      <c r="HRY538" s="75"/>
      <c r="HRZ538" s="81"/>
      <c r="HSA538" s="75"/>
      <c r="HSB538" s="81"/>
      <c r="HSC538" s="75"/>
      <c r="HSD538" s="81"/>
      <c r="HSE538" s="75"/>
      <c r="HSF538" s="81"/>
      <c r="HSG538" s="75"/>
      <c r="HSH538" s="81"/>
      <c r="HSI538" s="75"/>
      <c r="HSJ538" s="81"/>
      <c r="HSK538" s="75"/>
      <c r="HSL538" s="81"/>
      <c r="HSM538" s="75"/>
      <c r="HSN538" s="81"/>
      <c r="HSO538" s="75"/>
      <c r="HSP538" s="81"/>
      <c r="HSQ538" s="75"/>
      <c r="HSR538" s="81"/>
      <c r="HSS538" s="75"/>
      <c r="HST538" s="81"/>
      <c r="HSU538" s="75"/>
      <c r="HSV538" s="81"/>
      <c r="HSW538" s="75"/>
      <c r="HSX538" s="81"/>
      <c r="HSY538" s="75"/>
      <c r="HSZ538" s="81"/>
      <c r="HTA538" s="75"/>
      <c r="HTB538" s="81"/>
      <c r="HTC538" s="75"/>
      <c r="HTD538" s="81"/>
      <c r="HTE538" s="75"/>
      <c r="HTF538" s="81"/>
      <c r="HTG538" s="75"/>
      <c r="HTH538" s="81"/>
      <c r="HTI538" s="75"/>
      <c r="HTJ538" s="81"/>
      <c r="HTK538" s="75"/>
      <c r="HTL538" s="81"/>
      <c r="HTM538" s="75"/>
      <c r="HTN538" s="81"/>
      <c r="HTO538" s="75"/>
      <c r="HTP538" s="81"/>
      <c r="HTQ538" s="75"/>
      <c r="HTR538" s="81"/>
      <c r="HTS538" s="75"/>
      <c r="HTT538" s="81"/>
      <c r="HTU538" s="75"/>
      <c r="HTV538" s="81"/>
      <c r="HTW538" s="75"/>
      <c r="HTX538" s="81"/>
      <c r="HTY538" s="75"/>
      <c r="HTZ538" s="81"/>
      <c r="HUA538" s="75"/>
      <c r="HUB538" s="81"/>
      <c r="HUC538" s="75"/>
      <c r="HUD538" s="81"/>
      <c r="HUE538" s="75"/>
      <c r="HUF538" s="81"/>
      <c r="HUG538" s="75"/>
      <c r="HUH538" s="81"/>
      <c r="HUI538" s="75"/>
      <c r="HUJ538" s="81"/>
      <c r="HUK538" s="75"/>
      <c r="HUL538" s="81"/>
      <c r="HUM538" s="75"/>
      <c r="HUN538" s="81"/>
      <c r="HUO538" s="75"/>
      <c r="HUP538" s="81"/>
      <c r="HUQ538" s="75"/>
      <c r="HUR538" s="81"/>
      <c r="HUS538" s="75"/>
      <c r="HUT538" s="81"/>
      <c r="HUU538" s="75"/>
      <c r="HUV538" s="81"/>
      <c r="HUW538" s="75"/>
      <c r="HUX538" s="81"/>
      <c r="HUY538" s="75"/>
      <c r="HUZ538" s="81"/>
      <c r="HVA538" s="75"/>
      <c r="HVB538" s="81"/>
      <c r="HVC538" s="75"/>
      <c r="HVD538" s="81"/>
      <c r="HVE538" s="75"/>
      <c r="HVF538" s="81"/>
      <c r="HVG538" s="75"/>
      <c r="HVH538" s="81"/>
      <c r="HVI538" s="75"/>
      <c r="HVJ538" s="81"/>
      <c r="HVK538" s="75"/>
      <c r="HVL538" s="81"/>
      <c r="HVM538" s="75"/>
      <c r="HVN538" s="81"/>
      <c r="HVO538" s="75"/>
      <c r="HVP538" s="81"/>
      <c r="HVQ538" s="75"/>
      <c r="HVR538" s="81"/>
      <c r="HVS538" s="75"/>
      <c r="HVT538" s="81"/>
      <c r="HVU538" s="75"/>
      <c r="HVV538" s="81"/>
      <c r="HVW538" s="75"/>
      <c r="HVX538" s="81"/>
      <c r="HVY538" s="75"/>
      <c r="HVZ538" s="81"/>
      <c r="HWA538" s="75"/>
      <c r="HWB538" s="81"/>
      <c r="HWC538" s="75"/>
      <c r="HWD538" s="81"/>
      <c r="HWE538" s="75"/>
      <c r="HWF538" s="81"/>
      <c r="HWG538" s="75"/>
      <c r="HWH538" s="81"/>
      <c r="HWI538" s="75"/>
      <c r="HWJ538" s="81"/>
      <c r="HWK538" s="75"/>
      <c r="HWL538" s="81"/>
      <c r="HWM538" s="75"/>
      <c r="HWN538" s="81"/>
      <c r="HWO538" s="75"/>
      <c r="HWP538" s="81"/>
      <c r="HWQ538" s="75"/>
      <c r="HWR538" s="81"/>
      <c r="HWS538" s="75"/>
      <c r="HWT538" s="81"/>
      <c r="HWU538" s="75"/>
      <c r="HWV538" s="81"/>
      <c r="HWW538" s="75"/>
      <c r="HWX538" s="81"/>
      <c r="HWY538" s="75"/>
      <c r="HWZ538" s="81"/>
      <c r="HXA538" s="75"/>
      <c r="HXB538" s="81"/>
      <c r="HXC538" s="75"/>
      <c r="HXD538" s="81"/>
      <c r="HXE538" s="75"/>
      <c r="HXF538" s="81"/>
      <c r="HXG538" s="75"/>
      <c r="HXH538" s="81"/>
      <c r="HXI538" s="75"/>
      <c r="HXJ538" s="81"/>
      <c r="HXK538" s="75"/>
      <c r="HXL538" s="81"/>
      <c r="HXM538" s="75"/>
      <c r="HXN538" s="81"/>
      <c r="HXO538" s="75"/>
      <c r="HXP538" s="81"/>
      <c r="HXQ538" s="75"/>
      <c r="HXR538" s="81"/>
      <c r="HXS538" s="75"/>
      <c r="HXT538" s="81"/>
      <c r="HXU538" s="75"/>
      <c r="HXV538" s="81"/>
      <c r="HXW538" s="75"/>
      <c r="HXX538" s="81"/>
      <c r="HXY538" s="75"/>
      <c r="HXZ538" s="81"/>
      <c r="HYA538" s="75"/>
      <c r="HYB538" s="81"/>
      <c r="HYC538" s="75"/>
      <c r="HYD538" s="81"/>
      <c r="HYE538" s="75"/>
      <c r="HYF538" s="81"/>
      <c r="HYG538" s="75"/>
      <c r="HYH538" s="81"/>
      <c r="HYI538" s="75"/>
      <c r="HYJ538" s="81"/>
      <c r="HYK538" s="75"/>
      <c r="HYL538" s="81"/>
      <c r="HYM538" s="75"/>
      <c r="HYN538" s="81"/>
      <c r="HYO538" s="75"/>
      <c r="HYP538" s="81"/>
      <c r="HYQ538" s="75"/>
      <c r="HYR538" s="81"/>
      <c r="HYS538" s="75"/>
      <c r="HYT538" s="81"/>
      <c r="HYU538" s="75"/>
      <c r="HYV538" s="81"/>
      <c r="HYW538" s="75"/>
      <c r="HYX538" s="81"/>
      <c r="HYY538" s="75"/>
      <c r="HYZ538" s="81"/>
      <c r="HZA538" s="75"/>
      <c r="HZB538" s="81"/>
      <c r="HZC538" s="75"/>
      <c r="HZD538" s="81"/>
      <c r="HZE538" s="75"/>
      <c r="HZF538" s="81"/>
      <c r="HZG538" s="75"/>
      <c r="HZH538" s="81"/>
      <c r="HZI538" s="75"/>
      <c r="HZJ538" s="81"/>
      <c r="HZK538" s="75"/>
      <c r="HZL538" s="81"/>
      <c r="HZM538" s="75"/>
      <c r="HZN538" s="81"/>
      <c r="HZO538" s="75"/>
      <c r="HZP538" s="81"/>
      <c r="HZQ538" s="75"/>
      <c r="HZR538" s="81"/>
      <c r="HZS538" s="75"/>
      <c r="HZT538" s="81"/>
      <c r="HZU538" s="75"/>
      <c r="HZV538" s="81"/>
      <c r="HZW538" s="75"/>
      <c r="HZX538" s="81"/>
      <c r="HZY538" s="75"/>
      <c r="HZZ538" s="81"/>
      <c r="IAA538" s="75"/>
      <c r="IAB538" s="81"/>
      <c r="IAC538" s="75"/>
      <c r="IAD538" s="81"/>
      <c r="IAE538" s="75"/>
      <c r="IAF538" s="81"/>
      <c r="IAG538" s="75"/>
      <c r="IAH538" s="81"/>
      <c r="IAI538" s="75"/>
      <c r="IAJ538" s="81"/>
      <c r="IAK538" s="75"/>
      <c r="IAL538" s="81"/>
      <c r="IAM538" s="75"/>
      <c r="IAN538" s="81"/>
      <c r="IAO538" s="75"/>
      <c r="IAP538" s="81"/>
      <c r="IAQ538" s="75"/>
      <c r="IAR538" s="81"/>
      <c r="IAS538" s="75"/>
      <c r="IAT538" s="81"/>
      <c r="IAU538" s="75"/>
      <c r="IAV538" s="81"/>
      <c r="IAW538" s="75"/>
      <c r="IAX538" s="81"/>
      <c r="IAY538" s="75"/>
      <c r="IAZ538" s="81"/>
      <c r="IBA538" s="75"/>
      <c r="IBB538" s="81"/>
      <c r="IBC538" s="75"/>
      <c r="IBD538" s="81"/>
      <c r="IBE538" s="75"/>
      <c r="IBF538" s="81"/>
      <c r="IBG538" s="75"/>
      <c r="IBH538" s="81"/>
      <c r="IBI538" s="75"/>
      <c r="IBJ538" s="81"/>
      <c r="IBK538" s="75"/>
      <c r="IBL538" s="81"/>
      <c r="IBM538" s="75"/>
      <c r="IBN538" s="81"/>
      <c r="IBO538" s="75"/>
      <c r="IBP538" s="81"/>
      <c r="IBQ538" s="75"/>
      <c r="IBR538" s="81"/>
      <c r="IBS538" s="75"/>
      <c r="IBT538" s="81"/>
      <c r="IBU538" s="75"/>
      <c r="IBV538" s="81"/>
      <c r="IBW538" s="75"/>
      <c r="IBX538" s="81"/>
      <c r="IBY538" s="75"/>
      <c r="IBZ538" s="81"/>
      <c r="ICA538" s="75"/>
      <c r="ICB538" s="81"/>
      <c r="ICC538" s="75"/>
      <c r="ICD538" s="81"/>
      <c r="ICE538" s="75"/>
      <c r="ICF538" s="81"/>
      <c r="ICG538" s="75"/>
      <c r="ICH538" s="81"/>
      <c r="ICI538" s="75"/>
      <c r="ICJ538" s="81"/>
      <c r="ICK538" s="75"/>
      <c r="ICL538" s="81"/>
      <c r="ICM538" s="75"/>
      <c r="ICN538" s="81"/>
      <c r="ICO538" s="75"/>
      <c r="ICP538" s="81"/>
      <c r="ICQ538" s="75"/>
      <c r="ICR538" s="81"/>
      <c r="ICS538" s="75"/>
      <c r="ICT538" s="81"/>
      <c r="ICU538" s="75"/>
      <c r="ICV538" s="81"/>
      <c r="ICW538" s="75"/>
      <c r="ICX538" s="81"/>
      <c r="ICY538" s="75"/>
      <c r="ICZ538" s="81"/>
      <c r="IDA538" s="75"/>
      <c r="IDB538" s="81"/>
      <c r="IDC538" s="75"/>
      <c r="IDD538" s="81"/>
      <c r="IDE538" s="75"/>
      <c r="IDF538" s="81"/>
      <c r="IDG538" s="75"/>
      <c r="IDH538" s="81"/>
      <c r="IDI538" s="75"/>
      <c r="IDJ538" s="81"/>
      <c r="IDK538" s="75"/>
      <c r="IDL538" s="81"/>
      <c r="IDM538" s="75"/>
      <c r="IDN538" s="81"/>
      <c r="IDO538" s="75"/>
      <c r="IDP538" s="81"/>
      <c r="IDQ538" s="75"/>
      <c r="IDR538" s="81"/>
      <c r="IDS538" s="75"/>
      <c r="IDT538" s="81"/>
      <c r="IDU538" s="75"/>
      <c r="IDV538" s="81"/>
      <c r="IDW538" s="75"/>
      <c r="IDX538" s="81"/>
      <c r="IDY538" s="75"/>
      <c r="IDZ538" s="81"/>
      <c r="IEA538" s="75"/>
      <c r="IEB538" s="81"/>
      <c r="IEC538" s="75"/>
      <c r="IED538" s="81"/>
      <c r="IEE538" s="75"/>
      <c r="IEF538" s="81"/>
      <c r="IEG538" s="75"/>
      <c r="IEH538" s="81"/>
      <c r="IEI538" s="75"/>
      <c r="IEJ538" s="81"/>
      <c r="IEK538" s="75"/>
      <c r="IEL538" s="81"/>
      <c r="IEM538" s="75"/>
      <c r="IEN538" s="81"/>
      <c r="IEO538" s="75"/>
      <c r="IEP538" s="81"/>
      <c r="IEQ538" s="75"/>
      <c r="IER538" s="81"/>
      <c r="IES538" s="75"/>
      <c r="IET538" s="81"/>
      <c r="IEU538" s="75"/>
      <c r="IEV538" s="81"/>
      <c r="IEW538" s="75"/>
      <c r="IEX538" s="81"/>
      <c r="IEY538" s="75"/>
      <c r="IEZ538" s="81"/>
      <c r="IFA538" s="75"/>
      <c r="IFB538" s="81"/>
      <c r="IFC538" s="75"/>
      <c r="IFD538" s="81"/>
      <c r="IFE538" s="75"/>
      <c r="IFF538" s="81"/>
      <c r="IFG538" s="75"/>
      <c r="IFH538" s="81"/>
      <c r="IFI538" s="75"/>
      <c r="IFJ538" s="81"/>
      <c r="IFK538" s="75"/>
      <c r="IFL538" s="81"/>
      <c r="IFM538" s="75"/>
      <c r="IFN538" s="81"/>
      <c r="IFO538" s="75"/>
      <c r="IFP538" s="81"/>
      <c r="IFQ538" s="75"/>
      <c r="IFR538" s="81"/>
      <c r="IFS538" s="75"/>
      <c r="IFT538" s="81"/>
      <c r="IFU538" s="75"/>
      <c r="IFV538" s="81"/>
      <c r="IFW538" s="75"/>
      <c r="IFX538" s="81"/>
      <c r="IFY538" s="75"/>
      <c r="IFZ538" s="81"/>
      <c r="IGA538" s="75"/>
      <c r="IGB538" s="81"/>
      <c r="IGC538" s="75"/>
      <c r="IGD538" s="81"/>
      <c r="IGE538" s="75"/>
      <c r="IGF538" s="81"/>
      <c r="IGG538" s="75"/>
      <c r="IGH538" s="81"/>
      <c r="IGI538" s="75"/>
      <c r="IGJ538" s="81"/>
      <c r="IGK538" s="75"/>
      <c r="IGL538" s="81"/>
      <c r="IGM538" s="75"/>
      <c r="IGN538" s="81"/>
      <c r="IGO538" s="75"/>
      <c r="IGP538" s="81"/>
      <c r="IGQ538" s="75"/>
      <c r="IGR538" s="81"/>
      <c r="IGS538" s="75"/>
      <c r="IGT538" s="81"/>
      <c r="IGU538" s="75"/>
      <c r="IGV538" s="81"/>
      <c r="IGW538" s="75"/>
      <c r="IGX538" s="81"/>
      <c r="IGY538" s="75"/>
      <c r="IGZ538" s="81"/>
      <c r="IHA538" s="75"/>
      <c r="IHB538" s="81"/>
      <c r="IHC538" s="75"/>
      <c r="IHD538" s="81"/>
      <c r="IHE538" s="75"/>
      <c r="IHF538" s="81"/>
      <c r="IHG538" s="75"/>
      <c r="IHH538" s="81"/>
      <c r="IHI538" s="75"/>
      <c r="IHJ538" s="81"/>
      <c r="IHK538" s="75"/>
      <c r="IHL538" s="81"/>
      <c r="IHM538" s="75"/>
      <c r="IHN538" s="81"/>
      <c r="IHO538" s="75"/>
      <c r="IHP538" s="81"/>
      <c r="IHQ538" s="75"/>
      <c r="IHR538" s="81"/>
      <c r="IHS538" s="75"/>
      <c r="IHT538" s="81"/>
      <c r="IHU538" s="75"/>
      <c r="IHV538" s="81"/>
      <c r="IHW538" s="75"/>
      <c r="IHX538" s="81"/>
      <c r="IHY538" s="75"/>
      <c r="IHZ538" s="81"/>
      <c r="IIA538" s="75"/>
      <c r="IIB538" s="81"/>
      <c r="IIC538" s="75"/>
      <c r="IID538" s="81"/>
      <c r="IIE538" s="75"/>
      <c r="IIF538" s="81"/>
      <c r="IIG538" s="75"/>
      <c r="IIH538" s="81"/>
      <c r="III538" s="75"/>
      <c r="IIJ538" s="81"/>
      <c r="IIK538" s="75"/>
      <c r="IIL538" s="81"/>
      <c r="IIM538" s="75"/>
      <c r="IIN538" s="81"/>
      <c r="IIO538" s="75"/>
      <c r="IIP538" s="81"/>
      <c r="IIQ538" s="75"/>
      <c r="IIR538" s="81"/>
      <c r="IIS538" s="75"/>
      <c r="IIT538" s="81"/>
      <c r="IIU538" s="75"/>
      <c r="IIV538" s="81"/>
      <c r="IIW538" s="75"/>
      <c r="IIX538" s="81"/>
      <c r="IIY538" s="75"/>
      <c r="IIZ538" s="81"/>
      <c r="IJA538" s="75"/>
      <c r="IJB538" s="81"/>
      <c r="IJC538" s="75"/>
      <c r="IJD538" s="81"/>
      <c r="IJE538" s="75"/>
      <c r="IJF538" s="81"/>
      <c r="IJG538" s="75"/>
      <c r="IJH538" s="81"/>
      <c r="IJI538" s="75"/>
      <c r="IJJ538" s="81"/>
      <c r="IJK538" s="75"/>
      <c r="IJL538" s="81"/>
      <c r="IJM538" s="75"/>
      <c r="IJN538" s="81"/>
      <c r="IJO538" s="75"/>
      <c r="IJP538" s="81"/>
      <c r="IJQ538" s="75"/>
      <c r="IJR538" s="81"/>
      <c r="IJS538" s="75"/>
      <c r="IJT538" s="81"/>
      <c r="IJU538" s="75"/>
      <c r="IJV538" s="81"/>
      <c r="IJW538" s="75"/>
      <c r="IJX538" s="81"/>
      <c r="IJY538" s="75"/>
      <c r="IJZ538" s="81"/>
      <c r="IKA538" s="75"/>
      <c r="IKB538" s="81"/>
      <c r="IKC538" s="75"/>
      <c r="IKD538" s="81"/>
      <c r="IKE538" s="75"/>
      <c r="IKF538" s="81"/>
      <c r="IKG538" s="75"/>
      <c r="IKH538" s="81"/>
      <c r="IKI538" s="75"/>
      <c r="IKJ538" s="81"/>
      <c r="IKK538" s="75"/>
      <c r="IKL538" s="81"/>
      <c r="IKM538" s="75"/>
      <c r="IKN538" s="81"/>
      <c r="IKO538" s="75"/>
      <c r="IKP538" s="81"/>
      <c r="IKQ538" s="75"/>
      <c r="IKR538" s="81"/>
      <c r="IKS538" s="75"/>
      <c r="IKT538" s="81"/>
      <c r="IKU538" s="75"/>
      <c r="IKV538" s="81"/>
      <c r="IKW538" s="75"/>
      <c r="IKX538" s="81"/>
      <c r="IKY538" s="75"/>
      <c r="IKZ538" s="81"/>
      <c r="ILA538" s="75"/>
      <c r="ILB538" s="81"/>
      <c r="ILC538" s="75"/>
      <c r="ILD538" s="81"/>
      <c r="ILE538" s="75"/>
      <c r="ILF538" s="81"/>
      <c r="ILG538" s="75"/>
      <c r="ILH538" s="81"/>
      <c r="ILI538" s="75"/>
      <c r="ILJ538" s="81"/>
      <c r="ILK538" s="75"/>
      <c r="ILL538" s="81"/>
      <c r="ILM538" s="75"/>
      <c r="ILN538" s="81"/>
      <c r="ILO538" s="75"/>
      <c r="ILP538" s="81"/>
      <c r="ILQ538" s="75"/>
      <c r="ILR538" s="81"/>
      <c r="ILS538" s="75"/>
      <c r="ILT538" s="81"/>
      <c r="ILU538" s="75"/>
      <c r="ILV538" s="81"/>
      <c r="ILW538" s="75"/>
      <c r="ILX538" s="81"/>
      <c r="ILY538" s="75"/>
      <c r="ILZ538" s="81"/>
      <c r="IMA538" s="75"/>
      <c r="IMB538" s="81"/>
      <c r="IMC538" s="75"/>
      <c r="IMD538" s="81"/>
      <c r="IME538" s="75"/>
      <c r="IMF538" s="81"/>
      <c r="IMG538" s="75"/>
      <c r="IMH538" s="81"/>
      <c r="IMI538" s="75"/>
      <c r="IMJ538" s="81"/>
      <c r="IMK538" s="75"/>
      <c r="IML538" s="81"/>
      <c r="IMM538" s="75"/>
      <c r="IMN538" s="81"/>
      <c r="IMO538" s="75"/>
      <c r="IMP538" s="81"/>
      <c r="IMQ538" s="75"/>
      <c r="IMR538" s="81"/>
      <c r="IMS538" s="75"/>
      <c r="IMT538" s="81"/>
      <c r="IMU538" s="75"/>
      <c r="IMV538" s="81"/>
      <c r="IMW538" s="75"/>
      <c r="IMX538" s="81"/>
      <c r="IMY538" s="75"/>
      <c r="IMZ538" s="81"/>
      <c r="INA538" s="75"/>
      <c r="INB538" s="81"/>
      <c r="INC538" s="75"/>
      <c r="IND538" s="81"/>
      <c r="INE538" s="75"/>
      <c r="INF538" s="81"/>
      <c r="ING538" s="75"/>
      <c r="INH538" s="81"/>
      <c r="INI538" s="75"/>
      <c r="INJ538" s="81"/>
      <c r="INK538" s="75"/>
      <c r="INL538" s="81"/>
      <c r="INM538" s="75"/>
      <c r="INN538" s="81"/>
      <c r="INO538" s="75"/>
      <c r="INP538" s="81"/>
      <c r="INQ538" s="75"/>
      <c r="INR538" s="81"/>
      <c r="INS538" s="75"/>
      <c r="INT538" s="81"/>
      <c r="INU538" s="75"/>
      <c r="INV538" s="81"/>
      <c r="INW538" s="75"/>
      <c r="INX538" s="81"/>
      <c r="INY538" s="75"/>
      <c r="INZ538" s="81"/>
      <c r="IOA538" s="75"/>
      <c r="IOB538" s="81"/>
      <c r="IOC538" s="75"/>
      <c r="IOD538" s="81"/>
      <c r="IOE538" s="75"/>
      <c r="IOF538" s="81"/>
      <c r="IOG538" s="75"/>
      <c r="IOH538" s="81"/>
      <c r="IOI538" s="75"/>
      <c r="IOJ538" s="81"/>
      <c r="IOK538" s="75"/>
      <c r="IOL538" s="81"/>
      <c r="IOM538" s="75"/>
      <c r="ION538" s="81"/>
      <c r="IOO538" s="75"/>
      <c r="IOP538" s="81"/>
      <c r="IOQ538" s="75"/>
      <c r="IOR538" s="81"/>
      <c r="IOS538" s="75"/>
      <c r="IOT538" s="81"/>
      <c r="IOU538" s="75"/>
      <c r="IOV538" s="81"/>
      <c r="IOW538" s="75"/>
      <c r="IOX538" s="81"/>
      <c r="IOY538" s="75"/>
      <c r="IOZ538" s="81"/>
      <c r="IPA538" s="75"/>
      <c r="IPB538" s="81"/>
      <c r="IPC538" s="75"/>
      <c r="IPD538" s="81"/>
      <c r="IPE538" s="75"/>
      <c r="IPF538" s="81"/>
      <c r="IPG538" s="75"/>
      <c r="IPH538" s="81"/>
      <c r="IPI538" s="75"/>
      <c r="IPJ538" s="81"/>
      <c r="IPK538" s="75"/>
      <c r="IPL538" s="81"/>
      <c r="IPM538" s="75"/>
      <c r="IPN538" s="81"/>
      <c r="IPO538" s="75"/>
      <c r="IPP538" s="81"/>
      <c r="IPQ538" s="75"/>
      <c r="IPR538" s="81"/>
      <c r="IPS538" s="75"/>
      <c r="IPT538" s="81"/>
      <c r="IPU538" s="75"/>
      <c r="IPV538" s="81"/>
      <c r="IPW538" s="75"/>
      <c r="IPX538" s="81"/>
      <c r="IPY538" s="75"/>
      <c r="IPZ538" s="81"/>
      <c r="IQA538" s="75"/>
      <c r="IQB538" s="81"/>
      <c r="IQC538" s="75"/>
      <c r="IQD538" s="81"/>
      <c r="IQE538" s="75"/>
      <c r="IQF538" s="81"/>
      <c r="IQG538" s="75"/>
      <c r="IQH538" s="81"/>
      <c r="IQI538" s="75"/>
      <c r="IQJ538" s="81"/>
      <c r="IQK538" s="75"/>
      <c r="IQL538" s="81"/>
      <c r="IQM538" s="75"/>
      <c r="IQN538" s="81"/>
      <c r="IQO538" s="75"/>
      <c r="IQP538" s="81"/>
      <c r="IQQ538" s="75"/>
      <c r="IQR538" s="81"/>
      <c r="IQS538" s="75"/>
      <c r="IQT538" s="81"/>
      <c r="IQU538" s="75"/>
      <c r="IQV538" s="81"/>
      <c r="IQW538" s="75"/>
      <c r="IQX538" s="81"/>
      <c r="IQY538" s="75"/>
      <c r="IQZ538" s="81"/>
      <c r="IRA538" s="75"/>
      <c r="IRB538" s="81"/>
      <c r="IRC538" s="75"/>
      <c r="IRD538" s="81"/>
      <c r="IRE538" s="75"/>
      <c r="IRF538" s="81"/>
      <c r="IRG538" s="75"/>
      <c r="IRH538" s="81"/>
      <c r="IRI538" s="75"/>
      <c r="IRJ538" s="81"/>
      <c r="IRK538" s="75"/>
      <c r="IRL538" s="81"/>
      <c r="IRM538" s="75"/>
      <c r="IRN538" s="81"/>
      <c r="IRO538" s="75"/>
      <c r="IRP538" s="81"/>
      <c r="IRQ538" s="75"/>
      <c r="IRR538" s="81"/>
      <c r="IRS538" s="75"/>
      <c r="IRT538" s="81"/>
      <c r="IRU538" s="75"/>
      <c r="IRV538" s="81"/>
      <c r="IRW538" s="75"/>
      <c r="IRX538" s="81"/>
      <c r="IRY538" s="75"/>
      <c r="IRZ538" s="81"/>
      <c r="ISA538" s="75"/>
      <c r="ISB538" s="81"/>
      <c r="ISC538" s="75"/>
      <c r="ISD538" s="81"/>
      <c r="ISE538" s="75"/>
      <c r="ISF538" s="81"/>
      <c r="ISG538" s="75"/>
      <c r="ISH538" s="81"/>
      <c r="ISI538" s="75"/>
      <c r="ISJ538" s="81"/>
      <c r="ISK538" s="75"/>
      <c r="ISL538" s="81"/>
      <c r="ISM538" s="75"/>
      <c r="ISN538" s="81"/>
      <c r="ISO538" s="75"/>
      <c r="ISP538" s="81"/>
      <c r="ISQ538" s="75"/>
      <c r="ISR538" s="81"/>
      <c r="ISS538" s="75"/>
      <c r="IST538" s="81"/>
      <c r="ISU538" s="75"/>
      <c r="ISV538" s="81"/>
      <c r="ISW538" s="75"/>
      <c r="ISX538" s="81"/>
      <c r="ISY538" s="75"/>
      <c r="ISZ538" s="81"/>
      <c r="ITA538" s="75"/>
      <c r="ITB538" s="81"/>
      <c r="ITC538" s="75"/>
      <c r="ITD538" s="81"/>
      <c r="ITE538" s="75"/>
      <c r="ITF538" s="81"/>
      <c r="ITG538" s="75"/>
      <c r="ITH538" s="81"/>
      <c r="ITI538" s="75"/>
      <c r="ITJ538" s="81"/>
      <c r="ITK538" s="75"/>
      <c r="ITL538" s="81"/>
      <c r="ITM538" s="75"/>
      <c r="ITN538" s="81"/>
      <c r="ITO538" s="75"/>
      <c r="ITP538" s="81"/>
      <c r="ITQ538" s="75"/>
      <c r="ITR538" s="81"/>
      <c r="ITS538" s="75"/>
      <c r="ITT538" s="81"/>
      <c r="ITU538" s="75"/>
      <c r="ITV538" s="81"/>
      <c r="ITW538" s="75"/>
      <c r="ITX538" s="81"/>
      <c r="ITY538" s="75"/>
      <c r="ITZ538" s="81"/>
      <c r="IUA538" s="75"/>
      <c r="IUB538" s="81"/>
      <c r="IUC538" s="75"/>
      <c r="IUD538" s="81"/>
      <c r="IUE538" s="75"/>
      <c r="IUF538" s="81"/>
      <c r="IUG538" s="75"/>
      <c r="IUH538" s="81"/>
      <c r="IUI538" s="75"/>
      <c r="IUJ538" s="81"/>
      <c r="IUK538" s="75"/>
      <c r="IUL538" s="81"/>
      <c r="IUM538" s="75"/>
      <c r="IUN538" s="81"/>
      <c r="IUO538" s="75"/>
      <c r="IUP538" s="81"/>
      <c r="IUQ538" s="75"/>
      <c r="IUR538" s="81"/>
      <c r="IUS538" s="75"/>
      <c r="IUT538" s="81"/>
      <c r="IUU538" s="75"/>
      <c r="IUV538" s="81"/>
      <c r="IUW538" s="75"/>
      <c r="IUX538" s="81"/>
      <c r="IUY538" s="75"/>
      <c r="IUZ538" s="81"/>
      <c r="IVA538" s="75"/>
      <c r="IVB538" s="81"/>
      <c r="IVC538" s="75"/>
      <c r="IVD538" s="81"/>
      <c r="IVE538" s="75"/>
      <c r="IVF538" s="81"/>
      <c r="IVG538" s="75"/>
      <c r="IVH538" s="81"/>
      <c r="IVI538" s="75"/>
      <c r="IVJ538" s="81"/>
      <c r="IVK538" s="75"/>
      <c r="IVL538" s="81"/>
      <c r="IVM538" s="75"/>
      <c r="IVN538" s="81"/>
      <c r="IVO538" s="75"/>
      <c r="IVP538" s="81"/>
      <c r="IVQ538" s="75"/>
      <c r="IVR538" s="81"/>
      <c r="IVS538" s="75"/>
      <c r="IVT538" s="81"/>
      <c r="IVU538" s="75"/>
      <c r="IVV538" s="81"/>
      <c r="IVW538" s="75"/>
      <c r="IVX538" s="81"/>
      <c r="IVY538" s="75"/>
      <c r="IVZ538" s="81"/>
      <c r="IWA538" s="75"/>
      <c r="IWB538" s="81"/>
      <c r="IWC538" s="75"/>
      <c r="IWD538" s="81"/>
      <c r="IWE538" s="75"/>
      <c r="IWF538" s="81"/>
      <c r="IWG538" s="75"/>
      <c r="IWH538" s="81"/>
      <c r="IWI538" s="75"/>
      <c r="IWJ538" s="81"/>
      <c r="IWK538" s="75"/>
      <c r="IWL538" s="81"/>
      <c r="IWM538" s="75"/>
      <c r="IWN538" s="81"/>
      <c r="IWO538" s="75"/>
      <c r="IWP538" s="81"/>
      <c r="IWQ538" s="75"/>
      <c r="IWR538" s="81"/>
      <c r="IWS538" s="75"/>
      <c r="IWT538" s="81"/>
      <c r="IWU538" s="75"/>
      <c r="IWV538" s="81"/>
      <c r="IWW538" s="75"/>
      <c r="IWX538" s="81"/>
      <c r="IWY538" s="75"/>
      <c r="IWZ538" s="81"/>
      <c r="IXA538" s="75"/>
      <c r="IXB538" s="81"/>
      <c r="IXC538" s="75"/>
      <c r="IXD538" s="81"/>
      <c r="IXE538" s="75"/>
      <c r="IXF538" s="81"/>
      <c r="IXG538" s="75"/>
      <c r="IXH538" s="81"/>
      <c r="IXI538" s="75"/>
      <c r="IXJ538" s="81"/>
      <c r="IXK538" s="75"/>
      <c r="IXL538" s="81"/>
      <c r="IXM538" s="75"/>
      <c r="IXN538" s="81"/>
      <c r="IXO538" s="75"/>
      <c r="IXP538" s="81"/>
      <c r="IXQ538" s="75"/>
      <c r="IXR538" s="81"/>
      <c r="IXS538" s="75"/>
      <c r="IXT538" s="81"/>
      <c r="IXU538" s="75"/>
      <c r="IXV538" s="81"/>
      <c r="IXW538" s="75"/>
      <c r="IXX538" s="81"/>
      <c r="IXY538" s="75"/>
      <c r="IXZ538" s="81"/>
      <c r="IYA538" s="75"/>
      <c r="IYB538" s="81"/>
      <c r="IYC538" s="75"/>
      <c r="IYD538" s="81"/>
      <c r="IYE538" s="75"/>
      <c r="IYF538" s="81"/>
      <c r="IYG538" s="75"/>
      <c r="IYH538" s="81"/>
      <c r="IYI538" s="75"/>
      <c r="IYJ538" s="81"/>
      <c r="IYK538" s="75"/>
      <c r="IYL538" s="81"/>
      <c r="IYM538" s="75"/>
      <c r="IYN538" s="81"/>
      <c r="IYO538" s="75"/>
      <c r="IYP538" s="81"/>
      <c r="IYQ538" s="75"/>
      <c r="IYR538" s="81"/>
      <c r="IYS538" s="75"/>
      <c r="IYT538" s="81"/>
      <c r="IYU538" s="75"/>
      <c r="IYV538" s="81"/>
      <c r="IYW538" s="75"/>
      <c r="IYX538" s="81"/>
      <c r="IYY538" s="75"/>
      <c r="IYZ538" s="81"/>
      <c r="IZA538" s="75"/>
      <c r="IZB538" s="81"/>
      <c r="IZC538" s="75"/>
      <c r="IZD538" s="81"/>
      <c r="IZE538" s="75"/>
      <c r="IZF538" s="81"/>
      <c r="IZG538" s="75"/>
      <c r="IZH538" s="81"/>
      <c r="IZI538" s="75"/>
      <c r="IZJ538" s="81"/>
      <c r="IZK538" s="75"/>
      <c r="IZL538" s="81"/>
      <c r="IZM538" s="75"/>
      <c r="IZN538" s="81"/>
      <c r="IZO538" s="75"/>
      <c r="IZP538" s="81"/>
      <c r="IZQ538" s="75"/>
      <c r="IZR538" s="81"/>
      <c r="IZS538" s="75"/>
      <c r="IZT538" s="81"/>
      <c r="IZU538" s="75"/>
      <c r="IZV538" s="81"/>
      <c r="IZW538" s="75"/>
      <c r="IZX538" s="81"/>
      <c r="IZY538" s="75"/>
      <c r="IZZ538" s="81"/>
      <c r="JAA538" s="75"/>
      <c r="JAB538" s="81"/>
      <c r="JAC538" s="75"/>
      <c r="JAD538" s="81"/>
      <c r="JAE538" s="75"/>
      <c r="JAF538" s="81"/>
      <c r="JAG538" s="75"/>
      <c r="JAH538" s="81"/>
      <c r="JAI538" s="75"/>
      <c r="JAJ538" s="81"/>
      <c r="JAK538" s="75"/>
      <c r="JAL538" s="81"/>
      <c r="JAM538" s="75"/>
      <c r="JAN538" s="81"/>
      <c r="JAO538" s="75"/>
      <c r="JAP538" s="81"/>
      <c r="JAQ538" s="75"/>
      <c r="JAR538" s="81"/>
      <c r="JAS538" s="75"/>
      <c r="JAT538" s="81"/>
      <c r="JAU538" s="75"/>
      <c r="JAV538" s="81"/>
      <c r="JAW538" s="75"/>
      <c r="JAX538" s="81"/>
      <c r="JAY538" s="75"/>
      <c r="JAZ538" s="81"/>
      <c r="JBA538" s="75"/>
      <c r="JBB538" s="81"/>
      <c r="JBC538" s="75"/>
      <c r="JBD538" s="81"/>
      <c r="JBE538" s="75"/>
      <c r="JBF538" s="81"/>
      <c r="JBG538" s="75"/>
      <c r="JBH538" s="81"/>
      <c r="JBI538" s="75"/>
      <c r="JBJ538" s="81"/>
      <c r="JBK538" s="75"/>
      <c r="JBL538" s="81"/>
      <c r="JBM538" s="75"/>
      <c r="JBN538" s="81"/>
      <c r="JBO538" s="75"/>
      <c r="JBP538" s="81"/>
      <c r="JBQ538" s="75"/>
      <c r="JBR538" s="81"/>
      <c r="JBS538" s="75"/>
      <c r="JBT538" s="81"/>
      <c r="JBU538" s="75"/>
      <c r="JBV538" s="81"/>
      <c r="JBW538" s="75"/>
      <c r="JBX538" s="81"/>
      <c r="JBY538" s="75"/>
      <c r="JBZ538" s="81"/>
      <c r="JCA538" s="75"/>
      <c r="JCB538" s="81"/>
      <c r="JCC538" s="75"/>
      <c r="JCD538" s="81"/>
      <c r="JCE538" s="75"/>
      <c r="JCF538" s="81"/>
      <c r="JCG538" s="75"/>
      <c r="JCH538" s="81"/>
      <c r="JCI538" s="75"/>
      <c r="JCJ538" s="81"/>
      <c r="JCK538" s="75"/>
      <c r="JCL538" s="81"/>
      <c r="JCM538" s="75"/>
      <c r="JCN538" s="81"/>
      <c r="JCO538" s="75"/>
      <c r="JCP538" s="81"/>
      <c r="JCQ538" s="75"/>
      <c r="JCR538" s="81"/>
      <c r="JCS538" s="75"/>
      <c r="JCT538" s="81"/>
      <c r="JCU538" s="75"/>
      <c r="JCV538" s="81"/>
      <c r="JCW538" s="75"/>
      <c r="JCX538" s="81"/>
      <c r="JCY538" s="75"/>
      <c r="JCZ538" s="81"/>
      <c r="JDA538" s="75"/>
      <c r="JDB538" s="81"/>
      <c r="JDC538" s="75"/>
      <c r="JDD538" s="81"/>
      <c r="JDE538" s="75"/>
      <c r="JDF538" s="81"/>
      <c r="JDG538" s="75"/>
      <c r="JDH538" s="81"/>
      <c r="JDI538" s="75"/>
      <c r="JDJ538" s="81"/>
      <c r="JDK538" s="75"/>
      <c r="JDL538" s="81"/>
      <c r="JDM538" s="75"/>
      <c r="JDN538" s="81"/>
      <c r="JDO538" s="75"/>
      <c r="JDP538" s="81"/>
      <c r="JDQ538" s="75"/>
      <c r="JDR538" s="81"/>
      <c r="JDS538" s="75"/>
      <c r="JDT538" s="81"/>
      <c r="JDU538" s="75"/>
      <c r="JDV538" s="81"/>
      <c r="JDW538" s="75"/>
      <c r="JDX538" s="81"/>
      <c r="JDY538" s="75"/>
      <c r="JDZ538" s="81"/>
      <c r="JEA538" s="75"/>
      <c r="JEB538" s="81"/>
      <c r="JEC538" s="75"/>
      <c r="JED538" s="81"/>
      <c r="JEE538" s="75"/>
      <c r="JEF538" s="81"/>
      <c r="JEG538" s="75"/>
      <c r="JEH538" s="81"/>
      <c r="JEI538" s="75"/>
      <c r="JEJ538" s="81"/>
      <c r="JEK538" s="75"/>
      <c r="JEL538" s="81"/>
      <c r="JEM538" s="75"/>
      <c r="JEN538" s="81"/>
      <c r="JEO538" s="75"/>
      <c r="JEP538" s="81"/>
      <c r="JEQ538" s="75"/>
      <c r="JER538" s="81"/>
      <c r="JES538" s="75"/>
      <c r="JET538" s="81"/>
      <c r="JEU538" s="75"/>
      <c r="JEV538" s="81"/>
      <c r="JEW538" s="75"/>
      <c r="JEX538" s="81"/>
      <c r="JEY538" s="75"/>
      <c r="JEZ538" s="81"/>
      <c r="JFA538" s="75"/>
      <c r="JFB538" s="81"/>
      <c r="JFC538" s="75"/>
      <c r="JFD538" s="81"/>
      <c r="JFE538" s="75"/>
      <c r="JFF538" s="81"/>
      <c r="JFG538" s="75"/>
      <c r="JFH538" s="81"/>
      <c r="JFI538" s="75"/>
      <c r="JFJ538" s="81"/>
      <c r="JFK538" s="75"/>
      <c r="JFL538" s="81"/>
      <c r="JFM538" s="75"/>
      <c r="JFN538" s="81"/>
      <c r="JFO538" s="75"/>
      <c r="JFP538" s="81"/>
      <c r="JFQ538" s="75"/>
      <c r="JFR538" s="81"/>
      <c r="JFS538" s="75"/>
      <c r="JFT538" s="81"/>
      <c r="JFU538" s="75"/>
      <c r="JFV538" s="81"/>
      <c r="JFW538" s="75"/>
      <c r="JFX538" s="81"/>
      <c r="JFY538" s="75"/>
      <c r="JFZ538" s="81"/>
      <c r="JGA538" s="75"/>
      <c r="JGB538" s="81"/>
      <c r="JGC538" s="75"/>
      <c r="JGD538" s="81"/>
      <c r="JGE538" s="75"/>
      <c r="JGF538" s="81"/>
      <c r="JGG538" s="75"/>
      <c r="JGH538" s="81"/>
      <c r="JGI538" s="75"/>
      <c r="JGJ538" s="81"/>
      <c r="JGK538" s="75"/>
      <c r="JGL538" s="81"/>
      <c r="JGM538" s="75"/>
      <c r="JGN538" s="81"/>
      <c r="JGO538" s="75"/>
      <c r="JGP538" s="81"/>
      <c r="JGQ538" s="75"/>
      <c r="JGR538" s="81"/>
      <c r="JGS538" s="75"/>
      <c r="JGT538" s="81"/>
      <c r="JGU538" s="75"/>
      <c r="JGV538" s="81"/>
      <c r="JGW538" s="75"/>
      <c r="JGX538" s="81"/>
      <c r="JGY538" s="75"/>
      <c r="JGZ538" s="81"/>
      <c r="JHA538" s="75"/>
      <c r="JHB538" s="81"/>
      <c r="JHC538" s="75"/>
      <c r="JHD538" s="81"/>
      <c r="JHE538" s="75"/>
      <c r="JHF538" s="81"/>
      <c r="JHG538" s="75"/>
      <c r="JHH538" s="81"/>
      <c r="JHI538" s="75"/>
      <c r="JHJ538" s="81"/>
      <c r="JHK538" s="75"/>
      <c r="JHL538" s="81"/>
      <c r="JHM538" s="75"/>
      <c r="JHN538" s="81"/>
      <c r="JHO538" s="75"/>
      <c r="JHP538" s="81"/>
      <c r="JHQ538" s="75"/>
      <c r="JHR538" s="81"/>
      <c r="JHS538" s="75"/>
      <c r="JHT538" s="81"/>
      <c r="JHU538" s="75"/>
      <c r="JHV538" s="81"/>
      <c r="JHW538" s="75"/>
      <c r="JHX538" s="81"/>
      <c r="JHY538" s="75"/>
      <c r="JHZ538" s="81"/>
      <c r="JIA538" s="75"/>
      <c r="JIB538" s="81"/>
      <c r="JIC538" s="75"/>
      <c r="JID538" s="81"/>
      <c r="JIE538" s="75"/>
      <c r="JIF538" s="81"/>
      <c r="JIG538" s="75"/>
      <c r="JIH538" s="81"/>
      <c r="JII538" s="75"/>
      <c r="JIJ538" s="81"/>
      <c r="JIK538" s="75"/>
      <c r="JIL538" s="81"/>
      <c r="JIM538" s="75"/>
      <c r="JIN538" s="81"/>
      <c r="JIO538" s="75"/>
      <c r="JIP538" s="81"/>
      <c r="JIQ538" s="75"/>
      <c r="JIR538" s="81"/>
      <c r="JIS538" s="75"/>
      <c r="JIT538" s="81"/>
      <c r="JIU538" s="75"/>
      <c r="JIV538" s="81"/>
      <c r="JIW538" s="75"/>
      <c r="JIX538" s="81"/>
      <c r="JIY538" s="75"/>
      <c r="JIZ538" s="81"/>
      <c r="JJA538" s="75"/>
      <c r="JJB538" s="81"/>
      <c r="JJC538" s="75"/>
      <c r="JJD538" s="81"/>
      <c r="JJE538" s="75"/>
      <c r="JJF538" s="81"/>
      <c r="JJG538" s="75"/>
      <c r="JJH538" s="81"/>
      <c r="JJI538" s="75"/>
      <c r="JJJ538" s="81"/>
      <c r="JJK538" s="75"/>
      <c r="JJL538" s="81"/>
      <c r="JJM538" s="75"/>
      <c r="JJN538" s="81"/>
      <c r="JJO538" s="75"/>
      <c r="JJP538" s="81"/>
      <c r="JJQ538" s="75"/>
      <c r="JJR538" s="81"/>
      <c r="JJS538" s="75"/>
      <c r="JJT538" s="81"/>
      <c r="JJU538" s="75"/>
      <c r="JJV538" s="81"/>
      <c r="JJW538" s="75"/>
      <c r="JJX538" s="81"/>
      <c r="JJY538" s="75"/>
      <c r="JJZ538" s="81"/>
      <c r="JKA538" s="75"/>
      <c r="JKB538" s="81"/>
      <c r="JKC538" s="75"/>
      <c r="JKD538" s="81"/>
      <c r="JKE538" s="75"/>
      <c r="JKF538" s="81"/>
      <c r="JKG538" s="75"/>
      <c r="JKH538" s="81"/>
      <c r="JKI538" s="75"/>
      <c r="JKJ538" s="81"/>
      <c r="JKK538" s="75"/>
      <c r="JKL538" s="81"/>
      <c r="JKM538" s="75"/>
      <c r="JKN538" s="81"/>
      <c r="JKO538" s="75"/>
      <c r="JKP538" s="81"/>
      <c r="JKQ538" s="75"/>
      <c r="JKR538" s="81"/>
      <c r="JKS538" s="75"/>
      <c r="JKT538" s="81"/>
      <c r="JKU538" s="75"/>
      <c r="JKV538" s="81"/>
      <c r="JKW538" s="75"/>
      <c r="JKX538" s="81"/>
      <c r="JKY538" s="75"/>
      <c r="JKZ538" s="81"/>
      <c r="JLA538" s="75"/>
      <c r="JLB538" s="81"/>
      <c r="JLC538" s="75"/>
      <c r="JLD538" s="81"/>
      <c r="JLE538" s="75"/>
      <c r="JLF538" s="81"/>
      <c r="JLG538" s="75"/>
      <c r="JLH538" s="81"/>
      <c r="JLI538" s="75"/>
      <c r="JLJ538" s="81"/>
      <c r="JLK538" s="75"/>
      <c r="JLL538" s="81"/>
      <c r="JLM538" s="75"/>
      <c r="JLN538" s="81"/>
      <c r="JLO538" s="75"/>
      <c r="JLP538" s="81"/>
      <c r="JLQ538" s="75"/>
      <c r="JLR538" s="81"/>
      <c r="JLS538" s="75"/>
      <c r="JLT538" s="81"/>
      <c r="JLU538" s="75"/>
      <c r="JLV538" s="81"/>
      <c r="JLW538" s="75"/>
      <c r="JLX538" s="81"/>
      <c r="JLY538" s="75"/>
      <c r="JLZ538" s="81"/>
      <c r="JMA538" s="75"/>
      <c r="JMB538" s="81"/>
      <c r="JMC538" s="75"/>
      <c r="JMD538" s="81"/>
      <c r="JME538" s="75"/>
      <c r="JMF538" s="81"/>
      <c r="JMG538" s="75"/>
      <c r="JMH538" s="81"/>
      <c r="JMI538" s="75"/>
      <c r="JMJ538" s="81"/>
      <c r="JMK538" s="75"/>
      <c r="JML538" s="81"/>
      <c r="JMM538" s="75"/>
      <c r="JMN538" s="81"/>
      <c r="JMO538" s="75"/>
      <c r="JMP538" s="81"/>
      <c r="JMQ538" s="75"/>
      <c r="JMR538" s="81"/>
      <c r="JMS538" s="75"/>
      <c r="JMT538" s="81"/>
      <c r="JMU538" s="75"/>
      <c r="JMV538" s="81"/>
      <c r="JMW538" s="75"/>
      <c r="JMX538" s="81"/>
      <c r="JMY538" s="75"/>
      <c r="JMZ538" s="81"/>
      <c r="JNA538" s="75"/>
      <c r="JNB538" s="81"/>
      <c r="JNC538" s="75"/>
      <c r="JND538" s="81"/>
      <c r="JNE538" s="75"/>
      <c r="JNF538" s="81"/>
      <c r="JNG538" s="75"/>
      <c r="JNH538" s="81"/>
      <c r="JNI538" s="75"/>
      <c r="JNJ538" s="81"/>
      <c r="JNK538" s="75"/>
      <c r="JNL538" s="81"/>
      <c r="JNM538" s="75"/>
      <c r="JNN538" s="81"/>
      <c r="JNO538" s="75"/>
      <c r="JNP538" s="81"/>
      <c r="JNQ538" s="75"/>
      <c r="JNR538" s="81"/>
      <c r="JNS538" s="75"/>
      <c r="JNT538" s="81"/>
      <c r="JNU538" s="75"/>
      <c r="JNV538" s="81"/>
      <c r="JNW538" s="75"/>
      <c r="JNX538" s="81"/>
      <c r="JNY538" s="75"/>
      <c r="JNZ538" s="81"/>
      <c r="JOA538" s="75"/>
      <c r="JOB538" s="81"/>
      <c r="JOC538" s="75"/>
      <c r="JOD538" s="81"/>
      <c r="JOE538" s="75"/>
      <c r="JOF538" s="81"/>
      <c r="JOG538" s="75"/>
      <c r="JOH538" s="81"/>
      <c r="JOI538" s="75"/>
      <c r="JOJ538" s="81"/>
      <c r="JOK538" s="75"/>
      <c r="JOL538" s="81"/>
      <c r="JOM538" s="75"/>
      <c r="JON538" s="81"/>
      <c r="JOO538" s="75"/>
      <c r="JOP538" s="81"/>
      <c r="JOQ538" s="75"/>
      <c r="JOR538" s="81"/>
      <c r="JOS538" s="75"/>
      <c r="JOT538" s="81"/>
      <c r="JOU538" s="75"/>
      <c r="JOV538" s="81"/>
      <c r="JOW538" s="75"/>
      <c r="JOX538" s="81"/>
      <c r="JOY538" s="75"/>
      <c r="JOZ538" s="81"/>
      <c r="JPA538" s="75"/>
      <c r="JPB538" s="81"/>
      <c r="JPC538" s="75"/>
      <c r="JPD538" s="81"/>
      <c r="JPE538" s="75"/>
      <c r="JPF538" s="81"/>
      <c r="JPG538" s="75"/>
      <c r="JPH538" s="81"/>
      <c r="JPI538" s="75"/>
      <c r="JPJ538" s="81"/>
      <c r="JPK538" s="75"/>
      <c r="JPL538" s="81"/>
      <c r="JPM538" s="75"/>
      <c r="JPN538" s="81"/>
      <c r="JPO538" s="75"/>
      <c r="JPP538" s="81"/>
      <c r="JPQ538" s="75"/>
      <c r="JPR538" s="81"/>
      <c r="JPS538" s="75"/>
      <c r="JPT538" s="81"/>
      <c r="JPU538" s="75"/>
      <c r="JPV538" s="81"/>
      <c r="JPW538" s="75"/>
      <c r="JPX538" s="81"/>
      <c r="JPY538" s="75"/>
      <c r="JPZ538" s="81"/>
      <c r="JQA538" s="75"/>
      <c r="JQB538" s="81"/>
      <c r="JQC538" s="75"/>
      <c r="JQD538" s="81"/>
      <c r="JQE538" s="75"/>
      <c r="JQF538" s="81"/>
      <c r="JQG538" s="75"/>
      <c r="JQH538" s="81"/>
      <c r="JQI538" s="75"/>
      <c r="JQJ538" s="81"/>
      <c r="JQK538" s="75"/>
      <c r="JQL538" s="81"/>
      <c r="JQM538" s="75"/>
      <c r="JQN538" s="81"/>
      <c r="JQO538" s="75"/>
      <c r="JQP538" s="81"/>
      <c r="JQQ538" s="75"/>
      <c r="JQR538" s="81"/>
      <c r="JQS538" s="75"/>
      <c r="JQT538" s="81"/>
      <c r="JQU538" s="75"/>
      <c r="JQV538" s="81"/>
      <c r="JQW538" s="75"/>
      <c r="JQX538" s="81"/>
      <c r="JQY538" s="75"/>
      <c r="JQZ538" s="81"/>
      <c r="JRA538" s="75"/>
      <c r="JRB538" s="81"/>
      <c r="JRC538" s="75"/>
      <c r="JRD538" s="81"/>
      <c r="JRE538" s="75"/>
      <c r="JRF538" s="81"/>
      <c r="JRG538" s="75"/>
      <c r="JRH538" s="81"/>
      <c r="JRI538" s="75"/>
      <c r="JRJ538" s="81"/>
      <c r="JRK538" s="75"/>
      <c r="JRL538" s="81"/>
      <c r="JRM538" s="75"/>
      <c r="JRN538" s="81"/>
      <c r="JRO538" s="75"/>
      <c r="JRP538" s="81"/>
      <c r="JRQ538" s="75"/>
      <c r="JRR538" s="81"/>
      <c r="JRS538" s="75"/>
      <c r="JRT538" s="81"/>
      <c r="JRU538" s="75"/>
      <c r="JRV538" s="81"/>
      <c r="JRW538" s="75"/>
      <c r="JRX538" s="81"/>
      <c r="JRY538" s="75"/>
      <c r="JRZ538" s="81"/>
      <c r="JSA538" s="75"/>
      <c r="JSB538" s="81"/>
      <c r="JSC538" s="75"/>
      <c r="JSD538" s="81"/>
      <c r="JSE538" s="75"/>
      <c r="JSF538" s="81"/>
      <c r="JSG538" s="75"/>
      <c r="JSH538" s="81"/>
      <c r="JSI538" s="75"/>
      <c r="JSJ538" s="81"/>
      <c r="JSK538" s="75"/>
      <c r="JSL538" s="81"/>
      <c r="JSM538" s="75"/>
      <c r="JSN538" s="81"/>
      <c r="JSO538" s="75"/>
      <c r="JSP538" s="81"/>
      <c r="JSQ538" s="75"/>
      <c r="JSR538" s="81"/>
      <c r="JSS538" s="75"/>
      <c r="JST538" s="81"/>
      <c r="JSU538" s="75"/>
      <c r="JSV538" s="81"/>
      <c r="JSW538" s="75"/>
      <c r="JSX538" s="81"/>
      <c r="JSY538" s="75"/>
      <c r="JSZ538" s="81"/>
      <c r="JTA538" s="75"/>
      <c r="JTB538" s="81"/>
      <c r="JTC538" s="75"/>
      <c r="JTD538" s="81"/>
      <c r="JTE538" s="75"/>
      <c r="JTF538" s="81"/>
      <c r="JTG538" s="75"/>
      <c r="JTH538" s="81"/>
      <c r="JTI538" s="75"/>
      <c r="JTJ538" s="81"/>
      <c r="JTK538" s="75"/>
      <c r="JTL538" s="81"/>
      <c r="JTM538" s="75"/>
      <c r="JTN538" s="81"/>
      <c r="JTO538" s="75"/>
      <c r="JTP538" s="81"/>
      <c r="JTQ538" s="75"/>
      <c r="JTR538" s="81"/>
      <c r="JTS538" s="75"/>
      <c r="JTT538" s="81"/>
      <c r="JTU538" s="75"/>
      <c r="JTV538" s="81"/>
      <c r="JTW538" s="75"/>
      <c r="JTX538" s="81"/>
      <c r="JTY538" s="75"/>
      <c r="JTZ538" s="81"/>
      <c r="JUA538" s="75"/>
      <c r="JUB538" s="81"/>
      <c r="JUC538" s="75"/>
      <c r="JUD538" s="81"/>
      <c r="JUE538" s="75"/>
      <c r="JUF538" s="81"/>
      <c r="JUG538" s="75"/>
      <c r="JUH538" s="81"/>
      <c r="JUI538" s="75"/>
      <c r="JUJ538" s="81"/>
      <c r="JUK538" s="75"/>
      <c r="JUL538" s="81"/>
      <c r="JUM538" s="75"/>
      <c r="JUN538" s="81"/>
      <c r="JUO538" s="75"/>
      <c r="JUP538" s="81"/>
      <c r="JUQ538" s="75"/>
      <c r="JUR538" s="81"/>
      <c r="JUS538" s="75"/>
      <c r="JUT538" s="81"/>
      <c r="JUU538" s="75"/>
      <c r="JUV538" s="81"/>
      <c r="JUW538" s="75"/>
      <c r="JUX538" s="81"/>
      <c r="JUY538" s="75"/>
      <c r="JUZ538" s="81"/>
      <c r="JVA538" s="75"/>
      <c r="JVB538" s="81"/>
      <c r="JVC538" s="75"/>
      <c r="JVD538" s="81"/>
      <c r="JVE538" s="75"/>
      <c r="JVF538" s="81"/>
      <c r="JVG538" s="75"/>
      <c r="JVH538" s="81"/>
      <c r="JVI538" s="75"/>
      <c r="JVJ538" s="81"/>
      <c r="JVK538" s="75"/>
      <c r="JVL538" s="81"/>
      <c r="JVM538" s="75"/>
      <c r="JVN538" s="81"/>
      <c r="JVO538" s="75"/>
      <c r="JVP538" s="81"/>
      <c r="JVQ538" s="75"/>
      <c r="JVR538" s="81"/>
      <c r="JVS538" s="75"/>
      <c r="JVT538" s="81"/>
      <c r="JVU538" s="75"/>
      <c r="JVV538" s="81"/>
      <c r="JVW538" s="75"/>
      <c r="JVX538" s="81"/>
      <c r="JVY538" s="75"/>
      <c r="JVZ538" s="81"/>
      <c r="JWA538" s="75"/>
      <c r="JWB538" s="81"/>
      <c r="JWC538" s="75"/>
      <c r="JWD538" s="81"/>
      <c r="JWE538" s="75"/>
      <c r="JWF538" s="81"/>
      <c r="JWG538" s="75"/>
      <c r="JWH538" s="81"/>
      <c r="JWI538" s="75"/>
      <c r="JWJ538" s="81"/>
      <c r="JWK538" s="75"/>
      <c r="JWL538" s="81"/>
      <c r="JWM538" s="75"/>
      <c r="JWN538" s="81"/>
      <c r="JWO538" s="75"/>
      <c r="JWP538" s="81"/>
      <c r="JWQ538" s="75"/>
      <c r="JWR538" s="81"/>
      <c r="JWS538" s="75"/>
      <c r="JWT538" s="81"/>
      <c r="JWU538" s="75"/>
      <c r="JWV538" s="81"/>
      <c r="JWW538" s="75"/>
      <c r="JWX538" s="81"/>
      <c r="JWY538" s="75"/>
      <c r="JWZ538" s="81"/>
      <c r="JXA538" s="75"/>
      <c r="JXB538" s="81"/>
      <c r="JXC538" s="75"/>
      <c r="JXD538" s="81"/>
      <c r="JXE538" s="75"/>
      <c r="JXF538" s="81"/>
      <c r="JXG538" s="75"/>
      <c r="JXH538" s="81"/>
      <c r="JXI538" s="75"/>
      <c r="JXJ538" s="81"/>
      <c r="JXK538" s="75"/>
      <c r="JXL538" s="81"/>
      <c r="JXM538" s="75"/>
      <c r="JXN538" s="81"/>
      <c r="JXO538" s="75"/>
      <c r="JXP538" s="81"/>
      <c r="JXQ538" s="75"/>
      <c r="JXR538" s="81"/>
      <c r="JXS538" s="75"/>
      <c r="JXT538" s="81"/>
      <c r="JXU538" s="75"/>
      <c r="JXV538" s="81"/>
      <c r="JXW538" s="75"/>
      <c r="JXX538" s="81"/>
      <c r="JXY538" s="75"/>
      <c r="JXZ538" s="81"/>
      <c r="JYA538" s="75"/>
      <c r="JYB538" s="81"/>
      <c r="JYC538" s="75"/>
      <c r="JYD538" s="81"/>
      <c r="JYE538" s="75"/>
      <c r="JYF538" s="81"/>
      <c r="JYG538" s="75"/>
      <c r="JYH538" s="81"/>
      <c r="JYI538" s="75"/>
      <c r="JYJ538" s="81"/>
      <c r="JYK538" s="75"/>
      <c r="JYL538" s="81"/>
      <c r="JYM538" s="75"/>
      <c r="JYN538" s="81"/>
      <c r="JYO538" s="75"/>
      <c r="JYP538" s="81"/>
      <c r="JYQ538" s="75"/>
      <c r="JYR538" s="81"/>
      <c r="JYS538" s="75"/>
      <c r="JYT538" s="81"/>
      <c r="JYU538" s="75"/>
      <c r="JYV538" s="81"/>
      <c r="JYW538" s="75"/>
      <c r="JYX538" s="81"/>
      <c r="JYY538" s="75"/>
      <c r="JYZ538" s="81"/>
      <c r="JZA538" s="75"/>
      <c r="JZB538" s="81"/>
      <c r="JZC538" s="75"/>
      <c r="JZD538" s="81"/>
      <c r="JZE538" s="75"/>
      <c r="JZF538" s="81"/>
      <c r="JZG538" s="75"/>
      <c r="JZH538" s="81"/>
      <c r="JZI538" s="75"/>
      <c r="JZJ538" s="81"/>
      <c r="JZK538" s="75"/>
      <c r="JZL538" s="81"/>
      <c r="JZM538" s="75"/>
      <c r="JZN538" s="81"/>
      <c r="JZO538" s="75"/>
      <c r="JZP538" s="81"/>
      <c r="JZQ538" s="75"/>
      <c r="JZR538" s="81"/>
      <c r="JZS538" s="75"/>
      <c r="JZT538" s="81"/>
      <c r="JZU538" s="75"/>
      <c r="JZV538" s="81"/>
      <c r="JZW538" s="75"/>
      <c r="JZX538" s="81"/>
      <c r="JZY538" s="75"/>
      <c r="JZZ538" s="81"/>
      <c r="KAA538" s="75"/>
      <c r="KAB538" s="81"/>
      <c r="KAC538" s="75"/>
      <c r="KAD538" s="81"/>
      <c r="KAE538" s="75"/>
      <c r="KAF538" s="81"/>
      <c r="KAG538" s="75"/>
      <c r="KAH538" s="81"/>
      <c r="KAI538" s="75"/>
      <c r="KAJ538" s="81"/>
      <c r="KAK538" s="75"/>
      <c r="KAL538" s="81"/>
      <c r="KAM538" s="75"/>
      <c r="KAN538" s="81"/>
      <c r="KAO538" s="75"/>
      <c r="KAP538" s="81"/>
      <c r="KAQ538" s="75"/>
      <c r="KAR538" s="81"/>
      <c r="KAS538" s="75"/>
      <c r="KAT538" s="81"/>
      <c r="KAU538" s="75"/>
      <c r="KAV538" s="81"/>
      <c r="KAW538" s="75"/>
      <c r="KAX538" s="81"/>
      <c r="KAY538" s="75"/>
      <c r="KAZ538" s="81"/>
      <c r="KBA538" s="75"/>
      <c r="KBB538" s="81"/>
      <c r="KBC538" s="75"/>
      <c r="KBD538" s="81"/>
      <c r="KBE538" s="75"/>
      <c r="KBF538" s="81"/>
      <c r="KBG538" s="75"/>
      <c r="KBH538" s="81"/>
      <c r="KBI538" s="75"/>
      <c r="KBJ538" s="81"/>
      <c r="KBK538" s="75"/>
      <c r="KBL538" s="81"/>
      <c r="KBM538" s="75"/>
      <c r="KBN538" s="81"/>
      <c r="KBO538" s="75"/>
      <c r="KBP538" s="81"/>
      <c r="KBQ538" s="75"/>
      <c r="KBR538" s="81"/>
      <c r="KBS538" s="75"/>
      <c r="KBT538" s="81"/>
      <c r="KBU538" s="75"/>
      <c r="KBV538" s="81"/>
      <c r="KBW538" s="75"/>
      <c r="KBX538" s="81"/>
      <c r="KBY538" s="75"/>
      <c r="KBZ538" s="81"/>
      <c r="KCA538" s="75"/>
      <c r="KCB538" s="81"/>
      <c r="KCC538" s="75"/>
      <c r="KCD538" s="81"/>
      <c r="KCE538" s="75"/>
      <c r="KCF538" s="81"/>
      <c r="KCG538" s="75"/>
      <c r="KCH538" s="81"/>
      <c r="KCI538" s="75"/>
      <c r="KCJ538" s="81"/>
      <c r="KCK538" s="75"/>
      <c r="KCL538" s="81"/>
      <c r="KCM538" s="75"/>
      <c r="KCN538" s="81"/>
      <c r="KCO538" s="75"/>
      <c r="KCP538" s="81"/>
      <c r="KCQ538" s="75"/>
      <c r="KCR538" s="81"/>
      <c r="KCS538" s="75"/>
      <c r="KCT538" s="81"/>
      <c r="KCU538" s="75"/>
      <c r="KCV538" s="81"/>
      <c r="KCW538" s="75"/>
      <c r="KCX538" s="81"/>
      <c r="KCY538" s="75"/>
      <c r="KCZ538" s="81"/>
      <c r="KDA538" s="75"/>
      <c r="KDB538" s="81"/>
      <c r="KDC538" s="75"/>
      <c r="KDD538" s="81"/>
      <c r="KDE538" s="75"/>
      <c r="KDF538" s="81"/>
      <c r="KDG538" s="75"/>
      <c r="KDH538" s="81"/>
      <c r="KDI538" s="75"/>
      <c r="KDJ538" s="81"/>
      <c r="KDK538" s="75"/>
      <c r="KDL538" s="81"/>
      <c r="KDM538" s="75"/>
      <c r="KDN538" s="81"/>
      <c r="KDO538" s="75"/>
      <c r="KDP538" s="81"/>
      <c r="KDQ538" s="75"/>
      <c r="KDR538" s="81"/>
      <c r="KDS538" s="75"/>
      <c r="KDT538" s="81"/>
      <c r="KDU538" s="75"/>
      <c r="KDV538" s="81"/>
      <c r="KDW538" s="75"/>
      <c r="KDX538" s="81"/>
      <c r="KDY538" s="75"/>
      <c r="KDZ538" s="81"/>
      <c r="KEA538" s="75"/>
      <c r="KEB538" s="81"/>
      <c r="KEC538" s="75"/>
      <c r="KED538" s="81"/>
      <c r="KEE538" s="75"/>
      <c r="KEF538" s="81"/>
      <c r="KEG538" s="75"/>
      <c r="KEH538" s="81"/>
      <c r="KEI538" s="75"/>
      <c r="KEJ538" s="81"/>
      <c r="KEK538" s="75"/>
      <c r="KEL538" s="81"/>
      <c r="KEM538" s="75"/>
      <c r="KEN538" s="81"/>
      <c r="KEO538" s="75"/>
      <c r="KEP538" s="81"/>
      <c r="KEQ538" s="75"/>
      <c r="KER538" s="81"/>
      <c r="KES538" s="75"/>
      <c r="KET538" s="81"/>
      <c r="KEU538" s="75"/>
      <c r="KEV538" s="81"/>
      <c r="KEW538" s="75"/>
      <c r="KEX538" s="81"/>
      <c r="KEY538" s="75"/>
      <c r="KEZ538" s="81"/>
      <c r="KFA538" s="75"/>
      <c r="KFB538" s="81"/>
      <c r="KFC538" s="75"/>
      <c r="KFD538" s="81"/>
      <c r="KFE538" s="75"/>
      <c r="KFF538" s="81"/>
      <c r="KFG538" s="75"/>
      <c r="KFH538" s="81"/>
      <c r="KFI538" s="75"/>
      <c r="KFJ538" s="81"/>
      <c r="KFK538" s="75"/>
      <c r="KFL538" s="81"/>
      <c r="KFM538" s="75"/>
      <c r="KFN538" s="81"/>
      <c r="KFO538" s="75"/>
      <c r="KFP538" s="81"/>
      <c r="KFQ538" s="75"/>
      <c r="KFR538" s="81"/>
      <c r="KFS538" s="75"/>
      <c r="KFT538" s="81"/>
      <c r="KFU538" s="75"/>
      <c r="KFV538" s="81"/>
      <c r="KFW538" s="75"/>
      <c r="KFX538" s="81"/>
      <c r="KFY538" s="75"/>
      <c r="KFZ538" s="81"/>
      <c r="KGA538" s="75"/>
      <c r="KGB538" s="81"/>
      <c r="KGC538" s="75"/>
      <c r="KGD538" s="81"/>
      <c r="KGE538" s="75"/>
      <c r="KGF538" s="81"/>
      <c r="KGG538" s="75"/>
      <c r="KGH538" s="81"/>
      <c r="KGI538" s="75"/>
      <c r="KGJ538" s="81"/>
      <c r="KGK538" s="75"/>
      <c r="KGL538" s="81"/>
      <c r="KGM538" s="75"/>
      <c r="KGN538" s="81"/>
      <c r="KGO538" s="75"/>
      <c r="KGP538" s="81"/>
      <c r="KGQ538" s="75"/>
      <c r="KGR538" s="81"/>
      <c r="KGS538" s="75"/>
      <c r="KGT538" s="81"/>
      <c r="KGU538" s="75"/>
      <c r="KGV538" s="81"/>
      <c r="KGW538" s="75"/>
      <c r="KGX538" s="81"/>
      <c r="KGY538" s="75"/>
      <c r="KGZ538" s="81"/>
      <c r="KHA538" s="75"/>
      <c r="KHB538" s="81"/>
      <c r="KHC538" s="75"/>
      <c r="KHD538" s="81"/>
      <c r="KHE538" s="75"/>
      <c r="KHF538" s="81"/>
      <c r="KHG538" s="75"/>
      <c r="KHH538" s="81"/>
      <c r="KHI538" s="75"/>
      <c r="KHJ538" s="81"/>
      <c r="KHK538" s="75"/>
      <c r="KHL538" s="81"/>
      <c r="KHM538" s="75"/>
      <c r="KHN538" s="81"/>
      <c r="KHO538" s="75"/>
      <c r="KHP538" s="81"/>
      <c r="KHQ538" s="75"/>
      <c r="KHR538" s="81"/>
      <c r="KHS538" s="75"/>
      <c r="KHT538" s="81"/>
      <c r="KHU538" s="75"/>
      <c r="KHV538" s="81"/>
      <c r="KHW538" s="75"/>
      <c r="KHX538" s="81"/>
      <c r="KHY538" s="75"/>
      <c r="KHZ538" s="81"/>
      <c r="KIA538" s="75"/>
      <c r="KIB538" s="81"/>
      <c r="KIC538" s="75"/>
      <c r="KID538" s="81"/>
      <c r="KIE538" s="75"/>
      <c r="KIF538" s="81"/>
      <c r="KIG538" s="75"/>
      <c r="KIH538" s="81"/>
      <c r="KII538" s="75"/>
      <c r="KIJ538" s="81"/>
      <c r="KIK538" s="75"/>
      <c r="KIL538" s="81"/>
      <c r="KIM538" s="75"/>
      <c r="KIN538" s="81"/>
      <c r="KIO538" s="75"/>
      <c r="KIP538" s="81"/>
      <c r="KIQ538" s="75"/>
      <c r="KIR538" s="81"/>
      <c r="KIS538" s="75"/>
      <c r="KIT538" s="81"/>
      <c r="KIU538" s="75"/>
      <c r="KIV538" s="81"/>
      <c r="KIW538" s="75"/>
      <c r="KIX538" s="81"/>
      <c r="KIY538" s="75"/>
      <c r="KIZ538" s="81"/>
      <c r="KJA538" s="75"/>
      <c r="KJB538" s="81"/>
      <c r="KJC538" s="75"/>
      <c r="KJD538" s="81"/>
      <c r="KJE538" s="75"/>
      <c r="KJF538" s="81"/>
      <c r="KJG538" s="75"/>
      <c r="KJH538" s="81"/>
      <c r="KJI538" s="75"/>
      <c r="KJJ538" s="81"/>
      <c r="KJK538" s="75"/>
      <c r="KJL538" s="81"/>
      <c r="KJM538" s="75"/>
      <c r="KJN538" s="81"/>
      <c r="KJO538" s="75"/>
      <c r="KJP538" s="81"/>
      <c r="KJQ538" s="75"/>
      <c r="KJR538" s="81"/>
      <c r="KJS538" s="75"/>
      <c r="KJT538" s="81"/>
      <c r="KJU538" s="75"/>
      <c r="KJV538" s="81"/>
      <c r="KJW538" s="75"/>
      <c r="KJX538" s="81"/>
      <c r="KJY538" s="75"/>
      <c r="KJZ538" s="81"/>
      <c r="KKA538" s="75"/>
      <c r="KKB538" s="81"/>
      <c r="KKC538" s="75"/>
      <c r="KKD538" s="81"/>
      <c r="KKE538" s="75"/>
      <c r="KKF538" s="81"/>
      <c r="KKG538" s="75"/>
      <c r="KKH538" s="81"/>
      <c r="KKI538" s="75"/>
      <c r="KKJ538" s="81"/>
      <c r="KKK538" s="75"/>
      <c r="KKL538" s="81"/>
      <c r="KKM538" s="75"/>
      <c r="KKN538" s="81"/>
      <c r="KKO538" s="75"/>
      <c r="KKP538" s="81"/>
      <c r="KKQ538" s="75"/>
      <c r="KKR538" s="81"/>
      <c r="KKS538" s="75"/>
      <c r="KKT538" s="81"/>
      <c r="KKU538" s="75"/>
      <c r="KKV538" s="81"/>
      <c r="KKW538" s="75"/>
      <c r="KKX538" s="81"/>
      <c r="KKY538" s="75"/>
      <c r="KKZ538" s="81"/>
      <c r="KLA538" s="75"/>
      <c r="KLB538" s="81"/>
      <c r="KLC538" s="75"/>
      <c r="KLD538" s="81"/>
      <c r="KLE538" s="75"/>
      <c r="KLF538" s="81"/>
      <c r="KLG538" s="75"/>
      <c r="KLH538" s="81"/>
      <c r="KLI538" s="75"/>
      <c r="KLJ538" s="81"/>
      <c r="KLK538" s="75"/>
      <c r="KLL538" s="81"/>
      <c r="KLM538" s="75"/>
      <c r="KLN538" s="81"/>
      <c r="KLO538" s="75"/>
      <c r="KLP538" s="81"/>
      <c r="KLQ538" s="75"/>
      <c r="KLR538" s="81"/>
      <c r="KLS538" s="75"/>
      <c r="KLT538" s="81"/>
      <c r="KLU538" s="75"/>
      <c r="KLV538" s="81"/>
      <c r="KLW538" s="75"/>
      <c r="KLX538" s="81"/>
      <c r="KLY538" s="75"/>
      <c r="KLZ538" s="81"/>
      <c r="KMA538" s="75"/>
      <c r="KMB538" s="81"/>
      <c r="KMC538" s="75"/>
      <c r="KMD538" s="81"/>
      <c r="KME538" s="75"/>
      <c r="KMF538" s="81"/>
      <c r="KMG538" s="75"/>
      <c r="KMH538" s="81"/>
      <c r="KMI538" s="75"/>
      <c r="KMJ538" s="81"/>
      <c r="KMK538" s="75"/>
      <c r="KML538" s="81"/>
      <c r="KMM538" s="75"/>
      <c r="KMN538" s="81"/>
      <c r="KMO538" s="75"/>
      <c r="KMP538" s="81"/>
      <c r="KMQ538" s="75"/>
      <c r="KMR538" s="81"/>
      <c r="KMS538" s="75"/>
      <c r="KMT538" s="81"/>
      <c r="KMU538" s="75"/>
      <c r="KMV538" s="81"/>
      <c r="KMW538" s="75"/>
      <c r="KMX538" s="81"/>
      <c r="KMY538" s="75"/>
      <c r="KMZ538" s="81"/>
      <c r="KNA538" s="75"/>
      <c r="KNB538" s="81"/>
      <c r="KNC538" s="75"/>
      <c r="KND538" s="81"/>
      <c r="KNE538" s="75"/>
      <c r="KNF538" s="81"/>
      <c r="KNG538" s="75"/>
      <c r="KNH538" s="81"/>
      <c r="KNI538" s="75"/>
      <c r="KNJ538" s="81"/>
      <c r="KNK538" s="75"/>
      <c r="KNL538" s="81"/>
      <c r="KNM538" s="75"/>
      <c r="KNN538" s="81"/>
      <c r="KNO538" s="75"/>
      <c r="KNP538" s="81"/>
      <c r="KNQ538" s="75"/>
      <c r="KNR538" s="81"/>
      <c r="KNS538" s="75"/>
      <c r="KNT538" s="81"/>
      <c r="KNU538" s="75"/>
      <c r="KNV538" s="81"/>
      <c r="KNW538" s="75"/>
      <c r="KNX538" s="81"/>
      <c r="KNY538" s="75"/>
      <c r="KNZ538" s="81"/>
      <c r="KOA538" s="75"/>
      <c r="KOB538" s="81"/>
      <c r="KOC538" s="75"/>
      <c r="KOD538" s="81"/>
      <c r="KOE538" s="75"/>
      <c r="KOF538" s="81"/>
      <c r="KOG538" s="75"/>
      <c r="KOH538" s="81"/>
      <c r="KOI538" s="75"/>
      <c r="KOJ538" s="81"/>
      <c r="KOK538" s="75"/>
      <c r="KOL538" s="81"/>
      <c r="KOM538" s="75"/>
      <c r="KON538" s="81"/>
      <c r="KOO538" s="75"/>
      <c r="KOP538" s="81"/>
      <c r="KOQ538" s="75"/>
      <c r="KOR538" s="81"/>
      <c r="KOS538" s="75"/>
      <c r="KOT538" s="81"/>
      <c r="KOU538" s="75"/>
      <c r="KOV538" s="81"/>
      <c r="KOW538" s="75"/>
      <c r="KOX538" s="81"/>
      <c r="KOY538" s="75"/>
      <c r="KOZ538" s="81"/>
      <c r="KPA538" s="75"/>
      <c r="KPB538" s="81"/>
      <c r="KPC538" s="75"/>
      <c r="KPD538" s="81"/>
      <c r="KPE538" s="75"/>
      <c r="KPF538" s="81"/>
      <c r="KPG538" s="75"/>
      <c r="KPH538" s="81"/>
      <c r="KPI538" s="75"/>
      <c r="KPJ538" s="81"/>
      <c r="KPK538" s="75"/>
      <c r="KPL538" s="81"/>
      <c r="KPM538" s="75"/>
      <c r="KPN538" s="81"/>
      <c r="KPO538" s="75"/>
      <c r="KPP538" s="81"/>
      <c r="KPQ538" s="75"/>
      <c r="KPR538" s="81"/>
      <c r="KPS538" s="75"/>
      <c r="KPT538" s="81"/>
      <c r="KPU538" s="75"/>
      <c r="KPV538" s="81"/>
      <c r="KPW538" s="75"/>
      <c r="KPX538" s="81"/>
      <c r="KPY538" s="75"/>
      <c r="KPZ538" s="81"/>
      <c r="KQA538" s="75"/>
      <c r="KQB538" s="81"/>
      <c r="KQC538" s="75"/>
      <c r="KQD538" s="81"/>
      <c r="KQE538" s="75"/>
      <c r="KQF538" s="81"/>
      <c r="KQG538" s="75"/>
      <c r="KQH538" s="81"/>
      <c r="KQI538" s="75"/>
      <c r="KQJ538" s="81"/>
      <c r="KQK538" s="75"/>
      <c r="KQL538" s="81"/>
      <c r="KQM538" s="75"/>
      <c r="KQN538" s="81"/>
      <c r="KQO538" s="75"/>
      <c r="KQP538" s="81"/>
      <c r="KQQ538" s="75"/>
      <c r="KQR538" s="81"/>
      <c r="KQS538" s="75"/>
      <c r="KQT538" s="81"/>
      <c r="KQU538" s="75"/>
      <c r="KQV538" s="81"/>
      <c r="KQW538" s="75"/>
      <c r="KQX538" s="81"/>
      <c r="KQY538" s="75"/>
      <c r="KQZ538" s="81"/>
      <c r="KRA538" s="75"/>
      <c r="KRB538" s="81"/>
      <c r="KRC538" s="75"/>
      <c r="KRD538" s="81"/>
      <c r="KRE538" s="75"/>
      <c r="KRF538" s="81"/>
      <c r="KRG538" s="75"/>
      <c r="KRH538" s="81"/>
      <c r="KRI538" s="75"/>
      <c r="KRJ538" s="81"/>
      <c r="KRK538" s="75"/>
      <c r="KRL538" s="81"/>
      <c r="KRM538" s="75"/>
      <c r="KRN538" s="81"/>
      <c r="KRO538" s="75"/>
      <c r="KRP538" s="81"/>
      <c r="KRQ538" s="75"/>
      <c r="KRR538" s="81"/>
      <c r="KRS538" s="75"/>
      <c r="KRT538" s="81"/>
      <c r="KRU538" s="75"/>
      <c r="KRV538" s="81"/>
      <c r="KRW538" s="75"/>
      <c r="KRX538" s="81"/>
      <c r="KRY538" s="75"/>
      <c r="KRZ538" s="81"/>
      <c r="KSA538" s="75"/>
      <c r="KSB538" s="81"/>
      <c r="KSC538" s="75"/>
      <c r="KSD538" s="81"/>
      <c r="KSE538" s="75"/>
      <c r="KSF538" s="81"/>
      <c r="KSG538" s="75"/>
      <c r="KSH538" s="81"/>
      <c r="KSI538" s="75"/>
      <c r="KSJ538" s="81"/>
      <c r="KSK538" s="75"/>
      <c r="KSL538" s="81"/>
      <c r="KSM538" s="75"/>
      <c r="KSN538" s="81"/>
      <c r="KSO538" s="75"/>
      <c r="KSP538" s="81"/>
      <c r="KSQ538" s="75"/>
      <c r="KSR538" s="81"/>
      <c r="KSS538" s="75"/>
      <c r="KST538" s="81"/>
      <c r="KSU538" s="75"/>
      <c r="KSV538" s="81"/>
      <c r="KSW538" s="75"/>
      <c r="KSX538" s="81"/>
      <c r="KSY538" s="75"/>
      <c r="KSZ538" s="81"/>
      <c r="KTA538" s="75"/>
      <c r="KTB538" s="81"/>
      <c r="KTC538" s="75"/>
      <c r="KTD538" s="81"/>
      <c r="KTE538" s="75"/>
      <c r="KTF538" s="81"/>
      <c r="KTG538" s="75"/>
      <c r="KTH538" s="81"/>
      <c r="KTI538" s="75"/>
      <c r="KTJ538" s="81"/>
      <c r="KTK538" s="75"/>
      <c r="KTL538" s="81"/>
      <c r="KTM538" s="75"/>
      <c r="KTN538" s="81"/>
      <c r="KTO538" s="75"/>
      <c r="KTP538" s="81"/>
      <c r="KTQ538" s="75"/>
      <c r="KTR538" s="81"/>
      <c r="KTS538" s="75"/>
      <c r="KTT538" s="81"/>
      <c r="KTU538" s="75"/>
      <c r="KTV538" s="81"/>
      <c r="KTW538" s="75"/>
      <c r="KTX538" s="81"/>
      <c r="KTY538" s="75"/>
      <c r="KTZ538" s="81"/>
      <c r="KUA538" s="75"/>
      <c r="KUB538" s="81"/>
      <c r="KUC538" s="75"/>
      <c r="KUD538" s="81"/>
      <c r="KUE538" s="75"/>
      <c r="KUF538" s="81"/>
      <c r="KUG538" s="75"/>
      <c r="KUH538" s="81"/>
      <c r="KUI538" s="75"/>
      <c r="KUJ538" s="81"/>
      <c r="KUK538" s="75"/>
      <c r="KUL538" s="81"/>
      <c r="KUM538" s="75"/>
      <c r="KUN538" s="81"/>
      <c r="KUO538" s="75"/>
      <c r="KUP538" s="81"/>
      <c r="KUQ538" s="75"/>
      <c r="KUR538" s="81"/>
      <c r="KUS538" s="75"/>
      <c r="KUT538" s="81"/>
      <c r="KUU538" s="75"/>
      <c r="KUV538" s="81"/>
      <c r="KUW538" s="75"/>
      <c r="KUX538" s="81"/>
      <c r="KUY538" s="75"/>
      <c r="KUZ538" s="81"/>
      <c r="KVA538" s="75"/>
      <c r="KVB538" s="81"/>
      <c r="KVC538" s="75"/>
      <c r="KVD538" s="81"/>
      <c r="KVE538" s="75"/>
      <c r="KVF538" s="81"/>
      <c r="KVG538" s="75"/>
      <c r="KVH538" s="81"/>
      <c r="KVI538" s="75"/>
      <c r="KVJ538" s="81"/>
      <c r="KVK538" s="75"/>
      <c r="KVL538" s="81"/>
      <c r="KVM538" s="75"/>
      <c r="KVN538" s="81"/>
      <c r="KVO538" s="75"/>
      <c r="KVP538" s="81"/>
      <c r="KVQ538" s="75"/>
      <c r="KVR538" s="81"/>
      <c r="KVS538" s="75"/>
      <c r="KVT538" s="81"/>
      <c r="KVU538" s="75"/>
      <c r="KVV538" s="81"/>
      <c r="KVW538" s="75"/>
      <c r="KVX538" s="81"/>
      <c r="KVY538" s="75"/>
      <c r="KVZ538" s="81"/>
      <c r="KWA538" s="75"/>
      <c r="KWB538" s="81"/>
      <c r="KWC538" s="75"/>
      <c r="KWD538" s="81"/>
      <c r="KWE538" s="75"/>
      <c r="KWF538" s="81"/>
      <c r="KWG538" s="75"/>
      <c r="KWH538" s="81"/>
      <c r="KWI538" s="75"/>
      <c r="KWJ538" s="81"/>
      <c r="KWK538" s="75"/>
      <c r="KWL538" s="81"/>
      <c r="KWM538" s="75"/>
      <c r="KWN538" s="81"/>
      <c r="KWO538" s="75"/>
      <c r="KWP538" s="81"/>
      <c r="KWQ538" s="75"/>
      <c r="KWR538" s="81"/>
      <c r="KWS538" s="75"/>
      <c r="KWT538" s="81"/>
      <c r="KWU538" s="75"/>
      <c r="KWV538" s="81"/>
      <c r="KWW538" s="75"/>
      <c r="KWX538" s="81"/>
      <c r="KWY538" s="75"/>
      <c r="KWZ538" s="81"/>
      <c r="KXA538" s="75"/>
      <c r="KXB538" s="81"/>
      <c r="KXC538" s="75"/>
      <c r="KXD538" s="81"/>
      <c r="KXE538" s="75"/>
      <c r="KXF538" s="81"/>
      <c r="KXG538" s="75"/>
      <c r="KXH538" s="81"/>
      <c r="KXI538" s="75"/>
      <c r="KXJ538" s="81"/>
      <c r="KXK538" s="75"/>
      <c r="KXL538" s="81"/>
      <c r="KXM538" s="75"/>
      <c r="KXN538" s="81"/>
      <c r="KXO538" s="75"/>
      <c r="KXP538" s="81"/>
      <c r="KXQ538" s="75"/>
      <c r="KXR538" s="81"/>
      <c r="KXS538" s="75"/>
      <c r="KXT538" s="81"/>
      <c r="KXU538" s="75"/>
      <c r="KXV538" s="81"/>
      <c r="KXW538" s="75"/>
      <c r="KXX538" s="81"/>
      <c r="KXY538" s="75"/>
      <c r="KXZ538" s="81"/>
      <c r="KYA538" s="75"/>
      <c r="KYB538" s="81"/>
      <c r="KYC538" s="75"/>
      <c r="KYD538" s="81"/>
      <c r="KYE538" s="75"/>
      <c r="KYF538" s="81"/>
      <c r="KYG538" s="75"/>
      <c r="KYH538" s="81"/>
      <c r="KYI538" s="75"/>
      <c r="KYJ538" s="81"/>
      <c r="KYK538" s="75"/>
      <c r="KYL538" s="81"/>
      <c r="KYM538" s="75"/>
      <c r="KYN538" s="81"/>
      <c r="KYO538" s="75"/>
      <c r="KYP538" s="81"/>
      <c r="KYQ538" s="75"/>
      <c r="KYR538" s="81"/>
      <c r="KYS538" s="75"/>
      <c r="KYT538" s="81"/>
      <c r="KYU538" s="75"/>
      <c r="KYV538" s="81"/>
      <c r="KYW538" s="75"/>
      <c r="KYX538" s="81"/>
      <c r="KYY538" s="75"/>
      <c r="KYZ538" s="81"/>
      <c r="KZA538" s="75"/>
      <c r="KZB538" s="81"/>
      <c r="KZC538" s="75"/>
      <c r="KZD538" s="81"/>
      <c r="KZE538" s="75"/>
      <c r="KZF538" s="81"/>
      <c r="KZG538" s="75"/>
      <c r="KZH538" s="81"/>
      <c r="KZI538" s="75"/>
      <c r="KZJ538" s="81"/>
      <c r="KZK538" s="75"/>
      <c r="KZL538" s="81"/>
      <c r="KZM538" s="75"/>
      <c r="KZN538" s="81"/>
      <c r="KZO538" s="75"/>
      <c r="KZP538" s="81"/>
      <c r="KZQ538" s="75"/>
      <c r="KZR538" s="81"/>
      <c r="KZS538" s="75"/>
      <c r="KZT538" s="81"/>
      <c r="KZU538" s="75"/>
      <c r="KZV538" s="81"/>
      <c r="KZW538" s="75"/>
      <c r="KZX538" s="81"/>
      <c r="KZY538" s="75"/>
      <c r="KZZ538" s="81"/>
      <c r="LAA538" s="75"/>
      <c r="LAB538" s="81"/>
      <c r="LAC538" s="75"/>
      <c r="LAD538" s="81"/>
      <c r="LAE538" s="75"/>
      <c r="LAF538" s="81"/>
      <c r="LAG538" s="75"/>
      <c r="LAH538" s="81"/>
      <c r="LAI538" s="75"/>
      <c r="LAJ538" s="81"/>
      <c r="LAK538" s="75"/>
      <c r="LAL538" s="81"/>
      <c r="LAM538" s="75"/>
      <c r="LAN538" s="81"/>
      <c r="LAO538" s="75"/>
      <c r="LAP538" s="81"/>
      <c r="LAQ538" s="75"/>
      <c r="LAR538" s="81"/>
      <c r="LAS538" s="75"/>
      <c r="LAT538" s="81"/>
      <c r="LAU538" s="75"/>
      <c r="LAV538" s="81"/>
      <c r="LAW538" s="75"/>
      <c r="LAX538" s="81"/>
      <c r="LAY538" s="75"/>
      <c r="LAZ538" s="81"/>
      <c r="LBA538" s="75"/>
      <c r="LBB538" s="81"/>
      <c r="LBC538" s="75"/>
      <c r="LBD538" s="81"/>
      <c r="LBE538" s="75"/>
      <c r="LBF538" s="81"/>
      <c r="LBG538" s="75"/>
      <c r="LBH538" s="81"/>
      <c r="LBI538" s="75"/>
      <c r="LBJ538" s="81"/>
      <c r="LBK538" s="75"/>
      <c r="LBL538" s="81"/>
      <c r="LBM538" s="75"/>
      <c r="LBN538" s="81"/>
      <c r="LBO538" s="75"/>
      <c r="LBP538" s="81"/>
      <c r="LBQ538" s="75"/>
      <c r="LBR538" s="81"/>
      <c r="LBS538" s="75"/>
      <c r="LBT538" s="81"/>
      <c r="LBU538" s="75"/>
      <c r="LBV538" s="81"/>
      <c r="LBW538" s="75"/>
      <c r="LBX538" s="81"/>
      <c r="LBY538" s="75"/>
      <c r="LBZ538" s="81"/>
      <c r="LCA538" s="75"/>
      <c r="LCB538" s="81"/>
      <c r="LCC538" s="75"/>
      <c r="LCD538" s="81"/>
      <c r="LCE538" s="75"/>
      <c r="LCF538" s="81"/>
      <c r="LCG538" s="75"/>
      <c r="LCH538" s="81"/>
      <c r="LCI538" s="75"/>
      <c r="LCJ538" s="81"/>
      <c r="LCK538" s="75"/>
      <c r="LCL538" s="81"/>
      <c r="LCM538" s="75"/>
      <c r="LCN538" s="81"/>
      <c r="LCO538" s="75"/>
      <c r="LCP538" s="81"/>
      <c r="LCQ538" s="75"/>
      <c r="LCR538" s="81"/>
      <c r="LCS538" s="75"/>
      <c r="LCT538" s="81"/>
      <c r="LCU538" s="75"/>
      <c r="LCV538" s="81"/>
      <c r="LCW538" s="75"/>
      <c r="LCX538" s="81"/>
      <c r="LCY538" s="75"/>
      <c r="LCZ538" s="81"/>
      <c r="LDA538" s="75"/>
      <c r="LDB538" s="81"/>
      <c r="LDC538" s="75"/>
      <c r="LDD538" s="81"/>
      <c r="LDE538" s="75"/>
      <c r="LDF538" s="81"/>
      <c r="LDG538" s="75"/>
      <c r="LDH538" s="81"/>
      <c r="LDI538" s="75"/>
      <c r="LDJ538" s="81"/>
      <c r="LDK538" s="75"/>
      <c r="LDL538" s="81"/>
      <c r="LDM538" s="75"/>
      <c r="LDN538" s="81"/>
      <c r="LDO538" s="75"/>
      <c r="LDP538" s="81"/>
      <c r="LDQ538" s="75"/>
      <c r="LDR538" s="81"/>
      <c r="LDS538" s="75"/>
      <c r="LDT538" s="81"/>
      <c r="LDU538" s="75"/>
      <c r="LDV538" s="81"/>
      <c r="LDW538" s="75"/>
      <c r="LDX538" s="81"/>
      <c r="LDY538" s="75"/>
      <c r="LDZ538" s="81"/>
      <c r="LEA538" s="75"/>
      <c r="LEB538" s="81"/>
      <c r="LEC538" s="75"/>
      <c r="LED538" s="81"/>
      <c r="LEE538" s="75"/>
      <c r="LEF538" s="81"/>
      <c r="LEG538" s="75"/>
      <c r="LEH538" s="81"/>
      <c r="LEI538" s="75"/>
      <c r="LEJ538" s="81"/>
      <c r="LEK538" s="75"/>
      <c r="LEL538" s="81"/>
      <c r="LEM538" s="75"/>
      <c r="LEN538" s="81"/>
      <c r="LEO538" s="75"/>
      <c r="LEP538" s="81"/>
      <c r="LEQ538" s="75"/>
      <c r="LER538" s="81"/>
      <c r="LES538" s="75"/>
      <c r="LET538" s="81"/>
      <c r="LEU538" s="75"/>
      <c r="LEV538" s="81"/>
      <c r="LEW538" s="75"/>
      <c r="LEX538" s="81"/>
      <c r="LEY538" s="75"/>
      <c r="LEZ538" s="81"/>
      <c r="LFA538" s="75"/>
      <c r="LFB538" s="81"/>
      <c r="LFC538" s="75"/>
      <c r="LFD538" s="81"/>
      <c r="LFE538" s="75"/>
      <c r="LFF538" s="81"/>
      <c r="LFG538" s="75"/>
      <c r="LFH538" s="81"/>
      <c r="LFI538" s="75"/>
      <c r="LFJ538" s="81"/>
      <c r="LFK538" s="75"/>
      <c r="LFL538" s="81"/>
      <c r="LFM538" s="75"/>
      <c r="LFN538" s="81"/>
      <c r="LFO538" s="75"/>
      <c r="LFP538" s="81"/>
      <c r="LFQ538" s="75"/>
      <c r="LFR538" s="81"/>
      <c r="LFS538" s="75"/>
      <c r="LFT538" s="81"/>
      <c r="LFU538" s="75"/>
      <c r="LFV538" s="81"/>
      <c r="LFW538" s="75"/>
      <c r="LFX538" s="81"/>
      <c r="LFY538" s="75"/>
      <c r="LFZ538" s="81"/>
      <c r="LGA538" s="75"/>
      <c r="LGB538" s="81"/>
      <c r="LGC538" s="75"/>
      <c r="LGD538" s="81"/>
      <c r="LGE538" s="75"/>
      <c r="LGF538" s="81"/>
      <c r="LGG538" s="75"/>
      <c r="LGH538" s="81"/>
      <c r="LGI538" s="75"/>
      <c r="LGJ538" s="81"/>
      <c r="LGK538" s="75"/>
      <c r="LGL538" s="81"/>
      <c r="LGM538" s="75"/>
      <c r="LGN538" s="81"/>
      <c r="LGO538" s="75"/>
      <c r="LGP538" s="81"/>
      <c r="LGQ538" s="75"/>
      <c r="LGR538" s="81"/>
      <c r="LGS538" s="75"/>
      <c r="LGT538" s="81"/>
      <c r="LGU538" s="75"/>
      <c r="LGV538" s="81"/>
      <c r="LGW538" s="75"/>
      <c r="LGX538" s="81"/>
      <c r="LGY538" s="75"/>
      <c r="LGZ538" s="81"/>
      <c r="LHA538" s="75"/>
      <c r="LHB538" s="81"/>
      <c r="LHC538" s="75"/>
      <c r="LHD538" s="81"/>
      <c r="LHE538" s="75"/>
      <c r="LHF538" s="81"/>
      <c r="LHG538" s="75"/>
      <c r="LHH538" s="81"/>
      <c r="LHI538" s="75"/>
      <c r="LHJ538" s="81"/>
      <c r="LHK538" s="75"/>
      <c r="LHL538" s="81"/>
      <c r="LHM538" s="75"/>
      <c r="LHN538" s="81"/>
      <c r="LHO538" s="75"/>
      <c r="LHP538" s="81"/>
      <c r="LHQ538" s="75"/>
      <c r="LHR538" s="81"/>
      <c r="LHS538" s="75"/>
      <c r="LHT538" s="81"/>
      <c r="LHU538" s="75"/>
      <c r="LHV538" s="81"/>
      <c r="LHW538" s="75"/>
      <c r="LHX538" s="81"/>
      <c r="LHY538" s="75"/>
      <c r="LHZ538" s="81"/>
      <c r="LIA538" s="75"/>
      <c r="LIB538" s="81"/>
      <c r="LIC538" s="75"/>
      <c r="LID538" s="81"/>
      <c r="LIE538" s="75"/>
      <c r="LIF538" s="81"/>
      <c r="LIG538" s="75"/>
      <c r="LIH538" s="81"/>
      <c r="LII538" s="75"/>
      <c r="LIJ538" s="81"/>
      <c r="LIK538" s="75"/>
      <c r="LIL538" s="81"/>
      <c r="LIM538" s="75"/>
      <c r="LIN538" s="81"/>
      <c r="LIO538" s="75"/>
      <c r="LIP538" s="81"/>
      <c r="LIQ538" s="75"/>
      <c r="LIR538" s="81"/>
      <c r="LIS538" s="75"/>
      <c r="LIT538" s="81"/>
      <c r="LIU538" s="75"/>
      <c r="LIV538" s="81"/>
      <c r="LIW538" s="75"/>
      <c r="LIX538" s="81"/>
      <c r="LIY538" s="75"/>
      <c r="LIZ538" s="81"/>
      <c r="LJA538" s="75"/>
      <c r="LJB538" s="81"/>
      <c r="LJC538" s="75"/>
      <c r="LJD538" s="81"/>
      <c r="LJE538" s="75"/>
      <c r="LJF538" s="81"/>
      <c r="LJG538" s="75"/>
      <c r="LJH538" s="81"/>
      <c r="LJI538" s="75"/>
      <c r="LJJ538" s="81"/>
      <c r="LJK538" s="75"/>
      <c r="LJL538" s="81"/>
      <c r="LJM538" s="75"/>
      <c r="LJN538" s="81"/>
      <c r="LJO538" s="75"/>
      <c r="LJP538" s="81"/>
      <c r="LJQ538" s="75"/>
      <c r="LJR538" s="81"/>
      <c r="LJS538" s="75"/>
      <c r="LJT538" s="81"/>
      <c r="LJU538" s="75"/>
      <c r="LJV538" s="81"/>
      <c r="LJW538" s="75"/>
      <c r="LJX538" s="81"/>
      <c r="LJY538" s="75"/>
      <c r="LJZ538" s="81"/>
      <c r="LKA538" s="75"/>
      <c r="LKB538" s="81"/>
      <c r="LKC538" s="75"/>
      <c r="LKD538" s="81"/>
      <c r="LKE538" s="75"/>
      <c r="LKF538" s="81"/>
      <c r="LKG538" s="75"/>
      <c r="LKH538" s="81"/>
      <c r="LKI538" s="75"/>
      <c r="LKJ538" s="81"/>
      <c r="LKK538" s="75"/>
      <c r="LKL538" s="81"/>
      <c r="LKM538" s="75"/>
      <c r="LKN538" s="81"/>
      <c r="LKO538" s="75"/>
      <c r="LKP538" s="81"/>
      <c r="LKQ538" s="75"/>
      <c r="LKR538" s="81"/>
      <c r="LKS538" s="75"/>
      <c r="LKT538" s="81"/>
      <c r="LKU538" s="75"/>
      <c r="LKV538" s="81"/>
      <c r="LKW538" s="75"/>
      <c r="LKX538" s="81"/>
      <c r="LKY538" s="75"/>
      <c r="LKZ538" s="81"/>
      <c r="LLA538" s="75"/>
      <c r="LLB538" s="81"/>
      <c r="LLC538" s="75"/>
      <c r="LLD538" s="81"/>
      <c r="LLE538" s="75"/>
      <c r="LLF538" s="81"/>
      <c r="LLG538" s="75"/>
      <c r="LLH538" s="81"/>
      <c r="LLI538" s="75"/>
      <c r="LLJ538" s="81"/>
      <c r="LLK538" s="75"/>
      <c r="LLL538" s="81"/>
      <c r="LLM538" s="75"/>
      <c r="LLN538" s="81"/>
      <c r="LLO538" s="75"/>
      <c r="LLP538" s="81"/>
      <c r="LLQ538" s="75"/>
      <c r="LLR538" s="81"/>
      <c r="LLS538" s="75"/>
      <c r="LLT538" s="81"/>
      <c r="LLU538" s="75"/>
      <c r="LLV538" s="81"/>
      <c r="LLW538" s="75"/>
      <c r="LLX538" s="81"/>
      <c r="LLY538" s="75"/>
      <c r="LLZ538" s="81"/>
      <c r="LMA538" s="75"/>
      <c r="LMB538" s="81"/>
      <c r="LMC538" s="75"/>
      <c r="LMD538" s="81"/>
      <c r="LME538" s="75"/>
      <c r="LMF538" s="81"/>
      <c r="LMG538" s="75"/>
      <c r="LMH538" s="81"/>
      <c r="LMI538" s="75"/>
      <c r="LMJ538" s="81"/>
      <c r="LMK538" s="75"/>
      <c r="LML538" s="81"/>
      <c r="LMM538" s="75"/>
      <c r="LMN538" s="81"/>
      <c r="LMO538" s="75"/>
      <c r="LMP538" s="81"/>
      <c r="LMQ538" s="75"/>
      <c r="LMR538" s="81"/>
      <c r="LMS538" s="75"/>
      <c r="LMT538" s="81"/>
      <c r="LMU538" s="75"/>
      <c r="LMV538" s="81"/>
      <c r="LMW538" s="75"/>
      <c r="LMX538" s="81"/>
      <c r="LMY538" s="75"/>
      <c r="LMZ538" s="81"/>
      <c r="LNA538" s="75"/>
      <c r="LNB538" s="81"/>
      <c r="LNC538" s="75"/>
      <c r="LND538" s="81"/>
      <c r="LNE538" s="75"/>
      <c r="LNF538" s="81"/>
      <c r="LNG538" s="75"/>
      <c r="LNH538" s="81"/>
      <c r="LNI538" s="75"/>
      <c r="LNJ538" s="81"/>
      <c r="LNK538" s="75"/>
      <c r="LNL538" s="81"/>
      <c r="LNM538" s="75"/>
      <c r="LNN538" s="81"/>
      <c r="LNO538" s="75"/>
      <c r="LNP538" s="81"/>
      <c r="LNQ538" s="75"/>
      <c r="LNR538" s="81"/>
      <c r="LNS538" s="75"/>
      <c r="LNT538" s="81"/>
      <c r="LNU538" s="75"/>
      <c r="LNV538" s="81"/>
      <c r="LNW538" s="75"/>
      <c r="LNX538" s="81"/>
      <c r="LNY538" s="75"/>
      <c r="LNZ538" s="81"/>
      <c r="LOA538" s="75"/>
      <c r="LOB538" s="81"/>
      <c r="LOC538" s="75"/>
      <c r="LOD538" s="81"/>
      <c r="LOE538" s="75"/>
      <c r="LOF538" s="81"/>
      <c r="LOG538" s="75"/>
      <c r="LOH538" s="81"/>
      <c r="LOI538" s="75"/>
      <c r="LOJ538" s="81"/>
      <c r="LOK538" s="75"/>
      <c r="LOL538" s="81"/>
      <c r="LOM538" s="75"/>
      <c r="LON538" s="81"/>
      <c r="LOO538" s="75"/>
      <c r="LOP538" s="81"/>
      <c r="LOQ538" s="75"/>
      <c r="LOR538" s="81"/>
      <c r="LOS538" s="75"/>
      <c r="LOT538" s="81"/>
      <c r="LOU538" s="75"/>
      <c r="LOV538" s="81"/>
      <c r="LOW538" s="75"/>
      <c r="LOX538" s="81"/>
      <c r="LOY538" s="75"/>
      <c r="LOZ538" s="81"/>
      <c r="LPA538" s="75"/>
      <c r="LPB538" s="81"/>
      <c r="LPC538" s="75"/>
      <c r="LPD538" s="81"/>
      <c r="LPE538" s="75"/>
      <c r="LPF538" s="81"/>
      <c r="LPG538" s="75"/>
      <c r="LPH538" s="81"/>
      <c r="LPI538" s="75"/>
      <c r="LPJ538" s="81"/>
      <c r="LPK538" s="75"/>
      <c r="LPL538" s="81"/>
      <c r="LPM538" s="75"/>
      <c r="LPN538" s="81"/>
      <c r="LPO538" s="75"/>
      <c r="LPP538" s="81"/>
      <c r="LPQ538" s="75"/>
      <c r="LPR538" s="81"/>
      <c r="LPS538" s="75"/>
      <c r="LPT538" s="81"/>
      <c r="LPU538" s="75"/>
      <c r="LPV538" s="81"/>
      <c r="LPW538" s="75"/>
      <c r="LPX538" s="81"/>
      <c r="LPY538" s="75"/>
      <c r="LPZ538" s="81"/>
      <c r="LQA538" s="75"/>
      <c r="LQB538" s="81"/>
      <c r="LQC538" s="75"/>
      <c r="LQD538" s="81"/>
      <c r="LQE538" s="75"/>
      <c r="LQF538" s="81"/>
      <c r="LQG538" s="75"/>
      <c r="LQH538" s="81"/>
      <c r="LQI538" s="75"/>
      <c r="LQJ538" s="81"/>
      <c r="LQK538" s="75"/>
      <c r="LQL538" s="81"/>
      <c r="LQM538" s="75"/>
      <c r="LQN538" s="81"/>
      <c r="LQO538" s="75"/>
      <c r="LQP538" s="81"/>
      <c r="LQQ538" s="75"/>
      <c r="LQR538" s="81"/>
      <c r="LQS538" s="75"/>
      <c r="LQT538" s="81"/>
      <c r="LQU538" s="75"/>
      <c r="LQV538" s="81"/>
      <c r="LQW538" s="75"/>
      <c r="LQX538" s="81"/>
      <c r="LQY538" s="75"/>
      <c r="LQZ538" s="81"/>
      <c r="LRA538" s="75"/>
      <c r="LRB538" s="81"/>
      <c r="LRC538" s="75"/>
      <c r="LRD538" s="81"/>
      <c r="LRE538" s="75"/>
      <c r="LRF538" s="81"/>
      <c r="LRG538" s="75"/>
      <c r="LRH538" s="81"/>
      <c r="LRI538" s="75"/>
      <c r="LRJ538" s="81"/>
      <c r="LRK538" s="75"/>
      <c r="LRL538" s="81"/>
      <c r="LRM538" s="75"/>
      <c r="LRN538" s="81"/>
      <c r="LRO538" s="75"/>
      <c r="LRP538" s="81"/>
      <c r="LRQ538" s="75"/>
      <c r="LRR538" s="81"/>
      <c r="LRS538" s="75"/>
      <c r="LRT538" s="81"/>
      <c r="LRU538" s="75"/>
      <c r="LRV538" s="81"/>
      <c r="LRW538" s="75"/>
      <c r="LRX538" s="81"/>
      <c r="LRY538" s="75"/>
      <c r="LRZ538" s="81"/>
      <c r="LSA538" s="75"/>
      <c r="LSB538" s="81"/>
      <c r="LSC538" s="75"/>
      <c r="LSD538" s="81"/>
      <c r="LSE538" s="75"/>
      <c r="LSF538" s="81"/>
      <c r="LSG538" s="75"/>
      <c r="LSH538" s="81"/>
      <c r="LSI538" s="75"/>
      <c r="LSJ538" s="81"/>
      <c r="LSK538" s="75"/>
      <c r="LSL538" s="81"/>
      <c r="LSM538" s="75"/>
      <c r="LSN538" s="81"/>
      <c r="LSO538" s="75"/>
      <c r="LSP538" s="81"/>
      <c r="LSQ538" s="75"/>
      <c r="LSR538" s="81"/>
      <c r="LSS538" s="75"/>
      <c r="LST538" s="81"/>
      <c r="LSU538" s="75"/>
      <c r="LSV538" s="81"/>
      <c r="LSW538" s="75"/>
      <c r="LSX538" s="81"/>
      <c r="LSY538" s="75"/>
      <c r="LSZ538" s="81"/>
      <c r="LTA538" s="75"/>
      <c r="LTB538" s="81"/>
      <c r="LTC538" s="75"/>
      <c r="LTD538" s="81"/>
      <c r="LTE538" s="75"/>
      <c r="LTF538" s="81"/>
      <c r="LTG538" s="75"/>
      <c r="LTH538" s="81"/>
      <c r="LTI538" s="75"/>
      <c r="LTJ538" s="81"/>
      <c r="LTK538" s="75"/>
      <c r="LTL538" s="81"/>
      <c r="LTM538" s="75"/>
      <c r="LTN538" s="81"/>
      <c r="LTO538" s="75"/>
      <c r="LTP538" s="81"/>
      <c r="LTQ538" s="75"/>
      <c r="LTR538" s="81"/>
      <c r="LTS538" s="75"/>
      <c r="LTT538" s="81"/>
      <c r="LTU538" s="75"/>
      <c r="LTV538" s="81"/>
      <c r="LTW538" s="75"/>
      <c r="LTX538" s="81"/>
      <c r="LTY538" s="75"/>
      <c r="LTZ538" s="81"/>
      <c r="LUA538" s="75"/>
      <c r="LUB538" s="81"/>
      <c r="LUC538" s="75"/>
      <c r="LUD538" s="81"/>
      <c r="LUE538" s="75"/>
      <c r="LUF538" s="81"/>
      <c r="LUG538" s="75"/>
      <c r="LUH538" s="81"/>
      <c r="LUI538" s="75"/>
      <c r="LUJ538" s="81"/>
      <c r="LUK538" s="75"/>
      <c r="LUL538" s="81"/>
      <c r="LUM538" s="75"/>
      <c r="LUN538" s="81"/>
      <c r="LUO538" s="75"/>
      <c r="LUP538" s="81"/>
      <c r="LUQ538" s="75"/>
      <c r="LUR538" s="81"/>
      <c r="LUS538" s="75"/>
      <c r="LUT538" s="81"/>
      <c r="LUU538" s="75"/>
      <c r="LUV538" s="81"/>
      <c r="LUW538" s="75"/>
      <c r="LUX538" s="81"/>
      <c r="LUY538" s="75"/>
      <c r="LUZ538" s="81"/>
      <c r="LVA538" s="75"/>
      <c r="LVB538" s="81"/>
      <c r="LVC538" s="75"/>
      <c r="LVD538" s="81"/>
      <c r="LVE538" s="75"/>
      <c r="LVF538" s="81"/>
      <c r="LVG538" s="75"/>
      <c r="LVH538" s="81"/>
      <c r="LVI538" s="75"/>
      <c r="LVJ538" s="81"/>
      <c r="LVK538" s="75"/>
      <c r="LVL538" s="81"/>
      <c r="LVM538" s="75"/>
      <c r="LVN538" s="81"/>
      <c r="LVO538" s="75"/>
      <c r="LVP538" s="81"/>
      <c r="LVQ538" s="75"/>
      <c r="LVR538" s="81"/>
      <c r="LVS538" s="75"/>
      <c r="LVT538" s="81"/>
      <c r="LVU538" s="75"/>
      <c r="LVV538" s="81"/>
      <c r="LVW538" s="75"/>
      <c r="LVX538" s="81"/>
      <c r="LVY538" s="75"/>
      <c r="LVZ538" s="81"/>
      <c r="LWA538" s="75"/>
      <c r="LWB538" s="81"/>
      <c r="LWC538" s="75"/>
      <c r="LWD538" s="81"/>
      <c r="LWE538" s="75"/>
      <c r="LWF538" s="81"/>
      <c r="LWG538" s="75"/>
      <c r="LWH538" s="81"/>
      <c r="LWI538" s="75"/>
      <c r="LWJ538" s="81"/>
      <c r="LWK538" s="75"/>
      <c r="LWL538" s="81"/>
      <c r="LWM538" s="75"/>
      <c r="LWN538" s="81"/>
      <c r="LWO538" s="75"/>
      <c r="LWP538" s="81"/>
      <c r="LWQ538" s="75"/>
      <c r="LWR538" s="81"/>
      <c r="LWS538" s="75"/>
      <c r="LWT538" s="81"/>
      <c r="LWU538" s="75"/>
      <c r="LWV538" s="81"/>
      <c r="LWW538" s="75"/>
      <c r="LWX538" s="81"/>
      <c r="LWY538" s="75"/>
      <c r="LWZ538" s="81"/>
      <c r="LXA538" s="75"/>
      <c r="LXB538" s="81"/>
      <c r="LXC538" s="75"/>
      <c r="LXD538" s="81"/>
      <c r="LXE538" s="75"/>
      <c r="LXF538" s="81"/>
      <c r="LXG538" s="75"/>
      <c r="LXH538" s="81"/>
      <c r="LXI538" s="75"/>
      <c r="LXJ538" s="81"/>
      <c r="LXK538" s="75"/>
      <c r="LXL538" s="81"/>
      <c r="LXM538" s="75"/>
      <c r="LXN538" s="81"/>
      <c r="LXO538" s="75"/>
      <c r="LXP538" s="81"/>
      <c r="LXQ538" s="75"/>
      <c r="LXR538" s="81"/>
      <c r="LXS538" s="75"/>
      <c r="LXT538" s="81"/>
      <c r="LXU538" s="75"/>
      <c r="LXV538" s="81"/>
      <c r="LXW538" s="75"/>
      <c r="LXX538" s="81"/>
      <c r="LXY538" s="75"/>
      <c r="LXZ538" s="81"/>
      <c r="LYA538" s="75"/>
      <c r="LYB538" s="81"/>
      <c r="LYC538" s="75"/>
      <c r="LYD538" s="81"/>
      <c r="LYE538" s="75"/>
      <c r="LYF538" s="81"/>
      <c r="LYG538" s="75"/>
      <c r="LYH538" s="81"/>
      <c r="LYI538" s="75"/>
      <c r="LYJ538" s="81"/>
      <c r="LYK538" s="75"/>
      <c r="LYL538" s="81"/>
      <c r="LYM538" s="75"/>
      <c r="LYN538" s="81"/>
      <c r="LYO538" s="75"/>
      <c r="LYP538" s="81"/>
      <c r="LYQ538" s="75"/>
      <c r="LYR538" s="81"/>
      <c r="LYS538" s="75"/>
      <c r="LYT538" s="81"/>
      <c r="LYU538" s="75"/>
      <c r="LYV538" s="81"/>
      <c r="LYW538" s="75"/>
      <c r="LYX538" s="81"/>
      <c r="LYY538" s="75"/>
      <c r="LYZ538" s="81"/>
      <c r="LZA538" s="75"/>
      <c r="LZB538" s="81"/>
      <c r="LZC538" s="75"/>
      <c r="LZD538" s="81"/>
      <c r="LZE538" s="75"/>
      <c r="LZF538" s="81"/>
      <c r="LZG538" s="75"/>
      <c r="LZH538" s="81"/>
      <c r="LZI538" s="75"/>
      <c r="LZJ538" s="81"/>
      <c r="LZK538" s="75"/>
      <c r="LZL538" s="81"/>
      <c r="LZM538" s="75"/>
      <c r="LZN538" s="81"/>
      <c r="LZO538" s="75"/>
      <c r="LZP538" s="81"/>
      <c r="LZQ538" s="75"/>
      <c r="LZR538" s="81"/>
      <c r="LZS538" s="75"/>
      <c r="LZT538" s="81"/>
      <c r="LZU538" s="75"/>
      <c r="LZV538" s="81"/>
      <c r="LZW538" s="75"/>
      <c r="LZX538" s="81"/>
      <c r="LZY538" s="75"/>
      <c r="LZZ538" s="81"/>
      <c r="MAA538" s="75"/>
      <c r="MAB538" s="81"/>
      <c r="MAC538" s="75"/>
      <c r="MAD538" s="81"/>
      <c r="MAE538" s="75"/>
      <c r="MAF538" s="81"/>
      <c r="MAG538" s="75"/>
      <c r="MAH538" s="81"/>
      <c r="MAI538" s="75"/>
      <c r="MAJ538" s="81"/>
      <c r="MAK538" s="75"/>
      <c r="MAL538" s="81"/>
      <c r="MAM538" s="75"/>
      <c r="MAN538" s="81"/>
      <c r="MAO538" s="75"/>
      <c r="MAP538" s="81"/>
      <c r="MAQ538" s="75"/>
      <c r="MAR538" s="81"/>
      <c r="MAS538" s="75"/>
      <c r="MAT538" s="81"/>
      <c r="MAU538" s="75"/>
      <c r="MAV538" s="81"/>
      <c r="MAW538" s="75"/>
      <c r="MAX538" s="81"/>
      <c r="MAY538" s="75"/>
      <c r="MAZ538" s="81"/>
      <c r="MBA538" s="75"/>
      <c r="MBB538" s="81"/>
      <c r="MBC538" s="75"/>
      <c r="MBD538" s="81"/>
      <c r="MBE538" s="75"/>
      <c r="MBF538" s="81"/>
      <c r="MBG538" s="75"/>
      <c r="MBH538" s="81"/>
      <c r="MBI538" s="75"/>
      <c r="MBJ538" s="81"/>
      <c r="MBK538" s="75"/>
      <c r="MBL538" s="81"/>
      <c r="MBM538" s="75"/>
      <c r="MBN538" s="81"/>
      <c r="MBO538" s="75"/>
      <c r="MBP538" s="81"/>
      <c r="MBQ538" s="75"/>
      <c r="MBR538" s="81"/>
      <c r="MBS538" s="75"/>
      <c r="MBT538" s="81"/>
      <c r="MBU538" s="75"/>
      <c r="MBV538" s="81"/>
      <c r="MBW538" s="75"/>
      <c r="MBX538" s="81"/>
      <c r="MBY538" s="75"/>
      <c r="MBZ538" s="81"/>
      <c r="MCA538" s="75"/>
      <c r="MCB538" s="81"/>
      <c r="MCC538" s="75"/>
      <c r="MCD538" s="81"/>
      <c r="MCE538" s="75"/>
      <c r="MCF538" s="81"/>
      <c r="MCG538" s="75"/>
      <c r="MCH538" s="81"/>
      <c r="MCI538" s="75"/>
      <c r="MCJ538" s="81"/>
      <c r="MCK538" s="75"/>
      <c r="MCL538" s="81"/>
      <c r="MCM538" s="75"/>
      <c r="MCN538" s="81"/>
      <c r="MCO538" s="75"/>
      <c r="MCP538" s="81"/>
      <c r="MCQ538" s="75"/>
      <c r="MCR538" s="81"/>
      <c r="MCS538" s="75"/>
      <c r="MCT538" s="81"/>
      <c r="MCU538" s="75"/>
      <c r="MCV538" s="81"/>
      <c r="MCW538" s="75"/>
      <c r="MCX538" s="81"/>
      <c r="MCY538" s="75"/>
      <c r="MCZ538" s="81"/>
      <c r="MDA538" s="75"/>
      <c r="MDB538" s="81"/>
      <c r="MDC538" s="75"/>
      <c r="MDD538" s="81"/>
      <c r="MDE538" s="75"/>
      <c r="MDF538" s="81"/>
      <c r="MDG538" s="75"/>
      <c r="MDH538" s="81"/>
      <c r="MDI538" s="75"/>
      <c r="MDJ538" s="81"/>
      <c r="MDK538" s="75"/>
      <c r="MDL538" s="81"/>
      <c r="MDM538" s="75"/>
      <c r="MDN538" s="81"/>
      <c r="MDO538" s="75"/>
      <c r="MDP538" s="81"/>
      <c r="MDQ538" s="75"/>
      <c r="MDR538" s="81"/>
      <c r="MDS538" s="75"/>
      <c r="MDT538" s="81"/>
      <c r="MDU538" s="75"/>
      <c r="MDV538" s="81"/>
      <c r="MDW538" s="75"/>
      <c r="MDX538" s="81"/>
      <c r="MDY538" s="75"/>
      <c r="MDZ538" s="81"/>
      <c r="MEA538" s="75"/>
      <c r="MEB538" s="81"/>
      <c r="MEC538" s="75"/>
      <c r="MED538" s="81"/>
      <c r="MEE538" s="75"/>
      <c r="MEF538" s="81"/>
      <c r="MEG538" s="75"/>
      <c r="MEH538" s="81"/>
      <c r="MEI538" s="75"/>
      <c r="MEJ538" s="81"/>
      <c r="MEK538" s="75"/>
      <c r="MEL538" s="81"/>
      <c r="MEM538" s="75"/>
      <c r="MEN538" s="81"/>
      <c r="MEO538" s="75"/>
      <c r="MEP538" s="81"/>
      <c r="MEQ538" s="75"/>
      <c r="MER538" s="81"/>
      <c r="MES538" s="75"/>
      <c r="MET538" s="81"/>
      <c r="MEU538" s="75"/>
      <c r="MEV538" s="81"/>
      <c r="MEW538" s="75"/>
      <c r="MEX538" s="81"/>
      <c r="MEY538" s="75"/>
      <c r="MEZ538" s="81"/>
      <c r="MFA538" s="75"/>
      <c r="MFB538" s="81"/>
      <c r="MFC538" s="75"/>
      <c r="MFD538" s="81"/>
      <c r="MFE538" s="75"/>
      <c r="MFF538" s="81"/>
      <c r="MFG538" s="75"/>
      <c r="MFH538" s="81"/>
      <c r="MFI538" s="75"/>
      <c r="MFJ538" s="81"/>
      <c r="MFK538" s="75"/>
      <c r="MFL538" s="81"/>
      <c r="MFM538" s="75"/>
      <c r="MFN538" s="81"/>
      <c r="MFO538" s="75"/>
      <c r="MFP538" s="81"/>
      <c r="MFQ538" s="75"/>
      <c r="MFR538" s="81"/>
      <c r="MFS538" s="75"/>
      <c r="MFT538" s="81"/>
      <c r="MFU538" s="75"/>
      <c r="MFV538" s="81"/>
      <c r="MFW538" s="75"/>
      <c r="MFX538" s="81"/>
      <c r="MFY538" s="75"/>
      <c r="MFZ538" s="81"/>
      <c r="MGA538" s="75"/>
      <c r="MGB538" s="81"/>
      <c r="MGC538" s="75"/>
      <c r="MGD538" s="81"/>
      <c r="MGE538" s="75"/>
      <c r="MGF538" s="81"/>
      <c r="MGG538" s="75"/>
      <c r="MGH538" s="81"/>
      <c r="MGI538" s="75"/>
      <c r="MGJ538" s="81"/>
      <c r="MGK538" s="75"/>
      <c r="MGL538" s="81"/>
      <c r="MGM538" s="75"/>
      <c r="MGN538" s="81"/>
      <c r="MGO538" s="75"/>
      <c r="MGP538" s="81"/>
      <c r="MGQ538" s="75"/>
      <c r="MGR538" s="81"/>
      <c r="MGS538" s="75"/>
      <c r="MGT538" s="81"/>
      <c r="MGU538" s="75"/>
      <c r="MGV538" s="81"/>
      <c r="MGW538" s="75"/>
      <c r="MGX538" s="81"/>
      <c r="MGY538" s="75"/>
      <c r="MGZ538" s="81"/>
      <c r="MHA538" s="75"/>
      <c r="MHB538" s="81"/>
      <c r="MHC538" s="75"/>
      <c r="MHD538" s="81"/>
      <c r="MHE538" s="75"/>
      <c r="MHF538" s="81"/>
      <c r="MHG538" s="75"/>
      <c r="MHH538" s="81"/>
      <c r="MHI538" s="75"/>
      <c r="MHJ538" s="81"/>
      <c r="MHK538" s="75"/>
      <c r="MHL538" s="81"/>
      <c r="MHM538" s="75"/>
      <c r="MHN538" s="81"/>
      <c r="MHO538" s="75"/>
      <c r="MHP538" s="81"/>
      <c r="MHQ538" s="75"/>
      <c r="MHR538" s="81"/>
      <c r="MHS538" s="75"/>
      <c r="MHT538" s="81"/>
      <c r="MHU538" s="75"/>
      <c r="MHV538" s="81"/>
      <c r="MHW538" s="75"/>
      <c r="MHX538" s="81"/>
      <c r="MHY538" s="75"/>
      <c r="MHZ538" s="81"/>
      <c r="MIA538" s="75"/>
      <c r="MIB538" s="81"/>
      <c r="MIC538" s="75"/>
      <c r="MID538" s="81"/>
      <c r="MIE538" s="75"/>
      <c r="MIF538" s="81"/>
      <c r="MIG538" s="75"/>
      <c r="MIH538" s="81"/>
      <c r="MII538" s="75"/>
      <c r="MIJ538" s="81"/>
      <c r="MIK538" s="75"/>
      <c r="MIL538" s="81"/>
      <c r="MIM538" s="75"/>
      <c r="MIN538" s="81"/>
      <c r="MIO538" s="75"/>
      <c r="MIP538" s="81"/>
      <c r="MIQ538" s="75"/>
      <c r="MIR538" s="81"/>
      <c r="MIS538" s="75"/>
      <c r="MIT538" s="81"/>
      <c r="MIU538" s="75"/>
      <c r="MIV538" s="81"/>
      <c r="MIW538" s="75"/>
      <c r="MIX538" s="81"/>
      <c r="MIY538" s="75"/>
      <c r="MIZ538" s="81"/>
      <c r="MJA538" s="75"/>
      <c r="MJB538" s="81"/>
      <c r="MJC538" s="75"/>
      <c r="MJD538" s="81"/>
      <c r="MJE538" s="75"/>
      <c r="MJF538" s="81"/>
      <c r="MJG538" s="75"/>
      <c r="MJH538" s="81"/>
      <c r="MJI538" s="75"/>
      <c r="MJJ538" s="81"/>
      <c r="MJK538" s="75"/>
      <c r="MJL538" s="81"/>
      <c r="MJM538" s="75"/>
      <c r="MJN538" s="81"/>
      <c r="MJO538" s="75"/>
      <c r="MJP538" s="81"/>
      <c r="MJQ538" s="75"/>
      <c r="MJR538" s="81"/>
      <c r="MJS538" s="75"/>
      <c r="MJT538" s="81"/>
      <c r="MJU538" s="75"/>
      <c r="MJV538" s="81"/>
      <c r="MJW538" s="75"/>
      <c r="MJX538" s="81"/>
      <c r="MJY538" s="75"/>
      <c r="MJZ538" s="81"/>
      <c r="MKA538" s="75"/>
      <c r="MKB538" s="81"/>
      <c r="MKC538" s="75"/>
      <c r="MKD538" s="81"/>
      <c r="MKE538" s="75"/>
      <c r="MKF538" s="81"/>
      <c r="MKG538" s="75"/>
      <c r="MKH538" s="81"/>
      <c r="MKI538" s="75"/>
      <c r="MKJ538" s="81"/>
      <c r="MKK538" s="75"/>
      <c r="MKL538" s="81"/>
      <c r="MKM538" s="75"/>
      <c r="MKN538" s="81"/>
      <c r="MKO538" s="75"/>
      <c r="MKP538" s="81"/>
      <c r="MKQ538" s="75"/>
      <c r="MKR538" s="81"/>
      <c r="MKS538" s="75"/>
      <c r="MKT538" s="81"/>
      <c r="MKU538" s="75"/>
      <c r="MKV538" s="81"/>
      <c r="MKW538" s="75"/>
      <c r="MKX538" s="81"/>
      <c r="MKY538" s="75"/>
      <c r="MKZ538" s="81"/>
      <c r="MLA538" s="75"/>
      <c r="MLB538" s="81"/>
      <c r="MLC538" s="75"/>
      <c r="MLD538" s="81"/>
      <c r="MLE538" s="75"/>
      <c r="MLF538" s="81"/>
      <c r="MLG538" s="75"/>
      <c r="MLH538" s="81"/>
      <c r="MLI538" s="75"/>
      <c r="MLJ538" s="81"/>
      <c r="MLK538" s="75"/>
      <c r="MLL538" s="81"/>
      <c r="MLM538" s="75"/>
      <c r="MLN538" s="81"/>
      <c r="MLO538" s="75"/>
      <c r="MLP538" s="81"/>
      <c r="MLQ538" s="75"/>
      <c r="MLR538" s="81"/>
      <c r="MLS538" s="75"/>
      <c r="MLT538" s="81"/>
      <c r="MLU538" s="75"/>
      <c r="MLV538" s="81"/>
      <c r="MLW538" s="75"/>
      <c r="MLX538" s="81"/>
      <c r="MLY538" s="75"/>
      <c r="MLZ538" s="81"/>
      <c r="MMA538" s="75"/>
      <c r="MMB538" s="81"/>
      <c r="MMC538" s="75"/>
      <c r="MMD538" s="81"/>
      <c r="MME538" s="75"/>
      <c r="MMF538" s="81"/>
      <c r="MMG538" s="75"/>
      <c r="MMH538" s="81"/>
      <c r="MMI538" s="75"/>
      <c r="MMJ538" s="81"/>
      <c r="MMK538" s="75"/>
      <c r="MML538" s="81"/>
      <c r="MMM538" s="75"/>
      <c r="MMN538" s="81"/>
      <c r="MMO538" s="75"/>
      <c r="MMP538" s="81"/>
      <c r="MMQ538" s="75"/>
      <c r="MMR538" s="81"/>
      <c r="MMS538" s="75"/>
      <c r="MMT538" s="81"/>
      <c r="MMU538" s="75"/>
      <c r="MMV538" s="81"/>
      <c r="MMW538" s="75"/>
      <c r="MMX538" s="81"/>
      <c r="MMY538" s="75"/>
      <c r="MMZ538" s="81"/>
      <c r="MNA538" s="75"/>
      <c r="MNB538" s="81"/>
      <c r="MNC538" s="75"/>
      <c r="MND538" s="81"/>
      <c r="MNE538" s="75"/>
      <c r="MNF538" s="81"/>
      <c r="MNG538" s="75"/>
      <c r="MNH538" s="81"/>
      <c r="MNI538" s="75"/>
      <c r="MNJ538" s="81"/>
      <c r="MNK538" s="75"/>
      <c r="MNL538" s="81"/>
      <c r="MNM538" s="75"/>
      <c r="MNN538" s="81"/>
      <c r="MNO538" s="75"/>
      <c r="MNP538" s="81"/>
      <c r="MNQ538" s="75"/>
      <c r="MNR538" s="81"/>
      <c r="MNS538" s="75"/>
      <c r="MNT538" s="81"/>
      <c r="MNU538" s="75"/>
      <c r="MNV538" s="81"/>
      <c r="MNW538" s="75"/>
      <c r="MNX538" s="81"/>
      <c r="MNY538" s="75"/>
      <c r="MNZ538" s="81"/>
      <c r="MOA538" s="75"/>
      <c r="MOB538" s="81"/>
      <c r="MOC538" s="75"/>
      <c r="MOD538" s="81"/>
      <c r="MOE538" s="75"/>
      <c r="MOF538" s="81"/>
      <c r="MOG538" s="75"/>
      <c r="MOH538" s="81"/>
      <c r="MOI538" s="75"/>
      <c r="MOJ538" s="81"/>
      <c r="MOK538" s="75"/>
      <c r="MOL538" s="81"/>
      <c r="MOM538" s="75"/>
      <c r="MON538" s="81"/>
      <c r="MOO538" s="75"/>
      <c r="MOP538" s="81"/>
      <c r="MOQ538" s="75"/>
      <c r="MOR538" s="81"/>
      <c r="MOS538" s="75"/>
      <c r="MOT538" s="81"/>
      <c r="MOU538" s="75"/>
      <c r="MOV538" s="81"/>
      <c r="MOW538" s="75"/>
      <c r="MOX538" s="81"/>
      <c r="MOY538" s="75"/>
      <c r="MOZ538" s="81"/>
      <c r="MPA538" s="75"/>
      <c r="MPB538" s="81"/>
      <c r="MPC538" s="75"/>
      <c r="MPD538" s="81"/>
      <c r="MPE538" s="75"/>
      <c r="MPF538" s="81"/>
      <c r="MPG538" s="75"/>
      <c r="MPH538" s="81"/>
      <c r="MPI538" s="75"/>
      <c r="MPJ538" s="81"/>
      <c r="MPK538" s="75"/>
      <c r="MPL538" s="81"/>
      <c r="MPM538" s="75"/>
      <c r="MPN538" s="81"/>
      <c r="MPO538" s="75"/>
      <c r="MPP538" s="81"/>
      <c r="MPQ538" s="75"/>
      <c r="MPR538" s="81"/>
      <c r="MPS538" s="75"/>
      <c r="MPT538" s="81"/>
      <c r="MPU538" s="75"/>
      <c r="MPV538" s="81"/>
      <c r="MPW538" s="75"/>
      <c r="MPX538" s="81"/>
      <c r="MPY538" s="75"/>
      <c r="MPZ538" s="81"/>
      <c r="MQA538" s="75"/>
      <c r="MQB538" s="81"/>
      <c r="MQC538" s="75"/>
      <c r="MQD538" s="81"/>
      <c r="MQE538" s="75"/>
      <c r="MQF538" s="81"/>
      <c r="MQG538" s="75"/>
      <c r="MQH538" s="81"/>
      <c r="MQI538" s="75"/>
      <c r="MQJ538" s="81"/>
      <c r="MQK538" s="75"/>
      <c r="MQL538" s="81"/>
      <c r="MQM538" s="75"/>
      <c r="MQN538" s="81"/>
      <c r="MQO538" s="75"/>
      <c r="MQP538" s="81"/>
      <c r="MQQ538" s="75"/>
      <c r="MQR538" s="81"/>
      <c r="MQS538" s="75"/>
      <c r="MQT538" s="81"/>
      <c r="MQU538" s="75"/>
      <c r="MQV538" s="81"/>
      <c r="MQW538" s="75"/>
      <c r="MQX538" s="81"/>
      <c r="MQY538" s="75"/>
      <c r="MQZ538" s="81"/>
      <c r="MRA538" s="75"/>
      <c r="MRB538" s="81"/>
      <c r="MRC538" s="75"/>
      <c r="MRD538" s="81"/>
      <c r="MRE538" s="75"/>
      <c r="MRF538" s="81"/>
      <c r="MRG538" s="75"/>
      <c r="MRH538" s="81"/>
      <c r="MRI538" s="75"/>
      <c r="MRJ538" s="81"/>
      <c r="MRK538" s="75"/>
      <c r="MRL538" s="81"/>
      <c r="MRM538" s="75"/>
      <c r="MRN538" s="81"/>
      <c r="MRO538" s="75"/>
      <c r="MRP538" s="81"/>
      <c r="MRQ538" s="75"/>
      <c r="MRR538" s="81"/>
      <c r="MRS538" s="75"/>
      <c r="MRT538" s="81"/>
      <c r="MRU538" s="75"/>
      <c r="MRV538" s="81"/>
      <c r="MRW538" s="75"/>
      <c r="MRX538" s="81"/>
      <c r="MRY538" s="75"/>
      <c r="MRZ538" s="81"/>
      <c r="MSA538" s="75"/>
      <c r="MSB538" s="81"/>
      <c r="MSC538" s="75"/>
      <c r="MSD538" s="81"/>
      <c r="MSE538" s="75"/>
      <c r="MSF538" s="81"/>
      <c r="MSG538" s="75"/>
      <c r="MSH538" s="81"/>
      <c r="MSI538" s="75"/>
      <c r="MSJ538" s="81"/>
      <c r="MSK538" s="75"/>
      <c r="MSL538" s="81"/>
      <c r="MSM538" s="75"/>
      <c r="MSN538" s="81"/>
      <c r="MSO538" s="75"/>
      <c r="MSP538" s="81"/>
      <c r="MSQ538" s="75"/>
      <c r="MSR538" s="81"/>
      <c r="MSS538" s="75"/>
      <c r="MST538" s="81"/>
      <c r="MSU538" s="75"/>
      <c r="MSV538" s="81"/>
      <c r="MSW538" s="75"/>
      <c r="MSX538" s="81"/>
      <c r="MSY538" s="75"/>
      <c r="MSZ538" s="81"/>
      <c r="MTA538" s="75"/>
      <c r="MTB538" s="81"/>
      <c r="MTC538" s="75"/>
      <c r="MTD538" s="81"/>
      <c r="MTE538" s="75"/>
      <c r="MTF538" s="81"/>
      <c r="MTG538" s="75"/>
      <c r="MTH538" s="81"/>
      <c r="MTI538" s="75"/>
      <c r="MTJ538" s="81"/>
      <c r="MTK538" s="75"/>
      <c r="MTL538" s="81"/>
      <c r="MTM538" s="75"/>
      <c r="MTN538" s="81"/>
      <c r="MTO538" s="75"/>
      <c r="MTP538" s="81"/>
      <c r="MTQ538" s="75"/>
      <c r="MTR538" s="81"/>
      <c r="MTS538" s="75"/>
      <c r="MTT538" s="81"/>
      <c r="MTU538" s="75"/>
      <c r="MTV538" s="81"/>
      <c r="MTW538" s="75"/>
      <c r="MTX538" s="81"/>
      <c r="MTY538" s="75"/>
      <c r="MTZ538" s="81"/>
      <c r="MUA538" s="75"/>
      <c r="MUB538" s="81"/>
      <c r="MUC538" s="75"/>
      <c r="MUD538" s="81"/>
      <c r="MUE538" s="75"/>
      <c r="MUF538" s="81"/>
      <c r="MUG538" s="75"/>
      <c r="MUH538" s="81"/>
      <c r="MUI538" s="75"/>
      <c r="MUJ538" s="81"/>
      <c r="MUK538" s="75"/>
      <c r="MUL538" s="81"/>
      <c r="MUM538" s="75"/>
      <c r="MUN538" s="81"/>
      <c r="MUO538" s="75"/>
      <c r="MUP538" s="81"/>
      <c r="MUQ538" s="75"/>
      <c r="MUR538" s="81"/>
      <c r="MUS538" s="75"/>
      <c r="MUT538" s="81"/>
      <c r="MUU538" s="75"/>
      <c r="MUV538" s="81"/>
      <c r="MUW538" s="75"/>
      <c r="MUX538" s="81"/>
      <c r="MUY538" s="75"/>
      <c r="MUZ538" s="81"/>
      <c r="MVA538" s="75"/>
      <c r="MVB538" s="81"/>
      <c r="MVC538" s="75"/>
      <c r="MVD538" s="81"/>
      <c r="MVE538" s="75"/>
      <c r="MVF538" s="81"/>
      <c r="MVG538" s="75"/>
      <c r="MVH538" s="81"/>
      <c r="MVI538" s="75"/>
      <c r="MVJ538" s="81"/>
      <c r="MVK538" s="75"/>
      <c r="MVL538" s="81"/>
      <c r="MVM538" s="75"/>
      <c r="MVN538" s="81"/>
      <c r="MVO538" s="75"/>
      <c r="MVP538" s="81"/>
      <c r="MVQ538" s="75"/>
      <c r="MVR538" s="81"/>
      <c r="MVS538" s="75"/>
      <c r="MVT538" s="81"/>
      <c r="MVU538" s="75"/>
      <c r="MVV538" s="81"/>
      <c r="MVW538" s="75"/>
      <c r="MVX538" s="81"/>
      <c r="MVY538" s="75"/>
      <c r="MVZ538" s="81"/>
      <c r="MWA538" s="75"/>
      <c r="MWB538" s="81"/>
      <c r="MWC538" s="75"/>
      <c r="MWD538" s="81"/>
      <c r="MWE538" s="75"/>
      <c r="MWF538" s="81"/>
      <c r="MWG538" s="75"/>
      <c r="MWH538" s="81"/>
      <c r="MWI538" s="75"/>
      <c r="MWJ538" s="81"/>
      <c r="MWK538" s="75"/>
      <c r="MWL538" s="81"/>
      <c r="MWM538" s="75"/>
      <c r="MWN538" s="81"/>
      <c r="MWO538" s="75"/>
      <c r="MWP538" s="81"/>
      <c r="MWQ538" s="75"/>
      <c r="MWR538" s="81"/>
      <c r="MWS538" s="75"/>
      <c r="MWT538" s="81"/>
      <c r="MWU538" s="75"/>
      <c r="MWV538" s="81"/>
      <c r="MWW538" s="75"/>
      <c r="MWX538" s="81"/>
      <c r="MWY538" s="75"/>
      <c r="MWZ538" s="81"/>
      <c r="MXA538" s="75"/>
      <c r="MXB538" s="81"/>
      <c r="MXC538" s="75"/>
      <c r="MXD538" s="81"/>
      <c r="MXE538" s="75"/>
      <c r="MXF538" s="81"/>
      <c r="MXG538" s="75"/>
      <c r="MXH538" s="81"/>
      <c r="MXI538" s="75"/>
      <c r="MXJ538" s="81"/>
      <c r="MXK538" s="75"/>
      <c r="MXL538" s="81"/>
      <c r="MXM538" s="75"/>
      <c r="MXN538" s="81"/>
      <c r="MXO538" s="75"/>
      <c r="MXP538" s="81"/>
      <c r="MXQ538" s="75"/>
      <c r="MXR538" s="81"/>
      <c r="MXS538" s="75"/>
      <c r="MXT538" s="81"/>
      <c r="MXU538" s="75"/>
      <c r="MXV538" s="81"/>
      <c r="MXW538" s="75"/>
      <c r="MXX538" s="81"/>
      <c r="MXY538" s="75"/>
      <c r="MXZ538" s="81"/>
      <c r="MYA538" s="75"/>
      <c r="MYB538" s="81"/>
      <c r="MYC538" s="75"/>
      <c r="MYD538" s="81"/>
      <c r="MYE538" s="75"/>
      <c r="MYF538" s="81"/>
      <c r="MYG538" s="75"/>
      <c r="MYH538" s="81"/>
      <c r="MYI538" s="75"/>
      <c r="MYJ538" s="81"/>
      <c r="MYK538" s="75"/>
      <c r="MYL538" s="81"/>
      <c r="MYM538" s="75"/>
      <c r="MYN538" s="81"/>
      <c r="MYO538" s="75"/>
      <c r="MYP538" s="81"/>
      <c r="MYQ538" s="75"/>
      <c r="MYR538" s="81"/>
      <c r="MYS538" s="75"/>
      <c r="MYT538" s="81"/>
      <c r="MYU538" s="75"/>
      <c r="MYV538" s="81"/>
      <c r="MYW538" s="75"/>
      <c r="MYX538" s="81"/>
      <c r="MYY538" s="75"/>
      <c r="MYZ538" s="81"/>
      <c r="MZA538" s="75"/>
      <c r="MZB538" s="81"/>
      <c r="MZC538" s="75"/>
      <c r="MZD538" s="81"/>
      <c r="MZE538" s="75"/>
      <c r="MZF538" s="81"/>
      <c r="MZG538" s="75"/>
      <c r="MZH538" s="81"/>
      <c r="MZI538" s="75"/>
      <c r="MZJ538" s="81"/>
      <c r="MZK538" s="75"/>
      <c r="MZL538" s="81"/>
      <c r="MZM538" s="75"/>
      <c r="MZN538" s="81"/>
      <c r="MZO538" s="75"/>
      <c r="MZP538" s="81"/>
      <c r="MZQ538" s="75"/>
      <c r="MZR538" s="81"/>
      <c r="MZS538" s="75"/>
      <c r="MZT538" s="81"/>
      <c r="MZU538" s="75"/>
      <c r="MZV538" s="81"/>
      <c r="MZW538" s="75"/>
      <c r="MZX538" s="81"/>
      <c r="MZY538" s="75"/>
      <c r="MZZ538" s="81"/>
      <c r="NAA538" s="75"/>
      <c r="NAB538" s="81"/>
      <c r="NAC538" s="75"/>
      <c r="NAD538" s="81"/>
      <c r="NAE538" s="75"/>
      <c r="NAF538" s="81"/>
      <c r="NAG538" s="75"/>
      <c r="NAH538" s="81"/>
      <c r="NAI538" s="75"/>
      <c r="NAJ538" s="81"/>
      <c r="NAK538" s="75"/>
      <c r="NAL538" s="81"/>
      <c r="NAM538" s="75"/>
      <c r="NAN538" s="81"/>
      <c r="NAO538" s="75"/>
      <c r="NAP538" s="81"/>
      <c r="NAQ538" s="75"/>
      <c r="NAR538" s="81"/>
      <c r="NAS538" s="75"/>
      <c r="NAT538" s="81"/>
      <c r="NAU538" s="75"/>
      <c r="NAV538" s="81"/>
      <c r="NAW538" s="75"/>
      <c r="NAX538" s="81"/>
      <c r="NAY538" s="75"/>
      <c r="NAZ538" s="81"/>
      <c r="NBA538" s="75"/>
      <c r="NBB538" s="81"/>
      <c r="NBC538" s="75"/>
      <c r="NBD538" s="81"/>
      <c r="NBE538" s="75"/>
      <c r="NBF538" s="81"/>
      <c r="NBG538" s="75"/>
      <c r="NBH538" s="81"/>
      <c r="NBI538" s="75"/>
      <c r="NBJ538" s="81"/>
      <c r="NBK538" s="75"/>
      <c r="NBL538" s="81"/>
      <c r="NBM538" s="75"/>
      <c r="NBN538" s="81"/>
      <c r="NBO538" s="75"/>
      <c r="NBP538" s="81"/>
      <c r="NBQ538" s="75"/>
      <c r="NBR538" s="81"/>
      <c r="NBS538" s="75"/>
      <c r="NBT538" s="81"/>
      <c r="NBU538" s="75"/>
      <c r="NBV538" s="81"/>
      <c r="NBW538" s="75"/>
      <c r="NBX538" s="81"/>
      <c r="NBY538" s="75"/>
      <c r="NBZ538" s="81"/>
      <c r="NCA538" s="75"/>
      <c r="NCB538" s="81"/>
      <c r="NCC538" s="75"/>
      <c r="NCD538" s="81"/>
      <c r="NCE538" s="75"/>
      <c r="NCF538" s="81"/>
      <c r="NCG538" s="75"/>
      <c r="NCH538" s="81"/>
      <c r="NCI538" s="75"/>
      <c r="NCJ538" s="81"/>
      <c r="NCK538" s="75"/>
      <c r="NCL538" s="81"/>
      <c r="NCM538" s="75"/>
      <c r="NCN538" s="81"/>
      <c r="NCO538" s="75"/>
      <c r="NCP538" s="81"/>
      <c r="NCQ538" s="75"/>
      <c r="NCR538" s="81"/>
      <c r="NCS538" s="75"/>
      <c r="NCT538" s="81"/>
      <c r="NCU538" s="75"/>
      <c r="NCV538" s="81"/>
      <c r="NCW538" s="75"/>
      <c r="NCX538" s="81"/>
      <c r="NCY538" s="75"/>
      <c r="NCZ538" s="81"/>
      <c r="NDA538" s="75"/>
      <c r="NDB538" s="81"/>
      <c r="NDC538" s="75"/>
      <c r="NDD538" s="81"/>
      <c r="NDE538" s="75"/>
      <c r="NDF538" s="81"/>
      <c r="NDG538" s="75"/>
      <c r="NDH538" s="81"/>
      <c r="NDI538" s="75"/>
      <c r="NDJ538" s="81"/>
      <c r="NDK538" s="75"/>
      <c r="NDL538" s="81"/>
      <c r="NDM538" s="75"/>
      <c r="NDN538" s="81"/>
      <c r="NDO538" s="75"/>
      <c r="NDP538" s="81"/>
      <c r="NDQ538" s="75"/>
      <c r="NDR538" s="81"/>
      <c r="NDS538" s="75"/>
      <c r="NDT538" s="81"/>
      <c r="NDU538" s="75"/>
      <c r="NDV538" s="81"/>
      <c r="NDW538" s="75"/>
      <c r="NDX538" s="81"/>
      <c r="NDY538" s="75"/>
      <c r="NDZ538" s="81"/>
      <c r="NEA538" s="75"/>
      <c r="NEB538" s="81"/>
      <c r="NEC538" s="75"/>
      <c r="NED538" s="81"/>
      <c r="NEE538" s="75"/>
      <c r="NEF538" s="81"/>
      <c r="NEG538" s="75"/>
      <c r="NEH538" s="81"/>
      <c r="NEI538" s="75"/>
      <c r="NEJ538" s="81"/>
      <c r="NEK538" s="75"/>
      <c r="NEL538" s="81"/>
      <c r="NEM538" s="75"/>
      <c r="NEN538" s="81"/>
      <c r="NEO538" s="75"/>
      <c r="NEP538" s="81"/>
      <c r="NEQ538" s="75"/>
      <c r="NER538" s="81"/>
      <c r="NES538" s="75"/>
      <c r="NET538" s="81"/>
      <c r="NEU538" s="75"/>
      <c r="NEV538" s="81"/>
      <c r="NEW538" s="75"/>
      <c r="NEX538" s="81"/>
      <c r="NEY538" s="75"/>
      <c r="NEZ538" s="81"/>
      <c r="NFA538" s="75"/>
      <c r="NFB538" s="81"/>
      <c r="NFC538" s="75"/>
      <c r="NFD538" s="81"/>
      <c r="NFE538" s="75"/>
      <c r="NFF538" s="81"/>
      <c r="NFG538" s="75"/>
      <c r="NFH538" s="81"/>
      <c r="NFI538" s="75"/>
      <c r="NFJ538" s="81"/>
      <c r="NFK538" s="75"/>
      <c r="NFL538" s="81"/>
      <c r="NFM538" s="75"/>
      <c r="NFN538" s="81"/>
      <c r="NFO538" s="75"/>
      <c r="NFP538" s="81"/>
      <c r="NFQ538" s="75"/>
      <c r="NFR538" s="81"/>
      <c r="NFS538" s="75"/>
      <c r="NFT538" s="81"/>
      <c r="NFU538" s="75"/>
      <c r="NFV538" s="81"/>
      <c r="NFW538" s="75"/>
      <c r="NFX538" s="81"/>
      <c r="NFY538" s="75"/>
      <c r="NFZ538" s="81"/>
      <c r="NGA538" s="75"/>
      <c r="NGB538" s="81"/>
      <c r="NGC538" s="75"/>
      <c r="NGD538" s="81"/>
      <c r="NGE538" s="75"/>
      <c r="NGF538" s="81"/>
      <c r="NGG538" s="75"/>
      <c r="NGH538" s="81"/>
      <c r="NGI538" s="75"/>
      <c r="NGJ538" s="81"/>
      <c r="NGK538" s="75"/>
      <c r="NGL538" s="81"/>
      <c r="NGM538" s="75"/>
      <c r="NGN538" s="81"/>
      <c r="NGO538" s="75"/>
      <c r="NGP538" s="81"/>
      <c r="NGQ538" s="75"/>
      <c r="NGR538" s="81"/>
      <c r="NGS538" s="75"/>
      <c r="NGT538" s="81"/>
      <c r="NGU538" s="75"/>
      <c r="NGV538" s="81"/>
      <c r="NGW538" s="75"/>
      <c r="NGX538" s="81"/>
      <c r="NGY538" s="75"/>
      <c r="NGZ538" s="81"/>
      <c r="NHA538" s="75"/>
      <c r="NHB538" s="81"/>
      <c r="NHC538" s="75"/>
      <c r="NHD538" s="81"/>
      <c r="NHE538" s="75"/>
      <c r="NHF538" s="81"/>
      <c r="NHG538" s="75"/>
      <c r="NHH538" s="81"/>
      <c r="NHI538" s="75"/>
      <c r="NHJ538" s="81"/>
      <c r="NHK538" s="75"/>
      <c r="NHL538" s="81"/>
      <c r="NHM538" s="75"/>
      <c r="NHN538" s="81"/>
      <c r="NHO538" s="75"/>
      <c r="NHP538" s="81"/>
      <c r="NHQ538" s="75"/>
      <c r="NHR538" s="81"/>
      <c r="NHS538" s="75"/>
      <c r="NHT538" s="81"/>
      <c r="NHU538" s="75"/>
      <c r="NHV538" s="81"/>
      <c r="NHW538" s="75"/>
      <c r="NHX538" s="81"/>
      <c r="NHY538" s="75"/>
      <c r="NHZ538" s="81"/>
      <c r="NIA538" s="75"/>
      <c r="NIB538" s="81"/>
      <c r="NIC538" s="75"/>
      <c r="NID538" s="81"/>
      <c r="NIE538" s="75"/>
      <c r="NIF538" s="81"/>
      <c r="NIG538" s="75"/>
      <c r="NIH538" s="81"/>
      <c r="NII538" s="75"/>
      <c r="NIJ538" s="81"/>
      <c r="NIK538" s="75"/>
      <c r="NIL538" s="81"/>
      <c r="NIM538" s="75"/>
      <c r="NIN538" s="81"/>
      <c r="NIO538" s="75"/>
      <c r="NIP538" s="81"/>
      <c r="NIQ538" s="75"/>
      <c r="NIR538" s="81"/>
      <c r="NIS538" s="75"/>
      <c r="NIT538" s="81"/>
      <c r="NIU538" s="75"/>
      <c r="NIV538" s="81"/>
      <c r="NIW538" s="75"/>
      <c r="NIX538" s="81"/>
      <c r="NIY538" s="75"/>
      <c r="NIZ538" s="81"/>
      <c r="NJA538" s="75"/>
      <c r="NJB538" s="81"/>
      <c r="NJC538" s="75"/>
      <c r="NJD538" s="81"/>
      <c r="NJE538" s="75"/>
      <c r="NJF538" s="81"/>
      <c r="NJG538" s="75"/>
      <c r="NJH538" s="81"/>
      <c r="NJI538" s="75"/>
      <c r="NJJ538" s="81"/>
      <c r="NJK538" s="75"/>
      <c r="NJL538" s="81"/>
      <c r="NJM538" s="75"/>
      <c r="NJN538" s="81"/>
      <c r="NJO538" s="75"/>
      <c r="NJP538" s="81"/>
      <c r="NJQ538" s="75"/>
      <c r="NJR538" s="81"/>
      <c r="NJS538" s="75"/>
      <c r="NJT538" s="81"/>
      <c r="NJU538" s="75"/>
      <c r="NJV538" s="81"/>
      <c r="NJW538" s="75"/>
      <c r="NJX538" s="81"/>
      <c r="NJY538" s="75"/>
      <c r="NJZ538" s="81"/>
      <c r="NKA538" s="75"/>
      <c r="NKB538" s="81"/>
      <c r="NKC538" s="75"/>
      <c r="NKD538" s="81"/>
      <c r="NKE538" s="75"/>
      <c r="NKF538" s="81"/>
      <c r="NKG538" s="75"/>
      <c r="NKH538" s="81"/>
      <c r="NKI538" s="75"/>
      <c r="NKJ538" s="81"/>
      <c r="NKK538" s="75"/>
      <c r="NKL538" s="81"/>
      <c r="NKM538" s="75"/>
      <c r="NKN538" s="81"/>
      <c r="NKO538" s="75"/>
      <c r="NKP538" s="81"/>
      <c r="NKQ538" s="75"/>
      <c r="NKR538" s="81"/>
      <c r="NKS538" s="75"/>
      <c r="NKT538" s="81"/>
      <c r="NKU538" s="75"/>
      <c r="NKV538" s="81"/>
      <c r="NKW538" s="75"/>
      <c r="NKX538" s="81"/>
      <c r="NKY538" s="75"/>
      <c r="NKZ538" s="81"/>
      <c r="NLA538" s="75"/>
      <c r="NLB538" s="81"/>
      <c r="NLC538" s="75"/>
      <c r="NLD538" s="81"/>
      <c r="NLE538" s="75"/>
      <c r="NLF538" s="81"/>
      <c r="NLG538" s="75"/>
      <c r="NLH538" s="81"/>
      <c r="NLI538" s="75"/>
      <c r="NLJ538" s="81"/>
      <c r="NLK538" s="75"/>
      <c r="NLL538" s="81"/>
      <c r="NLM538" s="75"/>
      <c r="NLN538" s="81"/>
      <c r="NLO538" s="75"/>
      <c r="NLP538" s="81"/>
      <c r="NLQ538" s="75"/>
      <c r="NLR538" s="81"/>
      <c r="NLS538" s="75"/>
      <c r="NLT538" s="81"/>
      <c r="NLU538" s="75"/>
      <c r="NLV538" s="81"/>
      <c r="NLW538" s="75"/>
      <c r="NLX538" s="81"/>
      <c r="NLY538" s="75"/>
      <c r="NLZ538" s="81"/>
      <c r="NMA538" s="75"/>
      <c r="NMB538" s="81"/>
      <c r="NMC538" s="75"/>
      <c r="NMD538" s="81"/>
      <c r="NME538" s="75"/>
      <c r="NMF538" s="81"/>
      <c r="NMG538" s="75"/>
      <c r="NMH538" s="81"/>
      <c r="NMI538" s="75"/>
      <c r="NMJ538" s="81"/>
      <c r="NMK538" s="75"/>
      <c r="NML538" s="81"/>
      <c r="NMM538" s="75"/>
      <c r="NMN538" s="81"/>
      <c r="NMO538" s="75"/>
      <c r="NMP538" s="81"/>
      <c r="NMQ538" s="75"/>
      <c r="NMR538" s="81"/>
      <c r="NMS538" s="75"/>
      <c r="NMT538" s="81"/>
      <c r="NMU538" s="75"/>
      <c r="NMV538" s="81"/>
      <c r="NMW538" s="75"/>
      <c r="NMX538" s="81"/>
      <c r="NMY538" s="75"/>
      <c r="NMZ538" s="81"/>
      <c r="NNA538" s="75"/>
      <c r="NNB538" s="81"/>
      <c r="NNC538" s="75"/>
      <c r="NND538" s="81"/>
      <c r="NNE538" s="75"/>
      <c r="NNF538" s="81"/>
      <c r="NNG538" s="75"/>
      <c r="NNH538" s="81"/>
      <c r="NNI538" s="75"/>
      <c r="NNJ538" s="81"/>
      <c r="NNK538" s="75"/>
      <c r="NNL538" s="81"/>
      <c r="NNM538" s="75"/>
      <c r="NNN538" s="81"/>
      <c r="NNO538" s="75"/>
      <c r="NNP538" s="81"/>
      <c r="NNQ538" s="75"/>
      <c r="NNR538" s="81"/>
      <c r="NNS538" s="75"/>
      <c r="NNT538" s="81"/>
      <c r="NNU538" s="75"/>
      <c r="NNV538" s="81"/>
      <c r="NNW538" s="75"/>
      <c r="NNX538" s="81"/>
      <c r="NNY538" s="75"/>
      <c r="NNZ538" s="81"/>
      <c r="NOA538" s="75"/>
      <c r="NOB538" s="81"/>
      <c r="NOC538" s="75"/>
      <c r="NOD538" s="81"/>
      <c r="NOE538" s="75"/>
      <c r="NOF538" s="81"/>
      <c r="NOG538" s="75"/>
      <c r="NOH538" s="81"/>
      <c r="NOI538" s="75"/>
      <c r="NOJ538" s="81"/>
      <c r="NOK538" s="75"/>
      <c r="NOL538" s="81"/>
      <c r="NOM538" s="75"/>
      <c r="NON538" s="81"/>
      <c r="NOO538" s="75"/>
      <c r="NOP538" s="81"/>
      <c r="NOQ538" s="75"/>
      <c r="NOR538" s="81"/>
      <c r="NOS538" s="75"/>
      <c r="NOT538" s="81"/>
      <c r="NOU538" s="75"/>
      <c r="NOV538" s="81"/>
      <c r="NOW538" s="75"/>
      <c r="NOX538" s="81"/>
      <c r="NOY538" s="75"/>
      <c r="NOZ538" s="81"/>
      <c r="NPA538" s="75"/>
      <c r="NPB538" s="81"/>
      <c r="NPC538" s="75"/>
      <c r="NPD538" s="81"/>
      <c r="NPE538" s="75"/>
      <c r="NPF538" s="81"/>
      <c r="NPG538" s="75"/>
      <c r="NPH538" s="81"/>
      <c r="NPI538" s="75"/>
      <c r="NPJ538" s="81"/>
      <c r="NPK538" s="75"/>
      <c r="NPL538" s="81"/>
      <c r="NPM538" s="75"/>
      <c r="NPN538" s="81"/>
      <c r="NPO538" s="75"/>
      <c r="NPP538" s="81"/>
      <c r="NPQ538" s="75"/>
      <c r="NPR538" s="81"/>
      <c r="NPS538" s="75"/>
      <c r="NPT538" s="81"/>
      <c r="NPU538" s="75"/>
      <c r="NPV538" s="81"/>
      <c r="NPW538" s="75"/>
      <c r="NPX538" s="81"/>
      <c r="NPY538" s="75"/>
      <c r="NPZ538" s="81"/>
      <c r="NQA538" s="75"/>
      <c r="NQB538" s="81"/>
      <c r="NQC538" s="75"/>
      <c r="NQD538" s="81"/>
      <c r="NQE538" s="75"/>
      <c r="NQF538" s="81"/>
      <c r="NQG538" s="75"/>
      <c r="NQH538" s="81"/>
      <c r="NQI538" s="75"/>
      <c r="NQJ538" s="81"/>
      <c r="NQK538" s="75"/>
      <c r="NQL538" s="81"/>
      <c r="NQM538" s="75"/>
      <c r="NQN538" s="81"/>
      <c r="NQO538" s="75"/>
      <c r="NQP538" s="81"/>
      <c r="NQQ538" s="75"/>
      <c r="NQR538" s="81"/>
      <c r="NQS538" s="75"/>
      <c r="NQT538" s="81"/>
      <c r="NQU538" s="75"/>
      <c r="NQV538" s="81"/>
      <c r="NQW538" s="75"/>
      <c r="NQX538" s="81"/>
      <c r="NQY538" s="75"/>
      <c r="NQZ538" s="81"/>
      <c r="NRA538" s="75"/>
      <c r="NRB538" s="81"/>
      <c r="NRC538" s="75"/>
      <c r="NRD538" s="81"/>
      <c r="NRE538" s="75"/>
      <c r="NRF538" s="81"/>
      <c r="NRG538" s="75"/>
      <c r="NRH538" s="81"/>
      <c r="NRI538" s="75"/>
      <c r="NRJ538" s="81"/>
      <c r="NRK538" s="75"/>
      <c r="NRL538" s="81"/>
      <c r="NRM538" s="75"/>
      <c r="NRN538" s="81"/>
      <c r="NRO538" s="75"/>
      <c r="NRP538" s="81"/>
      <c r="NRQ538" s="75"/>
      <c r="NRR538" s="81"/>
      <c r="NRS538" s="75"/>
      <c r="NRT538" s="81"/>
      <c r="NRU538" s="75"/>
      <c r="NRV538" s="81"/>
      <c r="NRW538" s="75"/>
      <c r="NRX538" s="81"/>
      <c r="NRY538" s="75"/>
      <c r="NRZ538" s="81"/>
      <c r="NSA538" s="75"/>
      <c r="NSB538" s="81"/>
      <c r="NSC538" s="75"/>
      <c r="NSD538" s="81"/>
      <c r="NSE538" s="75"/>
      <c r="NSF538" s="81"/>
      <c r="NSG538" s="75"/>
      <c r="NSH538" s="81"/>
      <c r="NSI538" s="75"/>
      <c r="NSJ538" s="81"/>
      <c r="NSK538" s="75"/>
      <c r="NSL538" s="81"/>
      <c r="NSM538" s="75"/>
      <c r="NSN538" s="81"/>
      <c r="NSO538" s="75"/>
      <c r="NSP538" s="81"/>
      <c r="NSQ538" s="75"/>
      <c r="NSR538" s="81"/>
      <c r="NSS538" s="75"/>
      <c r="NST538" s="81"/>
      <c r="NSU538" s="75"/>
      <c r="NSV538" s="81"/>
      <c r="NSW538" s="75"/>
      <c r="NSX538" s="81"/>
      <c r="NSY538" s="75"/>
      <c r="NSZ538" s="81"/>
      <c r="NTA538" s="75"/>
      <c r="NTB538" s="81"/>
      <c r="NTC538" s="75"/>
      <c r="NTD538" s="81"/>
      <c r="NTE538" s="75"/>
      <c r="NTF538" s="81"/>
      <c r="NTG538" s="75"/>
      <c r="NTH538" s="81"/>
      <c r="NTI538" s="75"/>
      <c r="NTJ538" s="81"/>
      <c r="NTK538" s="75"/>
      <c r="NTL538" s="81"/>
      <c r="NTM538" s="75"/>
      <c r="NTN538" s="81"/>
      <c r="NTO538" s="75"/>
      <c r="NTP538" s="81"/>
      <c r="NTQ538" s="75"/>
      <c r="NTR538" s="81"/>
      <c r="NTS538" s="75"/>
      <c r="NTT538" s="81"/>
      <c r="NTU538" s="75"/>
      <c r="NTV538" s="81"/>
      <c r="NTW538" s="75"/>
      <c r="NTX538" s="81"/>
      <c r="NTY538" s="75"/>
      <c r="NTZ538" s="81"/>
      <c r="NUA538" s="75"/>
      <c r="NUB538" s="81"/>
      <c r="NUC538" s="75"/>
      <c r="NUD538" s="81"/>
      <c r="NUE538" s="75"/>
      <c r="NUF538" s="81"/>
      <c r="NUG538" s="75"/>
      <c r="NUH538" s="81"/>
      <c r="NUI538" s="75"/>
      <c r="NUJ538" s="81"/>
      <c r="NUK538" s="75"/>
      <c r="NUL538" s="81"/>
      <c r="NUM538" s="75"/>
      <c r="NUN538" s="81"/>
      <c r="NUO538" s="75"/>
      <c r="NUP538" s="81"/>
      <c r="NUQ538" s="75"/>
      <c r="NUR538" s="81"/>
      <c r="NUS538" s="75"/>
      <c r="NUT538" s="81"/>
      <c r="NUU538" s="75"/>
      <c r="NUV538" s="81"/>
      <c r="NUW538" s="75"/>
      <c r="NUX538" s="81"/>
      <c r="NUY538" s="75"/>
      <c r="NUZ538" s="81"/>
      <c r="NVA538" s="75"/>
      <c r="NVB538" s="81"/>
      <c r="NVC538" s="75"/>
      <c r="NVD538" s="81"/>
      <c r="NVE538" s="75"/>
      <c r="NVF538" s="81"/>
      <c r="NVG538" s="75"/>
      <c r="NVH538" s="81"/>
      <c r="NVI538" s="75"/>
      <c r="NVJ538" s="81"/>
      <c r="NVK538" s="75"/>
      <c r="NVL538" s="81"/>
      <c r="NVM538" s="75"/>
      <c r="NVN538" s="81"/>
      <c r="NVO538" s="75"/>
      <c r="NVP538" s="81"/>
      <c r="NVQ538" s="75"/>
      <c r="NVR538" s="81"/>
      <c r="NVS538" s="75"/>
      <c r="NVT538" s="81"/>
      <c r="NVU538" s="75"/>
      <c r="NVV538" s="81"/>
      <c r="NVW538" s="75"/>
      <c r="NVX538" s="81"/>
      <c r="NVY538" s="75"/>
      <c r="NVZ538" s="81"/>
      <c r="NWA538" s="75"/>
      <c r="NWB538" s="81"/>
      <c r="NWC538" s="75"/>
      <c r="NWD538" s="81"/>
      <c r="NWE538" s="75"/>
      <c r="NWF538" s="81"/>
      <c r="NWG538" s="75"/>
      <c r="NWH538" s="81"/>
      <c r="NWI538" s="75"/>
      <c r="NWJ538" s="81"/>
      <c r="NWK538" s="75"/>
      <c r="NWL538" s="81"/>
      <c r="NWM538" s="75"/>
      <c r="NWN538" s="81"/>
      <c r="NWO538" s="75"/>
      <c r="NWP538" s="81"/>
      <c r="NWQ538" s="75"/>
      <c r="NWR538" s="81"/>
      <c r="NWS538" s="75"/>
      <c r="NWT538" s="81"/>
      <c r="NWU538" s="75"/>
      <c r="NWV538" s="81"/>
      <c r="NWW538" s="75"/>
      <c r="NWX538" s="81"/>
      <c r="NWY538" s="75"/>
      <c r="NWZ538" s="81"/>
      <c r="NXA538" s="75"/>
      <c r="NXB538" s="81"/>
      <c r="NXC538" s="75"/>
      <c r="NXD538" s="81"/>
      <c r="NXE538" s="75"/>
      <c r="NXF538" s="81"/>
      <c r="NXG538" s="75"/>
      <c r="NXH538" s="81"/>
      <c r="NXI538" s="75"/>
      <c r="NXJ538" s="81"/>
      <c r="NXK538" s="75"/>
      <c r="NXL538" s="81"/>
      <c r="NXM538" s="75"/>
      <c r="NXN538" s="81"/>
      <c r="NXO538" s="75"/>
      <c r="NXP538" s="81"/>
      <c r="NXQ538" s="75"/>
      <c r="NXR538" s="81"/>
      <c r="NXS538" s="75"/>
      <c r="NXT538" s="81"/>
      <c r="NXU538" s="75"/>
      <c r="NXV538" s="81"/>
      <c r="NXW538" s="75"/>
      <c r="NXX538" s="81"/>
      <c r="NXY538" s="75"/>
      <c r="NXZ538" s="81"/>
      <c r="NYA538" s="75"/>
      <c r="NYB538" s="81"/>
      <c r="NYC538" s="75"/>
      <c r="NYD538" s="81"/>
      <c r="NYE538" s="75"/>
      <c r="NYF538" s="81"/>
      <c r="NYG538" s="75"/>
      <c r="NYH538" s="81"/>
      <c r="NYI538" s="75"/>
      <c r="NYJ538" s="81"/>
      <c r="NYK538" s="75"/>
      <c r="NYL538" s="81"/>
      <c r="NYM538" s="75"/>
      <c r="NYN538" s="81"/>
      <c r="NYO538" s="75"/>
      <c r="NYP538" s="81"/>
      <c r="NYQ538" s="75"/>
      <c r="NYR538" s="81"/>
      <c r="NYS538" s="75"/>
      <c r="NYT538" s="81"/>
      <c r="NYU538" s="75"/>
      <c r="NYV538" s="81"/>
      <c r="NYW538" s="75"/>
      <c r="NYX538" s="81"/>
      <c r="NYY538" s="75"/>
      <c r="NYZ538" s="81"/>
      <c r="NZA538" s="75"/>
      <c r="NZB538" s="81"/>
      <c r="NZC538" s="75"/>
      <c r="NZD538" s="81"/>
      <c r="NZE538" s="75"/>
      <c r="NZF538" s="81"/>
      <c r="NZG538" s="75"/>
      <c r="NZH538" s="81"/>
      <c r="NZI538" s="75"/>
      <c r="NZJ538" s="81"/>
      <c r="NZK538" s="75"/>
      <c r="NZL538" s="81"/>
      <c r="NZM538" s="75"/>
      <c r="NZN538" s="81"/>
      <c r="NZO538" s="75"/>
      <c r="NZP538" s="81"/>
      <c r="NZQ538" s="75"/>
      <c r="NZR538" s="81"/>
      <c r="NZS538" s="75"/>
      <c r="NZT538" s="81"/>
      <c r="NZU538" s="75"/>
      <c r="NZV538" s="81"/>
      <c r="NZW538" s="75"/>
      <c r="NZX538" s="81"/>
      <c r="NZY538" s="75"/>
      <c r="NZZ538" s="81"/>
      <c r="OAA538" s="75"/>
      <c r="OAB538" s="81"/>
      <c r="OAC538" s="75"/>
      <c r="OAD538" s="81"/>
      <c r="OAE538" s="75"/>
      <c r="OAF538" s="81"/>
      <c r="OAG538" s="75"/>
      <c r="OAH538" s="81"/>
      <c r="OAI538" s="75"/>
      <c r="OAJ538" s="81"/>
      <c r="OAK538" s="75"/>
      <c r="OAL538" s="81"/>
      <c r="OAM538" s="75"/>
      <c r="OAN538" s="81"/>
      <c r="OAO538" s="75"/>
      <c r="OAP538" s="81"/>
      <c r="OAQ538" s="75"/>
      <c r="OAR538" s="81"/>
      <c r="OAS538" s="75"/>
      <c r="OAT538" s="81"/>
      <c r="OAU538" s="75"/>
      <c r="OAV538" s="81"/>
      <c r="OAW538" s="75"/>
      <c r="OAX538" s="81"/>
      <c r="OAY538" s="75"/>
      <c r="OAZ538" s="81"/>
      <c r="OBA538" s="75"/>
      <c r="OBB538" s="81"/>
      <c r="OBC538" s="75"/>
      <c r="OBD538" s="81"/>
      <c r="OBE538" s="75"/>
      <c r="OBF538" s="81"/>
      <c r="OBG538" s="75"/>
      <c r="OBH538" s="81"/>
      <c r="OBI538" s="75"/>
      <c r="OBJ538" s="81"/>
      <c r="OBK538" s="75"/>
      <c r="OBL538" s="81"/>
      <c r="OBM538" s="75"/>
      <c r="OBN538" s="81"/>
      <c r="OBO538" s="75"/>
      <c r="OBP538" s="81"/>
      <c r="OBQ538" s="75"/>
      <c r="OBR538" s="81"/>
      <c r="OBS538" s="75"/>
      <c r="OBT538" s="81"/>
      <c r="OBU538" s="75"/>
      <c r="OBV538" s="81"/>
      <c r="OBW538" s="75"/>
      <c r="OBX538" s="81"/>
      <c r="OBY538" s="75"/>
      <c r="OBZ538" s="81"/>
      <c r="OCA538" s="75"/>
      <c r="OCB538" s="81"/>
      <c r="OCC538" s="75"/>
      <c r="OCD538" s="81"/>
      <c r="OCE538" s="75"/>
      <c r="OCF538" s="81"/>
      <c r="OCG538" s="75"/>
      <c r="OCH538" s="81"/>
      <c r="OCI538" s="75"/>
      <c r="OCJ538" s="81"/>
      <c r="OCK538" s="75"/>
      <c r="OCL538" s="81"/>
      <c r="OCM538" s="75"/>
      <c r="OCN538" s="81"/>
      <c r="OCO538" s="75"/>
      <c r="OCP538" s="81"/>
      <c r="OCQ538" s="75"/>
      <c r="OCR538" s="81"/>
      <c r="OCS538" s="75"/>
      <c r="OCT538" s="81"/>
      <c r="OCU538" s="75"/>
      <c r="OCV538" s="81"/>
      <c r="OCW538" s="75"/>
      <c r="OCX538" s="81"/>
      <c r="OCY538" s="75"/>
      <c r="OCZ538" s="81"/>
      <c r="ODA538" s="75"/>
      <c r="ODB538" s="81"/>
      <c r="ODC538" s="75"/>
      <c r="ODD538" s="81"/>
      <c r="ODE538" s="75"/>
      <c r="ODF538" s="81"/>
      <c r="ODG538" s="75"/>
      <c r="ODH538" s="81"/>
      <c r="ODI538" s="75"/>
      <c r="ODJ538" s="81"/>
      <c r="ODK538" s="75"/>
      <c r="ODL538" s="81"/>
      <c r="ODM538" s="75"/>
      <c r="ODN538" s="81"/>
      <c r="ODO538" s="75"/>
      <c r="ODP538" s="81"/>
      <c r="ODQ538" s="75"/>
      <c r="ODR538" s="81"/>
      <c r="ODS538" s="75"/>
      <c r="ODT538" s="81"/>
      <c r="ODU538" s="75"/>
      <c r="ODV538" s="81"/>
      <c r="ODW538" s="75"/>
      <c r="ODX538" s="81"/>
      <c r="ODY538" s="75"/>
      <c r="ODZ538" s="81"/>
      <c r="OEA538" s="75"/>
      <c r="OEB538" s="81"/>
      <c r="OEC538" s="75"/>
      <c r="OED538" s="81"/>
      <c r="OEE538" s="75"/>
      <c r="OEF538" s="81"/>
      <c r="OEG538" s="75"/>
      <c r="OEH538" s="81"/>
      <c r="OEI538" s="75"/>
      <c r="OEJ538" s="81"/>
      <c r="OEK538" s="75"/>
      <c r="OEL538" s="81"/>
      <c r="OEM538" s="75"/>
      <c r="OEN538" s="81"/>
      <c r="OEO538" s="75"/>
      <c r="OEP538" s="81"/>
      <c r="OEQ538" s="75"/>
      <c r="OER538" s="81"/>
      <c r="OES538" s="75"/>
      <c r="OET538" s="81"/>
      <c r="OEU538" s="75"/>
      <c r="OEV538" s="81"/>
      <c r="OEW538" s="75"/>
      <c r="OEX538" s="81"/>
      <c r="OEY538" s="75"/>
      <c r="OEZ538" s="81"/>
      <c r="OFA538" s="75"/>
      <c r="OFB538" s="81"/>
      <c r="OFC538" s="75"/>
      <c r="OFD538" s="81"/>
      <c r="OFE538" s="75"/>
      <c r="OFF538" s="81"/>
      <c r="OFG538" s="75"/>
      <c r="OFH538" s="81"/>
      <c r="OFI538" s="75"/>
      <c r="OFJ538" s="81"/>
      <c r="OFK538" s="75"/>
      <c r="OFL538" s="81"/>
      <c r="OFM538" s="75"/>
      <c r="OFN538" s="81"/>
      <c r="OFO538" s="75"/>
      <c r="OFP538" s="81"/>
      <c r="OFQ538" s="75"/>
      <c r="OFR538" s="81"/>
      <c r="OFS538" s="75"/>
      <c r="OFT538" s="81"/>
      <c r="OFU538" s="75"/>
      <c r="OFV538" s="81"/>
      <c r="OFW538" s="75"/>
      <c r="OFX538" s="81"/>
      <c r="OFY538" s="75"/>
      <c r="OFZ538" s="81"/>
      <c r="OGA538" s="75"/>
      <c r="OGB538" s="81"/>
      <c r="OGC538" s="75"/>
      <c r="OGD538" s="81"/>
      <c r="OGE538" s="75"/>
      <c r="OGF538" s="81"/>
      <c r="OGG538" s="75"/>
      <c r="OGH538" s="81"/>
      <c r="OGI538" s="75"/>
      <c r="OGJ538" s="81"/>
      <c r="OGK538" s="75"/>
      <c r="OGL538" s="81"/>
      <c r="OGM538" s="75"/>
      <c r="OGN538" s="81"/>
      <c r="OGO538" s="75"/>
      <c r="OGP538" s="81"/>
      <c r="OGQ538" s="75"/>
      <c r="OGR538" s="81"/>
      <c r="OGS538" s="75"/>
      <c r="OGT538" s="81"/>
      <c r="OGU538" s="75"/>
      <c r="OGV538" s="81"/>
      <c r="OGW538" s="75"/>
      <c r="OGX538" s="81"/>
      <c r="OGY538" s="75"/>
      <c r="OGZ538" s="81"/>
      <c r="OHA538" s="75"/>
      <c r="OHB538" s="81"/>
      <c r="OHC538" s="75"/>
      <c r="OHD538" s="81"/>
      <c r="OHE538" s="75"/>
      <c r="OHF538" s="81"/>
      <c r="OHG538" s="75"/>
      <c r="OHH538" s="81"/>
      <c r="OHI538" s="75"/>
      <c r="OHJ538" s="81"/>
      <c r="OHK538" s="75"/>
      <c r="OHL538" s="81"/>
      <c r="OHM538" s="75"/>
      <c r="OHN538" s="81"/>
      <c r="OHO538" s="75"/>
      <c r="OHP538" s="81"/>
      <c r="OHQ538" s="75"/>
      <c r="OHR538" s="81"/>
      <c r="OHS538" s="75"/>
      <c r="OHT538" s="81"/>
      <c r="OHU538" s="75"/>
      <c r="OHV538" s="81"/>
      <c r="OHW538" s="75"/>
      <c r="OHX538" s="81"/>
      <c r="OHY538" s="75"/>
      <c r="OHZ538" s="81"/>
      <c r="OIA538" s="75"/>
      <c r="OIB538" s="81"/>
      <c r="OIC538" s="75"/>
      <c r="OID538" s="81"/>
      <c r="OIE538" s="75"/>
      <c r="OIF538" s="81"/>
      <c r="OIG538" s="75"/>
      <c r="OIH538" s="81"/>
      <c r="OII538" s="75"/>
      <c r="OIJ538" s="81"/>
      <c r="OIK538" s="75"/>
      <c r="OIL538" s="81"/>
      <c r="OIM538" s="75"/>
      <c r="OIN538" s="81"/>
      <c r="OIO538" s="75"/>
      <c r="OIP538" s="81"/>
      <c r="OIQ538" s="75"/>
      <c r="OIR538" s="81"/>
      <c r="OIS538" s="75"/>
      <c r="OIT538" s="81"/>
      <c r="OIU538" s="75"/>
      <c r="OIV538" s="81"/>
      <c r="OIW538" s="75"/>
      <c r="OIX538" s="81"/>
      <c r="OIY538" s="75"/>
      <c r="OIZ538" s="81"/>
      <c r="OJA538" s="75"/>
      <c r="OJB538" s="81"/>
      <c r="OJC538" s="75"/>
      <c r="OJD538" s="81"/>
      <c r="OJE538" s="75"/>
      <c r="OJF538" s="81"/>
      <c r="OJG538" s="75"/>
      <c r="OJH538" s="81"/>
      <c r="OJI538" s="75"/>
      <c r="OJJ538" s="81"/>
      <c r="OJK538" s="75"/>
      <c r="OJL538" s="81"/>
      <c r="OJM538" s="75"/>
      <c r="OJN538" s="81"/>
      <c r="OJO538" s="75"/>
      <c r="OJP538" s="81"/>
      <c r="OJQ538" s="75"/>
      <c r="OJR538" s="81"/>
      <c r="OJS538" s="75"/>
      <c r="OJT538" s="81"/>
      <c r="OJU538" s="75"/>
      <c r="OJV538" s="81"/>
      <c r="OJW538" s="75"/>
      <c r="OJX538" s="81"/>
      <c r="OJY538" s="75"/>
      <c r="OJZ538" s="81"/>
      <c r="OKA538" s="75"/>
      <c r="OKB538" s="81"/>
      <c r="OKC538" s="75"/>
      <c r="OKD538" s="81"/>
      <c r="OKE538" s="75"/>
      <c r="OKF538" s="81"/>
      <c r="OKG538" s="75"/>
      <c r="OKH538" s="81"/>
      <c r="OKI538" s="75"/>
      <c r="OKJ538" s="81"/>
      <c r="OKK538" s="75"/>
      <c r="OKL538" s="81"/>
      <c r="OKM538" s="75"/>
      <c r="OKN538" s="81"/>
      <c r="OKO538" s="75"/>
      <c r="OKP538" s="81"/>
      <c r="OKQ538" s="75"/>
      <c r="OKR538" s="81"/>
      <c r="OKS538" s="75"/>
      <c r="OKT538" s="81"/>
      <c r="OKU538" s="75"/>
      <c r="OKV538" s="81"/>
      <c r="OKW538" s="75"/>
      <c r="OKX538" s="81"/>
      <c r="OKY538" s="75"/>
      <c r="OKZ538" s="81"/>
      <c r="OLA538" s="75"/>
      <c r="OLB538" s="81"/>
      <c r="OLC538" s="75"/>
      <c r="OLD538" s="81"/>
      <c r="OLE538" s="75"/>
      <c r="OLF538" s="81"/>
      <c r="OLG538" s="75"/>
      <c r="OLH538" s="81"/>
      <c r="OLI538" s="75"/>
      <c r="OLJ538" s="81"/>
      <c r="OLK538" s="75"/>
      <c r="OLL538" s="81"/>
      <c r="OLM538" s="75"/>
      <c r="OLN538" s="81"/>
      <c r="OLO538" s="75"/>
      <c r="OLP538" s="81"/>
      <c r="OLQ538" s="75"/>
      <c r="OLR538" s="81"/>
      <c r="OLS538" s="75"/>
      <c r="OLT538" s="81"/>
      <c r="OLU538" s="75"/>
      <c r="OLV538" s="81"/>
      <c r="OLW538" s="75"/>
      <c r="OLX538" s="81"/>
      <c r="OLY538" s="75"/>
      <c r="OLZ538" s="81"/>
      <c r="OMA538" s="75"/>
      <c r="OMB538" s="81"/>
      <c r="OMC538" s="75"/>
      <c r="OMD538" s="81"/>
      <c r="OME538" s="75"/>
      <c r="OMF538" s="81"/>
      <c r="OMG538" s="75"/>
      <c r="OMH538" s="81"/>
      <c r="OMI538" s="75"/>
      <c r="OMJ538" s="81"/>
      <c r="OMK538" s="75"/>
      <c r="OML538" s="81"/>
      <c r="OMM538" s="75"/>
      <c r="OMN538" s="81"/>
      <c r="OMO538" s="75"/>
      <c r="OMP538" s="81"/>
      <c r="OMQ538" s="75"/>
      <c r="OMR538" s="81"/>
      <c r="OMS538" s="75"/>
      <c r="OMT538" s="81"/>
      <c r="OMU538" s="75"/>
      <c r="OMV538" s="81"/>
      <c r="OMW538" s="75"/>
      <c r="OMX538" s="81"/>
      <c r="OMY538" s="75"/>
      <c r="OMZ538" s="81"/>
      <c r="ONA538" s="75"/>
      <c r="ONB538" s="81"/>
      <c r="ONC538" s="75"/>
      <c r="OND538" s="81"/>
      <c r="ONE538" s="75"/>
      <c r="ONF538" s="81"/>
      <c r="ONG538" s="75"/>
      <c r="ONH538" s="81"/>
      <c r="ONI538" s="75"/>
      <c r="ONJ538" s="81"/>
      <c r="ONK538" s="75"/>
      <c r="ONL538" s="81"/>
      <c r="ONM538" s="75"/>
      <c r="ONN538" s="81"/>
      <c r="ONO538" s="75"/>
      <c r="ONP538" s="81"/>
      <c r="ONQ538" s="75"/>
      <c r="ONR538" s="81"/>
      <c r="ONS538" s="75"/>
      <c r="ONT538" s="81"/>
      <c r="ONU538" s="75"/>
      <c r="ONV538" s="81"/>
      <c r="ONW538" s="75"/>
      <c r="ONX538" s="81"/>
      <c r="ONY538" s="75"/>
      <c r="ONZ538" s="81"/>
      <c r="OOA538" s="75"/>
      <c r="OOB538" s="81"/>
      <c r="OOC538" s="75"/>
      <c r="OOD538" s="81"/>
      <c r="OOE538" s="75"/>
      <c r="OOF538" s="81"/>
      <c r="OOG538" s="75"/>
      <c r="OOH538" s="81"/>
      <c r="OOI538" s="75"/>
      <c r="OOJ538" s="81"/>
      <c r="OOK538" s="75"/>
      <c r="OOL538" s="81"/>
      <c r="OOM538" s="75"/>
      <c r="OON538" s="81"/>
      <c r="OOO538" s="75"/>
      <c r="OOP538" s="81"/>
      <c r="OOQ538" s="75"/>
      <c r="OOR538" s="81"/>
      <c r="OOS538" s="75"/>
      <c r="OOT538" s="81"/>
      <c r="OOU538" s="75"/>
      <c r="OOV538" s="81"/>
      <c r="OOW538" s="75"/>
      <c r="OOX538" s="81"/>
      <c r="OOY538" s="75"/>
      <c r="OOZ538" s="81"/>
      <c r="OPA538" s="75"/>
      <c r="OPB538" s="81"/>
      <c r="OPC538" s="75"/>
      <c r="OPD538" s="81"/>
      <c r="OPE538" s="75"/>
      <c r="OPF538" s="81"/>
      <c r="OPG538" s="75"/>
      <c r="OPH538" s="81"/>
      <c r="OPI538" s="75"/>
      <c r="OPJ538" s="81"/>
      <c r="OPK538" s="75"/>
      <c r="OPL538" s="81"/>
      <c r="OPM538" s="75"/>
      <c r="OPN538" s="81"/>
      <c r="OPO538" s="75"/>
      <c r="OPP538" s="81"/>
      <c r="OPQ538" s="75"/>
      <c r="OPR538" s="81"/>
      <c r="OPS538" s="75"/>
      <c r="OPT538" s="81"/>
      <c r="OPU538" s="75"/>
      <c r="OPV538" s="81"/>
      <c r="OPW538" s="75"/>
      <c r="OPX538" s="81"/>
      <c r="OPY538" s="75"/>
      <c r="OPZ538" s="81"/>
      <c r="OQA538" s="75"/>
      <c r="OQB538" s="81"/>
      <c r="OQC538" s="75"/>
      <c r="OQD538" s="81"/>
      <c r="OQE538" s="75"/>
      <c r="OQF538" s="81"/>
      <c r="OQG538" s="75"/>
      <c r="OQH538" s="81"/>
      <c r="OQI538" s="75"/>
      <c r="OQJ538" s="81"/>
      <c r="OQK538" s="75"/>
      <c r="OQL538" s="81"/>
      <c r="OQM538" s="75"/>
      <c r="OQN538" s="81"/>
      <c r="OQO538" s="75"/>
      <c r="OQP538" s="81"/>
      <c r="OQQ538" s="75"/>
      <c r="OQR538" s="81"/>
      <c r="OQS538" s="75"/>
      <c r="OQT538" s="81"/>
      <c r="OQU538" s="75"/>
      <c r="OQV538" s="81"/>
      <c r="OQW538" s="75"/>
      <c r="OQX538" s="81"/>
      <c r="OQY538" s="75"/>
      <c r="OQZ538" s="81"/>
      <c r="ORA538" s="75"/>
      <c r="ORB538" s="81"/>
      <c r="ORC538" s="75"/>
      <c r="ORD538" s="81"/>
      <c r="ORE538" s="75"/>
      <c r="ORF538" s="81"/>
      <c r="ORG538" s="75"/>
      <c r="ORH538" s="81"/>
      <c r="ORI538" s="75"/>
      <c r="ORJ538" s="81"/>
      <c r="ORK538" s="75"/>
      <c r="ORL538" s="81"/>
      <c r="ORM538" s="75"/>
      <c r="ORN538" s="81"/>
      <c r="ORO538" s="75"/>
      <c r="ORP538" s="81"/>
      <c r="ORQ538" s="75"/>
      <c r="ORR538" s="81"/>
      <c r="ORS538" s="75"/>
      <c r="ORT538" s="81"/>
      <c r="ORU538" s="75"/>
      <c r="ORV538" s="81"/>
      <c r="ORW538" s="75"/>
      <c r="ORX538" s="81"/>
      <c r="ORY538" s="75"/>
      <c r="ORZ538" s="81"/>
      <c r="OSA538" s="75"/>
      <c r="OSB538" s="81"/>
      <c r="OSC538" s="75"/>
      <c r="OSD538" s="81"/>
      <c r="OSE538" s="75"/>
      <c r="OSF538" s="81"/>
      <c r="OSG538" s="75"/>
      <c r="OSH538" s="81"/>
      <c r="OSI538" s="75"/>
      <c r="OSJ538" s="81"/>
      <c r="OSK538" s="75"/>
      <c r="OSL538" s="81"/>
      <c r="OSM538" s="75"/>
      <c r="OSN538" s="81"/>
      <c r="OSO538" s="75"/>
      <c r="OSP538" s="81"/>
      <c r="OSQ538" s="75"/>
      <c r="OSR538" s="81"/>
      <c r="OSS538" s="75"/>
      <c r="OST538" s="81"/>
      <c r="OSU538" s="75"/>
      <c r="OSV538" s="81"/>
      <c r="OSW538" s="75"/>
      <c r="OSX538" s="81"/>
      <c r="OSY538" s="75"/>
      <c r="OSZ538" s="81"/>
      <c r="OTA538" s="75"/>
      <c r="OTB538" s="81"/>
      <c r="OTC538" s="75"/>
      <c r="OTD538" s="81"/>
      <c r="OTE538" s="75"/>
      <c r="OTF538" s="81"/>
      <c r="OTG538" s="75"/>
      <c r="OTH538" s="81"/>
      <c r="OTI538" s="75"/>
      <c r="OTJ538" s="81"/>
      <c r="OTK538" s="75"/>
      <c r="OTL538" s="81"/>
      <c r="OTM538" s="75"/>
      <c r="OTN538" s="81"/>
      <c r="OTO538" s="75"/>
      <c r="OTP538" s="81"/>
      <c r="OTQ538" s="75"/>
      <c r="OTR538" s="81"/>
      <c r="OTS538" s="75"/>
      <c r="OTT538" s="81"/>
      <c r="OTU538" s="75"/>
      <c r="OTV538" s="81"/>
      <c r="OTW538" s="75"/>
      <c r="OTX538" s="81"/>
      <c r="OTY538" s="75"/>
      <c r="OTZ538" s="81"/>
      <c r="OUA538" s="75"/>
      <c r="OUB538" s="81"/>
      <c r="OUC538" s="75"/>
      <c r="OUD538" s="81"/>
      <c r="OUE538" s="75"/>
      <c r="OUF538" s="81"/>
      <c r="OUG538" s="75"/>
      <c r="OUH538" s="81"/>
      <c r="OUI538" s="75"/>
      <c r="OUJ538" s="81"/>
      <c r="OUK538" s="75"/>
      <c r="OUL538" s="81"/>
      <c r="OUM538" s="75"/>
      <c r="OUN538" s="81"/>
      <c r="OUO538" s="75"/>
      <c r="OUP538" s="81"/>
      <c r="OUQ538" s="75"/>
      <c r="OUR538" s="81"/>
      <c r="OUS538" s="75"/>
      <c r="OUT538" s="81"/>
      <c r="OUU538" s="75"/>
      <c r="OUV538" s="81"/>
      <c r="OUW538" s="75"/>
      <c r="OUX538" s="81"/>
      <c r="OUY538" s="75"/>
      <c r="OUZ538" s="81"/>
      <c r="OVA538" s="75"/>
      <c r="OVB538" s="81"/>
      <c r="OVC538" s="75"/>
      <c r="OVD538" s="81"/>
      <c r="OVE538" s="75"/>
      <c r="OVF538" s="81"/>
      <c r="OVG538" s="75"/>
      <c r="OVH538" s="81"/>
      <c r="OVI538" s="75"/>
      <c r="OVJ538" s="81"/>
      <c r="OVK538" s="75"/>
      <c r="OVL538" s="81"/>
      <c r="OVM538" s="75"/>
      <c r="OVN538" s="81"/>
      <c r="OVO538" s="75"/>
      <c r="OVP538" s="81"/>
      <c r="OVQ538" s="75"/>
      <c r="OVR538" s="81"/>
      <c r="OVS538" s="75"/>
      <c r="OVT538" s="81"/>
      <c r="OVU538" s="75"/>
      <c r="OVV538" s="81"/>
      <c r="OVW538" s="75"/>
      <c r="OVX538" s="81"/>
      <c r="OVY538" s="75"/>
      <c r="OVZ538" s="81"/>
      <c r="OWA538" s="75"/>
      <c r="OWB538" s="81"/>
      <c r="OWC538" s="75"/>
      <c r="OWD538" s="81"/>
      <c r="OWE538" s="75"/>
      <c r="OWF538" s="81"/>
      <c r="OWG538" s="75"/>
      <c r="OWH538" s="81"/>
      <c r="OWI538" s="75"/>
      <c r="OWJ538" s="81"/>
      <c r="OWK538" s="75"/>
      <c r="OWL538" s="81"/>
      <c r="OWM538" s="75"/>
      <c r="OWN538" s="81"/>
      <c r="OWO538" s="75"/>
      <c r="OWP538" s="81"/>
      <c r="OWQ538" s="75"/>
      <c r="OWR538" s="81"/>
      <c r="OWS538" s="75"/>
      <c r="OWT538" s="81"/>
      <c r="OWU538" s="75"/>
      <c r="OWV538" s="81"/>
      <c r="OWW538" s="75"/>
      <c r="OWX538" s="81"/>
      <c r="OWY538" s="75"/>
      <c r="OWZ538" s="81"/>
      <c r="OXA538" s="75"/>
      <c r="OXB538" s="81"/>
      <c r="OXC538" s="75"/>
      <c r="OXD538" s="81"/>
      <c r="OXE538" s="75"/>
      <c r="OXF538" s="81"/>
      <c r="OXG538" s="75"/>
      <c r="OXH538" s="81"/>
      <c r="OXI538" s="75"/>
      <c r="OXJ538" s="81"/>
      <c r="OXK538" s="75"/>
      <c r="OXL538" s="81"/>
      <c r="OXM538" s="75"/>
      <c r="OXN538" s="81"/>
      <c r="OXO538" s="75"/>
      <c r="OXP538" s="81"/>
      <c r="OXQ538" s="75"/>
      <c r="OXR538" s="81"/>
      <c r="OXS538" s="75"/>
      <c r="OXT538" s="81"/>
      <c r="OXU538" s="75"/>
      <c r="OXV538" s="81"/>
      <c r="OXW538" s="75"/>
      <c r="OXX538" s="81"/>
      <c r="OXY538" s="75"/>
      <c r="OXZ538" s="81"/>
      <c r="OYA538" s="75"/>
      <c r="OYB538" s="81"/>
      <c r="OYC538" s="75"/>
      <c r="OYD538" s="81"/>
      <c r="OYE538" s="75"/>
      <c r="OYF538" s="81"/>
      <c r="OYG538" s="75"/>
      <c r="OYH538" s="81"/>
      <c r="OYI538" s="75"/>
      <c r="OYJ538" s="81"/>
      <c r="OYK538" s="75"/>
      <c r="OYL538" s="81"/>
      <c r="OYM538" s="75"/>
      <c r="OYN538" s="81"/>
      <c r="OYO538" s="75"/>
      <c r="OYP538" s="81"/>
      <c r="OYQ538" s="75"/>
      <c r="OYR538" s="81"/>
      <c r="OYS538" s="75"/>
      <c r="OYT538" s="81"/>
      <c r="OYU538" s="75"/>
      <c r="OYV538" s="81"/>
      <c r="OYW538" s="75"/>
      <c r="OYX538" s="81"/>
      <c r="OYY538" s="75"/>
      <c r="OYZ538" s="81"/>
      <c r="OZA538" s="75"/>
      <c r="OZB538" s="81"/>
      <c r="OZC538" s="75"/>
      <c r="OZD538" s="81"/>
      <c r="OZE538" s="75"/>
      <c r="OZF538" s="81"/>
      <c r="OZG538" s="75"/>
      <c r="OZH538" s="81"/>
      <c r="OZI538" s="75"/>
      <c r="OZJ538" s="81"/>
      <c r="OZK538" s="75"/>
      <c r="OZL538" s="81"/>
      <c r="OZM538" s="75"/>
      <c r="OZN538" s="81"/>
      <c r="OZO538" s="75"/>
      <c r="OZP538" s="81"/>
      <c r="OZQ538" s="75"/>
      <c r="OZR538" s="81"/>
      <c r="OZS538" s="75"/>
      <c r="OZT538" s="81"/>
      <c r="OZU538" s="75"/>
      <c r="OZV538" s="81"/>
      <c r="OZW538" s="75"/>
      <c r="OZX538" s="81"/>
      <c r="OZY538" s="75"/>
      <c r="OZZ538" s="81"/>
      <c r="PAA538" s="75"/>
      <c r="PAB538" s="81"/>
      <c r="PAC538" s="75"/>
      <c r="PAD538" s="81"/>
      <c r="PAE538" s="75"/>
      <c r="PAF538" s="81"/>
      <c r="PAG538" s="75"/>
      <c r="PAH538" s="81"/>
      <c r="PAI538" s="75"/>
      <c r="PAJ538" s="81"/>
      <c r="PAK538" s="75"/>
      <c r="PAL538" s="81"/>
      <c r="PAM538" s="75"/>
      <c r="PAN538" s="81"/>
      <c r="PAO538" s="75"/>
      <c r="PAP538" s="81"/>
      <c r="PAQ538" s="75"/>
      <c r="PAR538" s="81"/>
      <c r="PAS538" s="75"/>
      <c r="PAT538" s="81"/>
      <c r="PAU538" s="75"/>
      <c r="PAV538" s="81"/>
      <c r="PAW538" s="75"/>
      <c r="PAX538" s="81"/>
      <c r="PAY538" s="75"/>
      <c r="PAZ538" s="81"/>
      <c r="PBA538" s="75"/>
      <c r="PBB538" s="81"/>
      <c r="PBC538" s="75"/>
      <c r="PBD538" s="81"/>
      <c r="PBE538" s="75"/>
      <c r="PBF538" s="81"/>
      <c r="PBG538" s="75"/>
      <c r="PBH538" s="81"/>
      <c r="PBI538" s="75"/>
      <c r="PBJ538" s="81"/>
      <c r="PBK538" s="75"/>
      <c r="PBL538" s="81"/>
      <c r="PBM538" s="75"/>
      <c r="PBN538" s="81"/>
      <c r="PBO538" s="75"/>
      <c r="PBP538" s="81"/>
      <c r="PBQ538" s="75"/>
      <c r="PBR538" s="81"/>
      <c r="PBS538" s="75"/>
      <c r="PBT538" s="81"/>
      <c r="PBU538" s="75"/>
      <c r="PBV538" s="81"/>
      <c r="PBW538" s="75"/>
      <c r="PBX538" s="81"/>
      <c r="PBY538" s="75"/>
      <c r="PBZ538" s="81"/>
      <c r="PCA538" s="75"/>
      <c r="PCB538" s="81"/>
      <c r="PCC538" s="75"/>
      <c r="PCD538" s="81"/>
      <c r="PCE538" s="75"/>
      <c r="PCF538" s="81"/>
      <c r="PCG538" s="75"/>
      <c r="PCH538" s="81"/>
      <c r="PCI538" s="75"/>
      <c r="PCJ538" s="81"/>
      <c r="PCK538" s="75"/>
      <c r="PCL538" s="81"/>
      <c r="PCM538" s="75"/>
      <c r="PCN538" s="81"/>
      <c r="PCO538" s="75"/>
      <c r="PCP538" s="81"/>
      <c r="PCQ538" s="75"/>
      <c r="PCR538" s="81"/>
      <c r="PCS538" s="75"/>
      <c r="PCT538" s="81"/>
      <c r="PCU538" s="75"/>
      <c r="PCV538" s="81"/>
      <c r="PCW538" s="75"/>
      <c r="PCX538" s="81"/>
      <c r="PCY538" s="75"/>
      <c r="PCZ538" s="81"/>
      <c r="PDA538" s="75"/>
      <c r="PDB538" s="81"/>
      <c r="PDC538" s="75"/>
      <c r="PDD538" s="81"/>
      <c r="PDE538" s="75"/>
      <c r="PDF538" s="81"/>
      <c r="PDG538" s="75"/>
      <c r="PDH538" s="81"/>
      <c r="PDI538" s="75"/>
      <c r="PDJ538" s="81"/>
      <c r="PDK538" s="75"/>
      <c r="PDL538" s="81"/>
      <c r="PDM538" s="75"/>
      <c r="PDN538" s="81"/>
      <c r="PDO538" s="75"/>
      <c r="PDP538" s="81"/>
      <c r="PDQ538" s="75"/>
      <c r="PDR538" s="81"/>
      <c r="PDS538" s="75"/>
      <c r="PDT538" s="81"/>
      <c r="PDU538" s="75"/>
      <c r="PDV538" s="81"/>
      <c r="PDW538" s="75"/>
      <c r="PDX538" s="81"/>
      <c r="PDY538" s="75"/>
      <c r="PDZ538" s="81"/>
      <c r="PEA538" s="75"/>
      <c r="PEB538" s="81"/>
      <c r="PEC538" s="75"/>
      <c r="PED538" s="81"/>
      <c r="PEE538" s="75"/>
      <c r="PEF538" s="81"/>
      <c r="PEG538" s="75"/>
      <c r="PEH538" s="81"/>
      <c r="PEI538" s="75"/>
      <c r="PEJ538" s="81"/>
      <c r="PEK538" s="75"/>
      <c r="PEL538" s="81"/>
      <c r="PEM538" s="75"/>
      <c r="PEN538" s="81"/>
      <c r="PEO538" s="75"/>
      <c r="PEP538" s="81"/>
      <c r="PEQ538" s="75"/>
      <c r="PER538" s="81"/>
      <c r="PES538" s="75"/>
      <c r="PET538" s="81"/>
      <c r="PEU538" s="75"/>
      <c r="PEV538" s="81"/>
      <c r="PEW538" s="75"/>
      <c r="PEX538" s="81"/>
      <c r="PEY538" s="75"/>
      <c r="PEZ538" s="81"/>
      <c r="PFA538" s="75"/>
      <c r="PFB538" s="81"/>
      <c r="PFC538" s="75"/>
      <c r="PFD538" s="81"/>
      <c r="PFE538" s="75"/>
      <c r="PFF538" s="81"/>
      <c r="PFG538" s="75"/>
      <c r="PFH538" s="81"/>
      <c r="PFI538" s="75"/>
      <c r="PFJ538" s="81"/>
      <c r="PFK538" s="75"/>
      <c r="PFL538" s="81"/>
      <c r="PFM538" s="75"/>
      <c r="PFN538" s="81"/>
      <c r="PFO538" s="75"/>
      <c r="PFP538" s="81"/>
      <c r="PFQ538" s="75"/>
      <c r="PFR538" s="81"/>
      <c r="PFS538" s="75"/>
      <c r="PFT538" s="81"/>
      <c r="PFU538" s="75"/>
      <c r="PFV538" s="81"/>
      <c r="PFW538" s="75"/>
      <c r="PFX538" s="81"/>
      <c r="PFY538" s="75"/>
      <c r="PFZ538" s="81"/>
      <c r="PGA538" s="75"/>
      <c r="PGB538" s="81"/>
      <c r="PGC538" s="75"/>
      <c r="PGD538" s="81"/>
      <c r="PGE538" s="75"/>
      <c r="PGF538" s="81"/>
      <c r="PGG538" s="75"/>
      <c r="PGH538" s="81"/>
      <c r="PGI538" s="75"/>
      <c r="PGJ538" s="81"/>
      <c r="PGK538" s="75"/>
      <c r="PGL538" s="81"/>
      <c r="PGM538" s="75"/>
      <c r="PGN538" s="81"/>
      <c r="PGO538" s="75"/>
      <c r="PGP538" s="81"/>
      <c r="PGQ538" s="75"/>
      <c r="PGR538" s="81"/>
      <c r="PGS538" s="75"/>
      <c r="PGT538" s="81"/>
      <c r="PGU538" s="75"/>
      <c r="PGV538" s="81"/>
      <c r="PGW538" s="75"/>
      <c r="PGX538" s="81"/>
      <c r="PGY538" s="75"/>
      <c r="PGZ538" s="81"/>
      <c r="PHA538" s="75"/>
      <c r="PHB538" s="81"/>
      <c r="PHC538" s="75"/>
      <c r="PHD538" s="81"/>
      <c r="PHE538" s="75"/>
      <c r="PHF538" s="81"/>
      <c r="PHG538" s="75"/>
      <c r="PHH538" s="81"/>
      <c r="PHI538" s="75"/>
      <c r="PHJ538" s="81"/>
      <c r="PHK538" s="75"/>
      <c r="PHL538" s="81"/>
      <c r="PHM538" s="75"/>
      <c r="PHN538" s="81"/>
      <c r="PHO538" s="75"/>
      <c r="PHP538" s="81"/>
      <c r="PHQ538" s="75"/>
      <c r="PHR538" s="81"/>
      <c r="PHS538" s="75"/>
      <c r="PHT538" s="81"/>
      <c r="PHU538" s="75"/>
      <c r="PHV538" s="81"/>
      <c r="PHW538" s="75"/>
      <c r="PHX538" s="81"/>
      <c r="PHY538" s="75"/>
      <c r="PHZ538" s="81"/>
      <c r="PIA538" s="75"/>
      <c r="PIB538" s="81"/>
      <c r="PIC538" s="75"/>
      <c r="PID538" s="81"/>
      <c r="PIE538" s="75"/>
      <c r="PIF538" s="81"/>
      <c r="PIG538" s="75"/>
      <c r="PIH538" s="81"/>
      <c r="PII538" s="75"/>
      <c r="PIJ538" s="81"/>
      <c r="PIK538" s="75"/>
      <c r="PIL538" s="81"/>
      <c r="PIM538" s="75"/>
      <c r="PIN538" s="81"/>
      <c r="PIO538" s="75"/>
      <c r="PIP538" s="81"/>
      <c r="PIQ538" s="75"/>
      <c r="PIR538" s="81"/>
      <c r="PIS538" s="75"/>
      <c r="PIT538" s="81"/>
      <c r="PIU538" s="75"/>
      <c r="PIV538" s="81"/>
      <c r="PIW538" s="75"/>
      <c r="PIX538" s="81"/>
      <c r="PIY538" s="75"/>
      <c r="PIZ538" s="81"/>
      <c r="PJA538" s="75"/>
      <c r="PJB538" s="81"/>
      <c r="PJC538" s="75"/>
      <c r="PJD538" s="81"/>
      <c r="PJE538" s="75"/>
      <c r="PJF538" s="81"/>
      <c r="PJG538" s="75"/>
      <c r="PJH538" s="81"/>
      <c r="PJI538" s="75"/>
      <c r="PJJ538" s="81"/>
      <c r="PJK538" s="75"/>
      <c r="PJL538" s="81"/>
      <c r="PJM538" s="75"/>
      <c r="PJN538" s="81"/>
      <c r="PJO538" s="75"/>
      <c r="PJP538" s="81"/>
      <c r="PJQ538" s="75"/>
      <c r="PJR538" s="81"/>
      <c r="PJS538" s="75"/>
      <c r="PJT538" s="81"/>
      <c r="PJU538" s="75"/>
      <c r="PJV538" s="81"/>
      <c r="PJW538" s="75"/>
      <c r="PJX538" s="81"/>
      <c r="PJY538" s="75"/>
      <c r="PJZ538" s="81"/>
      <c r="PKA538" s="75"/>
      <c r="PKB538" s="81"/>
      <c r="PKC538" s="75"/>
      <c r="PKD538" s="81"/>
      <c r="PKE538" s="75"/>
      <c r="PKF538" s="81"/>
      <c r="PKG538" s="75"/>
      <c r="PKH538" s="81"/>
      <c r="PKI538" s="75"/>
      <c r="PKJ538" s="81"/>
      <c r="PKK538" s="75"/>
      <c r="PKL538" s="81"/>
      <c r="PKM538" s="75"/>
      <c r="PKN538" s="81"/>
      <c r="PKO538" s="75"/>
      <c r="PKP538" s="81"/>
      <c r="PKQ538" s="75"/>
      <c r="PKR538" s="81"/>
      <c r="PKS538" s="75"/>
      <c r="PKT538" s="81"/>
      <c r="PKU538" s="75"/>
      <c r="PKV538" s="81"/>
      <c r="PKW538" s="75"/>
      <c r="PKX538" s="81"/>
      <c r="PKY538" s="75"/>
      <c r="PKZ538" s="81"/>
      <c r="PLA538" s="75"/>
      <c r="PLB538" s="81"/>
      <c r="PLC538" s="75"/>
      <c r="PLD538" s="81"/>
      <c r="PLE538" s="75"/>
      <c r="PLF538" s="81"/>
      <c r="PLG538" s="75"/>
      <c r="PLH538" s="81"/>
      <c r="PLI538" s="75"/>
      <c r="PLJ538" s="81"/>
      <c r="PLK538" s="75"/>
      <c r="PLL538" s="81"/>
      <c r="PLM538" s="75"/>
      <c r="PLN538" s="81"/>
      <c r="PLO538" s="75"/>
      <c r="PLP538" s="81"/>
      <c r="PLQ538" s="75"/>
      <c r="PLR538" s="81"/>
      <c r="PLS538" s="75"/>
      <c r="PLT538" s="81"/>
      <c r="PLU538" s="75"/>
      <c r="PLV538" s="81"/>
      <c r="PLW538" s="75"/>
      <c r="PLX538" s="81"/>
      <c r="PLY538" s="75"/>
      <c r="PLZ538" s="81"/>
      <c r="PMA538" s="75"/>
      <c r="PMB538" s="81"/>
      <c r="PMC538" s="75"/>
      <c r="PMD538" s="81"/>
      <c r="PME538" s="75"/>
      <c r="PMF538" s="81"/>
      <c r="PMG538" s="75"/>
      <c r="PMH538" s="81"/>
      <c r="PMI538" s="75"/>
      <c r="PMJ538" s="81"/>
      <c r="PMK538" s="75"/>
      <c r="PML538" s="81"/>
      <c r="PMM538" s="75"/>
      <c r="PMN538" s="81"/>
      <c r="PMO538" s="75"/>
      <c r="PMP538" s="81"/>
      <c r="PMQ538" s="75"/>
      <c r="PMR538" s="81"/>
      <c r="PMS538" s="75"/>
      <c r="PMT538" s="81"/>
      <c r="PMU538" s="75"/>
      <c r="PMV538" s="81"/>
      <c r="PMW538" s="75"/>
      <c r="PMX538" s="81"/>
      <c r="PMY538" s="75"/>
      <c r="PMZ538" s="81"/>
      <c r="PNA538" s="75"/>
      <c r="PNB538" s="81"/>
      <c r="PNC538" s="75"/>
      <c r="PND538" s="81"/>
      <c r="PNE538" s="75"/>
      <c r="PNF538" s="81"/>
      <c r="PNG538" s="75"/>
      <c r="PNH538" s="81"/>
      <c r="PNI538" s="75"/>
      <c r="PNJ538" s="81"/>
      <c r="PNK538" s="75"/>
      <c r="PNL538" s="81"/>
      <c r="PNM538" s="75"/>
      <c r="PNN538" s="81"/>
      <c r="PNO538" s="75"/>
      <c r="PNP538" s="81"/>
      <c r="PNQ538" s="75"/>
      <c r="PNR538" s="81"/>
      <c r="PNS538" s="75"/>
      <c r="PNT538" s="81"/>
      <c r="PNU538" s="75"/>
      <c r="PNV538" s="81"/>
      <c r="PNW538" s="75"/>
      <c r="PNX538" s="81"/>
      <c r="PNY538" s="75"/>
      <c r="PNZ538" s="81"/>
      <c r="POA538" s="75"/>
      <c r="POB538" s="81"/>
      <c r="POC538" s="75"/>
      <c r="POD538" s="81"/>
      <c r="POE538" s="75"/>
      <c r="POF538" s="81"/>
      <c r="POG538" s="75"/>
      <c r="POH538" s="81"/>
      <c r="POI538" s="75"/>
      <c r="POJ538" s="81"/>
      <c r="POK538" s="75"/>
      <c r="POL538" s="81"/>
      <c r="POM538" s="75"/>
      <c r="PON538" s="81"/>
      <c r="POO538" s="75"/>
      <c r="POP538" s="81"/>
      <c r="POQ538" s="75"/>
      <c r="POR538" s="81"/>
      <c r="POS538" s="75"/>
      <c r="POT538" s="81"/>
      <c r="POU538" s="75"/>
      <c r="POV538" s="81"/>
      <c r="POW538" s="75"/>
      <c r="POX538" s="81"/>
      <c r="POY538" s="75"/>
      <c r="POZ538" s="81"/>
      <c r="PPA538" s="75"/>
      <c r="PPB538" s="81"/>
      <c r="PPC538" s="75"/>
      <c r="PPD538" s="81"/>
      <c r="PPE538" s="75"/>
      <c r="PPF538" s="81"/>
      <c r="PPG538" s="75"/>
      <c r="PPH538" s="81"/>
      <c r="PPI538" s="75"/>
      <c r="PPJ538" s="81"/>
      <c r="PPK538" s="75"/>
      <c r="PPL538" s="81"/>
      <c r="PPM538" s="75"/>
      <c r="PPN538" s="81"/>
      <c r="PPO538" s="75"/>
      <c r="PPP538" s="81"/>
      <c r="PPQ538" s="75"/>
      <c r="PPR538" s="81"/>
      <c r="PPS538" s="75"/>
      <c r="PPT538" s="81"/>
      <c r="PPU538" s="75"/>
      <c r="PPV538" s="81"/>
      <c r="PPW538" s="75"/>
      <c r="PPX538" s="81"/>
      <c r="PPY538" s="75"/>
      <c r="PPZ538" s="81"/>
      <c r="PQA538" s="75"/>
      <c r="PQB538" s="81"/>
      <c r="PQC538" s="75"/>
      <c r="PQD538" s="81"/>
      <c r="PQE538" s="75"/>
      <c r="PQF538" s="81"/>
      <c r="PQG538" s="75"/>
      <c r="PQH538" s="81"/>
      <c r="PQI538" s="75"/>
      <c r="PQJ538" s="81"/>
      <c r="PQK538" s="75"/>
      <c r="PQL538" s="81"/>
      <c r="PQM538" s="75"/>
      <c r="PQN538" s="81"/>
      <c r="PQO538" s="75"/>
      <c r="PQP538" s="81"/>
      <c r="PQQ538" s="75"/>
      <c r="PQR538" s="81"/>
      <c r="PQS538" s="75"/>
      <c r="PQT538" s="81"/>
      <c r="PQU538" s="75"/>
      <c r="PQV538" s="81"/>
      <c r="PQW538" s="75"/>
      <c r="PQX538" s="81"/>
      <c r="PQY538" s="75"/>
      <c r="PQZ538" s="81"/>
      <c r="PRA538" s="75"/>
      <c r="PRB538" s="81"/>
      <c r="PRC538" s="75"/>
      <c r="PRD538" s="81"/>
      <c r="PRE538" s="75"/>
      <c r="PRF538" s="81"/>
      <c r="PRG538" s="75"/>
      <c r="PRH538" s="81"/>
      <c r="PRI538" s="75"/>
      <c r="PRJ538" s="81"/>
      <c r="PRK538" s="75"/>
      <c r="PRL538" s="81"/>
      <c r="PRM538" s="75"/>
      <c r="PRN538" s="81"/>
      <c r="PRO538" s="75"/>
      <c r="PRP538" s="81"/>
      <c r="PRQ538" s="75"/>
      <c r="PRR538" s="81"/>
      <c r="PRS538" s="75"/>
      <c r="PRT538" s="81"/>
      <c r="PRU538" s="75"/>
      <c r="PRV538" s="81"/>
      <c r="PRW538" s="75"/>
      <c r="PRX538" s="81"/>
      <c r="PRY538" s="75"/>
      <c r="PRZ538" s="81"/>
      <c r="PSA538" s="75"/>
      <c r="PSB538" s="81"/>
      <c r="PSC538" s="75"/>
      <c r="PSD538" s="81"/>
      <c r="PSE538" s="75"/>
      <c r="PSF538" s="81"/>
      <c r="PSG538" s="75"/>
      <c r="PSH538" s="81"/>
      <c r="PSI538" s="75"/>
      <c r="PSJ538" s="81"/>
      <c r="PSK538" s="75"/>
      <c r="PSL538" s="81"/>
      <c r="PSM538" s="75"/>
      <c r="PSN538" s="81"/>
      <c r="PSO538" s="75"/>
      <c r="PSP538" s="81"/>
      <c r="PSQ538" s="75"/>
      <c r="PSR538" s="81"/>
      <c r="PSS538" s="75"/>
      <c r="PST538" s="81"/>
      <c r="PSU538" s="75"/>
      <c r="PSV538" s="81"/>
      <c r="PSW538" s="75"/>
      <c r="PSX538" s="81"/>
      <c r="PSY538" s="75"/>
      <c r="PSZ538" s="81"/>
      <c r="PTA538" s="75"/>
      <c r="PTB538" s="81"/>
      <c r="PTC538" s="75"/>
      <c r="PTD538" s="81"/>
      <c r="PTE538" s="75"/>
      <c r="PTF538" s="81"/>
      <c r="PTG538" s="75"/>
      <c r="PTH538" s="81"/>
      <c r="PTI538" s="75"/>
      <c r="PTJ538" s="81"/>
      <c r="PTK538" s="75"/>
      <c r="PTL538" s="81"/>
      <c r="PTM538" s="75"/>
      <c r="PTN538" s="81"/>
      <c r="PTO538" s="75"/>
      <c r="PTP538" s="81"/>
      <c r="PTQ538" s="75"/>
      <c r="PTR538" s="81"/>
      <c r="PTS538" s="75"/>
      <c r="PTT538" s="81"/>
      <c r="PTU538" s="75"/>
      <c r="PTV538" s="81"/>
      <c r="PTW538" s="75"/>
      <c r="PTX538" s="81"/>
      <c r="PTY538" s="75"/>
      <c r="PTZ538" s="81"/>
      <c r="PUA538" s="75"/>
      <c r="PUB538" s="81"/>
      <c r="PUC538" s="75"/>
      <c r="PUD538" s="81"/>
      <c r="PUE538" s="75"/>
      <c r="PUF538" s="81"/>
      <c r="PUG538" s="75"/>
      <c r="PUH538" s="81"/>
      <c r="PUI538" s="75"/>
      <c r="PUJ538" s="81"/>
      <c r="PUK538" s="75"/>
      <c r="PUL538" s="81"/>
      <c r="PUM538" s="75"/>
      <c r="PUN538" s="81"/>
      <c r="PUO538" s="75"/>
      <c r="PUP538" s="81"/>
      <c r="PUQ538" s="75"/>
      <c r="PUR538" s="81"/>
      <c r="PUS538" s="75"/>
      <c r="PUT538" s="81"/>
      <c r="PUU538" s="75"/>
      <c r="PUV538" s="81"/>
      <c r="PUW538" s="75"/>
      <c r="PUX538" s="81"/>
      <c r="PUY538" s="75"/>
      <c r="PUZ538" s="81"/>
      <c r="PVA538" s="75"/>
      <c r="PVB538" s="81"/>
      <c r="PVC538" s="75"/>
      <c r="PVD538" s="81"/>
      <c r="PVE538" s="75"/>
      <c r="PVF538" s="81"/>
      <c r="PVG538" s="75"/>
      <c r="PVH538" s="81"/>
      <c r="PVI538" s="75"/>
      <c r="PVJ538" s="81"/>
      <c r="PVK538" s="75"/>
      <c r="PVL538" s="81"/>
      <c r="PVM538" s="75"/>
      <c r="PVN538" s="81"/>
      <c r="PVO538" s="75"/>
      <c r="PVP538" s="81"/>
      <c r="PVQ538" s="75"/>
      <c r="PVR538" s="81"/>
      <c r="PVS538" s="75"/>
      <c r="PVT538" s="81"/>
      <c r="PVU538" s="75"/>
      <c r="PVV538" s="81"/>
      <c r="PVW538" s="75"/>
      <c r="PVX538" s="81"/>
      <c r="PVY538" s="75"/>
      <c r="PVZ538" s="81"/>
      <c r="PWA538" s="75"/>
      <c r="PWB538" s="81"/>
      <c r="PWC538" s="75"/>
      <c r="PWD538" s="81"/>
      <c r="PWE538" s="75"/>
      <c r="PWF538" s="81"/>
      <c r="PWG538" s="75"/>
      <c r="PWH538" s="81"/>
      <c r="PWI538" s="75"/>
      <c r="PWJ538" s="81"/>
      <c r="PWK538" s="75"/>
      <c r="PWL538" s="81"/>
      <c r="PWM538" s="75"/>
      <c r="PWN538" s="81"/>
      <c r="PWO538" s="75"/>
      <c r="PWP538" s="81"/>
      <c r="PWQ538" s="75"/>
      <c r="PWR538" s="81"/>
      <c r="PWS538" s="75"/>
      <c r="PWT538" s="81"/>
      <c r="PWU538" s="75"/>
      <c r="PWV538" s="81"/>
      <c r="PWW538" s="75"/>
      <c r="PWX538" s="81"/>
      <c r="PWY538" s="75"/>
      <c r="PWZ538" s="81"/>
      <c r="PXA538" s="75"/>
      <c r="PXB538" s="81"/>
      <c r="PXC538" s="75"/>
      <c r="PXD538" s="81"/>
      <c r="PXE538" s="75"/>
      <c r="PXF538" s="81"/>
      <c r="PXG538" s="75"/>
      <c r="PXH538" s="81"/>
      <c r="PXI538" s="75"/>
      <c r="PXJ538" s="81"/>
      <c r="PXK538" s="75"/>
      <c r="PXL538" s="81"/>
      <c r="PXM538" s="75"/>
      <c r="PXN538" s="81"/>
      <c r="PXO538" s="75"/>
      <c r="PXP538" s="81"/>
      <c r="PXQ538" s="75"/>
      <c r="PXR538" s="81"/>
      <c r="PXS538" s="75"/>
      <c r="PXT538" s="81"/>
      <c r="PXU538" s="75"/>
      <c r="PXV538" s="81"/>
      <c r="PXW538" s="75"/>
      <c r="PXX538" s="81"/>
      <c r="PXY538" s="75"/>
      <c r="PXZ538" s="81"/>
      <c r="PYA538" s="75"/>
      <c r="PYB538" s="81"/>
      <c r="PYC538" s="75"/>
      <c r="PYD538" s="81"/>
      <c r="PYE538" s="75"/>
      <c r="PYF538" s="81"/>
      <c r="PYG538" s="75"/>
      <c r="PYH538" s="81"/>
      <c r="PYI538" s="75"/>
      <c r="PYJ538" s="81"/>
      <c r="PYK538" s="75"/>
      <c r="PYL538" s="81"/>
      <c r="PYM538" s="75"/>
      <c r="PYN538" s="81"/>
      <c r="PYO538" s="75"/>
      <c r="PYP538" s="81"/>
      <c r="PYQ538" s="75"/>
      <c r="PYR538" s="81"/>
      <c r="PYS538" s="75"/>
      <c r="PYT538" s="81"/>
      <c r="PYU538" s="75"/>
      <c r="PYV538" s="81"/>
      <c r="PYW538" s="75"/>
      <c r="PYX538" s="81"/>
      <c r="PYY538" s="75"/>
      <c r="PYZ538" s="81"/>
      <c r="PZA538" s="75"/>
      <c r="PZB538" s="81"/>
      <c r="PZC538" s="75"/>
      <c r="PZD538" s="81"/>
      <c r="PZE538" s="75"/>
      <c r="PZF538" s="81"/>
      <c r="PZG538" s="75"/>
      <c r="PZH538" s="81"/>
      <c r="PZI538" s="75"/>
      <c r="PZJ538" s="81"/>
      <c r="PZK538" s="75"/>
      <c r="PZL538" s="81"/>
      <c r="PZM538" s="75"/>
      <c r="PZN538" s="81"/>
      <c r="PZO538" s="75"/>
      <c r="PZP538" s="81"/>
      <c r="PZQ538" s="75"/>
      <c r="PZR538" s="81"/>
      <c r="PZS538" s="75"/>
      <c r="PZT538" s="81"/>
      <c r="PZU538" s="75"/>
      <c r="PZV538" s="81"/>
      <c r="PZW538" s="75"/>
      <c r="PZX538" s="81"/>
      <c r="PZY538" s="75"/>
      <c r="PZZ538" s="81"/>
      <c r="QAA538" s="75"/>
      <c r="QAB538" s="81"/>
      <c r="QAC538" s="75"/>
      <c r="QAD538" s="81"/>
      <c r="QAE538" s="75"/>
      <c r="QAF538" s="81"/>
      <c r="QAG538" s="75"/>
      <c r="QAH538" s="81"/>
      <c r="QAI538" s="75"/>
      <c r="QAJ538" s="81"/>
      <c r="QAK538" s="75"/>
      <c r="QAL538" s="81"/>
      <c r="QAM538" s="75"/>
      <c r="QAN538" s="81"/>
      <c r="QAO538" s="75"/>
      <c r="QAP538" s="81"/>
      <c r="QAQ538" s="75"/>
      <c r="QAR538" s="81"/>
      <c r="QAS538" s="75"/>
      <c r="QAT538" s="81"/>
      <c r="QAU538" s="75"/>
      <c r="QAV538" s="81"/>
      <c r="QAW538" s="75"/>
      <c r="QAX538" s="81"/>
      <c r="QAY538" s="75"/>
      <c r="QAZ538" s="81"/>
      <c r="QBA538" s="75"/>
      <c r="QBB538" s="81"/>
      <c r="QBC538" s="75"/>
      <c r="QBD538" s="81"/>
      <c r="QBE538" s="75"/>
      <c r="QBF538" s="81"/>
      <c r="QBG538" s="75"/>
      <c r="QBH538" s="81"/>
      <c r="QBI538" s="75"/>
      <c r="QBJ538" s="81"/>
      <c r="QBK538" s="75"/>
      <c r="QBL538" s="81"/>
      <c r="QBM538" s="75"/>
      <c r="QBN538" s="81"/>
      <c r="QBO538" s="75"/>
      <c r="QBP538" s="81"/>
      <c r="QBQ538" s="75"/>
      <c r="QBR538" s="81"/>
      <c r="QBS538" s="75"/>
      <c r="QBT538" s="81"/>
      <c r="QBU538" s="75"/>
      <c r="QBV538" s="81"/>
      <c r="QBW538" s="75"/>
      <c r="QBX538" s="81"/>
      <c r="QBY538" s="75"/>
      <c r="QBZ538" s="81"/>
      <c r="QCA538" s="75"/>
      <c r="QCB538" s="81"/>
      <c r="QCC538" s="75"/>
      <c r="QCD538" s="81"/>
      <c r="QCE538" s="75"/>
      <c r="QCF538" s="81"/>
      <c r="QCG538" s="75"/>
      <c r="QCH538" s="81"/>
      <c r="QCI538" s="75"/>
      <c r="QCJ538" s="81"/>
      <c r="QCK538" s="75"/>
      <c r="QCL538" s="81"/>
      <c r="QCM538" s="75"/>
      <c r="QCN538" s="81"/>
      <c r="QCO538" s="75"/>
      <c r="QCP538" s="81"/>
      <c r="QCQ538" s="75"/>
      <c r="QCR538" s="81"/>
      <c r="QCS538" s="75"/>
      <c r="QCT538" s="81"/>
      <c r="QCU538" s="75"/>
      <c r="QCV538" s="81"/>
      <c r="QCW538" s="75"/>
      <c r="QCX538" s="81"/>
      <c r="QCY538" s="75"/>
      <c r="QCZ538" s="81"/>
      <c r="QDA538" s="75"/>
      <c r="QDB538" s="81"/>
      <c r="QDC538" s="75"/>
      <c r="QDD538" s="81"/>
      <c r="QDE538" s="75"/>
      <c r="QDF538" s="81"/>
      <c r="QDG538" s="75"/>
      <c r="QDH538" s="81"/>
      <c r="QDI538" s="75"/>
      <c r="QDJ538" s="81"/>
      <c r="QDK538" s="75"/>
      <c r="QDL538" s="81"/>
      <c r="QDM538" s="75"/>
      <c r="QDN538" s="81"/>
      <c r="QDO538" s="75"/>
      <c r="QDP538" s="81"/>
      <c r="QDQ538" s="75"/>
      <c r="QDR538" s="81"/>
      <c r="QDS538" s="75"/>
      <c r="QDT538" s="81"/>
      <c r="QDU538" s="75"/>
      <c r="QDV538" s="81"/>
      <c r="QDW538" s="75"/>
      <c r="QDX538" s="81"/>
      <c r="QDY538" s="75"/>
      <c r="QDZ538" s="81"/>
      <c r="QEA538" s="75"/>
      <c r="QEB538" s="81"/>
      <c r="QEC538" s="75"/>
      <c r="QED538" s="81"/>
      <c r="QEE538" s="75"/>
      <c r="QEF538" s="81"/>
      <c r="QEG538" s="75"/>
      <c r="QEH538" s="81"/>
      <c r="QEI538" s="75"/>
      <c r="QEJ538" s="81"/>
      <c r="QEK538" s="75"/>
      <c r="QEL538" s="81"/>
      <c r="QEM538" s="75"/>
      <c r="QEN538" s="81"/>
      <c r="QEO538" s="75"/>
      <c r="QEP538" s="81"/>
      <c r="QEQ538" s="75"/>
      <c r="QER538" s="81"/>
      <c r="QES538" s="75"/>
      <c r="QET538" s="81"/>
      <c r="QEU538" s="75"/>
      <c r="QEV538" s="81"/>
      <c r="QEW538" s="75"/>
      <c r="QEX538" s="81"/>
      <c r="QEY538" s="75"/>
      <c r="QEZ538" s="81"/>
      <c r="QFA538" s="75"/>
      <c r="QFB538" s="81"/>
      <c r="QFC538" s="75"/>
      <c r="QFD538" s="81"/>
      <c r="QFE538" s="75"/>
      <c r="QFF538" s="81"/>
      <c r="QFG538" s="75"/>
      <c r="QFH538" s="81"/>
      <c r="QFI538" s="75"/>
      <c r="QFJ538" s="81"/>
      <c r="QFK538" s="75"/>
      <c r="QFL538" s="81"/>
      <c r="QFM538" s="75"/>
      <c r="QFN538" s="81"/>
      <c r="QFO538" s="75"/>
      <c r="QFP538" s="81"/>
      <c r="QFQ538" s="75"/>
      <c r="QFR538" s="81"/>
      <c r="QFS538" s="75"/>
      <c r="QFT538" s="81"/>
      <c r="QFU538" s="75"/>
      <c r="QFV538" s="81"/>
      <c r="QFW538" s="75"/>
      <c r="QFX538" s="81"/>
      <c r="QFY538" s="75"/>
      <c r="QFZ538" s="81"/>
      <c r="QGA538" s="75"/>
      <c r="QGB538" s="81"/>
      <c r="QGC538" s="75"/>
      <c r="QGD538" s="81"/>
      <c r="QGE538" s="75"/>
      <c r="QGF538" s="81"/>
      <c r="QGG538" s="75"/>
      <c r="QGH538" s="81"/>
      <c r="QGI538" s="75"/>
      <c r="QGJ538" s="81"/>
      <c r="QGK538" s="75"/>
      <c r="QGL538" s="81"/>
      <c r="QGM538" s="75"/>
      <c r="QGN538" s="81"/>
      <c r="QGO538" s="75"/>
      <c r="QGP538" s="81"/>
      <c r="QGQ538" s="75"/>
      <c r="QGR538" s="81"/>
      <c r="QGS538" s="75"/>
      <c r="QGT538" s="81"/>
      <c r="QGU538" s="75"/>
      <c r="QGV538" s="81"/>
      <c r="QGW538" s="75"/>
      <c r="QGX538" s="81"/>
      <c r="QGY538" s="75"/>
      <c r="QGZ538" s="81"/>
      <c r="QHA538" s="75"/>
      <c r="QHB538" s="81"/>
      <c r="QHC538" s="75"/>
      <c r="QHD538" s="81"/>
      <c r="QHE538" s="75"/>
      <c r="QHF538" s="81"/>
      <c r="QHG538" s="75"/>
      <c r="QHH538" s="81"/>
      <c r="QHI538" s="75"/>
      <c r="QHJ538" s="81"/>
      <c r="QHK538" s="75"/>
      <c r="QHL538" s="81"/>
      <c r="QHM538" s="75"/>
      <c r="QHN538" s="81"/>
      <c r="QHO538" s="75"/>
      <c r="QHP538" s="81"/>
      <c r="QHQ538" s="75"/>
      <c r="QHR538" s="81"/>
      <c r="QHS538" s="75"/>
      <c r="QHT538" s="81"/>
      <c r="QHU538" s="75"/>
      <c r="QHV538" s="81"/>
      <c r="QHW538" s="75"/>
      <c r="QHX538" s="81"/>
      <c r="QHY538" s="75"/>
      <c r="QHZ538" s="81"/>
      <c r="QIA538" s="75"/>
      <c r="QIB538" s="81"/>
      <c r="QIC538" s="75"/>
      <c r="QID538" s="81"/>
      <c r="QIE538" s="75"/>
      <c r="QIF538" s="81"/>
      <c r="QIG538" s="75"/>
      <c r="QIH538" s="81"/>
      <c r="QII538" s="75"/>
      <c r="QIJ538" s="81"/>
      <c r="QIK538" s="75"/>
      <c r="QIL538" s="81"/>
      <c r="QIM538" s="75"/>
      <c r="QIN538" s="81"/>
      <c r="QIO538" s="75"/>
      <c r="QIP538" s="81"/>
      <c r="QIQ538" s="75"/>
      <c r="QIR538" s="81"/>
      <c r="QIS538" s="75"/>
      <c r="QIT538" s="81"/>
      <c r="QIU538" s="75"/>
      <c r="QIV538" s="81"/>
      <c r="QIW538" s="75"/>
      <c r="QIX538" s="81"/>
      <c r="QIY538" s="75"/>
      <c r="QIZ538" s="81"/>
      <c r="QJA538" s="75"/>
      <c r="QJB538" s="81"/>
      <c r="QJC538" s="75"/>
      <c r="QJD538" s="81"/>
      <c r="QJE538" s="75"/>
      <c r="QJF538" s="81"/>
      <c r="QJG538" s="75"/>
      <c r="QJH538" s="81"/>
      <c r="QJI538" s="75"/>
      <c r="QJJ538" s="81"/>
      <c r="QJK538" s="75"/>
      <c r="QJL538" s="81"/>
      <c r="QJM538" s="75"/>
      <c r="QJN538" s="81"/>
      <c r="QJO538" s="75"/>
      <c r="QJP538" s="81"/>
      <c r="QJQ538" s="75"/>
      <c r="QJR538" s="81"/>
      <c r="QJS538" s="75"/>
      <c r="QJT538" s="81"/>
      <c r="QJU538" s="75"/>
      <c r="QJV538" s="81"/>
      <c r="QJW538" s="75"/>
      <c r="QJX538" s="81"/>
      <c r="QJY538" s="75"/>
      <c r="QJZ538" s="81"/>
      <c r="QKA538" s="75"/>
      <c r="QKB538" s="81"/>
      <c r="QKC538" s="75"/>
      <c r="QKD538" s="81"/>
      <c r="QKE538" s="75"/>
      <c r="QKF538" s="81"/>
      <c r="QKG538" s="75"/>
      <c r="QKH538" s="81"/>
      <c r="QKI538" s="75"/>
      <c r="QKJ538" s="81"/>
      <c r="QKK538" s="75"/>
      <c r="QKL538" s="81"/>
      <c r="QKM538" s="75"/>
      <c r="QKN538" s="81"/>
      <c r="QKO538" s="75"/>
      <c r="QKP538" s="81"/>
      <c r="QKQ538" s="75"/>
      <c r="QKR538" s="81"/>
      <c r="QKS538" s="75"/>
      <c r="QKT538" s="81"/>
      <c r="QKU538" s="75"/>
      <c r="QKV538" s="81"/>
      <c r="QKW538" s="75"/>
      <c r="QKX538" s="81"/>
      <c r="QKY538" s="75"/>
      <c r="QKZ538" s="81"/>
      <c r="QLA538" s="75"/>
      <c r="QLB538" s="81"/>
      <c r="QLC538" s="75"/>
      <c r="QLD538" s="81"/>
      <c r="QLE538" s="75"/>
      <c r="QLF538" s="81"/>
      <c r="QLG538" s="75"/>
      <c r="QLH538" s="81"/>
      <c r="QLI538" s="75"/>
      <c r="QLJ538" s="81"/>
      <c r="QLK538" s="75"/>
      <c r="QLL538" s="81"/>
      <c r="QLM538" s="75"/>
      <c r="QLN538" s="81"/>
      <c r="QLO538" s="75"/>
      <c r="QLP538" s="81"/>
      <c r="QLQ538" s="75"/>
      <c r="QLR538" s="81"/>
      <c r="QLS538" s="75"/>
      <c r="QLT538" s="81"/>
      <c r="QLU538" s="75"/>
      <c r="QLV538" s="81"/>
      <c r="QLW538" s="75"/>
      <c r="QLX538" s="81"/>
      <c r="QLY538" s="75"/>
      <c r="QLZ538" s="81"/>
      <c r="QMA538" s="75"/>
      <c r="QMB538" s="81"/>
      <c r="QMC538" s="75"/>
      <c r="QMD538" s="81"/>
      <c r="QME538" s="75"/>
      <c r="QMF538" s="81"/>
      <c r="QMG538" s="75"/>
      <c r="QMH538" s="81"/>
      <c r="QMI538" s="75"/>
      <c r="QMJ538" s="81"/>
      <c r="QMK538" s="75"/>
      <c r="QML538" s="81"/>
      <c r="QMM538" s="75"/>
      <c r="QMN538" s="81"/>
      <c r="QMO538" s="75"/>
      <c r="QMP538" s="81"/>
      <c r="QMQ538" s="75"/>
      <c r="QMR538" s="81"/>
      <c r="QMS538" s="75"/>
      <c r="QMT538" s="81"/>
      <c r="QMU538" s="75"/>
      <c r="QMV538" s="81"/>
      <c r="QMW538" s="75"/>
      <c r="QMX538" s="81"/>
      <c r="QMY538" s="75"/>
      <c r="QMZ538" s="81"/>
      <c r="QNA538" s="75"/>
      <c r="QNB538" s="81"/>
      <c r="QNC538" s="75"/>
      <c r="QND538" s="81"/>
      <c r="QNE538" s="75"/>
      <c r="QNF538" s="81"/>
      <c r="QNG538" s="75"/>
      <c r="QNH538" s="81"/>
      <c r="QNI538" s="75"/>
      <c r="QNJ538" s="81"/>
      <c r="QNK538" s="75"/>
      <c r="QNL538" s="81"/>
      <c r="QNM538" s="75"/>
      <c r="QNN538" s="81"/>
      <c r="QNO538" s="75"/>
      <c r="QNP538" s="81"/>
      <c r="QNQ538" s="75"/>
      <c r="QNR538" s="81"/>
      <c r="QNS538" s="75"/>
      <c r="QNT538" s="81"/>
      <c r="QNU538" s="75"/>
      <c r="QNV538" s="81"/>
      <c r="QNW538" s="75"/>
      <c r="QNX538" s="81"/>
      <c r="QNY538" s="75"/>
      <c r="QNZ538" s="81"/>
      <c r="QOA538" s="75"/>
      <c r="QOB538" s="81"/>
      <c r="QOC538" s="75"/>
      <c r="QOD538" s="81"/>
      <c r="QOE538" s="75"/>
      <c r="QOF538" s="81"/>
      <c r="QOG538" s="75"/>
      <c r="QOH538" s="81"/>
      <c r="QOI538" s="75"/>
      <c r="QOJ538" s="81"/>
      <c r="QOK538" s="75"/>
      <c r="QOL538" s="81"/>
      <c r="QOM538" s="75"/>
      <c r="QON538" s="81"/>
      <c r="QOO538" s="75"/>
      <c r="QOP538" s="81"/>
      <c r="QOQ538" s="75"/>
      <c r="QOR538" s="81"/>
      <c r="QOS538" s="75"/>
      <c r="QOT538" s="81"/>
      <c r="QOU538" s="75"/>
      <c r="QOV538" s="81"/>
      <c r="QOW538" s="75"/>
      <c r="QOX538" s="81"/>
      <c r="QOY538" s="75"/>
      <c r="QOZ538" s="81"/>
      <c r="QPA538" s="75"/>
      <c r="QPB538" s="81"/>
      <c r="QPC538" s="75"/>
      <c r="QPD538" s="81"/>
      <c r="QPE538" s="75"/>
      <c r="QPF538" s="81"/>
      <c r="QPG538" s="75"/>
      <c r="QPH538" s="81"/>
      <c r="QPI538" s="75"/>
      <c r="QPJ538" s="81"/>
      <c r="QPK538" s="75"/>
      <c r="QPL538" s="81"/>
      <c r="QPM538" s="75"/>
      <c r="QPN538" s="81"/>
      <c r="QPO538" s="75"/>
      <c r="QPP538" s="81"/>
      <c r="QPQ538" s="75"/>
      <c r="QPR538" s="81"/>
      <c r="QPS538" s="75"/>
      <c r="QPT538" s="81"/>
      <c r="QPU538" s="75"/>
      <c r="QPV538" s="81"/>
      <c r="QPW538" s="75"/>
      <c r="QPX538" s="81"/>
      <c r="QPY538" s="75"/>
      <c r="QPZ538" s="81"/>
      <c r="QQA538" s="75"/>
      <c r="QQB538" s="81"/>
      <c r="QQC538" s="75"/>
      <c r="QQD538" s="81"/>
      <c r="QQE538" s="75"/>
      <c r="QQF538" s="81"/>
      <c r="QQG538" s="75"/>
      <c r="QQH538" s="81"/>
      <c r="QQI538" s="75"/>
      <c r="QQJ538" s="81"/>
      <c r="QQK538" s="75"/>
      <c r="QQL538" s="81"/>
      <c r="QQM538" s="75"/>
      <c r="QQN538" s="81"/>
      <c r="QQO538" s="75"/>
      <c r="QQP538" s="81"/>
      <c r="QQQ538" s="75"/>
      <c r="QQR538" s="81"/>
      <c r="QQS538" s="75"/>
      <c r="QQT538" s="81"/>
      <c r="QQU538" s="75"/>
      <c r="QQV538" s="81"/>
      <c r="QQW538" s="75"/>
      <c r="QQX538" s="81"/>
      <c r="QQY538" s="75"/>
      <c r="QQZ538" s="81"/>
      <c r="QRA538" s="75"/>
      <c r="QRB538" s="81"/>
      <c r="QRC538" s="75"/>
      <c r="QRD538" s="81"/>
      <c r="QRE538" s="75"/>
      <c r="QRF538" s="81"/>
      <c r="QRG538" s="75"/>
      <c r="QRH538" s="81"/>
      <c r="QRI538" s="75"/>
      <c r="QRJ538" s="81"/>
      <c r="QRK538" s="75"/>
      <c r="QRL538" s="81"/>
      <c r="QRM538" s="75"/>
      <c r="QRN538" s="81"/>
      <c r="QRO538" s="75"/>
      <c r="QRP538" s="81"/>
      <c r="QRQ538" s="75"/>
      <c r="QRR538" s="81"/>
      <c r="QRS538" s="75"/>
      <c r="QRT538" s="81"/>
      <c r="QRU538" s="75"/>
      <c r="QRV538" s="81"/>
      <c r="QRW538" s="75"/>
      <c r="QRX538" s="81"/>
      <c r="QRY538" s="75"/>
      <c r="QRZ538" s="81"/>
      <c r="QSA538" s="75"/>
      <c r="QSB538" s="81"/>
      <c r="QSC538" s="75"/>
      <c r="QSD538" s="81"/>
      <c r="QSE538" s="75"/>
      <c r="QSF538" s="81"/>
      <c r="QSG538" s="75"/>
      <c r="QSH538" s="81"/>
      <c r="QSI538" s="75"/>
      <c r="QSJ538" s="81"/>
      <c r="QSK538" s="75"/>
      <c r="QSL538" s="81"/>
      <c r="QSM538" s="75"/>
      <c r="QSN538" s="81"/>
      <c r="QSO538" s="75"/>
      <c r="QSP538" s="81"/>
      <c r="QSQ538" s="75"/>
      <c r="QSR538" s="81"/>
      <c r="QSS538" s="75"/>
      <c r="QST538" s="81"/>
      <c r="QSU538" s="75"/>
      <c r="QSV538" s="81"/>
      <c r="QSW538" s="75"/>
      <c r="QSX538" s="81"/>
      <c r="QSY538" s="75"/>
      <c r="QSZ538" s="81"/>
      <c r="QTA538" s="75"/>
      <c r="QTB538" s="81"/>
      <c r="QTC538" s="75"/>
      <c r="QTD538" s="81"/>
      <c r="QTE538" s="75"/>
      <c r="QTF538" s="81"/>
      <c r="QTG538" s="75"/>
      <c r="QTH538" s="81"/>
      <c r="QTI538" s="75"/>
      <c r="QTJ538" s="81"/>
      <c r="QTK538" s="75"/>
      <c r="QTL538" s="81"/>
      <c r="QTM538" s="75"/>
      <c r="QTN538" s="81"/>
      <c r="QTO538" s="75"/>
      <c r="QTP538" s="81"/>
      <c r="QTQ538" s="75"/>
      <c r="QTR538" s="81"/>
      <c r="QTS538" s="75"/>
      <c r="QTT538" s="81"/>
      <c r="QTU538" s="75"/>
      <c r="QTV538" s="81"/>
      <c r="QTW538" s="75"/>
      <c r="QTX538" s="81"/>
      <c r="QTY538" s="75"/>
      <c r="QTZ538" s="81"/>
      <c r="QUA538" s="75"/>
      <c r="QUB538" s="81"/>
      <c r="QUC538" s="75"/>
      <c r="QUD538" s="81"/>
      <c r="QUE538" s="75"/>
      <c r="QUF538" s="81"/>
      <c r="QUG538" s="75"/>
      <c r="QUH538" s="81"/>
      <c r="QUI538" s="75"/>
      <c r="QUJ538" s="81"/>
      <c r="QUK538" s="75"/>
      <c r="QUL538" s="81"/>
      <c r="QUM538" s="75"/>
      <c r="QUN538" s="81"/>
      <c r="QUO538" s="75"/>
      <c r="QUP538" s="81"/>
      <c r="QUQ538" s="75"/>
      <c r="QUR538" s="81"/>
      <c r="QUS538" s="75"/>
      <c r="QUT538" s="81"/>
      <c r="QUU538" s="75"/>
      <c r="QUV538" s="81"/>
      <c r="QUW538" s="75"/>
      <c r="QUX538" s="81"/>
      <c r="QUY538" s="75"/>
      <c r="QUZ538" s="81"/>
      <c r="QVA538" s="75"/>
      <c r="QVB538" s="81"/>
      <c r="QVC538" s="75"/>
      <c r="QVD538" s="81"/>
      <c r="QVE538" s="75"/>
      <c r="QVF538" s="81"/>
      <c r="QVG538" s="75"/>
      <c r="QVH538" s="81"/>
      <c r="QVI538" s="75"/>
      <c r="QVJ538" s="81"/>
      <c r="QVK538" s="75"/>
      <c r="QVL538" s="81"/>
      <c r="QVM538" s="75"/>
      <c r="QVN538" s="81"/>
      <c r="QVO538" s="75"/>
      <c r="QVP538" s="81"/>
      <c r="QVQ538" s="75"/>
      <c r="QVR538" s="81"/>
      <c r="QVS538" s="75"/>
      <c r="QVT538" s="81"/>
      <c r="QVU538" s="75"/>
      <c r="QVV538" s="81"/>
      <c r="QVW538" s="75"/>
      <c r="QVX538" s="81"/>
      <c r="QVY538" s="75"/>
      <c r="QVZ538" s="81"/>
      <c r="QWA538" s="75"/>
      <c r="QWB538" s="81"/>
      <c r="QWC538" s="75"/>
      <c r="QWD538" s="81"/>
      <c r="QWE538" s="75"/>
      <c r="QWF538" s="81"/>
      <c r="QWG538" s="75"/>
      <c r="QWH538" s="81"/>
      <c r="QWI538" s="75"/>
      <c r="QWJ538" s="81"/>
      <c r="QWK538" s="75"/>
      <c r="QWL538" s="81"/>
      <c r="QWM538" s="75"/>
      <c r="QWN538" s="81"/>
      <c r="QWO538" s="75"/>
      <c r="QWP538" s="81"/>
      <c r="QWQ538" s="75"/>
      <c r="QWR538" s="81"/>
      <c r="QWS538" s="75"/>
      <c r="QWT538" s="81"/>
      <c r="QWU538" s="75"/>
      <c r="QWV538" s="81"/>
      <c r="QWW538" s="75"/>
      <c r="QWX538" s="81"/>
      <c r="QWY538" s="75"/>
      <c r="QWZ538" s="81"/>
      <c r="QXA538" s="75"/>
      <c r="QXB538" s="81"/>
      <c r="QXC538" s="75"/>
      <c r="QXD538" s="81"/>
      <c r="QXE538" s="75"/>
      <c r="QXF538" s="81"/>
      <c r="QXG538" s="75"/>
      <c r="QXH538" s="81"/>
      <c r="QXI538" s="75"/>
      <c r="QXJ538" s="81"/>
      <c r="QXK538" s="75"/>
      <c r="QXL538" s="81"/>
      <c r="QXM538" s="75"/>
      <c r="QXN538" s="81"/>
      <c r="QXO538" s="75"/>
      <c r="QXP538" s="81"/>
      <c r="QXQ538" s="75"/>
      <c r="QXR538" s="81"/>
      <c r="QXS538" s="75"/>
      <c r="QXT538" s="81"/>
      <c r="QXU538" s="75"/>
      <c r="QXV538" s="81"/>
      <c r="QXW538" s="75"/>
      <c r="QXX538" s="81"/>
      <c r="QXY538" s="75"/>
      <c r="QXZ538" s="81"/>
      <c r="QYA538" s="75"/>
      <c r="QYB538" s="81"/>
      <c r="QYC538" s="75"/>
      <c r="QYD538" s="81"/>
      <c r="QYE538" s="75"/>
      <c r="QYF538" s="81"/>
      <c r="QYG538" s="75"/>
      <c r="QYH538" s="81"/>
      <c r="QYI538" s="75"/>
      <c r="QYJ538" s="81"/>
      <c r="QYK538" s="75"/>
      <c r="QYL538" s="81"/>
      <c r="QYM538" s="75"/>
      <c r="QYN538" s="81"/>
      <c r="QYO538" s="75"/>
      <c r="QYP538" s="81"/>
      <c r="QYQ538" s="75"/>
      <c r="QYR538" s="81"/>
      <c r="QYS538" s="75"/>
      <c r="QYT538" s="81"/>
      <c r="QYU538" s="75"/>
      <c r="QYV538" s="81"/>
      <c r="QYW538" s="75"/>
      <c r="QYX538" s="81"/>
      <c r="QYY538" s="75"/>
      <c r="QYZ538" s="81"/>
      <c r="QZA538" s="75"/>
      <c r="QZB538" s="81"/>
      <c r="QZC538" s="75"/>
      <c r="QZD538" s="81"/>
      <c r="QZE538" s="75"/>
      <c r="QZF538" s="81"/>
      <c r="QZG538" s="75"/>
      <c r="QZH538" s="81"/>
      <c r="QZI538" s="75"/>
      <c r="QZJ538" s="81"/>
      <c r="QZK538" s="75"/>
      <c r="QZL538" s="81"/>
      <c r="QZM538" s="75"/>
      <c r="QZN538" s="81"/>
      <c r="QZO538" s="75"/>
      <c r="QZP538" s="81"/>
      <c r="QZQ538" s="75"/>
      <c r="QZR538" s="81"/>
      <c r="QZS538" s="75"/>
      <c r="QZT538" s="81"/>
      <c r="QZU538" s="75"/>
      <c r="QZV538" s="81"/>
      <c r="QZW538" s="75"/>
      <c r="QZX538" s="81"/>
      <c r="QZY538" s="75"/>
      <c r="QZZ538" s="81"/>
      <c r="RAA538" s="75"/>
      <c r="RAB538" s="81"/>
      <c r="RAC538" s="75"/>
      <c r="RAD538" s="81"/>
      <c r="RAE538" s="75"/>
      <c r="RAF538" s="81"/>
      <c r="RAG538" s="75"/>
      <c r="RAH538" s="81"/>
      <c r="RAI538" s="75"/>
      <c r="RAJ538" s="81"/>
      <c r="RAK538" s="75"/>
      <c r="RAL538" s="81"/>
      <c r="RAM538" s="75"/>
      <c r="RAN538" s="81"/>
      <c r="RAO538" s="75"/>
      <c r="RAP538" s="81"/>
      <c r="RAQ538" s="75"/>
      <c r="RAR538" s="81"/>
      <c r="RAS538" s="75"/>
      <c r="RAT538" s="81"/>
      <c r="RAU538" s="75"/>
      <c r="RAV538" s="81"/>
      <c r="RAW538" s="75"/>
      <c r="RAX538" s="81"/>
      <c r="RAY538" s="75"/>
      <c r="RAZ538" s="81"/>
      <c r="RBA538" s="75"/>
      <c r="RBB538" s="81"/>
      <c r="RBC538" s="75"/>
      <c r="RBD538" s="81"/>
      <c r="RBE538" s="75"/>
      <c r="RBF538" s="81"/>
      <c r="RBG538" s="75"/>
      <c r="RBH538" s="81"/>
      <c r="RBI538" s="75"/>
      <c r="RBJ538" s="81"/>
      <c r="RBK538" s="75"/>
      <c r="RBL538" s="81"/>
      <c r="RBM538" s="75"/>
      <c r="RBN538" s="81"/>
      <c r="RBO538" s="75"/>
      <c r="RBP538" s="81"/>
      <c r="RBQ538" s="75"/>
      <c r="RBR538" s="81"/>
      <c r="RBS538" s="75"/>
      <c r="RBT538" s="81"/>
      <c r="RBU538" s="75"/>
      <c r="RBV538" s="81"/>
      <c r="RBW538" s="75"/>
      <c r="RBX538" s="81"/>
      <c r="RBY538" s="75"/>
      <c r="RBZ538" s="81"/>
      <c r="RCA538" s="75"/>
      <c r="RCB538" s="81"/>
      <c r="RCC538" s="75"/>
      <c r="RCD538" s="81"/>
      <c r="RCE538" s="75"/>
      <c r="RCF538" s="81"/>
      <c r="RCG538" s="75"/>
      <c r="RCH538" s="81"/>
      <c r="RCI538" s="75"/>
      <c r="RCJ538" s="81"/>
      <c r="RCK538" s="75"/>
      <c r="RCL538" s="81"/>
      <c r="RCM538" s="75"/>
      <c r="RCN538" s="81"/>
      <c r="RCO538" s="75"/>
      <c r="RCP538" s="81"/>
      <c r="RCQ538" s="75"/>
      <c r="RCR538" s="81"/>
      <c r="RCS538" s="75"/>
      <c r="RCT538" s="81"/>
      <c r="RCU538" s="75"/>
      <c r="RCV538" s="81"/>
      <c r="RCW538" s="75"/>
      <c r="RCX538" s="81"/>
      <c r="RCY538" s="75"/>
      <c r="RCZ538" s="81"/>
      <c r="RDA538" s="75"/>
      <c r="RDB538" s="81"/>
      <c r="RDC538" s="75"/>
      <c r="RDD538" s="81"/>
      <c r="RDE538" s="75"/>
      <c r="RDF538" s="81"/>
      <c r="RDG538" s="75"/>
      <c r="RDH538" s="81"/>
      <c r="RDI538" s="75"/>
      <c r="RDJ538" s="81"/>
      <c r="RDK538" s="75"/>
      <c r="RDL538" s="81"/>
      <c r="RDM538" s="75"/>
      <c r="RDN538" s="81"/>
      <c r="RDO538" s="75"/>
      <c r="RDP538" s="81"/>
      <c r="RDQ538" s="75"/>
      <c r="RDR538" s="81"/>
      <c r="RDS538" s="75"/>
      <c r="RDT538" s="81"/>
      <c r="RDU538" s="75"/>
      <c r="RDV538" s="81"/>
      <c r="RDW538" s="75"/>
      <c r="RDX538" s="81"/>
      <c r="RDY538" s="75"/>
      <c r="RDZ538" s="81"/>
      <c r="REA538" s="75"/>
      <c r="REB538" s="81"/>
      <c r="REC538" s="75"/>
      <c r="RED538" s="81"/>
      <c r="REE538" s="75"/>
      <c r="REF538" s="81"/>
      <c r="REG538" s="75"/>
      <c r="REH538" s="81"/>
      <c r="REI538" s="75"/>
      <c r="REJ538" s="81"/>
      <c r="REK538" s="75"/>
      <c r="REL538" s="81"/>
      <c r="REM538" s="75"/>
      <c r="REN538" s="81"/>
      <c r="REO538" s="75"/>
      <c r="REP538" s="81"/>
      <c r="REQ538" s="75"/>
      <c r="RER538" s="81"/>
      <c r="RES538" s="75"/>
      <c r="RET538" s="81"/>
      <c r="REU538" s="75"/>
      <c r="REV538" s="81"/>
      <c r="REW538" s="75"/>
      <c r="REX538" s="81"/>
      <c r="REY538" s="75"/>
      <c r="REZ538" s="81"/>
      <c r="RFA538" s="75"/>
      <c r="RFB538" s="81"/>
      <c r="RFC538" s="75"/>
      <c r="RFD538" s="81"/>
      <c r="RFE538" s="75"/>
      <c r="RFF538" s="81"/>
      <c r="RFG538" s="75"/>
      <c r="RFH538" s="81"/>
      <c r="RFI538" s="75"/>
      <c r="RFJ538" s="81"/>
      <c r="RFK538" s="75"/>
      <c r="RFL538" s="81"/>
      <c r="RFM538" s="75"/>
      <c r="RFN538" s="81"/>
      <c r="RFO538" s="75"/>
      <c r="RFP538" s="81"/>
      <c r="RFQ538" s="75"/>
      <c r="RFR538" s="81"/>
      <c r="RFS538" s="75"/>
      <c r="RFT538" s="81"/>
      <c r="RFU538" s="75"/>
      <c r="RFV538" s="81"/>
      <c r="RFW538" s="75"/>
      <c r="RFX538" s="81"/>
      <c r="RFY538" s="75"/>
      <c r="RFZ538" s="81"/>
      <c r="RGA538" s="75"/>
      <c r="RGB538" s="81"/>
      <c r="RGC538" s="75"/>
      <c r="RGD538" s="81"/>
      <c r="RGE538" s="75"/>
      <c r="RGF538" s="81"/>
      <c r="RGG538" s="75"/>
      <c r="RGH538" s="81"/>
      <c r="RGI538" s="75"/>
      <c r="RGJ538" s="81"/>
      <c r="RGK538" s="75"/>
      <c r="RGL538" s="81"/>
      <c r="RGM538" s="75"/>
      <c r="RGN538" s="81"/>
      <c r="RGO538" s="75"/>
      <c r="RGP538" s="81"/>
      <c r="RGQ538" s="75"/>
      <c r="RGR538" s="81"/>
      <c r="RGS538" s="75"/>
      <c r="RGT538" s="81"/>
      <c r="RGU538" s="75"/>
      <c r="RGV538" s="81"/>
      <c r="RGW538" s="75"/>
      <c r="RGX538" s="81"/>
      <c r="RGY538" s="75"/>
      <c r="RGZ538" s="81"/>
      <c r="RHA538" s="75"/>
      <c r="RHB538" s="81"/>
      <c r="RHC538" s="75"/>
      <c r="RHD538" s="81"/>
      <c r="RHE538" s="75"/>
      <c r="RHF538" s="81"/>
      <c r="RHG538" s="75"/>
      <c r="RHH538" s="81"/>
      <c r="RHI538" s="75"/>
      <c r="RHJ538" s="81"/>
      <c r="RHK538" s="75"/>
      <c r="RHL538" s="81"/>
      <c r="RHM538" s="75"/>
      <c r="RHN538" s="81"/>
      <c r="RHO538" s="75"/>
      <c r="RHP538" s="81"/>
      <c r="RHQ538" s="75"/>
      <c r="RHR538" s="81"/>
      <c r="RHS538" s="75"/>
      <c r="RHT538" s="81"/>
      <c r="RHU538" s="75"/>
      <c r="RHV538" s="81"/>
      <c r="RHW538" s="75"/>
      <c r="RHX538" s="81"/>
      <c r="RHY538" s="75"/>
      <c r="RHZ538" s="81"/>
      <c r="RIA538" s="75"/>
      <c r="RIB538" s="81"/>
      <c r="RIC538" s="75"/>
      <c r="RID538" s="81"/>
      <c r="RIE538" s="75"/>
      <c r="RIF538" s="81"/>
      <c r="RIG538" s="75"/>
      <c r="RIH538" s="81"/>
      <c r="RII538" s="75"/>
      <c r="RIJ538" s="81"/>
      <c r="RIK538" s="75"/>
      <c r="RIL538" s="81"/>
      <c r="RIM538" s="75"/>
      <c r="RIN538" s="81"/>
      <c r="RIO538" s="75"/>
      <c r="RIP538" s="81"/>
      <c r="RIQ538" s="75"/>
      <c r="RIR538" s="81"/>
      <c r="RIS538" s="75"/>
      <c r="RIT538" s="81"/>
      <c r="RIU538" s="75"/>
      <c r="RIV538" s="81"/>
      <c r="RIW538" s="75"/>
      <c r="RIX538" s="81"/>
      <c r="RIY538" s="75"/>
      <c r="RIZ538" s="81"/>
      <c r="RJA538" s="75"/>
      <c r="RJB538" s="81"/>
      <c r="RJC538" s="75"/>
      <c r="RJD538" s="81"/>
      <c r="RJE538" s="75"/>
      <c r="RJF538" s="81"/>
      <c r="RJG538" s="75"/>
      <c r="RJH538" s="81"/>
      <c r="RJI538" s="75"/>
      <c r="RJJ538" s="81"/>
      <c r="RJK538" s="75"/>
      <c r="RJL538" s="81"/>
      <c r="RJM538" s="75"/>
      <c r="RJN538" s="81"/>
      <c r="RJO538" s="75"/>
      <c r="RJP538" s="81"/>
      <c r="RJQ538" s="75"/>
      <c r="RJR538" s="81"/>
      <c r="RJS538" s="75"/>
      <c r="RJT538" s="81"/>
      <c r="RJU538" s="75"/>
      <c r="RJV538" s="81"/>
      <c r="RJW538" s="75"/>
      <c r="RJX538" s="81"/>
      <c r="RJY538" s="75"/>
      <c r="RJZ538" s="81"/>
      <c r="RKA538" s="75"/>
      <c r="RKB538" s="81"/>
      <c r="RKC538" s="75"/>
      <c r="RKD538" s="81"/>
      <c r="RKE538" s="75"/>
      <c r="RKF538" s="81"/>
      <c r="RKG538" s="75"/>
      <c r="RKH538" s="81"/>
      <c r="RKI538" s="75"/>
      <c r="RKJ538" s="81"/>
      <c r="RKK538" s="75"/>
      <c r="RKL538" s="81"/>
      <c r="RKM538" s="75"/>
      <c r="RKN538" s="81"/>
      <c r="RKO538" s="75"/>
      <c r="RKP538" s="81"/>
      <c r="RKQ538" s="75"/>
      <c r="RKR538" s="81"/>
      <c r="RKS538" s="75"/>
      <c r="RKT538" s="81"/>
      <c r="RKU538" s="75"/>
      <c r="RKV538" s="81"/>
      <c r="RKW538" s="75"/>
      <c r="RKX538" s="81"/>
      <c r="RKY538" s="75"/>
      <c r="RKZ538" s="81"/>
      <c r="RLA538" s="75"/>
      <c r="RLB538" s="81"/>
      <c r="RLC538" s="75"/>
      <c r="RLD538" s="81"/>
      <c r="RLE538" s="75"/>
      <c r="RLF538" s="81"/>
      <c r="RLG538" s="75"/>
      <c r="RLH538" s="81"/>
      <c r="RLI538" s="75"/>
      <c r="RLJ538" s="81"/>
      <c r="RLK538" s="75"/>
      <c r="RLL538" s="81"/>
      <c r="RLM538" s="75"/>
      <c r="RLN538" s="81"/>
      <c r="RLO538" s="75"/>
      <c r="RLP538" s="81"/>
      <c r="RLQ538" s="75"/>
      <c r="RLR538" s="81"/>
      <c r="RLS538" s="75"/>
      <c r="RLT538" s="81"/>
      <c r="RLU538" s="75"/>
      <c r="RLV538" s="81"/>
      <c r="RLW538" s="75"/>
      <c r="RLX538" s="81"/>
      <c r="RLY538" s="75"/>
      <c r="RLZ538" s="81"/>
      <c r="RMA538" s="75"/>
      <c r="RMB538" s="81"/>
      <c r="RMC538" s="75"/>
      <c r="RMD538" s="81"/>
      <c r="RME538" s="75"/>
      <c r="RMF538" s="81"/>
      <c r="RMG538" s="75"/>
      <c r="RMH538" s="81"/>
      <c r="RMI538" s="75"/>
      <c r="RMJ538" s="81"/>
      <c r="RMK538" s="75"/>
      <c r="RML538" s="81"/>
      <c r="RMM538" s="75"/>
      <c r="RMN538" s="81"/>
      <c r="RMO538" s="75"/>
      <c r="RMP538" s="81"/>
      <c r="RMQ538" s="75"/>
      <c r="RMR538" s="81"/>
      <c r="RMS538" s="75"/>
      <c r="RMT538" s="81"/>
      <c r="RMU538" s="75"/>
      <c r="RMV538" s="81"/>
      <c r="RMW538" s="75"/>
      <c r="RMX538" s="81"/>
      <c r="RMY538" s="75"/>
      <c r="RMZ538" s="81"/>
      <c r="RNA538" s="75"/>
      <c r="RNB538" s="81"/>
      <c r="RNC538" s="75"/>
      <c r="RND538" s="81"/>
      <c r="RNE538" s="75"/>
      <c r="RNF538" s="81"/>
      <c r="RNG538" s="75"/>
      <c r="RNH538" s="81"/>
      <c r="RNI538" s="75"/>
      <c r="RNJ538" s="81"/>
      <c r="RNK538" s="75"/>
      <c r="RNL538" s="81"/>
      <c r="RNM538" s="75"/>
      <c r="RNN538" s="81"/>
      <c r="RNO538" s="75"/>
      <c r="RNP538" s="81"/>
      <c r="RNQ538" s="75"/>
      <c r="RNR538" s="81"/>
      <c r="RNS538" s="75"/>
      <c r="RNT538" s="81"/>
      <c r="RNU538" s="75"/>
      <c r="RNV538" s="81"/>
      <c r="RNW538" s="75"/>
      <c r="RNX538" s="81"/>
      <c r="RNY538" s="75"/>
      <c r="RNZ538" s="81"/>
      <c r="ROA538" s="75"/>
      <c r="ROB538" s="81"/>
      <c r="ROC538" s="75"/>
      <c r="ROD538" s="81"/>
      <c r="ROE538" s="75"/>
      <c r="ROF538" s="81"/>
      <c r="ROG538" s="75"/>
      <c r="ROH538" s="81"/>
      <c r="ROI538" s="75"/>
      <c r="ROJ538" s="81"/>
      <c r="ROK538" s="75"/>
      <c r="ROL538" s="81"/>
      <c r="ROM538" s="75"/>
      <c r="RON538" s="81"/>
      <c r="ROO538" s="75"/>
      <c r="ROP538" s="81"/>
      <c r="ROQ538" s="75"/>
      <c r="ROR538" s="81"/>
      <c r="ROS538" s="75"/>
      <c r="ROT538" s="81"/>
      <c r="ROU538" s="75"/>
      <c r="ROV538" s="81"/>
      <c r="ROW538" s="75"/>
      <c r="ROX538" s="81"/>
      <c r="ROY538" s="75"/>
      <c r="ROZ538" s="81"/>
      <c r="RPA538" s="75"/>
      <c r="RPB538" s="81"/>
      <c r="RPC538" s="75"/>
      <c r="RPD538" s="81"/>
      <c r="RPE538" s="75"/>
      <c r="RPF538" s="81"/>
      <c r="RPG538" s="75"/>
      <c r="RPH538" s="81"/>
      <c r="RPI538" s="75"/>
      <c r="RPJ538" s="81"/>
      <c r="RPK538" s="75"/>
      <c r="RPL538" s="81"/>
      <c r="RPM538" s="75"/>
      <c r="RPN538" s="81"/>
      <c r="RPO538" s="75"/>
      <c r="RPP538" s="81"/>
      <c r="RPQ538" s="75"/>
      <c r="RPR538" s="81"/>
      <c r="RPS538" s="75"/>
      <c r="RPT538" s="81"/>
      <c r="RPU538" s="75"/>
      <c r="RPV538" s="81"/>
      <c r="RPW538" s="75"/>
      <c r="RPX538" s="81"/>
      <c r="RPY538" s="75"/>
      <c r="RPZ538" s="81"/>
      <c r="RQA538" s="75"/>
      <c r="RQB538" s="81"/>
      <c r="RQC538" s="75"/>
      <c r="RQD538" s="81"/>
      <c r="RQE538" s="75"/>
      <c r="RQF538" s="81"/>
      <c r="RQG538" s="75"/>
      <c r="RQH538" s="81"/>
      <c r="RQI538" s="75"/>
      <c r="RQJ538" s="81"/>
      <c r="RQK538" s="75"/>
      <c r="RQL538" s="81"/>
      <c r="RQM538" s="75"/>
      <c r="RQN538" s="81"/>
      <c r="RQO538" s="75"/>
      <c r="RQP538" s="81"/>
      <c r="RQQ538" s="75"/>
      <c r="RQR538" s="81"/>
      <c r="RQS538" s="75"/>
      <c r="RQT538" s="81"/>
      <c r="RQU538" s="75"/>
      <c r="RQV538" s="81"/>
      <c r="RQW538" s="75"/>
      <c r="RQX538" s="81"/>
      <c r="RQY538" s="75"/>
      <c r="RQZ538" s="81"/>
      <c r="RRA538" s="75"/>
      <c r="RRB538" s="81"/>
      <c r="RRC538" s="75"/>
      <c r="RRD538" s="81"/>
      <c r="RRE538" s="75"/>
      <c r="RRF538" s="81"/>
      <c r="RRG538" s="75"/>
      <c r="RRH538" s="81"/>
      <c r="RRI538" s="75"/>
      <c r="RRJ538" s="81"/>
      <c r="RRK538" s="75"/>
      <c r="RRL538" s="81"/>
      <c r="RRM538" s="75"/>
      <c r="RRN538" s="81"/>
      <c r="RRO538" s="75"/>
      <c r="RRP538" s="81"/>
      <c r="RRQ538" s="75"/>
      <c r="RRR538" s="81"/>
      <c r="RRS538" s="75"/>
      <c r="RRT538" s="81"/>
      <c r="RRU538" s="75"/>
      <c r="RRV538" s="81"/>
      <c r="RRW538" s="75"/>
      <c r="RRX538" s="81"/>
      <c r="RRY538" s="75"/>
      <c r="RRZ538" s="81"/>
      <c r="RSA538" s="75"/>
      <c r="RSB538" s="81"/>
      <c r="RSC538" s="75"/>
      <c r="RSD538" s="81"/>
      <c r="RSE538" s="75"/>
      <c r="RSF538" s="81"/>
      <c r="RSG538" s="75"/>
      <c r="RSH538" s="81"/>
      <c r="RSI538" s="75"/>
      <c r="RSJ538" s="81"/>
      <c r="RSK538" s="75"/>
      <c r="RSL538" s="81"/>
      <c r="RSM538" s="75"/>
      <c r="RSN538" s="81"/>
      <c r="RSO538" s="75"/>
      <c r="RSP538" s="81"/>
      <c r="RSQ538" s="75"/>
      <c r="RSR538" s="81"/>
      <c r="RSS538" s="75"/>
      <c r="RST538" s="81"/>
      <c r="RSU538" s="75"/>
      <c r="RSV538" s="81"/>
      <c r="RSW538" s="75"/>
      <c r="RSX538" s="81"/>
      <c r="RSY538" s="75"/>
      <c r="RSZ538" s="81"/>
      <c r="RTA538" s="75"/>
      <c r="RTB538" s="81"/>
      <c r="RTC538" s="75"/>
      <c r="RTD538" s="81"/>
      <c r="RTE538" s="75"/>
      <c r="RTF538" s="81"/>
      <c r="RTG538" s="75"/>
      <c r="RTH538" s="81"/>
      <c r="RTI538" s="75"/>
      <c r="RTJ538" s="81"/>
      <c r="RTK538" s="75"/>
      <c r="RTL538" s="81"/>
      <c r="RTM538" s="75"/>
      <c r="RTN538" s="81"/>
      <c r="RTO538" s="75"/>
      <c r="RTP538" s="81"/>
      <c r="RTQ538" s="75"/>
      <c r="RTR538" s="81"/>
      <c r="RTS538" s="75"/>
      <c r="RTT538" s="81"/>
      <c r="RTU538" s="75"/>
      <c r="RTV538" s="81"/>
      <c r="RTW538" s="75"/>
      <c r="RTX538" s="81"/>
      <c r="RTY538" s="75"/>
      <c r="RTZ538" s="81"/>
      <c r="RUA538" s="75"/>
      <c r="RUB538" s="81"/>
      <c r="RUC538" s="75"/>
      <c r="RUD538" s="81"/>
      <c r="RUE538" s="75"/>
      <c r="RUF538" s="81"/>
      <c r="RUG538" s="75"/>
      <c r="RUH538" s="81"/>
      <c r="RUI538" s="75"/>
      <c r="RUJ538" s="81"/>
      <c r="RUK538" s="75"/>
      <c r="RUL538" s="81"/>
      <c r="RUM538" s="75"/>
      <c r="RUN538" s="81"/>
      <c r="RUO538" s="75"/>
      <c r="RUP538" s="81"/>
      <c r="RUQ538" s="75"/>
      <c r="RUR538" s="81"/>
      <c r="RUS538" s="75"/>
      <c r="RUT538" s="81"/>
      <c r="RUU538" s="75"/>
      <c r="RUV538" s="81"/>
      <c r="RUW538" s="75"/>
      <c r="RUX538" s="81"/>
      <c r="RUY538" s="75"/>
      <c r="RUZ538" s="81"/>
      <c r="RVA538" s="75"/>
      <c r="RVB538" s="81"/>
      <c r="RVC538" s="75"/>
      <c r="RVD538" s="81"/>
      <c r="RVE538" s="75"/>
      <c r="RVF538" s="81"/>
      <c r="RVG538" s="75"/>
      <c r="RVH538" s="81"/>
      <c r="RVI538" s="75"/>
      <c r="RVJ538" s="81"/>
      <c r="RVK538" s="75"/>
      <c r="RVL538" s="81"/>
      <c r="RVM538" s="75"/>
      <c r="RVN538" s="81"/>
      <c r="RVO538" s="75"/>
      <c r="RVP538" s="81"/>
      <c r="RVQ538" s="75"/>
      <c r="RVR538" s="81"/>
      <c r="RVS538" s="75"/>
      <c r="RVT538" s="81"/>
      <c r="RVU538" s="75"/>
      <c r="RVV538" s="81"/>
      <c r="RVW538" s="75"/>
      <c r="RVX538" s="81"/>
      <c r="RVY538" s="75"/>
      <c r="RVZ538" s="81"/>
      <c r="RWA538" s="75"/>
      <c r="RWB538" s="81"/>
      <c r="RWC538" s="75"/>
      <c r="RWD538" s="81"/>
      <c r="RWE538" s="75"/>
      <c r="RWF538" s="81"/>
      <c r="RWG538" s="75"/>
      <c r="RWH538" s="81"/>
      <c r="RWI538" s="75"/>
      <c r="RWJ538" s="81"/>
      <c r="RWK538" s="75"/>
      <c r="RWL538" s="81"/>
      <c r="RWM538" s="75"/>
      <c r="RWN538" s="81"/>
      <c r="RWO538" s="75"/>
      <c r="RWP538" s="81"/>
      <c r="RWQ538" s="75"/>
      <c r="RWR538" s="81"/>
      <c r="RWS538" s="75"/>
      <c r="RWT538" s="81"/>
      <c r="RWU538" s="75"/>
      <c r="RWV538" s="81"/>
      <c r="RWW538" s="75"/>
      <c r="RWX538" s="81"/>
      <c r="RWY538" s="75"/>
      <c r="RWZ538" s="81"/>
      <c r="RXA538" s="75"/>
      <c r="RXB538" s="81"/>
      <c r="RXC538" s="75"/>
      <c r="RXD538" s="81"/>
      <c r="RXE538" s="75"/>
      <c r="RXF538" s="81"/>
      <c r="RXG538" s="75"/>
      <c r="RXH538" s="81"/>
      <c r="RXI538" s="75"/>
      <c r="RXJ538" s="81"/>
      <c r="RXK538" s="75"/>
      <c r="RXL538" s="81"/>
      <c r="RXM538" s="75"/>
      <c r="RXN538" s="81"/>
      <c r="RXO538" s="75"/>
      <c r="RXP538" s="81"/>
      <c r="RXQ538" s="75"/>
      <c r="RXR538" s="81"/>
      <c r="RXS538" s="75"/>
      <c r="RXT538" s="81"/>
      <c r="RXU538" s="75"/>
      <c r="RXV538" s="81"/>
      <c r="RXW538" s="75"/>
      <c r="RXX538" s="81"/>
      <c r="RXY538" s="75"/>
      <c r="RXZ538" s="81"/>
      <c r="RYA538" s="75"/>
      <c r="RYB538" s="81"/>
      <c r="RYC538" s="75"/>
      <c r="RYD538" s="81"/>
      <c r="RYE538" s="75"/>
      <c r="RYF538" s="81"/>
      <c r="RYG538" s="75"/>
      <c r="RYH538" s="81"/>
      <c r="RYI538" s="75"/>
      <c r="RYJ538" s="81"/>
      <c r="RYK538" s="75"/>
      <c r="RYL538" s="81"/>
      <c r="RYM538" s="75"/>
      <c r="RYN538" s="81"/>
      <c r="RYO538" s="75"/>
      <c r="RYP538" s="81"/>
      <c r="RYQ538" s="75"/>
      <c r="RYR538" s="81"/>
      <c r="RYS538" s="75"/>
      <c r="RYT538" s="81"/>
      <c r="RYU538" s="75"/>
      <c r="RYV538" s="81"/>
      <c r="RYW538" s="75"/>
      <c r="RYX538" s="81"/>
      <c r="RYY538" s="75"/>
      <c r="RYZ538" s="81"/>
      <c r="RZA538" s="75"/>
      <c r="RZB538" s="81"/>
      <c r="RZC538" s="75"/>
      <c r="RZD538" s="81"/>
      <c r="RZE538" s="75"/>
      <c r="RZF538" s="81"/>
      <c r="RZG538" s="75"/>
      <c r="RZH538" s="81"/>
      <c r="RZI538" s="75"/>
      <c r="RZJ538" s="81"/>
      <c r="RZK538" s="75"/>
      <c r="RZL538" s="81"/>
      <c r="RZM538" s="75"/>
      <c r="RZN538" s="81"/>
      <c r="RZO538" s="75"/>
      <c r="RZP538" s="81"/>
      <c r="RZQ538" s="75"/>
      <c r="RZR538" s="81"/>
      <c r="RZS538" s="75"/>
      <c r="RZT538" s="81"/>
      <c r="RZU538" s="75"/>
      <c r="RZV538" s="81"/>
      <c r="RZW538" s="75"/>
      <c r="RZX538" s="81"/>
      <c r="RZY538" s="75"/>
      <c r="RZZ538" s="81"/>
      <c r="SAA538" s="75"/>
      <c r="SAB538" s="81"/>
      <c r="SAC538" s="75"/>
      <c r="SAD538" s="81"/>
      <c r="SAE538" s="75"/>
      <c r="SAF538" s="81"/>
      <c r="SAG538" s="75"/>
      <c r="SAH538" s="81"/>
      <c r="SAI538" s="75"/>
      <c r="SAJ538" s="81"/>
      <c r="SAK538" s="75"/>
      <c r="SAL538" s="81"/>
      <c r="SAM538" s="75"/>
      <c r="SAN538" s="81"/>
      <c r="SAO538" s="75"/>
      <c r="SAP538" s="81"/>
      <c r="SAQ538" s="75"/>
      <c r="SAR538" s="81"/>
      <c r="SAS538" s="75"/>
      <c r="SAT538" s="81"/>
      <c r="SAU538" s="75"/>
      <c r="SAV538" s="81"/>
      <c r="SAW538" s="75"/>
      <c r="SAX538" s="81"/>
      <c r="SAY538" s="75"/>
      <c r="SAZ538" s="81"/>
      <c r="SBA538" s="75"/>
      <c r="SBB538" s="81"/>
      <c r="SBC538" s="75"/>
      <c r="SBD538" s="81"/>
      <c r="SBE538" s="75"/>
      <c r="SBF538" s="81"/>
      <c r="SBG538" s="75"/>
      <c r="SBH538" s="81"/>
      <c r="SBI538" s="75"/>
      <c r="SBJ538" s="81"/>
      <c r="SBK538" s="75"/>
      <c r="SBL538" s="81"/>
      <c r="SBM538" s="75"/>
      <c r="SBN538" s="81"/>
      <c r="SBO538" s="75"/>
      <c r="SBP538" s="81"/>
      <c r="SBQ538" s="75"/>
      <c r="SBR538" s="81"/>
      <c r="SBS538" s="75"/>
      <c r="SBT538" s="81"/>
      <c r="SBU538" s="75"/>
      <c r="SBV538" s="81"/>
      <c r="SBW538" s="75"/>
      <c r="SBX538" s="81"/>
      <c r="SBY538" s="75"/>
      <c r="SBZ538" s="81"/>
      <c r="SCA538" s="75"/>
      <c r="SCB538" s="81"/>
      <c r="SCC538" s="75"/>
      <c r="SCD538" s="81"/>
      <c r="SCE538" s="75"/>
      <c r="SCF538" s="81"/>
      <c r="SCG538" s="75"/>
      <c r="SCH538" s="81"/>
      <c r="SCI538" s="75"/>
      <c r="SCJ538" s="81"/>
      <c r="SCK538" s="75"/>
      <c r="SCL538" s="81"/>
      <c r="SCM538" s="75"/>
      <c r="SCN538" s="81"/>
      <c r="SCO538" s="75"/>
      <c r="SCP538" s="81"/>
      <c r="SCQ538" s="75"/>
      <c r="SCR538" s="81"/>
      <c r="SCS538" s="75"/>
      <c r="SCT538" s="81"/>
      <c r="SCU538" s="75"/>
      <c r="SCV538" s="81"/>
      <c r="SCW538" s="75"/>
      <c r="SCX538" s="81"/>
      <c r="SCY538" s="75"/>
      <c r="SCZ538" s="81"/>
      <c r="SDA538" s="75"/>
      <c r="SDB538" s="81"/>
      <c r="SDC538" s="75"/>
      <c r="SDD538" s="81"/>
      <c r="SDE538" s="75"/>
      <c r="SDF538" s="81"/>
      <c r="SDG538" s="75"/>
      <c r="SDH538" s="81"/>
      <c r="SDI538" s="75"/>
      <c r="SDJ538" s="81"/>
      <c r="SDK538" s="75"/>
      <c r="SDL538" s="81"/>
      <c r="SDM538" s="75"/>
      <c r="SDN538" s="81"/>
      <c r="SDO538" s="75"/>
      <c r="SDP538" s="81"/>
      <c r="SDQ538" s="75"/>
      <c r="SDR538" s="81"/>
      <c r="SDS538" s="75"/>
      <c r="SDT538" s="81"/>
      <c r="SDU538" s="75"/>
      <c r="SDV538" s="81"/>
      <c r="SDW538" s="75"/>
      <c r="SDX538" s="81"/>
      <c r="SDY538" s="75"/>
      <c r="SDZ538" s="81"/>
      <c r="SEA538" s="75"/>
      <c r="SEB538" s="81"/>
      <c r="SEC538" s="75"/>
      <c r="SED538" s="81"/>
      <c r="SEE538" s="75"/>
      <c r="SEF538" s="81"/>
      <c r="SEG538" s="75"/>
      <c r="SEH538" s="81"/>
      <c r="SEI538" s="75"/>
      <c r="SEJ538" s="81"/>
      <c r="SEK538" s="75"/>
      <c r="SEL538" s="81"/>
      <c r="SEM538" s="75"/>
      <c r="SEN538" s="81"/>
      <c r="SEO538" s="75"/>
      <c r="SEP538" s="81"/>
      <c r="SEQ538" s="75"/>
      <c r="SER538" s="81"/>
      <c r="SES538" s="75"/>
      <c r="SET538" s="81"/>
      <c r="SEU538" s="75"/>
      <c r="SEV538" s="81"/>
      <c r="SEW538" s="75"/>
      <c r="SEX538" s="81"/>
      <c r="SEY538" s="75"/>
      <c r="SEZ538" s="81"/>
      <c r="SFA538" s="75"/>
      <c r="SFB538" s="81"/>
      <c r="SFC538" s="75"/>
      <c r="SFD538" s="81"/>
      <c r="SFE538" s="75"/>
      <c r="SFF538" s="81"/>
      <c r="SFG538" s="75"/>
      <c r="SFH538" s="81"/>
      <c r="SFI538" s="75"/>
      <c r="SFJ538" s="81"/>
      <c r="SFK538" s="75"/>
      <c r="SFL538" s="81"/>
      <c r="SFM538" s="75"/>
      <c r="SFN538" s="81"/>
      <c r="SFO538" s="75"/>
      <c r="SFP538" s="81"/>
      <c r="SFQ538" s="75"/>
      <c r="SFR538" s="81"/>
      <c r="SFS538" s="75"/>
      <c r="SFT538" s="81"/>
      <c r="SFU538" s="75"/>
      <c r="SFV538" s="81"/>
      <c r="SFW538" s="75"/>
      <c r="SFX538" s="81"/>
      <c r="SFY538" s="75"/>
      <c r="SFZ538" s="81"/>
      <c r="SGA538" s="75"/>
      <c r="SGB538" s="81"/>
      <c r="SGC538" s="75"/>
      <c r="SGD538" s="81"/>
      <c r="SGE538" s="75"/>
      <c r="SGF538" s="81"/>
      <c r="SGG538" s="75"/>
      <c r="SGH538" s="81"/>
      <c r="SGI538" s="75"/>
      <c r="SGJ538" s="81"/>
      <c r="SGK538" s="75"/>
      <c r="SGL538" s="81"/>
      <c r="SGM538" s="75"/>
      <c r="SGN538" s="81"/>
      <c r="SGO538" s="75"/>
      <c r="SGP538" s="81"/>
      <c r="SGQ538" s="75"/>
      <c r="SGR538" s="81"/>
      <c r="SGS538" s="75"/>
      <c r="SGT538" s="81"/>
      <c r="SGU538" s="75"/>
      <c r="SGV538" s="81"/>
      <c r="SGW538" s="75"/>
      <c r="SGX538" s="81"/>
      <c r="SGY538" s="75"/>
      <c r="SGZ538" s="81"/>
      <c r="SHA538" s="75"/>
      <c r="SHB538" s="81"/>
      <c r="SHC538" s="75"/>
      <c r="SHD538" s="81"/>
      <c r="SHE538" s="75"/>
      <c r="SHF538" s="81"/>
      <c r="SHG538" s="75"/>
      <c r="SHH538" s="81"/>
      <c r="SHI538" s="75"/>
      <c r="SHJ538" s="81"/>
      <c r="SHK538" s="75"/>
      <c r="SHL538" s="81"/>
      <c r="SHM538" s="75"/>
      <c r="SHN538" s="81"/>
      <c r="SHO538" s="75"/>
      <c r="SHP538" s="81"/>
      <c r="SHQ538" s="75"/>
      <c r="SHR538" s="81"/>
      <c r="SHS538" s="75"/>
      <c r="SHT538" s="81"/>
      <c r="SHU538" s="75"/>
      <c r="SHV538" s="81"/>
      <c r="SHW538" s="75"/>
      <c r="SHX538" s="81"/>
      <c r="SHY538" s="75"/>
      <c r="SHZ538" s="81"/>
      <c r="SIA538" s="75"/>
      <c r="SIB538" s="81"/>
      <c r="SIC538" s="75"/>
      <c r="SID538" s="81"/>
      <c r="SIE538" s="75"/>
      <c r="SIF538" s="81"/>
      <c r="SIG538" s="75"/>
      <c r="SIH538" s="81"/>
      <c r="SII538" s="75"/>
      <c r="SIJ538" s="81"/>
      <c r="SIK538" s="75"/>
      <c r="SIL538" s="81"/>
      <c r="SIM538" s="75"/>
      <c r="SIN538" s="81"/>
      <c r="SIO538" s="75"/>
      <c r="SIP538" s="81"/>
      <c r="SIQ538" s="75"/>
      <c r="SIR538" s="81"/>
      <c r="SIS538" s="75"/>
      <c r="SIT538" s="81"/>
      <c r="SIU538" s="75"/>
      <c r="SIV538" s="81"/>
      <c r="SIW538" s="75"/>
      <c r="SIX538" s="81"/>
      <c r="SIY538" s="75"/>
      <c r="SIZ538" s="81"/>
      <c r="SJA538" s="75"/>
      <c r="SJB538" s="81"/>
      <c r="SJC538" s="75"/>
      <c r="SJD538" s="81"/>
      <c r="SJE538" s="75"/>
      <c r="SJF538" s="81"/>
      <c r="SJG538" s="75"/>
      <c r="SJH538" s="81"/>
      <c r="SJI538" s="75"/>
      <c r="SJJ538" s="81"/>
      <c r="SJK538" s="75"/>
      <c r="SJL538" s="81"/>
      <c r="SJM538" s="75"/>
      <c r="SJN538" s="81"/>
      <c r="SJO538" s="75"/>
      <c r="SJP538" s="81"/>
      <c r="SJQ538" s="75"/>
      <c r="SJR538" s="81"/>
      <c r="SJS538" s="75"/>
      <c r="SJT538" s="81"/>
      <c r="SJU538" s="75"/>
      <c r="SJV538" s="81"/>
      <c r="SJW538" s="75"/>
      <c r="SJX538" s="81"/>
      <c r="SJY538" s="75"/>
      <c r="SJZ538" s="81"/>
      <c r="SKA538" s="75"/>
      <c r="SKB538" s="81"/>
      <c r="SKC538" s="75"/>
      <c r="SKD538" s="81"/>
      <c r="SKE538" s="75"/>
      <c r="SKF538" s="81"/>
      <c r="SKG538" s="75"/>
      <c r="SKH538" s="81"/>
      <c r="SKI538" s="75"/>
      <c r="SKJ538" s="81"/>
      <c r="SKK538" s="75"/>
      <c r="SKL538" s="81"/>
      <c r="SKM538" s="75"/>
      <c r="SKN538" s="81"/>
      <c r="SKO538" s="75"/>
      <c r="SKP538" s="81"/>
      <c r="SKQ538" s="75"/>
      <c r="SKR538" s="81"/>
      <c r="SKS538" s="75"/>
      <c r="SKT538" s="81"/>
      <c r="SKU538" s="75"/>
      <c r="SKV538" s="81"/>
      <c r="SKW538" s="75"/>
      <c r="SKX538" s="81"/>
      <c r="SKY538" s="75"/>
      <c r="SKZ538" s="81"/>
      <c r="SLA538" s="75"/>
      <c r="SLB538" s="81"/>
      <c r="SLC538" s="75"/>
      <c r="SLD538" s="81"/>
      <c r="SLE538" s="75"/>
      <c r="SLF538" s="81"/>
      <c r="SLG538" s="75"/>
      <c r="SLH538" s="81"/>
      <c r="SLI538" s="75"/>
      <c r="SLJ538" s="81"/>
      <c r="SLK538" s="75"/>
      <c r="SLL538" s="81"/>
      <c r="SLM538" s="75"/>
      <c r="SLN538" s="81"/>
      <c r="SLO538" s="75"/>
      <c r="SLP538" s="81"/>
      <c r="SLQ538" s="75"/>
      <c r="SLR538" s="81"/>
      <c r="SLS538" s="75"/>
      <c r="SLT538" s="81"/>
      <c r="SLU538" s="75"/>
      <c r="SLV538" s="81"/>
      <c r="SLW538" s="75"/>
      <c r="SLX538" s="81"/>
      <c r="SLY538" s="75"/>
      <c r="SLZ538" s="81"/>
      <c r="SMA538" s="75"/>
      <c r="SMB538" s="81"/>
      <c r="SMC538" s="75"/>
      <c r="SMD538" s="81"/>
      <c r="SME538" s="75"/>
      <c r="SMF538" s="81"/>
      <c r="SMG538" s="75"/>
      <c r="SMH538" s="81"/>
      <c r="SMI538" s="75"/>
      <c r="SMJ538" s="81"/>
      <c r="SMK538" s="75"/>
      <c r="SML538" s="81"/>
      <c r="SMM538" s="75"/>
      <c r="SMN538" s="81"/>
      <c r="SMO538" s="75"/>
      <c r="SMP538" s="81"/>
      <c r="SMQ538" s="75"/>
      <c r="SMR538" s="81"/>
      <c r="SMS538" s="75"/>
      <c r="SMT538" s="81"/>
      <c r="SMU538" s="75"/>
      <c r="SMV538" s="81"/>
      <c r="SMW538" s="75"/>
      <c r="SMX538" s="81"/>
      <c r="SMY538" s="75"/>
      <c r="SMZ538" s="81"/>
      <c r="SNA538" s="75"/>
      <c r="SNB538" s="81"/>
      <c r="SNC538" s="75"/>
      <c r="SND538" s="81"/>
      <c r="SNE538" s="75"/>
      <c r="SNF538" s="81"/>
      <c r="SNG538" s="75"/>
      <c r="SNH538" s="81"/>
      <c r="SNI538" s="75"/>
      <c r="SNJ538" s="81"/>
      <c r="SNK538" s="75"/>
      <c r="SNL538" s="81"/>
      <c r="SNM538" s="75"/>
      <c r="SNN538" s="81"/>
      <c r="SNO538" s="75"/>
      <c r="SNP538" s="81"/>
      <c r="SNQ538" s="75"/>
      <c r="SNR538" s="81"/>
      <c r="SNS538" s="75"/>
      <c r="SNT538" s="81"/>
      <c r="SNU538" s="75"/>
      <c r="SNV538" s="81"/>
      <c r="SNW538" s="75"/>
      <c r="SNX538" s="81"/>
      <c r="SNY538" s="75"/>
      <c r="SNZ538" s="81"/>
      <c r="SOA538" s="75"/>
      <c r="SOB538" s="81"/>
      <c r="SOC538" s="75"/>
      <c r="SOD538" s="81"/>
      <c r="SOE538" s="75"/>
      <c r="SOF538" s="81"/>
      <c r="SOG538" s="75"/>
      <c r="SOH538" s="81"/>
      <c r="SOI538" s="75"/>
      <c r="SOJ538" s="81"/>
      <c r="SOK538" s="75"/>
      <c r="SOL538" s="81"/>
      <c r="SOM538" s="75"/>
      <c r="SON538" s="81"/>
      <c r="SOO538" s="75"/>
      <c r="SOP538" s="81"/>
      <c r="SOQ538" s="75"/>
      <c r="SOR538" s="81"/>
      <c r="SOS538" s="75"/>
      <c r="SOT538" s="81"/>
      <c r="SOU538" s="75"/>
      <c r="SOV538" s="81"/>
      <c r="SOW538" s="75"/>
      <c r="SOX538" s="81"/>
      <c r="SOY538" s="75"/>
      <c r="SOZ538" s="81"/>
      <c r="SPA538" s="75"/>
      <c r="SPB538" s="81"/>
      <c r="SPC538" s="75"/>
      <c r="SPD538" s="81"/>
      <c r="SPE538" s="75"/>
      <c r="SPF538" s="81"/>
      <c r="SPG538" s="75"/>
      <c r="SPH538" s="81"/>
      <c r="SPI538" s="75"/>
      <c r="SPJ538" s="81"/>
      <c r="SPK538" s="75"/>
      <c r="SPL538" s="81"/>
      <c r="SPM538" s="75"/>
      <c r="SPN538" s="81"/>
      <c r="SPO538" s="75"/>
      <c r="SPP538" s="81"/>
      <c r="SPQ538" s="75"/>
      <c r="SPR538" s="81"/>
      <c r="SPS538" s="75"/>
      <c r="SPT538" s="81"/>
      <c r="SPU538" s="75"/>
      <c r="SPV538" s="81"/>
      <c r="SPW538" s="75"/>
      <c r="SPX538" s="81"/>
      <c r="SPY538" s="75"/>
      <c r="SPZ538" s="81"/>
      <c r="SQA538" s="75"/>
      <c r="SQB538" s="81"/>
      <c r="SQC538" s="75"/>
      <c r="SQD538" s="81"/>
      <c r="SQE538" s="75"/>
      <c r="SQF538" s="81"/>
      <c r="SQG538" s="75"/>
      <c r="SQH538" s="81"/>
      <c r="SQI538" s="75"/>
      <c r="SQJ538" s="81"/>
      <c r="SQK538" s="75"/>
      <c r="SQL538" s="81"/>
      <c r="SQM538" s="75"/>
      <c r="SQN538" s="81"/>
      <c r="SQO538" s="75"/>
      <c r="SQP538" s="81"/>
      <c r="SQQ538" s="75"/>
      <c r="SQR538" s="81"/>
      <c r="SQS538" s="75"/>
      <c r="SQT538" s="81"/>
      <c r="SQU538" s="75"/>
      <c r="SQV538" s="81"/>
      <c r="SQW538" s="75"/>
      <c r="SQX538" s="81"/>
      <c r="SQY538" s="75"/>
      <c r="SQZ538" s="81"/>
      <c r="SRA538" s="75"/>
      <c r="SRB538" s="81"/>
      <c r="SRC538" s="75"/>
      <c r="SRD538" s="81"/>
      <c r="SRE538" s="75"/>
      <c r="SRF538" s="81"/>
      <c r="SRG538" s="75"/>
      <c r="SRH538" s="81"/>
      <c r="SRI538" s="75"/>
      <c r="SRJ538" s="81"/>
      <c r="SRK538" s="75"/>
      <c r="SRL538" s="81"/>
      <c r="SRM538" s="75"/>
      <c r="SRN538" s="81"/>
      <c r="SRO538" s="75"/>
      <c r="SRP538" s="81"/>
      <c r="SRQ538" s="75"/>
      <c r="SRR538" s="81"/>
      <c r="SRS538" s="75"/>
      <c r="SRT538" s="81"/>
      <c r="SRU538" s="75"/>
      <c r="SRV538" s="81"/>
      <c r="SRW538" s="75"/>
      <c r="SRX538" s="81"/>
      <c r="SRY538" s="75"/>
      <c r="SRZ538" s="81"/>
      <c r="SSA538" s="75"/>
      <c r="SSB538" s="81"/>
      <c r="SSC538" s="75"/>
      <c r="SSD538" s="81"/>
      <c r="SSE538" s="75"/>
      <c r="SSF538" s="81"/>
      <c r="SSG538" s="75"/>
      <c r="SSH538" s="81"/>
      <c r="SSI538" s="75"/>
      <c r="SSJ538" s="81"/>
      <c r="SSK538" s="75"/>
      <c r="SSL538" s="81"/>
      <c r="SSM538" s="75"/>
      <c r="SSN538" s="81"/>
      <c r="SSO538" s="75"/>
      <c r="SSP538" s="81"/>
      <c r="SSQ538" s="75"/>
      <c r="SSR538" s="81"/>
      <c r="SSS538" s="75"/>
      <c r="SST538" s="81"/>
      <c r="SSU538" s="75"/>
      <c r="SSV538" s="81"/>
      <c r="SSW538" s="75"/>
      <c r="SSX538" s="81"/>
      <c r="SSY538" s="75"/>
      <c r="SSZ538" s="81"/>
      <c r="STA538" s="75"/>
      <c r="STB538" s="81"/>
      <c r="STC538" s="75"/>
      <c r="STD538" s="81"/>
      <c r="STE538" s="75"/>
      <c r="STF538" s="81"/>
      <c r="STG538" s="75"/>
      <c r="STH538" s="81"/>
      <c r="STI538" s="75"/>
      <c r="STJ538" s="81"/>
      <c r="STK538" s="75"/>
      <c r="STL538" s="81"/>
      <c r="STM538" s="75"/>
      <c r="STN538" s="81"/>
      <c r="STO538" s="75"/>
      <c r="STP538" s="81"/>
      <c r="STQ538" s="75"/>
      <c r="STR538" s="81"/>
      <c r="STS538" s="75"/>
      <c r="STT538" s="81"/>
      <c r="STU538" s="75"/>
      <c r="STV538" s="81"/>
      <c r="STW538" s="75"/>
      <c r="STX538" s="81"/>
      <c r="STY538" s="75"/>
      <c r="STZ538" s="81"/>
      <c r="SUA538" s="75"/>
      <c r="SUB538" s="81"/>
      <c r="SUC538" s="75"/>
      <c r="SUD538" s="81"/>
      <c r="SUE538" s="75"/>
      <c r="SUF538" s="81"/>
      <c r="SUG538" s="75"/>
      <c r="SUH538" s="81"/>
      <c r="SUI538" s="75"/>
      <c r="SUJ538" s="81"/>
      <c r="SUK538" s="75"/>
      <c r="SUL538" s="81"/>
      <c r="SUM538" s="75"/>
      <c r="SUN538" s="81"/>
      <c r="SUO538" s="75"/>
      <c r="SUP538" s="81"/>
      <c r="SUQ538" s="75"/>
      <c r="SUR538" s="81"/>
      <c r="SUS538" s="75"/>
      <c r="SUT538" s="81"/>
      <c r="SUU538" s="75"/>
      <c r="SUV538" s="81"/>
      <c r="SUW538" s="75"/>
      <c r="SUX538" s="81"/>
      <c r="SUY538" s="75"/>
      <c r="SUZ538" s="81"/>
      <c r="SVA538" s="75"/>
      <c r="SVB538" s="81"/>
      <c r="SVC538" s="75"/>
      <c r="SVD538" s="81"/>
      <c r="SVE538" s="75"/>
      <c r="SVF538" s="81"/>
      <c r="SVG538" s="75"/>
      <c r="SVH538" s="81"/>
      <c r="SVI538" s="75"/>
      <c r="SVJ538" s="81"/>
      <c r="SVK538" s="75"/>
      <c r="SVL538" s="81"/>
      <c r="SVM538" s="75"/>
      <c r="SVN538" s="81"/>
      <c r="SVO538" s="75"/>
      <c r="SVP538" s="81"/>
      <c r="SVQ538" s="75"/>
      <c r="SVR538" s="81"/>
      <c r="SVS538" s="75"/>
      <c r="SVT538" s="81"/>
      <c r="SVU538" s="75"/>
      <c r="SVV538" s="81"/>
      <c r="SVW538" s="75"/>
      <c r="SVX538" s="81"/>
      <c r="SVY538" s="75"/>
      <c r="SVZ538" s="81"/>
      <c r="SWA538" s="75"/>
      <c r="SWB538" s="81"/>
      <c r="SWC538" s="75"/>
      <c r="SWD538" s="81"/>
      <c r="SWE538" s="75"/>
      <c r="SWF538" s="81"/>
      <c r="SWG538" s="75"/>
      <c r="SWH538" s="81"/>
      <c r="SWI538" s="75"/>
      <c r="SWJ538" s="81"/>
      <c r="SWK538" s="75"/>
      <c r="SWL538" s="81"/>
      <c r="SWM538" s="75"/>
      <c r="SWN538" s="81"/>
      <c r="SWO538" s="75"/>
      <c r="SWP538" s="81"/>
      <c r="SWQ538" s="75"/>
      <c r="SWR538" s="81"/>
      <c r="SWS538" s="75"/>
      <c r="SWT538" s="81"/>
      <c r="SWU538" s="75"/>
      <c r="SWV538" s="81"/>
      <c r="SWW538" s="75"/>
      <c r="SWX538" s="81"/>
      <c r="SWY538" s="75"/>
      <c r="SWZ538" s="81"/>
      <c r="SXA538" s="75"/>
      <c r="SXB538" s="81"/>
      <c r="SXC538" s="75"/>
      <c r="SXD538" s="81"/>
      <c r="SXE538" s="75"/>
      <c r="SXF538" s="81"/>
      <c r="SXG538" s="75"/>
      <c r="SXH538" s="81"/>
      <c r="SXI538" s="75"/>
      <c r="SXJ538" s="81"/>
      <c r="SXK538" s="75"/>
      <c r="SXL538" s="81"/>
      <c r="SXM538" s="75"/>
      <c r="SXN538" s="81"/>
      <c r="SXO538" s="75"/>
      <c r="SXP538" s="81"/>
      <c r="SXQ538" s="75"/>
      <c r="SXR538" s="81"/>
      <c r="SXS538" s="75"/>
      <c r="SXT538" s="81"/>
      <c r="SXU538" s="75"/>
      <c r="SXV538" s="81"/>
      <c r="SXW538" s="75"/>
      <c r="SXX538" s="81"/>
      <c r="SXY538" s="75"/>
      <c r="SXZ538" s="81"/>
      <c r="SYA538" s="75"/>
      <c r="SYB538" s="81"/>
      <c r="SYC538" s="75"/>
      <c r="SYD538" s="81"/>
      <c r="SYE538" s="75"/>
      <c r="SYF538" s="81"/>
      <c r="SYG538" s="75"/>
      <c r="SYH538" s="81"/>
      <c r="SYI538" s="75"/>
      <c r="SYJ538" s="81"/>
      <c r="SYK538" s="75"/>
      <c r="SYL538" s="81"/>
      <c r="SYM538" s="75"/>
      <c r="SYN538" s="81"/>
      <c r="SYO538" s="75"/>
      <c r="SYP538" s="81"/>
      <c r="SYQ538" s="75"/>
      <c r="SYR538" s="81"/>
      <c r="SYS538" s="75"/>
      <c r="SYT538" s="81"/>
      <c r="SYU538" s="75"/>
      <c r="SYV538" s="81"/>
      <c r="SYW538" s="75"/>
      <c r="SYX538" s="81"/>
      <c r="SYY538" s="75"/>
      <c r="SYZ538" s="81"/>
      <c r="SZA538" s="75"/>
      <c r="SZB538" s="81"/>
      <c r="SZC538" s="75"/>
      <c r="SZD538" s="81"/>
      <c r="SZE538" s="75"/>
      <c r="SZF538" s="81"/>
      <c r="SZG538" s="75"/>
      <c r="SZH538" s="81"/>
      <c r="SZI538" s="75"/>
      <c r="SZJ538" s="81"/>
      <c r="SZK538" s="75"/>
      <c r="SZL538" s="81"/>
      <c r="SZM538" s="75"/>
      <c r="SZN538" s="81"/>
      <c r="SZO538" s="75"/>
      <c r="SZP538" s="81"/>
      <c r="SZQ538" s="75"/>
      <c r="SZR538" s="81"/>
      <c r="SZS538" s="75"/>
      <c r="SZT538" s="81"/>
      <c r="SZU538" s="75"/>
      <c r="SZV538" s="81"/>
      <c r="SZW538" s="75"/>
      <c r="SZX538" s="81"/>
      <c r="SZY538" s="75"/>
      <c r="SZZ538" s="81"/>
      <c r="TAA538" s="75"/>
      <c r="TAB538" s="81"/>
      <c r="TAC538" s="75"/>
      <c r="TAD538" s="81"/>
      <c r="TAE538" s="75"/>
      <c r="TAF538" s="81"/>
      <c r="TAG538" s="75"/>
      <c r="TAH538" s="81"/>
      <c r="TAI538" s="75"/>
      <c r="TAJ538" s="81"/>
      <c r="TAK538" s="75"/>
      <c r="TAL538" s="81"/>
      <c r="TAM538" s="75"/>
      <c r="TAN538" s="81"/>
      <c r="TAO538" s="75"/>
      <c r="TAP538" s="81"/>
      <c r="TAQ538" s="75"/>
      <c r="TAR538" s="81"/>
      <c r="TAS538" s="75"/>
      <c r="TAT538" s="81"/>
      <c r="TAU538" s="75"/>
      <c r="TAV538" s="81"/>
      <c r="TAW538" s="75"/>
      <c r="TAX538" s="81"/>
      <c r="TAY538" s="75"/>
      <c r="TAZ538" s="81"/>
      <c r="TBA538" s="75"/>
      <c r="TBB538" s="81"/>
      <c r="TBC538" s="75"/>
      <c r="TBD538" s="81"/>
      <c r="TBE538" s="75"/>
      <c r="TBF538" s="81"/>
      <c r="TBG538" s="75"/>
      <c r="TBH538" s="81"/>
      <c r="TBI538" s="75"/>
      <c r="TBJ538" s="81"/>
      <c r="TBK538" s="75"/>
      <c r="TBL538" s="81"/>
      <c r="TBM538" s="75"/>
      <c r="TBN538" s="81"/>
      <c r="TBO538" s="75"/>
      <c r="TBP538" s="81"/>
      <c r="TBQ538" s="75"/>
      <c r="TBR538" s="81"/>
      <c r="TBS538" s="75"/>
      <c r="TBT538" s="81"/>
      <c r="TBU538" s="75"/>
      <c r="TBV538" s="81"/>
      <c r="TBW538" s="75"/>
      <c r="TBX538" s="81"/>
      <c r="TBY538" s="75"/>
      <c r="TBZ538" s="81"/>
      <c r="TCA538" s="75"/>
      <c r="TCB538" s="81"/>
      <c r="TCC538" s="75"/>
      <c r="TCD538" s="81"/>
      <c r="TCE538" s="75"/>
      <c r="TCF538" s="81"/>
      <c r="TCG538" s="75"/>
      <c r="TCH538" s="81"/>
      <c r="TCI538" s="75"/>
      <c r="TCJ538" s="81"/>
      <c r="TCK538" s="75"/>
      <c r="TCL538" s="81"/>
      <c r="TCM538" s="75"/>
      <c r="TCN538" s="81"/>
      <c r="TCO538" s="75"/>
      <c r="TCP538" s="81"/>
      <c r="TCQ538" s="75"/>
      <c r="TCR538" s="81"/>
      <c r="TCS538" s="75"/>
      <c r="TCT538" s="81"/>
      <c r="TCU538" s="75"/>
      <c r="TCV538" s="81"/>
      <c r="TCW538" s="75"/>
      <c r="TCX538" s="81"/>
      <c r="TCY538" s="75"/>
      <c r="TCZ538" s="81"/>
      <c r="TDA538" s="75"/>
      <c r="TDB538" s="81"/>
      <c r="TDC538" s="75"/>
      <c r="TDD538" s="81"/>
      <c r="TDE538" s="75"/>
      <c r="TDF538" s="81"/>
      <c r="TDG538" s="75"/>
      <c r="TDH538" s="81"/>
      <c r="TDI538" s="75"/>
      <c r="TDJ538" s="81"/>
      <c r="TDK538" s="75"/>
      <c r="TDL538" s="81"/>
      <c r="TDM538" s="75"/>
      <c r="TDN538" s="81"/>
      <c r="TDO538" s="75"/>
      <c r="TDP538" s="81"/>
      <c r="TDQ538" s="75"/>
      <c r="TDR538" s="81"/>
      <c r="TDS538" s="75"/>
      <c r="TDT538" s="81"/>
      <c r="TDU538" s="75"/>
      <c r="TDV538" s="81"/>
      <c r="TDW538" s="75"/>
      <c r="TDX538" s="81"/>
      <c r="TDY538" s="75"/>
      <c r="TDZ538" s="81"/>
      <c r="TEA538" s="75"/>
      <c r="TEB538" s="81"/>
      <c r="TEC538" s="75"/>
      <c r="TED538" s="81"/>
      <c r="TEE538" s="75"/>
      <c r="TEF538" s="81"/>
      <c r="TEG538" s="75"/>
      <c r="TEH538" s="81"/>
      <c r="TEI538" s="75"/>
      <c r="TEJ538" s="81"/>
      <c r="TEK538" s="75"/>
      <c r="TEL538" s="81"/>
      <c r="TEM538" s="75"/>
      <c r="TEN538" s="81"/>
      <c r="TEO538" s="75"/>
      <c r="TEP538" s="81"/>
      <c r="TEQ538" s="75"/>
      <c r="TER538" s="81"/>
      <c r="TES538" s="75"/>
      <c r="TET538" s="81"/>
      <c r="TEU538" s="75"/>
      <c r="TEV538" s="81"/>
      <c r="TEW538" s="75"/>
      <c r="TEX538" s="81"/>
      <c r="TEY538" s="75"/>
      <c r="TEZ538" s="81"/>
      <c r="TFA538" s="75"/>
      <c r="TFB538" s="81"/>
      <c r="TFC538" s="75"/>
      <c r="TFD538" s="81"/>
      <c r="TFE538" s="75"/>
      <c r="TFF538" s="81"/>
      <c r="TFG538" s="75"/>
      <c r="TFH538" s="81"/>
      <c r="TFI538" s="75"/>
      <c r="TFJ538" s="81"/>
      <c r="TFK538" s="75"/>
      <c r="TFL538" s="81"/>
      <c r="TFM538" s="75"/>
      <c r="TFN538" s="81"/>
      <c r="TFO538" s="75"/>
      <c r="TFP538" s="81"/>
      <c r="TFQ538" s="75"/>
      <c r="TFR538" s="81"/>
      <c r="TFS538" s="75"/>
      <c r="TFT538" s="81"/>
      <c r="TFU538" s="75"/>
      <c r="TFV538" s="81"/>
      <c r="TFW538" s="75"/>
      <c r="TFX538" s="81"/>
      <c r="TFY538" s="75"/>
      <c r="TFZ538" s="81"/>
      <c r="TGA538" s="75"/>
      <c r="TGB538" s="81"/>
      <c r="TGC538" s="75"/>
      <c r="TGD538" s="81"/>
      <c r="TGE538" s="75"/>
      <c r="TGF538" s="81"/>
      <c r="TGG538" s="75"/>
      <c r="TGH538" s="81"/>
      <c r="TGI538" s="75"/>
      <c r="TGJ538" s="81"/>
      <c r="TGK538" s="75"/>
      <c r="TGL538" s="81"/>
      <c r="TGM538" s="75"/>
      <c r="TGN538" s="81"/>
      <c r="TGO538" s="75"/>
      <c r="TGP538" s="81"/>
      <c r="TGQ538" s="75"/>
      <c r="TGR538" s="81"/>
      <c r="TGS538" s="75"/>
      <c r="TGT538" s="81"/>
      <c r="TGU538" s="75"/>
      <c r="TGV538" s="81"/>
      <c r="TGW538" s="75"/>
      <c r="TGX538" s="81"/>
      <c r="TGY538" s="75"/>
      <c r="TGZ538" s="81"/>
      <c r="THA538" s="75"/>
      <c r="THB538" s="81"/>
      <c r="THC538" s="75"/>
      <c r="THD538" s="81"/>
      <c r="THE538" s="75"/>
      <c r="THF538" s="81"/>
      <c r="THG538" s="75"/>
      <c r="THH538" s="81"/>
      <c r="THI538" s="75"/>
      <c r="THJ538" s="81"/>
      <c r="THK538" s="75"/>
      <c r="THL538" s="81"/>
      <c r="THM538" s="75"/>
      <c r="THN538" s="81"/>
      <c r="THO538" s="75"/>
      <c r="THP538" s="81"/>
      <c r="THQ538" s="75"/>
      <c r="THR538" s="81"/>
      <c r="THS538" s="75"/>
      <c r="THT538" s="81"/>
      <c r="THU538" s="75"/>
      <c r="THV538" s="81"/>
      <c r="THW538" s="75"/>
      <c r="THX538" s="81"/>
      <c r="THY538" s="75"/>
      <c r="THZ538" s="81"/>
      <c r="TIA538" s="75"/>
      <c r="TIB538" s="81"/>
      <c r="TIC538" s="75"/>
      <c r="TID538" s="81"/>
      <c r="TIE538" s="75"/>
      <c r="TIF538" s="81"/>
      <c r="TIG538" s="75"/>
      <c r="TIH538" s="81"/>
      <c r="TII538" s="75"/>
      <c r="TIJ538" s="81"/>
      <c r="TIK538" s="75"/>
      <c r="TIL538" s="81"/>
      <c r="TIM538" s="75"/>
      <c r="TIN538" s="81"/>
      <c r="TIO538" s="75"/>
      <c r="TIP538" s="81"/>
      <c r="TIQ538" s="75"/>
      <c r="TIR538" s="81"/>
      <c r="TIS538" s="75"/>
      <c r="TIT538" s="81"/>
      <c r="TIU538" s="75"/>
      <c r="TIV538" s="81"/>
      <c r="TIW538" s="75"/>
      <c r="TIX538" s="81"/>
      <c r="TIY538" s="75"/>
      <c r="TIZ538" s="81"/>
      <c r="TJA538" s="75"/>
      <c r="TJB538" s="81"/>
      <c r="TJC538" s="75"/>
      <c r="TJD538" s="81"/>
      <c r="TJE538" s="75"/>
      <c r="TJF538" s="81"/>
      <c r="TJG538" s="75"/>
      <c r="TJH538" s="81"/>
      <c r="TJI538" s="75"/>
      <c r="TJJ538" s="81"/>
      <c r="TJK538" s="75"/>
      <c r="TJL538" s="81"/>
      <c r="TJM538" s="75"/>
      <c r="TJN538" s="81"/>
      <c r="TJO538" s="75"/>
      <c r="TJP538" s="81"/>
      <c r="TJQ538" s="75"/>
      <c r="TJR538" s="81"/>
      <c r="TJS538" s="75"/>
      <c r="TJT538" s="81"/>
      <c r="TJU538" s="75"/>
      <c r="TJV538" s="81"/>
      <c r="TJW538" s="75"/>
      <c r="TJX538" s="81"/>
      <c r="TJY538" s="75"/>
      <c r="TJZ538" s="81"/>
      <c r="TKA538" s="75"/>
      <c r="TKB538" s="81"/>
      <c r="TKC538" s="75"/>
      <c r="TKD538" s="81"/>
      <c r="TKE538" s="75"/>
      <c r="TKF538" s="81"/>
      <c r="TKG538" s="75"/>
      <c r="TKH538" s="81"/>
      <c r="TKI538" s="75"/>
      <c r="TKJ538" s="81"/>
      <c r="TKK538" s="75"/>
      <c r="TKL538" s="81"/>
      <c r="TKM538" s="75"/>
      <c r="TKN538" s="81"/>
      <c r="TKO538" s="75"/>
      <c r="TKP538" s="81"/>
      <c r="TKQ538" s="75"/>
      <c r="TKR538" s="81"/>
      <c r="TKS538" s="75"/>
      <c r="TKT538" s="81"/>
      <c r="TKU538" s="75"/>
      <c r="TKV538" s="81"/>
      <c r="TKW538" s="75"/>
      <c r="TKX538" s="81"/>
      <c r="TKY538" s="75"/>
      <c r="TKZ538" s="81"/>
      <c r="TLA538" s="75"/>
      <c r="TLB538" s="81"/>
      <c r="TLC538" s="75"/>
      <c r="TLD538" s="81"/>
      <c r="TLE538" s="75"/>
      <c r="TLF538" s="81"/>
      <c r="TLG538" s="75"/>
      <c r="TLH538" s="81"/>
      <c r="TLI538" s="75"/>
      <c r="TLJ538" s="81"/>
      <c r="TLK538" s="75"/>
      <c r="TLL538" s="81"/>
      <c r="TLM538" s="75"/>
      <c r="TLN538" s="81"/>
      <c r="TLO538" s="75"/>
      <c r="TLP538" s="81"/>
      <c r="TLQ538" s="75"/>
      <c r="TLR538" s="81"/>
      <c r="TLS538" s="75"/>
      <c r="TLT538" s="81"/>
      <c r="TLU538" s="75"/>
      <c r="TLV538" s="81"/>
      <c r="TLW538" s="75"/>
      <c r="TLX538" s="81"/>
      <c r="TLY538" s="75"/>
      <c r="TLZ538" s="81"/>
      <c r="TMA538" s="75"/>
      <c r="TMB538" s="81"/>
      <c r="TMC538" s="75"/>
      <c r="TMD538" s="81"/>
      <c r="TME538" s="75"/>
      <c r="TMF538" s="81"/>
      <c r="TMG538" s="75"/>
      <c r="TMH538" s="81"/>
      <c r="TMI538" s="75"/>
      <c r="TMJ538" s="81"/>
      <c r="TMK538" s="75"/>
      <c r="TML538" s="81"/>
      <c r="TMM538" s="75"/>
      <c r="TMN538" s="81"/>
      <c r="TMO538" s="75"/>
      <c r="TMP538" s="81"/>
      <c r="TMQ538" s="75"/>
      <c r="TMR538" s="81"/>
      <c r="TMS538" s="75"/>
      <c r="TMT538" s="81"/>
      <c r="TMU538" s="75"/>
      <c r="TMV538" s="81"/>
      <c r="TMW538" s="75"/>
      <c r="TMX538" s="81"/>
      <c r="TMY538" s="75"/>
      <c r="TMZ538" s="81"/>
      <c r="TNA538" s="75"/>
      <c r="TNB538" s="81"/>
      <c r="TNC538" s="75"/>
      <c r="TND538" s="81"/>
      <c r="TNE538" s="75"/>
      <c r="TNF538" s="81"/>
      <c r="TNG538" s="75"/>
      <c r="TNH538" s="81"/>
      <c r="TNI538" s="75"/>
      <c r="TNJ538" s="81"/>
      <c r="TNK538" s="75"/>
      <c r="TNL538" s="81"/>
      <c r="TNM538" s="75"/>
      <c r="TNN538" s="81"/>
      <c r="TNO538" s="75"/>
      <c r="TNP538" s="81"/>
      <c r="TNQ538" s="75"/>
      <c r="TNR538" s="81"/>
      <c r="TNS538" s="75"/>
      <c r="TNT538" s="81"/>
      <c r="TNU538" s="75"/>
      <c r="TNV538" s="81"/>
      <c r="TNW538" s="75"/>
      <c r="TNX538" s="81"/>
      <c r="TNY538" s="75"/>
      <c r="TNZ538" s="81"/>
      <c r="TOA538" s="75"/>
      <c r="TOB538" s="81"/>
      <c r="TOC538" s="75"/>
      <c r="TOD538" s="81"/>
      <c r="TOE538" s="75"/>
      <c r="TOF538" s="81"/>
      <c r="TOG538" s="75"/>
      <c r="TOH538" s="81"/>
      <c r="TOI538" s="75"/>
      <c r="TOJ538" s="81"/>
      <c r="TOK538" s="75"/>
      <c r="TOL538" s="81"/>
      <c r="TOM538" s="75"/>
      <c r="TON538" s="81"/>
      <c r="TOO538" s="75"/>
      <c r="TOP538" s="81"/>
      <c r="TOQ538" s="75"/>
      <c r="TOR538" s="81"/>
      <c r="TOS538" s="75"/>
      <c r="TOT538" s="81"/>
      <c r="TOU538" s="75"/>
      <c r="TOV538" s="81"/>
      <c r="TOW538" s="75"/>
      <c r="TOX538" s="81"/>
      <c r="TOY538" s="75"/>
      <c r="TOZ538" s="81"/>
      <c r="TPA538" s="75"/>
      <c r="TPB538" s="81"/>
      <c r="TPC538" s="75"/>
      <c r="TPD538" s="81"/>
      <c r="TPE538" s="75"/>
      <c r="TPF538" s="81"/>
      <c r="TPG538" s="75"/>
      <c r="TPH538" s="81"/>
      <c r="TPI538" s="75"/>
      <c r="TPJ538" s="81"/>
      <c r="TPK538" s="75"/>
      <c r="TPL538" s="81"/>
      <c r="TPM538" s="75"/>
      <c r="TPN538" s="81"/>
      <c r="TPO538" s="75"/>
      <c r="TPP538" s="81"/>
      <c r="TPQ538" s="75"/>
      <c r="TPR538" s="81"/>
      <c r="TPS538" s="75"/>
      <c r="TPT538" s="81"/>
      <c r="TPU538" s="75"/>
      <c r="TPV538" s="81"/>
      <c r="TPW538" s="75"/>
      <c r="TPX538" s="81"/>
      <c r="TPY538" s="75"/>
      <c r="TPZ538" s="81"/>
      <c r="TQA538" s="75"/>
      <c r="TQB538" s="81"/>
      <c r="TQC538" s="75"/>
      <c r="TQD538" s="81"/>
      <c r="TQE538" s="75"/>
      <c r="TQF538" s="81"/>
      <c r="TQG538" s="75"/>
      <c r="TQH538" s="81"/>
      <c r="TQI538" s="75"/>
      <c r="TQJ538" s="81"/>
      <c r="TQK538" s="75"/>
      <c r="TQL538" s="81"/>
      <c r="TQM538" s="75"/>
      <c r="TQN538" s="81"/>
      <c r="TQO538" s="75"/>
      <c r="TQP538" s="81"/>
      <c r="TQQ538" s="75"/>
      <c r="TQR538" s="81"/>
      <c r="TQS538" s="75"/>
      <c r="TQT538" s="81"/>
      <c r="TQU538" s="75"/>
      <c r="TQV538" s="81"/>
      <c r="TQW538" s="75"/>
      <c r="TQX538" s="81"/>
      <c r="TQY538" s="75"/>
      <c r="TQZ538" s="81"/>
      <c r="TRA538" s="75"/>
      <c r="TRB538" s="81"/>
      <c r="TRC538" s="75"/>
      <c r="TRD538" s="81"/>
      <c r="TRE538" s="75"/>
      <c r="TRF538" s="81"/>
      <c r="TRG538" s="75"/>
      <c r="TRH538" s="81"/>
      <c r="TRI538" s="75"/>
      <c r="TRJ538" s="81"/>
      <c r="TRK538" s="75"/>
      <c r="TRL538" s="81"/>
      <c r="TRM538" s="75"/>
      <c r="TRN538" s="81"/>
      <c r="TRO538" s="75"/>
      <c r="TRP538" s="81"/>
      <c r="TRQ538" s="75"/>
      <c r="TRR538" s="81"/>
      <c r="TRS538" s="75"/>
      <c r="TRT538" s="81"/>
      <c r="TRU538" s="75"/>
      <c r="TRV538" s="81"/>
      <c r="TRW538" s="75"/>
      <c r="TRX538" s="81"/>
      <c r="TRY538" s="75"/>
      <c r="TRZ538" s="81"/>
      <c r="TSA538" s="75"/>
      <c r="TSB538" s="81"/>
      <c r="TSC538" s="75"/>
      <c r="TSD538" s="81"/>
      <c r="TSE538" s="75"/>
      <c r="TSF538" s="81"/>
      <c r="TSG538" s="75"/>
      <c r="TSH538" s="81"/>
      <c r="TSI538" s="75"/>
      <c r="TSJ538" s="81"/>
      <c r="TSK538" s="75"/>
      <c r="TSL538" s="81"/>
      <c r="TSM538" s="75"/>
      <c r="TSN538" s="81"/>
      <c r="TSO538" s="75"/>
      <c r="TSP538" s="81"/>
      <c r="TSQ538" s="75"/>
      <c r="TSR538" s="81"/>
      <c r="TSS538" s="75"/>
      <c r="TST538" s="81"/>
      <c r="TSU538" s="75"/>
      <c r="TSV538" s="81"/>
      <c r="TSW538" s="75"/>
      <c r="TSX538" s="81"/>
      <c r="TSY538" s="75"/>
      <c r="TSZ538" s="81"/>
      <c r="TTA538" s="75"/>
      <c r="TTB538" s="81"/>
      <c r="TTC538" s="75"/>
      <c r="TTD538" s="81"/>
      <c r="TTE538" s="75"/>
      <c r="TTF538" s="81"/>
      <c r="TTG538" s="75"/>
      <c r="TTH538" s="81"/>
      <c r="TTI538" s="75"/>
      <c r="TTJ538" s="81"/>
      <c r="TTK538" s="75"/>
      <c r="TTL538" s="81"/>
      <c r="TTM538" s="75"/>
      <c r="TTN538" s="81"/>
      <c r="TTO538" s="75"/>
      <c r="TTP538" s="81"/>
      <c r="TTQ538" s="75"/>
      <c r="TTR538" s="81"/>
      <c r="TTS538" s="75"/>
      <c r="TTT538" s="81"/>
      <c r="TTU538" s="75"/>
      <c r="TTV538" s="81"/>
      <c r="TTW538" s="75"/>
      <c r="TTX538" s="81"/>
      <c r="TTY538" s="75"/>
      <c r="TTZ538" s="81"/>
      <c r="TUA538" s="75"/>
      <c r="TUB538" s="81"/>
      <c r="TUC538" s="75"/>
      <c r="TUD538" s="81"/>
      <c r="TUE538" s="75"/>
      <c r="TUF538" s="81"/>
      <c r="TUG538" s="75"/>
      <c r="TUH538" s="81"/>
      <c r="TUI538" s="75"/>
      <c r="TUJ538" s="81"/>
      <c r="TUK538" s="75"/>
      <c r="TUL538" s="81"/>
      <c r="TUM538" s="75"/>
      <c r="TUN538" s="81"/>
      <c r="TUO538" s="75"/>
      <c r="TUP538" s="81"/>
      <c r="TUQ538" s="75"/>
      <c r="TUR538" s="81"/>
      <c r="TUS538" s="75"/>
      <c r="TUT538" s="81"/>
      <c r="TUU538" s="75"/>
      <c r="TUV538" s="81"/>
      <c r="TUW538" s="75"/>
      <c r="TUX538" s="81"/>
      <c r="TUY538" s="75"/>
      <c r="TUZ538" s="81"/>
      <c r="TVA538" s="75"/>
      <c r="TVB538" s="81"/>
      <c r="TVC538" s="75"/>
      <c r="TVD538" s="81"/>
      <c r="TVE538" s="75"/>
      <c r="TVF538" s="81"/>
      <c r="TVG538" s="75"/>
      <c r="TVH538" s="81"/>
      <c r="TVI538" s="75"/>
      <c r="TVJ538" s="81"/>
      <c r="TVK538" s="75"/>
      <c r="TVL538" s="81"/>
      <c r="TVM538" s="75"/>
      <c r="TVN538" s="81"/>
      <c r="TVO538" s="75"/>
      <c r="TVP538" s="81"/>
      <c r="TVQ538" s="75"/>
      <c r="TVR538" s="81"/>
      <c r="TVS538" s="75"/>
      <c r="TVT538" s="81"/>
      <c r="TVU538" s="75"/>
      <c r="TVV538" s="81"/>
      <c r="TVW538" s="75"/>
      <c r="TVX538" s="81"/>
      <c r="TVY538" s="75"/>
      <c r="TVZ538" s="81"/>
      <c r="TWA538" s="75"/>
      <c r="TWB538" s="81"/>
      <c r="TWC538" s="75"/>
      <c r="TWD538" s="81"/>
      <c r="TWE538" s="75"/>
      <c r="TWF538" s="81"/>
      <c r="TWG538" s="75"/>
      <c r="TWH538" s="81"/>
      <c r="TWI538" s="75"/>
      <c r="TWJ538" s="81"/>
      <c r="TWK538" s="75"/>
      <c r="TWL538" s="81"/>
      <c r="TWM538" s="75"/>
      <c r="TWN538" s="81"/>
      <c r="TWO538" s="75"/>
      <c r="TWP538" s="81"/>
      <c r="TWQ538" s="75"/>
      <c r="TWR538" s="81"/>
      <c r="TWS538" s="75"/>
      <c r="TWT538" s="81"/>
      <c r="TWU538" s="75"/>
      <c r="TWV538" s="81"/>
      <c r="TWW538" s="75"/>
      <c r="TWX538" s="81"/>
      <c r="TWY538" s="75"/>
      <c r="TWZ538" s="81"/>
      <c r="TXA538" s="75"/>
      <c r="TXB538" s="81"/>
      <c r="TXC538" s="75"/>
      <c r="TXD538" s="81"/>
      <c r="TXE538" s="75"/>
      <c r="TXF538" s="81"/>
      <c r="TXG538" s="75"/>
      <c r="TXH538" s="81"/>
      <c r="TXI538" s="75"/>
      <c r="TXJ538" s="81"/>
      <c r="TXK538" s="75"/>
      <c r="TXL538" s="81"/>
      <c r="TXM538" s="75"/>
      <c r="TXN538" s="81"/>
      <c r="TXO538" s="75"/>
      <c r="TXP538" s="81"/>
      <c r="TXQ538" s="75"/>
      <c r="TXR538" s="81"/>
      <c r="TXS538" s="75"/>
      <c r="TXT538" s="81"/>
      <c r="TXU538" s="75"/>
      <c r="TXV538" s="81"/>
      <c r="TXW538" s="75"/>
      <c r="TXX538" s="81"/>
      <c r="TXY538" s="75"/>
      <c r="TXZ538" s="81"/>
      <c r="TYA538" s="75"/>
      <c r="TYB538" s="81"/>
      <c r="TYC538" s="75"/>
      <c r="TYD538" s="81"/>
      <c r="TYE538" s="75"/>
      <c r="TYF538" s="81"/>
      <c r="TYG538" s="75"/>
      <c r="TYH538" s="81"/>
      <c r="TYI538" s="75"/>
      <c r="TYJ538" s="81"/>
      <c r="TYK538" s="75"/>
      <c r="TYL538" s="81"/>
      <c r="TYM538" s="75"/>
      <c r="TYN538" s="81"/>
      <c r="TYO538" s="75"/>
      <c r="TYP538" s="81"/>
      <c r="TYQ538" s="75"/>
      <c r="TYR538" s="81"/>
      <c r="TYS538" s="75"/>
      <c r="TYT538" s="81"/>
      <c r="TYU538" s="75"/>
      <c r="TYV538" s="81"/>
      <c r="TYW538" s="75"/>
      <c r="TYX538" s="81"/>
      <c r="TYY538" s="75"/>
      <c r="TYZ538" s="81"/>
      <c r="TZA538" s="75"/>
      <c r="TZB538" s="81"/>
      <c r="TZC538" s="75"/>
      <c r="TZD538" s="81"/>
      <c r="TZE538" s="75"/>
      <c r="TZF538" s="81"/>
      <c r="TZG538" s="75"/>
      <c r="TZH538" s="81"/>
      <c r="TZI538" s="75"/>
      <c r="TZJ538" s="81"/>
      <c r="TZK538" s="75"/>
      <c r="TZL538" s="81"/>
      <c r="TZM538" s="75"/>
      <c r="TZN538" s="81"/>
      <c r="TZO538" s="75"/>
      <c r="TZP538" s="81"/>
      <c r="TZQ538" s="75"/>
      <c r="TZR538" s="81"/>
      <c r="TZS538" s="75"/>
      <c r="TZT538" s="81"/>
      <c r="TZU538" s="75"/>
      <c r="TZV538" s="81"/>
      <c r="TZW538" s="75"/>
      <c r="TZX538" s="81"/>
      <c r="TZY538" s="75"/>
      <c r="TZZ538" s="81"/>
      <c r="UAA538" s="75"/>
      <c r="UAB538" s="81"/>
      <c r="UAC538" s="75"/>
      <c r="UAD538" s="81"/>
      <c r="UAE538" s="75"/>
      <c r="UAF538" s="81"/>
      <c r="UAG538" s="75"/>
      <c r="UAH538" s="81"/>
      <c r="UAI538" s="75"/>
      <c r="UAJ538" s="81"/>
      <c r="UAK538" s="75"/>
      <c r="UAL538" s="81"/>
      <c r="UAM538" s="75"/>
      <c r="UAN538" s="81"/>
      <c r="UAO538" s="75"/>
      <c r="UAP538" s="81"/>
      <c r="UAQ538" s="75"/>
      <c r="UAR538" s="81"/>
      <c r="UAS538" s="75"/>
      <c r="UAT538" s="81"/>
      <c r="UAU538" s="75"/>
      <c r="UAV538" s="81"/>
      <c r="UAW538" s="75"/>
      <c r="UAX538" s="81"/>
      <c r="UAY538" s="75"/>
      <c r="UAZ538" s="81"/>
      <c r="UBA538" s="75"/>
      <c r="UBB538" s="81"/>
      <c r="UBC538" s="75"/>
      <c r="UBD538" s="81"/>
      <c r="UBE538" s="75"/>
      <c r="UBF538" s="81"/>
      <c r="UBG538" s="75"/>
      <c r="UBH538" s="81"/>
      <c r="UBI538" s="75"/>
      <c r="UBJ538" s="81"/>
      <c r="UBK538" s="75"/>
      <c r="UBL538" s="81"/>
      <c r="UBM538" s="75"/>
      <c r="UBN538" s="81"/>
      <c r="UBO538" s="75"/>
      <c r="UBP538" s="81"/>
      <c r="UBQ538" s="75"/>
      <c r="UBR538" s="81"/>
      <c r="UBS538" s="75"/>
      <c r="UBT538" s="81"/>
      <c r="UBU538" s="75"/>
      <c r="UBV538" s="81"/>
      <c r="UBW538" s="75"/>
      <c r="UBX538" s="81"/>
      <c r="UBY538" s="75"/>
      <c r="UBZ538" s="81"/>
      <c r="UCA538" s="75"/>
      <c r="UCB538" s="81"/>
      <c r="UCC538" s="75"/>
      <c r="UCD538" s="81"/>
      <c r="UCE538" s="75"/>
      <c r="UCF538" s="81"/>
      <c r="UCG538" s="75"/>
      <c r="UCH538" s="81"/>
      <c r="UCI538" s="75"/>
      <c r="UCJ538" s="81"/>
      <c r="UCK538" s="75"/>
      <c r="UCL538" s="81"/>
      <c r="UCM538" s="75"/>
      <c r="UCN538" s="81"/>
      <c r="UCO538" s="75"/>
      <c r="UCP538" s="81"/>
      <c r="UCQ538" s="75"/>
      <c r="UCR538" s="81"/>
      <c r="UCS538" s="75"/>
      <c r="UCT538" s="81"/>
      <c r="UCU538" s="75"/>
      <c r="UCV538" s="81"/>
      <c r="UCW538" s="75"/>
      <c r="UCX538" s="81"/>
      <c r="UCY538" s="75"/>
      <c r="UCZ538" s="81"/>
      <c r="UDA538" s="75"/>
      <c r="UDB538" s="81"/>
      <c r="UDC538" s="75"/>
      <c r="UDD538" s="81"/>
      <c r="UDE538" s="75"/>
      <c r="UDF538" s="81"/>
      <c r="UDG538" s="75"/>
      <c r="UDH538" s="81"/>
      <c r="UDI538" s="75"/>
      <c r="UDJ538" s="81"/>
      <c r="UDK538" s="75"/>
      <c r="UDL538" s="81"/>
      <c r="UDM538" s="75"/>
      <c r="UDN538" s="81"/>
      <c r="UDO538" s="75"/>
      <c r="UDP538" s="81"/>
      <c r="UDQ538" s="75"/>
      <c r="UDR538" s="81"/>
      <c r="UDS538" s="75"/>
      <c r="UDT538" s="81"/>
      <c r="UDU538" s="75"/>
      <c r="UDV538" s="81"/>
      <c r="UDW538" s="75"/>
      <c r="UDX538" s="81"/>
      <c r="UDY538" s="75"/>
      <c r="UDZ538" s="81"/>
      <c r="UEA538" s="75"/>
      <c r="UEB538" s="81"/>
      <c r="UEC538" s="75"/>
      <c r="UED538" s="81"/>
      <c r="UEE538" s="75"/>
      <c r="UEF538" s="81"/>
      <c r="UEG538" s="75"/>
      <c r="UEH538" s="81"/>
      <c r="UEI538" s="75"/>
      <c r="UEJ538" s="81"/>
      <c r="UEK538" s="75"/>
      <c r="UEL538" s="81"/>
      <c r="UEM538" s="75"/>
      <c r="UEN538" s="81"/>
      <c r="UEO538" s="75"/>
      <c r="UEP538" s="81"/>
      <c r="UEQ538" s="75"/>
      <c r="UER538" s="81"/>
      <c r="UES538" s="75"/>
      <c r="UET538" s="81"/>
      <c r="UEU538" s="75"/>
      <c r="UEV538" s="81"/>
      <c r="UEW538" s="75"/>
      <c r="UEX538" s="81"/>
      <c r="UEY538" s="75"/>
      <c r="UEZ538" s="81"/>
      <c r="UFA538" s="75"/>
      <c r="UFB538" s="81"/>
      <c r="UFC538" s="75"/>
      <c r="UFD538" s="81"/>
      <c r="UFE538" s="75"/>
      <c r="UFF538" s="81"/>
      <c r="UFG538" s="75"/>
      <c r="UFH538" s="81"/>
      <c r="UFI538" s="75"/>
      <c r="UFJ538" s="81"/>
      <c r="UFK538" s="75"/>
      <c r="UFL538" s="81"/>
      <c r="UFM538" s="75"/>
      <c r="UFN538" s="81"/>
      <c r="UFO538" s="75"/>
      <c r="UFP538" s="81"/>
      <c r="UFQ538" s="75"/>
      <c r="UFR538" s="81"/>
      <c r="UFS538" s="75"/>
      <c r="UFT538" s="81"/>
      <c r="UFU538" s="75"/>
      <c r="UFV538" s="81"/>
      <c r="UFW538" s="75"/>
      <c r="UFX538" s="81"/>
      <c r="UFY538" s="75"/>
      <c r="UFZ538" s="81"/>
      <c r="UGA538" s="75"/>
      <c r="UGB538" s="81"/>
      <c r="UGC538" s="75"/>
      <c r="UGD538" s="81"/>
      <c r="UGE538" s="75"/>
      <c r="UGF538" s="81"/>
      <c r="UGG538" s="75"/>
      <c r="UGH538" s="81"/>
      <c r="UGI538" s="75"/>
      <c r="UGJ538" s="81"/>
      <c r="UGK538" s="75"/>
      <c r="UGL538" s="81"/>
      <c r="UGM538" s="75"/>
      <c r="UGN538" s="81"/>
      <c r="UGO538" s="75"/>
      <c r="UGP538" s="81"/>
      <c r="UGQ538" s="75"/>
      <c r="UGR538" s="81"/>
      <c r="UGS538" s="75"/>
      <c r="UGT538" s="81"/>
      <c r="UGU538" s="75"/>
      <c r="UGV538" s="81"/>
      <c r="UGW538" s="75"/>
      <c r="UGX538" s="81"/>
      <c r="UGY538" s="75"/>
      <c r="UGZ538" s="81"/>
      <c r="UHA538" s="75"/>
      <c r="UHB538" s="81"/>
      <c r="UHC538" s="75"/>
      <c r="UHD538" s="81"/>
      <c r="UHE538" s="75"/>
      <c r="UHF538" s="81"/>
      <c r="UHG538" s="75"/>
      <c r="UHH538" s="81"/>
      <c r="UHI538" s="75"/>
      <c r="UHJ538" s="81"/>
      <c r="UHK538" s="75"/>
      <c r="UHL538" s="81"/>
      <c r="UHM538" s="75"/>
      <c r="UHN538" s="81"/>
      <c r="UHO538" s="75"/>
      <c r="UHP538" s="81"/>
      <c r="UHQ538" s="75"/>
      <c r="UHR538" s="81"/>
      <c r="UHS538" s="75"/>
      <c r="UHT538" s="81"/>
      <c r="UHU538" s="75"/>
      <c r="UHV538" s="81"/>
      <c r="UHW538" s="75"/>
      <c r="UHX538" s="81"/>
      <c r="UHY538" s="75"/>
      <c r="UHZ538" s="81"/>
      <c r="UIA538" s="75"/>
      <c r="UIB538" s="81"/>
      <c r="UIC538" s="75"/>
      <c r="UID538" s="81"/>
      <c r="UIE538" s="75"/>
      <c r="UIF538" s="81"/>
      <c r="UIG538" s="75"/>
      <c r="UIH538" s="81"/>
      <c r="UII538" s="75"/>
      <c r="UIJ538" s="81"/>
      <c r="UIK538" s="75"/>
      <c r="UIL538" s="81"/>
      <c r="UIM538" s="75"/>
      <c r="UIN538" s="81"/>
      <c r="UIO538" s="75"/>
      <c r="UIP538" s="81"/>
      <c r="UIQ538" s="75"/>
      <c r="UIR538" s="81"/>
      <c r="UIS538" s="75"/>
      <c r="UIT538" s="81"/>
      <c r="UIU538" s="75"/>
      <c r="UIV538" s="81"/>
      <c r="UIW538" s="75"/>
      <c r="UIX538" s="81"/>
      <c r="UIY538" s="75"/>
      <c r="UIZ538" s="81"/>
      <c r="UJA538" s="75"/>
      <c r="UJB538" s="81"/>
      <c r="UJC538" s="75"/>
      <c r="UJD538" s="81"/>
      <c r="UJE538" s="75"/>
      <c r="UJF538" s="81"/>
      <c r="UJG538" s="75"/>
      <c r="UJH538" s="81"/>
      <c r="UJI538" s="75"/>
      <c r="UJJ538" s="81"/>
      <c r="UJK538" s="75"/>
      <c r="UJL538" s="81"/>
      <c r="UJM538" s="75"/>
      <c r="UJN538" s="81"/>
      <c r="UJO538" s="75"/>
      <c r="UJP538" s="81"/>
      <c r="UJQ538" s="75"/>
      <c r="UJR538" s="81"/>
      <c r="UJS538" s="75"/>
      <c r="UJT538" s="81"/>
      <c r="UJU538" s="75"/>
      <c r="UJV538" s="81"/>
      <c r="UJW538" s="75"/>
      <c r="UJX538" s="81"/>
      <c r="UJY538" s="75"/>
      <c r="UJZ538" s="81"/>
      <c r="UKA538" s="75"/>
      <c r="UKB538" s="81"/>
      <c r="UKC538" s="75"/>
      <c r="UKD538" s="81"/>
      <c r="UKE538" s="75"/>
      <c r="UKF538" s="81"/>
      <c r="UKG538" s="75"/>
      <c r="UKH538" s="81"/>
      <c r="UKI538" s="75"/>
      <c r="UKJ538" s="81"/>
      <c r="UKK538" s="75"/>
      <c r="UKL538" s="81"/>
      <c r="UKM538" s="75"/>
      <c r="UKN538" s="81"/>
      <c r="UKO538" s="75"/>
      <c r="UKP538" s="81"/>
      <c r="UKQ538" s="75"/>
      <c r="UKR538" s="81"/>
      <c r="UKS538" s="75"/>
      <c r="UKT538" s="81"/>
      <c r="UKU538" s="75"/>
      <c r="UKV538" s="81"/>
      <c r="UKW538" s="75"/>
      <c r="UKX538" s="81"/>
      <c r="UKY538" s="75"/>
      <c r="UKZ538" s="81"/>
      <c r="ULA538" s="75"/>
      <c r="ULB538" s="81"/>
      <c r="ULC538" s="75"/>
      <c r="ULD538" s="81"/>
      <c r="ULE538" s="75"/>
      <c r="ULF538" s="81"/>
      <c r="ULG538" s="75"/>
      <c r="ULH538" s="81"/>
      <c r="ULI538" s="75"/>
      <c r="ULJ538" s="81"/>
      <c r="ULK538" s="75"/>
      <c r="ULL538" s="81"/>
      <c r="ULM538" s="75"/>
      <c r="ULN538" s="81"/>
      <c r="ULO538" s="75"/>
      <c r="ULP538" s="81"/>
      <c r="ULQ538" s="75"/>
      <c r="ULR538" s="81"/>
      <c r="ULS538" s="75"/>
      <c r="ULT538" s="81"/>
      <c r="ULU538" s="75"/>
      <c r="ULV538" s="81"/>
      <c r="ULW538" s="75"/>
      <c r="ULX538" s="81"/>
      <c r="ULY538" s="75"/>
      <c r="ULZ538" s="81"/>
      <c r="UMA538" s="75"/>
      <c r="UMB538" s="81"/>
      <c r="UMC538" s="75"/>
      <c r="UMD538" s="81"/>
      <c r="UME538" s="75"/>
      <c r="UMF538" s="81"/>
      <c r="UMG538" s="75"/>
      <c r="UMH538" s="81"/>
      <c r="UMI538" s="75"/>
      <c r="UMJ538" s="81"/>
      <c r="UMK538" s="75"/>
      <c r="UML538" s="81"/>
      <c r="UMM538" s="75"/>
      <c r="UMN538" s="81"/>
      <c r="UMO538" s="75"/>
      <c r="UMP538" s="81"/>
      <c r="UMQ538" s="75"/>
      <c r="UMR538" s="81"/>
      <c r="UMS538" s="75"/>
      <c r="UMT538" s="81"/>
      <c r="UMU538" s="75"/>
      <c r="UMV538" s="81"/>
      <c r="UMW538" s="75"/>
      <c r="UMX538" s="81"/>
      <c r="UMY538" s="75"/>
      <c r="UMZ538" s="81"/>
      <c r="UNA538" s="75"/>
      <c r="UNB538" s="81"/>
      <c r="UNC538" s="75"/>
      <c r="UND538" s="81"/>
      <c r="UNE538" s="75"/>
      <c r="UNF538" s="81"/>
      <c r="UNG538" s="75"/>
      <c r="UNH538" s="81"/>
      <c r="UNI538" s="75"/>
      <c r="UNJ538" s="81"/>
      <c r="UNK538" s="75"/>
      <c r="UNL538" s="81"/>
      <c r="UNM538" s="75"/>
      <c r="UNN538" s="81"/>
      <c r="UNO538" s="75"/>
      <c r="UNP538" s="81"/>
      <c r="UNQ538" s="75"/>
      <c r="UNR538" s="81"/>
      <c r="UNS538" s="75"/>
      <c r="UNT538" s="81"/>
      <c r="UNU538" s="75"/>
      <c r="UNV538" s="81"/>
      <c r="UNW538" s="75"/>
      <c r="UNX538" s="81"/>
      <c r="UNY538" s="75"/>
      <c r="UNZ538" s="81"/>
      <c r="UOA538" s="75"/>
      <c r="UOB538" s="81"/>
      <c r="UOC538" s="75"/>
      <c r="UOD538" s="81"/>
      <c r="UOE538" s="75"/>
      <c r="UOF538" s="81"/>
      <c r="UOG538" s="75"/>
      <c r="UOH538" s="81"/>
      <c r="UOI538" s="75"/>
      <c r="UOJ538" s="81"/>
      <c r="UOK538" s="75"/>
      <c r="UOL538" s="81"/>
      <c r="UOM538" s="75"/>
      <c r="UON538" s="81"/>
      <c r="UOO538" s="75"/>
      <c r="UOP538" s="81"/>
      <c r="UOQ538" s="75"/>
      <c r="UOR538" s="81"/>
      <c r="UOS538" s="75"/>
      <c r="UOT538" s="81"/>
      <c r="UOU538" s="75"/>
      <c r="UOV538" s="81"/>
      <c r="UOW538" s="75"/>
      <c r="UOX538" s="81"/>
      <c r="UOY538" s="75"/>
      <c r="UOZ538" s="81"/>
      <c r="UPA538" s="75"/>
      <c r="UPB538" s="81"/>
      <c r="UPC538" s="75"/>
      <c r="UPD538" s="81"/>
      <c r="UPE538" s="75"/>
      <c r="UPF538" s="81"/>
      <c r="UPG538" s="75"/>
      <c r="UPH538" s="81"/>
      <c r="UPI538" s="75"/>
      <c r="UPJ538" s="81"/>
      <c r="UPK538" s="75"/>
      <c r="UPL538" s="81"/>
      <c r="UPM538" s="75"/>
      <c r="UPN538" s="81"/>
      <c r="UPO538" s="75"/>
      <c r="UPP538" s="81"/>
      <c r="UPQ538" s="75"/>
      <c r="UPR538" s="81"/>
      <c r="UPS538" s="75"/>
      <c r="UPT538" s="81"/>
      <c r="UPU538" s="75"/>
      <c r="UPV538" s="81"/>
      <c r="UPW538" s="75"/>
      <c r="UPX538" s="81"/>
      <c r="UPY538" s="75"/>
      <c r="UPZ538" s="81"/>
      <c r="UQA538" s="75"/>
      <c r="UQB538" s="81"/>
      <c r="UQC538" s="75"/>
      <c r="UQD538" s="81"/>
      <c r="UQE538" s="75"/>
      <c r="UQF538" s="81"/>
      <c r="UQG538" s="75"/>
      <c r="UQH538" s="81"/>
      <c r="UQI538" s="75"/>
      <c r="UQJ538" s="81"/>
      <c r="UQK538" s="75"/>
      <c r="UQL538" s="81"/>
      <c r="UQM538" s="75"/>
      <c r="UQN538" s="81"/>
      <c r="UQO538" s="75"/>
      <c r="UQP538" s="81"/>
      <c r="UQQ538" s="75"/>
      <c r="UQR538" s="81"/>
      <c r="UQS538" s="75"/>
      <c r="UQT538" s="81"/>
      <c r="UQU538" s="75"/>
      <c r="UQV538" s="81"/>
      <c r="UQW538" s="75"/>
      <c r="UQX538" s="81"/>
      <c r="UQY538" s="75"/>
      <c r="UQZ538" s="81"/>
      <c r="URA538" s="75"/>
      <c r="URB538" s="81"/>
      <c r="URC538" s="75"/>
      <c r="URD538" s="81"/>
      <c r="URE538" s="75"/>
      <c r="URF538" s="81"/>
      <c r="URG538" s="75"/>
      <c r="URH538" s="81"/>
      <c r="URI538" s="75"/>
      <c r="URJ538" s="81"/>
      <c r="URK538" s="75"/>
      <c r="URL538" s="81"/>
      <c r="URM538" s="75"/>
      <c r="URN538" s="81"/>
      <c r="URO538" s="75"/>
      <c r="URP538" s="81"/>
      <c r="URQ538" s="75"/>
      <c r="URR538" s="81"/>
      <c r="URS538" s="75"/>
      <c r="URT538" s="81"/>
      <c r="URU538" s="75"/>
      <c r="URV538" s="81"/>
      <c r="URW538" s="75"/>
      <c r="URX538" s="81"/>
      <c r="URY538" s="75"/>
      <c r="URZ538" s="81"/>
      <c r="USA538" s="75"/>
      <c r="USB538" s="81"/>
      <c r="USC538" s="75"/>
      <c r="USD538" s="81"/>
      <c r="USE538" s="75"/>
      <c r="USF538" s="81"/>
      <c r="USG538" s="75"/>
      <c r="USH538" s="81"/>
      <c r="USI538" s="75"/>
      <c r="USJ538" s="81"/>
      <c r="USK538" s="75"/>
      <c r="USL538" s="81"/>
      <c r="USM538" s="75"/>
      <c r="USN538" s="81"/>
      <c r="USO538" s="75"/>
      <c r="USP538" s="81"/>
      <c r="USQ538" s="75"/>
      <c r="USR538" s="81"/>
      <c r="USS538" s="75"/>
      <c r="UST538" s="81"/>
      <c r="USU538" s="75"/>
      <c r="USV538" s="81"/>
      <c r="USW538" s="75"/>
      <c r="USX538" s="81"/>
      <c r="USY538" s="75"/>
      <c r="USZ538" s="81"/>
      <c r="UTA538" s="75"/>
      <c r="UTB538" s="81"/>
      <c r="UTC538" s="75"/>
      <c r="UTD538" s="81"/>
      <c r="UTE538" s="75"/>
      <c r="UTF538" s="81"/>
      <c r="UTG538" s="75"/>
      <c r="UTH538" s="81"/>
      <c r="UTI538" s="75"/>
      <c r="UTJ538" s="81"/>
      <c r="UTK538" s="75"/>
      <c r="UTL538" s="81"/>
      <c r="UTM538" s="75"/>
      <c r="UTN538" s="81"/>
      <c r="UTO538" s="75"/>
      <c r="UTP538" s="81"/>
      <c r="UTQ538" s="75"/>
      <c r="UTR538" s="81"/>
      <c r="UTS538" s="75"/>
      <c r="UTT538" s="81"/>
      <c r="UTU538" s="75"/>
      <c r="UTV538" s="81"/>
      <c r="UTW538" s="75"/>
      <c r="UTX538" s="81"/>
      <c r="UTY538" s="75"/>
      <c r="UTZ538" s="81"/>
      <c r="UUA538" s="75"/>
      <c r="UUB538" s="81"/>
      <c r="UUC538" s="75"/>
      <c r="UUD538" s="81"/>
      <c r="UUE538" s="75"/>
      <c r="UUF538" s="81"/>
      <c r="UUG538" s="75"/>
      <c r="UUH538" s="81"/>
      <c r="UUI538" s="75"/>
      <c r="UUJ538" s="81"/>
      <c r="UUK538" s="75"/>
      <c r="UUL538" s="81"/>
      <c r="UUM538" s="75"/>
      <c r="UUN538" s="81"/>
      <c r="UUO538" s="75"/>
      <c r="UUP538" s="81"/>
      <c r="UUQ538" s="75"/>
      <c r="UUR538" s="81"/>
      <c r="UUS538" s="75"/>
      <c r="UUT538" s="81"/>
      <c r="UUU538" s="75"/>
      <c r="UUV538" s="81"/>
      <c r="UUW538" s="75"/>
      <c r="UUX538" s="81"/>
      <c r="UUY538" s="75"/>
      <c r="UUZ538" s="81"/>
      <c r="UVA538" s="75"/>
      <c r="UVB538" s="81"/>
      <c r="UVC538" s="75"/>
      <c r="UVD538" s="81"/>
      <c r="UVE538" s="75"/>
      <c r="UVF538" s="81"/>
      <c r="UVG538" s="75"/>
      <c r="UVH538" s="81"/>
      <c r="UVI538" s="75"/>
      <c r="UVJ538" s="81"/>
      <c r="UVK538" s="75"/>
      <c r="UVL538" s="81"/>
      <c r="UVM538" s="75"/>
      <c r="UVN538" s="81"/>
      <c r="UVO538" s="75"/>
      <c r="UVP538" s="81"/>
      <c r="UVQ538" s="75"/>
      <c r="UVR538" s="81"/>
      <c r="UVS538" s="75"/>
      <c r="UVT538" s="81"/>
      <c r="UVU538" s="75"/>
      <c r="UVV538" s="81"/>
      <c r="UVW538" s="75"/>
      <c r="UVX538" s="81"/>
      <c r="UVY538" s="75"/>
      <c r="UVZ538" s="81"/>
      <c r="UWA538" s="75"/>
      <c r="UWB538" s="81"/>
      <c r="UWC538" s="75"/>
      <c r="UWD538" s="81"/>
      <c r="UWE538" s="75"/>
      <c r="UWF538" s="81"/>
      <c r="UWG538" s="75"/>
      <c r="UWH538" s="81"/>
      <c r="UWI538" s="75"/>
      <c r="UWJ538" s="81"/>
      <c r="UWK538" s="75"/>
      <c r="UWL538" s="81"/>
      <c r="UWM538" s="75"/>
      <c r="UWN538" s="81"/>
      <c r="UWO538" s="75"/>
      <c r="UWP538" s="81"/>
      <c r="UWQ538" s="75"/>
      <c r="UWR538" s="81"/>
      <c r="UWS538" s="75"/>
      <c r="UWT538" s="81"/>
      <c r="UWU538" s="75"/>
      <c r="UWV538" s="81"/>
      <c r="UWW538" s="75"/>
      <c r="UWX538" s="81"/>
      <c r="UWY538" s="75"/>
      <c r="UWZ538" s="81"/>
      <c r="UXA538" s="75"/>
      <c r="UXB538" s="81"/>
      <c r="UXC538" s="75"/>
      <c r="UXD538" s="81"/>
      <c r="UXE538" s="75"/>
      <c r="UXF538" s="81"/>
      <c r="UXG538" s="75"/>
      <c r="UXH538" s="81"/>
      <c r="UXI538" s="75"/>
      <c r="UXJ538" s="81"/>
      <c r="UXK538" s="75"/>
      <c r="UXL538" s="81"/>
      <c r="UXM538" s="75"/>
      <c r="UXN538" s="81"/>
      <c r="UXO538" s="75"/>
      <c r="UXP538" s="81"/>
      <c r="UXQ538" s="75"/>
      <c r="UXR538" s="81"/>
      <c r="UXS538" s="75"/>
      <c r="UXT538" s="81"/>
      <c r="UXU538" s="75"/>
      <c r="UXV538" s="81"/>
      <c r="UXW538" s="75"/>
      <c r="UXX538" s="81"/>
      <c r="UXY538" s="75"/>
      <c r="UXZ538" s="81"/>
      <c r="UYA538" s="75"/>
      <c r="UYB538" s="81"/>
      <c r="UYC538" s="75"/>
      <c r="UYD538" s="81"/>
      <c r="UYE538" s="75"/>
      <c r="UYF538" s="81"/>
      <c r="UYG538" s="75"/>
      <c r="UYH538" s="81"/>
      <c r="UYI538" s="75"/>
      <c r="UYJ538" s="81"/>
      <c r="UYK538" s="75"/>
      <c r="UYL538" s="81"/>
      <c r="UYM538" s="75"/>
      <c r="UYN538" s="81"/>
      <c r="UYO538" s="75"/>
      <c r="UYP538" s="81"/>
      <c r="UYQ538" s="75"/>
      <c r="UYR538" s="81"/>
      <c r="UYS538" s="75"/>
      <c r="UYT538" s="81"/>
      <c r="UYU538" s="75"/>
      <c r="UYV538" s="81"/>
      <c r="UYW538" s="75"/>
      <c r="UYX538" s="81"/>
      <c r="UYY538" s="75"/>
      <c r="UYZ538" s="81"/>
      <c r="UZA538" s="75"/>
      <c r="UZB538" s="81"/>
      <c r="UZC538" s="75"/>
      <c r="UZD538" s="81"/>
      <c r="UZE538" s="75"/>
      <c r="UZF538" s="81"/>
      <c r="UZG538" s="75"/>
      <c r="UZH538" s="81"/>
      <c r="UZI538" s="75"/>
      <c r="UZJ538" s="81"/>
      <c r="UZK538" s="75"/>
      <c r="UZL538" s="81"/>
      <c r="UZM538" s="75"/>
      <c r="UZN538" s="81"/>
      <c r="UZO538" s="75"/>
      <c r="UZP538" s="81"/>
      <c r="UZQ538" s="75"/>
      <c r="UZR538" s="81"/>
      <c r="UZS538" s="75"/>
      <c r="UZT538" s="81"/>
      <c r="UZU538" s="75"/>
      <c r="UZV538" s="81"/>
      <c r="UZW538" s="75"/>
      <c r="UZX538" s="81"/>
      <c r="UZY538" s="75"/>
      <c r="UZZ538" s="81"/>
      <c r="VAA538" s="75"/>
      <c r="VAB538" s="81"/>
      <c r="VAC538" s="75"/>
      <c r="VAD538" s="81"/>
      <c r="VAE538" s="75"/>
      <c r="VAF538" s="81"/>
      <c r="VAG538" s="75"/>
      <c r="VAH538" s="81"/>
      <c r="VAI538" s="75"/>
      <c r="VAJ538" s="81"/>
      <c r="VAK538" s="75"/>
      <c r="VAL538" s="81"/>
      <c r="VAM538" s="75"/>
      <c r="VAN538" s="81"/>
      <c r="VAO538" s="75"/>
      <c r="VAP538" s="81"/>
      <c r="VAQ538" s="75"/>
      <c r="VAR538" s="81"/>
      <c r="VAS538" s="75"/>
      <c r="VAT538" s="81"/>
      <c r="VAU538" s="75"/>
      <c r="VAV538" s="81"/>
      <c r="VAW538" s="75"/>
      <c r="VAX538" s="81"/>
      <c r="VAY538" s="75"/>
      <c r="VAZ538" s="81"/>
      <c r="VBA538" s="75"/>
      <c r="VBB538" s="81"/>
      <c r="VBC538" s="75"/>
      <c r="VBD538" s="81"/>
      <c r="VBE538" s="75"/>
      <c r="VBF538" s="81"/>
      <c r="VBG538" s="75"/>
      <c r="VBH538" s="81"/>
      <c r="VBI538" s="75"/>
      <c r="VBJ538" s="81"/>
      <c r="VBK538" s="75"/>
      <c r="VBL538" s="81"/>
      <c r="VBM538" s="75"/>
      <c r="VBN538" s="81"/>
      <c r="VBO538" s="75"/>
      <c r="VBP538" s="81"/>
      <c r="VBQ538" s="75"/>
      <c r="VBR538" s="81"/>
      <c r="VBS538" s="75"/>
      <c r="VBT538" s="81"/>
      <c r="VBU538" s="75"/>
      <c r="VBV538" s="81"/>
      <c r="VBW538" s="75"/>
      <c r="VBX538" s="81"/>
      <c r="VBY538" s="75"/>
      <c r="VBZ538" s="81"/>
      <c r="VCA538" s="75"/>
      <c r="VCB538" s="81"/>
      <c r="VCC538" s="75"/>
      <c r="VCD538" s="81"/>
      <c r="VCE538" s="75"/>
      <c r="VCF538" s="81"/>
      <c r="VCG538" s="75"/>
      <c r="VCH538" s="81"/>
      <c r="VCI538" s="75"/>
      <c r="VCJ538" s="81"/>
      <c r="VCK538" s="75"/>
      <c r="VCL538" s="81"/>
      <c r="VCM538" s="75"/>
      <c r="VCN538" s="81"/>
      <c r="VCO538" s="75"/>
      <c r="VCP538" s="81"/>
      <c r="VCQ538" s="75"/>
      <c r="VCR538" s="81"/>
      <c r="VCS538" s="75"/>
      <c r="VCT538" s="81"/>
      <c r="VCU538" s="75"/>
      <c r="VCV538" s="81"/>
      <c r="VCW538" s="75"/>
      <c r="VCX538" s="81"/>
      <c r="VCY538" s="75"/>
      <c r="VCZ538" s="81"/>
      <c r="VDA538" s="75"/>
      <c r="VDB538" s="81"/>
      <c r="VDC538" s="75"/>
      <c r="VDD538" s="81"/>
      <c r="VDE538" s="75"/>
      <c r="VDF538" s="81"/>
      <c r="VDG538" s="75"/>
      <c r="VDH538" s="81"/>
      <c r="VDI538" s="75"/>
      <c r="VDJ538" s="81"/>
      <c r="VDK538" s="75"/>
      <c r="VDL538" s="81"/>
      <c r="VDM538" s="75"/>
      <c r="VDN538" s="81"/>
      <c r="VDO538" s="75"/>
      <c r="VDP538" s="81"/>
      <c r="VDQ538" s="75"/>
      <c r="VDR538" s="81"/>
      <c r="VDS538" s="75"/>
      <c r="VDT538" s="81"/>
      <c r="VDU538" s="75"/>
      <c r="VDV538" s="81"/>
      <c r="VDW538" s="75"/>
      <c r="VDX538" s="81"/>
      <c r="VDY538" s="75"/>
      <c r="VDZ538" s="81"/>
      <c r="VEA538" s="75"/>
      <c r="VEB538" s="81"/>
      <c r="VEC538" s="75"/>
      <c r="VED538" s="81"/>
      <c r="VEE538" s="75"/>
      <c r="VEF538" s="81"/>
      <c r="VEG538" s="75"/>
      <c r="VEH538" s="81"/>
      <c r="VEI538" s="75"/>
      <c r="VEJ538" s="81"/>
      <c r="VEK538" s="75"/>
      <c r="VEL538" s="81"/>
      <c r="VEM538" s="75"/>
      <c r="VEN538" s="81"/>
      <c r="VEO538" s="75"/>
      <c r="VEP538" s="81"/>
      <c r="VEQ538" s="75"/>
      <c r="VER538" s="81"/>
      <c r="VES538" s="75"/>
      <c r="VET538" s="81"/>
      <c r="VEU538" s="75"/>
      <c r="VEV538" s="81"/>
      <c r="VEW538" s="75"/>
      <c r="VEX538" s="81"/>
      <c r="VEY538" s="75"/>
      <c r="VEZ538" s="81"/>
      <c r="VFA538" s="75"/>
      <c r="VFB538" s="81"/>
      <c r="VFC538" s="75"/>
      <c r="VFD538" s="81"/>
      <c r="VFE538" s="75"/>
      <c r="VFF538" s="81"/>
      <c r="VFG538" s="75"/>
      <c r="VFH538" s="81"/>
      <c r="VFI538" s="75"/>
      <c r="VFJ538" s="81"/>
      <c r="VFK538" s="75"/>
      <c r="VFL538" s="81"/>
      <c r="VFM538" s="75"/>
      <c r="VFN538" s="81"/>
      <c r="VFO538" s="75"/>
      <c r="VFP538" s="81"/>
      <c r="VFQ538" s="75"/>
      <c r="VFR538" s="81"/>
      <c r="VFS538" s="75"/>
      <c r="VFT538" s="81"/>
      <c r="VFU538" s="75"/>
      <c r="VFV538" s="81"/>
      <c r="VFW538" s="75"/>
      <c r="VFX538" s="81"/>
      <c r="VFY538" s="75"/>
      <c r="VFZ538" s="81"/>
      <c r="VGA538" s="75"/>
      <c r="VGB538" s="81"/>
      <c r="VGC538" s="75"/>
      <c r="VGD538" s="81"/>
      <c r="VGE538" s="75"/>
      <c r="VGF538" s="81"/>
      <c r="VGG538" s="75"/>
      <c r="VGH538" s="81"/>
      <c r="VGI538" s="75"/>
      <c r="VGJ538" s="81"/>
      <c r="VGK538" s="75"/>
      <c r="VGL538" s="81"/>
      <c r="VGM538" s="75"/>
      <c r="VGN538" s="81"/>
      <c r="VGO538" s="75"/>
      <c r="VGP538" s="81"/>
      <c r="VGQ538" s="75"/>
      <c r="VGR538" s="81"/>
      <c r="VGS538" s="75"/>
      <c r="VGT538" s="81"/>
      <c r="VGU538" s="75"/>
      <c r="VGV538" s="81"/>
      <c r="VGW538" s="75"/>
      <c r="VGX538" s="81"/>
      <c r="VGY538" s="75"/>
      <c r="VGZ538" s="81"/>
      <c r="VHA538" s="75"/>
      <c r="VHB538" s="81"/>
      <c r="VHC538" s="75"/>
      <c r="VHD538" s="81"/>
      <c r="VHE538" s="75"/>
      <c r="VHF538" s="81"/>
      <c r="VHG538" s="75"/>
      <c r="VHH538" s="81"/>
      <c r="VHI538" s="75"/>
      <c r="VHJ538" s="81"/>
      <c r="VHK538" s="75"/>
      <c r="VHL538" s="81"/>
      <c r="VHM538" s="75"/>
      <c r="VHN538" s="81"/>
      <c r="VHO538" s="75"/>
      <c r="VHP538" s="81"/>
      <c r="VHQ538" s="75"/>
      <c r="VHR538" s="81"/>
      <c r="VHS538" s="75"/>
      <c r="VHT538" s="81"/>
      <c r="VHU538" s="75"/>
      <c r="VHV538" s="81"/>
      <c r="VHW538" s="75"/>
      <c r="VHX538" s="81"/>
      <c r="VHY538" s="75"/>
      <c r="VHZ538" s="81"/>
      <c r="VIA538" s="75"/>
      <c r="VIB538" s="81"/>
      <c r="VIC538" s="75"/>
      <c r="VID538" s="81"/>
      <c r="VIE538" s="75"/>
      <c r="VIF538" s="81"/>
      <c r="VIG538" s="75"/>
      <c r="VIH538" s="81"/>
      <c r="VII538" s="75"/>
      <c r="VIJ538" s="81"/>
      <c r="VIK538" s="75"/>
      <c r="VIL538" s="81"/>
      <c r="VIM538" s="75"/>
      <c r="VIN538" s="81"/>
      <c r="VIO538" s="75"/>
      <c r="VIP538" s="81"/>
      <c r="VIQ538" s="75"/>
      <c r="VIR538" s="81"/>
      <c r="VIS538" s="75"/>
      <c r="VIT538" s="81"/>
      <c r="VIU538" s="75"/>
      <c r="VIV538" s="81"/>
      <c r="VIW538" s="75"/>
      <c r="VIX538" s="81"/>
      <c r="VIY538" s="75"/>
      <c r="VIZ538" s="81"/>
      <c r="VJA538" s="75"/>
      <c r="VJB538" s="81"/>
      <c r="VJC538" s="75"/>
      <c r="VJD538" s="81"/>
      <c r="VJE538" s="75"/>
      <c r="VJF538" s="81"/>
      <c r="VJG538" s="75"/>
      <c r="VJH538" s="81"/>
      <c r="VJI538" s="75"/>
      <c r="VJJ538" s="81"/>
      <c r="VJK538" s="75"/>
      <c r="VJL538" s="81"/>
      <c r="VJM538" s="75"/>
      <c r="VJN538" s="81"/>
      <c r="VJO538" s="75"/>
      <c r="VJP538" s="81"/>
      <c r="VJQ538" s="75"/>
      <c r="VJR538" s="81"/>
      <c r="VJS538" s="75"/>
      <c r="VJT538" s="81"/>
      <c r="VJU538" s="75"/>
      <c r="VJV538" s="81"/>
      <c r="VJW538" s="75"/>
      <c r="VJX538" s="81"/>
      <c r="VJY538" s="75"/>
      <c r="VJZ538" s="81"/>
      <c r="VKA538" s="75"/>
      <c r="VKB538" s="81"/>
      <c r="VKC538" s="75"/>
      <c r="VKD538" s="81"/>
      <c r="VKE538" s="75"/>
      <c r="VKF538" s="81"/>
      <c r="VKG538" s="75"/>
      <c r="VKH538" s="81"/>
      <c r="VKI538" s="75"/>
      <c r="VKJ538" s="81"/>
      <c r="VKK538" s="75"/>
      <c r="VKL538" s="81"/>
      <c r="VKM538" s="75"/>
      <c r="VKN538" s="81"/>
      <c r="VKO538" s="75"/>
      <c r="VKP538" s="81"/>
      <c r="VKQ538" s="75"/>
      <c r="VKR538" s="81"/>
      <c r="VKS538" s="75"/>
      <c r="VKT538" s="81"/>
      <c r="VKU538" s="75"/>
      <c r="VKV538" s="81"/>
      <c r="VKW538" s="75"/>
      <c r="VKX538" s="81"/>
      <c r="VKY538" s="75"/>
      <c r="VKZ538" s="81"/>
      <c r="VLA538" s="75"/>
      <c r="VLB538" s="81"/>
      <c r="VLC538" s="75"/>
      <c r="VLD538" s="81"/>
      <c r="VLE538" s="75"/>
      <c r="VLF538" s="81"/>
      <c r="VLG538" s="75"/>
      <c r="VLH538" s="81"/>
      <c r="VLI538" s="75"/>
      <c r="VLJ538" s="81"/>
      <c r="VLK538" s="75"/>
      <c r="VLL538" s="81"/>
      <c r="VLM538" s="75"/>
      <c r="VLN538" s="81"/>
      <c r="VLO538" s="75"/>
      <c r="VLP538" s="81"/>
      <c r="VLQ538" s="75"/>
      <c r="VLR538" s="81"/>
      <c r="VLS538" s="75"/>
      <c r="VLT538" s="81"/>
      <c r="VLU538" s="75"/>
      <c r="VLV538" s="81"/>
      <c r="VLW538" s="75"/>
      <c r="VLX538" s="81"/>
      <c r="VLY538" s="75"/>
      <c r="VLZ538" s="81"/>
      <c r="VMA538" s="75"/>
      <c r="VMB538" s="81"/>
      <c r="VMC538" s="75"/>
      <c r="VMD538" s="81"/>
      <c r="VME538" s="75"/>
      <c r="VMF538" s="81"/>
      <c r="VMG538" s="75"/>
      <c r="VMH538" s="81"/>
      <c r="VMI538" s="75"/>
      <c r="VMJ538" s="81"/>
      <c r="VMK538" s="75"/>
      <c r="VML538" s="81"/>
      <c r="VMM538" s="75"/>
      <c r="VMN538" s="81"/>
      <c r="VMO538" s="75"/>
      <c r="VMP538" s="81"/>
      <c r="VMQ538" s="75"/>
      <c r="VMR538" s="81"/>
      <c r="VMS538" s="75"/>
      <c r="VMT538" s="81"/>
      <c r="VMU538" s="75"/>
      <c r="VMV538" s="81"/>
      <c r="VMW538" s="75"/>
      <c r="VMX538" s="81"/>
      <c r="VMY538" s="75"/>
      <c r="VMZ538" s="81"/>
      <c r="VNA538" s="75"/>
      <c r="VNB538" s="81"/>
      <c r="VNC538" s="75"/>
      <c r="VND538" s="81"/>
      <c r="VNE538" s="75"/>
      <c r="VNF538" s="81"/>
      <c r="VNG538" s="75"/>
      <c r="VNH538" s="81"/>
      <c r="VNI538" s="75"/>
      <c r="VNJ538" s="81"/>
      <c r="VNK538" s="75"/>
      <c r="VNL538" s="81"/>
      <c r="VNM538" s="75"/>
      <c r="VNN538" s="81"/>
      <c r="VNO538" s="75"/>
      <c r="VNP538" s="81"/>
      <c r="VNQ538" s="75"/>
      <c r="VNR538" s="81"/>
      <c r="VNS538" s="75"/>
      <c r="VNT538" s="81"/>
      <c r="VNU538" s="75"/>
      <c r="VNV538" s="81"/>
      <c r="VNW538" s="75"/>
      <c r="VNX538" s="81"/>
      <c r="VNY538" s="75"/>
      <c r="VNZ538" s="81"/>
      <c r="VOA538" s="75"/>
      <c r="VOB538" s="81"/>
      <c r="VOC538" s="75"/>
      <c r="VOD538" s="81"/>
      <c r="VOE538" s="75"/>
      <c r="VOF538" s="81"/>
      <c r="VOG538" s="75"/>
      <c r="VOH538" s="81"/>
      <c r="VOI538" s="75"/>
      <c r="VOJ538" s="81"/>
      <c r="VOK538" s="75"/>
      <c r="VOL538" s="81"/>
      <c r="VOM538" s="75"/>
      <c r="VON538" s="81"/>
      <c r="VOO538" s="75"/>
      <c r="VOP538" s="81"/>
      <c r="VOQ538" s="75"/>
      <c r="VOR538" s="81"/>
      <c r="VOS538" s="75"/>
      <c r="VOT538" s="81"/>
      <c r="VOU538" s="75"/>
      <c r="VOV538" s="81"/>
      <c r="VOW538" s="75"/>
      <c r="VOX538" s="81"/>
      <c r="VOY538" s="75"/>
      <c r="VOZ538" s="81"/>
      <c r="VPA538" s="75"/>
      <c r="VPB538" s="81"/>
      <c r="VPC538" s="75"/>
      <c r="VPD538" s="81"/>
      <c r="VPE538" s="75"/>
      <c r="VPF538" s="81"/>
      <c r="VPG538" s="75"/>
      <c r="VPH538" s="81"/>
      <c r="VPI538" s="75"/>
      <c r="VPJ538" s="81"/>
      <c r="VPK538" s="75"/>
      <c r="VPL538" s="81"/>
      <c r="VPM538" s="75"/>
      <c r="VPN538" s="81"/>
      <c r="VPO538" s="75"/>
      <c r="VPP538" s="81"/>
      <c r="VPQ538" s="75"/>
      <c r="VPR538" s="81"/>
      <c r="VPS538" s="75"/>
      <c r="VPT538" s="81"/>
      <c r="VPU538" s="75"/>
      <c r="VPV538" s="81"/>
      <c r="VPW538" s="75"/>
      <c r="VPX538" s="81"/>
      <c r="VPY538" s="75"/>
      <c r="VPZ538" s="81"/>
      <c r="VQA538" s="75"/>
      <c r="VQB538" s="81"/>
      <c r="VQC538" s="75"/>
      <c r="VQD538" s="81"/>
      <c r="VQE538" s="75"/>
      <c r="VQF538" s="81"/>
      <c r="VQG538" s="75"/>
      <c r="VQH538" s="81"/>
      <c r="VQI538" s="75"/>
      <c r="VQJ538" s="81"/>
      <c r="VQK538" s="75"/>
      <c r="VQL538" s="81"/>
      <c r="VQM538" s="75"/>
      <c r="VQN538" s="81"/>
      <c r="VQO538" s="75"/>
      <c r="VQP538" s="81"/>
      <c r="VQQ538" s="75"/>
      <c r="VQR538" s="81"/>
      <c r="VQS538" s="75"/>
      <c r="VQT538" s="81"/>
      <c r="VQU538" s="75"/>
      <c r="VQV538" s="81"/>
      <c r="VQW538" s="75"/>
      <c r="VQX538" s="81"/>
      <c r="VQY538" s="75"/>
      <c r="VQZ538" s="81"/>
      <c r="VRA538" s="75"/>
      <c r="VRB538" s="81"/>
      <c r="VRC538" s="75"/>
      <c r="VRD538" s="81"/>
      <c r="VRE538" s="75"/>
      <c r="VRF538" s="81"/>
      <c r="VRG538" s="75"/>
      <c r="VRH538" s="81"/>
      <c r="VRI538" s="75"/>
      <c r="VRJ538" s="81"/>
      <c r="VRK538" s="75"/>
      <c r="VRL538" s="81"/>
      <c r="VRM538" s="75"/>
      <c r="VRN538" s="81"/>
      <c r="VRO538" s="75"/>
      <c r="VRP538" s="81"/>
      <c r="VRQ538" s="75"/>
      <c r="VRR538" s="81"/>
      <c r="VRS538" s="75"/>
      <c r="VRT538" s="81"/>
      <c r="VRU538" s="75"/>
      <c r="VRV538" s="81"/>
      <c r="VRW538" s="75"/>
      <c r="VRX538" s="81"/>
      <c r="VRY538" s="75"/>
      <c r="VRZ538" s="81"/>
      <c r="VSA538" s="75"/>
      <c r="VSB538" s="81"/>
      <c r="VSC538" s="75"/>
      <c r="VSD538" s="81"/>
      <c r="VSE538" s="75"/>
      <c r="VSF538" s="81"/>
      <c r="VSG538" s="75"/>
      <c r="VSH538" s="81"/>
      <c r="VSI538" s="75"/>
      <c r="VSJ538" s="81"/>
      <c r="VSK538" s="75"/>
      <c r="VSL538" s="81"/>
      <c r="VSM538" s="75"/>
      <c r="VSN538" s="81"/>
      <c r="VSO538" s="75"/>
      <c r="VSP538" s="81"/>
      <c r="VSQ538" s="75"/>
      <c r="VSR538" s="81"/>
      <c r="VSS538" s="75"/>
      <c r="VST538" s="81"/>
      <c r="VSU538" s="75"/>
      <c r="VSV538" s="81"/>
      <c r="VSW538" s="75"/>
      <c r="VSX538" s="81"/>
      <c r="VSY538" s="75"/>
      <c r="VSZ538" s="81"/>
      <c r="VTA538" s="75"/>
      <c r="VTB538" s="81"/>
      <c r="VTC538" s="75"/>
      <c r="VTD538" s="81"/>
      <c r="VTE538" s="75"/>
      <c r="VTF538" s="81"/>
      <c r="VTG538" s="75"/>
      <c r="VTH538" s="81"/>
      <c r="VTI538" s="75"/>
      <c r="VTJ538" s="81"/>
      <c r="VTK538" s="75"/>
      <c r="VTL538" s="81"/>
      <c r="VTM538" s="75"/>
      <c r="VTN538" s="81"/>
      <c r="VTO538" s="75"/>
      <c r="VTP538" s="81"/>
      <c r="VTQ538" s="75"/>
      <c r="VTR538" s="81"/>
      <c r="VTS538" s="75"/>
      <c r="VTT538" s="81"/>
      <c r="VTU538" s="75"/>
      <c r="VTV538" s="81"/>
      <c r="VTW538" s="75"/>
      <c r="VTX538" s="81"/>
      <c r="VTY538" s="75"/>
      <c r="VTZ538" s="81"/>
      <c r="VUA538" s="75"/>
      <c r="VUB538" s="81"/>
      <c r="VUC538" s="75"/>
      <c r="VUD538" s="81"/>
      <c r="VUE538" s="75"/>
      <c r="VUF538" s="81"/>
      <c r="VUG538" s="75"/>
      <c r="VUH538" s="81"/>
      <c r="VUI538" s="75"/>
      <c r="VUJ538" s="81"/>
      <c r="VUK538" s="75"/>
      <c r="VUL538" s="81"/>
      <c r="VUM538" s="75"/>
      <c r="VUN538" s="81"/>
      <c r="VUO538" s="75"/>
      <c r="VUP538" s="81"/>
      <c r="VUQ538" s="75"/>
      <c r="VUR538" s="81"/>
      <c r="VUS538" s="75"/>
      <c r="VUT538" s="81"/>
      <c r="VUU538" s="75"/>
      <c r="VUV538" s="81"/>
      <c r="VUW538" s="75"/>
      <c r="VUX538" s="81"/>
      <c r="VUY538" s="75"/>
      <c r="VUZ538" s="81"/>
      <c r="VVA538" s="75"/>
      <c r="VVB538" s="81"/>
      <c r="VVC538" s="75"/>
      <c r="VVD538" s="81"/>
      <c r="VVE538" s="75"/>
      <c r="VVF538" s="81"/>
      <c r="VVG538" s="75"/>
      <c r="VVH538" s="81"/>
      <c r="VVI538" s="75"/>
      <c r="VVJ538" s="81"/>
      <c r="VVK538" s="75"/>
      <c r="VVL538" s="81"/>
      <c r="VVM538" s="75"/>
      <c r="VVN538" s="81"/>
      <c r="VVO538" s="75"/>
      <c r="VVP538" s="81"/>
      <c r="VVQ538" s="75"/>
      <c r="VVR538" s="81"/>
      <c r="VVS538" s="75"/>
      <c r="VVT538" s="81"/>
      <c r="VVU538" s="75"/>
      <c r="VVV538" s="81"/>
      <c r="VVW538" s="75"/>
      <c r="VVX538" s="81"/>
      <c r="VVY538" s="75"/>
      <c r="VVZ538" s="81"/>
      <c r="VWA538" s="75"/>
      <c r="VWB538" s="81"/>
      <c r="VWC538" s="75"/>
      <c r="VWD538" s="81"/>
      <c r="VWE538" s="75"/>
      <c r="VWF538" s="81"/>
      <c r="VWG538" s="75"/>
      <c r="VWH538" s="81"/>
      <c r="VWI538" s="75"/>
      <c r="VWJ538" s="81"/>
      <c r="VWK538" s="75"/>
      <c r="VWL538" s="81"/>
      <c r="VWM538" s="75"/>
      <c r="VWN538" s="81"/>
      <c r="VWO538" s="75"/>
      <c r="VWP538" s="81"/>
      <c r="VWQ538" s="75"/>
      <c r="VWR538" s="81"/>
      <c r="VWS538" s="75"/>
      <c r="VWT538" s="81"/>
      <c r="VWU538" s="75"/>
      <c r="VWV538" s="81"/>
      <c r="VWW538" s="75"/>
      <c r="VWX538" s="81"/>
      <c r="VWY538" s="75"/>
      <c r="VWZ538" s="81"/>
      <c r="VXA538" s="75"/>
      <c r="VXB538" s="81"/>
      <c r="VXC538" s="75"/>
      <c r="VXD538" s="81"/>
      <c r="VXE538" s="75"/>
      <c r="VXF538" s="81"/>
      <c r="VXG538" s="75"/>
      <c r="VXH538" s="81"/>
      <c r="VXI538" s="75"/>
      <c r="VXJ538" s="81"/>
      <c r="VXK538" s="75"/>
      <c r="VXL538" s="81"/>
      <c r="VXM538" s="75"/>
      <c r="VXN538" s="81"/>
      <c r="VXO538" s="75"/>
      <c r="VXP538" s="81"/>
      <c r="VXQ538" s="75"/>
      <c r="VXR538" s="81"/>
      <c r="VXS538" s="75"/>
      <c r="VXT538" s="81"/>
      <c r="VXU538" s="75"/>
      <c r="VXV538" s="81"/>
      <c r="VXW538" s="75"/>
      <c r="VXX538" s="81"/>
      <c r="VXY538" s="75"/>
      <c r="VXZ538" s="81"/>
      <c r="VYA538" s="75"/>
      <c r="VYB538" s="81"/>
      <c r="VYC538" s="75"/>
      <c r="VYD538" s="81"/>
      <c r="VYE538" s="75"/>
      <c r="VYF538" s="81"/>
      <c r="VYG538" s="75"/>
      <c r="VYH538" s="81"/>
      <c r="VYI538" s="75"/>
      <c r="VYJ538" s="81"/>
      <c r="VYK538" s="75"/>
      <c r="VYL538" s="81"/>
      <c r="VYM538" s="75"/>
      <c r="VYN538" s="81"/>
      <c r="VYO538" s="75"/>
      <c r="VYP538" s="81"/>
      <c r="VYQ538" s="75"/>
      <c r="VYR538" s="81"/>
      <c r="VYS538" s="75"/>
      <c r="VYT538" s="81"/>
      <c r="VYU538" s="75"/>
      <c r="VYV538" s="81"/>
      <c r="VYW538" s="75"/>
      <c r="VYX538" s="81"/>
      <c r="VYY538" s="75"/>
      <c r="VYZ538" s="81"/>
      <c r="VZA538" s="75"/>
      <c r="VZB538" s="81"/>
      <c r="VZC538" s="75"/>
      <c r="VZD538" s="81"/>
      <c r="VZE538" s="75"/>
      <c r="VZF538" s="81"/>
      <c r="VZG538" s="75"/>
      <c r="VZH538" s="81"/>
      <c r="VZI538" s="75"/>
      <c r="VZJ538" s="81"/>
      <c r="VZK538" s="75"/>
      <c r="VZL538" s="81"/>
      <c r="VZM538" s="75"/>
      <c r="VZN538" s="81"/>
      <c r="VZO538" s="75"/>
      <c r="VZP538" s="81"/>
      <c r="VZQ538" s="75"/>
      <c r="VZR538" s="81"/>
      <c r="VZS538" s="75"/>
      <c r="VZT538" s="81"/>
      <c r="VZU538" s="75"/>
      <c r="VZV538" s="81"/>
      <c r="VZW538" s="75"/>
      <c r="VZX538" s="81"/>
      <c r="VZY538" s="75"/>
      <c r="VZZ538" s="81"/>
      <c r="WAA538" s="75"/>
      <c r="WAB538" s="81"/>
      <c r="WAC538" s="75"/>
      <c r="WAD538" s="81"/>
      <c r="WAE538" s="75"/>
      <c r="WAF538" s="81"/>
      <c r="WAG538" s="75"/>
      <c r="WAH538" s="81"/>
      <c r="WAI538" s="75"/>
      <c r="WAJ538" s="81"/>
      <c r="WAK538" s="75"/>
      <c r="WAL538" s="81"/>
      <c r="WAM538" s="75"/>
      <c r="WAN538" s="81"/>
      <c r="WAO538" s="75"/>
      <c r="WAP538" s="81"/>
      <c r="WAQ538" s="75"/>
      <c r="WAR538" s="81"/>
      <c r="WAS538" s="75"/>
      <c r="WAT538" s="81"/>
      <c r="WAU538" s="75"/>
      <c r="WAV538" s="81"/>
      <c r="WAW538" s="75"/>
      <c r="WAX538" s="81"/>
      <c r="WAY538" s="75"/>
      <c r="WAZ538" s="81"/>
      <c r="WBA538" s="75"/>
      <c r="WBB538" s="81"/>
      <c r="WBC538" s="75"/>
      <c r="WBD538" s="81"/>
      <c r="WBE538" s="75"/>
      <c r="WBF538" s="81"/>
      <c r="WBG538" s="75"/>
      <c r="WBH538" s="81"/>
      <c r="WBI538" s="75"/>
      <c r="WBJ538" s="81"/>
      <c r="WBK538" s="75"/>
      <c r="WBL538" s="81"/>
      <c r="WBM538" s="75"/>
      <c r="WBN538" s="81"/>
      <c r="WBO538" s="75"/>
      <c r="WBP538" s="81"/>
      <c r="WBQ538" s="75"/>
      <c r="WBR538" s="81"/>
      <c r="WBS538" s="75"/>
      <c r="WBT538" s="81"/>
      <c r="WBU538" s="75"/>
      <c r="WBV538" s="81"/>
      <c r="WBW538" s="75"/>
      <c r="WBX538" s="81"/>
      <c r="WBY538" s="75"/>
      <c r="WBZ538" s="81"/>
      <c r="WCA538" s="75"/>
      <c r="WCB538" s="81"/>
      <c r="WCC538" s="75"/>
      <c r="WCD538" s="81"/>
      <c r="WCE538" s="75"/>
      <c r="WCF538" s="81"/>
      <c r="WCG538" s="75"/>
      <c r="WCH538" s="81"/>
      <c r="WCI538" s="75"/>
      <c r="WCJ538" s="81"/>
      <c r="WCK538" s="75"/>
      <c r="WCL538" s="81"/>
      <c r="WCM538" s="75"/>
      <c r="WCN538" s="81"/>
      <c r="WCO538" s="75"/>
      <c r="WCP538" s="81"/>
      <c r="WCQ538" s="75"/>
      <c r="WCR538" s="81"/>
      <c r="WCS538" s="75"/>
      <c r="WCT538" s="81"/>
      <c r="WCU538" s="75"/>
      <c r="WCV538" s="81"/>
      <c r="WCW538" s="75"/>
      <c r="WCX538" s="81"/>
      <c r="WCY538" s="75"/>
      <c r="WCZ538" s="81"/>
      <c r="WDA538" s="75"/>
      <c r="WDB538" s="81"/>
      <c r="WDC538" s="75"/>
      <c r="WDD538" s="81"/>
      <c r="WDE538" s="75"/>
      <c r="WDF538" s="81"/>
      <c r="WDG538" s="75"/>
      <c r="WDH538" s="81"/>
      <c r="WDI538" s="75"/>
      <c r="WDJ538" s="81"/>
      <c r="WDK538" s="75"/>
      <c r="WDL538" s="81"/>
      <c r="WDM538" s="75"/>
      <c r="WDN538" s="81"/>
      <c r="WDO538" s="75"/>
      <c r="WDP538" s="81"/>
      <c r="WDQ538" s="75"/>
      <c r="WDR538" s="81"/>
      <c r="WDS538" s="75"/>
      <c r="WDT538" s="81"/>
      <c r="WDU538" s="75"/>
      <c r="WDV538" s="81"/>
      <c r="WDW538" s="75"/>
      <c r="WDX538" s="81"/>
      <c r="WDY538" s="75"/>
      <c r="WDZ538" s="81"/>
      <c r="WEA538" s="75"/>
      <c r="WEB538" s="81"/>
      <c r="WEC538" s="75"/>
      <c r="WED538" s="81"/>
      <c r="WEE538" s="75"/>
      <c r="WEF538" s="81"/>
      <c r="WEG538" s="75"/>
      <c r="WEH538" s="81"/>
      <c r="WEI538" s="75"/>
      <c r="WEJ538" s="81"/>
      <c r="WEK538" s="75"/>
      <c r="WEL538" s="81"/>
      <c r="WEM538" s="75"/>
      <c r="WEN538" s="81"/>
      <c r="WEO538" s="75"/>
      <c r="WEP538" s="81"/>
      <c r="WEQ538" s="75"/>
      <c r="WER538" s="81"/>
      <c r="WES538" s="75"/>
      <c r="WET538" s="81"/>
      <c r="WEU538" s="75"/>
      <c r="WEV538" s="81"/>
      <c r="WEW538" s="75"/>
      <c r="WEX538" s="81"/>
      <c r="WEY538" s="75"/>
      <c r="WEZ538" s="81"/>
      <c r="WFA538" s="75"/>
      <c r="WFB538" s="81"/>
      <c r="WFC538" s="75"/>
      <c r="WFD538" s="81"/>
      <c r="WFE538" s="75"/>
      <c r="WFF538" s="81"/>
      <c r="WFG538" s="75"/>
      <c r="WFH538" s="81"/>
      <c r="WFI538" s="75"/>
      <c r="WFJ538" s="81"/>
      <c r="WFK538" s="75"/>
      <c r="WFL538" s="81"/>
      <c r="WFM538" s="75"/>
      <c r="WFN538" s="81"/>
      <c r="WFO538" s="75"/>
      <c r="WFP538" s="81"/>
      <c r="WFQ538" s="75"/>
      <c r="WFR538" s="81"/>
      <c r="WFS538" s="75"/>
      <c r="WFT538" s="81"/>
      <c r="WFU538" s="75"/>
      <c r="WFV538" s="81"/>
      <c r="WFW538" s="75"/>
      <c r="WFX538" s="81"/>
      <c r="WFY538" s="75"/>
      <c r="WFZ538" s="81"/>
      <c r="WGA538" s="75"/>
      <c r="WGB538" s="81"/>
      <c r="WGC538" s="75"/>
      <c r="WGD538" s="81"/>
      <c r="WGE538" s="75"/>
      <c r="WGF538" s="81"/>
      <c r="WGG538" s="75"/>
      <c r="WGH538" s="81"/>
      <c r="WGI538" s="75"/>
      <c r="WGJ538" s="81"/>
      <c r="WGK538" s="75"/>
      <c r="WGL538" s="81"/>
      <c r="WGM538" s="75"/>
      <c r="WGN538" s="81"/>
      <c r="WGO538" s="75"/>
      <c r="WGP538" s="81"/>
      <c r="WGQ538" s="75"/>
      <c r="WGR538" s="81"/>
      <c r="WGS538" s="75"/>
      <c r="WGT538" s="81"/>
      <c r="WGU538" s="75"/>
      <c r="WGV538" s="81"/>
      <c r="WGW538" s="75"/>
      <c r="WGX538" s="81"/>
      <c r="WGY538" s="75"/>
      <c r="WGZ538" s="81"/>
      <c r="WHA538" s="75"/>
      <c r="WHB538" s="81"/>
      <c r="WHC538" s="75"/>
      <c r="WHD538" s="81"/>
      <c r="WHE538" s="75"/>
      <c r="WHF538" s="81"/>
      <c r="WHG538" s="75"/>
      <c r="WHH538" s="81"/>
      <c r="WHI538" s="75"/>
      <c r="WHJ538" s="81"/>
      <c r="WHK538" s="75"/>
      <c r="WHL538" s="81"/>
      <c r="WHM538" s="75"/>
      <c r="WHN538" s="81"/>
      <c r="WHO538" s="75"/>
      <c r="WHP538" s="81"/>
      <c r="WHQ538" s="75"/>
      <c r="WHR538" s="81"/>
      <c r="WHS538" s="75"/>
      <c r="WHT538" s="81"/>
      <c r="WHU538" s="75"/>
      <c r="WHV538" s="81"/>
      <c r="WHW538" s="75"/>
      <c r="WHX538" s="81"/>
      <c r="WHY538" s="75"/>
      <c r="WHZ538" s="81"/>
      <c r="WIA538" s="75"/>
      <c r="WIB538" s="81"/>
      <c r="WIC538" s="75"/>
      <c r="WID538" s="81"/>
      <c r="WIE538" s="75"/>
      <c r="WIF538" s="81"/>
      <c r="WIG538" s="75"/>
      <c r="WIH538" s="81"/>
      <c r="WII538" s="75"/>
      <c r="WIJ538" s="81"/>
      <c r="WIK538" s="75"/>
      <c r="WIL538" s="81"/>
      <c r="WIM538" s="75"/>
      <c r="WIN538" s="81"/>
      <c r="WIO538" s="75"/>
      <c r="WIP538" s="81"/>
      <c r="WIQ538" s="75"/>
      <c r="WIR538" s="81"/>
      <c r="WIS538" s="75"/>
      <c r="WIT538" s="81"/>
      <c r="WIU538" s="75"/>
      <c r="WIV538" s="81"/>
      <c r="WIW538" s="75"/>
      <c r="WIX538" s="81"/>
      <c r="WIY538" s="75"/>
      <c r="WIZ538" s="81"/>
      <c r="WJA538" s="75"/>
      <c r="WJB538" s="81"/>
      <c r="WJC538" s="75"/>
      <c r="WJD538" s="81"/>
      <c r="WJE538" s="75"/>
      <c r="WJF538" s="81"/>
      <c r="WJG538" s="75"/>
      <c r="WJH538" s="81"/>
      <c r="WJI538" s="75"/>
      <c r="WJJ538" s="81"/>
      <c r="WJK538" s="75"/>
      <c r="WJL538" s="81"/>
      <c r="WJM538" s="75"/>
      <c r="WJN538" s="81"/>
      <c r="WJO538" s="75"/>
      <c r="WJP538" s="81"/>
      <c r="WJQ538" s="75"/>
      <c r="WJR538" s="81"/>
      <c r="WJS538" s="75"/>
      <c r="WJT538" s="81"/>
      <c r="WJU538" s="75"/>
      <c r="WJV538" s="81"/>
      <c r="WJW538" s="75"/>
      <c r="WJX538" s="81"/>
      <c r="WJY538" s="75"/>
      <c r="WJZ538" s="81"/>
      <c r="WKA538" s="75"/>
      <c r="WKB538" s="81"/>
      <c r="WKC538" s="75"/>
      <c r="WKD538" s="81"/>
      <c r="WKE538" s="75"/>
      <c r="WKF538" s="81"/>
      <c r="WKG538" s="75"/>
      <c r="WKH538" s="81"/>
      <c r="WKI538" s="75"/>
      <c r="WKJ538" s="81"/>
      <c r="WKK538" s="75"/>
      <c r="WKL538" s="81"/>
      <c r="WKM538" s="75"/>
      <c r="WKN538" s="81"/>
      <c r="WKO538" s="75"/>
      <c r="WKP538" s="81"/>
      <c r="WKQ538" s="75"/>
      <c r="WKR538" s="81"/>
      <c r="WKS538" s="75"/>
      <c r="WKT538" s="81"/>
      <c r="WKU538" s="75"/>
      <c r="WKV538" s="81"/>
      <c r="WKW538" s="75"/>
      <c r="WKX538" s="81"/>
      <c r="WKY538" s="75"/>
      <c r="WKZ538" s="81"/>
      <c r="WLA538" s="75"/>
      <c r="WLB538" s="81"/>
      <c r="WLC538" s="75"/>
      <c r="WLD538" s="81"/>
      <c r="WLE538" s="75"/>
      <c r="WLF538" s="81"/>
      <c r="WLG538" s="75"/>
      <c r="WLH538" s="81"/>
      <c r="WLI538" s="75"/>
      <c r="WLJ538" s="81"/>
      <c r="WLK538" s="75"/>
      <c r="WLL538" s="81"/>
      <c r="WLM538" s="75"/>
      <c r="WLN538" s="81"/>
      <c r="WLO538" s="75"/>
      <c r="WLP538" s="81"/>
      <c r="WLQ538" s="75"/>
      <c r="WLR538" s="81"/>
      <c r="WLS538" s="75"/>
      <c r="WLT538" s="81"/>
      <c r="WLU538" s="75"/>
      <c r="WLV538" s="81"/>
      <c r="WLW538" s="75"/>
      <c r="WLX538" s="81"/>
      <c r="WLY538" s="75"/>
      <c r="WLZ538" s="81"/>
      <c r="WMA538" s="75"/>
      <c r="WMB538" s="81"/>
      <c r="WMC538" s="75"/>
      <c r="WMD538" s="81"/>
      <c r="WME538" s="75"/>
      <c r="WMF538" s="81"/>
      <c r="WMG538" s="75"/>
      <c r="WMH538" s="81"/>
      <c r="WMI538" s="75"/>
      <c r="WMJ538" s="81"/>
      <c r="WMK538" s="75"/>
      <c r="WML538" s="81"/>
      <c r="WMM538" s="75"/>
      <c r="WMN538" s="81"/>
      <c r="WMO538" s="75"/>
      <c r="WMP538" s="81"/>
      <c r="WMQ538" s="75"/>
      <c r="WMR538" s="81"/>
      <c r="WMS538" s="75"/>
      <c r="WMT538" s="81"/>
      <c r="WMU538" s="75"/>
      <c r="WMV538" s="81"/>
      <c r="WMW538" s="75"/>
      <c r="WMX538" s="81"/>
      <c r="WMY538" s="75"/>
      <c r="WMZ538" s="81"/>
      <c r="WNA538" s="75"/>
      <c r="WNB538" s="81"/>
      <c r="WNC538" s="75"/>
      <c r="WND538" s="81"/>
      <c r="WNE538" s="75"/>
      <c r="WNF538" s="81"/>
      <c r="WNG538" s="75"/>
      <c r="WNH538" s="81"/>
      <c r="WNI538" s="75"/>
      <c r="WNJ538" s="81"/>
      <c r="WNK538" s="75"/>
      <c r="WNL538" s="81"/>
      <c r="WNM538" s="75"/>
      <c r="WNN538" s="81"/>
      <c r="WNO538" s="75"/>
      <c r="WNP538" s="81"/>
      <c r="WNQ538" s="75"/>
      <c r="WNR538" s="81"/>
      <c r="WNS538" s="75"/>
      <c r="WNT538" s="81"/>
      <c r="WNU538" s="75"/>
      <c r="WNV538" s="81"/>
      <c r="WNW538" s="75"/>
      <c r="WNX538" s="81"/>
      <c r="WNY538" s="75"/>
      <c r="WNZ538" s="81"/>
      <c r="WOA538" s="75"/>
      <c r="WOB538" s="81"/>
      <c r="WOC538" s="75"/>
      <c r="WOD538" s="81"/>
      <c r="WOE538" s="75"/>
      <c r="WOF538" s="81"/>
      <c r="WOG538" s="75"/>
      <c r="WOH538" s="81"/>
      <c r="WOI538" s="75"/>
      <c r="WOJ538" s="81"/>
      <c r="WOK538" s="75"/>
      <c r="WOL538" s="81"/>
      <c r="WOM538" s="75"/>
      <c r="WON538" s="81"/>
      <c r="WOO538" s="75"/>
      <c r="WOP538" s="81"/>
      <c r="WOQ538" s="75"/>
      <c r="WOR538" s="81"/>
      <c r="WOS538" s="75"/>
      <c r="WOT538" s="81"/>
      <c r="WOU538" s="75"/>
      <c r="WOV538" s="81"/>
      <c r="WOW538" s="75"/>
      <c r="WOX538" s="81"/>
      <c r="WOY538" s="75"/>
      <c r="WOZ538" s="81"/>
      <c r="WPA538" s="75"/>
      <c r="WPB538" s="81"/>
      <c r="WPC538" s="75"/>
      <c r="WPD538" s="81"/>
      <c r="WPE538" s="75"/>
      <c r="WPF538" s="81"/>
      <c r="WPG538" s="75"/>
      <c r="WPH538" s="81"/>
      <c r="WPI538" s="75"/>
      <c r="WPJ538" s="81"/>
      <c r="WPK538" s="75"/>
      <c r="WPL538" s="81"/>
      <c r="WPM538" s="75"/>
      <c r="WPN538" s="81"/>
      <c r="WPO538" s="75"/>
      <c r="WPP538" s="81"/>
      <c r="WPQ538" s="75"/>
      <c r="WPR538" s="81"/>
      <c r="WPS538" s="75"/>
      <c r="WPT538" s="81"/>
      <c r="WPU538" s="75"/>
      <c r="WPV538" s="81"/>
      <c r="WPW538" s="75"/>
      <c r="WPX538" s="81"/>
      <c r="WPY538" s="75"/>
      <c r="WPZ538" s="81"/>
      <c r="WQA538" s="75"/>
      <c r="WQB538" s="81"/>
      <c r="WQC538" s="75"/>
      <c r="WQD538" s="81"/>
      <c r="WQE538" s="75"/>
      <c r="WQF538" s="81"/>
      <c r="WQG538" s="75"/>
      <c r="WQH538" s="81"/>
      <c r="WQI538" s="75"/>
      <c r="WQJ538" s="81"/>
      <c r="WQK538" s="75"/>
      <c r="WQL538" s="81"/>
      <c r="WQM538" s="75"/>
      <c r="WQN538" s="81"/>
      <c r="WQO538" s="75"/>
      <c r="WQP538" s="81"/>
      <c r="WQQ538" s="75"/>
      <c r="WQR538" s="81"/>
      <c r="WQS538" s="75"/>
      <c r="WQT538" s="81"/>
      <c r="WQU538" s="75"/>
      <c r="WQV538" s="81"/>
      <c r="WQW538" s="75"/>
      <c r="WQX538" s="81"/>
      <c r="WQY538" s="75"/>
      <c r="WQZ538" s="81"/>
      <c r="WRA538" s="75"/>
      <c r="WRB538" s="81"/>
      <c r="WRC538" s="75"/>
      <c r="WRD538" s="81"/>
      <c r="WRE538" s="75"/>
      <c r="WRF538" s="81"/>
      <c r="WRG538" s="75"/>
      <c r="WRH538" s="81"/>
      <c r="WRI538" s="75"/>
      <c r="WRJ538" s="81"/>
      <c r="WRK538" s="75"/>
      <c r="WRL538" s="81"/>
      <c r="WRM538" s="75"/>
      <c r="WRN538" s="81"/>
      <c r="WRO538" s="75"/>
      <c r="WRP538" s="81"/>
      <c r="WRQ538" s="75"/>
      <c r="WRR538" s="81"/>
      <c r="WRS538" s="75"/>
      <c r="WRT538" s="81"/>
      <c r="WRU538" s="75"/>
      <c r="WRV538" s="81"/>
      <c r="WRW538" s="75"/>
      <c r="WRX538" s="81"/>
      <c r="WRY538" s="75"/>
      <c r="WRZ538" s="81"/>
      <c r="WSA538" s="75"/>
      <c r="WSB538" s="81"/>
      <c r="WSC538" s="75"/>
      <c r="WSD538" s="81"/>
      <c r="WSE538" s="75"/>
      <c r="WSF538" s="81"/>
      <c r="WSG538" s="75"/>
      <c r="WSH538" s="81"/>
      <c r="WSI538" s="75"/>
      <c r="WSJ538" s="81"/>
      <c r="WSK538" s="75"/>
      <c r="WSL538" s="81"/>
      <c r="WSM538" s="75"/>
      <c r="WSN538" s="81"/>
      <c r="WSO538" s="75"/>
      <c r="WSP538" s="81"/>
      <c r="WSQ538" s="75"/>
      <c r="WSR538" s="81"/>
      <c r="WSS538" s="75"/>
      <c r="WST538" s="81"/>
      <c r="WSU538" s="75"/>
      <c r="WSV538" s="81"/>
      <c r="WSW538" s="75"/>
      <c r="WSX538" s="81"/>
      <c r="WSY538" s="75"/>
      <c r="WSZ538" s="81"/>
      <c r="WTA538" s="75"/>
      <c r="WTB538" s="81"/>
      <c r="WTC538" s="75"/>
      <c r="WTD538" s="81"/>
      <c r="WTE538" s="75"/>
      <c r="WTF538" s="81"/>
      <c r="WTG538" s="75"/>
      <c r="WTH538" s="81"/>
      <c r="WTI538" s="75"/>
      <c r="WTJ538" s="81"/>
      <c r="WTK538" s="75"/>
      <c r="WTL538" s="81"/>
      <c r="WTM538" s="75"/>
      <c r="WTN538" s="81"/>
      <c r="WTO538" s="75"/>
      <c r="WTP538" s="81"/>
      <c r="WTQ538" s="75"/>
      <c r="WTR538" s="81"/>
      <c r="WTS538" s="75"/>
      <c r="WTT538" s="81"/>
      <c r="WTU538" s="75"/>
      <c r="WTV538" s="81"/>
      <c r="WTW538" s="75"/>
      <c r="WTX538" s="81"/>
      <c r="WTY538" s="75"/>
      <c r="WTZ538" s="81"/>
      <c r="WUA538" s="75"/>
      <c r="WUB538" s="81"/>
      <c r="WUC538" s="75"/>
      <c r="WUD538" s="81"/>
      <c r="WUE538" s="75"/>
      <c r="WUF538" s="81"/>
      <c r="WUG538" s="75"/>
      <c r="WUH538" s="81"/>
      <c r="WUI538" s="75"/>
      <c r="WUJ538" s="81"/>
      <c r="WUK538" s="75"/>
      <c r="WUL538" s="81"/>
      <c r="WUM538" s="75"/>
      <c r="WUN538" s="81"/>
      <c r="WUO538" s="75"/>
      <c r="WUP538" s="81"/>
      <c r="WUQ538" s="75"/>
      <c r="WUR538" s="81"/>
      <c r="WUS538" s="75"/>
      <c r="WUT538" s="81"/>
      <c r="WUU538" s="75"/>
      <c r="WUV538" s="81"/>
      <c r="WUW538" s="75"/>
      <c r="WUX538" s="81"/>
      <c r="WUY538" s="75"/>
      <c r="WUZ538" s="81"/>
      <c r="WVA538" s="75"/>
      <c r="WVB538" s="81"/>
      <c r="WVC538" s="75"/>
      <c r="WVD538" s="81"/>
      <c r="WVE538" s="75"/>
      <c r="WVF538" s="81"/>
      <c r="WVG538" s="75"/>
      <c r="WVH538" s="81"/>
      <c r="WVI538" s="75"/>
      <c r="WVJ538" s="81"/>
      <c r="WVK538" s="75"/>
      <c r="WVL538" s="81"/>
      <c r="WVM538" s="75"/>
      <c r="WVN538" s="81"/>
      <c r="WVO538" s="75"/>
      <c r="WVP538" s="81"/>
      <c r="WVQ538" s="75"/>
      <c r="WVR538" s="81"/>
      <c r="WVS538" s="75"/>
      <c r="WVT538" s="81"/>
      <c r="WVU538" s="75"/>
      <c r="WVV538" s="81"/>
      <c r="WVW538" s="75"/>
      <c r="WVX538" s="81"/>
      <c r="WVY538" s="75"/>
      <c r="WVZ538" s="81"/>
      <c r="WWA538" s="75"/>
      <c r="WWB538" s="81"/>
      <c r="WWC538" s="75"/>
      <c r="WWD538" s="81"/>
      <c r="WWE538" s="75"/>
      <c r="WWF538" s="81"/>
      <c r="WWG538" s="75"/>
      <c r="WWH538" s="81"/>
      <c r="WWI538" s="75"/>
      <c r="WWJ538" s="81"/>
      <c r="WWK538" s="75"/>
      <c r="WWL538" s="81"/>
      <c r="WWM538" s="75"/>
      <c r="WWN538" s="81"/>
      <c r="WWO538" s="75"/>
      <c r="WWP538" s="81"/>
      <c r="WWQ538" s="75"/>
      <c r="WWR538" s="81"/>
      <c r="WWS538" s="75"/>
      <c r="WWT538" s="81"/>
      <c r="WWU538" s="75"/>
      <c r="WWV538" s="81"/>
      <c r="WWW538" s="75"/>
      <c r="WWX538" s="81"/>
      <c r="WWY538" s="75"/>
      <c r="WWZ538" s="81"/>
      <c r="WXA538" s="75"/>
      <c r="WXB538" s="81"/>
      <c r="WXC538" s="75"/>
      <c r="WXD538" s="81"/>
      <c r="WXE538" s="75"/>
      <c r="WXF538" s="81"/>
      <c r="WXG538" s="75"/>
      <c r="WXH538" s="81"/>
      <c r="WXI538" s="75"/>
      <c r="WXJ538" s="81"/>
      <c r="WXK538" s="75"/>
      <c r="WXL538" s="81"/>
      <c r="WXM538" s="75"/>
      <c r="WXN538" s="81"/>
      <c r="WXO538" s="75"/>
      <c r="WXP538" s="81"/>
      <c r="WXQ538" s="75"/>
      <c r="WXR538" s="81"/>
      <c r="WXS538" s="75"/>
      <c r="WXT538" s="81"/>
      <c r="WXU538" s="75"/>
      <c r="WXV538" s="81"/>
      <c r="WXW538" s="75"/>
      <c r="WXX538" s="81"/>
      <c r="WXY538" s="75"/>
      <c r="WXZ538" s="81"/>
      <c r="WYA538" s="75"/>
      <c r="WYB538" s="81"/>
      <c r="WYC538" s="75"/>
      <c r="WYD538" s="81"/>
      <c r="WYE538" s="75"/>
      <c r="WYF538" s="81"/>
      <c r="WYG538" s="75"/>
      <c r="WYH538" s="81"/>
      <c r="WYI538" s="75"/>
      <c r="WYJ538" s="81"/>
      <c r="WYK538" s="75"/>
      <c r="WYL538" s="81"/>
      <c r="WYM538" s="75"/>
      <c r="WYN538" s="81"/>
      <c r="WYO538" s="75"/>
      <c r="WYP538" s="81"/>
      <c r="WYQ538" s="75"/>
      <c r="WYR538" s="81"/>
      <c r="WYS538" s="75"/>
      <c r="WYT538" s="81"/>
      <c r="WYU538" s="75"/>
      <c r="WYV538" s="81"/>
      <c r="WYW538" s="75"/>
      <c r="WYX538" s="81"/>
      <c r="WYY538" s="75"/>
      <c r="WYZ538" s="81"/>
      <c r="WZA538" s="75"/>
      <c r="WZB538" s="81"/>
      <c r="WZC538" s="75"/>
      <c r="WZD538" s="81"/>
      <c r="WZE538" s="75"/>
      <c r="WZF538" s="81"/>
      <c r="WZG538" s="75"/>
      <c r="WZH538" s="81"/>
      <c r="WZI538" s="75"/>
      <c r="WZJ538" s="81"/>
      <c r="WZK538" s="75"/>
      <c r="WZL538" s="81"/>
      <c r="WZM538" s="75"/>
      <c r="WZN538" s="81"/>
      <c r="WZO538" s="75"/>
      <c r="WZP538" s="81"/>
      <c r="WZQ538" s="75"/>
      <c r="WZR538" s="81"/>
      <c r="WZS538" s="75"/>
      <c r="WZT538" s="81"/>
      <c r="WZU538" s="75"/>
      <c r="WZV538" s="81"/>
      <c r="WZW538" s="75"/>
      <c r="WZX538" s="81"/>
      <c r="WZY538" s="75"/>
      <c r="WZZ538" s="81"/>
      <c r="XAA538" s="75"/>
      <c r="XAB538" s="81"/>
      <c r="XAC538" s="75"/>
      <c r="XAD538" s="81"/>
      <c r="XAE538" s="75"/>
      <c r="XAF538" s="81"/>
      <c r="XAG538" s="75"/>
      <c r="XAH538" s="81"/>
      <c r="XAI538" s="75"/>
      <c r="XAJ538" s="81"/>
      <c r="XAK538" s="75"/>
      <c r="XAL538" s="81"/>
      <c r="XAM538" s="75"/>
      <c r="XAN538" s="81"/>
      <c r="XAO538" s="75"/>
      <c r="XAP538" s="81"/>
      <c r="XAQ538" s="75"/>
      <c r="XAR538" s="81"/>
      <c r="XAS538" s="75"/>
      <c r="XAT538" s="81"/>
      <c r="XAU538" s="75"/>
      <c r="XAV538" s="81"/>
      <c r="XAW538" s="75"/>
      <c r="XAX538" s="81"/>
      <c r="XAY538" s="75"/>
      <c r="XAZ538" s="81"/>
      <c r="XBA538" s="75"/>
      <c r="XBB538" s="81"/>
      <c r="XBC538" s="75"/>
      <c r="XBD538" s="81"/>
      <c r="XBE538" s="75"/>
      <c r="XBF538" s="81"/>
      <c r="XBG538" s="75"/>
      <c r="XBH538" s="81"/>
      <c r="XBI538" s="75"/>
      <c r="XBJ538" s="81"/>
      <c r="XBK538" s="75"/>
      <c r="XBL538" s="81"/>
      <c r="XBM538" s="75"/>
      <c r="XBN538" s="81"/>
      <c r="XBO538" s="75"/>
      <c r="XBP538" s="81"/>
      <c r="XBQ538" s="75"/>
      <c r="XBR538" s="81"/>
      <c r="XBS538" s="75"/>
      <c r="XBT538" s="81"/>
      <c r="XBU538" s="75"/>
      <c r="XBV538" s="81"/>
      <c r="XBW538" s="75"/>
      <c r="XBX538" s="81"/>
      <c r="XBY538" s="75"/>
      <c r="XBZ538" s="81"/>
      <c r="XCA538" s="75"/>
      <c r="XCB538" s="81"/>
      <c r="XCC538" s="75"/>
      <c r="XCD538" s="81"/>
      <c r="XCE538" s="75"/>
      <c r="XCF538" s="81"/>
      <c r="XCG538" s="75"/>
      <c r="XCH538" s="81"/>
      <c r="XCI538" s="75"/>
      <c r="XCJ538" s="81"/>
      <c r="XCK538" s="75"/>
      <c r="XCL538" s="81"/>
      <c r="XCM538" s="75"/>
      <c r="XCN538" s="81"/>
      <c r="XCO538" s="75"/>
      <c r="XCP538" s="81"/>
      <c r="XCQ538" s="75"/>
      <c r="XCR538" s="81"/>
      <c r="XCS538" s="75"/>
      <c r="XCT538" s="81"/>
      <c r="XCU538" s="75"/>
      <c r="XCV538" s="81"/>
      <c r="XCW538" s="75"/>
      <c r="XCX538" s="81"/>
      <c r="XCY538" s="75"/>
      <c r="XCZ538" s="81"/>
      <c r="XDA538" s="75"/>
      <c r="XDB538" s="81"/>
      <c r="XDC538" s="75"/>
      <c r="XDD538" s="81"/>
      <c r="XDE538" s="75"/>
      <c r="XDF538" s="81"/>
      <c r="XDG538" s="75"/>
      <c r="XDH538" s="81"/>
      <c r="XDI538" s="75"/>
      <c r="XDJ538" s="81"/>
      <c r="XDK538" s="75"/>
      <c r="XDL538" s="81"/>
      <c r="XDM538" s="75"/>
      <c r="XDN538" s="81"/>
      <c r="XDO538" s="75"/>
      <c r="XDP538" s="81"/>
      <c r="XDQ538" s="75"/>
      <c r="XDR538" s="81"/>
      <c r="XDS538" s="75"/>
      <c r="XDT538" s="81"/>
      <c r="XDU538" s="75"/>
      <c r="XDV538" s="81"/>
      <c r="XDW538" s="75"/>
      <c r="XDX538" s="81"/>
      <c r="XDY538" s="75"/>
      <c r="XDZ538" s="81"/>
      <c r="XEA538" s="75"/>
      <c r="XEB538" s="81"/>
      <c r="XEC538" s="75"/>
      <c r="XED538" s="81"/>
      <c r="XEE538" s="75"/>
      <c r="XEF538" s="81"/>
      <c r="XEG538" s="75"/>
      <c r="XEH538" s="81"/>
      <c r="XEI538" s="75"/>
      <c r="XEJ538" s="81"/>
      <c r="XEK538" s="75"/>
      <c r="XEL538" s="81"/>
      <c r="XEM538" s="75"/>
      <c r="XEN538" s="81"/>
      <c r="XEO538" s="75"/>
      <c r="XEP538" s="81"/>
      <c r="XEQ538" s="75"/>
      <c r="XER538" s="81"/>
      <c r="XES538" s="75"/>
      <c r="XET538" s="81"/>
      <c r="XEU538" s="75"/>
      <c r="XEV538" s="81"/>
      <c r="XEW538" s="75"/>
      <c r="XEX538" s="81"/>
      <c r="XEY538" s="75"/>
      <c r="XEZ538" s="81"/>
      <c r="XFA538" s="75"/>
      <c r="XFB538" s="81"/>
      <c r="XFC538" s="75"/>
      <c r="XFD538" s="81"/>
    </row>
    <row r="539" spans="1:16384" s="75" customFormat="1" hidden="1" x14ac:dyDescent="0.3">
      <c r="C539" s="75" t="s">
        <v>68</v>
      </c>
      <c r="AE539" s="79">
        <f>IF($C$25="0 days",AE$25,IF($C$25="10 days",AE$25*0.7,IF($C$25="30 days",0,IF($C$25="45 days",0,"Fel"))))*($D$25+1)</f>
        <v>0</v>
      </c>
      <c r="AF539" s="79">
        <f>IF($C$25="0 days",0,IF($C$25="10 days",AE$25*0.3,IF($C$25="30 days",AE$25,IF($C$25="45 days",(AE$25*0.56),"Fel"))))*($D$25+1)</f>
        <v>0</v>
      </c>
      <c r="AG539" s="79">
        <f>IF($C$25="0 days",0,IF($C$25="10 days",0,IF($C$25="30 days",0,IF($C$25="45 days",(AE$25*0.44),"Fel"))))*($D$25+1)</f>
        <v>0</v>
      </c>
      <c r="AH539" s="79">
        <f>IF($C$25="0 days",0,IF($C$25="10 days",0,IF($C$25="30 days",0,IF($C$25="45 days",(AE$25*0.44),"Fel"))))*($D$25+1)</f>
        <v>0</v>
      </c>
      <c r="AI539" s="81"/>
      <c r="AK539" s="81"/>
      <c r="AM539" s="81"/>
      <c r="AO539" s="81"/>
      <c r="AQ539" s="81"/>
    </row>
    <row r="540" spans="1:16384" s="75" customFormat="1" hidden="1" x14ac:dyDescent="0.3">
      <c r="C540" s="75" t="s">
        <v>69</v>
      </c>
      <c r="AD540" s="79"/>
      <c r="AF540" s="79">
        <f>IF($C$25="0 days",AF$25,IF($C$25="10 days",AF$25*0.7,IF($C$25="30 days",0,IF($C$25="45 days",0,"Fel"))))*($D$25+1)</f>
        <v>0</v>
      </c>
      <c r="AG540" s="79">
        <f>IF($C$25="0 days",0,IF($C$25="10 days",AF$25*0.3,IF($C$25="30 days",AF$25,IF($C$25="45 days",(AF$25*0.56),"Fel"))))*($D$25+1)</f>
        <v>0</v>
      </c>
      <c r="AH540" s="79">
        <f>IF($C$25="0 days",0,IF($C$25="10 days",0,IF($C$25="30 days",0,IF($C$25="45 days",(AF$25*0.44),"Fel"))))*($D$25+1)</f>
        <v>0</v>
      </c>
    </row>
    <row r="541" spans="1:16384" s="75" customFormat="1" hidden="1" x14ac:dyDescent="0.3">
      <c r="C541" s="75" t="s">
        <v>70</v>
      </c>
      <c r="AG541" s="79">
        <f>IF($C$25="0 days",AG$25,IF($C$25="10 days",AG$25*0.7,IF($C$25="30 days",0,IF($C$25="45 days",0,"Fel"))))*($D$25+1)</f>
        <v>0</v>
      </c>
      <c r="AH541" s="79">
        <f>IF($C$25="0 days",0,IF($C$25="10 days",AG$25*0.3,IF($C$25="30 days",AG$25,IF($C$25="45 days",(AG$25*0.56),"Fel"))))*($D$25+1)</f>
        <v>0</v>
      </c>
      <c r="AI541" s="79">
        <f>IF($C$25="0 days",0,IF($C$25="10 days",0,IF($C$25="30 days",0,IF($C$25="45 days",(AG$25*0.44),"Fel"))))*($D$25+1)</f>
        <v>0</v>
      </c>
    </row>
    <row r="542" spans="1:16384" s="75" customFormat="1" hidden="1" x14ac:dyDescent="0.3">
      <c r="C542" s="75" t="s">
        <v>71</v>
      </c>
      <c r="AH542" s="79">
        <f>IF($C$25="0 days",AH$25,IF($C$25="10 days",AH$25*0.7,IF($C$25="30 days",0,IF($C$25="45 days",0,"Fel"))))*($D$25+1)</f>
        <v>0</v>
      </c>
      <c r="AI542" s="79">
        <f>IF($C$25="0 days",0,IF($C$25="10 days",AH$25*0.3,IF($C$25="30 days",AH$25,IF($C$25="45 days",(AH$25*0.56),"Fel"))))*($D$25+1)</f>
        <v>0</v>
      </c>
      <c r="AJ542" s="79">
        <f>IF($C$25="0 days",0,IF($C$25="10 days",0,IF($C$25="30 days",0,IF($C$25="45 days",(AH$25*0.44),"Fel"))))*($D$25+1)</f>
        <v>0</v>
      </c>
      <c r="AT542" s="79"/>
    </row>
    <row r="543" spans="1:16384" s="79" customFormat="1" hidden="1" x14ac:dyDescent="0.3">
      <c r="C543" s="79" t="s">
        <v>72</v>
      </c>
      <c r="AD543" s="75"/>
      <c r="AE543" s="75"/>
      <c r="AF543" s="75"/>
      <c r="AG543" s="75"/>
      <c r="AH543" s="75"/>
      <c r="AI543" s="79">
        <f>IF($C$25="0 days",AI$25,IF($C$25="10 days",AI$25*0.7,IF($C$25="30 days",0,IF($C$25="45 days",0,"Fel"))))*($D$25+1)</f>
        <v>0</v>
      </c>
      <c r="AJ543" s="79">
        <f>IF($C$25="0 days",0,IF($C$25="10 days",AI$25*0.3,IF($C$25="30 days",AI$25,IF($C$25="45 days",(AI$25*0.56),"Fel"))))*($D$25+1)</f>
        <v>0</v>
      </c>
      <c r="AK543" s="79">
        <f>IF($C$25="0 days",0,IF($C$25="10 days",0,IF($C$25="30 days",0,IF($C$25="45 days",(AI$25*0.44),"Fel"))))*($D$25+1)</f>
        <v>0</v>
      </c>
      <c r="AL543" s="75"/>
      <c r="AM543" s="75"/>
      <c r="AN543" s="75"/>
      <c r="AO543" s="75"/>
      <c r="AP543" s="75"/>
      <c r="AQ543" s="75"/>
    </row>
    <row r="544" spans="1:16384" s="79" customFormat="1" hidden="1" x14ac:dyDescent="0.3">
      <c r="C544" s="79" t="s">
        <v>73</v>
      </c>
      <c r="AD544" s="75"/>
      <c r="AJ544" s="79">
        <f>IF($C$25="0 days",AJ$25,IF($C$25="10 days",AJ$25*0.7,IF($C$25="30 days",0,IF($C$25="45 days",0,"Fel"))))*($D$25+1)</f>
        <v>0</v>
      </c>
      <c r="AK544" s="79">
        <f>IF($C$25="0 days",0,IF($C$25="10 days",AJ$25*0.3,IF($C$25="30 days",AJ$25,IF($C$25="45 days",(AJ$25*0.56),"Fel"))))*($D$25+1)</f>
        <v>0</v>
      </c>
      <c r="AL544" s="79">
        <f>IF($C$25="0 days",0,IF($C$25="10 days",0,IF($C$25="30 days",0,IF($C$25="45 days",(AJ$25*0.44),"Fel"))))*($D$25+1)</f>
        <v>0</v>
      </c>
    </row>
    <row r="545" spans="2:42" s="79" customFormat="1" hidden="1" x14ac:dyDescent="0.3">
      <c r="C545" s="79" t="s">
        <v>74</v>
      </c>
      <c r="AK545" s="79">
        <f>IF($C$25="0 days",AK$25,IF($C$25="10 days",AK$25*0.7,IF($C$25="30 days",0,IF($C$25="45 days",0,"Fel"))))*($D$25+1)</f>
        <v>0</v>
      </c>
      <c r="AL545" s="79">
        <f>IF($C$25="0 days",0,IF($C$25="10 days",AK$25*0.3,IF($C$25="30 days",AK$25,IF($C$25="45 days",(AK$25*0.56),"Fel"))))*($D$25+1)</f>
        <v>0</v>
      </c>
      <c r="AM545" s="79">
        <f>IF($C$25="0 days",0,IF($C$25="10 days",0,IF($C$25="30 days",0,IF($C$25="45 days",(AK$25*0.44),"Fel"))))*($D$25+1)</f>
        <v>0</v>
      </c>
    </row>
    <row r="546" spans="2:42" s="79" customFormat="1" hidden="1" x14ac:dyDescent="0.3">
      <c r="C546" s="79" t="s">
        <v>75</v>
      </c>
      <c r="AL546" s="79">
        <f>IF($C$25="0 days",AL$25,IF($C$25="10 days",AL$25*0.7,IF($C$25="30 days",0,IF($C$25="45 days",0,"Fel"))))*($D$25+1)</f>
        <v>0</v>
      </c>
      <c r="AM546" s="79">
        <f>IF($C$25="0 days",0,IF($C$25="10 days",AL$25*0.3,IF($C$25="30 days",AL$25,IF($C$25="45 days",(AL$25*0.56),"Fel"))))*($D$25+1)</f>
        <v>0</v>
      </c>
      <c r="AN546" s="79">
        <f>IF($C$25="0 days",0,IF($C$25="10 days",0,IF($C$25="30 days",0,IF($C$25="45 days",(AL$25*0.44),"Fel"))))*($D$25+1)</f>
        <v>0</v>
      </c>
    </row>
    <row r="547" spans="2:42" s="79" customFormat="1" hidden="1" x14ac:dyDescent="0.3">
      <c r="C547" s="79" t="s">
        <v>76</v>
      </c>
      <c r="AM547" s="79">
        <f>IF($C$25="0 days",AM$25,IF($C$25="10 days",AM$25*0.7,IF($C$25="30 days",0,IF($C$25="45 days",0,"Fel"))))*($D$25+1)</f>
        <v>0</v>
      </c>
      <c r="AN547" s="79">
        <f>IF($C$25="0 days",0,IF($C$25="10 days",AM$25*0.3,IF($C$25="30 days",AM$25,IF($C$25="45 days",(AM$25*0.56),"Fel"))))*($D$25+1)</f>
        <v>0</v>
      </c>
      <c r="AO547" s="79">
        <f>IF($C$25="0 days",0,IF($C$25="10 days",0,IF($C$25="30 days",0,IF($C$25="45 days",(AM$25*0.44),"Fel"))))*($D$25+1)</f>
        <v>0</v>
      </c>
    </row>
    <row r="548" spans="2:42" s="79" customFormat="1" hidden="1" x14ac:dyDescent="0.3">
      <c r="C548" s="79" t="s">
        <v>77</v>
      </c>
      <c r="AN548" s="79">
        <f>IF($C$25="0 days",AN$25,IF($C$25="10 days",AN$25*0.7,IF($C$25="30 days",0,IF($C$25="45 days",0,"Fel"))))*($D$25+1)</f>
        <v>0</v>
      </c>
      <c r="AO548" s="79">
        <f>IF($C$25="0 days",0,IF($C$25="10 days",AN$25*0.3,IF($C$25="30 days",AN$25,IF($C$25="45 days",(AN$25*0.56),"Fel"))))*($D$25+1)</f>
        <v>0</v>
      </c>
      <c r="AP548" s="79">
        <f>IF($C$25="0 days",0,IF($C$25="10 days",0,IF($C$25="30 days",0,IF($C$25="45 days",(AN$25*0.44),"Fel"))))*($D$25+1)</f>
        <v>0</v>
      </c>
    </row>
    <row r="549" spans="2:42" s="79" customFormat="1" hidden="1" x14ac:dyDescent="0.3">
      <c r="C549" s="79" t="s">
        <v>78</v>
      </c>
      <c r="AO549" s="79">
        <f>IF($C$25="0 days",AO$25,IF($C$25="10 days",AO$25*0.7,IF($C$25="30 days",0,IF($C$25="45 days",0,"Fel"))))*($D$25+1)</f>
        <v>0</v>
      </c>
      <c r="AP549" s="79">
        <f>IF($C$25="0 days",0,IF($C$25="10 days",AO$25*0.3,IF($C$25="30 days",AO$25,IF($C$25="45 days",(AO$25*0.56),"Fel"))))*($D$25+1)</f>
        <v>0</v>
      </c>
    </row>
    <row r="550" spans="2:42" s="79" customFormat="1" hidden="1" x14ac:dyDescent="0.3">
      <c r="C550" s="79" t="s">
        <v>79</v>
      </c>
      <c r="AP550" s="79">
        <f>IF($C$25="0 days",AP$25,IF($C$25="10 days",AP$25*0.7,IF($C$25="30 days",0,IF($C$25="45 days",0,"Fel"))))*($D$25+1)</f>
        <v>0</v>
      </c>
    </row>
    <row r="551" spans="2:42" s="79" customFormat="1" hidden="1" x14ac:dyDescent="0.3">
      <c r="B551" s="79" t="str">
        <f>+B26</f>
        <v>Bankfees, sales</v>
      </c>
      <c r="C551" s="75" t="s">
        <v>68</v>
      </c>
      <c r="E551" s="75">
        <f>IF($C$26="0 days",E$26,IF($C$26="10 days",E$26*0.7,IF($C$26="30 days",0,IF($C$26="45 days",0,"Fel"))))*($D$26+1)</f>
        <v>0</v>
      </c>
      <c r="F551" s="75">
        <f>IF($C$26="0 days",0,IF($C$26="10 days",E$26*0.3,IF($C$26="30 days",E$26,IF($C$26="45 days",(E$26*0.56),"Fel"))))*($D$26+1)</f>
        <v>0</v>
      </c>
      <c r="G551" s="75">
        <f>IF($C$26="0 days",0,IF($C$26="10 days",0,IF($C$26="30 days",0,IF($C$26="45 days",(E$26*0.44),"Fel"))))*($D$26+1)</f>
        <v>0</v>
      </c>
    </row>
    <row r="552" spans="2:42" s="79" customFormat="1" hidden="1" x14ac:dyDescent="0.3">
      <c r="C552" s="75" t="s">
        <v>69</v>
      </c>
      <c r="F552" s="75">
        <f>IF($C$26="0 days",F$26,IF($C$26="10 days",F$26*0.7,IF($C$26="30 days",0,IF($C$26="45 days",0,"Fel"))))*($D$26+1)</f>
        <v>0</v>
      </c>
      <c r="G552" s="75">
        <f>IF($C$26="0 days",0,IF($C$26="10 days",F$26*0.3,IF($C$26="30 days",F$26,IF($C$26="45 days",(F$26*0.56),"Fel"))))*($D$26+1)</f>
        <v>0</v>
      </c>
      <c r="H552" s="75">
        <f>IF($C$26="0 days",0,IF($C$26="10 days",0,IF($C$26="30 days",0,IF($C$26="45 days",(F$26*0.44),"Fel"))))*($D$26+1)</f>
        <v>0</v>
      </c>
    </row>
    <row r="553" spans="2:42" s="79" customFormat="1" hidden="1" x14ac:dyDescent="0.3">
      <c r="C553" s="75" t="s">
        <v>70</v>
      </c>
      <c r="G553" s="75">
        <f>IF($C$26="0 days",G$26,IF($C$26="10 days",G$26*0.7,IF($C$26="30 days",0,IF($C$26="45 days",0,"Fel"))))*($D$26+1)</f>
        <v>0</v>
      </c>
      <c r="H553" s="75">
        <f>IF($C$26="0 days",0,IF($C$26="10 days",G$26*0.3,IF($C$26="30 days",G$26,IF($C$26="45 days",(G$26*0.56),"Fel"))))*($D$26+1)</f>
        <v>0</v>
      </c>
      <c r="I553" s="75">
        <f>IF($C$26="0 days",0,IF($C$26="10 days",0,IF($C$26="30 days",0,IF($C$26="45 days",(G$26*0.44),"Fel"))))*($D$26+1)</f>
        <v>0</v>
      </c>
    </row>
    <row r="554" spans="2:42" s="79" customFormat="1" hidden="1" x14ac:dyDescent="0.3">
      <c r="C554" s="75" t="s">
        <v>71</v>
      </c>
      <c r="H554" s="75">
        <f>IF($C$26="0 days",H$26,IF($C$26="10 days",H$26*0.7,IF($C$26="30 days",0,IF($C$26="45 days",0,"Fel"))))*($D$26+1)</f>
        <v>0</v>
      </c>
      <c r="I554" s="75">
        <f>IF($C$26="0 days",0,IF($C$26="10 days",H$26*0.3,IF($C$26="30 days",H$26,IF($C$26="45 days",(H$26*0.56),"Fel"))))*($D$26+1)</f>
        <v>0</v>
      </c>
      <c r="J554" s="75">
        <f>IF($C$26="0 days",0,IF($C$26="10 days",0,IF($C$26="30 days",0,IF($C$26="45 days",(H$26*0.44),"Fel"))))*($D$26+1)</f>
        <v>0</v>
      </c>
    </row>
    <row r="555" spans="2:42" s="79" customFormat="1" hidden="1" x14ac:dyDescent="0.3">
      <c r="C555" s="79" t="s">
        <v>72</v>
      </c>
      <c r="I555" s="75">
        <f>IF($C$26="0 days",I$26,IF($C$26="10 days",I$26*0.7,IF($C$26="30 days",0,IF($C$26="45 days",0,"Fel"))))*($D$26+1)</f>
        <v>0</v>
      </c>
      <c r="J555" s="75">
        <f>IF($C$26="0 days",0,IF($C$26="10 days",I$26*0.3,IF($C$26="30 days",I$26,IF($C$26="45 days",(I$26*0.56),"Fel"))))*($D$26+1)</f>
        <v>0</v>
      </c>
      <c r="K555" s="75">
        <f>IF($C$26="0 days",0,IF($C$26="10 days",0,IF($C$26="30 days",0,IF($C$26="45 days",(I$26*0.44),"Fel"))))*($D$26+1)</f>
        <v>0</v>
      </c>
    </row>
    <row r="556" spans="2:42" s="79" customFormat="1" hidden="1" x14ac:dyDescent="0.3">
      <c r="C556" s="79" t="s">
        <v>73</v>
      </c>
      <c r="J556" s="75">
        <f>IF($C$26="0 days",J$26,IF($C$26="10 days",J$26*0.7,IF($C$26="30 days",0,IF($C$26="45 days",0,"Fel"))))*($D$26+1)</f>
        <v>0</v>
      </c>
      <c r="K556" s="75">
        <f>IF($C$26="0 days",0,IF($C$26="10 days",J$26*0.3,IF($C$26="30 days",J$26,IF($C$26="45 days",(J$26*0.56),"Fel"))))*($D$26+1)</f>
        <v>0</v>
      </c>
      <c r="L556" s="75">
        <f>IF($C$26="0 days",0,IF($C$26="10 days",0,IF($C$26="30 days",0,IF($C$26="45 days",(J$26*0.44),"Fel"))))*($D$26+1)</f>
        <v>0</v>
      </c>
    </row>
    <row r="557" spans="2:42" s="79" customFormat="1" hidden="1" x14ac:dyDescent="0.3">
      <c r="C557" s="79" t="s">
        <v>74</v>
      </c>
      <c r="K557" s="75">
        <f>IF($C$26="0 days",K$26,IF($C$26="10 days",K$26*0.7,IF($C$26="30 days",0,IF($C$26="45 days",0,"Fel"))))*($D$26+1)</f>
        <v>0</v>
      </c>
      <c r="L557" s="75">
        <f>IF($C$26="0 days",0,IF($C$26="10 days",K$26*0.3,IF($C$26="30 days",K$26,IF($C$26="45 days",(K$26*0.56),"Fel"))))*($D$26+1)</f>
        <v>0</v>
      </c>
      <c r="M557" s="75">
        <f>IF($C$26="0 days",0,IF($C$26="10 days",0,IF($C$26="30 days",0,IF($C$26="45 days",(K$26*0.44),"Fel"))))*($D$26+1)</f>
        <v>0</v>
      </c>
    </row>
    <row r="558" spans="2:42" s="79" customFormat="1" hidden="1" x14ac:dyDescent="0.3">
      <c r="C558" s="79" t="s">
        <v>75</v>
      </c>
      <c r="L558" s="75">
        <f>IF($C$26="0 days",L$26,IF($C$26="10 days",L$26*0.7,IF($C$26="30 days",0,IF($C$26="45 days",0,"Fel"))))*($D$26+1)</f>
        <v>0</v>
      </c>
      <c r="M558" s="75">
        <f>IF($C$26="0 days",0,IF($C$26="10 days",L$26*0.3,IF($C$26="30 days",L$26,IF($C$26="45 days",(L$26*0.56),"Fel"))))*($D$26+1)</f>
        <v>0</v>
      </c>
      <c r="N558" s="75">
        <f>IF($C$26="0 days",0,IF($C$26="10 days",0,IF($C$26="30 days",0,IF($C$26="45 days",(L$26*0.44),"Fel"))))*($D$26+1)</f>
        <v>0</v>
      </c>
    </row>
    <row r="559" spans="2:42" s="79" customFormat="1" hidden="1" x14ac:dyDescent="0.3">
      <c r="C559" s="79" t="s">
        <v>76</v>
      </c>
      <c r="M559" s="75">
        <f>IF($C$26="0 days",M$26,IF($C$26="10 days",M$26*0.7,IF($C$26="30 days",0,IF($C$26="45 days",0,"Fel"))))*($D$26+1)</f>
        <v>0</v>
      </c>
      <c r="N559" s="75">
        <f>IF($C$26="0 days",0,IF($C$26="10 days",M$26*0.3,IF($C$26="30 days",M$26,IF($C$26="45 days",(M$26*0.56),"Fel"))))*($D$26+1)</f>
        <v>0</v>
      </c>
      <c r="O559" s="75">
        <f>IF($C$26="0 days",0,IF($C$26="10 days",0,IF($C$26="30 days",0,IF($C$26="45 days",(M$26*0.44),"Fel"))))*($D$26+1)</f>
        <v>0</v>
      </c>
    </row>
    <row r="560" spans="2:42" s="79" customFormat="1" hidden="1" x14ac:dyDescent="0.3">
      <c r="C560" s="79" t="s">
        <v>77</v>
      </c>
      <c r="N560" s="75">
        <f>IF($C$26="0 days",N$26,IF($C$26="10 days",N$26*0.7,IF($C$26="30 days",0,IF($C$26="45 days",0,"Fel"))))*($D$26+1)</f>
        <v>0</v>
      </c>
      <c r="O560" s="75">
        <f>IF($C$26="0 days",0,IF($C$26="10 days",N$26*0.3,IF($C$26="30 days",N$26,IF($C$26="45 days",(N$26*0.56),"Fel"))))*($D$26+1)</f>
        <v>0</v>
      </c>
      <c r="P560" s="75">
        <f>IF($C$26="0 days",0,IF($C$26="10 days",0,IF($C$26="30 days",0,IF($C$26="45 days",(N$26*0.44),"Fel"))))*($D$26+1)</f>
        <v>0</v>
      </c>
    </row>
    <row r="561" spans="1:16384" s="79" customFormat="1" hidden="1" x14ac:dyDescent="0.3">
      <c r="C561" s="79" t="s">
        <v>78</v>
      </c>
      <c r="O561" s="75">
        <f>IF($C$26="0 days",O$26,IF($C$26="10 days",O$26*0.7,IF($C$26="30 days",0,IF($C$26="45 days",0,"Fel"))))*($D$26+1)</f>
        <v>0</v>
      </c>
      <c r="P561" s="75">
        <f>IF($C$26="0 days",0,IF($C$26="10 days",O$26*0.3,IF($C$26="30 days",O$26,IF($C$26="45 days",(O$26*0.56),"Fel"))))*($D$26+1)</f>
        <v>0</v>
      </c>
      <c r="R561" s="75">
        <f>IF($C$26="0 days",0,IF($C$26="10 days",0,IF($C$26="30 days",0,IF($C$26="45 days",(O$26*0.44),"Fel"))))*($D$26+1)</f>
        <v>0</v>
      </c>
    </row>
    <row r="562" spans="1:16384" s="79" customFormat="1" hidden="1" x14ac:dyDescent="0.3">
      <c r="C562" s="79" t="s">
        <v>79</v>
      </c>
      <c r="P562" s="75">
        <f>IF($C$26="0 days",P$26,IF($C$26="10 days",P$26*0.7,IF($C$26="30 days",0,IF($C$26="45 days",0,"Fel"))))*($D$26+1)</f>
        <v>0</v>
      </c>
      <c r="R562" s="75">
        <f>IF($C$26="0 days",0,IF($C$26="10 days",P$26*0.3,IF($C$26="30 days",P$26,IF($C$26="45 days",(P$26*0.56),"Fel"))))*($D$26+1)</f>
        <v>0</v>
      </c>
      <c r="S562" s="75">
        <f>IF($C$26="0 days",0,IF($C$26="10 days",0,IF($C$26="30 days",0,IF($C$26="45 days",(P$26*0.44),"Fel"))))*($D$26+1)</f>
        <v>0</v>
      </c>
    </row>
    <row r="563" spans="1:16384" s="75" customFormat="1" hidden="1" x14ac:dyDescent="0.3">
      <c r="B563" s="75">
        <v>2025</v>
      </c>
      <c r="C563" s="81">
        <v>2025</v>
      </c>
      <c r="D563" s="81"/>
      <c r="E563" s="82"/>
      <c r="F563" s="82"/>
      <c r="G563" s="82"/>
      <c r="H563" s="82"/>
      <c r="I563" s="82"/>
      <c r="J563" s="82"/>
      <c r="K563" s="82"/>
      <c r="L563" s="82"/>
      <c r="M563" s="82"/>
      <c r="N563" s="82"/>
      <c r="O563" s="82"/>
      <c r="P563" s="82"/>
      <c r="R563" s="82"/>
      <c r="S563" s="82"/>
      <c r="T563" s="81"/>
      <c r="U563" s="81"/>
      <c r="V563" s="81"/>
      <c r="W563" s="81"/>
      <c r="X563" s="81"/>
      <c r="Y563" s="81"/>
    </row>
    <row r="564" spans="1:16384" s="75" customFormat="1" hidden="1" x14ac:dyDescent="0.3">
      <c r="C564" s="75" t="s">
        <v>68</v>
      </c>
      <c r="R564" s="79">
        <f>IF($C$26="0 days",R$26,IF($C$26="10 days",R$26*0.7,IF($C$26="30 days",0,IF($C$26="45 days",0,"Fel"))))*($D$26+1)</f>
        <v>0</v>
      </c>
      <c r="S564" s="79">
        <f>IF($C$26="0 days",0,IF($C$26="10 days",R$26*0.3,IF($C$26="30 days",R$26,IF($C$26="45 days",(R$26*0.56),"Fel"))))*($D$26+1)</f>
        <v>0</v>
      </c>
      <c r="T564" s="79">
        <f>IF($C$26="0 days",0,IF($C$26="10 days",0,IF($C$26="30 days",0,IF($C$26="45 days",(R$26*0.44),"Fel"))))*($D$26+1)</f>
        <v>0</v>
      </c>
    </row>
    <row r="565" spans="1:16384" s="75" customFormat="1" hidden="1" x14ac:dyDescent="0.3">
      <c r="C565" s="75" t="s">
        <v>69</v>
      </c>
      <c r="S565" s="79">
        <f>IF($C$26="0 days",S$26,IF($C$26="10 days",S$26*0.7,IF($C$26="30 days",0,IF($C$26="45 days",0,"Fel"))))*($D$26+1)</f>
        <v>0</v>
      </c>
      <c r="T565" s="79">
        <f>IF($C$26="0 days",0,IF($C$26="10 days",S$26*0.3,IF($C$26="30 days",S$26,IF($C$26="45 days",(S$26*0.56),"Fel"))))*($D$26+1)</f>
        <v>0</v>
      </c>
      <c r="U565" s="79">
        <f>IF($C$26="0 days",0,IF($C$26="10 days",0,IF($C$26="30 days",0,IF($C$26="45 days",(S$26*0.44),"Fel"))))*($D$26+1)</f>
        <v>0</v>
      </c>
    </row>
    <row r="566" spans="1:16384" s="75" customFormat="1" hidden="1" x14ac:dyDescent="0.3">
      <c r="C566" s="75" t="s">
        <v>70</v>
      </c>
      <c r="T566" s="79">
        <f>IF($C$26="0 days",T$26,IF($C$26="10 days",T$26*0.7,IF($C$26="30 days",0,IF($C$26="45 days",0,"Fel"))))*($D$26+1)</f>
        <v>0</v>
      </c>
      <c r="U566" s="79">
        <f>IF($C$26="0 days",0,IF($C$26="10 days",T$26*0.3,IF($C$26="30 days",T$26,IF($C$26="45 days",(T$26*0.56),"Fel"))))*($D$26+1)</f>
        <v>0</v>
      </c>
      <c r="V566" s="79">
        <f>IF($C$26="0 days",0,IF($C$26="10 days",0,IF($C$26="30 days",0,IF($C$26="45 days",(T$26*0.44),"Fel"))))*($D$26+1)</f>
        <v>0</v>
      </c>
      <c r="W566" s="79"/>
    </row>
    <row r="567" spans="1:16384" s="75" customFormat="1" hidden="1" x14ac:dyDescent="0.3">
      <c r="C567" s="75" t="s">
        <v>71</v>
      </c>
      <c r="U567" s="79">
        <f>IF($C$26="0 days",U$26,IF($C$26="10 days",U$26*0.7,IF($C$26="30 days",0,IF($C$26="45 days",0,"Fel"))))*($D$26+1)</f>
        <v>0</v>
      </c>
      <c r="V567" s="79">
        <f>IF($C$26="0 days",0,IF($C$26="10 days",U$26*0.3,IF($C$26="30 days",U$26,IF($C$26="45 days",(U$26*0.56),"Fel"))))*($D$26+1)</f>
        <v>0</v>
      </c>
      <c r="W567" s="79">
        <f>IF($C$26="0 days",0,IF($C$26="10 days",0,IF($C$26="30 days",0,IF($C$26="45 days",(U$26*0.44),"Fel"))))*($D$26+1)</f>
        <v>0</v>
      </c>
      <c r="X567" s="79"/>
    </row>
    <row r="568" spans="1:16384" s="79" customFormat="1" hidden="1" x14ac:dyDescent="0.3">
      <c r="C568" s="79" t="s">
        <v>72</v>
      </c>
      <c r="E568" s="75"/>
      <c r="F568" s="75"/>
      <c r="G568" s="75"/>
      <c r="H568" s="75"/>
      <c r="I568" s="75"/>
      <c r="J568" s="75"/>
      <c r="K568" s="75"/>
      <c r="L568" s="75"/>
      <c r="M568" s="75"/>
      <c r="N568" s="75"/>
      <c r="O568" s="75"/>
      <c r="P568" s="75"/>
      <c r="V568" s="79">
        <f>IF($C$26="0 days",V$26,IF($C$26="10 days",V$26*0.7,IF($C$26="30 days",0,IF($C$26="45 days",0,"Fel"))))*($D$26+1)</f>
        <v>0</v>
      </c>
      <c r="W568" s="79">
        <f>IF($C$26="0 days",0,IF($C$26="10 days",V$26*0.3,IF($C$26="30 days",V$26,IF($C$26="45 days",(V$26*0.56),"Fel"))))*($D$26+1)</f>
        <v>0</v>
      </c>
      <c r="X568" s="79">
        <f>IF($C$26="0 days",0,IF($C$26="10 days",0,IF($C$26="30 days",0,IF($C$26="45 days",(V$26*0.44),"Fel"))))*($D$26+1)</f>
        <v>0</v>
      </c>
    </row>
    <row r="569" spans="1:16384" s="79" customFormat="1" hidden="1" x14ac:dyDescent="0.3">
      <c r="C569" s="79" t="s">
        <v>73</v>
      </c>
      <c r="E569" s="75"/>
      <c r="F569" s="75"/>
      <c r="G569" s="75"/>
      <c r="H569" s="75"/>
      <c r="I569" s="75"/>
      <c r="J569" s="75"/>
      <c r="K569" s="75"/>
      <c r="L569" s="75"/>
      <c r="M569" s="75"/>
      <c r="N569" s="75"/>
      <c r="O569" s="75"/>
      <c r="P569" s="75"/>
      <c r="W569" s="79">
        <f>IF($C$26="0 days",W$26,IF($C$26="10 days",W$26*0.7,IF($C$26="30 days",0,IF($C$26="45 days",0,"Fel"))))*($D$26+1)</f>
        <v>0</v>
      </c>
      <c r="X569" s="79">
        <f>IF($C$26="0 days",0,IF($C$26="10 days",W$26*0.3,IF($C$26="30 days",W$26,IF($C$26="45 days",(W$26*0.56),"Fel"))))*($D$26+1)</f>
        <v>0</v>
      </c>
      <c r="Y569" s="79">
        <f>IF($C$26="0 days",0,IF($C$26="10 days",0,IF($C$26="30 days",0,IF($C$26="45 days",(W$26*0.44),"Fel"))))*($D$26+1)</f>
        <v>0</v>
      </c>
    </row>
    <row r="570" spans="1:16384" s="79" customFormat="1" hidden="1" x14ac:dyDescent="0.3">
      <c r="C570" s="79" t="s">
        <v>74</v>
      </c>
      <c r="E570" s="75"/>
      <c r="F570" s="75"/>
      <c r="G570" s="75"/>
      <c r="H570" s="75"/>
      <c r="I570" s="75"/>
      <c r="J570" s="75"/>
      <c r="K570" s="75"/>
      <c r="L570" s="75"/>
      <c r="M570" s="75"/>
      <c r="N570" s="75"/>
      <c r="O570" s="75"/>
      <c r="P570" s="75"/>
      <c r="X570" s="79">
        <f>IF($C$26="0 days",X$26,IF($C$26="10 days",X$26*0.7,IF($C$26="30 days",0,IF($C$26="45 days",0,"Fel"))))*($D$26+1)</f>
        <v>0</v>
      </c>
      <c r="Y570" s="79">
        <f>IF($C$26="0 days",0,IF($C$26="10 days",X$26*0.3,IF($C$26="30 days",X$26,IF($C$26="45 days",(X$26*0.56),"Fel"))))*($D$26+1)</f>
        <v>0</v>
      </c>
      <c r="Z570" s="79">
        <f>IF($C$26="0 days",0,IF($C$26="10 days",0,IF($C$26="30 days",0,IF($C$26="45 days",(X$26*0.44),"Fel"))))*($D$26+1)</f>
        <v>0</v>
      </c>
    </row>
    <row r="571" spans="1:16384" s="79" customFormat="1" hidden="1" x14ac:dyDescent="0.3">
      <c r="C571" s="79" t="s">
        <v>75</v>
      </c>
      <c r="E571" s="75"/>
      <c r="F571" s="75"/>
      <c r="G571" s="75"/>
      <c r="H571" s="75"/>
      <c r="I571" s="75"/>
      <c r="J571" s="75"/>
      <c r="K571" s="75"/>
      <c r="L571" s="75"/>
      <c r="M571" s="75"/>
      <c r="N571" s="75"/>
      <c r="O571" s="75"/>
      <c r="P571" s="75"/>
      <c r="Y571" s="79">
        <f>IF($C$26="0 days",Y$26,IF($C$26="10 days",Y$26*0.7,IF($C$26="30 days",0,IF($C$26="45 days",0,"Fel"))))*($D$26+1)</f>
        <v>0</v>
      </c>
      <c r="Z571" s="79">
        <f>IF($C$26="0 days",0,IF($C$26="10 days",Y$26*0.3,IF($C$26="30 days",Y$26,IF($C$26="45 days",(Y$26*0.56),"Fel"))))*($D$26+1)</f>
        <v>0</v>
      </c>
      <c r="AA571" s="79">
        <f>IF($C$26="0 days",0,IF($C$26="10 days",0,IF($C$26="30 days",0,IF($C$26="45 days",(Y$26*0.44),"Fel"))))*($D$26+1)</f>
        <v>0</v>
      </c>
    </row>
    <row r="572" spans="1:16384" s="79" customFormat="1" hidden="1" x14ac:dyDescent="0.3">
      <c r="C572" s="79" t="s">
        <v>76</v>
      </c>
      <c r="Z572" s="79">
        <f>IF($C$26="0 days",Z$26,IF($C$26="10 days",Z$26*0.7,IF($C$26="30 days",0,IF($C$26="45 days",0,"Fel"))))*($D$26+1)</f>
        <v>0</v>
      </c>
      <c r="AA572" s="79">
        <f>IF($C$26="0 days",0,IF($C$26="10 days",Z$26*0.3,IF($C$26="30 days",Z$26,IF($C$26="45 days",(Z$26*0.56),"Fel"))))*($D$26+1)</f>
        <v>0</v>
      </c>
      <c r="AB572" s="79">
        <f>IF($C$26="0 days",0,IF($C$26="10 days",0,IF($C$26="30 days",0,IF($C$26="45 days",(Z$26*0.44),"Fel"))))*($D$26+1)</f>
        <v>0</v>
      </c>
    </row>
    <row r="573" spans="1:16384" s="79" customFormat="1" hidden="1" x14ac:dyDescent="0.3">
      <c r="C573" s="79" t="s">
        <v>77</v>
      </c>
      <c r="AA573" s="79">
        <f>IF($C$26="0 days",AA$26,IF($C$26="10 days",AA$26*0.7,IF($C$26="30 days",0,IF($C$26="45 days",0,"Fel"))))*($D$26+1)</f>
        <v>0</v>
      </c>
      <c r="AB573" s="79">
        <f>IF($C$26="0 days",0,IF($C$26="10 days",AA$26*0.3,IF($C$26="30 days",AA$26,IF($C$26="45 days",(AA$26*0.56),"Fel"))))*($D$26+1)</f>
        <v>0</v>
      </c>
      <c r="AC573" s="79">
        <f>IF($C$26="0 days",0,IF($C$26="10 days",0,IF($C$26="30 days",0,IF($C$26="45 days",(AA$26*0.44),"Fel"))))*($D$26+1)</f>
        <v>0</v>
      </c>
    </row>
    <row r="574" spans="1:16384" s="79" customFormat="1" hidden="1" x14ac:dyDescent="0.3">
      <c r="C574" s="79" t="s">
        <v>78</v>
      </c>
      <c r="AB574" s="79">
        <f>IF($C$26="0 days",AB$26,IF($C$26="10 days",AB$26*0.7,IF($C$26="30 days",0,IF($C$26="45 days",0,"Fel"))))*($D$26+1)</f>
        <v>0</v>
      </c>
      <c r="AC574" s="79">
        <f>IF($C$26="0 days",0,IF($C$26="10 days",AB$26*0.3,IF($C$26="30 days",AB$26,IF($C$26="45 days",(AB$26*0.56),"Fel"))))*($D$26+1)</f>
        <v>0</v>
      </c>
      <c r="AE574" s="79">
        <f>IF($C$26="0 days",0,IF($C$26="10 days",0,IF($C$26="30 days",0,IF($C$26="45 days",(AB$26*0.44),"Fel"))))*($D$26+1)</f>
        <v>0</v>
      </c>
    </row>
    <row r="575" spans="1:16384" s="79" customFormat="1" hidden="1" x14ac:dyDescent="0.3">
      <c r="C575" s="79" t="s">
        <v>79</v>
      </c>
      <c r="AC575" s="79">
        <f>IF($C$26="0 days",AC$26,IF($C$26="10 days",AC$26*0.7,IF($C$26="30 days",0,IF($C$26="45 days",0,"Fel"))))*($D$26+1)</f>
        <v>0</v>
      </c>
      <c r="AE575" s="79">
        <f>IF($C$26="0 days",0,IF($C$26="10 days",AC$26*0.3,IF($C$26="30 days",AC$26,IF($C$26="45 days",(AC$26*0.56),"Fel"))))*($D$26+1)</f>
        <v>0</v>
      </c>
      <c r="AF575" s="79">
        <f>IF($C$26="0 days",0,IF($C$26="10 days",0,IF($C$26="30 days",0,IF($C$26="45 days",(AC$26*0.44),"Fel"))))*($D$26+1)</f>
        <v>0</v>
      </c>
    </row>
    <row r="576" spans="1:16384" s="79" customFormat="1" hidden="1" x14ac:dyDescent="0.3">
      <c r="A576" s="75"/>
      <c r="B576" s="75">
        <v>2026</v>
      </c>
      <c r="C576" s="75">
        <v>2026</v>
      </c>
      <c r="D576" s="81"/>
      <c r="E576" s="75"/>
      <c r="F576" s="81"/>
      <c r="G576" s="75"/>
      <c r="H576" s="81"/>
      <c r="I576" s="75"/>
      <c r="J576" s="81"/>
      <c r="K576" s="75"/>
      <c r="L576" s="81"/>
      <c r="M576" s="75"/>
      <c r="N576" s="81"/>
      <c r="O576" s="75"/>
      <c r="P576" s="81"/>
      <c r="R576" s="75"/>
      <c r="S576" s="81"/>
      <c r="T576" s="75"/>
      <c r="U576" s="81"/>
      <c r="V576" s="75"/>
      <c r="W576" s="81"/>
      <c r="X576" s="75"/>
      <c r="Y576" s="81"/>
      <c r="Z576" s="75"/>
      <c r="AA576" s="81"/>
      <c r="AB576" s="75"/>
      <c r="AC576" s="81"/>
      <c r="AT576" s="81"/>
      <c r="AU576" s="75"/>
      <c r="AV576" s="81"/>
      <c r="AW576" s="75"/>
      <c r="AX576" s="81"/>
      <c r="AY576" s="75"/>
      <c r="AZ576" s="81"/>
      <c r="BA576" s="75"/>
      <c r="BB576" s="81"/>
      <c r="BC576" s="75"/>
      <c r="BD576" s="81"/>
      <c r="BE576" s="75"/>
      <c r="BF576" s="81"/>
      <c r="BG576" s="75"/>
      <c r="BH576" s="81"/>
      <c r="BI576" s="75"/>
      <c r="BJ576" s="81"/>
      <c r="BK576" s="75"/>
      <c r="BL576" s="81"/>
      <c r="BM576" s="75"/>
      <c r="BN576" s="81"/>
      <c r="BO576" s="75"/>
      <c r="BP576" s="81"/>
      <c r="BQ576" s="75"/>
      <c r="BR576" s="81"/>
      <c r="BS576" s="75"/>
      <c r="BT576" s="81"/>
      <c r="BU576" s="75"/>
      <c r="BV576" s="81"/>
      <c r="BW576" s="75"/>
      <c r="BX576" s="81"/>
      <c r="BY576" s="75"/>
      <c r="BZ576" s="81"/>
      <c r="CA576" s="75"/>
      <c r="CB576" s="81"/>
      <c r="CC576" s="75"/>
      <c r="CD576" s="81"/>
      <c r="CE576" s="75"/>
      <c r="CF576" s="81"/>
      <c r="CG576" s="75"/>
      <c r="CH576" s="81"/>
      <c r="CI576" s="75"/>
      <c r="CJ576" s="81"/>
      <c r="CK576" s="75"/>
      <c r="CL576" s="81"/>
      <c r="CM576" s="75"/>
      <c r="CN576" s="81"/>
      <c r="CO576" s="75"/>
      <c r="CP576" s="81"/>
      <c r="CQ576" s="75"/>
      <c r="CR576" s="81"/>
      <c r="CS576" s="75"/>
      <c r="CT576" s="81"/>
      <c r="CU576" s="75"/>
      <c r="CV576" s="81"/>
      <c r="CW576" s="75"/>
      <c r="CX576" s="81"/>
      <c r="CY576" s="75"/>
      <c r="CZ576" s="81"/>
      <c r="DA576" s="75"/>
      <c r="DB576" s="81"/>
      <c r="DC576" s="75"/>
      <c r="DD576" s="81"/>
      <c r="DE576" s="75"/>
      <c r="DF576" s="81"/>
      <c r="DG576" s="75"/>
      <c r="DH576" s="81"/>
      <c r="DI576" s="75"/>
      <c r="DJ576" s="81"/>
      <c r="DK576" s="75"/>
      <c r="DL576" s="81"/>
      <c r="DM576" s="75"/>
      <c r="DN576" s="81"/>
      <c r="DO576" s="75"/>
      <c r="DP576" s="81"/>
      <c r="DQ576" s="75"/>
      <c r="DR576" s="81"/>
      <c r="DS576" s="75"/>
      <c r="DT576" s="81"/>
      <c r="DU576" s="75"/>
      <c r="DV576" s="81"/>
      <c r="DW576" s="75"/>
      <c r="DX576" s="81"/>
      <c r="DY576" s="75"/>
      <c r="DZ576" s="81"/>
      <c r="EA576" s="75"/>
      <c r="EB576" s="81"/>
      <c r="EC576" s="75"/>
      <c r="ED576" s="81"/>
      <c r="EE576" s="75"/>
      <c r="EF576" s="81"/>
      <c r="EG576" s="75"/>
      <c r="EH576" s="81"/>
      <c r="EI576" s="75"/>
      <c r="EJ576" s="81"/>
      <c r="EK576" s="75"/>
      <c r="EL576" s="81"/>
      <c r="EM576" s="75"/>
      <c r="EN576" s="81"/>
      <c r="EO576" s="75"/>
      <c r="EP576" s="81"/>
      <c r="EQ576" s="75"/>
      <c r="ER576" s="81"/>
      <c r="ES576" s="75"/>
      <c r="ET576" s="81"/>
      <c r="EU576" s="75"/>
      <c r="EV576" s="81"/>
      <c r="EW576" s="75"/>
      <c r="EX576" s="81"/>
      <c r="EY576" s="75"/>
      <c r="EZ576" s="81"/>
      <c r="FA576" s="75"/>
      <c r="FB576" s="81"/>
      <c r="FC576" s="75"/>
      <c r="FD576" s="81"/>
      <c r="FE576" s="75"/>
      <c r="FF576" s="81"/>
      <c r="FG576" s="75"/>
      <c r="FH576" s="81"/>
      <c r="FI576" s="75"/>
      <c r="FJ576" s="81"/>
      <c r="FK576" s="75"/>
      <c r="FL576" s="81"/>
      <c r="FM576" s="75"/>
      <c r="FN576" s="81"/>
      <c r="FO576" s="75"/>
      <c r="FP576" s="81"/>
      <c r="FQ576" s="75"/>
      <c r="FR576" s="81"/>
      <c r="FS576" s="75"/>
      <c r="FT576" s="81"/>
      <c r="FU576" s="75"/>
      <c r="FV576" s="81"/>
      <c r="FW576" s="75"/>
      <c r="FX576" s="81"/>
      <c r="FY576" s="75"/>
      <c r="FZ576" s="81"/>
      <c r="GA576" s="75"/>
      <c r="GB576" s="81"/>
      <c r="GC576" s="75"/>
      <c r="GD576" s="81"/>
      <c r="GE576" s="75"/>
      <c r="GF576" s="81"/>
      <c r="GG576" s="75"/>
      <c r="GH576" s="81"/>
      <c r="GI576" s="75"/>
      <c r="GJ576" s="81"/>
      <c r="GK576" s="75"/>
      <c r="GL576" s="81"/>
      <c r="GM576" s="75"/>
      <c r="GN576" s="81"/>
      <c r="GO576" s="75"/>
      <c r="GP576" s="81"/>
      <c r="GQ576" s="75"/>
      <c r="GR576" s="81"/>
      <c r="GS576" s="75"/>
      <c r="GT576" s="81"/>
      <c r="GU576" s="75"/>
      <c r="GV576" s="81"/>
      <c r="GW576" s="75"/>
      <c r="GX576" s="81"/>
      <c r="GY576" s="75"/>
      <c r="GZ576" s="81"/>
      <c r="HA576" s="75"/>
      <c r="HB576" s="81"/>
      <c r="HC576" s="75"/>
      <c r="HD576" s="81"/>
      <c r="HE576" s="75"/>
      <c r="HF576" s="81"/>
      <c r="HG576" s="75"/>
      <c r="HH576" s="81"/>
      <c r="HI576" s="75"/>
      <c r="HJ576" s="81"/>
      <c r="HK576" s="75"/>
      <c r="HL576" s="81"/>
      <c r="HM576" s="75"/>
      <c r="HN576" s="81"/>
      <c r="HO576" s="75"/>
      <c r="HP576" s="81"/>
      <c r="HQ576" s="75"/>
      <c r="HR576" s="81"/>
      <c r="HS576" s="75"/>
      <c r="HT576" s="81"/>
      <c r="HU576" s="75"/>
      <c r="HV576" s="81"/>
      <c r="HW576" s="75"/>
      <c r="HX576" s="81"/>
      <c r="HY576" s="75"/>
      <c r="HZ576" s="81"/>
      <c r="IA576" s="75"/>
      <c r="IB576" s="81"/>
      <c r="IC576" s="75"/>
      <c r="ID576" s="81"/>
      <c r="IE576" s="75"/>
      <c r="IF576" s="81"/>
      <c r="IG576" s="75"/>
      <c r="IH576" s="81"/>
      <c r="II576" s="75"/>
      <c r="IJ576" s="81"/>
      <c r="IK576" s="75"/>
      <c r="IL576" s="81"/>
      <c r="IM576" s="75"/>
      <c r="IN576" s="81"/>
      <c r="IO576" s="75"/>
      <c r="IP576" s="81"/>
      <c r="IQ576" s="75"/>
      <c r="IR576" s="81"/>
      <c r="IS576" s="75"/>
      <c r="IT576" s="81"/>
      <c r="IU576" s="75"/>
      <c r="IV576" s="81"/>
      <c r="IW576" s="75"/>
      <c r="IX576" s="81"/>
      <c r="IY576" s="75"/>
      <c r="IZ576" s="81"/>
      <c r="JA576" s="75"/>
      <c r="JB576" s="81"/>
      <c r="JC576" s="75"/>
      <c r="JD576" s="81"/>
      <c r="JE576" s="75"/>
      <c r="JF576" s="81"/>
      <c r="JG576" s="75"/>
      <c r="JH576" s="81"/>
      <c r="JI576" s="75"/>
      <c r="JJ576" s="81"/>
      <c r="JK576" s="75"/>
      <c r="JL576" s="81"/>
      <c r="JM576" s="75"/>
      <c r="JN576" s="81"/>
      <c r="JO576" s="75"/>
      <c r="JP576" s="81"/>
      <c r="JQ576" s="75"/>
      <c r="JR576" s="81"/>
      <c r="JS576" s="75"/>
      <c r="JT576" s="81"/>
      <c r="JU576" s="75"/>
      <c r="JV576" s="81"/>
      <c r="JW576" s="75"/>
      <c r="JX576" s="81"/>
      <c r="JY576" s="75"/>
      <c r="JZ576" s="81"/>
      <c r="KA576" s="75"/>
      <c r="KB576" s="81"/>
      <c r="KC576" s="75"/>
      <c r="KD576" s="81"/>
      <c r="KE576" s="75"/>
      <c r="KF576" s="81"/>
      <c r="KG576" s="75"/>
      <c r="KH576" s="81"/>
      <c r="KI576" s="75"/>
      <c r="KJ576" s="81"/>
      <c r="KK576" s="75"/>
      <c r="KL576" s="81"/>
      <c r="KM576" s="75"/>
      <c r="KN576" s="81"/>
      <c r="KO576" s="75"/>
      <c r="KP576" s="81"/>
      <c r="KQ576" s="75"/>
      <c r="KR576" s="81"/>
      <c r="KS576" s="75"/>
      <c r="KT576" s="81"/>
      <c r="KU576" s="75"/>
      <c r="KV576" s="81"/>
      <c r="KW576" s="75"/>
      <c r="KX576" s="81"/>
      <c r="KY576" s="75"/>
      <c r="KZ576" s="81"/>
      <c r="LA576" s="75"/>
      <c r="LB576" s="81"/>
      <c r="LC576" s="75"/>
      <c r="LD576" s="81"/>
      <c r="LE576" s="75"/>
      <c r="LF576" s="81"/>
      <c r="LG576" s="75"/>
      <c r="LH576" s="81"/>
      <c r="LI576" s="75"/>
      <c r="LJ576" s="81"/>
      <c r="LK576" s="75"/>
      <c r="LL576" s="81"/>
      <c r="LM576" s="75"/>
      <c r="LN576" s="81"/>
      <c r="LO576" s="75"/>
      <c r="LP576" s="81"/>
      <c r="LQ576" s="75"/>
      <c r="LR576" s="81"/>
      <c r="LS576" s="75"/>
      <c r="LT576" s="81"/>
      <c r="LU576" s="75"/>
      <c r="LV576" s="81"/>
      <c r="LW576" s="75"/>
      <c r="LX576" s="81"/>
      <c r="LY576" s="75"/>
      <c r="LZ576" s="81"/>
      <c r="MA576" s="75"/>
      <c r="MB576" s="81"/>
      <c r="MC576" s="75"/>
      <c r="MD576" s="81"/>
      <c r="ME576" s="75"/>
      <c r="MF576" s="81"/>
      <c r="MG576" s="75"/>
      <c r="MH576" s="81"/>
      <c r="MI576" s="75"/>
      <c r="MJ576" s="81"/>
      <c r="MK576" s="75"/>
      <c r="ML576" s="81"/>
      <c r="MM576" s="75"/>
      <c r="MN576" s="81"/>
      <c r="MO576" s="75"/>
      <c r="MP576" s="81"/>
      <c r="MQ576" s="75"/>
      <c r="MR576" s="81"/>
      <c r="MS576" s="75"/>
      <c r="MT576" s="81"/>
      <c r="MU576" s="75"/>
      <c r="MV576" s="81"/>
      <c r="MW576" s="75"/>
      <c r="MX576" s="81"/>
      <c r="MY576" s="75"/>
      <c r="MZ576" s="81"/>
      <c r="NA576" s="75"/>
      <c r="NB576" s="81"/>
      <c r="NC576" s="75"/>
      <c r="ND576" s="81"/>
      <c r="NE576" s="75"/>
      <c r="NF576" s="81"/>
      <c r="NG576" s="75"/>
      <c r="NH576" s="81"/>
      <c r="NI576" s="75"/>
      <c r="NJ576" s="81"/>
      <c r="NK576" s="75"/>
      <c r="NL576" s="81"/>
      <c r="NM576" s="75"/>
      <c r="NN576" s="81"/>
      <c r="NO576" s="75"/>
      <c r="NP576" s="81"/>
      <c r="NQ576" s="75"/>
      <c r="NR576" s="81"/>
      <c r="NS576" s="75"/>
      <c r="NT576" s="81"/>
      <c r="NU576" s="75"/>
      <c r="NV576" s="81"/>
      <c r="NW576" s="75"/>
      <c r="NX576" s="81"/>
      <c r="NY576" s="75"/>
      <c r="NZ576" s="81"/>
      <c r="OA576" s="75"/>
      <c r="OB576" s="81"/>
      <c r="OC576" s="75"/>
      <c r="OD576" s="81"/>
      <c r="OE576" s="75"/>
      <c r="OF576" s="81"/>
      <c r="OG576" s="75"/>
      <c r="OH576" s="81"/>
      <c r="OI576" s="75"/>
      <c r="OJ576" s="81"/>
      <c r="OK576" s="75"/>
      <c r="OL576" s="81"/>
      <c r="OM576" s="75"/>
      <c r="ON576" s="81"/>
      <c r="OO576" s="75"/>
      <c r="OP576" s="81"/>
      <c r="OQ576" s="75"/>
      <c r="OR576" s="81"/>
      <c r="OS576" s="75"/>
      <c r="OT576" s="81"/>
      <c r="OU576" s="75"/>
      <c r="OV576" s="81"/>
      <c r="OW576" s="75"/>
      <c r="OX576" s="81"/>
      <c r="OY576" s="75"/>
      <c r="OZ576" s="81"/>
      <c r="PA576" s="75"/>
      <c r="PB576" s="81"/>
      <c r="PC576" s="75"/>
      <c r="PD576" s="81"/>
      <c r="PE576" s="75"/>
      <c r="PF576" s="81"/>
      <c r="PG576" s="75"/>
      <c r="PH576" s="81"/>
      <c r="PI576" s="75"/>
      <c r="PJ576" s="81"/>
      <c r="PK576" s="75"/>
      <c r="PL576" s="81"/>
      <c r="PM576" s="75"/>
      <c r="PN576" s="81"/>
      <c r="PO576" s="75"/>
      <c r="PP576" s="81"/>
      <c r="PQ576" s="75"/>
      <c r="PR576" s="81"/>
      <c r="PS576" s="75"/>
      <c r="PT576" s="81"/>
      <c r="PU576" s="75"/>
      <c r="PV576" s="81"/>
      <c r="PW576" s="75"/>
      <c r="PX576" s="81"/>
      <c r="PY576" s="75"/>
      <c r="PZ576" s="81"/>
      <c r="QA576" s="75"/>
      <c r="QB576" s="81"/>
      <c r="QC576" s="75"/>
      <c r="QD576" s="81"/>
      <c r="QE576" s="75"/>
      <c r="QF576" s="81"/>
      <c r="QG576" s="75"/>
      <c r="QH576" s="81"/>
      <c r="QI576" s="75"/>
      <c r="QJ576" s="81"/>
      <c r="QK576" s="75"/>
      <c r="QL576" s="81"/>
      <c r="QM576" s="75"/>
      <c r="QN576" s="81"/>
      <c r="QO576" s="75"/>
      <c r="QP576" s="81"/>
      <c r="QQ576" s="75"/>
      <c r="QR576" s="81"/>
      <c r="QS576" s="75"/>
      <c r="QT576" s="81"/>
      <c r="QU576" s="75"/>
      <c r="QV576" s="81"/>
      <c r="QW576" s="75"/>
      <c r="QX576" s="81"/>
      <c r="QY576" s="75"/>
      <c r="QZ576" s="81"/>
      <c r="RA576" s="75"/>
      <c r="RB576" s="81"/>
      <c r="RC576" s="75"/>
      <c r="RD576" s="81"/>
      <c r="RE576" s="75"/>
      <c r="RF576" s="81"/>
      <c r="RG576" s="75"/>
      <c r="RH576" s="81"/>
      <c r="RI576" s="75"/>
      <c r="RJ576" s="81"/>
      <c r="RK576" s="75"/>
      <c r="RL576" s="81"/>
      <c r="RM576" s="75"/>
      <c r="RN576" s="81"/>
      <c r="RO576" s="75"/>
      <c r="RP576" s="81"/>
      <c r="RQ576" s="75"/>
      <c r="RR576" s="81"/>
      <c r="RS576" s="75"/>
      <c r="RT576" s="81"/>
      <c r="RU576" s="75"/>
      <c r="RV576" s="81"/>
      <c r="RW576" s="75"/>
      <c r="RX576" s="81"/>
      <c r="RY576" s="75"/>
      <c r="RZ576" s="81"/>
      <c r="SA576" s="75"/>
      <c r="SB576" s="81"/>
      <c r="SC576" s="75"/>
      <c r="SD576" s="81"/>
      <c r="SE576" s="75"/>
      <c r="SF576" s="81"/>
      <c r="SG576" s="75"/>
      <c r="SH576" s="81"/>
      <c r="SI576" s="75"/>
      <c r="SJ576" s="81"/>
      <c r="SK576" s="75"/>
      <c r="SL576" s="81"/>
      <c r="SM576" s="75"/>
      <c r="SN576" s="81"/>
      <c r="SO576" s="75"/>
      <c r="SP576" s="81"/>
      <c r="SQ576" s="75"/>
      <c r="SR576" s="81"/>
      <c r="SS576" s="75"/>
      <c r="ST576" s="81"/>
      <c r="SU576" s="75"/>
      <c r="SV576" s="81"/>
      <c r="SW576" s="75"/>
      <c r="SX576" s="81"/>
      <c r="SY576" s="75"/>
      <c r="SZ576" s="81"/>
      <c r="TA576" s="75"/>
      <c r="TB576" s="81"/>
      <c r="TC576" s="75"/>
      <c r="TD576" s="81"/>
      <c r="TE576" s="75"/>
      <c r="TF576" s="81"/>
      <c r="TG576" s="75"/>
      <c r="TH576" s="81"/>
      <c r="TI576" s="75"/>
      <c r="TJ576" s="81"/>
      <c r="TK576" s="75"/>
      <c r="TL576" s="81"/>
      <c r="TM576" s="75"/>
      <c r="TN576" s="81"/>
      <c r="TO576" s="75"/>
      <c r="TP576" s="81"/>
      <c r="TQ576" s="75"/>
      <c r="TR576" s="81"/>
      <c r="TS576" s="75"/>
      <c r="TT576" s="81"/>
      <c r="TU576" s="75"/>
      <c r="TV576" s="81"/>
      <c r="TW576" s="75"/>
      <c r="TX576" s="81"/>
      <c r="TY576" s="75"/>
      <c r="TZ576" s="81"/>
      <c r="UA576" s="75"/>
      <c r="UB576" s="81"/>
      <c r="UC576" s="75"/>
      <c r="UD576" s="81"/>
      <c r="UE576" s="75"/>
      <c r="UF576" s="81"/>
      <c r="UG576" s="75"/>
      <c r="UH576" s="81"/>
      <c r="UI576" s="75"/>
      <c r="UJ576" s="81"/>
      <c r="UK576" s="75"/>
      <c r="UL576" s="81"/>
      <c r="UM576" s="75"/>
      <c r="UN576" s="81"/>
      <c r="UO576" s="75"/>
      <c r="UP576" s="81"/>
      <c r="UQ576" s="75"/>
      <c r="UR576" s="81"/>
      <c r="US576" s="75"/>
      <c r="UT576" s="81"/>
      <c r="UU576" s="75"/>
      <c r="UV576" s="81"/>
      <c r="UW576" s="75"/>
      <c r="UX576" s="81"/>
      <c r="UY576" s="75"/>
      <c r="UZ576" s="81"/>
      <c r="VA576" s="75"/>
      <c r="VB576" s="81"/>
      <c r="VC576" s="75"/>
      <c r="VD576" s="81"/>
      <c r="VE576" s="75"/>
      <c r="VF576" s="81"/>
      <c r="VG576" s="75"/>
      <c r="VH576" s="81"/>
      <c r="VI576" s="75"/>
      <c r="VJ576" s="81"/>
      <c r="VK576" s="75"/>
      <c r="VL576" s="81"/>
      <c r="VM576" s="75"/>
      <c r="VN576" s="81"/>
      <c r="VO576" s="75"/>
      <c r="VP576" s="81"/>
      <c r="VQ576" s="75"/>
      <c r="VR576" s="81"/>
      <c r="VS576" s="75"/>
      <c r="VT576" s="81"/>
      <c r="VU576" s="75"/>
      <c r="VV576" s="81"/>
      <c r="VW576" s="75"/>
      <c r="VX576" s="81"/>
      <c r="VY576" s="75"/>
      <c r="VZ576" s="81"/>
      <c r="WA576" s="75"/>
      <c r="WB576" s="81"/>
      <c r="WC576" s="75"/>
      <c r="WD576" s="81"/>
      <c r="WE576" s="75"/>
      <c r="WF576" s="81"/>
      <c r="WG576" s="75"/>
      <c r="WH576" s="81"/>
      <c r="WI576" s="75"/>
      <c r="WJ576" s="81"/>
      <c r="WK576" s="75"/>
      <c r="WL576" s="81"/>
      <c r="WM576" s="75"/>
      <c r="WN576" s="81"/>
      <c r="WO576" s="75"/>
      <c r="WP576" s="81"/>
      <c r="WQ576" s="75"/>
      <c r="WR576" s="81"/>
      <c r="WS576" s="75"/>
      <c r="WT576" s="81"/>
      <c r="WU576" s="75"/>
      <c r="WV576" s="81"/>
      <c r="WW576" s="75"/>
      <c r="WX576" s="81"/>
      <c r="WY576" s="75"/>
      <c r="WZ576" s="81"/>
      <c r="XA576" s="75"/>
      <c r="XB576" s="81"/>
      <c r="XC576" s="75"/>
      <c r="XD576" s="81"/>
      <c r="XE576" s="75"/>
      <c r="XF576" s="81"/>
      <c r="XG576" s="75"/>
      <c r="XH576" s="81"/>
      <c r="XI576" s="75"/>
      <c r="XJ576" s="81"/>
      <c r="XK576" s="75"/>
      <c r="XL576" s="81"/>
      <c r="XM576" s="75"/>
      <c r="XN576" s="81"/>
      <c r="XO576" s="75"/>
      <c r="XP576" s="81"/>
      <c r="XQ576" s="75"/>
      <c r="XR576" s="81"/>
      <c r="XS576" s="75"/>
      <c r="XT576" s="81"/>
      <c r="XU576" s="75"/>
      <c r="XV576" s="81"/>
      <c r="XW576" s="75"/>
      <c r="XX576" s="81"/>
      <c r="XY576" s="75"/>
      <c r="XZ576" s="81"/>
      <c r="YA576" s="75"/>
      <c r="YB576" s="81"/>
      <c r="YC576" s="75"/>
      <c r="YD576" s="81"/>
      <c r="YE576" s="75"/>
      <c r="YF576" s="81"/>
      <c r="YG576" s="75"/>
      <c r="YH576" s="81"/>
      <c r="YI576" s="75"/>
      <c r="YJ576" s="81"/>
      <c r="YK576" s="75"/>
      <c r="YL576" s="81"/>
      <c r="YM576" s="75"/>
      <c r="YN576" s="81"/>
      <c r="YO576" s="75"/>
      <c r="YP576" s="81"/>
      <c r="YQ576" s="75"/>
      <c r="YR576" s="81"/>
      <c r="YS576" s="75"/>
      <c r="YT576" s="81"/>
      <c r="YU576" s="75"/>
      <c r="YV576" s="81"/>
      <c r="YW576" s="75"/>
      <c r="YX576" s="81"/>
      <c r="YY576" s="75"/>
      <c r="YZ576" s="81"/>
      <c r="ZA576" s="75"/>
      <c r="ZB576" s="81"/>
      <c r="ZC576" s="75"/>
      <c r="ZD576" s="81"/>
      <c r="ZE576" s="75"/>
      <c r="ZF576" s="81"/>
      <c r="ZG576" s="75"/>
      <c r="ZH576" s="81"/>
      <c r="ZI576" s="75"/>
      <c r="ZJ576" s="81"/>
      <c r="ZK576" s="75"/>
      <c r="ZL576" s="81"/>
      <c r="ZM576" s="75"/>
      <c r="ZN576" s="81"/>
      <c r="ZO576" s="75"/>
      <c r="ZP576" s="81"/>
      <c r="ZQ576" s="75"/>
      <c r="ZR576" s="81"/>
      <c r="ZS576" s="75"/>
      <c r="ZT576" s="81"/>
      <c r="ZU576" s="75"/>
      <c r="ZV576" s="81"/>
      <c r="ZW576" s="75"/>
      <c r="ZX576" s="81"/>
      <c r="ZY576" s="75"/>
      <c r="ZZ576" s="81"/>
      <c r="AAA576" s="75"/>
      <c r="AAB576" s="81"/>
      <c r="AAC576" s="75"/>
      <c r="AAD576" s="81"/>
      <c r="AAE576" s="75"/>
      <c r="AAF576" s="81"/>
      <c r="AAG576" s="75"/>
      <c r="AAH576" s="81"/>
      <c r="AAI576" s="75"/>
      <c r="AAJ576" s="81"/>
      <c r="AAK576" s="75"/>
      <c r="AAL576" s="81"/>
      <c r="AAM576" s="75"/>
      <c r="AAN576" s="81"/>
      <c r="AAO576" s="75"/>
      <c r="AAP576" s="81"/>
      <c r="AAQ576" s="75"/>
      <c r="AAR576" s="81"/>
      <c r="AAS576" s="75"/>
      <c r="AAT576" s="81"/>
      <c r="AAU576" s="75"/>
      <c r="AAV576" s="81"/>
      <c r="AAW576" s="75"/>
      <c r="AAX576" s="81"/>
      <c r="AAY576" s="75"/>
      <c r="AAZ576" s="81"/>
      <c r="ABA576" s="75"/>
      <c r="ABB576" s="81"/>
      <c r="ABC576" s="75"/>
      <c r="ABD576" s="81"/>
      <c r="ABE576" s="75"/>
      <c r="ABF576" s="81"/>
      <c r="ABG576" s="75"/>
      <c r="ABH576" s="81"/>
      <c r="ABI576" s="75"/>
      <c r="ABJ576" s="81"/>
      <c r="ABK576" s="75"/>
      <c r="ABL576" s="81"/>
      <c r="ABM576" s="75"/>
      <c r="ABN576" s="81"/>
      <c r="ABO576" s="75"/>
      <c r="ABP576" s="81"/>
      <c r="ABQ576" s="75"/>
      <c r="ABR576" s="81"/>
      <c r="ABS576" s="75"/>
      <c r="ABT576" s="81"/>
      <c r="ABU576" s="75"/>
      <c r="ABV576" s="81"/>
      <c r="ABW576" s="75"/>
      <c r="ABX576" s="81"/>
      <c r="ABY576" s="75"/>
      <c r="ABZ576" s="81"/>
      <c r="ACA576" s="75"/>
      <c r="ACB576" s="81"/>
      <c r="ACC576" s="75"/>
      <c r="ACD576" s="81"/>
      <c r="ACE576" s="75"/>
      <c r="ACF576" s="81"/>
      <c r="ACG576" s="75"/>
      <c r="ACH576" s="81"/>
      <c r="ACI576" s="75"/>
      <c r="ACJ576" s="81"/>
      <c r="ACK576" s="75"/>
      <c r="ACL576" s="81"/>
      <c r="ACM576" s="75"/>
      <c r="ACN576" s="81"/>
      <c r="ACO576" s="75"/>
      <c r="ACP576" s="81"/>
      <c r="ACQ576" s="75"/>
      <c r="ACR576" s="81"/>
      <c r="ACS576" s="75"/>
      <c r="ACT576" s="81"/>
      <c r="ACU576" s="75"/>
      <c r="ACV576" s="81"/>
      <c r="ACW576" s="75"/>
      <c r="ACX576" s="81"/>
      <c r="ACY576" s="75"/>
      <c r="ACZ576" s="81"/>
      <c r="ADA576" s="75"/>
      <c r="ADB576" s="81"/>
      <c r="ADC576" s="75"/>
      <c r="ADD576" s="81"/>
      <c r="ADE576" s="75"/>
      <c r="ADF576" s="81"/>
      <c r="ADG576" s="75"/>
      <c r="ADH576" s="81"/>
      <c r="ADI576" s="75"/>
      <c r="ADJ576" s="81"/>
      <c r="ADK576" s="75"/>
      <c r="ADL576" s="81"/>
      <c r="ADM576" s="75"/>
      <c r="ADN576" s="81"/>
      <c r="ADO576" s="75"/>
      <c r="ADP576" s="81"/>
      <c r="ADQ576" s="75"/>
      <c r="ADR576" s="81"/>
      <c r="ADS576" s="75"/>
      <c r="ADT576" s="81"/>
      <c r="ADU576" s="75"/>
      <c r="ADV576" s="81"/>
      <c r="ADW576" s="75"/>
      <c r="ADX576" s="81"/>
      <c r="ADY576" s="75"/>
      <c r="ADZ576" s="81"/>
      <c r="AEA576" s="75"/>
      <c r="AEB576" s="81"/>
      <c r="AEC576" s="75"/>
      <c r="AED576" s="81"/>
      <c r="AEE576" s="75"/>
      <c r="AEF576" s="81"/>
      <c r="AEG576" s="75"/>
      <c r="AEH576" s="81"/>
      <c r="AEI576" s="75"/>
      <c r="AEJ576" s="81"/>
      <c r="AEK576" s="75"/>
      <c r="AEL576" s="81"/>
      <c r="AEM576" s="75"/>
      <c r="AEN576" s="81"/>
      <c r="AEO576" s="75"/>
      <c r="AEP576" s="81"/>
      <c r="AEQ576" s="75"/>
      <c r="AER576" s="81"/>
      <c r="AES576" s="75"/>
      <c r="AET576" s="81"/>
      <c r="AEU576" s="75"/>
      <c r="AEV576" s="81"/>
      <c r="AEW576" s="75"/>
      <c r="AEX576" s="81"/>
      <c r="AEY576" s="75"/>
      <c r="AEZ576" s="81"/>
      <c r="AFA576" s="75"/>
      <c r="AFB576" s="81"/>
      <c r="AFC576" s="75"/>
      <c r="AFD576" s="81"/>
      <c r="AFE576" s="75"/>
      <c r="AFF576" s="81"/>
      <c r="AFG576" s="75"/>
      <c r="AFH576" s="81"/>
      <c r="AFI576" s="75"/>
      <c r="AFJ576" s="81"/>
      <c r="AFK576" s="75"/>
      <c r="AFL576" s="81"/>
      <c r="AFM576" s="75"/>
      <c r="AFN576" s="81"/>
      <c r="AFO576" s="75"/>
      <c r="AFP576" s="81"/>
      <c r="AFQ576" s="75"/>
      <c r="AFR576" s="81"/>
      <c r="AFS576" s="75"/>
      <c r="AFT576" s="81"/>
      <c r="AFU576" s="75"/>
      <c r="AFV576" s="81"/>
      <c r="AFW576" s="75"/>
      <c r="AFX576" s="81"/>
      <c r="AFY576" s="75"/>
      <c r="AFZ576" s="81"/>
      <c r="AGA576" s="75"/>
      <c r="AGB576" s="81"/>
      <c r="AGC576" s="75"/>
      <c r="AGD576" s="81"/>
      <c r="AGE576" s="75"/>
      <c r="AGF576" s="81"/>
      <c r="AGG576" s="75"/>
      <c r="AGH576" s="81"/>
      <c r="AGI576" s="75"/>
      <c r="AGJ576" s="81"/>
      <c r="AGK576" s="75"/>
      <c r="AGL576" s="81"/>
      <c r="AGM576" s="75"/>
      <c r="AGN576" s="81"/>
      <c r="AGO576" s="75"/>
      <c r="AGP576" s="81"/>
      <c r="AGQ576" s="75"/>
      <c r="AGR576" s="81"/>
      <c r="AGS576" s="75"/>
      <c r="AGT576" s="81"/>
      <c r="AGU576" s="75"/>
      <c r="AGV576" s="81"/>
      <c r="AGW576" s="75"/>
      <c r="AGX576" s="81"/>
      <c r="AGY576" s="75"/>
      <c r="AGZ576" s="81"/>
      <c r="AHA576" s="75"/>
      <c r="AHB576" s="81"/>
      <c r="AHC576" s="75"/>
      <c r="AHD576" s="81"/>
      <c r="AHE576" s="75"/>
      <c r="AHF576" s="81"/>
      <c r="AHG576" s="75"/>
      <c r="AHH576" s="81"/>
      <c r="AHI576" s="75"/>
      <c r="AHJ576" s="81"/>
      <c r="AHK576" s="75"/>
      <c r="AHL576" s="81"/>
      <c r="AHM576" s="75"/>
      <c r="AHN576" s="81"/>
      <c r="AHO576" s="75"/>
      <c r="AHP576" s="81"/>
      <c r="AHQ576" s="75"/>
      <c r="AHR576" s="81"/>
      <c r="AHS576" s="75"/>
      <c r="AHT576" s="81"/>
      <c r="AHU576" s="75"/>
      <c r="AHV576" s="81"/>
      <c r="AHW576" s="75"/>
      <c r="AHX576" s="81"/>
      <c r="AHY576" s="75"/>
      <c r="AHZ576" s="81"/>
      <c r="AIA576" s="75"/>
      <c r="AIB576" s="81"/>
      <c r="AIC576" s="75"/>
      <c r="AID576" s="81"/>
      <c r="AIE576" s="75"/>
      <c r="AIF576" s="81"/>
      <c r="AIG576" s="75"/>
      <c r="AIH576" s="81"/>
      <c r="AII576" s="75"/>
      <c r="AIJ576" s="81"/>
      <c r="AIK576" s="75"/>
      <c r="AIL576" s="81"/>
      <c r="AIM576" s="75"/>
      <c r="AIN576" s="81"/>
      <c r="AIO576" s="75"/>
      <c r="AIP576" s="81"/>
      <c r="AIQ576" s="75"/>
      <c r="AIR576" s="81"/>
      <c r="AIS576" s="75"/>
      <c r="AIT576" s="81"/>
      <c r="AIU576" s="75"/>
      <c r="AIV576" s="81"/>
      <c r="AIW576" s="75"/>
      <c r="AIX576" s="81"/>
      <c r="AIY576" s="75"/>
      <c r="AIZ576" s="81"/>
      <c r="AJA576" s="75"/>
      <c r="AJB576" s="81"/>
      <c r="AJC576" s="75"/>
      <c r="AJD576" s="81"/>
      <c r="AJE576" s="75"/>
      <c r="AJF576" s="81"/>
      <c r="AJG576" s="75"/>
      <c r="AJH576" s="81"/>
      <c r="AJI576" s="75"/>
      <c r="AJJ576" s="81"/>
      <c r="AJK576" s="75"/>
      <c r="AJL576" s="81"/>
      <c r="AJM576" s="75"/>
      <c r="AJN576" s="81"/>
      <c r="AJO576" s="75"/>
      <c r="AJP576" s="81"/>
      <c r="AJQ576" s="75"/>
      <c r="AJR576" s="81"/>
      <c r="AJS576" s="75"/>
      <c r="AJT576" s="81"/>
      <c r="AJU576" s="75"/>
      <c r="AJV576" s="81"/>
      <c r="AJW576" s="75"/>
      <c r="AJX576" s="81"/>
      <c r="AJY576" s="75"/>
      <c r="AJZ576" s="81"/>
      <c r="AKA576" s="75"/>
      <c r="AKB576" s="81"/>
      <c r="AKC576" s="75"/>
      <c r="AKD576" s="81"/>
      <c r="AKE576" s="75"/>
      <c r="AKF576" s="81"/>
      <c r="AKG576" s="75"/>
      <c r="AKH576" s="81"/>
      <c r="AKI576" s="75"/>
      <c r="AKJ576" s="81"/>
      <c r="AKK576" s="75"/>
      <c r="AKL576" s="81"/>
      <c r="AKM576" s="75"/>
      <c r="AKN576" s="81"/>
      <c r="AKO576" s="75"/>
      <c r="AKP576" s="81"/>
      <c r="AKQ576" s="75"/>
      <c r="AKR576" s="81"/>
      <c r="AKS576" s="75"/>
      <c r="AKT576" s="81"/>
      <c r="AKU576" s="75"/>
      <c r="AKV576" s="81"/>
      <c r="AKW576" s="75"/>
      <c r="AKX576" s="81"/>
      <c r="AKY576" s="75"/>
      <c r="AKZ576" s="81"/>
      <c r="ALA576" s="75"/>
      <c r="ALB576" s="81"/>
      <c r="ALC576" s="75"/>
      <c r="ALD576" s="81"/>
      <c r="ALE576" s="75"/>
      <c r="ALF576" s="81"/>
      <c r="ALG576" s="75"/>
      <c r="ALH576" s="81"/>
      <c r="ALI576" s="75"/>
      <c r="ALJ576" s="81"/>
      <c r="ALK576" s="75"/>
      <c r="ALL576" s="81"/>
      <c r="ALM576" s="75"/>
      <c r="ALN576" s="81"/>
      <c r="ALO576" s="75"/>
      <c r="ALP576" s="81"/>
      <c r="ALQ576" s="75"/>
      <c r="ALR576" s="81"/>
      <c r="ALS576" s="75"/>
      <c r="ALT576" s="81"/>
      <c r="ALU576" s="75"/>
      <c r="ALV576" s="81"/>
      <c r="ALW576" s="75"/>
      <c r="ALX576" s="81"/>
      <c r="ALY576" s="75"/>
      <c r="ALZ576" s="81"/>
      <c r="AMA576" s="75"/>
      <c r="AMB576" s="81"/>
      <c r="AMC576" s="75"/>
      <c r="AMD576" s="81"/>
      <c r="AME576" s="75"/>
      <c r="AMF576" s="81"/>
      <c r="AMG576" s="75"/>
      <c r="AMH576" s="81"/>
      <c r="AMI576" s="75"/>
      <c r="AMJ576" s="81"/>
      <c r="AMK576" s="75"/>
      <c r="AML576" s="81"/>
      <c r="AMM576" s="75"/>
      <c r="AMN576" s="81"/>
      <c r="AMO576" s="75"/>
      <c r="AMP576" s="81"/>
      <c r="AMQ576" s="75"/>
      <c r="AMR576" s="81"/>
      <c r="AMS576" s="75"/>
      <c r="AMT576" s="81"/>
      <c r="AMU576" s="75"/>
      <c r="AMV576" s="81"/>
      <c r="AMW576" s="75"/>
      <c r="AMX576" s="81"/>
      <c r="AMY576" s="75"/>
      <c r="AMZ576" s="81"/>
      <c r="ANA576" s="75"/>
      <c r="ANB576" s="81"/>
      <c r="ANC576" s="75"/>
      <c r="AND576" s="81"/>
      <c r="ANE576" s="75"/>
      <c r="ANF576" s="81"/>
      <c r="ANG576" s="75"/>
      <c r="ANH576" s="81"/>
      <c r="ANI576" s="75"/>
      <c r="ANJ576" s="81"/>
      <c r="ANK576" s="75"/>
      <c r="ANL576" s="81"/>
      <c r="ANM576" s="75"/>
      <c r="ANN576" s="81"/>
      <c r="ANO576" s="75"/>
      <c r="ANP576" s="81"/>
      <c r="ANQ576" s="75"/>
      <c r="ANR576" s="81"/>
      <c r="ANS576" s="75"/>
      <c r="ANT576" s="81"/>
      <c r="ANU576" s="75"/>
      <c r="ANV576" s="81"/>
      <c r="ANW576" s="75"/>
      <c r="ANX576" s="81"/>
      <c r="ANY576" s="75"/>
      <c r="ANZ576" s="81"/>
      <c r="AOA576" s="75"/>
      <c r="AOB576" s="81"/>
      <c r="AOC576" s="75"/>
      <c r="AOD576" s="81"/>
      <c r="AOE576" s="75"/>
      <c r="AOF576" s="81"/>
      <c r="AOG576" s="75"/>
      <c r="AOH576" s="81"/>
      <c r="AOI576" s="75"/>
      <c r="AOJ576" s="81"/>
      <c r="AOK576" s="75"/>
      <c r="AOL576" s="81"/>
      <c r="AOM576" s="75"/>
      <c r="AON576" s="81"/>
      <c r="AOO576" s="75"/>
      <c r="AOP576" s="81"/>
      <c r="AOQ576" s="75"/>
      <c r="AOR576" s="81"/>
      <c r="AOS576" s="75"/>
      <c r="AOT576" s="81"/>
      <c r="AOU576" s="75"/>
      <c r="AOV576" s="81"/>
      <c r="AOW576" s="75"/>
      <c r="AOX576" s="81"/>
      <c r="AOY576" s="75"/>
      <c r="AOZ576" s="81"/>
      <c r="APA576" s="75"/>
      <c r="APB576" s="81"/>
      <c r="APC576" s="75"/>
      <c r="APD576" s="81"/>
      <c r="APE576" s="75"/>
      <c r="APF576" s="81"/>
      <c r="APG576" s="75"/>
      <c r="APH576" s="81"/>
      <c r="API576" s="75"/>
      <c r="APJ576" s="81"/>
      <c r="APK576" s="75"/>
      <c r="APL576" s="81"/>
      <c r="APM576" s="75"/>
      <c r="APN576" s="81"/>
      <c r="APO576" s="75"/>
      <c r="APP576" s="81"/>
      <c r="APQ576" s="75"/>
      <c r="APR576" s="81"/>
      <c r="APS576" s="75"/>
      <c r="APT576" s="81"/>
      <c r="APU576" s="75"/>
      <c r="APV576" s="81"/>
      <c r="APW576" s="75"/>
      <c r="APX576" s="81"/>
      <c r="APY576" s="75"/>
      <c r="APZ576" s="81"/>
      <c r="AQA576" s="75"/>
      <c r="AQB576" s="81"/>
      <c r="AQC576" s="75"/>
      <c r="AQD576" s="81"/>
      <c r="AQE576" s="75"/>
      <c r="AQF576" s="81"/>
      <c r="AQG576" s="75"/>
      <c r="AQH576" s="81"/>
      <c r="AQI576" s="75"/>
      <c r="AQJ576" s="81"/>
      <c r="AQK576" s="75"/>
      <c r="AQL576" s="81"/>
      <c r="AQM576" s="75"/>
      <c r="AQN576" s="81"/>
      <c r="AQO576" s="75"/>
      <c r="AQP576" s="81"/>
      <c r="AQQ576" s="75"/>
      <c r="AQR576" s="81"/>
      <c r="AQS576" s="75"/>
      <c r="AQT576" s="81"/>
      <c r="AQU576" s="75"/>
      <c r="AQV576" s="81"/>
      <c r="AQW576" s="75"/>
      <c r="AQX576" s="81"/>
      <c r="AQY576" s="75"/>
      <c r="AQZ576" s="81"/>
      <c r="ARA576" s="75"/>
      <c r="ARB576" s="81"/>
      <c r="ARC576" s="75"/>
      <c r="ARD576" s="81"/>
      <c r="ARE576" s="75"/>
      <c r="ARF576" s="81"/>
      <c r="ARG576" s="75"/>
      <c r="ARH576" s="81"/>
      <c r="ARI576" s="75"/>
      <c r="ARJ576" s="81"/>
      <c r="ARK576" s="75"/>
      <c r="ARL576" s="81"/>
      <c r="ARM576" s="75"/>
      <c r="ARN576" s="81"/>
      <c r="ARO576" s="75"/>
      <c r="ARP576" s="81"/>
      <c r="ARQ576" s="75"/>
      <c r="ARR576" s="81"/>
      <c r="ARS576" s="75"/>
      <c r="ART576" s="81"/>
      <c r="ARU576" s="75"/>
      <c r="ARV576" s="81"/>
      <c r="ARW576" s="75"/>
      <c r="ARX576" s="81"/>
      <c r="ARY576" s="75"/>
      <c r="ARZ576" s="81"/>
      <c r="ASA576" s="75"/>
      <c r="ASB576" s="81"/>
      <c r="ASC576" s="75"/>
      <c r="ASD576" s="81"/>
      <c r="ASE576" s="75"/>
      <c r="ASF576" s="81"/>
      <c r="ASG576" s="75"/>
      <c r="ASH576" s="81"/>
      <c r="ASI576" s="75"/>
      <c r="ASJ576" s="81"/>
      <c r="ASK576" s="75"/>
      <c r="ASL576" s="81"/>
      <c r="ASM576" s="75"/>
      <c r="ASN576" s="81"/>
      <c r="ASO576" s="75"/>
      <c r="ASP576" s="81"/>
      <c r="ASQ576" s="75"/>
      <c r="ASR576" s="81"/>
      <c r="ASS576" s="75"/>
      <c r="AST576" s="81"/>
      <c r="ASU576" s="75"/>
      <c r="ASV576" s="81"/>
      <c r="ASW576" s="75"/>
      <c r="ASX576" s="81"/>
      <c r="ASY576" s="75"/>
      <c r="ASZ576" s="81"/>
      <c r="ATA576" s="75"/>
      <c r="ATB576" s="81"/>
      <c r="ATC576" s="75"/>
      <c r="ATD576" s="81"/>
      <c r="ATE576" s="75"/>
      <c r="ATF576" s="81"/>
      <c r="ATG576" s="75"/>
      <c r="ATH576" s="81"/>
      <c r="ATI576" s="75"/>
      <c r="ATJ576" s="81"/>
      <c r="ATK576" s="75"/>
      <c r="ATL576" s="81"/>
      <c r="ATM576" s="75"/>
      <c r="ATN576" s="81"/>
      <c r="ATO576" s="75"/>
      <c r="ATP576" s="81"/>
      <c r="ATQ576" s="75"/>
      <c r="ATR576" s="81"/>
      <c r="ATS576" s="75"/>
      <c r="ATT576" s="81"/>
      <c r="ATU576" s="75"/>
      <c r="ATV576" s="81"/>
      <c r="ATW576" s="75"/>
      <c r="ATX576" s="81"/>
      <c r="ATY576" s="75"/>
      <c r="ATZ576" s="81"/>
      <c r="AUA576" s="75"/>
      <c r="AUB576" s="81"/>
      <c r="AUC576" s="75"/>
      <c r="AUD576" s="81"/>
      <c r="AUE576" s="75"/>
      <c r="AUF576" s="81"/>
      <c r="AUG576" s="75"/>
      <c r="AUH576" s="81"/>
      <c r="AUI576" s="75"/>
      <c r="AUJ576" s="81"/>
      <c r="AUK576" s="75"/>
      <c r="AUL576" s="81"/>
      <c r="AUM576" s="75"/>
      <c r="AUN576" s="81"/>
      <c r="AUO576" s="75"/>
      <c r="AUP576" s="81"/>
      <c r="AUQ576" s="75"/>
      <c r="AUR576" s="81"/>
      <c r="AUS576" s="75"/>
      <c r="AUT576" s="81"/>
      <c r="AUU576" s="75"/>
      <c r="AUV576" s="81"/>
      <c r="AUW576" s="75"/>
      <c r="AUX576" s="81"/>
      <c r="AUY576" s="75"/>
      <c r="AUZ576" s="81"/>
      <c r="AVA576" s="75"/>
      <c r="AVB576" s="81"/>
      <c r="AVC576" s="75"/>
      <c r="AVD576" s="81"/>
      <c r="AVE576" s="75"/>
      <c r="AVF576" s="81"/>
      <c r="AVG576" s="75"/>
      <c r="AVH576" s="81"/>
      <c r="AVI576" s="75"/>
      <c r="AVJ576" s="81"/>
      <c r="AVK576" s="75"/>
      <c r="AVL576" s="81"/>
      <c r="AVM576" s="75"/>
      <c r="AVN576" s="81"/>
      <c r="AVO576" s="75"/>
      <c r="AVP576" s="81"/>
      <c r="AVQ576" s="75"/>
      <c r="AVR576" s="81"/>
      <c r="AVS576" s="75"/>
      <c r="AVT576" s="81"/>
      <c r="AVU576" s="75"/>
      <c r="AVV576" s="81"/>
      <c r="AVW576" s="75"/>
      <c r="AVX576" s="81"/>
      <c r="AVY576" s="75"/>
      <c r="AVZ576" s="81"/>
      <c r="AWA576" s="75"/>
      <c r="AWB576" s="81"/>
      <c r="AWC576" s="75"/>
      <c r="AWD576" s="81"/>
      <c r="AWE576" s="75"/>
      <c r="AWF576" s="81"/>
      <c r="AWG576" s="75"/>
      <c r="AWH576" s="81"/>
      <c r="AWI576" s="75"/>
      <c r="AWJ576" s="81"/>
      <c r="AWK576" s="75"/>
      <c r="AWL576" s="81"/>
      <c r="AWM576" s="75"/>
      <c r="AWN576" s="81"/>
      <c r="AWO576" s="75"/>
      <c r="AWP576" s="81"/>
      <c r="AWQ576" s="75"/>
      <c r="AWR576" s="81"/>
      <c r="AWS576" s="75"/>
      <c r="AWT576" s="81"/>
      <c r="AWU576" s="75"/>
      <c r="AWV576" s="81"/>
      <c r="AWW576" s="75"/>
      <c r="AWX576" s="81"/>
      <c r="AWY576" s="75"/>
      <c r="AWZ576" s="81"/>
      <c r="AXA576" s="75"/>
      <c r="AXB576" s="81"/>
      <c r="AXC576" s="75"/>
      <c r="AXD576" s="81"/>
      <c r="AXE576" s="75"/>
      <c r="AXF576" s="81"/>
      <c r="AXG576" s="75"/>
      <c r="AXH576" s="81"/>
      <c r="AXI576" s="75"/>
      <c r="AXJ576" s="81"/>
      <c r="AXK576" s="75"/>
      <c r="AXL576" s="81"/>
      <c r="AXM576" s="75"/>
      <c r="AXN576" s="81"/>
      <c r="AXO576" s="75"/>
      <c r="AXP576" s="81"/>
      <c r="AXQ576" s="75"/>
      <c r="AXR576" s="81"/>
      <c r="AXS576" s="75"/>
      <c r="AXT576" s="81"/>
      <c r="AXU576" s="75"/>
      <c r="AXV576" s="81"/>
      <c r="AXW576" s="75"/>
      <c r="AXX576" s="81"/>
      <c r="AXY576" s="75"/>
      <c r="AXZ576" s="81"/>
      <c r="AYA576" s="75"/>
      <c r="AYB576" s="81"/>
      <c r="AYC576" s="75"/>
      <c r="AYD576" s="81"/>
      <c r="AYE576" s="75"/>
      <c r="AYF576" s="81"/>
      <c r="AYG576" s="75"/>
      <c r="AYH576" s="81"/>
      <c r="AYI576" s="75"/>
      <c r="AYJ576" s="81"/>
      <c r="AYK576" s="75"/>
      <c r="AYL576" s="81"/>
      <c r="AYM576" s="75"/>
      <c r="AYN576" s="81"/>
      <c r="AYO576" s="75"/>
      <c r="AYP576" s="81"/>
      <c r="AYQ576" s="75"/>
      <c r="AYR576" s="81"/>
      <c r="AYS576" s="75"/>
      <c r="AYT576" s="81"/>
      <c r="AYU576" s="75"/>
      <c r="AYV576" s="81"/>
      <c r="AYW576" s="75"/>
      <c r="AYX576" s="81"/>
      <c r="AYY576" s="75"/>
      <c r="AYZ576" s="81"/>
      <c r="AZA576" s="75"/>
      <c r="AZB576" s="81"/>
      <c r="AZC576" s="75"/>
      <c r="AZD576" s="81"/>
      <c r="AZE576" s="75"/>
      <c r="AZF576" s="81"/>
      <c r="AZG576" s="75"/>
      <c r="AZH576" s="81"/>
      <c r="AZI576" s="75"/>
      <c r="AZJ576" s="81"/>
      <c r="AZK576" s="75"/>
      <c r="AZL576" s="81"/>
      <c r="AZM576" s="75"/>
      <c r="AZN576" s="81"/>
      <c r="AZO576" s="75"/>
      <c r="AZP576" s="81"/>
      <c r="AZQ576" s="75"/>
      <c r="AZR576" s="81"/>
      <c r="AZS576" s="75"/>
      <c r="AZT576" s="81"/>
      <c r="AZU576" s="75"/>
      <c r="AZV576" s="81"/>
      <c r="AZW576" s="75"/>
      <c r="AZX576" s="81"/>
      <c r="AZY576" s="75"/>
      <c r="AZZ576" s="81"/>
      <c r="BAA576" s="75"/>
      <c r="BAB576" s="81"/>
      <c r="BAC576" s="75"/>
      <c r="BAD576" s="81"/>
      <c r="BAE576" s="75"/>
      <c r="BAF576" s="81"/>
      <c r="BAG576" s="75"/>
      <c r="BAH576" s="81"/>
      <c r="BAI576" s="75"/>
      <c r="BAJ576" s="81"/>
      <c r="BAK576" s="75"/>
      <c r="BAL576" s="81"/>
      <c r="BAM576" s="75"/>
      <c r="BAN576" s="81"/>
      <c r="BAO576" s="75"/>
      <c r="BAP576" s="81"/>
      <c r="BAQ576" s="75"/>
      <c r="BAR576" s="81"/>
      <c r="BAS576" s="75"/>
      <c r="BAT576" s="81"/>
      <c r="BAU576" s="75"/>
      <c r="BAV576" s="81"/>
      <c r="BAW576" s="75"/>
      <c r="BAX576" s="81"/>
      <c r="BAY576" s="75"/>
      <c r="BAZ576" s="81"/>
      <c r="BBA576" s="75"/>
      <c r="BBB576" s="81"/>
      <c r="BBC576" s="75"/>
      <c r="BBD576" s="81"/>
      <c r="BBE576" s="75"/>
      <c r="BBF576" s="81"/>
      <c r="BBG576" s="75"/>
      <c r="BBH576" s="81"/>
      <c r="BBI576" s="75"/>
      <c r="BBJ576" s="81"/>
      <c r="BBK576" s="75"/>
      <c r="BBL576" s="81"/>
      <c r="BBM576" s="75"/>
      <c r="BBN576" s="81"/>
      <c r="BBO576" s="75"/>
      <c r="BBP576" s="81"/>
      <c r="BBQ576" s="75"/>
      <c r="BBR576" s="81"/>
      <c r="BBS576" s="75"/>
      <c r="BBT576" s="81"/>
      <c r="BBU576" s="75"/>
      <c r="BBV576" s="81"/>
      <c r="BBW576" s="75"/>
      <c r="BBX576" s="81"/>
      <c r="BBY576" s="75"/>
      <c r="BBZ576" s="81"/>
      <c r="BCA576" s="75"/>
      <c r="BCB576" s="81"/>
      <c r="BCC576" s="75"/>
      <c r="BCD576" s="81"/>
      <c r="BCE576" s="75"/>
      <c r="BCF576" s="81"/>
      <c r="BCG576" s="75"/>
      <c r="BCH576" s="81"/>
      <c r="BCI576" s="75"/>
      <c r="BCJ576" s="81"/>
      <c r="BCK576" s="75"/>
      <c r="BCL576" s="81"/>
      <c r="BCM576" s="75"/>
      <c r="BCN576" s="81"/>
      <c r="BCO576" s="75"/>
      <c r="BCP576" s="81"/>
      <c r="BCQ576" s="75"/>
      <c r="BCR576" s="81"/>
      <c r="BCS576" s="75"/>
      <c r="BCT576" s="81"/>
      <c r="BCU576" s="75"/>
      <c r="BCV576" s="81"/>
      <c r="BCW576" s="75"/>
      <c r="BCX576" s="81"/>
      <c r="BCY576" s="75"/>
      <c r="BCZ576" s="81"/>
      <c r="BDA576" s="75"/>
      <c r="BDB576" s="81"/>
      <c r="BDC576" s="75"/>
      <c r="BDD576" s="81"/>
      <c r="BDE576" s="75"/>
      <c r="BDF576" s="81"/>
      <c r="BDG576" s="75"/>
      <c r="BDH576" s="81"/>
      <c r="BDI576" s="75"/>
      <c r="BDJ576" s="81"/>
      <c r="BDK576" s="75"/>
      <c r="BDL576" s="81"/>
      <c r="BDM576" s="75"/>
      <c r="BDN576" s="81"/>
      <c r="BDO576" s="75"/>
      <c r="BDP576" s="81"/>
      <c r="BDQ576" s="75"/>
      <c r="BDR576" s="81"/>
      <c r="BDS576" s="75"/>
      <c r="BDT576" s="81"/>
      <c r="BDU576" s="75"/>
      <c r="BDV576" s="81"/>
      <c r="BDW576" s="75"/>
      <c r="BDX576" s="81"/>
      <c r="BDY576" s="75"/>
      <c r="BDZ576" s="81"/>
      <c r="BEA576" s="75"/>
      <c r="BEB576" s="81"/>
      <c r="BEC576" s="75"/>
      <c r="BED576" s="81"/>
      <c r="BEE576" s="75"/>
      <c r="BEF576" s="81"/>
      <c r="BEG576" s="75"/>
      <c r="BEH576" s="81"/>
      <c r="BEI576" s="75"/>
      <c r="BEJ576" s="81"/>
      <c r="BEK576" s="75"/>
      <c r="BEL576" s="81"/>
      <c r="BEM576" s="75"/>
      <c r="BEN576" s="81"/>
      <c r="BEO576" s="75"/>
      <c r="BEP576" s="81"/>
      <c r="BEQ576" s="75"/>
      <c r="BER576" s="81"/>
      <c r="BES576" s="75"/>
      <c r="BET576" s="81"/>
      <c r="BEU576" s="75"/>
      <c r="BEV576" s="81"/>
      <c r="BEW576" s="75"/>
      <c r="BEX576" s="81"/>
      <c r="BEY576" s="75"/>
      <c r="BEZ576" s="81"/>
      <c r="BFA576" s="75"/>
      <c r="BFB576" s="81"/>
      <c r="BFC576" s="75"/>
      <c r="BFD576" s="81"/>
      <c r="BFE576" s="75"/>
      <c r="BFF576" s="81"/>
      <c r="BFG576" s="75"/>
      <c r="BFH576" s="81"/>
      <c r="BFI576" s="75"/>
      <c r="BFJ576" s="81"/>
      <c r="BFK576" s="75"/>
      <c r="BFL576" s="81"/>
      <c r="BFM576" s="75"/>
      <c r="BFN576" s="81"/>
      <c r="BFO576" s="75"/>
      <c r="BFP576" s="81"/>
      <c r="BFQ576" s="75"/>
      <c r="BFR576" s="81"/>
      <c r="BFS576" s="75"/>
      <c r="BFT576" s="81"/>
      <c r="BFU576" s="75"/>
      <c r="BFV576" s="81"/>
      <c r="BFW576" s="75"/>
      <c r="BFX576" s="81"/>
      <c r="BFY576" s="75"/>
      <c r="BFZ576" s="81"/>
      <c r="BGA576" s="75"/>
      <c r="BGB576" s="81"/>
      <c r="BGC576" s="75"/>
      <c r="BGD576" s="81"/>
      <c r="BGE576" s="75"/>
      <c r="BGF576" s="81"/>
      <c r="BGG576" s="75"/>
      <c r="BGH576" s="81"/>
      <c r="BGI576" s="75"/>
      <c r="BGJ576" s="81"/>
      <c r="BGK576" s="75"/>
      <c r="BGL576" s="81"/>
      <c r="BGM576" s="75"/>
      <c r="BGN576" s="81"/>
      <c r="BGO576" s="75"/>
      <c r="BGP576" s="81"/>
      <c r="BGQ576" s="75"/>
      <c r="BGR576" s="81"/>
      <c r="BGS576" s="75"/>
      <c r="BGT576" s="81"/>
      <c r="BGU576" s="75"/>
      <c r="BGV576" s="81"/>
      <c r="BGW576" s="75"/>
      <c r="BGX576" s="81"/>
      <c r="BGY576" s="75"/>
      <c r="BGZ576" s="81"/>
      <c r="BHA576" s="75"/>
      <c r="BHB576" s="81"/>
      <c r="BHC576" s="75"/>
      <c r="BHD576" s="81"/>
      <c r="BHE576" s="75"/>
      <c r="BHF576" s="81"/>
      <c r="BHG576" s="75"/>
      <c r="BHH576" s="81"/>
      <c r="BHI576" s="75"/>
      <c r="BHJ576" s="81"/>
      <c r="BHK576" s="75"/>
      <c r="BHL576" s="81"/>
      <c r="BHM576" s="75"/>
      <c r="BHN576" s="81"/>
      <c r="BHO576" s="75"/>
      <c r="BHP576" s="81"/>
      <c r="BHQ576" s="75"/>
      <c r="BHR576" s="81"/>
      <c r="BHS576" s="75"/>
      <c r="BHT576" s="81"/>
      <c r="BHU576" s="75"/>
      <c r="BHV576" s="81"/>
      <c r="BHW576" s="75"/>
      <c r="BHX576" s="81"/>
      <c r="BHY576" s="75"/>
      <c r="BHZ576" s="81"/>
      <c r="BIA576" s="75"/>
      <c r="BIB576" s="81"/>
      <c r="BIC576" s="75"/>
      <c r="BID576" s="81"/>
      <c r="BIE576" s="75"/>
      <c r="BIF576" s="81"/>
      <c r="BIG576" s="75"/>
      <c r="BIH576" s="81"/>
      <c r="BII576" s="75"/>
      <c r="BIJ576" s="81"/>
      <c r="BIK576" s="75"/>
      <c r="BIL576" s="81"/>
      <c r="BIM576" s="75"/>
      <c r="BIN576" s="81"/>
      <c r="BIO576" s="75"/>
      <c r="BIP576" s="81"/>
      <c r="BIQ576" s="75"/>
      <c r="BIR576" s="81"/>
      <c r="BIS576" s="75"/>
      <c r="BIT576" s="81"/>
      <c r="BIU576" s="75"/>
      <c r="BIV576" s="81"/>
      <c r="BIW576" s="75"/>
      <c r="BIX576" s="81"/>
      <c r="BIY576" s="75"/>
      <c r="BIZ576" s="81"/>
      <c r="BJA576" s="75"/>
      <c r="BJB576" s="81"/>
      <c r="BJC576" s="75"/>
      <c r="BJD576" s="81"/>
      <c r="BJE576" s="75"/>
      <c r="BJF576" s="81"/>
      <c r="BJG576" s="75"/>
      <c r="BJH576" s="81"/>
      <c r="BJI576" s="75"/>
      <c r="BJJ576" s="81"/>
      <c r="BJK576" s="75"/>
      <c r="BJL576" s="81"/>
      <c r="BJM576" s="75"/>
      <c r="BJN576" s="81"/>
      <c r="BJO576" s="75"/>
      <c r="BJP576" s="81"/>
      <c r="BJQ576" s="75"/>
      <c r="BJR576" s="81"/>
      <c r="BJS576" s="75"/>
      <c r="BJT576" s="81"/>
      <c r="BJU576" s="75"/>
      <c r="BJV576" s="81"/>
      <c r="BJW576" s="75"/>
      <c r="BJX576" s="81"/>
      <c r="BJY576" s="75"/>
      <c r="BJZ576" s="81"/>
      <c r="BKA576" s="75"/>
      <c r="BKB576" s="81"/>
      <c r="BKC576" s="75"/>
      <c r="BKD576" s="81"/>
      <c r="BKE576" s="75"/>
      <c r="BKF576" s="81"/>
      <c r="BKG576" s="75"/>
      <c r="BKH576" s="81"/>
      <c r="BKI576" s="75"/>
      <c r="BKJ576" s="81"/>
      <c r="BKK576" s="75"/>
      <c r="BKL576" s="81"/>
      <c r="BKM576" s="75"/>
      <c r="BKN576" s="81"/>
      <c r="BKO576" s="75"/>
      <c r="BKP576" s="81"/>
      <c r="BKQ576" s="75"/>
      <c r="BKR576" s="81"/>
      <c r="BKS576" s="75"/>
      <c r="BKT576" s="81"/>
      <c r="BKU576" s="75"/>
      <c r="BKV576" s="81"/>
      <c r="BKW576" s="75"/>
      <c r="BKX576" s="81"/>
      <c r="BKY576" s="75"/>
      <c r="BKZ576" s="81"/>
      <c r="BLA576" s="75"/>
      <c r="BLB576" s="81"/>
      <c r="BLC576" s="75"/>
      <c r="BLD576" s="81"/>
      <c r="BLE576" s="75"/>
      <c r="BLF576" s="81"/>
      <c r="BLG576" s="75"/>
      <c r="BLH576" s="81"/>
      <c r="BLI576" s="75"/>
      <c r="BLJ576" s="81"/>
      <c r="BLK576" s="75"/>
      <c r="BLL576" s="81"/>
      <c r="BLM576" s="75"/>
      <c r="BLN576" s="81"/>
      <c r="BLO576" s="75"/>
      <c r="BLP576" s="81"/>
      <c r="BLQ576" s="75"/>
      <c r="BLR576" s="81"/>
      <c r="BLS576" s="75"/>
      <c r="BLT576" s="81"/>
      <c r="BLU576" s="75"/>
      <c r="BLV576" s="81"/>
      <c r="BLW576" s="75"/>
      <c r="BLX576" s="81"/>
      <c r="BLY576" s="75"/>
      <c r="BLZ576" s="81"/>
      <c r="BMA576" s="75"/>
      <c r="BMB576" s="81"/>
      <c r="BMC576" s="75"/>
      <c r="BMD576" s="81"/>
      <c r="BME576" s="75"/>
      <c r="BMF576" s="81"/>
      <c r="BMG576" s="75"/>
      <c r="BMH576" s="81"/>
      <c r="BMI576" s="75"/>
      <c r="BMJ576" s="81"/>
      <c r="BMK576" s="75"/>
      <c r="BML576" s="81"/>
      <c r="BMM576" s="75"/>
      <c r="BMN576" s="81"/>
      <c r="BMO576" s="75"/>
      <c r="BMP576" s="81"/>
      <c r="BMQ576" s="75"/>
      <c r="BMR576" s="81"/>
      <c r="BMS576" s="75"/>
      <c r="BMT576" s="81"/>
      <c r="BMU576" s="75"/>
      <c r="BMV576" s="81"/>
      <c r="BMW576" s="75"/>
      <c r="BMX576" s="81"/>
      <c r="BMY576" s="75"/>
      <c r="BMZ576" s="81"/>
      <c r="BNA576" s="75"/>
      <c r="BNB576" s="81"/>
      <c r="BNC576" s="75"/>
      <c r="BND576" s="81"/>
      <c r="BNE576" s="75"/>
      <c r="BNF576" s="81"/>
      <c r="BNG576" s="75"/>
      <c r="BNH576" s="81"/>
      <c r="BNI576" s="75"/>
      <c r="BNJ576" s="81"/>
      <c r="BNK576" s="75"/>
      <c r="BNL576" s="81"/>
      <c r="BNM576" s="75"/>
      <c r="BNN576" s="81"/>
      <c r="BNO576" s="75"/>
      <c r="BNP576" s="81"/>
      <c r="BNQ576" s="75"/>
      <c r="BNR576" s="81"/>
      <c r="BNS576" s="75"/>
      <c r="BNT576" s="81"/>
      <c r="BNU576" s="75"/>
      <c r="BNV576" s="81"/>
      <c r="BNW576" s="75"/>
      <c r="BNX576" s="81"/>
      <c r="BNY576" s="75"/>
      <c r="BNZ576" s="81"/>
      <c r="BOA576" s="75"/>
      <c r="BOB576" s="81"/>
      <c r="BOC576" s="75"/>
      <c r="BOD576" s="81"/>
      <c r="BOE576" s="75"/>
      <c r="BOF576" s="81"/>
      <c r="BOG576" s="75"/>
      <c r="BOH576" s="81"/>
      <c r="BOI576" s="75"/>
      <c r="BOJ576" s="81"/>
      <c r="BOK576" s="75"/>
      <c r="BOL576" s="81"/>
      <c r="BOM576" s="75"/>
      <c r="BON576" s="81"/>
      <c r="BOO576" s="75"/>
      <c r="BOP576" s="81"/>
      <c r="BOQ576" s="75"/>
      <c r="BOR576" s="81"/>
      <c r="BOS576" s="75"/>
      <c r="BOT576" s="81"/>
      <c r="BOU576" s="75"/>
      <c r="BOV576" s="81"/>
      <c r="BOW576" s="75"/>
      <c r="BOX576" s="81"/>
      <c r="BOY576" s="75"/>
      <c r="BOZ576" s="81"/>
      <c r="BPA576" s="75"/>
      <c r="BPB576" s="81"/>
      <c r="BPC576" s="75"/>
      <c r="BPD576" s="81"/>
      <c r="BPE576" s="75"/>
      <c r="BPF576" s="81"/>
      <c r="BPG576" s="75"/>
      <c r="BPH576" s="81"/>
      <c r="BPI576" s="75"/>
      <c r="BPJ576" s="81"/>
      <c r="BPK576" s="75"/>
      <c r="BPL576" s="81"/>
      <c r="BPM576" s="75"/>
      <c r="BPN576" s="81"/>
      <c r="BPO576" s="75"/>
      <c r="BPP576" s="81"/>
      <c r="BPQ576" s="75"/>
      <c r="BPR576" s="81"/>
      <c r="BPS576" s="75"/>
      <c r="BPT576" s="81"/>
      <c r="BPU576" s="75"/>
      <c r="BPV576" s="81"/>
      <c r="BPW576" s="75"/>
      <c r="BPX576" s="81"/>
      <c r="BPY576" s="75"/>
      <c r="BPZ576" s="81"/>
      <c r="BQA576" s="75"/>
      <c r="BQB576" s="81"/>
      <c r="BQC576" s="75"/>
      <c r="BQD576" s="81"/>
      <c r="BQE576" s="75"/>
      <c r="BQF576" s="81"/>
      <c r="BQG576" s="75"/>
      <c r="BQH576" s="81"/>
      <c r="BQI576" s="75"/>
      <c r="BQJ576" s="81"/>
      <c r="BQK576" s="75"/>
      <c r="BQL576" s="81"/>
      <c r="BQM576" s="75"/>
      <c r="BQN576" s="81"/>
      <c r="BQO576" s="75"/>
      <c r="BQP576" s="81"/>
      <c r="BQQ576" s="75"/>
      <c r="BQR576" s="81"/>
      <c r="BQS576" s="75"/>
      <c r="BQT576" s="81"/>
      <c r="BQU576" s="75"/>
      <c r="BQV576" s="81"/>
      <c r="BQW576" s="75"/>
      <c r="BQX576" s="81"/>
      <c r="BQY576" s="75"/>
      <c r="BQZ576" s="81"/>
      <c r="BRA576" s="75"/>
      <c r="BRB576" s="81"/>
      <c r="BRC576" s="75"/>
      <c r="BRD576" s="81"/>
      <c r="BRE576" s="75"/>
      <c r="BRF576" s="81"/>
      <c r="BRG576" s="75"/>
      <c r="BRH576" s="81"/>
      <c r="BRI576" s="75"/>
      <c r="BRJ576" s="81"/>
      <c r="BRK576" s="75"/>
      <c r="BRL576" s="81"/>
      <c r="BRM576" s="75"/>
      <c r="BRN576" s="81"/>
      <c r="BRO576" s="75"/>
      <c r="BRP576" s="81"/>
      <c r="BRQ576" s="75"/>
      <c r="BRR576" s="81"/>
      <c r="BRS576" s="75"/>
      <c r="BRT576" s="81"/>
      <c r="BRU576" s="75"/>
      <c r="BRV576" s="81"/>
      <c r="BRW576" s="75"/>
      <c r="BRX576" s="81"/>
      <c r="BRY576" s="75"/>
      <c r="BRZ576" s="81"/>
      <c r="BSA576" s="75"/>
      <c r="BSB576" s="81"/>
      <c r="BSC576" s="75"/>
      <c r="BSD576" s="81"/>
      <c r="BSE576" s="75"/>
      <c r="BSF576" s="81"/>
      <c r="BSG576" s="75"/>
      <c r="BSH576" s="81"/>
      <c r="BSI576" s="75"/>
      <c r="BSJ576" s="81"/>
      <c r="BSK576" s="75"/>
      <c r="BSL576" s="81"/>
      <c r="BSM576" s="75"/>
      <c r="BSN576" s="81"/>
      <c r="BSO576" s="75"/>
      <c r="BSP576" s="81"/>
      <c r="BSQ576" s="75"/>
      <c r="BSR576" s="81"/>
      <c r="BSS576" s="75"/>
      <c r="BST576" s="81"/>
      <c r="BSU576" s="75"/>
      <c r="BSV576" s="81"/>
      <c r="BSW576" s="75"/>
      <c r="BSX576" s="81"/>
      <c r="BSY576" s="75"/>
      <c r="BSZ576" s="81"/>
      <c r="BTA576" s="75"/>
      <c r="BTB576" s="81"/>
      <c r="BTC576" s="75"/>
      <c r="BTD576" s="81"/>
      <c r="BTE576" s="75"/>
      <c r="BTF576" s="81"/>
      <c r="BTG576" s="75"/>
      <c r="BTH576" s="81"/>
      <c r="BTI576" s="75"/>
      <c r="BTJ576" s="81"/>
      <c r="BTK576" s="75"/>
      <c r="BTL576" s="81"/>
      <c r="BTM576" s="75"/>
      <c r="BTN576" s="81"/>
      <c r="BTO576" s="75"/>
      <c r="BTP576" s="81"/>
      <c r="BTQ576" s="75"/>
      <c r="BTR576" s="81"/>
      <c r="BTS576" s="75"/>
      <c r="BTT576" s="81"/>
      <c r="BTU576" s="75"/>
      <c r="BTV576" s="81"/>
      <c r="BTW576" s="75"/>
      <c r="BTX576" s="81"/>
      <c r="BTY576" s="75"/>
      <c r="BTZ576" s="81"/>
      <c r="BUA576" s="75"/>
      <c r="BUB576" s="81"/>
      <c r="BUC576" s="75"/>
      <c r="BUD576" s="81"/>
      <c r="BUE576" s="75"/>
      <c r="BUF576" s="81"/>
      <c r="BUG576" s="75"/>
      <c r="BUH576" s="81"/>
      <c r="BUI576" s="75"/>
      <c r="BUJ576" s="81"/>
      <c r="BUK576" s="75"/>
      <c r="BUL576" s="81"/>
      <c r="BUM576" s="75"/>
      <c r="BUN576" s="81"/>
      <c r="BUO576" s="75"/>
      <c r="BUP576" s="81"/>
      <c r="BUQ576" s="75"/>
      <c r="BUR576" s="81"/>
      <c r="BUS576" s="75"/>
      <c r="BUT576" s="81"/>
      <c r="BUU576" s="75"/>
      <c r="BUV576" s="81"/>
      <c r="BUW576" s="75"/>
      <c r="BUX576" s="81"/>
      <c r="BUY576" s="75"/>
      <c r="BUZ576" s="81"/>
      <c r="BVA576" s="75"/>
      <c r="BVB576" s="81"/>
      <c r="BVC576" s="75"/>
      <c r="BVD576" s="81"/>
      <c r="BVE576" s="75"/>
      <c r="BVF576" s="81"/>
      <c r="BVG576" s="75"/>
      <c r="BVH576" s="81"/>
      <c r="BVI576" s="75"/>
      <c r="BVJ576" s="81"/>
      <c r="BVK576" s="75"/>
      <c r="BVL576" s="81"/>
      <c r="BVM576" s="75"/>
      <c r="BVN576" s="81"/>
      <c r="BVO576" s="75"/>
      <c r="BVP576" s="81"/>
      <c r="BVQ576" s="75"/>
      <c r="BVR576" s="81"/>
      <c r="BVS576" s="75"/>
      <c r="BVT576" s="81"/>
      <c r="BVU576" s="75"/>
      <c r="BVV576" s="81"/>
      <c r="BVW576" s="75"/>
      <c r="BVX576" s="81"/>
      <c r="BVY576" s="75"/>
      <c r="BVZ576" s="81"/>
      <c r="BWA576" s="75"/>
      <c r="BWB576" s="81"/>
      <c r="BWC576" s="75"/>
      <c r="BWD576" s="81"/>
      <c r="BWE576" s="75"/>
      <c r="BWF576" s="81"/>
      <c r="BWG576" s="75"/>
      <c r="BWH576" s="81"/>
      <c r="BWI576" s="75"/>
      <c r="BWJ576" s="81"/>
      <c r="BWK576" s="75"/>
      <c r="BWL576" s="81"/>
      <c r="BWM576" s="75"/>
      <c r="BWN576" s="81"/>
      <c r="BWO576" s="75"/>
      <c r="BWP576" s="81"/>
      <c r="BWQ576" s="75"/>
      <c r="BWR576" s="81"/>
      <c r="BWS576" s="75"/>
      <c r="BWT576" s="81"/>
      <c r="BWU576" s="75"/>
      <c r="BWV576" s="81"/>
      <c r="BWW576" s="75"/>
      <c r="BWX576" s="81"/>
      <c r="BWY576" s="75"/>
      <c r="BWZ576" s="81"/>
      <c r="BXA576" s="75"/>
      <c r="BXB576" s="81"/>
      <c r="BXC576" s="75"/>
      <c r="BXD576" s="81"/>
      <c r="BXE576" s="75"/>
      <c r="BXF576" s="81"/>
      <c r="BXG576" s="75"/>
      <c r="BXH576" s="81"/>
      <c r="BXI576" s="75"/>
      <c r="BXJ576" s="81"/>
      <c r="BXK576" s="75"/>
      <c r="BXL576" s="81"/>
      <c r="BXM576" s="75"/>
      <c r="BXN576" s="81"/>
      <c r="BXO576" s="75"/>
      <c r="BXP576" s="81"/>
      <c r="BXQ576" s="75"/>
      <c r="BXR576" s="81"/>
      <c r="BXS576" s="75"/>
      <c r="BXT576" s="81"/>
      <c r="BXU576" s="75"/>
      <c r="BXV576" s="81"/>
      <c r="BXW576" s="75"/>
      <c r="BXX576" s="81"/>
      <c r="BXY576" s="75"/>
      <c r="BXZ576" s="81"/>
      <c r="BYA576" s="75"/>
      <c r="BYB576" s="81"/>
      <c r="BYC576" s="75"/>
      <c r="BYD576" s="81"/>
      <c r="BYE576" s="75"/>
      <c r="BYF576" s="81"/>
      <c r="BYG576" s="75"/>
      <c r="BYH576" s="81"/>
      <c r="BYI576" s="75"/>
      <c r="BYJ576" s="81"/>
      <c r="BYK576" s="75"/>
      <c r="BYL576" s="81"/>
      <c r="BYM576" s="75"/>
      <c r="BYN576" s="81"/>
      <c r="BYO576" s="75"/>
      <c r="BYP576" s="81"/>
      <c r="BYQ576" s="75"/>
      <c r="BYR576" s="81"/>
      <c r="BYS576" s="75"/>
      <c r="BYT576" s="81"/>
      <c r="BYU576" s="75"/>
      <c r="BYV576" s="81"/>
      <c r="BYW576" s="75"/>
      <c r="BYX576" s="81"/>
      <c r="BYY576" s="75"/>
      <c r="BYZ576" s="81"/>
      <c r="BZA576" s="75"/>
      <c r="BZB576" s="81"/>
      <c r="BZC576" s="75"/>
      <c r="BZD576" s="81"/>
      <c r="BZE576" s="75"/>
      <c r="BZF576" s="81"/>
      <c r="BZG576" s="75"/>
      <c r="BZH576" s="81"/>
      <c r="BZI576" s="75"/>
      <c r="BZJ576" s="81"/>
      <c r="BZK576" s="75"/>
      <c r="BZL576" s="81"/>
      <c r="BZM576" s="75"/>
      <c r="BZN576" s="81"/>
      <c r="BZO576" s="75"/>
      <c r="BZP576" s="81"/>
      <c r="BZQ576" s="75"/>
      <c r="BZR576" s="81"/>
      <c r="BZS576" s="75"/>
      <c r="BZT576" s="81"/>
      <c r="BZU576" s="75"/>
      <c r="BZV576" s="81"/>
      <c r="BZW576" s="75"/>
      <c r="BZX576" s="81"/>
      <c r="BZY576" s="75"/>
      <c r="BZZ576" s="81"/>
      <c r="CAA576" s="75"/>
      <c r="CAB576" s="81"/>
      <c r="CAC576" s="75"/>
      <c r="CAD576" s="81"/>
      <c r="CAE576" s="75"/>
      <c r="CAF576" s="81"/>
      <c r="CAG576" s="75"/>
      <c r="CAH576" s="81"/>
      <c r="CAI576" s="75"/>
      <c r="CAJ576" s="81"/>
      <c r="CAK576" s="75"/>
      <c r="CAL576" s="81"/>
      <c r="CAM576" s="75"/>
      <c r="CAN576" s="81"/>
      <c r="CAO576" s="75"/>
      <c r="CAP576" s="81"/>
      <c r="CAQ576" s="75"/>
      <c r="CAR576" s="81"/>
      <c r="CAS576" s="75"/>
      <c r="CAT576" s="81"/>
      <c r="CAU576" s="75"/>
      <c r="CAV576" s="81"/>
      <c r="CAW576" s="75"/>
      <c r="CAX576" s="81"/>
      <c r="CAY576" s="75"/>
      <c r="CAZ576" s="81"/>
      <c r="CBA576" s="75"/>
      <c r="CBB576" s="81"/>
      <c r="CBC576" s="75"/>
      <c r="CBD576" s="81"/>
      <c r="CBE576" s="75"/>
      <c r="CBF576" s="81"/>
      <c r="CBG576" s="75"/>
      <c r="CBH576" s="81"/>
      <c r="CBI576" s="75"/>
      <c r="CBJ576" s="81"/>
      <c r="CBK576" s="75"/>
      <c r="CBL576" s="81"/>
      <c r="CBM576" s="75"/>
      <c r="CBN576" s="81"/>
      <c r="CBO576" s="75"/>
      <c r="CBP576" s="81"/>
      <c r="CBQ576" s="75"/>
      <c r="CBR576" s="81"/>
      <c r="CBS576" s="75"/>
      <c r="CBT576" s="81"/>
      <c r="CBU576" s="75"/>
      <c r="CBV576" s="81"/>
      <c r="CBW576" s="75"/>
      <c r="CBX576" s="81"/>
      <c r="CBY576" s="75"/>
      <c r="CBZ576" s="81"/>
      <c r="CCA576" s="75"/>
      <c r="CCB576" s="81"/>
      <c r="CCC576" s="75"/>
      <c r="CCD576" s="81"/>
      <c r="CCE576" s="75"/>
      <c r="CCF576" s="81"/>
      <c r="CCG576" s="75"/>
      <c r="CCH576" s="81"/>
      <c r="CCI576" s="75"/>
      <c r="CCJ576" s="81"/>
      <c r="CCK576" s="75"/>
      <c r="CCL576" s="81"/>
      <c r="CCM576" s="75"/>
      <c r="CCN576" s="81"/>
      <c r="CCO576" s="75"/>
      <c r="CCP576" s="81"/>
      <c r="CCQ576" s="75"/>
      <c r="CCR576" s="81"/>
      <c r="CCS576" s="75"/>
      <c r="CCT576" s="81"/>
      <c r="CCU576" s="75"/>
      <c r="CCV576" s="81"/>
      <c r="CCW576" s="75"/>
      <c r="CCX576" s="81"/>
      <c r="CCY576" s="75"/>
      <c r="CCZ576" s="81"/>
      <c r="CDA576" s="75"/>
      <c r="CDB576" s="81"/>
      <c r="CDC576" s="75"/>
      <c r="CDD576" s="81"/>
      <c r="CDE576" s="75"/>
      <c r="CDF576" s="81"/>
      <c r="CDG576" s="75"/>
      <c r="CDH576" s="81"/>
      <c r="CDI576" s="75"/>
      <c r="CDJ576" s="81"/>
      <c r="CDK576" s="75"/>
      <c r="CDL576" s="81"/>
      <c r="CDM576" s="75"/>
      <c r="CDN576" s="81"/>
      <c r="CDO576" s="75"/>
      <c r="CDP576" s="81"/>
      <c r="CDQ576" s="75"/>
      <c r="CDR576" s="81"/>
      <c r="CDS576" s="75"/>
      <c r="CDT576" s="81"/>
      <c r="CDU576" s="75"/>
      <c r="CDV576" s="81"/>
      <c r="CDW576" s="75"/>
      <c r="CDX576" s="81"/>
      <c r="CDY576" s="75"/>
      <c r="CDZ576" s="81"/>
      <c r="CEA576" s="75"/>
      <c r="CEB576" s="81"/>
      <c r="CEC576" s="75"/>
      <c r="CED576" s="81"/>
      <c r="CEE576" s="75"/>
      <c r="CEF576" s="81"/>
      <c r="CEG576" s="75"/>
      <c r="CEH576" s="81"/>
      <c r="CEI576" s="75"/>
      <c r="CEJ576" s="81"/>
      <c r="CEK576" s="75"/>
      <c r="CEL576" s="81"/>
      <c r="CEM576" s="75"/>
      <c r="CEN576" s="81"/>
      <c r="CEO576" s="75"/>
      <c r="CEP576" s="81"/>
      <c r="CEQ576" s="75"/>
      <c r="CER576" s="81"/>
      <c r="CES576" s="75"/>
      <c r="CET576" s="81"/>
      <c r="CEU576" s="75"/>
      <c r="CEV576" s="81"/>
      <c r="CEW576" s="75"/>
      <c r="CEX576" s="81"/>
      <c r="CEY576" s="75"/>
      <c r="CEZ576" s="81"/>
      <c r="CFA576" s="75"/>
      <c r="CFB576" s="81"/>
      <c r="CFC576" s="75"/>
      <c r="CFD576" s="81"/>
      <c r="CFE576" s="75"/>
      <c r="CFF576" s="81"/>
      <c r="CFG576" s="75"/>
      <c r="CFH576" s="81"/>
      <c r="CFI576" s="75"/>
      <c r="CFJ576" s="81"/>
      <c r="CFK576" s="75"/>
      <c r="CFL576" s="81"/>
      <c r="CFM576" s="75"/>
      <c r="CFN576" s="81"/>
      <c r="CFO576" s="75"/>
      <c r="CFP576" s="81"/>
      <c r="CFQ576" s="75"/>
      <c r="CFR576" s="81"/>
      <c r="CFS576" s="75"/>
      <c r="CFT576" s="81"/>
      <c r="CFU576" s="75"/>
      <c r="CFV576" s="81"/>
      <c r="CFW576" s="75"/>
      <c r="CFX576" s="81"/>
      <c r="CFY576" s="75"/>
      <c r="CFZ576" s="81"/>
      <c r="CGA576" s="75"/>
      <c r="CGB576" s="81"/>
      <c r="CGC576" s="75"/>
      <c r="CGD576" s="81"/>
      <c r="CGE576" s="75"/>
      <c r="CGF576" s="81"/>
      <c r="CGG576" s="75"/>
      <c r="CGH576" s="81"/>
      <c r="CGI576" s="75"/>
      <c r="CGJ576" s="81"/>
      <c r="CGK576" s="75"/>
      <c r="CGL576" s="81"/>
      <c r="CGM576" s="75"/>
      <c r="CGN576" s="81"/>
      <c r="CGO576" s="75"/>
      <c r="CGP576" s="81"/>
      <c r="CGQ576" s="75"/>
      <c r="CGR576" s="81"/>
      <c r="CGS576" s="75"/>
      <c r="CGT576" s="81"/>
      <c r="CGU576" s="75"/>
      <c r="CGV576" s="81"/>
      <c r="CGW576" s="75"/>
      <c r="CGX576" s="81"/>
      <c r="CGY576" s="75"/>
      <c r="CGZ576" s="81"/>
      <c r="CHA576" s="75"/>
      <c r="CHB576" s="81"/>
      <c r="CHC576" s="75"/>
      <c r="CHD576" s="81"/>
      <c r="CHE576" s="75"/>
      <c r="CHF576" s="81"/>
      <c r="CHG576" s="75"/>
      <c r="CHH576" s="81"/>
      <c r="CHI576" s="75"/>
      <c r="CHJ576" s="81"/>
      <c r="CHK576" s="75"/>
      <c r="CHL576" s="81"/>
      <c r="CHM576" s="75"/>
      <c r="CHN576" s="81"/>
      <c r="CHO576" s="75"/>
      <c r="CHP576" s="81"/>
      <c r="CHQ576" s="75"/>
      <c r="CHR576" s="81"/>
      <c r="CHS576" s="75"/>
      <c r="CHT576" s="81"/>
      <c r="CHU576" s="75"/>
      <c r="CHV576" s="81"/>
      <c r="CHW576" s="75"/>
      <c r="CHX576" s="81"/>
      <c r="CHY576" s="75"/>
      <c r="CHZ576" s="81"/>
      <c r="CIA576" s="75"/>
      <c r="CIB576" s="81"/>
      <c r="CIC576" s="75"/>
      <c r="CID576" s="81"/>
      <c r="CIE576" s="75"/>
      <c r="CIF576" s="81"/>
      <c r="CIG576" s="75"/>
      <c r="CIH576" s="81"/>
      <c r="CII576" s="75"/>
      <c r="CIJ576" s="81"/>
      <c r="CIK576" s="75"/>
      <c r="CIL576" s="81"/>
      <c r="CIM576" s="75"/>
      <c r="CIN576" s="81"/>
      <c r="CIO576" s="75"/>
      <c r="CIP576" s="81"/>
      <c r="CIQ576" s="75"/>
      <c r="CIR576" s="81"/>
      <c r="CIS576" s="75"/>
      <c r="CIT576" s="81"/>
      <c r="CIU576" s="75"/>
      <c r="CIV576" s="81"/>
      <c r="CIW576" s="75"/>
      <c r="CIX576" s="81"/>
      <c r="CIY576" s="75"/>
      <c r="CIZ576" s="81"/>
      <c r="CJA576" s="75"/>
      <c r="CJB576" s="81"/>
      <c r="CJC576" s="75"/>
      <c r="CJD576" s="81"/>
      <c r="CJE576" s="75"/>
      <c r="CJF576" s="81"/>
      <c r="CJG576" s="75"/>
      <c r="CJH576" s="81"/>
      <c r="CJI576" s="75"/>
      <c r="CJJ576" s="81"/>
      <c r="CJK576" s="75"/>
      <c r="CJL576" s="81"/>
      <c r="CJM576" s="75"/>
      <c r="CJN576" s="81"/>
      <c r="CJO576" s="75"/>
      <c r="CJP576" s="81"/>
      <c r="CJQ576" s="75"/>
      <c r="CJR576" s="81"/>
      <c r="CJS576" s="75"/>
      <c r="CJT576" s="81"/>
      <c r="CJU576" s="75"/>
      <c r="CJV576" s="81"/>
      <c r="CJW576" s="75"/>
      <c r="CJX576" s="81"/>
      <c r="CJY576" s="75"/>
      <c r="CJZ576" s="81"/>
      <c r="CKA576" s="75"/>
      <c r="CKB576" s="81"/>
      <c r="CKC576" s="75"/>
      <c r="CKD576" s="81"/>
      <c r="CKE576" s="75"/>
      <c r="CKF576" s="81"/>
      <c r="CKG576" s="75"/>
      <c r="CKH576" s="81"/>
      <c r="CKI576" s="75"/>
      <c r="CKJ576" s="81"/>
      <c r="CKK576" s="75"/>
      <c r="CKL576" s="81"/>
      <c r="CKM576" s="75"/>
      <c r="CKN576" s="81"/>
      <c r="CKO576" s="75"/>
      <c r="CKP576" s="81"/>
      <c r="CKQ576" s="75"/>
      <c r="CKR576" s="81"/>
      <c r="CKS576" s="75"/>
      <c r="CKT576" s="81"/>
      <c r="CKU576" s="75"/>
      <c r="CKV576" s="81"/>
      <c r="CKW576" s="75"/>
      <c r="CKX576" s="81"/>
      <c r="CKY576" s="75"/>
      <c r="CKZ576" s="81"/>
      <c r="CLA576" s="75"/>
      <c r="CLB576" s="81"/>
      <c r="CLC576" s="75"/>
      <c r="CLD576" s="81"/>
      <c r="CLE576" s="75"/>
      <c r="CLF576" s="81"/>
      <c r="CLG576" s="75"/>
      <c r="CLH576" s="81"/>
      <c r="CLI576" s="75"/>
      <c r="CLJ576" s="81"/>
      <c r="CLK576" s="75"/>
      <c r="CLL576" s="81"/>
      <c r="CLM576" s="75"/>
      <c r="CLN576" s="81"/>
      <c r="CLO576" s="75"/>
      <c r="CLP576" s="81"/>
      <c r="CLQ576" s="75"/>
      <c r="CLR576" s="81"/>
      <c r="CLS576" s="75"/>
      <c r="CLT576" s="81"/>
      <c r="CLU576" s="75"/>
      <c r="CLV576" s="81"/>
      <c r="CLW576" s="75"/>
      <c r="CLX576" s="81"/>
      <c r="CLY576" s="75"/>
      <c r="CLZ576" s="81"/>
      <c r="CMA576" s="75"/>
      <c r="CMB576" s="81"/>
      <c r="CMC576" s="75"/>
      <c r="CMD576" s="81"/>
      <c r="CME576" s="75"/>
      <c r="CMF576" s="81"/>
      <c r="CMG576" s="75"/>
      <c r="CMH576" s="81"/>
      <c r="CMI576" s="75"/>
      <c r="CMJ576" s="81"/>
      <c r="CMK576" s="75"/>
      <c r="CML576" s="81"/>
      <c r="CMM576" s="75"/>
      <c r="CMN576" s="81"/>
      <c r="CMO576" s="75"/>
      <c r="CMP576" s="81"/>
      <c r="CMQ576" s="75"/>
      <c r="CMR576" s="81"/>
      <c r="CMS576" s="75"/>
      <c r="CMT576" s="81"/>
      <c r="CMU576" s="75"/>
      <c r="CMV576" s="81"/>
      <c r="CMW576" s="75"/>
      <c r="CMX576" s="81"/>
      <c r="CMY576" s="75"/>
      <c r="CMZ576" s="81"/>
      <c r="CNA576" s="75"/>
      <c r="CNB576" s="81"/>
      <c r="CNC576" s="75"/>
      <c r="CND576" s="81"/>
      <c r="CNE576" s="75"/>
      <c r="CNF576" s="81"/>
      <c r="CNG576" s="75"/>
      <c r="CNH576" s="81"/>
      <c r="CNI576" s="75"/>
      <c r="CNJ576" s="81"/>
      <c r="CNK576" s="75"/>
      <c r="CNL576" s="81"/>
      <c r="CNM576" s="75"/>
      <c r="CNN576" s="81"/>
      <c r="CNO576" s="75"/>
      <c r="CNP576" s="81"/>
      <c r="CNQ576" s="75"/>
      <c r="CNR576" s="81"/>
      <c r="CNS576" s="75"/>
      <c r="CNT576" s="81"/>
      <c r="CNU576" s="75"/>
      <c r="CNV576" s="81"/>
      <c r="CNW576" s="75"/>
      <c r="CNX576" s="81"/>
      <c r="CNY576" s="75"/>
      <c r="CNZ576" s="81"/>
      <c r="COA576" s="75"/>
      <c r="COB576" s="81"/>
      <c r="COC576" s="75"/>
      <c r="COD576" s="81"/>
      <c r="COE576" s="75"/>
      <c r="COF576" s="81"/>
      <c r="COG576" s="75"/>
      <c r="COH576" s="81"/>
      <c r="COI576" s="75"/>
      <c r="COJ576" s="81"/>
      <c r="COK576" s="75"/>
      <c r="COL576" s="81"/>
      <c r="COM576" s="75"/>
      <c r="CON576" s="81"/>
      <c r="COO576" s="75"/>
      <c r="COP576" s="81"/>
      <c r="COQ576" s="75"/>
      <c r="COR576" s="81"/>
      <c r="COS576" s="75"/>
      <c r="COT576" s="81"/>
      <c r="COU576" s="75"/>
      <c r="COV576" s="81"/>
      <c r="COW576" s="75"/>
      <c r="COX576" s="81"/>
      <c r="COY576" s="75"/>
      <c r="COZ576" s="81"/>
      <c r="CPA576" s="75"/>
      <c r="CPB576" s="81"/>
      <c r="CPC576" s="75"/>
      <c r="CPD576" s="81"/>
      <c r="CPE576" s="75"/>
      <c r="CPF576" s="81"/>
      <c r="CPG576" s="75"/>
      <c r="CPH576" s="81"/>
      <c r="CPI576" s="75"/>
      <c r="CPJ576" s="81"/>
      <c r="CPK576" s="75"/>
      <c r="CPL576" s="81"/>
      <c r="CPM576" s="75"/>
      <c r="CPN576" s="81"/>
      <c r="CPO576" s="75"/>
      <c r="CPP576" s="81"/>
      <c r="CPQ576" s="75"/>
      <c r="CPR576" s="81"/>
      <c r="CPS576" s="75"/>
      <c r="CPT576" s="81"/>
      <c r="CPU576" s="75"/>
      <c r="CPV576" s="81"/>
      <c r="CPW576" s="75"/>
      <c r="CPX576" s="81"/>
      <c r="CPY576" s="75"/>
      <c r="CPZ576" s="81"/>
      <c r="CQA576" s="75"/>
      <c r="CQB576" s="81"/>
      <c r="CQC576" s="75"/>
      <c r="CQD576" s="81"/>
      <c r="CQE576" s="75"/>
      <c r="CQF576" s="81"/>
      <c r="CQG576" s="75"/>
      <c r="CQH576" s="81"/>
      <c r="CQI576" s="75"/>
      <c r="CQJ576" s="81"/>
      <c r="CQK576" s="75"/>
      <c r="CQL576" s="81"/>
      <c r="CQM576" s="75"/>
      <c r="CQN576" s="81"/>
      <c r="CQO576" s="75"/>
      <c r="CQP576" s="81"/>
      <c r="CQQ576" s="75"/>
      <c r="CQR576" s="81"/>
      <c r="CQS576" s="75"/>
      <c r="CQT576" s="81"/>
      <c r="CQU576" s="75"/>
      <c r="CQV576" s="81"/>
      <c r="CQW576" s="75"/>
      <c r="CQX576" s="81"/>
      <c r="CQY576" s="75"/>
      <c r="CQZ576" s="81"/>
      <c r="CRA576" s="75"/>
      <c r="CRB576" s="81"/>
      <c r="CRC576" s="75"/>
      <c r="CRD576" s="81"/>
      <c r="CRE576" s="75"/>
      <c r="CRF576" s="81"/>
      <c r="CRG576" s="75"/>
      <c r="CRH576" s="81"/>
      <c r="CRI576" s="75"/>
      <c r="CRJ576" s="81"/>
      <c r="CRK576" s="75"/>
      <c r="CRL576" s="81"/>
      <c r="CRM576" s="75"/>
      <c r="CRN576" s="81"/>
      <c r="CRO576" s="75"/>
      <c r="CRP576" s="81"/>
      <c r="CRQ576" s="75"/>
      <c r="CRR576" s="81"/>
      <c r="CRS576" s="75"/>
      <c r="CRT576" s="81"/>
      <c r="CRU576" s="75"/>
      <c r="CRV576" s="81"/>
      <c r="CRW576" s="75"/>
      <c r="CRX576" s="81"/>
      <c r="CRY576" s="75"/>
      <c r="CRZ576" s="81"/>
      <c r="CSA576" s="75"/>
      <c r="CSB576" s="81"/>
      <c r="CSC576" s="75"/>
      <c r="CSD576" s="81"/>
      <c r="CSE576" s="75"/>
      <c r="CSF576" s="81"/>
      <c r="CSG576" s="75"/>
      <c r="CSH576" s="81"/>
      <c r="CSI576" s="75"/>
      <c r="CSJ576" s="81"/>
      <c r="CSK576" s="75"/>
      <c r="CSL576" s="81"/>
      <c r="CSM576" s="75"/>
      <c r="CSN576" s="81"/>
      <c r="CSO576" s="75"/>
      <c r="CSP576" s="81"/>
      <c r="CSQ576" s="75"/>
      <c r="CSR576" s="81"/>
      <c r="CSS576" s="75"/>
      <c r="CST576" s="81"/>
      <c r="CSU576" s="75"/>
      <c r="CSV576" s="81"/>
      <c r="CSW576" s="75"/>
      <c r="CSX576" s="81"/>
      <c r="CSY576" s="75"/>
      <c r="CSZ576" s="81"/>
      <c r="CTA576" s="75"/>
      <c r="CTB576" s="81"/>
      <c r="CTC576" s="75"/>
      <c r="CTD576" s="81"/>
      <c r="CTE576" s="75"/>
      <c r="CTF576" s="81"/>
      <c r="CTG576" s="75"/>
      <c r="CTH576" s="81"/>
      <c r="CTI576" s="75"/>
      <c r="CTJ576" s="81"/>
      <c r="CTK576" s="75"/>
      <c r="CTL576" s="81"/>
      <c r="CTM576" s="75"/>
      <c r="CTN576" s="81"/>
      <c r="CTO576" s="75"/>
      <c r="CTP576" s="81"/>
      <c r="CTQ576" s="75"/>
      <c r="CTR576" s="81"/>
      <c r="CTS576" s="75"/>
      <c r="CTT576" s="81"/>
      <c r="CTU576" s="75"/>
      <c r="CTV576" s="81"/>
      <c r="CTW576" s="75"/>
      <c r="CTX576" s="81"/>
      <c r="CTY576" s="75"/>
      <c r="CTZ576" s="81"/>
      <c r="CUA576" s="75"/>
      <c r="CUB576" s="81"/>
      <c r="CUC576" s="75"/>
      <c r="CUD576" s="81"/>
      <c r="CUE576" s="75"/>
      <c r="CUF576" s="81"/>
      <c r="CUG576" s="75"/>
      <c r="CUH576" s="81"/>
      <c r="CUI576" s="75"/>
      <c r="CUJ576" s="81"/>
      <c r="CUK576" s="75"/>
      <c r="CUL576" s="81"/>
      <c r="CUM576" s="75"/>
      <c r="CUN576" s="81"/>
      <c r="CUO576" s="75"/>
      <c r="CUP576" s="81"/>
      <c r="CUQ576" s="75"/>
      <c r="CUR576" s="81"/>
      <c r="CUS576" s="75"/>
      <c r="CUT576" s="81"/>
      <c r="CUU576" s="75"/>
      <c r="CUV576" s="81"/>
      <c r="CUW576" s="75"/>
      <c r="CUX576" s="81"/>
      <c r="CUY576" s="75"/>
      <c r="CUZ576" s="81"/>
      <c r="CVA576" s="75"/>
      <c r="CVB576" s="81"/>
      <c r="CVC576" s="75"/>
      <c r="CVD576" s="81"/>
      <c r="CVE576" s="75"/>
      <c r="CVF576" s="81"/>
      <c r="CVG576" s="75"/>
      <c r="CVH576" s="81"/>
      <c r="CVI576" s="75"/>
      <c r="CVJ576" s="81"/>
      <c r="CVK576" s="75"/>
      <c r="CVL576" s="81"/>
      <c r="CVM576" s="75"/>
      <c r="CVN576" s="81"/>
      <c r="CVO576" s="75"/>
      <c r="CVP576" s="81"/>
      <c r="CVQ576" s="75"/>
      <c r="CVR576" s="81"/>
      <c r="CVS576" s="75"/>
      <c r="CVT576" s="81"/>
      <c r="CVU576" s="75"/>
      <c r="CVV576" s="81"/>
      <c r="CVW576" s="75"/>
      <c r="CVX576" s="81"/>
      <c r="CVY576" s="75"/>
      <c r="CVZ576" s="81"/>
      <c r="CWA576" s="75"/>
      <c r="CWB576" s="81"/>
      <c r="CWC576" s="75"/>
      <c r="CWD576" s="81"/>
      <c r="CWE576" s="75"/>
      <c r="CWF576" s="81"/>
      <c r="CWG576" s="75"/>
      <c r="CWH576" s="81"/>
      <c r="CWI576" s="75"/>
      <c r="CWJ576" s="81"/>
      <c r="CWK576" s="75"/>
      <c r="CWL576" s="81"/>
      <c r="CWM576" s="75"/>
      <c r="CWN576" s="81"/>
      <c r="CWO576" s="75"/>
      <c r="CWP576" s="81"/>
      <c r="CWQ576" s="75"/>
      <c r="CWR576" s="81"/>
      <c r="CWS576" s="75"/>
      <c r="CWT576" s="81"/>
      <c r="CWU576" s="75"/>
      <c r="CWV576" s="81"/>
      <c r="CWW576" s="75"/>
      <c r="CWX576" s="81"/>
      <c r="CWY576" s="75"/>
      <c r="CWZ576" s="81"/>
      <c r="CXA576" s="75"/>
      <c r="CXB576" s="81"/>
      <c r="CXC576" s="75"/>
      <c r="CXD576" s="81"/>
      <c r="CXE576" s="75"/>
      <c r="CXF576" s="81"/>
      <c r="CXG576" s="75"/>
      <c r="CXH576" s="81"/>
      <c r="CXI576" s="75"/>
      <c r="CXJ576" s="81"/>
      <c r="CXK576" s="75"/>
      <c r="CXL576" s="81"/>
      <c r="CXM576" s="75"/>
      <c r="CXN576" s="81"/>
      <c r="CXO576" s="75"/>
      <c r="CXP576" s="81"/>
      <c r="CXQ576" s="75"/>
      <c r="CXR576" s="81"/>
      <c r="CXS576" s="75"/>
      <c r="CXT576" s="81"/>
      <c r="CXU576" s="75"/>
      <c r="CXV576" s="81"/>
      <c r="CXW576" s="75"/>
      <c r="CXX576" s="81"/>
      <c r="CXY576" s="75"/>
      <c r="CXZ576" s="81"/>
      <c r="CYA576" s="75"/>
      <c r="CYB576" s="81"/>
      <c r="CYC576" s="75"/>
      <c r="CYD576" s="81"/>
      <c r="CYE576" s="75"/>
      <c r="CYF576" s="81"/>
      <c r="CYG576" s="75"/>
      <c r="CYH576" s="81"/>
      <c r="CYI576" s="75"/>
      <c r="CYJ576" s="81"/>
      <c r="CYK576" s="75"/>
      <c r="CYL576" s="81"/>
      <c r="CYM576" s="75"/>
      <c r="CYN576" s="81"/>
      <c r="CYO576" s="75"/>
      <c r="CYP576" s="81"/>
      <c r="CYQ576" s="75"/>
      <c r="CYR576" s="81"/>
      <c r="CYS576" s="75"/>
      <c r="CYT576" s="81"/>
      <c r="CYU576" s="75"/>
      <c r="CYV576" s="81"/>
      <c r="CYW576" s="75"/>
      <c r="CYX576" s="81"/>
      <c r="CYY576" s="75"/>
      <c r="CYZ576" s="81"/>
      <c r="CZA576" s="75"/>
      <c r="CZB576" s="81"/>
      <c r="CZC576" s="75"/>
      <c r="CZD576" s="81"/>
      <c r="CZE576" s="75"/>
      <c r="CZF576" s="81"/>
      <c r="CZG576" s="75"/>
      <c r="CZH576" s="81"/>
      <c r="CZI576" s="75"/>
      <c r="CZJ576" s="81"/>
      <c r="CZK576" s="75"/>
      <c r="CZL576" s="81"/>
      <c r="CZM576" s="75"/>
      <c r="CZN576" s="81"/>
      <c r="CZO576" s="75"/>
      <c r="CZP576" s="81"/>
      <c r="CZQ576" s="75"/>
      <c r="CZR576" s="81"/>
      <c r="CZS576" s="75"/>
      <c r="CZT576" s="81"/>
      <c r="CZU576" s="75"/>
      <c r="CZV576" s="81"/>
      <c r="CZW576" s="75"/>
      <c r="CZX576" s="81"/>
      <c r="CZY576" s="75"/>
      <c r="CZZ576" s="81"/>
      <c r="DAA576" s="75"/>
      <c r="DAB576" s="81"/>
      <c r="DAC576" s="75"/>
      <c r="DAD576" s="81"/>
      <c r="DAE576" s="75"/>
      <c r="DAF576" s="81"/>
      <c r="DAG576" s="75"/>
      <c r="DAH576" s="81"/>
      <c r="DAI576" s="75"/>
      <c r="DAJ576" s="81"/>
      <c r="DAK576" s="75"/>
      <c r="DAL576" s="81"/>
      <c r="DAM576" s="75"/>
      <c r="DAN576" s="81"/>
      <c r="DAO576" s="75"/>
      <c r="DAP576" s="81"/>
      <c r="DAQ576" s="75"/>
      <c r="DAR576" s="81"/>
      <c r="DAS576" s="75"/>
      <c r="DAT576" s="81"/>
      <c r="DAU576" s="75"/>
      <c r="DAV576" s="81"/>
      <c r="DAW576" s="75"/>
      <c r="DAX576" s="81"/>
      <c r="DAY576" s="75"/>
      <c r="DAZ576" s="81"/>
      <c r="DBA576" s="75"/>
      <c r="DBB576" s="81"/>
      <c r="DBC576" s="75"/>
      <c r="DBD576" s="81"/>
      <c r="DBE576" s="75"/>
      <c r="DBF576" s="81"/>
      <c r="DBG576" s="75"/>
      <c r="DBH576" s="81"/>
      <c r="DBI576" s="75"/>
      <c r="DBJ576" s="81"/>
      <c r="DBK576" s="75"/>
      <c r="DBL576" s="81"/>
      <c r="DBM576" s="75"/>
      <c r="DBN576" s="81"/>
      <c r="DBO576" s="75"/>
      <c r="DBP576" s="81"/>
      <c r="DBQ576" s="75"/>
      <c r="DBR576" s="81"/>
      <c r="DBS576" s="75"/>
      <c r="DBT576" s="81"/>
      <c r="DBU576" s="75"/>
      <c r="DBV576" s="81"/>
      <c r="DBW576" s="75"/>
      <c r="DBX576" s="81"/>
      <c r="DBY576" s="75"/>
      <c r="DBZ576" s="81"/>
      <c r="DCA576" s="75"/>
      <c r="DCB576" s="81"/>
      <c r="DCC576" s="75"/>
      <c r="DCD576" s="81"/>
      <c r="DCE576" s="75"/>
      <c r="DCF576" s="81"/>
      <c r="DCG576" s="75"/>
      <c r="DCH576" s="81"/>
      <c r="DCI576" s="75"/>
      <c r="DCJ576" s="81"/>
      <c r="DCK576" s="75"/>
      <c r="DCL576" s="81"/>
      <c r="DCM576" s="75"/>
      <c r="DCN576" s="81"/>
      <c r="DCO576" s="75"/>
      <c r="DCP576" s="81"/>
      <c r="DCQ576" s="75"/>
      <c r="DCR576" s="81"/>
      <c r="DCS576" s="75"/>
      <c r="DCT576" s="81"/>
      <c r="DCU576" s="75"/>
      <c r="DCV576" s="81"/>
      <c r="DCW576" s="75"/>
      <c r="DCX576" s="81"/>
      <c r="DCY576" s="75"/>
      <c r="DCZ576" s="81"/>
      <c r="DDA576" s="75"/>
      <c r="DDB576" s="81"/>
      <c r="DDC576" s="75"/>
      <c r="DDD576" s="81"/>
      <c r="DDE576" s="75"/>
      <c r="DDF576" s="81"/>
      <c r="DDG576" s="75"/>
      <c r="DDH576" s="81"/>
      <c r="DDI576" s="75"/>
      <c r="DDJ576" s="81"/>
      <c r="DDK576" s="75"/>
      <c r="DDL576" s="81"/>
      <c r="DDM576" s="75"/>
      <c r="DDN576" s="81"/>
      <c r="DDO576" s="75"/>
      <c r="DDP576" s="81"/>
      <c r="DDQ576" s="75"/>
      <c r="DDR576" s="81"/>
      <c r="DDS576" s="75"/>
      <c r="DDT576" s="81"/>
      <c r="DDU576" s="75"/>
      <c r="DDV576" s="81"/>
      <c r="DDW576" s="75"/>
      <c r="DDX576" s="81"/>
      <c r="DDY576" s="75"/>
      <c r="DDZ576" s="81"/>
      <c r="DEA576" s="75"/>
      <c r="DEB576" s="81"/>
      <c r="DEC576" s="75"/>
      <c r="DED576" s="81"/>
      <c r="DEE576" s="75"/>
      <c r="DEF576" s="81"/>
      <c r="DEG576" s="75"/>
      <c r="DEH576" s="81"/>
      <c r="DEI576" s="75"/>
      <c r="DEJ576" s="81"/>
      <c r="DEK576" s="75"/>
      <c r="DEL576" s="81"/>
      <c r="DEM576" s="75"/>
      <c r="DEN576" s="81"/>
      <c r="DEO576" s="75"/>
      <c r="DEP576" s="81"/>
      <c r="DEQ576" s="75"/>
      <c r="DER576" s="81"/>
      <c r="DES576" s="75"/>
      <c r="DET576" s="81"/>
      <c r="DEU576" s="75"/>
      <c r="DEV576" s="81"/>
      <c r="DEW576" s="75"/>
      <c r="DEX576" s="81"/>
      <c r="DEY576" s="75"/>
      <c r="DEZ576" s="81"/>
      <c r="DFA576" s="75"/>
      <c r="DFB576" s="81"/>
      <c r="DFC576" s="75"/>
      <c r="DFD576" s="81"/>
      <c r="DFE576" s="75"/>
      <c r="DFF576" s="81"/>
      <c r="DFG576" s="75"/>
      <c r="DFH576" s="81"/>
      <c r="DFI576" s="75"/>
      <c r="DFJ576" s="81"/>
      <c r="DFK576" s="75"/>
      <c r="DFL576" s="81"/>
      <c r="DFM576" s="75"/>
      <c r="DFN576" s="81"/>
      <c r="DFO576" s="75"/>
      <c r="DFP576" s="81"/>
      <c r="DFQ576" s="75"/>
      <c r="DFR576" s="81"/>
      <c r="DFS576" s="75"/>
      <c r="DFT576" s="81"/>
      <c r="DFU576" s="75"/>
      <c r="DFV576" s="81"/>
      <c r="DFW576" s="75"/>
      <c r="DFX576" s="81"/>
      <c r="DFY576" s="75"/>
      <c r="DFZ576" s="81"/>
      <c r="DGA576" s="75"/>
      <c r="DGB576" s="81"/>
      <c r="DGC576" s="75"/>
      <c r="DGD576" s="81"/>
      <c r="DGE576" s="75"/>
      <c r="DGF576" s="81"/>
      <c r="DGG576" s="75"/>
      <c r="DGH576" s="81"/>
      <c r="DGI576" s="75"/>
      <c r="DGJ576" s="81"/>
      <c r="DGK576" s="75"/>
      <c r="DGL576" s="81"/>
      <c r="DGM576" s="75"/>
      <c r="DGN576" s="81"/>
      <c r="DGO576" s="75"/>
      <c r="DGP576" s="81"/>
      <c r="DGQ576" s="75"/>
      <c r="DGR576" s="81"/>
      <c r="DGS576" s="75"/>
      <c r="DGT576" s="81"/>
      <c r="DGU576" s="75"/>
      <c r="DGV576" s="81"/>
      <c r="DGW576" s="75"/>
      <c r="DGX576" s="81"/>
      <c r="DGY576" s="75"/>
      <c r="DGZ576" s="81"/>
      <c r="DHA576" s="75"/>
      <c r="DHB576" s="81"/>
      <c r="DHC576" s="75"/>
      <c r="DHD576" s="81"/>
      <c r="DHE576" s="75"/>
      <c r="DHF576" s="81"/>
      <c r="DHG576" s="75"/>
      <c r="DHH576" s="81"/>
      <c r="DHI576" s="75"/>
      <c r="DHJ576" s="81"/>
      <c r="DHK576" s="75"/>
      <c r="DHL576" s="81"/>
      <c r="DHM576" s="75"/>
      <c r="DHN576" s="81"/>
      <c r="DHO576" s="75"/>
      <c r="DHP576" s="81"/>
      <c r="DHQ576" s="75"/>
      <c r="DHR576" s="81"/>
      <c r="DHS576" s="75"/>
      <c r="DHT576" s="81"/>
      <c r="DHU576" s="75"/>
      <c r="DHV576" s="81"/>
      <c r="DHW576" s="75"/>
      <c r="DHX576" s="81"/>
      <c r="DHY576" s="75"/>
      <c r="DHZ576" s="81"/>
      <c r="DIA576" s="75"/>
      <c r="DIB576" s="81"/>
      <c r="DIC576" s="75"/>
      <c r="DID576" s="81"/>
      <c r="DIE576" s="75"/>
      <c r="DIF576" s="81"/>
      <c r="DIG576" s="75"/>
      <c r="DIH576" s="81"/>
      <c r="DII576" s="75"/>
      <c r="DIJ576" s="81"/>
      <c r="DIK576" s="75"/>
      <c r="DIL576" s="81"/>
      <c r="DIM576" s="75"/>
      <c r="DIN576" s="81"/>
      <c r="DIO576" s="75"/>
      <c r="DIP576" s="81"/>
      <c r="DIQ576" s="75"/>
      <c r="DIR576" s="81"/>
      <c r="DIS576" s="75"/>
      <c r="DIT576" s="81"/>
      <c r="DIU576" s="75"/>
      <c r="DIV576" s="81"/>
      <c r="DIW576" s="75"/>
      <c r="DIX576" s="81"/>
      <c r="DIY576" s="75"/>
      <c r="DIZ576" s="81"/>
      <c r="DJA576" s="75"/>
      <c r="DJB576" s="81"/>
      <c r="DJC576" s="75"/>
      <c r="DJD576" s="81"/>
      <c r="DJE576" s="75"/>
      <c r="DJF576" s="81"/>
      <c r="DJG576" s="75"/>
      <c r="DJH576" s="81"/>
      <c r="DJI576" s="75"/>
      <c r="DJJ576" s="81"/>
      <c r="DJK576" s="75"/>
      <c r="DJL576" s="81"/>
      <c r="DJM576" s="75"/>
      <c r="DJN576" s="81"/>
      <c r="DJO576" s="75"/>
      <c r="DJP576" s="81"/>
      <c r="DJQ576" s="75"/>
      <c r="DJR576" s="81"/>
      <c r="DJS576" s="75"/>
      <c r="DJT576" s="81"/>
      <c r="DJU576" s="75"/>
      <c r="DJV576" s="81"/>
      <c r="DJW576" s="75"/>
      <c r="DJX576" s="81"/>
      <c r="DJY576" s="75"/>
      <c r="DJZ576" s="81"/>
      <c r="DKA576" s="75"/>
      <c r="DKB576" s="81"/>
      <c r="DKC576" s="75"/>
      <c r="DKD576" s="81"/>
      <c r="DKE576" s="75"/>
      <c r="DKF576" s="81"/>
      <c r="DKG576" s="75"/>
      <c r="DKH576" s="81"/>
      <c r="DKI576" s="75"/>
      <c r="DKJ576" s="81"/>
      <c r="DKK576" s="75"/>
      <c r="DKL576" s="81"/>
      <c r="DKM576" s="75"/>
      <c r="DKN576" s="81"/>
      <c r="DKO576" s="75"/>
      <c r="DKP576" s="81"/>
      <c r="DKQ576" s="75"/>
      <c r="DKR576" s="81"/>
      <c r="DKS576" s="75"/>
      <c r="DKT576" s="81"/>
      <c r="DKU576" s="75"/>
      <c r="DKV576" s="81"/>
      <c r="DKW576" s="75"/>
      <c r="DKX576" s="81"/>
      <c r="DKY576" s="75"/>
      <c r="DKZ576" s="81"/>
      <c r="DLA576" s="75"/>
      <c r="DLB576" s="81"/>
      <c r="DLC576" s="75"/>
      <c r="DLD576" s="81"/>
      <c r="DLE576" s="75"/>
      <c r="DLF576" s="81"/>
      <c r="DLG576" s="75"/>
      <c r="DLH576" s="81"/>
      <c r="DLI576" s="75"/>
      <c r="DLJ576" s="81"/>
      <c r="DLK576" s="75"/>
      <c r="DLL576" s="81"/>
      <c r="DLM576" s="75"/>
      <c r="DLN576" s="81"/>
      <c r="DLO576" s="75"/>
      <c r="DLP576" s="81"/>
      <c r="DLQ576" s="75"/>
      <c r="DLR576" s="81"/>
      <c r="DLS576" s="75"/>
      <c r="DLT576" s="81"/>
      <c r="DLU576" s="75"/>
      <c r="DLV576" s="81"/>
      <c r="DLW576" s="75"/>
      <c r="DLX576" s="81"/>
      <c r="DLY576" s="75"/>
      <c r="DLZ576" s="81"/>
      <c r="DMA576" s="75"/>
      <c r="DMB576" s="81"/>
      <c r="DMC576" s="75"/>
      <c r="DMD576" s="81"/>
      <c r="DME576" s="75"/>
      <c r="DMF576" s="81"/>
      <c r="DMG576" s="75"/>
      <c r="DMH576" s="81"/>
      <c r="DMI576" s="75"/>
      <c r="DMJ576" s="81"/>
      <c r="DMK576" s="75"/>
      <c r="DML576" s="81"/>
      <c r="DMM576" s="75"/>
      <c r="DMN576" s="81"/>
      <c r="DMO576" s="75"/>
      <c r="DMP576" s="81"/>
      <c r="DMQ576" s="75"/>
      <c r="DMR576" s="81"/>
      <c r="DMS576" s="75"/>
      <c r="DMT576" s="81"/>
      <c r="DMU576" s="75"/>
      <c r="DMV576" s="81"/>
      <c r="DMW576" s="75"/>
      <c r="DMX576" s="81"/>
      <c r="DMY576" s="75"/>
      <c r="DMZ576" s="81"/>
      <c r="DNA576" s="75"/>
      <c r="DNB576" s="81"/>
      <c r="DNC576" s="75"/>
      <c r="DND576" s="81"/>
      <c r="DNE576" s="75"/>
      <c r="DNF576" s="81"/>
      <c r="DNG576" s="75"/>
      <c r="DNH576" s="81"/>
      <c r="DNI576" s="75"/>
      <c r="DNJ576" s="81"/>
      <c r="DNK576" s="75"/>
      <c r="DNL576" s="81"/>
      <c r="DNM576" s="75"/>
      <c r="DNN576" s="81"/>
      <c r="DNO576" s="75"/>
      <c r="DNP576" s="81"/>
      <c r="DNQ576" s="75"/>
      <c r="DNR576" s="81"/>
      <c r="DNS576" s="75"/>
      <c r="DNT576" s="81"/>
      <c r="DNU576" s="75"/>
      <c r="DNV576" s="81"/>
      <c r="DNW576" s="75"/>
      <c r="DNX576" s="81"/>
      <c r="DNY576" s="75"/>
      <c r="DNZ576" s="81"/>
      <c r="DOA576" s="75"/>
      <c r="DOB576" s="81"/>
      <c r="DOC576" s="75"/>
      <c r="DOD576" s="81"/>
      <c r="DOE576" s="75"/>
      <c r="DOF576" s="81"/>
      <c r="DOG576" s="75"/>
      <c r="DOH576" s="81"/>
      <c r="DOI576" s="75"/>
      <c r="DOJ576" s="81"/>
      <c r="DOK576" s="75"/>
      <c r="DOL576" s="81"/>
      <c r="DOM576" s="75"/>
      <c r="DON576" s="81"/>
      <c r="DOO576" s="75"/>
      <c r="DOP576" s="81"/>
      <c r="DOQ576" s="75"/>
      <c r="DOR576" s="81"/>
      <c r="DOS576" s="75"/>
      <c r="DOT576" s="81"/>
      <c r="DOU576" s="75"/>
      <c r="DOV576" s="81"/>
      <c r="DOW576" s="75"/>
      <c r="DOX576" s="81"/>
      <c r="DOY576" s="75"/>
      <c r="DOZ576" s="81"/>
      <c r="DPA576" s="75"/>
      <c r="DPB576" s="81"/>
      <c r="DPC576" s="75"/>
      <c r="DPD576" s="81"/>
      <c r="DPE576" s="75"/>
      <c r="DPF576" s="81"/>
      <c r="DPG576" s="75"/>
      <c r="DPH576" s="81"/>
      <c r="DPI576" s="75"/>
      <c r="DPJ576" s="81"/>
      <c r="DPK576" s="75"/>
      <c r="DPL576" s="81"/>
      <c r="DPM576" s="75"/>
      <c r="DPN576" s="81"/>
      <c r="DPO576" s="75"/>
      <c r="DPP576" s="81"/>
      <c r="DPQ576" s="75"/>
      <c r="DPR576" s="81"/>
      <c r="DPS576" s="75"/>
      <c r="DPT576" s="81"/>
      <c r="DPU576" s="75"/>
      <c r="DPV576" s="81"/>
      <c r="DPW576" s="75"/>
      <c r="DPX576" s="81"/>
      <c r="DPY576" s="75"/>
      <c r="DPZ576" s="81"/>
      <c r="DQA576" s="75"/>
      <c r="DQB576" s="81"/>
      <c r="DQC576" s="75"/>
      <c r="DQD576" s="81"/>
      <c r="DQE576" s="75"/>
      <c r="DQF576" s="81"/>
      <c r="DQG576" s="75"/>
      <c r="DQH576" s="81"/>
      <c r="DQI576" s="75"/>
      <c r="DQJ576" s="81"/>
      <c r="DQK576" s="75"/>
      <c r="DQL576" s="81"/>
      <c r="DQM576" s="75"/>
      <c r="DQN576" s="81"/>
      <c r="DQO576" s="75"/>
      <c r="DQP576" s="81"/>
      <c r="DQQ576" s="75"/>
      <c r="DQR576" s="81"/>
      <c r="DQS576" s="75"/>
      <c r="DQT576" s="81"/>
      <c r="DQU576" s="75"/>
      <c r="DQV576" s="81"/>
      <c r="DQW576" s="75"/>
      <c r="DQX576" s="81"/>
      <c r="DQY576" s="75"/>
      <c r="DQZ576" s="81"/>
      <c r="DRA576" s="75"/>
      <c r="DRB576" s="81"/>
      <c r="DRC576" s="75"/>
      <c r="DRD576" s="81"/>
      <c r="DRE576" s="75"/>
      <c r="DRF576" s="81"/>
      <c r="DRG576" s="75"/>
      <c r="DRH576" s="81"/>
      <c r="DRI576" s="75"/>
      <c r="DRJ576" s="81"/>
      <c r="DRK576" s="75"/>
      <c r="DRL576" s="81"/>
      <c r="DRM576" s="75"/>
      <c r="DRN576" s="81"/>
      <c r="DRO576" s="75"/>
      <c r="DRP576" s="81"/>
      <c r="DRQ576" s="75"/>
      <c r="DRR576" s="81"/>
      <c r="DRS576" s="75"/>
      <c r="DRT576" s="81"/>
      <c r="DRU576" s="75"/>
      <c r="DRV576" s="81"/>
      <c r="DRW576" s="75"/>
      <c r="DRX576" s="81"/>
      <c r="DRY576" s="75"/>
      <c r="DRZ576" s="81"/>
      <c r="DSA576" s="75"/>
      <c r="DSB576" s="81"/>
      <c r="DSC576" s="75"/>
      <c r="DSD576" s="81"/>
      <c r="DSE576" s="75"/>
      <c r="DSF576" s="81"/>
      <c r="DSG576" s="75"/>
      <c r="DSH576" s="81"/>
      <c r="DSI576" s="75"/>
      <c r="DSJ576" s="81"/>
      <c r="DSK576" s="75"/>
      <c r="DSL576" s="81"/>
      <c r="DSM576" s="75"/>
      <c r="DSN576" s="81"/>
      <c r="DSO576" s="75"/>
      <c r="DSP576" s="81"/>
      <c r="DSQ576" s="75"/>
      <c r="DSR576" s="81"/>
      <c r="DSS576" s="75"/>
      <c r="DST576" s="81"/>
      <c r="DSU576" s="75"/>
      <c r="DSV576" s="81"/>
      <c r="DSW576" s="75"/>
      <c r="DSX576" s="81"/>
      <c r="DSY576" s="75"/>
      <c r="DSZ576" s="81"/>
      <c r="DTA576" s="75"/>
      <c r="DTB576" s="81"/>
      <c r="DTC576" s="75"/>
      <c r="DTD576" s="81"/>
      <c r="DTE576" s="75"/>
      <c r="DTF576" s="81"/>
      <c r="DTG576" s="75"/>
      <c r="DTH576" s="81"/>
      <c r="DTI576" s="75"/>
      <c r="DTJ576" s="81"/>
      <c r="DTK576" s="75"/>
      <c r="DTL576" s="81"/>
      <c r="DTM576" s="75"/>
      <c r="DTN576" s="81"/>
      <c r="DTO576" s="75"/>
      <c r="DTP576" s="81"/>
      <c r="DTQ576" s="75"/>
      <c r="DTR576" s="81"/>
      <c r="DTS576" s="75"/>
      <c r="DTT576" s="81"/>
      <c r="DTU576" s="75"/>
      <c r="DTV576" s="81"/>
      <c r="DTW576" s="75"/>
      <c r="DTX576" s="81"/>
      <c r="DTY576" s="75"/>
      <c r="DTZ576" s="81"/>
      <c r="DUA576" s="75"/>
      <c r="DUB576" s="81"/>
      <c r="DUC576" s="75"/>
      <c r="DUD576" s="81"/>
      <c r="DUE576" s="75"/>
      <c r="DUF576" s="81"/>
      <c r="DUG576" s="75"/>
      <c r="DUH576" s="81"/>
      <c r="DUI576" s="75"/>
      <c r="DUJ576" s="81"/>
      <c r="DUK576" s="75"/>
      <c r="DUL576" s="81"/>
      <c r="DUM576" s="75"/>
      <c r="DUN576" s="81"/>
      <c r="DUO576" s="75"/>
      <c r="DUP576" s="81"/>
      <c r="DUQ576" s="75"/>
      <c r="DUR576" s="81"/>
      <c r="DUS576" s="75"/>
      <c r="DUT576" s="81"/>
      <c r="DUU576" s="75"/>
      <c r="DUV576" s="81"/>
      <c r="DUW576" s="75"/>
      <c r="DUX576" s="81"/>
      <c r="DUY576" s="75"/>
      <c r="DUZ576" s="81"/>
      <c r="DVA576" s="75"/>
      <c r="DVB576" s="81"/>
      <c r="DVC576" s="75"/>
      <c r="DVD576" s="81"/>
      <c r="DVE576" s="75"/>
      <c r="DVF576" s="81"/>
      <c r="DVG576" s="75"/>
      <c r="DVH576" s="81"/>
      <c r="DVI576" s="75"/>
      <c r="DVJ576" s="81"/>
      <c r="DVK576" s="75"/>
      <c r="DVL576" s="81"/>
      <c r="DVM576" s="75"/>
      <c r="DVN576" s="81"/>
      <c r="DVO576" s="75"/>
      <c r="DVP576" s="81"/>
      <c r="DVQ576" s="75"/>
      <c r="DVR576" s="81"/>
      <c r="DVS576" s="75"/>
      <c r="DVT576" s="81"/>
      <c r="DVU576" s="75"/>
      <c r="DVV576" s="81"/>
      <c r="DVW576" s="75"/>
      <c r="DVX576" s="81"/>
      <c r="DVY576" s="75"/>
      <c r="DVZ576" s="81"/>
      <c r="DWA576" s="75"/>
      <c r="DWB576" s="81"/>
      <c r="DWC576" s="75"/>
      <c r="DWD576" s="81"/>
      <c r="DWE576" s="75"/>
      <c r="DWF576" s="81"/>
      <c r="DWG576" s="75"/>
      <c r="DWH576" s="81"/>
      <c r="DWI576" s="75"/>
      <c r="DWJ576" s="81"/>
      <c r="DWK576" s="75"/>
      <c r="DWL576" s="81"/>
      <c r="DWM576" s="75"/>
      <c r="DWN576" s="81"/>
      <c r="DWO576" s="75"/>
      <c r="DWP576" s="81"/>
      <c r="DWQ576" s="75"/>
      <c r="DWR576" s="81"/>
      <c r="DWS576" s="75"/>
      <c r="DWT576" s="81"/>
      <c r="DWU576" s="75"/>
      <c r="DWV576" s="81"/>
      <c r="DWW576" s="75"/>
      <c r="DWX576" s="81"/>
      <c r="DWY576" s="75"/>
      <c r="DWZ576" s="81"/>
      <c r="DXA576" s="75"/>
      <c r="DXB576" s="81"/>
      <c r="DXC576" s="75"/>
      <c r="DXD576" s="81"/>
      <c r="DXE576" s="75"/>
      <c r="DXF576" s="81"/>
      <c r="DXG576" s="75"/>
      <c r="DXH576" s="81"/>
      <c r="DXI576" s="75"/>
      <c r="DXJ576" s="81"/>
      <c r="DXK576" s="75"/>
      <c r="DXL576" s="81"/>
      <c r="DXM576" s="75"/>
      <c r="DXN576" s="81"/>
      <c r="DXO576" s="75"/>
      <c r="DXP576" s="81"/>
      <c r="DXQ576" s="75"/>
      <c r="DXR576" s="81"/>
      <c r="DXS576" s="75"/>
      <c r="DXT576" s="81"/>
      <c r="DXU576" s="75"/>
      <c r="DXV576" s="81"/>
      <c r="DXW576" s="75"/>
      <c r="DXX576" s="81"/>
      <c r="DXY576" s="75"/>
      <c r="DXZ576" s="81"/>
      <c r="DYA576" s="75"/>
      <c r="DYB576" s="81"/>
      <c r="DYC576" s="75"/>
      <c r="DYD576" s="81"/>
      <c r="DYE576" s="75"/>
      <c r="DYF576" s="81"/>
      <c r="DYG576" s="75"/>
      <c r="DYH576" s="81"/>
      <c r="DYI576" s="75"/>
      <c r="DYJ576" s="81"/>
      <c r="DYK576" s="75"/>
      <c r="DYL576" s="81"/>
      <c r="DYM576" s="75"/>
      <c r="DYN576" s="81"/>
      <c r="DYO576" s="75"/>
      <c r="DYP576" s="81"/>
      <c r="DYQ576" s="75"/>
      <c r="DYR576" s="81"/>
      <c r="DYS576" s="75"/>
      <c r="DYT576" s="81"/>
      <c r="DYU576" s="75"/>
      <c r="DYV576" s="81"/>
      <c r="DYW576" s="75"/>
      <c r="DYX576" s="81"/>
      <c r="DYY576" s="75"/>
      <c r="DYZ576" s="81"/>
      <c r="DZA576" s="75"/>
      <c r="DZB576" s="81"/>
      <c r="DZC576" s="75"/>
      <c r="DZD576" s="81"/>
      <c r="DZE576" s="75"/>
      <c r="DZF576" s="81"/>
      <c r="DZG576" s="75"/>
      <c r="DZH576" s="81"/>
      <c r="DZI576" s="75"/>
      <c r="DZJ576" s="81"/>
      <c r="DZK576" s="75"/>
      <c r="DZL576" s="81"/>
      <c r="DZM576" s="75"/>
      <c r="DZN576" s="81"/>
      <c r="DZO576" s="75"/>
      <c r="DZP576" s="81"/>
      <c r="DZQ576" s="75"/>
      <c r="DZR576" s="81"/>
      <c r="DZS576" s="75"/>
      <c r="DZT576" s="81"/>
      <c r="DZU576" s="75"/>
      <c r="DZV576" s="81"/>
      <c r="DZW576" s="75"/>
      <c r="DZX576" s="81"/>
      <c r="DZY576" s="75"/>
      <c r="DZZ576" s="81"/>
      <c r="EAA576" s="75"/>
      <c r="EAB576" s="81"/>
      <c r="EAC576" s="75"/>
      <c r="EAD576" s="81"/>
      <c r="EAE576" s="75"/>
      <c r="EAF576" s="81"/>
      <c r="EAG576" s="75"/>
      <c r="EAH576" s="81"/>
      <c r="EAI576" s="75"/>
      <c r="EAJ576" s="81"/>
      <c r="EAK576" s="75"/>
      <c r="EAL576" s="81"/>
      <c r="EAM576" s="75"/>
      <c r="EAN576" s="81"/>
      <c r="EAO576" s="75"/>
      <c r="EAP576" s="81"/>
      <c r="EAQ576" s="75"/>
      <c r="EAR576" s="81"/>
      <c r="EAS576" s="75"/>
      <c r="EAT576" s="81"/>
      <c r="EAU576" s="75"/>
      <c r="EAV576" s="81"/>
      <c r="EAW576" s="75"/>
      <c r="EAX576" s="81"/>
      <c r="EAY576" s="75"/>
      <c r="EAZ576" s="81"/>
      <c r="EBA576" s="75"/>
      <c r="EBB576" s="81"/>
      <c r="EBC576" s="75"/>
      <c r="EBD576" s="81"/>
      <c r="EBE576" s="75"/>
      <c r="EBF576" s="81"/>
      <c r="EBG576" s="75"/>
      <c r="EBH576" s="81"/>
      <c r="EBI576" s="75"/>
      <c r="EBJ576" s="81"/>
      <c r="EBK576" s="75"/>
      <c r="EBL576" s="81"/>
      <c r="EBM576" s="75"/>
      <c r="EBN576" s="81"/>
      <c r="EBO576" s="75"/>
      <c r="EBP576" s="81"/>
      <c r="EBQ576" s="75"/>
      <c r="EBR576" s="81"/>
      <c r="EBS576" s="75"/>
      <c r="EBT576" s="81"/>
      <c r="EBU576" s="75"/>
      <c r="EBV576" s="81"/>
      <c r="EBW576" s="75"/>
      <c r="EBX576" s="81"/>
      <c r="EBY576" s="75"/>
      <c r="EBZ576" s="81"/>
      <c r="ECA576" s="75"/>
      <c r="ECB576" s="81"/>
      <c r="ECC576" s="75"/>
      <c r="ECD576" s="81"/>
      <c r="ECE576" s="75"/>
      <c r="ECF576" s="81"/>
      <c r="ECG576" s="75"/>
      <c r="ECH576" s="81"/>
      <c r="ECI576" s="75"/>
      <c r="ECJ576" s="81"/>
      <c r="ECK576" s="75"/>
      <c r="ECL576" s="81"/>
      <c r="ECM576" s="75"/>
      <c r="ECN576" s="81"/>
      <c r="ECO576" s="75"/>
      <c r="ECP576" s="81"/>
      <c r="ECQ576" s="75"/>
      <c r="ECR576" s="81"/>
      <c r="ECS576" s="75"/>
      <c r="ECT576" s="81"/>
      <c r="ECU576" s="75"/>
      <c r="ECV576" s="81"/>
      <c r="ECW576" s="75"/>
      <c r="ECX576" s="81"/>
      <c r="ECY576" s="75"/>
      <c r="ECZ576" s="81"/>
      <c r="EDA576" s="75"/>
      <c r="EDB576" s="81"/>
      <c r="EDC576" s="75"/>
      <c r="EDD576" s="81"/>
      <c r="EDE576" s="75"/>
      <c r="EDF576" s="81"/>
      <c r="EDG576" s="75"/>
      <c r="EDH576" s="81"/>
      <c r="EDI576" s="75"/>
      <c r="EDJ576" s="81"/>
      <c r="EDK576" s="75"/>
      <c r="EDL576" s="81"/>
      <c r="EDM576" s="75"/>
      <c r="EDN576" s="81"/>
      <c r="EDO576" s="75"/>
      <c r="EDP576" s="81"/>
      <c r="EDQ576" s="75"/>
      <c r="EDR576" s="81"/>
      <c r="EDS576" s="75"/>
      <c r="EDT576" s="81"/>
      <c r="EDU576" s="75"/>
      <c r="EDV576" s="81"/>
      <c r="EDW576" s="75"/>
      <c r="EDX576" s="81"/>
      <c r="EDY576" s="75"/>
      <c r="EDZ576" s="81"/>
      <c r="EEA576" s="75"/>
      <c r="EEB576" s="81"/>
      <c r="EEC576" s="75"/>
      <c r="EED576" s="81"/>
      <c r="EEE576" s="75"/>
      <c r="EEF576" s="81"/>
      <c r="EEG576" s="75"/>
      <c r="EEH576" s="81"/>
      <c r="EEI576" s="75"/>
      <c r="EEJ576" s="81"/>
      <c r="EEK576" s="75"/>
      <c r="EEL576" s="81"/>
      <c r="EEM576" s="75"/>
      <c r="EEN576" s="81"/>
      <c r="EEO576" s="75"/>
      <c r="EEP576" s="81"/>
      <c r="EEQ576" s="75"/>
      <c r="EER576" s="81"/>
      <c r="EES576" s="75"/>
      <c r="EET576" s="81"/>
      <c r="EEU576" s="75"/>
      <c r="EEV576" s="81"/>
      <c r="EEW576" s="75"/>
      <c r="EEX576" s="81"/>
      <c r="EEY576" s="75"/>
      <c r="EEZ576" s="81"/>
      <c r="EFA576" s="75"/>
      <c r="EFB576" s="81"/>
      <c r="EFC576" s="75"/>
      <c r="EFD576" s="81"/>
      <c r="EFE576" s="75"/>
      <c r="EFF576" s="81"/>
      <c r="EFG576" s="75"/>
      <c r="EFH576" s="81"/>
      <c r="EFI576" s="75"/>
      <c r="EFJ576" s="81"/>
      <c r="EFK576" s="75"/>
      <c r="EFL576" s="81"/>
      <c r="EFM576" s="75"/>
      <c r="EFN576" s="81"/>
      <c r="EFO576" s="75"/>
      <c r="EFP576" s="81"/>
      <c r="EFQ576" s="75"/>
      <c r="EFR576" s="81"/>
      <c r="EFS576" s="75"/>
      <c r="EFT576" s="81"/>
      <c r="EFU576" s="75"/>
      <c r="EFV576" s="81"/>
      <c r="EFW576" s="75"/>
      <c r="EFX576" s="81"/>
      <c r="EFY576" s="75"/>
      <c r="EFZ576" s="81"/>
      <c r="EGA576" s="75"/>
      <c r="EGB576" s="81"/>
      <c r="EGC576" s="75"/>
      <c r="EGD576" s="81"/>
      <c r="EGE576" s="75"/>
      <c r="EGF576" s="81"/>
      <c r="EGG576" s="75"/>
      <c r="EGH576" s="81"/>
      <c r="EGI576" s="75"/>
      <c r="EGJ576" s="81"/>
      <c r="EGK576" s="75"/>
      <c r="EGL576" s="81"/>
      <c r="EGM576" s="75"/>
      <c r="EGN576" s="81"/>
      <c r="EGO576" s="75"/>
      <c r="EGP576" s="81"/>
      <c r="EGQ576" s="75"/>
      <c r="EGR576" s="81"/>
      <c r="EGS576" s="75"/>
      <c r="EGT576" s="81"/>
      <c r="EGU576" s="75"/>
      <c r="EGV576" s="81"/>
      <c r="EGW576" s="75"/>
      <c r="EGX576" s="81"/>
      <c r="EGY576" s="75"/>
      <c r="EGZ576" s="81"/>
      <c r="EHA576" s="75"/>
      <c r="EHB576" s="81"/>
      <c r="EHC576" s="75"/>
      <c r="EHD576" s="81"/>
      <c r="EHE576" s="75"/>
      <c r="EHF576" s="81"/>
      <c r="EHG576" s="75"/>
      <c r="EHH576" s="81"/>
      <c r="EHI576" s="75"/>
      <c r="EHJ576" s="81"/>
      <c r="EHK576" s="75"/>
      <c r="EHL576" s="81"/>
      <c r="EHM576" s="75"/>
      <c r="EHN576" s="81"/>
      <c r="EHO576" s="75"/>
      <c r="EHP576" s="81"/>
      <c r="EHQ576" s="75"/>
      <c r="EHR576" s="81"/>
      <c r="EHS576" s="75"/>
      <c r="EHT576" s="81"/>
      <c r="EHU576" s="75"/>
      <c r="EHV576" s="81"/>
      <c r="EHW576" s="75"/>
      <c r="EHX576" s="81"/>
      <c r="EHY576" s="75"/>
      <c r="EHZ576" s="81"/>
      <c r="EIA576" s="75"/>
      <c r="EIB576" s="81"/>
      <c r="EIC576" s="75"/>
      <c r="EID576" s="81"/>
      <c r="EIE576" s="75"/>
      <c r="EIF576" s="81"/>
      <c r="EIG576" s="75"/>
      <c r="EIH576" s="81"/>
      <c r="EII576" s="75"/>
      <c r="EIJ576" s="81"/>
      <c r="EIK576" s="75"/>
      <c r="EIL576" s="81"/>
      <c r="EIM576" s="75"/>
      <c r="EIN576" s="81"/>
      <c r="EIO576" s="75"/>
      <c r="EIP576" s="81"/>
      <c r="EIQ576" s="75"/>
      <c r="EIR576" s="81"/>
      <c r="EIS576" s="75"/>
      <c r="EIT576" s="81"/>
      <c r="EIU576" s="75"/>
      <c r="EIV576" s="81"/>
      <c r="EIW576" s="75"/>
      <c r="EIX576" s="81"/>
      <c r="EIY576" s="75"/>
      <c r="EIZ576" s="81"/>
      <c r="EJA576" s="75"/>
      <c r="EJB576" s="81"/>
      <c r="EJC576" s="75"/>
      <c r="EJD576" s="81"/>
      <c r="EJE576" s="75"/>
      <c r="EJF576" s="81"/>
      <c r="EJG576" s="75"/>
      <c r="EJH576" s="81"/>
      <c r="EJI576" s="75"/>
      <c r="EJJ576" s="81"/>
      <c r="EJK576" s="75"/>
      <c r="EJL576" s="81"/>
      <c r="EJM576" s="75"/>
      <c r="EJN576" s="81"/>
      <c r="EJO576" s="75"/>
      <c r="EJP576" s="81"/>
      <c r="EJQ576" s="75"/>
      <c r="EJR576" s="81"/>
      <c r="EJS576" s="75"/>
      <c r="EJT576" s="81"/>
      <c r="EJU576" s="75"/>
      <c r="EJV576" s="81"/>
      <c r="EJW576" s="75"/>
      <c r="EJX576" s="81"/>
      <c r="EJY576" s="75"/>
      <c r="EJZ576" s="81"/>
      <c r="EKA576" s="75"/>
      <c r="EKB576" s="81"/>
      <c r="EKC576" s="75"/>
      <c r="EKD576" s="81"/>
      <c r="EKE576" s="75"/>
      <c r="EKF576" s="81"/>
      <c r="EKG576" s="75"/>
      <c r="EKH576" s="81"/>
      <c r="EKI576" s="75"/>
      <c r="EKJ576" s="81"/>
      <c r="EKK576" s="75"/>
      <c r="EKL576" s="81"/>
      <c r="EKM576" s="75"/>
      <c r="EKN576" s="81"/>
      <c r="EKO576" s="75"/>
      <c r="EKP576" s="81"/>
      <c r="EKQ576" s="75"/>
      <c r="EKR576" s="81"/>
      <c r="EKS576" s="75"/>
      <c r="EKT576" s="81"/>
      <c r="EKU576" s="75"/>
      <c r="EKV576" s="81"/>
      <c r="EKW576" s="75"/>
      <c r="EKX576" s="81"/>
      <c r="EKY576" s="75"/>
      <c r="EKZ576" s="81"/>
      <c r="ELA576" s="75"/>
      <c r="ELB576" s="81"/>
      <c r="ELC576" s="75"/>
      <c r="ELD576" s="81"/>
      <c r="ELE576" s="75"/>
      <c r="ELF576" s="81"/>
      <c r="ELG576" s="75"/>
      <c r="ELH576" s="81"/>
      <c r="ELI576" s="75"/>
      <c r="ELJ576" s="81"/>
      <c r="ELK576" s="75"/>
      <c r="ELL576" s="81"/>
      <c r="ELM576" s="75"/>
      <c r="ELN576" s="81"/>
      <c r="ELO576" s="75"/>
      <c r="ELP576" s="81"/>
      <c r="ELQ576" s="75"/>
      <c r="ELR576" s="81"/>
      <c r="ELS576" s="75"/>
      <c r="ELT576" s="81"/>
      <c r="ELU576" s="75"/>
      <c r="ELV576" s="81"/>
      <c r="ELW576" s="75"/>
      <c r="ELX576" s="81"/>
      <c r="ELY576" s="75"/>
      <c r="ELZ576" s="81"/>
      <c r="EMA576" s="75"/>
      <c r="EMB576" s="81"/>
      <c r="EMC576" s="75"/>
      <c r="EMD576" s="81"/>
      <c r="EME576" s="75"/>
      <c r="EMF576" s="81"/>
      <c r="EMG576" s="75"/>
      <c r="EMH576" s="81"/>
      <c r="EMI576" s="75"/>
      <c r="EMJ576" s="81"/>
      <c r="EMK576" s="75"/>
      <c r="EML576" s="81"/>
      <c r="EMM576" s="75"/>
      <c r="EMN576" s="81"/>
      <c r="EMO576" s="75"/>
      <c r="EMP576" s="81"/>
      <c r="EMQ576" s="75"/>
      <c r="EMR576" s="81"/>
      <c r="EMS576" s="75"/>
      <c r="EMT576" s="81"/>
      <c r="EMU576" s="75"/>
      <c r="EMV576" s="81"/>
      <c r="EMW576" s="75"/>
      <c r="EMX576" s="81"/>
      <c r="EMY576" s="75"/>
      <c r="EMZ576" s="81"/>
      <c r="ENA576" s="75"/>
      <c r="ENB576" s="81"/>
      <c r="ENC576" s="75"/>
      <c r="END576" s="81"/>
      <c r="ENE576" s="75"/>
      <c r="ENF576" s="81"/>
      <c r="ENG576" s="75"/>
      <c r="ENH576" s="81"/>
      <c r="ENI576" s="75"/>
      <c r="ENJ576" s="81"/>
      <c r="ENK576" s="75"/>
      <c r="ENL576" s="81"/>
      <c r="ENM576" s="75"/>
      <c r="ENN576" s="81"/>
      <c r="ENO576" s="75"/>
      <c r="ENP576" s="81"/>
      <c r="ENQ576" s="75"/>
      <c r="ENR576" s="81"/>
      <c r="ENS576" s="75"/>
      <c r="ENT576" s="81"/>
      <c r="ENU576" s="75"/>
      <c r="ENV576" s="81"/>
      <c r="ENW576" s="75"/>
      <c r="ENX576" s="81"/>
      <c r="ENY576" s="75"/>
      <c r="ENZ576" s="81"/>
      <c r="EOA576" s="75"/>
      <c r="EOB576" s="81"/>
      <c r="EOC576" s="75"/>
      <c r="EOD576" s="81"/>
      <c r="EOE576" s="75"/>
      <c r="EOF576" s="81"/>
      <c r="EOG576" s="75"/>
      <c r="EOH576" s="81"/>
      <c r="EOI576" s="75"/>
      <c r="EOJ576" s="81"/>
      <c r="EOK576" s="75"/>
      <c r="EOL576" s="81"/>
      <c r="EOM576" s="75"/>
      <c r="EON576" s="81"/>
      <c r="EOO576" s="75"/>
      <c r="EOP576" s="81"/>
      <c r="EOQ576" s="75"/>
      <c r="EOR576" s="81"/>
      <c r="EOS576" s="75"/>
      <c r="EOT576" s="81"/>
      <c r="EOU576" s="75"/>
      <c r="EOV576" s="81"/>
      <c r="EOW576" s="75"/>
      <c r="EOX576" s="81"/>
      <c r="EOY576" s="75"/>
      <c r="EOZ576" s="81"/>
      <c r="EPA576" s="75"/>
      <c r="EPB576" s="81"/>
      <c r="EPC576" s="75"/>
      <c r="EPD576" s="81"/>
      <c r="EPE576" s="75"/>
      <c r="EPF576" s="81"/>
      <c r="EPG576" s="75"/>
      <c r="EPH576" s="81"/>
      <c r="EPI576" s="75"/>
      <c r="EPJ576" s="81"/>
      <c r="EPK576" s="75"/>
      <c r="EPL576" s="81"/>
      <c r="EPM576" s="75"/>
      <c r="EPN576" s="81"/>
      <c r="EPO576" s="75"/>
      <c r="EPP576" s="81"/>
      <c r="EPQ576" s="75"/>
      <c r="EPR576" s="81"/>
      <c r="EPS576" s="75"/>
      <c r="EPT576" s="81"/>
      <c r="EPU576" s="75"/>
      <c r="EPV576" s="81"/>
      <c r="EPW576" s="75"/>
      <c r="EPX576" s="81"/>
      <c r="EPY576" s="75"/>
      <c r="EPZ576" s="81"/>
      <c r="EQA576" s="75"/>
      <c r="EQB576" s="81"/>
      <c r="EQC576" s="75"/>
      <c r="EQD576" s="81"/>
      <c r="EQE576" s="75"/>
      <c r="EQF576" s="81"/>
      <c r="EQG576" s="75"/>
      <c r="EQH576" s="81"/>
      <c r="EQI576" s="75"/>
      <c r="EQJ576" s="81"/>
      <c r="EQK576" s="75"/>
      <c r="EQL576" s="81"/>
      <c r="EQM576" s="75"/>
      <c r="EQN576" s="81"/>
      <c r="EQO576" s="75"/>
      <c r="EQP576" s="81"/>
      <c r="EQQ576" s="75"/>
      <c r="EQR576" s="81"/>
      <c r="EQS576" s="75"/>
      <c r="EQT576" s="81"/>
      <c r="EQU576" s="75"/>
      <c r="EQV576" s="81"/>
      <c r="EQW576" s="75"/>
      <c r="EQX576" s="81"/>
      <c r="EQY576" s="75"/>
      <c r="EQZ576" s="81"/>
      <c r="ERA576" s="75"/>
      <c r="ERB576" s="81"/>
      <c r="ERC576" s="75"/>
      <c r="ERD576" s="81"/>
      <c r="ERE576" s="75"/>
      <c r="ERF576" s="81"/>
      <c r="ERG576" s="75"/>
      <c r="ERH576" s="81"/>
      <c r="ERI576" s="75"/>
      <c r="ERJ576" s="81"/>
      <c r="ERK576" s="75"/>
      <c r="ERL576" s="81"/>
      <c r="ERM576" s="75"/>
      <c r="ERN576" s="81"/>
      <c r="ERO576" s="75"/>
      <c r="ERP576" s="81"/>
      <c r="ERQ576" s="75"/>
      <c r="ERR576" s="81"/>
      <c r="ERS576" s="75"/>
      <c r="ERT576" s="81"/>
      <c r="ERU576" s="75"/>
      <c r="ERV576" s="81"/>
      <c r="ERW576" s="75"/>
      <c r="ERX576" s="81"/>
      <c r="ERY576" s="75"/>
      <c r="ERZ576" s="81"/>
      <c r="ESA576" s="75"/>
      <c r="ESB576" s="81"/>
      <c r="ESC576" s="75"/>
      <c r="ESD576" s="81"/>
      <c r="ESE576" s="75"/>
      <c r="ESF576" s="81"/>
      <c r="ESG576" s="75"/>
      <c r="ESH576" s="81"/>
      <c r="ESI576" s="75"/>
      <c r="ESJ576" s="81"/>
      <c r="ESK576" s="75"/>
      <c r="ESL576" s="81"/>
      <c r="ESM576" s="75"/>
      <c r="ESN576" s="81"/>
      <c r="ESO576" s="75"/>
      <c r="ESP576" s="81"/>
      <c r="ESQ576" s="75"/>
      <c r="ESR576" s="81"/>
      <c r="ESS576" s="75"/>
      <c r="EST576" s="81"/>
      <c r="ESU576" s="75"/>
      <c r="ESV576" s="81"/>
      <c r="ESW576" s="75"/>
      <c r="ESX576" s="81"/>
      <c r="ESY576" s="75"/>
      <c r="ESZ576" s="81"/>
      <c r="ETA576" s="75"/>
      <c r="ETB576" s="81"/>
      <c r="ETC576" s="75"/>
      <c r="ETD576" s="81"/>
      <c r="ETE576" s="75"/>
      <c r="ETF576" s="81"/>
      <c r="ETG576" s="75"/>
      <c r="ETH576" s="81"/>
      <c r="ETI576" s="75"/>
      <c r="ETJ576" s="81"/>
      <c r="ETK576" s="75"/>
      <c r="ETL576" s="81"/>
      <c r="ETM576" s="75"/>
      <c r="ETN576" s="81"/>
      <c r="ETO576" s="75"/>
      <c r="ETP576" s="81"/>
      <c r="ETQ576" s="75"/>
      <c r="ETR576" s="81"/>
      <c r="ETS576" s="75"/>
      <c r="ETT576" s="81"/>
      <c r="ETU576" s="75"/>
      <c r="ETV576" s="81"/>
      <c r="ETW576" s="75"/>
      <c r="ETX576" s="81"/>
      <c r="ETY576" s="75"/>
      <c r="ETZ576" s="81"/>
      <c r="EUA576" s="75"/>
      <c r="EUB576" s="81"/>
      <c r="EUC576" s="75"/>
      <c r="EUD576" s="81"/>
      <c r="EUE576" s="75"/>
      <c r="EUF576" s="81"/>
      <c r="EUG576" s="75"/>
      <c r="EUH576" s="81"/>
      <c r="EUI576" s="75"/>
      <c r="EUJ576" s="81"/>
      <c r="EUK576" s="75"/>
      <c r="EUL576" s="81"/>
      <c r="EUM576" s="75"/>
      <c r="EUN576" s="81"/>
      <c r="EUO576" s="75"/>
      <c r="EUP576" s="81"/>
      <c r="EUQ576" s="75"/>
      <c r="EUR576" s="81"/>
      <c r="EUS576" s="75"/>
      <c r="EUT576" s="81"/>
      <c r="EUU576" s="75"/>
      <c r="EUV576" s="81"/>
      <c r="EUW576" s="75"/>
      <c r="EUX576" s="81"/>
      <c r="EUY576" s="75"/>
      <c r="EUZ576" s="81"/>
      <c r="EVA576" s="75"/>
      <c r="EVB576" s="81"/>
      <c r="EVC576" s="75"/>
      <c r="EVD576" s="81"/>
      <c r="EVE576" s="75"/>
      <c r="EVF576" s="81"/>
      <c r="EVG576" s="75"/>
      <c r="EVH576" s="81"/>
      <c r="EVI576" s="75"/>
      <c r="EVJ576" s="81"/>
      <c r="EVK576" s="75"/>
      <c r="EVL576" s="81"/>
      <c r="EVM576" s="75"/>
      <c r="EVN576" s="81"/>
      <c r="EVO576" s="75"/>
      <c r="EVP576" s="81"/>
      <c r="EVQ576" s="75"/>
      <c r="EVR576" s="81"/>
      <c r="EVS576" s="75"/>
      <c r="EVT576" s="81"/>
      <c r="EVU576" s="75"/>
      <c r="EVV576" s="81"/>
      <c r="EVW576" s="75"/>
      <c r="EVX576" s="81"/>
      <c r="EVY576" s="75"/>
      <c r="EVZ576" s="81"/>
      <c r="EWA576" s="75"/>
      <c r="EWB576" s="81"/>
      <c r="EWC576" s="75"/>
      <c r="EWD576" s="81"/>
      <c r="EWE576" s="75"/>
      <c r="EWF576" s="81"/>
      <c r="EWG576" s="75"/>
      <c r="EWH576" s="81"/>
      <c r="EWI576" s="75"/>
      <c r="EWJ576" s="81"/>
      <c r="EWK576" s="75"/>
      <c r="EWL576" s="81"/>
      <c r="EWM576" s="75"/>
      <c r="EWN576" s="81"/>
      <c r="EWO576" s="75"/>
      <c r="EWP576" s="81"/>
      <c r="EWQ576" s="75"/>
      <c r="EWR576" s="81"/>
      <c r="EWS576" s="75"/>
      <c r="EWT576" s="81"/>
      <c r="EWU576" s="75"/>
      <c r="EWV576" s="81"/>
      <c r="EWW576" s="75"/>
      <c r="EWX576" s="81"/>
      <c r="EWY576" s="75"/>
      <c r="EWZ576" s="81"/>
      <c r="EXA576" s="75"/>
      <c r="EXB576" s="81"/>
      <c r="EXC576" s="75"/>
      <c r="EXD576" s="81"/>
      <c r="EXE576" s="75"/>
      <c r="EXF576" s="81"/>
      <c r="EXG576" s="75"/>
      <c r="EXH576" s="81"/>
      <c r="EXI576" s="75"/>
      <c r="EXJ576" s="81"/>
      <c r="EXK576" s="75"/>
      <c r="EXL576" s="81"/>
      <c r="EXM576" s="75"/>
      <c r="EXN576" s="81"/>
      <c r="EXO576" s="75"/>
      <c r="EXP576" s="81"/>
      <c r="EXQ576" s="75"/>
      <c r="EXR576" s="81"/>
      <c r="EXS576" s="75"/>
      <c r="EXT576" s="81"/>
      <c r="EXU576" s="75"/>
      <c r="EXV576" s="81"/>
      <c r="EXW576" s="75"/>
      <c r="EXX576" s="81"/>
      <c r="EXY576" s="75"/>
      <c r="EXZ576" s="81"/>
      <c r="EYA576" s="75"/>
      <c r="EYB576" s="81"/>
      <c r="EYC576" s="75"/>
      <c r="EYD576" s="81"/>
      <c r="EYE576" s="75"/>
      <c r="EYF576" s="81"/>
      <c r="EYG576" s="75"/>
      <c r="EYH576" s="81"/>
      <c r="EYI576" s="75"/>
      <c r="EYJ576" s="81"/>
      <c r="EYK576" s="75"/>
      <c r="EYL576" s="81"/>
      <c r="EYM576" s="75"/>
      <c r="EYN576" s="81"/>
      <c r="EYO576" s="75"/>
      <c r="EYP576" s="81"/>
      <c r="EYQ576" s="75"/>
      <c r="EYR576" s="81"/>
      <c r="EYS576" s="75"/>
      <c r="EYT576" s="81"/>
      <c r="EYU576" s="75"/>
      <c r="EYV576" s="81"/>
      <c r="EYW576" s="75"/>
      <c r="EYX576" s="81"/>
      <c r="EYY576" s="75"/>
      <c r="EYZ576" s="81"/>
      <c r="EZA576" s="75"/>
      <c r="EZB576" s="81"/>
      <c r="EZC576" s="75"/>
      <c r="EZD576" s="81"/>
      <c r="EZE576" s="75"/>
      <c r="EZF576" s="81"/>
      <c r="EZG576" s="75"/>
      <c r="EZH576" s="81"/>
      <c r="EZI576" s="75"/>
      <c r="EZJ576" s="81"/>
      <c r="EZK576" s="75"/>
      <c r="EZL576" s="81"/>
      <c r="EZM576" s="75"/>
      <c r="EZN576" s="81"/>
      <c r="EZO576" s="75"/>
      <c r="EZP576" s="81"/>
      <c r="EZQ576" s="75"/>
      <c r="EZR576" s="81"/>
      <c r="EZS576" s="75"/>
      <c r="EZT576" s="81"/>
      <c r="EZU576" s="75"/>
      <c r="EZV576" s="81"/>
      <c r="EZW576" s="75"/>
      <c r="EZX576" s="81"/>
      <c r="EZY576" s="75"/>
      <c r="EZZ576" s="81"/>
      <c r="FAA576" s="75"/>
      <c r="FAB576" s="81"/>
      <c r="FAC576" s="75"/>
      <c r="FAD576" s="81"/>
      <c r="FAE576" s="75"/>
      <c r="FAF576" s="81"/>
      <c r="FAG576" s="75"/>
      <c r="FAH576" s="81"/>
      <c r="FAI576" s="75"/>
      <c r="FAJ576" s="81"/>
      <c r="FAK576" s="75"/>
      <c r="FAL576" s="81"/>
      <c r="FAM576" s="75"/>
      <c r="FAN576" s="81"/>
      <c r="FAO576" s="75"/>
      <c r="FAP576" s="81"/>
      <c r="FAQ576" s="75"/>
      <c r="FAR576" s="81"/>
      <c r="FAS576" s="75"/>
      <c r="FAT576" s="81"/>
      <c r="FAU576" s="75"/>
      <c r="FAV576" s="81"/>
      <c r="FAW576" s="75"/>
      <c r="FAX576" s="81"/>
      <c r="FAY576" s="75"/>
      <c r="FAZ576" s="81"/>
      <c r="FBA576" s="75"/>
      <c r="FBB576" s="81"/>
      <c r="FBC576" s="75"/>
      <c r="FBD576" s="81"/>
      <c r="FBE576" s="75"/>
      <c r="FBF576" s="81"/>
      <c r="FBG576" s="75"/>
      <c r="FBH576" s="81"/>
      <c r="FBI576" s="75"/>
      <c r="FBJ576" s="81"/>
      <c r="FBK576" s="75"/>
      <c r="FBL576" s="81"/>
      <c r="FBM576" s="75"/>
      <c r="FBN576" s="81"/>
      <c r="FBO576" s="75"/>
      <c r="FBP576" s="81"/>
      <c r="FBQ576" s="75"/>
      <c r="FBR576" s="81"/>
      <c r="FBS576" s="75"/>
      <c r="FBT576" s="81"/>
      <c r="FBU576" s="75"/>
      <c r="FBV576" s="81"/>
      <c r="FBW576" s="75"/>
      <c r="FBX576" s="81"/>
      <c r="FBY576" s="75"/>
      <c r="FBZ576" s="81"/>
      <c r="FCA576" s="75"/>
      <c r="FCB576" s="81"/>
      <c r="FCC576" s="75"/>
      <c r="FCD576" s="81"/>
      <c r="FCE576" s="75"/>
      <c r="FCF576" s="81"/>
      <c r="FCG576" s="75"/>
      <c r="FCH576" s="81"/>
      <c r="FCI576" s="75"/>
      <c r="FCJ576" s="81"/>
      <c r="FCK576" s="75"/>
      <c r="FCL576" s="81"/>
      <c r="FCM576" s="75"/>
      <c r="FCN576" s="81"/>
      <c r="FCO576" s="75"/>
      <c r="FCP576" s="81"/>
      <c r="FCQ576" s="75"/>
      <c r="FCR576" s="81"/>
      <c r="FCS576" s="75"/>
      <c r="FCT576" s="81"/>
      <c r="FCU576" s="75"/>
      <c r="FCV576" s="81"/>
      <c r="FCW576" s="75"/>
      <c r="FCX576" s="81"/>
      <c r="FCY576" s="75"/>
      <c r="FCZ576" s="81"/>
      <c r="FDA576" s="75"/>
      <c r="FDB576" s="81"/>
      <c r="FDC576" s="75"/>
      <c r="FDD576" s="81"/>
      <c r="FDE576" s="75"/>
      <c r="FDF576" s="81"/>
      <c r="FDG576" s="75"/>
      <c r="FDH576" s="81"/>
      <c r="FDI576" s="75"/>
      <c r="FDJ576" s="81"/>
      <c r="FDK576" s="75"/>
      <c r="FDL576" s="81"/>
      <c r="FDM576" s="75"/>
      <c r="FDN576" s="81"/>
      <c r="FDO576" s="75"/>
      <c r="FDP576" s="81"/>
      <c r="FDQ576" s="75"/>
      <c r="FDR576" s="81"/>
      <c r="FDS576" s="75"/>
      <c r="FDT576" s="81"/>
      <c r="FDU576" s="75"/>
      <c r="FDV576" s="81"/>
      <c r="FDW576" s="75"/>
      <c r="FDX576" s="81"/>
      <c r="FDY576" s="75"/>
      <c r="FDZ576" s="81"/>
      <c r="FEA576" s="75"/>
      <c r="FEB576" s="81"/>
      <c r="FEC576" s="75"/>
      <c r="FED576" s="81"/>
      <c r="FEE576" s="75"/>
      <c r="FEF576" s="81"/>
      <c r="FEG576" s="75"/>
      <c r="FEH576" s="81"/>
      <c r="FEI576" s="75"/>
      <c r="FEJ576" s="81"/>
      <c r="FEK576" s="75"/>
      <c r="FEL576" s="81"/>
      <c r="FEM576" s="75"/>
      <c r="FEN576" s="81"/>
      <c r="FEO576" s="75"/>
      <c r="FEP576" s="81"/>
      <c r="FEQ576" s="75"/>
      <c r="FER576" s="81"/>
      <c r="FES576" s="75"/>
      <c r="FET576" s="81"/>
      <c r="FEU576" s="75"/>
      <c r="FEV576" s="81"/>
      <c r="FEW576" s="75"/>
      <c r="FEX576" s="81"/>
      <c r="FEY576" s="75"/>
      <c r="FEZ576" s="81"/>
      <c r="FFA576" s="75"/>
      <c r="FFB576" s="81"/>
      <c r="FFC576" s="75"/>
      <c r="FFD576" s="81"/>
      <c r="FFE576" s="75"/>
      <c r="FFF576" s="81"/>
      <c r="FFG576" s="75"/>
      <c r="FFH576" s="81"/>
      <c r="FFI576" s="75"/>
      <c r="FFJ576" s="81"/>
      <c r="FFK576" s="75"/>
      <c r="FFL576" s="81"/>
      <c r="FFM576" s="75"/>
      <c r="FFN576" s="81"/>
      <c r="FFO576" s="75"/>
      <c r="FFP576" s="81"/>
      <c r="FFQ576" s="75"/>
      <c r="FFR576" s="81"/>
      <c r="FFS576" s="75"/>
      <c r="FFT576" s="81"/>
      <c r="FFU576" s="75"/>
      <c r="FFV576" s="81"/>
      <c r="FFW576" s="75"/>
      <c r="FFX576" s="81"/>
      <c r="FFY576" s="75"/>
      <c r="FFZ576" s="81"/>
      <c r="FGA576" s="75"/>
      <c r="FGB576" s="81"/>
      <c r="FGC576" s="75"/>
      <c r="FGD576" s="81"/>
      <c r="FGE576" s="75"/>
      <c r="FGF576" s="81"/>
      <c r="FGG576" s="75"/>
      <c r="FGH576" s="81"/>
      <c r="FGI576" s="75"/>
      <c r="FGJ576" s="81"/>
      <c r="FGK576" s="75"/>
      <c r="FGL576" s="81"/>
      <c r="FGM576" s="75"/>
      <c r="FGN576" s="81"/>
      <c r="FGO576" s="75"/>
      <c r="FGP576" s="81"/>
      <c r="FGQ576" s="75"/>
      <c r="FGR576" s="81"/>
      <c r="FGS576" s="75"/>
      <c r="FGT576" s="81"/>
      <c r="FGU576" s="75"/>
      <c r="FGV576" s="81"/>
      <c r="FGW576" s="75"/>
      <c r="FGX576" s="81"/>
      <c r="FGY576" s="75"/>
      <c r="FGZ576" s="81"/>
      <c r="FHA576" s="75"/>
      <c r="FHB576" s="81"/>
      <c r="FHC576" s="75"/>
      <c r="FHD576" s="81"/>
      <c r="FHE576" s="75"/>
      <c r="FHF576" s="81"/>
      <c r="FHG576" s="75"/>
      <c r="FHH576" s="81"/>
      <c r="FHI576" s="75"/>
      <c r="FHJ576" s="81"/>
      <c r="FHK576" s="75"/>
      <c r="FHL576" s="81"/>
      <c r="FHM576" s="75"/>
      <c r="FHN576" s="81"/>
      <c r="FHO576" s="75"/>
      <c r="FHP576" s="81"/>
      <c r="FHQ576" s="75"/>
      <c r="FHR576" s="81"/>
      <c r="FHS576" s="75"/>
      <c r="FHT576" s="81"/>
      <c r="FHU576" s="75"/>
      <c r="FHV576" s="81"/>
      <c r="FHW576" s="75"/>
      <c r="FHX576" s="81"/>
      <c r="FHY576" s="75"/>
      <c r="FHZ576" s="81"/>
      <c r="FIA576" s="75"/>
      <c r="FIB576" s="81"/>
      <c r="FIC576" s="75"/>
      <c r="FID576" s="81"/>
      <c r="FIE576" s="75"/>
      <c r="FIF576" s="81"/>
      <c r="FIG576" s="75"/>
      <c r="FIH576" s="81"/>
      <c r="FII576" s="75"/>
      <c r="FIJ576" s="81"/>
      <c r="FIK576" s="75"/>
      <c r="FIL576" s="81"/>
      <c r="FIM576" s="75"/>
      <c r="FIN576" s="81"/>
      <c r="FIO576" s="75"/>
      <c r="FIP576" s="81"/>
      <c r="FIQ576" s="75"/>
      <c r="FIR576" s="81"/>
      <c r="FIS576" s="75"/>
      <c r="FIT576" s="81"/>
      <c r="FIU576" s="75"/>
      <c r="FIV576" s="81"/>
      <c r="FIW576" s="75"/>
      <c r="FIX576" s="81"/>
      <c r="FIY576" s="75"/>
      <c r="FIZ576" s="81"/>
      <c r="FJA576" s="75"/>
      <c r="FJB576" s="81"/>
      <c r="FJC576" s="75"/>
      <c r="FJD576" s="81"/>
      <c r="FJE576" s="75"/>
      <c r="FJF576" s="81"/>
      <c r="FJG576" s="75"/>
      <c r="FJH576" s="81"/>
      <c r="FJI576" s="75"/>
      <c r="FJJ576" s="81"/>
      <c r="FJK576" s="75"/>
      <c r="FJL576" s="81"/>
      <c r="FJM576" s="75"/>
      <c r="FJN576" s="81"/>
      <c r="FJO576" s="75"/>
      <c r="FJP576" s="81"/>
      <c r="FJQ576" s="75"/>
      <c r="FJR576" s="81"/>
      <c r="FJS576" s="75"/>
      <c r="FJT576" s="81"/>
      <c r="FJU576" s="75"/>
      <c r="FJV576" s="81"/>
      <c r="FJW576" s="75"/>
      <c r="FJX576" s="81"/>
      <c r="FJY576" s="75"/>
      <c r="FJZ576" s="81"/>
      <c r="FKA576" s="75"/>
      <c r="FKB576" s="81"/>
      <c r="FKC576" s="75"/>
      <c r="FKD576" s="81"/>
      <c r="FKE576" s="75"/>
      <c r="FKF576" s="81"/>
      <c r="FKG576" s="75"/>
      <c r="FKH576" s="81"/>
      <c r="FKI576" s="75"/>
      <c r="FKJ576" s="81"/>
      <c r="FKK576" s="75"/>
      <c r="FKL576" s="81"/>
      <c r="FKM576" s="75"/>
      <c r="FKN576" s="81"/>
      <c r="FKO576" s="75"/>
      <c r="FKP576" s="81"/>
      <c r="FKQ576" s="75"/>
      <c r="FKR576" s="81"/>
      <c r="FKS576" s="75"/>
      <c r="FKT576" s="81"/>
      <c r="FKU576" s="75"/>
      <c r="FKV576" s="81"/>
      <c r="FKW576" s="75"/>
      <c r="FKX576" s="81"/>
      <c r="FKY576" s="75"/>
      <c r="FKZ576" s="81"/>
      <c r="FLA576" s="75"/>
      <c r="FLB576" s="81"/>
      <c r="FLC576" s="75"/>
      <c r="FLD576" s="81"/>
      <c r="FLE576" s="75"/>
      <c r="FLF576" s="81"/>
      <c r="FLG576" s="75"/>
      <c r="FLH576" s="81"/>
      <c r="FLI576" s="75"/>
      <c r="FLJ576" s="81"/>
      <c r="FLK576" s="75"/>
      <c r="FLL576" s="81"/>
      <c r="FLM576" s="75"/>
      <c r="FLN576" s="81"/>
      <c r="FLO576" s="75"/>
      <c r="FLP576" s="81"/>
      <c r="FLQ576" s="75"/>
      <c r="FLR576" s="81"/>
      <c r="FLS576" s="75"/>
      <c r="FLT576" s="81"/>
      <c r="FLU576" s="75"/>
      <c r="FLV576" s="81"/>
      <c r="FLW576" s="75"/>
      <c r="FLX576" s="81"/>
      <c r="FLY576" s="75"/>
      <c r="FLZ576" s="81"/>
      <c r="FMA576" s="75"/>
      <c r="FMB576" s="81"/>
      <c r="FMC576" s="75"/>
      <c r="FMD576" s="81"/>
      <c r="FME576" s="75"/>
      <c r="FMF576" s="81"/>
      <c r="FMG576" s="75"/>
      <c r="FMH576" s="81"/>
      <c r="FMI576" s="75"/>
      <c r="FMJ576" s="81"/>
      <c r="FMK576" s="75"/>
      <c r="FML576" s="81"/>
      <c r="FMM576" s="75"/>
      <c r="FMN576" s="81"/>
      <c r="FMO576" s="75"/>
      <c r="FMP576" s="81"/>
      <c r="FMQ576" s="75"/>
      <c r="FMR576" s="81"/>
      <c r="FMS576" s="75"/>
      <c r="FMT576" s="81"/>
      <c r="FMU576" s="75"/>
      <c r="FMV576" s="81"/>
      <c r="FMW576" s="75"/>
      <c r="FMX576" s="81"/>
      <c r="FMY576" s="75"/>
      <c r="FMZ576" s="81"/>
      <c r="FNA576" s="75"/>
      <c r="FNB576" s="81"/>
      <c r="FNC576" s="75"/>
      <c r="FND576" s="81"/>
      <c r="FNE576" s="75"/>
      <c r="FNF576" s="81"/>
      <c r="FNG576" s="75"/>
      <c r="FNH576" s="81"/>
      <c r="FNI576" s="75"/>
      <c r="FNJ576" s="81"/>
      <c r="FNK576" s="75"/>
      <c r="FNL576" s="81"/>
      <c r="FNM576" s="75"/>
      <c r="FNN576" s="81"/>
      <c r="FNO576" s="75"/>
      <c r="FNP576" s="81"/>
      <c r="FNQ576" s="75"/>
      <c r="FNR576" s="81"/>
      <c r="FNS576" s="75"/>
      <c r="FNT576" s="81"/>
      <c r="FNU576" s="75"/>
      <c r="FNV576" s="81"/>
      <c r="FNW576" s="75"/>
      <c r="FNX576" s="81"/>
      <c r="FNY576" s="75"/>
      <c r="FNZ576" s="81"/>
      <c r="FOA576" s="75"/>
      <c r="FOB576" s="81"/>
      <c r="FOC576" s="75"/>
      <c r="FOD576" s="81"/>
      <c r="FOE576" s="75"/>
      <c r="FOF576" s="81"/>
      <c r="FOG576" s="75"/>
      <c r="FOH576" s="81"/>
      <c r="FOI576" s="75"/>
      <c r="FOJ576" s="81"/>
      <c r="FOK576" s="75"/>
      <c r="FOL576" s="81"/>
      <c r="FOM576" s="75"/>
      <c r="FON576" s="81"/>
      <c r="FOO576" s="75"/>
      <c r="FOP576" s="81"/>
      <c r="FOQ576" s="75"/>
      <c r="FOR576" s="81"/>
      <c r="FOS576" s="75"/>
      <c r="FOT576" s="81"/>
      <c r="FOU576" s="75"/>
      <c r="FOV576" s="81"/>
      <c r="FOW576" s="75"/>
      <c r="FOX576" s="81"/>
      <c r="FOY576" s="75"/>
      <c r="FOZ576" s="81"/>
      <c r="FPA576" s="75"/>
      <c r="FPB576" s="81"/>
      <c r="FPC576" s="75"/>
      <c r="FPD576" s="81"/>
      <c r="FPE576" s="75"/>
      <c r="FPF576" s="81"/>
      <c r="FPG576" s="75"/>
      <c r="FPH576" s="81"/>
      <c r="FPI576" s="75"/>
      <c r="FPJ576" s="81"/>
      <c r="FPK576" s="75"/>
      <c r="FPL576" s="81"/>
      <c r="FPM576" s="75"/>
      <c r="FPN576" s="81"/>
      <c r="FPO576" s="75"/>
      <c r="FPP576" s="81"/>
      <c r="FPQ576" s="75"/>
      <c r="FPR576" s="81"/>
      <c r="FPS576" s="75"/>
      <c r="FPT576" s="81"/>
      <c r="FPU576" s="75"/>
      <c r="FPV576" s="81"/>
      <c r="FPW576" s="75"/>
      <c r="FPX576" s="81"/>
      <c r="FPY576" s="75"/>
      <c r="FPZ576" s="81"/>
      <c r="FQA576" s="75"/>
      <c r="FQB576" s="81"/>
      <c r="FQC576" s="75"/>
      <c r="FQD576" s="81"/>
      <c r="FQE576" s="75"/>
      <c r="FQF576" s="81"/>
      <c r="FQG576" s="75"/>
      <c r="FQH576" s="81"/>
      <c r="FQI576" s="75"/>
      <c r="FQJ576" s="81"/>
      <c r="FQK576" s="75"/>
      <c r="FQL576" s="81"/>
      <c r="FQM576" s="75"/>
      <c r="FQN576" s="81"/>
      <c r="FQO576" s="75"/>
      <c r="FQP576" s="81"/>
      <c r="FQQ576" s="75"/>
      <c r="FQR576" s="81"/>
      <c r="FQS576" s="75"/>
      <c r="FQT576" s="81"/>
      <c r="FQU576" s="75"/>
      <c r="FQV576" s="81"/>
      <c r="FQW576" s="75"/>
      <c r="FQX576" s="81"/>
      <c r="FQY576" s="75"/>
      <c r="FQZ576" s="81"/>
      <c r="FRA576" s="75"/>
      <c r="FRB576" s="81"/>
      <c r="FRC576" s="75"/>
      <c r="FRD576" s="81"/>
      <c r="FRE576" s="75"/>
      <c r="FRF576" s="81"/>
      <c r="FRG576" s="75"/>
      <c r="FRH576" s="81"/>
      <c r="FRI576" s="75"/>
      <c r="FRJ576" s="81"/>
      <c r="FRK576" s="75"/>
      <c r="FRL576" s="81"/>
      <c r="FRM576" s="75"/>
      <c r="FRN576" s="81"/>
      <c r="FRO576" s="75"/>
      <c r="FRP576" s="81"/>
      <c r="FRQ576" s="75"/>
      <c r="FRR576" s="81"/>
      <c r="FRS576" s="75"/>
      <c r="FRT576" s="81"/>
      <c r="FRU576" s="75"/>
      <c r="FRV576" s="81"/>
      <c r="FRW576" s="75"/>
      <c r="FRX576" s="81"/>
      <c r="FRY576" s="75"/>
      <c r="FRZ576" s="81"/>
      <c r="FSA576" s="75"/>
      <c r="FSB576" s="81"/>
      <c r="FSC576" s="75"/>
      <c r="FSD576" s="81"/>
      <c r="FSE576" s="75"/>
      <c r="FSF576" s="81"/>
      <c r="FSG576" s="75"/>
      <c r="FSH576" s="81"/>
      <c r="FSI576" s="75"/>
      <c r="FSJ576" s="81"/>
      <c r="FSK576" s="75"/>
      <c r="FSL576" s="81"/>
      <c r="FSM576" s="75"/>
      <c r="FSN576" s="81"/>
      <c r="FSO576" s="75"/>
      <c r="FSP576" s="81"/>
      <c r="FSQ576" s="75"/>
      <c r="FSR576" s="81"/>
      <c r="FSS576" s="75"/>
      <c r="FST576" s="81"/>
      <c r="FSU576" s="75"/>
      <c r="FSV576" s="81"/>
      <c r="FSW576" s="75"/>
      <c r="FSX576" s="81"/>
      <c r="FSY576" s="75"/>
      <c r="FSZ576" s="81"/>
      <c r="FTA576" s="75"/>
      <c r="FTB576" s="81"/>
      <c r="FTC576" s="75"/>
      <c r="FTD576" s="81"/>
      <c r="FTE576" s="75"/>
      <c r="FTF576" s="81"/>
      <c r="FTG576" s="75"/>
      <c r="FTH576" s="81"/>
      <c r="FTI576" s="75"/>
      <c r="FTJ576" s="81"/>
      <c r="FTK576" s="75"/>
      <c r="FTL576" s="81"/>
      <c r="FTM576" s="75"/>
      <c r="FTN576" s="81"/>
      <c r="FTO576" s="75"/>
      <c r="FTP576" s="81"/>
      <c r="FTQ576" s="75"/>
      <c r="FTR576" s="81"/>
      <c r="FTS576" s="75"/>
      <c r="FTT576" s="81"/>
      <c r="FTU576" s="75"/>
      <c r="FTV576" s="81"/>
      <c r="FTW576" s="75"/>
      <c r="FTX576" s="81"/>
      <c r="FTY576" s="75"/>
      <c r="FTZ576" s="81"/>
      <c r="FUA576" s="75"/>
      <c r="FUB576" s="81"/>
      <c r="FUC576" s="75"/>
      <c r="FUD576" s="81"/>
      <c r="FUE576" s="75"/>
      <c r="FUF576" s="81"/>
      <c r="FUG576" s="75"/>
      <c r="FUH576" s="81"/>
      <c r="FUI576" s="75"/>
      <c r="FUJ576" s="81"/>
      <c r="FUK576" s="75"/>
      <c r="FUL576" s="81"/>
      <c r="FUM576" s="75"/>
      <c r="FUN576" s="81"/>
      <c r="FUO576" s="75"/>
      <c r="FUP576" s="81"/>
      <c r="FUQ576" s="75"/>
      <c r="FUR576" s="81"/>
      <c r="FUS576" s="75"/>
      <c r="FUT576" s="81"/>
      <c r="FUU576" s="75"/>
      <c r="FUV576" s="81"/>
      <c r="FUW576" s="75"/>
      <c r="FUX576" s="81"/>
      <c r="FUY576" s="75"/>
      <c r="FUZ576" s="81"/>
      <c r="FVA576" s="75"/>
      <c r="FVB576" s="81"/>
      <c r="FVC576" s="75"/>
      <c r="FVD576" s="81"/>
      <c r="FVE576" s="75"/>
      <c r="FVF576" s="81"/>
      <c r="FVG576" s="75"/>
      <c r="FVH576" s="81"/>
      <c r="FVI576" s="75"/>
      <c r="FVJ576" s="81"/>
      <c r="FVK576" s="75"/>
      <c r="FVL576" s="81"/>
      <c r="FVM576" s="75"/>
      <c r="FVN576" s="81"/>
      <c r="FVO576" s="75"/>
      <c r="FVP576" s="81"/>
      <c r="FVQ576" s="75"/>
      <c r="FVR576" s="81"/>
      <c r="FVS576" s="75"/>
      <c r="FVT576" s="81"/>
      <c r="FVU576" s="75"/>
      <c r="FVV576" s="81"/>
      <c r="FVW576" s="75"/>
      <c r="FVX576" s="81"/>
      <c r="FVY576" s="75"/>
      <c r="FVZ576" s="81"/>
      <c r="FWA576" s="75"/>
      <c r="FWB576" s="81"/>
      <c r="FWC576" s="75"/>
      <c r="FWD576" s="81"/>
      <c r="FWE576" s="75"/>
      <c r="FWF576" s="81"/>
      <c r="FWG576" s="75"/>
      <c r="FWH576" s="81"/>
      <c r="FWI576" s="75"/>
      <c r="FWJ576" s="81"/>
      <c r="FWK576" s="75"/>
      <c r="FWL576" s="81"/>
      <c r="FWM576" s="75"/>
      <c r="FWN576" s="81"/>
      <c r="FWO576" s="75"/>
      <c r="FWP576" s="81"/>
      <c r="FWQ576" s="75"/>
      <c r="FWR576" s="81"/>
      <c r="FWS576" s="75"/>
      <c r="FWT576" s="81"/>
      <c r="FWU576" s="75"/>
      <c r="FWV576" s="81"/>
      <c r="FWW576" s="75"/>
      <c r="FWX576" s="81"/>
      <c r="FWY576" s="75"/>
      <c r="FWZ576" s="81"/>
      <c r="FXA576" s="75"/>
      <c r="FXB576" s="81"/>
      <c r="FXC576" s="75"/>
      <c r="FXD576" s="81"/>
      <c r="FXE576" s="75"/>
      <c r="FXF576" s="81"/>
      <c r="FXG576" s="75"/>
      <c r="FXH576" s="81"/>
      <c r="FXI576" s="75"/>
      <c r="FXJ576" s="81"/>
      <c r="FXK576" s="75"/>
      <c r="FXL576" s="81"/>
      <c r="FXM576" s="75"/>
      <c r="FXN576" s="81"/>
      <c r="FXO576" s="75"/>
      <c r="FXP576" s="81"/>
      <c r="FXQ576" s="75"/>
      <c r="FXR576" s="81"/>
      <c r="FXS576" s="75"/>
      <c r="FXT576" s="81"/>
      <c r="FXU576" s="75"/>
      <c r="FXV576" s="81"/>
      <c r="FXW576" s="75"/>
      <c r="FXX576" s="81"/>
      <c r="FXY576" s="75"/>
      <c r="FXZ576" s="81"/>
      <c r="FYA576" s="75"/>
      <c r="FYB576" s="81"/>
      <c r="FYC576" s="75"/>
      <c r="FYD576" s="81"/>
      <c r="FYE576" s="75"/>
      <c r="FYF576" s="81"/>
      <c r="FYG576" s="75"/>
      <c r="FYH576" s="81"/>
      <c r="FYI576" s="75"/>
      <c r="FYJ576" s="81"/>
      <c r="FYK576" s="75"/>
      <c r="FYL576" s="81"/>
      <c r="FYM576" s="75"/>
      <c r="FYN576" s="81"/>
      <c r="FYO576" s="75"/>
      <c r="FYP576" s="81"/>
      <c r="FYQ576" s="75"/>
      <c r="FYR576" s="81"/>
      <c r="FYS576" s="75"/>
      <c r="FYT576" s="81"/>
      <c r="FYU576" s="75"/>
      <c r="FYV576" s="81"/>
      <c r="FYW576" s="75"/>
      <c r="FYX576" s="81"/>
      <c r="FYY576" s="75"/>
      <c r="FYZ576" s="81"/>
      <c r="FZA576" s="75"/>
      <c r="FZB576" s="81"/>
      <c r="FZC576" s="75"/>
      <c r="FZD576" s="81"/>
      <c r="FZE576" s="75"/>
      <c r="FZF576" s="81"/>
      <c r="FZG576" s="75"/>
      <c r="FZH576" s="81"/>
      <c r="FZI576" s="75"/>
      <c r="FZJ576" s="81"/>
      <c r="FZK576" s="75"/>
      <c r="FZL576" s="81"/>
      <c r="FZM576" s="75"/>
      <c r="FZN576" s="81"/>
      <c r="FZO576" s="75"/>
      <c r="FZP576" s="81"/>
      <c r="FZQ576" s="75"/>
      <c r="FZR576" s="81"/>
      <c r="FZS576" s="75"/>
      <c r="FZT576" s="81"/>
      <c r="FZU576" s="75"/>
      <c r="FZV576" s="81"/>
      <c r="FZW576" s="75"/>
      <c r="FZX576" s="81"/>
      <c r="FZY576" s="75"/>
      <c r="FZZ576" s="81"/>
      <c r="GAA576" s="75"/>
      <c r="GAB576" s="81"/>
      <c r="GAC576" s="75"/>
      <c r="GAD576" s="81"/>
      <c r="GAE576" s="75"/>
      <c r="GAF576" s="81"/>
      <c r="GAG576" s="75"/>
      <c r="GAH576" s="81"/>
      <c r="GAI576" s="75"/>
      <c r="GAJ576" s="81"/>
      <c r="GAK576" s="75"/>
      <c r="GAL576" s="81"/>
      <c r="GAM576" s="75"/>
      <c r="GAN576" s="81"/>
      <c r="GAO576" s="75"/>
      <c r="GAP576" s="81"/>
      <c r="GAQ576" s="75"/>
      <c r="GAR576" s="81"/>
      <c r="GAS576" s="75"/>
      <c r="GAT576" s="81"/>
      <c r="GAU576" s="75"/>
      <c r="GAV576" s="81"/>
      <c r="GAW576" s="75"/>
      <c r="GAX576" s="81"/>
      <c r="GAY576" s="75"/>
      <c r="GAZ576" s="81"/>
      <c r="GBA576" s="75"/>
      <c r="GBB576" s="81"/>
      <c r="GBC576" s="75"/>
      <c r="GBD576" s="81"/>
      <c r="GBE576" s="75"/>
      <c r="GBF576" s="81"/>
      <c r="GBG576" s="75"/>
      <c r="GBH576" s="81"/>
      <c r="GBI576" s="75"/>
      <c r="GBJ576" s="81"/>
      <c r="GBK576" s="75"/>
      <c r="GBL576" s="81"/>
      <c r="GBM576" s="75"/>
      <c r="GBN576" s="81"/>
      <c r="GBO576" s="75"/>
      <c r="GBP576" s="81"/>
      <c r="GBQ576" s="75"/>
      <c r="GBR576" s="81"/>
      <c r="GBS576" s="75"/>
      <c r="GBT576" s="81"/>
      <c r="GBU576" s="75"/>
      <c r="GBV576" s="81"/>
      <c r="GBW576" s="75"/>
      <c r="GBX576" s="81"/>
      <c r="GBY576" s="75"/>
      <c r="GBZ576" s="81"/>
      <c r="GCA576" s="75"/>
      <c r="GCB576" s="81"/>
      <c r="GCC576" s="75"/>
      <c r="GCD576" s="81"/>
      <c r="GCE576" s="75"/>
      <c r="GCF576" s="81"/>
      <c r="GCG576" s="75"/>
      <c r="GCH576" s="81"/>
      <c r="GCI576" s="75"/>
      <c r="GCJ576" s="81"/>
      <c r="GCK576" s="75"/>
      <c r="GCL576" s="81"/>
      <c r="GCM576" s="75"/>
      <c r="GCN576" s="81"/>
      <c r="GCO576" s="75"/>
      <c r="GCP576" s="81"/>
      <c r="GCQ576" s="75"/>
      <c r="GCR576" s="81"/>
      <c r="GCS576" s="75"/>
      <c r="GCT576" s="81"/>
      <c r="GCU576" s="75"/>
      <c r="GCV576" s="81"/>
      <c r="GCW576" s="75"/>
      <c r="GCX576" s="81"/>
      <c r="GCY576" s="75"/>
      <c r="GCZ576" s="81"/>
      <c r="GDA576" s="75"/>
      <c r="GDB576" s="81"/>
      <c r="GDC576" s="75"/>
      <c r="GDD576" s="81"/>
      <c r="GDE576" s="75"/>
      <c r="GDF576" s="81"/>
      <c r="GDG576" s="75"/>
      <c r="GDH576" s="81"/>
      <c r="GDI576" s="75"/>
      <c r="GDJ576" s="81"/>
      <c r="GDK576" s="75"/>
      <c r="GDL576" s="81"/>
      <c r="GDM576" s="75"/>
      <c r="GDN576" s="81"/>
      <c r="GDO576" s="75"/>
      <c r="GDP576" s="81"/>
      <c r="GDQ576" s="75"/>
      <c r="GDR576" s="81"/>
      <c r="GDS576" s="75"/>
      <c r="GDT576" s="81"/>
      <c r="GDU576" s="75"/>
      <c r="GDV576" s="81"/>
      <c r="GDW576" s="75"/>
      <c r="GDX576" s="81"/>
      <c r="GDY576" s="75"/>
      <c r="GDZ576" s="81"/>
      <c r="GEA576" s="75"/>
      <c r="GEB576" s="81"/>
      <c r="GEC576" s="75"/>
      <c r="GED576" s="81"/>
      <c r="GEE576" s="75"/>
      <c r="GEF576" s="81"/>
      <c r="GEG576" s="75"/>
      <c r="GEH576" s="81"/>
      <c r="GEI576" s="75"/>
      <c r="GEJ576" s="81"/>
      <c r="GEK576" s="75"/>
      <c r="GEL576" s="81"/>
      <c r="GEM576" s="75"/>
      <c r="GEN576" s="81"/>
      <c r="GEO576" s="75"/>
      <c r="GEP576" s="81"/>
      <c r="GEQ576" s="75"/>
      <c r="GER576" s="81"/>
      <c r="GES576" s="75"/>
      <c r="GET576" s="81"/>
      <c r="GEU576" s="75"/>
      <c r="GEV576" s="81"/>
      <c r="GEW576" s="75"/>
      <c r="GEX576" s="81"/>
      <c r="GEY576" s="75"/>
      <c r="GEZ576" s="81"/>
      <c r="GFA576" s="75"/>
      <c r="GFB576" s="81"/>
      <c r="GFC576" s="75"/>
      <c r="GFD576" s="81"/>
      <c r="GFE576" s="75"/>
      <c r="GFF576" s="81"/>
      <c r="GFG576" s="75"/>
      <c r="GFH576" s="81"/>
      <c r="GFI576" s="75"/>
      <c r="GFJ576" s="81"/>
      <c r="GFK576" s="75"/>
      <c r="GFL576" s="81"/>
      <c r="GFM576" s="75"/>
      <c r="GFN576" s="81"/>
      <c r="GFO576" s="75"/>
      <c r="GFP576" s="81"/>
      <c r="GFQ576" s="75"/>
      <c r="GFR576" s="81"/>
      <c r="GFS576" s="75"/>
      <c r="GFT576" s="81"/>
      <c r="GFU576" s="75"/>
      <c r="GFV576" s="81"/>
      <c r="GFW576" s="75"/>
      <c r="GFX576" s="81"/>
      <c r="GFY576" s="75"/>
      <c r="GFZ576" s="81"/>
      <c r="GGA576" s="75"/>
      <c r="GGB576" s="81"/>
      <c r="GGC576" s="75"/>
      <c r="GGD576" s="81"/>
      <c r="GGE576" s="75"/>
      <c r="GGF576" s="81"/>
      <c r="GGG576" s="75"/>
      <c r="GGH576" s="81"/>
      <c r="GGI576" s="75"/>
      <c r="GGJ576" s="81"/>
      <c r="GGK576" s="75"/>
      <c r="GGL576" s="81"/>
      <c r="GGM576" s="75"/>
      <c r="GGN576" s="81"/>
      <c r="GGO576" s="75"/>
      <c r="GGP576" s="81"/>
      <c r="GGQ576" s="75"/>
      <c r="GGR576" s="81"/>
      <c r="GGS576" s="75"/>
      <c r="GGT576" s="81"/>
      <c r="GGU576" s="75"/>
      <c r="GGV576" s="81"/>
      <c r="GGW576" s="75"/>
      <c r="GGX576" s="81"/>
      <c r="GGY576" s="75"/>
      <c r="GGZ576" s="81"/>
      <c r="GHA576" s="75"/>
      <c r="GHB576" s="81"/>
      <c r="GHC576" s="75"/>
      <c r="GHD576" s="81"/>
      <c r="GHE576" s="75"/>
      <c r="GHF576" s="81"/>
      <c r="GHG576" s="75"/>
      <c r="GHH576" s="81"/>
      <c r="GHI576" s="75"/>
      <c r="GHJ576" s="81"/>
      <c r="GHK576" s="75"/>
      <c r="GHL576" s="81"/>
      <c r="GHM576" s="75"/>
      <c r="GHN576" s="81"/>
      <c r="GHO576" s="75"/>
      <c r="GHP576" s="81"/>
      <c r="GHQ576" s="75"/>
      <c r="GHR576" s="81"/>
      <c r="GHS576" s="75"/>
      <c r="GHT576" s="81"/>
      <c r="GHU576" s="75"/>
      <c r="GHV576" s="81"/>
      <c r="GHW576" s="75"/>
      <c r="GHX576" s="81"/>
      <c r="GHY576" s="75"/>
      <c r="GHZ576" s="81"/>
      <c r="GIA576" s="75"/>
      <c r="GIB576" s="81"/>
      <c r="GIC576" s="75"/>
      <c r="GID576" s="81"/>
      <c r="GIE576" s="75"/>
      <c r="GIF576" s="81"/>
      <c r="GIG576" s="75"/>
      <c r="GIH576" s="81"/>
      <c r="GII576" s="75"/>
      <c r="GIJ576" s="81"/>
      <c r="GIK576" s="75"/>
      <c r="GIL576" s="81"/>
      <c r="GIM576" s="75"/>
      <c r="GIN576" s="81"/>
      <c r="GIO576" s="75"/>
      <c r="GIP576" s="81"/>
      <c r="GIQ576" s="75"/>
      <c r="GIR576" s="81"/>
      <c r="GIS576" s="75"/>
      <c r="GIT576" s="81"/>
      <c r="GIU576" s="75"/>
      <c r="GIV576" s="81"/>
      <c r="GIW576" s="75"/>
      <c r="GIX576" s="81"/>
      <c r="GIY576" s="75"/>
      <c r="GIZ576" s="81"/>
      <c r="GJA576" s="75"/>
      <c r="GJB576" s="81"/>
      <c r="GJC576" s="75"/>
      <c r="GJD576" s="81"/>
      <c r="GJE576" s="75"/>
      <c r="GJF576" s="81"/>
      <c r="GJG576" s="75"/>
      <c r="GJH576" s="81"/>
      <c r="GJI576" s="75"/>
      <c r="GJJ576" s="81"/>
      <c r="GJK576" s="75"/>
      <c r="GJL576" s="81"/>
      <c r="GJM576" s="75"/>
      <c r="GJN576" s="81"/>
      <c r="GJO576" s="75"/>
      <c r="GJP576" s="81"/>
      <c r="GJQ576" s="75"/>
      <c r="GJR576" s="81"/>
      <c r="GJS576" s="75"/>
      <c r="GJT576" s="81"/>
      <c r="GJU576" s="75"/>
      <c r="GJV576" s="81"/>
      <c r="GJW576" s="75"/>
      <c r="GJX576" s="81"/>
      <c r="GJY576" s="75"/>
      <c r="GJZ576" s="81"/>
      <c r="GKA576" s="75"/>
      <c r="GKB576" s="81"/>
      <c r="GKC576" s="75"/>
      <c r="GKD576" s="81"/>
      <c r="GKE576" s="75"/>
      <c r="GKF576" s="81"/>
      <c r="GKG576" s="75"/>
      <c r="GKH576" s="81"/>
      <c r="GKI576" s="75"/>
      <c r="GKJ576" s="81"/>
      <c r="GKK576" s="75"/>
      <c r="GKL576" s="81"/>
      <c r="GKM576" s="75"/>
      <c r="GKN576" s="81"/>
      <c r="GKO576" s="75"/>
      <c r="GKP576" s="81"/>
      <c r="GKQ576" s="75"/>
      <c r="GKR576" s="81"/>
      <c r="GKS576" s="75"/>
      <c r="GKT576" s="81"/>
      <c r="GKU576" s="75"/>
      <c r="GKV576" s="81"/>
      <c r="GKW576" s="75"/>
      <c r="GKX576" s="81"/>
      <c r="GKY576" s="75"/>
      <c r="GKZ576" s="81"/>
      <c r="GLA576" s="75"/>
      <c r="GLB576" s="81"/>
      <c r="GLC576" s="75"/>
      <c r="GLD576" s="81"/>
      <c r="GLE576" s="75"/>
      <c r="GLF576" s="81"/>
      <c r="GLG576" s="75"/>
      <c r="GLH576" s="81"/>
      <c r="GLI576" s="75"/>
      <c r="GLJ576" s="81"/>
      <c r="GLK576" s="75"/>
      <c r="GLL576" s="81"/>
      <c r="GLM576" s="75"/>
      <c r="GLN576" s="81"/>
      <c r="GLO576" s="75"/>
      <c r="GLP576" s="81"/>
      <c r="GLQ576" s="75"/>
      <c r="GLR576" s="81"/>
      <c r="GLS576" s="75"/>
      <c r="GLT576" s="81"/>
      <c r="GLU576" s="75"/>
      <c r="GLV576" s="81"/>
      <c r="GLW576" s="75"/>
      <c r="GLX576" s="81"/>
      <c r="GLY576" s="75"/>
      <c r="GLZ576" s="81"/>
      <c r="GMA576" s="75"/>
      <c r="GMB576" s="81"/>
      <c r="GMC576" s="75"/>
      <c r="GMD576" s="81"/>
      <c r="GME576" s="75"/>
      <c r="GMF576" s="81"/>
      <c r="GMG576" s="75"/>
      <c r="GMH576" s="81"/>
      <c r="GMI576" s="75"/>
      <c r="GMJ576" s="81"/>
      <c r="GMK576" s="75"/>
      <c r="GML576" s="81"/>
      <c r="GMM576" s="75"/>
      <c r="GMN576" s="81"/>
      <c r="GMO576" s="75"/>
      <c r="GMP576" s="81"/>
      <c r="GMQ576" s="75"/>
      <c r="GMR576" s="81"/>
      <c r="GMS576" s="75"/>
      <c r="GMT576" s="81"/>
      <c r="GMU576" s="75"/>
      <c r="GMV576" s="81"/>
      <c r="GMW576" s="75"/>
      <c r="GMX576" s="81"/>
      <c r="GMY576" s="75"/>
      <c r="GMZ576" s="81"/>
      <c r="GNA576" s="75"/>
      <c r="GNB576" s="81"/>
      <c r="GNC576" s="75"/>
      <c r="GND576" s="81"/>
      <c r="GNE576" s="75"/>
      <c r="GNF576" s="81"/>
      <c r="GNG576" s="75"/>
      <c r="GNH576" s="81"/>
      <c r="GNI576" s="75"/>
      <c r="GNJ576" s="81"/>
      <c r="GNK576" s="75"/>
      <c r="GNL576" s="81"/>
      <c r="GNM576" s="75"/>
      <c r="GNN576" s="81"/>
      <c r="GNO576" s="75"/>
      <c r="GNP576" s="81"/>
      <c r="GNQ576" s="75"/>
      <c r="GNR576" s="81"/>
      <c r="GNS576" s="75"/>
      <c r="GNT576" s="81"/>
      <c r="GNU576" s="75"/>
      <c r="GNV576" s="81"/>
      <c r="GNW576" s="75"/>
      <c r="GNX576" s="81"/>
      <c r="GNY576" s="75"/>
      <c r="GNZ576" s="81"/>
      <c r="GOA576" s="75"/>
      <c r="GOB576" s="81"/>
      <c r="GOC576" s="75"/>
      <c r="GOD576" s="81"/>
      <c r="GOE576" s="75"/>
      <c r="GOF576" s="81"/>
      <c r="GOG576" s="75"/>
      <c r="GOH576" s="81"/>
      <c r="GOI576" s="75"/>
      <c r="GOJ576" s="81"/>
      <c r="GOK576" s="75"/>
      <c r="GOL576" s="81"/>
      <c r="GOM576" s="75"/>
      <c r="GON576" s="81"/>
      <c r="GOO576" s="75"/>
      <c r="GOP576" s="81"/>
      <c r="GOQ576" s="75"/>
      <c r="GOR576" s="81"/>
      <c r="GOS576" s="75"/>
      <c r="GOT576" s="81"/>
      <c r="GOU576" s="75"/>
      <c r="GOV576" s="81"/>
      <c r="GOW576" s="75"/>
      <c r="GOX576" s="81"/>
      <c r="GOY576" s="75"/>
      <c r="GOZ576" s="81"/>
      <c r="GPA576" s="75"/>
      <c r="GPB576" s="81"/>
      <c r="GPC576" s="75"/>
      <c r="GPD576" s="81"/>
      <c r="GPE576" s="75"/>
      <c r="GPF576" s="81"/>
      <c r="GPG576" s="75"/>
      <c r="GPH576" s="81"/>
      <c r="GPI576" s="75"/>
      <c r="GPJ576" s="81"/>
      <c r="GPK576" s="75"/>
      <c r="GPL576" s="81"/>
      <c r="GPM576" s="75"/>
      <c r="GPN576" s="81"/>
      <c r="GPO576" s="75"/>
      <c r="GPP576" s="81"/>
      <c r="GPQ576" s="75"/>
      <c r="GPR576" s="81"/>
      <c r="GPS576" s="75"/>
      <c r="GPT576" s="81"/>
      <c r="GPU576" s="75"/>
      <c r="GPV576" s="81"/>
      <c r="GPW576" s="75"/>
      <c r="GPX576" s="81"/>
      <c r="GPY576" s="75"/>
      <c r="GPZ576" s="81"/>
      <c r="GQA576" s="75"/>
      <c r="GQB576" s="81"/>
      <c r="GQC576" s="75"/>
      <c r="GQD576" s="81"/>
      <c r="GQE576" s="75"/>
      <c r="GQF576" s="81"/>
      <c r="GQG576" s="75"/>
      <c r="GQH576" s="81"/>
      <c r="GQI576" s="75"/>
      <c r="GQJ576" s="81"/>
      <c r="GQK576" s="75"/>
      <c r="GQL576" s="81"/>
      <c r="GQM576" s="75"/>
      <c r="GQN576" s="81"/>
      <c r="GQO576" s="75"/>
      <c r="GQP576" s="81"/>
      <c r="GQQ576" s="75"/>
      <c r="GQR576" s="81"/>
      <c r="GQS576" s="75"/>
      <c r="GQT576" s="81"/>
      <c r="GQU576" s="75"/>
      <c r="GQV576" s="81"/>
      <c r="GQW576" s="75"/>
      <c r="GQX576" s="81"/>
      <c r="GQY576" s="75"/>
      <c r="GQZ576" s="81"/>
      <c r="GRA576" s="75"/>
      <c r="GRB576" s="81"/>
      <c r="GRC576" s="75"/>
      <c r="GRD576" s="81"/>
      <c r="GRE576" s="75"/>
      <c r="GRF576" s="81"/>
      <c r="GRG576" s="75"/>
      <c r="GRH576" s="81"/>
      <c r="GRI576" s="75"/>
      <c r="GRJ576" s="81"/>
      <c r="GRK576" s="75"/>
      <c r="GRL576" s="81"/>
      <c r="GRM576" s="75"/>
      <c r="GRN576" s="81"/>
      <c r="GRO576" s="75"/>
      <c r="GRP576" s="81"/>
      <c r="GRQ576" s="75"/>
      <c r="GRR576" s="81"/>
      <c r="GRS576" s="75"/>
      <c r="GRT576" s="81"/>
      <c r="GRU576" s="75"/>
      <c r="GRV576" s="81"/>
      <c r="GRW576" s="75"/>
      <c r="GRX576" s="81"/>
      <c r="GRY576" s="75"/>
      <c r="GRZ576" s="81"/>
      <c r="GSA576" s="75"/>
      <c r="GSB576" s="81"/>
      <c r="GSC576" s="75"/>
      <c r="GSD576" s="81"/>
      <c r="GSE576" s="75"/>
      <c r="GSF576" s="81"/>
      <c r="GSG576" s="75"/>
      <c r="GSH576" s="81"/>
      <c r="GSI576" s="75"/>
      <c r="GSJ576" s="81"/>
      <c r="GSK576" s="75"/>
      <c r="GSL576" s="81"/>
      <c r="GSM576" s="75"/>
      <c r="GSN576" s="81"/>
      <c r="GSO576" s="75"/>
      <c r="GSP576" s="81"/>
      <c r="GSQ576" s="75"/>
      <c r="GSR576" s="81"/>
      <c r="GSS576" s="75"/>
      <c r="GST576" s="81"/>
      <c r="GSU576" s="75"/>
      <c r="GSV576" s="81"/>
      <c r="GSW576" s="75"/>
      <c r="GSX576" s="81"/>
      <c r="GSY576" s="75"/>
      <c r="GSZ576" s="81"/>
      <c r="GTA576" s="75"/>
      <c r="GTB576" s="81"/>
      <c r="GTC576" s="75"/>
      <c r="GTD576" s="81"/>
      <c r="GTE576" s="75"/>
      <c r="GTF576" s="81"/>
      <c r="GTG576" s="75"/>
      <c r="GTH576" s="81"/>
      <c r="GTI576" s="75"/>
      <c r="GTJ576" s="81"/>
      <c r="GTK576" s="75"/>
      <c r="GTL576" s="81"/>
      <c r="GTM576" s="75"/>
      <c r="GTN576" s="81"/>
      <c r="GTO576" s="75"/>
      <c r="GTP576" s="81"/>
      <c r="GTQ576" s="75"/>
      <c r="GTR576" s="81"/>
      <c r="GTS576" s="75"/>
      <c r="GTT576" s="81"/>
      <c r="GTU576" s="75"/>
      <c r="GTV576" s="81"/>
      <c r="GTW576" s="75"/>
      <c r="GTX576" s="81"/>
      <c r="GTY576" s="75"/>
      <c r="GTZ576" s="81"/>
      <c r="GUA576" s="75"/>
      <c r="GUB576" s="81"/>
      <c r="GUC576" s="75"/>
      <c r="GUD576" s="81"/>
      <c r="GUE576" s="75"/>
      <c r="GUF576" s="81"/>
      <c r="GUG576" s="75"/>
      <c r="GUH576" s="81"/>
      <c r="GUI576" s="75"/>
      <c r="GUJ576" s="81"/>
      <c r="GUK576" s="75"/>
      <c r="GUL576" s="81"/>
      <c r="GUM576" s="75"/>
      <c r="GUN576" s="81"/>
      <c r="GUO576" s="75"/>
      <c r="GUP576" s="81"/>
      <c r="GUQ576" s="75"/>
      <c r="GUR576" s="81"/>
      <c r="GUS576" s="75"/>
      <c r="GUT576" s="81"/>
      <c r="GUU576" s="75"/>
      <c r="GUV576" s="81"/>
      <c r="GUW576" s="75"/>
      <c r="GUX576" s="81"/>
      <c r="GUY576" s="75"/>
      <c r="GUZ576" s="81"/>
      <c r="GVA576" s="75"/>
      <c r="GVB576" s="81"/>
      <c r="GVC576" s="75"/>
      <c r="GVD576" s="81"/>
      <c r="GVE576" s="75"/>
      <c r="GVF576" s="81"/>
      <c r="GVG576" s="75"/>
      <c r="GVH576" s="81"/>
      <c r="GVI576" s="75"/>
      <c r="GVJ576" s="81"/>
      <c r="GVK576" s="75"/>
      <c r="GVL576" s="81"/>
      <c r="GVM576" s="75"/>
      <c r="GVN576" s="81"/>
      <c r="GVO576" s="75"/>
      <c r="GVP576" s="81"/>
      <c r="GVQ576" s="75"/>
      <c r="GVR576" s="81"/>
      <c r="GVS576" s="75"/>
      <c r="GVT576" s="81"/>
      <c r="GVU576" s="75"/>
      <c r="GVV576" s="81"/>
      <c r="GVW576" s="75"/>
      <c r="GVX576" s="81"/>
      <c r="GVY576" s="75"/>
      <c r="GVZ576" s="81"/>
      <c r="GWA576" s="75"/>
      <c r="GWB576" s="81"/>
      <c r="GWC576" s="75"/>
      <c r="GWD576" s="81"/>
      <c r="GWE576" s="75"/>
      <c r="GWF576" s="81"/>
      <c r="GWG576" s="75"/>
      <c r="GWH576" s="81"/>
      <c r="GWI576" s="75"/>
      <c r="GWJ576" s="81"/>
      <c r="GWK576" s="75"/>
      <c r="GWL576" s="81"/>
      <c r="GWM576" s="75"/>
      <c r="GWN576" s="81"/>
      <c r="GWO576" s="75"/>
      <c r="GWP576" s="81"/>
      <c r="GWQ576" s="75"/>
      <c r="GWR576" s="81"/>
      <c r="GWS576" s="75"/>
      <c r="GWT576" s="81"/>
      <c r="GWU576" s="75"/>
      <c r="GWV576" s="81"/>
      <c r="GWW576" s="75"/>
      <c r="GWX576" s="81"/>
      <c r="GWY576" s="75"/>
      <c r="GWZ576" s="81"/>
      <c r="GXA576" s="75"/>
      <c r="GXB576" s="81"/>
      <c r="GXC576" s="75"/>
      <c r="GXD576" s="81"/>
      <c r="GXE576" s="75"/>
      <c r="GXF576" s="81"/>
      <c r="GXG576" s="75"/>
      <c r="GXH576" s="81"/>
      <c r="GXI576" s="75"/>
      <c r="GXJ576" s="81"/>
      <c r="GXK576" s="75"/>
      <c r="GXL576" s="81"/>
      <c r="GXM576" s="75"/>
      <c r="GXN576" s="81"/>
      <c r="GXO576" s="75"/>
      <c r="GXP576" s="81"/>
      <c r="GXQ576" s="75"/>
      <c r="GXR576" s="81"/>
      <c r="GXS576" s="75"/>
      <c r="GXT576" s="81"/>
      <c r="GXU576" s="75"/>
      <c r="GXV576" s="81"/>
      <c r="GXW576" s="75"/>
      <c r="GXX576" s="81"/>
      <c r="GXY576" s="75"/>
      <c r="GXZ576" s="81"/>
      <c r="GYA576" s="75"/>
      <c r="GYB576" s="81"/>
      <c r="GYC576" s="75"/>
      <c r="GYD576" s="81"/>
      <c r="GYE576" s="75"/>
      <c r="GYF576" s="81"/>
      <c r="GYG576" s="75"/>
      <c r="GYH576" s="81"/>
      <c r="GYI576" s="75"/>
      <c r="GYJ576" s="81"/>
      <c r="GYK576" s="75"/>
      <c r="GYL576" s="81"/>
      <c r="GYM576" s="75"/>
      <c r="GYN576" s="81"/>
      <c r="GYO576" s="75"/>
      <c r="GYP576" s="81"/>
      <c r="GYQ576" s="75"/>
      <c r="GYR576" s="81"/>
      <c r="GYS576" s="75"/>
      <c r="GYT576" s="81"/>
      <c r="GYU576" s="75"/>
      <c r="GYV576" s="81"/>
      <c r="GYW576" s="75"/>
      <c r="GYX576" s="81"/>
      <c r="GYY576" s="75"/>
      <c r="GYZ576" s="81"/>
      <c r="GZA576" s="75"/>
      <c r="GZB576" s="81"/>
      <c r="GZC576" s="75"/>
      <c r="GZD576" s="81"/>
      <c r="GZE576" s="75"/>
      <c r="GZF576" s="81"/>
      <c r="GZG576" s="75"/>
      <c r="GZH576" s="81"/>
      <c r="GZI576" s="75"/>
      <c r="GZJ576" s="81"/>
      <c r="GZK576" s="75"/>
      <c r="GZL576" s="81"/>
      <c r="GZM576" s="75"/>
      <c r="GZN576" s="81"/>
      <c r="GZO576" s="75"/>
      <c r="GZP576" s="81"/>
      <c r="GZQ576" s="75"/>
      <c r="GZR576" s="81"/>
      <c r="GZS576" s="75"/>
      <c r="GZT576" s="81"/>
      <c r="GZU576" s="75"/>
      <c r="GZV576" s="81"/>
      <c r="GZW576" s="75"/>
      <c r="GZX576" s="81"/>
      <c r="GZY576" s="75"/>
      <c r="GZZ576" s="81"/>
      <c r="HAA576" s="75"/>
      <c r="HAB576" s="81"/>
      <c r="HAC576" s="75"/>
      <c r="HAD576" s="81"/>
      <c r="HAE576" s="75"/>
      <c r="HAF576" s="81"/>
      <c r="HAG576" s="75"/>
      <c r="HAH576" s="81"/>
      <c r="HAI576" s="75"/>
      <c r="HAJ576" s="81"/>
      <c r="HAK576" s="75"/>
      <c r="HAL576" s="81"/>
      <c r="HAM576" s="75"/>
      <c r="HAN576" s="81"/>
      <c r="HAO576" s="75"/>
      <c r="HAP576" s="81"/>
      <c r="HAQ576" s="75"/>
      <c r="HAR576" s="81"/>
      <c r="HAS576" s="75"/>
      <c r="HAT576" s="81"/>
      <c r="HAU576" s="75"/>
      <c r="HAV576" s="81"/>
      <c r="HAW576" s="75"/>
      <c r="HAX576" s="81"/>
      <c r="HAY576" s="75"/>
      <c r="HAZ576" s="81"/>
      <c r="HBA576" s="75"/>
      <c r="HBB576" s="81"/>
      <c r="HBC576" s="75"/>
      <c r="HBD576" s="81"/>
      <c r="HBE576" s="75"/>
      <c r="HBF576" s="81"/>
      <c r="HBG576" s="75"/>
      <c r="HBH576" s="81"/>
      <c r="HBI576" s="75"/>
      <c r="HBJ576" s="81"/>
      <c r="HBK576" s="75"/>
      <c r="HBL576" s="81"/>
      <c r="HBM576" s="75"/>
      <c r="HBN576" s="81"/>
      <c r="HBO576" s="75"/>
      <c r="HBP576" s="81"/>
      <c r="HBQ576" s="75"/>
      <c r="HBR576" s="81"/>
      <c r="HBS576" s="75"/>
      <c r="HBT576" s="81"/>
      <c r="HBU576" s="75"/>
      <c r="HBV576" s="81"/>
      <c r="HBW576" s="75"/>
      <c r="HBX576" s="81"/>
      <c r="HBY576" s="75"/>
      <c r="HBZ576" s="81"/>
      <c r="HCA576" s="75"/>
      <c r="HCB576" s="81"/>
      <c r="HCC576" s="75"/>
      <c r="HCD576" s="81"/>
      <c r="HCE576" s="75"/>
      <c r="HCF576" s="81"/>
      <c r="HCG576" s="75"/>
      <c r="HCH576" s="81"/>
      <c r="HCI576" s="75"/>
      <c r="HCJ576" s="81"/>
      <c r="HCK576" s="75"/>
      <c r="HCL576" s="81"/>
      <c r="HCM576" s="75"/>
      <c r="HCN576" s="81"/>
      <c r="HCO576" s="75"/>
      <c r="HCP576" s="81"/>
      <c r="HCQ576" s="75"/>
      <c r="HCR576" s="81"/>
      <c r="HCS576" s="75"/>
      <c r="HCT576" s="81"/>
      <c r="HCU576" s="75"/>
      <c r="HCV576" s="81"/>
      <c r="HCW576" s="75"/>
      <c r="HCX576" s="81"/>
      <c r="HCY576" s="75"/>
      <c r="HCZ576" s="81"/>
      <c r="HDA576" s="75"/>
      <c r="HDB576" s="81"/>
      <c r="HDC576" s="75"/>
      <c r="HDD576" s="81"/>
      <c r="HDE576" s="75"/>
      <c r="HDF576" s="81"/>
      <c r="HDG576" s="75"/>
      <c r="HDH576" s="81"/>
      <c r="HDI576" s="75"/>
      <c r="HDJ576" s="81"/>
      <c r="HDK576" s="75"/>
      <c r="HDL576" s="81"/>
      <c r="HDM576" s="75"/>
      <c r="HDN576" s="81"/>
      <c r="HDO576" s="75"/>
      <c r="HDP576" s="81"/>
      <c r="HDQ576" s="75"/>
      <c r="HDR576" s="81"/>
      <c r="HDS576" s="75"/>
      <c r="HDT576" s="81"/>
      <c r="HDU576" s="75"/>
      <c r="HDV576" s="81"/>
      <c r="HDW576" s="75"/>
      <c r="HDX576" s="81"/>
      <c r="HDY576" s="75"/>
      <c r="HDZ576" s="81"/>
      <c r="HEA576" s="75"/>
      <c r="HEB576" s="81"/>
      <c r="HEC576" s="75"/>
      <c r="HED576" s="81"/>
      <c r="HEE576" s="75"/>
      <c r="HEF576" s="81"/>
      <c r="HEG576" s="75"/>
      <c r="HEH576" s="81"/>
      <c r="HEI576" s="75"/>
      <c r="HEJ576" s="81"/>
      <c r="HEK576" s="75"/>
      <c r="HEL576" s="81"/>
      <c r="HEM576" s="75"/>
      <c r="HEN576" s="81"/>
      <c r="HEO576" s="75"/>
      <c r="HEP576" s="81"/>
      <c r="HEQ576" s="75"/>
      <c r="HER576" s="81"/>
      <c r="HES576" s="75"/>
      <c r="HET576" s="81"/>
      <c r="HEU576" s="75"/>
      <c r="HEV576" s="81"/>
      <c r="HEW576" s="75"/>
      <c r="HEX576" s="81"/>
      <c r="HEY576" s="75"/>
      <c r="HEZ576" s="81"/>
      <c r="HFA576" s="75"/>
      <c r="HFB576" s="81"/>
      <c r="HFC576" s="75"/>
      <c r="HFD576" s="81"/>
      <c r="HFE576" s="75"/>
      <c r="HFF576" s="81"/>
      <c r="HFG576" s="75"/>
      <c r="HFH576" s="81"/>
      <c r="HFI576" s="75"/>
      <c r="HFJ576" s="81"/>
      <c r="HFK576" s="75"/>
      <c r="HFL576" s="81"/>
      <c r="HFM576" s="75"/>
      <c r="HFN576" s="81"/>
      <c r="HFO576" s="75"/>
      <c r="HFP576" s="81"/>
      <c r="HFQ576" s="75"/>
      <c r="HFR576" s="81"/>
      <c r="HFS576" s="75"/>
      <c r="HFT576" s="81"/>
      <c r="HFU576" s="75"/>
      <c r="HFV576" s="81"/>
      <c r="HFW576" s="75"/>
      <c r="HFX576" s="81"/>
      <c r="HFY576" s="75"/>
      <c r="HFZ576" s="81"/>
      <c r="HGA576" s="75"/>
      <c r="HGB576" s="81"/>
      <c r="HGC576" s="75"/>
      <c r="HGD576" s="81"/>
      <c r="HGE576" s="75"/>
      <c r="HGF576" s="81"/>
      <c r="HGG576" s="75"/>
      <c r="HGH576" s="81"/>
      <c r="HGI576" s="75"/>
      <c r="HGJ576" s="81"/>
      <c r="HGK576" s="75"/>
      <c r="HGL576" s="81"/>
      <c r="HGM576" s="75"/>
      <c r="HGN576" s="81"/>
      <c r="HGO576" s="75"/>
      <c r="HGP576" s="81"/>
      <c r="HGQ576" s="75"/>
      <c r="HGR576" s="81"/>
      <c r="HGS576" s="75"/>
      <c r="HGT576" s="81"/>
      <c r="HGU576" s="75"/>
      <c r="HGV576" s="81"/>
      <c r="HGW576" s="75"/>
      <c r="HGX576" s="81"/>
      <c r="HGY576" s="75"/>
      <c r="HGZ576" s="81"/>
      <c r="HHA576" s="75"/>
      <c r="HHB576" s="81"/>
      <c r="HHC576" s="75"/>
      <c r="HHD576" s="81"/>
      <c r="HHE576" s="75"/>
      <c r="HHF576" s="81"/>
      <c r="HHG576" s="75"/>
      <c r="HHH576" s="81"/>
      <c r="HHI576" s="75"/>
      <c r="HHJ576" s="81"/>
      <c r="HHK576" s="75"/>
      <c r="HHL576" s="81"/>
      <c r="HHM576" s="75"/>
      <c r="HHN576" s="81"/>
      <c r="HHO576" s="75"/>
      <c r="HHP576" s="81"/>
      <c r="HHQ576" s="75"/>
      <c r="HHR576" s="81"/>
      <c r="HHS576" s="75"/>
      <c r="HHT576" s="81"/>
      <c r="HHU576" s="75"/>
      <c r="HHV576" s="81"/>
      <c r="HHW576" s="75"/>
      <c r="HHX576" s="81"/>
      <c r="HHY576" s="75"/>
      <c r="HHZ576" s="81"/>
      <c r="HIA576" s="75"/>
      <c r="HIB576" s="81"/>
      <c r="HIC576" s="75"/>
      <c r="HID576" s="81"/>
      <c r="HIE576" s="75"/>
      <c r="HIF576" s="81"/>
      <c r="HIG576" s="75"/>
      <c r="HIH576" s="81"/>
      <c r="HII576" s="75"/>
      <c r="HIJ576" s="81"/>
      <c r="HIK576" s="75"/>
      <c r="HIL576" s="81"/>
      <c r="HIM576" s="75"/>
      <c r="HIN576" s="81"/>
      <c r="HIO576" s="75"/>
      <c r="HIP576" s="81"/>
      <c r="HIQ576" s="75"/>
      <c r="HIR576" s="81"/>
      <c r="HIS576" s="75"/>
      <c r="HIT576" s="81"/>
      <c r="HIU576" s="75"/>
      <c r="HIV576" s="81"/>
      <c r="HIW576" s="75"/>
      <c r="HIX576" s="81"/>
      <c r="HIY576" s="75"/>
      <c r="HIZ576" s="81"/>
      <c r="HJA576" s="75"/>
      <c r="HJB576" s="81"/>
      <c r="HJC576" s="75"/>
      <c r="HJD576" s="81"/>
      <c r="HJE576" s="75"/>
      <c r="HJF576" s="81"/>
      <c r="HJG576" s="75"/>
      <c r="HJH576" s="81"/>
      <c r="HJI576" s="75"/>
      <c r="HJJ576" s="81"/>
      <c r="HJK576" s="75"/>
      <c r="HJL576" s="81"/>
      <c r="HJM576" s="75"/>
      <c r="HJN576" s="81"/>
      <c r="HJO576" s="75"/>
      <c r="HJP576" s="81"/>
      <c r="HJQ576" s="75"/>
      <c r="HJR576" s="81"/>
      <c r="HJS576" s="75"/>
      <c r="HJT576" s="81"/>
      <c r="HJU576" s="75"/>
      <c r="HJV576" s="81"/>
      <c r="HJW576" s="75"/>
      <c r="HJX576" s="81"/>
      <c r="HJY576" s="75"/>
      <c r="HJZ576" s="81"/>
      <c r="HKA576" s="75"/>
      <c r="HKB576" s="81"/>
      <c r="HKC576" s="75"/>
      <c r="HKD576" s="81"/>
      <c r="HKE576" s="75"/>
      <c r="HKF576" s="81"/>
      <c r="HKG576" s="75"/>
      <c r="HKH576" s="81"/>
      <c r="HKI576" s="75"/>
      <c r="HKJ576" s="81"/>
      <c r="HKK576" s="75"/>
      <c r="HKL576" s="81"/>
      <c r="HKM576" s="75"/>
      <c r="HKN576" s="81"/>
      <c r="HKO576" s="75"/>
      <c r="HKP576" s="81"/>
      <c r="HKQ576" s="75"/>
      <c r="HKR576" s="81"/>
      <c r="HKS576" s="75"/>
      <c r="HKT576" s="81"/>
      <c r="HKU576" s="75"/>
      <c r="HKV576" s="81"/>
      <c r="HKW576" s="75"/>
      <c r="HKX576" s="81"/>
      <c r="HKY576" s="75"/>
      <c r="HKZ576" s="81"/>
      <c r="HLA576" s="75"/>
      <c r="HLB576" s="81"/>
      <c r="HLC576" s="75"/>
      <c r="HLD576" s="81"/>
      <c r="HLE576" s="75"/>
      <c r="HLF576" s="81"/>
      <c r="HLG576" s="75"/>
      <c r="HLH576" s="81"/>
      <c r="HLI576" s="75"/>
      <c r="HLJ576" s="81"/>
      <c r="HLK576" s="75"/>
      <c r="HLL576" s="81"/>
      <c r="HLM576" s="75"/>
      <c r="HLN576" s="81"/>
      <c r="HLO576" s="75"/>
      <c r="HLP576" s="81"/>
      <c r="HLQ576" s="75"/>
      <c r="HLR576" s="81"/>
      <c r="HLS576" s="75"/>
      <c r="HLT576" s="81"/>
      <c r="HLU576" s="75"/>
      <c r="HLV576" s="81"/>
      <c r="HLW576" s="75"/>
      <c r="HLX576" s="81"/>
      <c r="HLY576" s="75"/>
      <c r="HLZ576" s="81"/>
      <c r="HMA576" s="75"/>
      <c r="HMB576" s="81"/>
      <c r="HMC576" s="75"/>
      <c r="HMD576" s="81"/>
      <c r="HME576" s="75"/>
      <c r="HMF576" s="81"/>
      <c r="HMG576" s="75"/>
      <c r="HMH576" s="81"/>
      <c r="HMI576" s="75"/>
      <c r="HMJ576" s="81"/>
      <c r="HMK576" s="75"/>
      <c r="HML576" s="81"/>
      <c r="HMM576" s="75"/>
      <c r="HMN576" s="81"/>
      <c r="HMO576" s="75"/>
      <c r="HMP576" s="81"/>
      <c r="HMQ576" s="75"/>
      <c r="HMR576" s="81"/>
      <c r="HMS576" s="75"/>
      <c r="HMT576" s="81"/>
      <c r="HMU576" s="75"/>
      <c r="HMV576" s="81"/>
      <c r="HMW576" s="75"/>
      <c r="HMX576" s="81"/>
      <c r="HMY576" s="75"/>
      <c r="HMZ576" s="81"/>
      <c r="HNA576" s="75"/>
      <c r="HNB576" s="81"/>
      <c r="HNC576" s="75"/>
      <c r="HND576" s="81"/>
      <c r="HNE576" s="75"/>
      <c r="HNF576" s="81"/>
      <c r="HNG576" s="75"/>
      <c r="HNH576" s="81"/>
      <c r="HNI576" s="75"/>
      <c r="HNJ576" s="81"/>
      <c r="HNK576" s="75"/>
      <c r="HNL576" s="81"/>
      <c r="HNM576" s="75"/>
      <c r="HNN576" s="81"/>
      <c r="HNO576" s="75"/>
      <c r="HNP576" s="81"/>
      <c r="HNQ576" s="75"/>
      <c r="HNR576" s="81"/>
      <c r="HNS576" s="75"/>
      <c r="HNT576" s="81"/>
      <c r="HNU576" s="75"/>
      <c r="HNV576" s="81"/>
      <c r="HNW576" s="75"/>
      <c r="HNX576" s="81"/>
      <c r="HNY576" s="75"/>
      <c r="HNZ576" s="81"/>
      <c r="HOA576" s="75"/>
      <c r="HOB576" s="81"/>
      <c r="HOC576" s="75"/>
      <c r="HOD576" s="81"/>
      <c r="HOE576" s="75"/>
      <c r="HOF576" s="81"/>
      <c r="HOG576" s="75"/>
      <c r="HOH576" s="81"/>
      <c r="HOI576" s="75"/>
      <c r="HOJ576" s="81"/>
      <c r="HOK576" s="75"/>
      <c r="HOL576" s="81"/>
      <c r="HOM576" s="75"/>
      <c r="HON576" s="81"/>
      <c r="HOO576" s="75"/>
      <c r="HOP576" s="81"/>
      <c r="HOQ576" s="75"/>
      <c r="HOR576" s="81"/>
      <c r="HOS576" s="75"/>
      <c r="HOT576" s="81"/>
      <c r="HOU576" s="75"/>
      <c r="HOV576" s="81"/>
      <c r="HOW576" s="75"/>
      <c r="HOX576" s="81"/>
      <c r="HOY576" s="75"/>
      <c r="HOZ576" s="81"/>
      <c r="HPA576" s="75"/>
      <c r="HPB576" s="81"/>
      <c r="HPC576" s="75"/>
      <c r="HPD576" s="81"/>
      <c r="HPE576" s="75"/>
      <c r="HPF576" s="81"/>
      <c r="HPG576" s="75"/>
      <c r="HPH576" s="81"/>
      <c r="HPI576" s="75"/>
      <c r="HPJ576" s="81"/>
      <c r="HPK576" s="75"/>
      <c r="HPL576" s="81"/>
      <c r="HPM576" s="75"/>
      <c r="HPN576" s="81"/>
      <c r="HPO576" s="75"/>
      <c r="HPP576" s="81"/>
      <c r="HPQ576" s="75"/>
      <c r="HPR576" s="81"/>
      <c r="HPS576" s="75"/>
      <c r="HPT576" s="81"/>
      <c r="HPU576" s="75"/>
      <c r="HPV576" s="81"/>
      <c r="HPW576" s="75"/>
      <c r="HPX576" s="81"/>
      <c r="HPY576" s="75"/>
      <c r="HPZ576" s="81"/>
      <c r="HQA576" s="75"/>
      <c r="HQB576" s="81"/>
      <c r="HQC576" s="75"/>
      <c r="HQD576" s="81"/>
      <c r="HQE576" s="75"/>
      <c r="HQF576" s="81"/>
      <c r="HQG576" s="75"/>
      <c r="HQH576" s="81"/>
      <c r="HQI576" s="75"/>
      <c r="HQJ576" s="81"/>
      <c r="HQK576" s="75"/>
      <c r="HQL576" s="81"/>
      <c r="HQM576" s="75"/>
      <c r="HQN576" s="81"/>
      <c r="HQO576" s="75"/>
      <c r="HQP576" s="81"/>
      <c r="HQQ576" s="75"/>
      <c r="HQR576" s="81"/>
      <c r="HQS576" s="75"/>
      <c r="HQT576" s="81"/>
      <c r="HQU576" s="75"/>
      <c r="HQV576" s="81"/>
      <c r="HQW576" s="75"/>
      <c r="HQX576" s="81"/>
      <c r="HQY576" s="75"/>
      <c r="HQZ576" s="81"/>
      <c r="HRA576" s="75"/>
      <c r="HRB576" s="81"/>
      <c r="HRC576" s="75"/>
      <c r="HRD576" s="81"/>
      <c r="HRE576" s="75"/>
      <c r="HRF576" s="81"/>
      <c r="HRG576" s="75"/>
      <c r="HRH576" s="81"/>
      <c r="HRI576" s="75"/>
      <c r="HRJ576" s="81"/>
      <c r="HRK576" s="75"/>
      <c r="HRL576" s="81"/>
      <c r="HRM576" s="75"/>
      <c r="HRN576" s="81"/>
      <c r="HRO576" s="75"/>
      <c r="HRP576" s="81"/>
      <c r="HRQ576" s="75"/>
      <c r="HRR576" s="81"/>
      <c r="HRS576" s="75"/>
      <c r="HRT576" s="81"/>
      <c r="HRU576" s="75"/>
      <c r="HRV576" s="81"/>
      <c r="HRW576" s="75"/>
      <c r="HRX576" s="81"/>
      <c r="HRY576" s="75"/>
      <c r="HRZ576" s="81"/>
      <c r="HSA576" s="75"/>
      <c r="HSB576" s="81"/>
      <c r="HSC576" s="75"/>
      <c r="HSD576" s="81"/>
      <c r="HSE576" s="75"/>
      <c r="HSF576" s="81"/>
      <c r="HSG576" s="75"/>
      <c r="HSH576" s="81"/>
      <c r="HSI576" s="75"/>
      <c r="HSJ576" s="81"/>
      <c r="HSK576" s="75"/>
      <c r="HSL576" s="81"/>
      <c r="HSM576" s="75"/>
      <c r="HSN576" s="81"/>
      <c r="HSO576" s="75"/>
      <c r="HSP576" s="81"/>
      <c r="HSQ576" s="75"/>
      <c r="HSR576" s="81"/>
      <c r="HSS576" s="75"/>
      <c r="HST576" s="81"/>
      <c r="HSU576" s="75"/>
      <c r="HSV576" s="81"/>
      <c r="HSW576" s="75"/>
      <c r="HSX576" s="81"/>
      <c r="HSY576" s="75"/>
      <c r="HSZ576" s="81"/>
      <c r="HTA576" s="75"/>
      <c r="HTB576" s="81"/>
      <c r="HTC576" s="75"/>
      <c r="HTD576" s="81"/>
      <c r="HTE576" s="75"/>
      <c r="HTF576" s="81"/>
      <c r="HTG576" s="75"/>
      <c r="HTH576" s="81"/>
      <c r="HTI576" s="75"/>
      <c r="HTJ576" s="81"/>
      <c r="HTK576" s="75"/>
      <c r="HTL576" s="81"/>
      <c r="HTM576" s="75"/>
      <c r="HTN576" s="81"/>
      <c r="HTO576" s="75"/>
      <c r="HTP576" s="81"/>
      <c r="HTQ576" s="75"/>
      <c r="HTR576" s="81"/>
      <c r="HTS576" s="75"/>
      <c r="HTT576" s="81"/>
      <c r="HTU576" s="75"/>
      <c r="HTV576" s="81"/>
      <c r="HTW576" s="75"/>
      <c r="HTX576" s="81"/>
      <c r="HTY576" s="75"/>
      <c r="HTZ576" s="81"/>
      <c r="HUA576" s="75"/>
      <c r="HUB576" s="81"/>
      <c r="HUC576" s="75"/>
      <c r="HUD576" s="81"/>
      <c r="HUE576" s="75"/>
      <c r="HUF576" s="81"/>
      <c r="HUG576" s="75"/>
      <c r="HUH576" s="81"/>
      <c r="HUI576" s="75"/>
      <c r="HUJ576" s="81"/>
      <c r="HUK576" s="75"/>
      <c r="HUL576" s="81"/>
      <c r="HUM576" s="75"/>
      <c r="HUN576" s="81"/>
      <c r="HUO576" s="75"/>
      <c r="HUP576" s="81"/>
      <c r="HUQ576" s="75"/>
      <c r="HUR576" s="81"/>
      <c r="HUS576" s="75"/>
      <c r="HUT576" s="81"/>
      <c r="HUU576" s="75"/>
      <c r="HUV576" s="81"/>
      <c r="HUW576" s="75"/>
      <c r="HUX576" s="81"/>
      <c r="HUY576" s="75"/>
      <c r="HUZ576" s="81"/>
      <c r="HVA576" s="75"/>
      <c r="HVB576" s="81"/>
      <c r="HVC576" s="75"/>
      <c r="HVD576" s="81"/>
      <c r="HVE576" s="75"/>
      <c r="HVF576" s="81"/>
      <c r="HVG576" s="75"/>
      <c r="HVH576" s="81"/>
      <c r="HVI576" s="75"/>
      <c r="HVJ576" s="81"/>
      <c r="HVK576" s="75"/>
      <c r="HVL576" s="81"/>
      <c r="HVM576" s="75"/>
      <c r="HVN576" s="81"/>
      <c r="HVO576" s="75"/>
      <c r="HVP576" s="81"/>
      <c r="HVQ576" s="75"/>
      <c r="HVR576" s="81"/>
      <c r="HVS576" s="75"/>
      <c r="HVT576" s="81"/>
      <c r="HVU576" s="75"/>
      <c r="HVV576" s="81"/>
      <c r="HVW576" s="75"/>
      <c r="HVX576" s="81"/>
      <c r="HVY576" s="75"/>
      <c r="HVZ576" s="81"/>
      <c r="HWA576" s="75"/>
      <c r="HWB576" s="81"/>
      <c r="HWC576" s="75"/>
      <c r="HWD576" s="81"/>
      <c r="HWE576" s="75"/>
      <c r="HWF576" s="81"/>
      <c r="HWG576" s="75"/>
      <c r="HWH576" s="81"/>
      <c r="HWI576" s="75"/>
      <c r="HWJ576" s="81"/>
      <c r="HWK576" s="75"/>
      <c r="HWL576" s="81"/>
      <c r="HWM576" s="75"/>
      <c r="HWN576" s="81"/>
      <c r="HWO576" s="75"/>
      <c r="HWP576" s="81"/>
      <c r="HWQ576" s="75"/>
      <c r="HWR576" s="81"/>
      <c r="HWS576" s="75"/>
      <c r="HWT576" s="81"/>
      <c r="HWU576" s="75"/>
      <c r="HWV576" s="81"/>
      <c r="HWW576" s="75"/>
      <c r="HWX576" s="81"/>
      <c r="HWY576" s="75"/>
      <c r="HWZ576" s="81"/>
      <c r="HXA576" s="75"/>
      <c r="HXB576" s="81"/>
      <c r="HXC576" s="75"/>
      <c r="HXD576" s="81"/>
      <c r="HXE576" s="75"/>
      <c r="HXF576" s="81"/>
      <c r="HXG576" s="75"/>
      <c r="HXH576" s="81"/>
      <c r="HXI576" s="75"/>
      <c r="HXJ576" s="81"/>
      <c r="HXK576" s="75"/>
      <c r="HXL576" s="81"/>
      <c r="HXM576" s="75"/>
      <c r="HXN576" s="81"/>
      <c r="HXO576" s="75"/>
      <c r="HXP576" s="81"/>
      <c r="HXQ576" s="75"/>
      <c r="HXR576" s="81"/>
      <c r="HXS576" s="75"/>
      <c r="HXT576" s="81"/>
      <c r="HXU576" s="75"/>
      <c r="HXV576" s="81"/>
      <c r="HXW576" s="75"/>
      <c r="HXX576" s="81"/>
      <c r="HXY576" s="75"/>
      <c r="HXZ576" s="81"/>
      <c r="HYA576" s="75"/>
      <c r="HYB576" s="81"/>
      <c r="HYC576" s="75"/>
      <c r="HYD576" s="81"/>
      <c r="HYE576" s="75"/>
      <c r="HYF576" s="81"/>
      <c r="HYG576" s="75"/>
      <c r="HYH576" s="81"/>
      <c r="HYI576" s="75"/>
      <c r="HYJ576" s="81"/>
      <c r="HYK576" s="75"/>
      <c r="HYL576" s="81"/>
      <c r="HYM576" s="75"/>
      <c r="HYN576" s="81"/>
      <c r="HYO576" s="75"/>
      <c r="HYP576" s="81"/>
      <c r="HYQ576" s="75"/>
      <c r="HYR576" s="81"/>
      <c r="HYS576" s="75"/>
      <c r="HYT576" s="81"/>
      <c r="HYU576" s="75"/>
      <c r="HYV576" s="81"/>
      <c r="HYW576" s="75"/>
      <c r="HYX576" s="81"/>
      <c r="HYY576" s="75"/>
      <c r="HYZ576" s="81"/>
      <c r="HZA576" s="75"/>
      <c r="HZB576" s="81"/>
      <c r="HZC576" s="75"/>
      <c r="HZD576" s="81"/>
      <c r="HZE576" s="75"/>
      <c r="HZF576" s="81"/>
      <c r="HZG576" s="75"/>
      <c r="HZH576" s="81"/>
      <c r="HZI576" s="75"/>
      <c r="HZJ576" s="81"/>
      <c r="HZK576" s="75"/>
      <c r="HZL576" s="81"/>
      <c r="HZM576" s="75"/>
      <c r="HZN576" s="81"/>
      <c r="HZO576" s="75"/>
      <c r="HZP576" s="81"/>
      <c r="HZQ576" s="75"/>
      <c r="HZR576" s="81"/>
      <c r="HZS576" s="75"/>
      <c r="HZT576" s="81"/>
      <c r="HZU576" s="75"/>
      <c r="HZV576" s="81"/>
      <c r="HZW576" s="75"/>
      <c r="HZX576" s="81"/>
      <c r="HZY576" s="75"/>
      <c r="HZZ576" s="81"/>
      <c r="IAA576" s="75"/>
      <c r="IAB576" s="81"/>
      <c r="IAC576" s="75"/>
      <c r="IAD576" s="81"/>
      <c r="IAE576" s="75"/>
      <c r="IAF576" s="81"/>
      <c r="IAG576" s="75"/>
      <c r="IAH576" s="81"/>
      <c r="IAI576" s="75"/>
      <c r="IAJ576" s="81"/>
      <c r="IAK576" s="75"/>
      <c r="IAL576" s="81"/>
      <c r="IAM576" s="75"/>
      <c r="IAN576" s="81"/>
      <c r="IAO576" s="75"/>
      <c r="IAP576" s="81"/>
      <c r="IAQ576" s="75"/>
      <c r="IAR576" s="81"/>
      <c r="IAS576" s="75"/>
      <c r="IAT576" s="81"/>
      <c r="IAU576" s="75"/>
      <c r="IAV576" s="81"/>
      <c r="IAW576" s="75"/>
      <c r="IAX576" s="81"/>
      <c r="IAY576" s="75"/>
      <c r="IAZ576" s="81"/>
      <c r="IBA576" s="75"/>
      <c r="IBB576" s="81"/>
      <c r="IBC576" s="75"/>
      <c r="IBD576" s="81"/>
      <c r="IBE576" s="75"/>
      <c r="IBF576" s="81"/>
      <c r="IBG576" s="75"/>
      <c r="IBH576" s="81"/>
      <c r="IBI576" s="75"/>
      <c r="IBJ576" s="81"/>
      <c r="IBK576" s="75"/>
      <c r="IBL576" s="81"/>
      <c r="IBM576" s="75"/>
      <c r="IBN576" s="81"/>
      <c r="IBO576" s="75"/>
      <c r="IBP576" s="81"/>
      <c r="IBQ576" s="75"/>
      <c r="IBR576" s="81"/>
      <c r="IBS576" s="75"/>
      <c r="IBT576" s="81"/>
      <c r="IBU576" s="75"/>
      <c r="IBV576" s="81"/>
      <c r="IBW576" s="75"/>
      <c r="IBX576" s="81"/>
      <c r="IBY576" s="75"/>
      <c r="IBZ576" s="81"/>
      <c r="ICA576" s="75"/>
      <c r="ICB576" s="81"/>
      <c r="ICC576" s="75"/>
      <c r="ICD576" s="81"/>
      <c r="ICE576" s="75"/>
      <c r="ICF576" s="81"/>
      <c r="ICG576" s="75"/>
      <c r="ICH576" s="81"/>
      <c r="ICI576" s="75"/>
      <c r="ICJ576" s="81"/>
      <c r="ICK576" s="75"/>
      <c r="ICL576" s="81"/>
      <c r="ICM576" s="75"/>
      <c r="ICN576" s="81"/>
      <c r="ICO576" s="75"/>
      <c r="ICP576" s="81"/>
      <c r="ICQ576" s="75"/>
      <c r="ICR576" s="81"/>
      <c r="ICS576" s="75"/>
      <c r="ICT576" s="81"/>
      <c r="ICU576" s="75"/>
      <c r="ICV576" s="81"/>
      <c r="ICW576" s="75"/>
      <c r="ICX576" s="81"/>
      <c r="ICY576" s="75"/>
      <c r="ICZ576" s="81"/>
      <c r="IDA576" s="75"/>
      <c r="IDB576" s="81"/>
      <c r="IDC576" s="75"/>
      <c r="IDD576" s="81"/>
      <c r="IDE576" s="75"/>
      <c r="IDF576" s="81"/>
      <c r="IDG576" s="75"/>
      <c r="IDH576" s="81"/>
      <c r="IDI576" s="75"/>
      <c r="IDJ576" s="81"/>
      <c r="IDK576" s="75"/>
      <c r="IDL576" s="81"/>
      <c r="IDM576" s="75"/>
      <c r="IDN576" s="81"/>
      <c r="IDO576" s="75"/>
      <c r="IDP576" s="81"/>
      <c r="IDQ576" s="75"/>
      <c r="IDR576" s="81"/>
      <c r="IDS576" s="75"/>
      <c r="IDT576" s="81"/>
      <c r="IDU576" s="75"/>
      <c r="IDV576" s="81"/>
      <c r="IDW576" s="75"/>
      <c r="IDX576" s="81"/>
      <c r="IDY576" s="75"/>
      <c r="IDZ576" s="81"/>
      <c r="IEA576" s="75"/>
      <c r="IEB576" s="81"/>
      <c r="IEC576" s="75"/>
      <c r="IED576" s="81"/>
      <c r="IEE576" s="75"/>
      <c r="IEF576" s="81"/>
      <c r="IEG576" s="75"/>
      <c r="IEH576" s="81"/>
      <c r="IEI576" s="75"/>
      <c r="IEJ576" s="81"/>
      <c r="IEK576" s="75"/>
      <c r="IEL576" s="81"/>
      <c r="IEM576" s="75"/>
      <c r="IEN576" s="81"/>
      <c r="IEO576" s="75"/>
      <c r="IEP576" s="81"/>
      <c r="IEQ576" s="75"/>
      <c r="IER576" s="81"/>
      <c r="IES576" s="75"/>
      <c r="IET576" s="81"/>
      <c r="IEU576" s="75"/>
      <c r="IEV576" s="81"/>
      <c r="IEW576" s="75"/>
      <c r="IEX576" s="81"/>
      <c r="IEY576" s="75"/>
      <c r="IEZ576" s="81"/>
      <c r="IFA576" s="75"/>
      <c r="IFB576" s="81"/>
      <c r="IFC576" s="75"/>
      <c r="IFD576" s="81"/>
      <c r="IFE576" s="75"/>
      <c r="IFF576" s="81"/>
      <c r="IFG576" s="75"/>
      <c r="IFH576" s="81"/>
      <c r="IFI576" s="75"/>
      <c r="IFJ576" s="81"/>
      <c r="IFK576" s="75"/>
      <c r="IFL576" s="81"/>
      <c r="IFM576" s="75"/>
      <c r="IFN576" s="81"/>
      <c r="IFO576" s="75"/>
      <c r="IFP576" s="81"/>
      <c r="IFQ576" s="75"/>
      <c r="IFR576" s="81"/>
      <c r="IFS576" s="75"/>
      <c r="IFT576" s="81"/>
      <c r="IFU576" s="75"/>
      <c r="IFV576" s="81"/>
      <c r="IFW576" s="75"/>
      <c r="IFX576" s="81"/>
      <c r="IFY576" s="75"/>
      <c r="IFZ576" s="81"/>
      <c r="IGA576" s="75"/>
      <c r="IGB576" s="81"/>
      <c r="IGC576" s="75"/>
      <c r="IGD576" s="81"/>
      <c r="IGE576" s="75"/>
      <c r="IGF576" s="81"/>
      <c r="IGG576" s="75"/>
      <c r="IGH576" s="81"/>
      <c r="IGI576" s="75"/>
      <c r="IGJ576" s="81"/>
      <c r="IGK576" s="75"/>
      <c r="IGL576" s="81"/>
      <c r="IGM576" s="75"/>
      <c r="IGN576" s="81"/>
      <c r="IGO576" s="75"/>
      <c r="IGP576" s="81"/>
      <c r="IGQ576" s="75"/>
      <c r="IGR576" s="81"/>
      <c r="IGS576" s="75"/>
      <c r="IGT576" s="81"/>
      <c r="IGU576" s="75"/>
      <c r="IGV576" s="81"/>
      <c r="IGW576" s="75"/>
      <c r="IGX576" s="81"/>
      <c r="IGY576" s="75"/>
      <c r="IGZ576" s="81"/>
      <c r="IHA576" s="75"/>
      <c r="IHB576" s="81"/>
      <c r="IHC576" s="75"/>
      <c r="IHD576" s="81"/>
      <c r="IHE576" s="75"/>
      <c r="IHF576" s="81"/>
      <c r="IHG576" s="75"/>
      <c r="IHH576" s="81"/>
      <c r="IHI576" s="75"/>
      <c r="IHJ576" s="81"/>
      <c r="IHK576" s="75"/>
      <c r="IHL576" s="81"/>
      <c r="IHM576" s="75"/>
      <c r="IHN576" s="81"/>
      <c r="IHO576" s="75"/>
      <c r="IHP576" s="81"/>
      <c r="IHQ576" s="75"/>
      <c r="IHR576" s="81"/>
      <c r="IHS576" s="75"/>
      <c r="IHT576" s="81"/>
      <c r="IHU576" s="75"/>
      <c r="IHV576" s="81"/>
      <c r="IHW576" s="75"/>
      <c r="IHX576" s="81"/>
      <c r="IHY576" s="75"/>
      <c r="IHZ576" s="81"/>
      <c r="IIA576" s="75"/>
      <c r="IIB576" s="81"/>
      <c r="IIC576" s="75"/>
      <c r="IID576" s="81"/>
      <c r="IIE576" s="75"/>
      <c r="IIF576" s="81"/>
      <c r="IIG576" s="75"/>
      <c r="IIH576" s="81"/>
      <c r="III576" s="75"/>
      <c r="IIJ576" s="81"/>
      <c r="IIK576" s="75"/>
      <c r="IIL576" s="81"/>
      <c r="IIM576" s="75"/>
      <c r="IIN576" s="81"/>
      <c r="IIO576" s="75"/>
      <c r="IIP576" s="81"/>
      <c r="IIQ576" s="75"/>
      <c r="IIR576" s="81"/>
      <c r="IIS576" s="75"/>
      <c r="IIT576" s="81"/>
      <c r="IIU576" s="75"/>
      <c r="IIV576" s="81"/>
      <c r="IIW576" s="75"/>
      <c r="IIX576" s="81"/>
      <c r="IIY576" s="75"/>
      <c r="IIZ576" s="81"/>
      <c r="IJA576" s="75"/>
      <c r="IJB576" s="81"/>
      <c r="IJC576" s="75"/>
      <c r="IJD576" s="81"/>
      <c r="IJE576" s="75"/>
      <c r="IJF576" s="81"/>
      <c r="IJG576" s="75"/>
      <c r="IJH576" s="81"/>
      <c r="IJI576" s="75"/>
      <c r="IJJ576" s="81"/>
      <c r="IJK576" s="75"/>
      <c r="IJL576" s="81"/>
      <c r="IJM576" s="75"/>
      <c r="IJN576" s="81"/>
      <c r="IJO576" s="75"/>
      <c r="IJP576" s="81"/>
      <c r="IJQ576" s="75"/>
      <c r="IJR576" s="81"/>
      <c r="IJS576" s="75"/>
      <c r="IJT576" s="81"/>
      <c r="IJU576" s="75"/>
      <c r="IJV576" s="81"/>
      <c r="IJW576" s="75"/>
      <c r="IJX576" s="81"/>
      <c r="IJY576" s="75"/>
      <c r="IJZ576" s="81"/>
      <c r="IKA576" s="75"/>
      <c r="IKB576" s="81"/>
      <c r="IKC576" s="75"/>
      <c r="IKD576" s="81"/>
      <c r="IKE576" s="75"/>
      <c r="IKF576" s="81"/>
      <c r="IKG576" s="75"/>
      <c r="IKH576" s="81"/>
      <c r="IKI576" s="75"/>
      <c r="IKJ576" s="81"/>
      <c r="IKK576" s="75"/>
      <c r="IKL576" s="81"/>
      <c r="IKM576" s="75"/>
      <c r="IKN576" s="81"/>
      <c r="IKO576" s="75"/>
      <c r="IKP576" s="81"/>
      <c r="IKQ576" s="75"/>
      <c r="IKR576" s="81"/>
      <c r="IKS576" s="75"/>
      <c r="IKT576" s="81"/>
      <c r="IKU576" s="75"/>
      <c r="IKV576" s="81"/>
      <c r="IKW576" s="75"/>
      <c r="IKX576" s="81"/>
      <c r="IKY576" s="75"/>
      <c r="IKZ576" s="81"/>
      <c r="ILA576" s="75"/>
      <c r="ILB576" s="81"/>
      <c r="ILC576" s="75"/>
      <c r="ILD576" s="81"/>
      <c r="ILE576" s="75"/>
      <c r="ILF576" s="81"/>
      <c r="ILG576" s="75"/>
      <c r="ILH576" s="81"/>
      <c r="ILI576" s="75"/>
      <c r="ILJ576" s="81"/>
      <c r="ILK576" s="75"/>
      <c r="ILL576" s="81"/>
      <c r="ILM576" s="75"/>
      <c r="ILN576" s="81"/>
      <c r="ILO576" s="75"/>
      <c r="ILP576" s="81"/>
      <c r="ILQ576" s="75"/>
      <c r="ILR576" s="81"/>
      <c r="ILS576" s="75"/>
      <c r="ILT576" s="81"/>
      <c r="ILU576" s="75"/>
      <c r="ILV576" s="81"/>
      <c r="ILW576" s="75"/>
      <c r="ILX576" s="81"/>
      <c r="ILY576" s="75"/>
      <c r="ILZ576" s="81"/>
      <c r="IMA576" s="75"/>
      <c r="IMB576" s="81"/>
      <c r="IMC576" s="75"/>
      <c r="IMD576" s="81"/>
      <c r="IME576" s="75"/>
      <c r="IMF576" s="81"/>
      <c r="IMG576" s="75"/>
      <c r="IMH576" s="81"/>
      <c r="IMI576" s="75"/>
      <c r="IMJ576" s="81"/>
      <c r="IMK576" s="75"/>
      <c r="IML576" s="81"/>
      <c r="IMM576" s="75"/>
      <c r="IMN576" s="81"/>
      <c r="IMO576" s="75"/>
      <c r="IMP576" s="81"/>
      <c r="IMQ576" s="75"/>
      <c r="IMR576" s="81"/>
      <c r="IMS576" s="75"/>
      <c r="IMT576" s="81"/>
      <c r="IMU576" s="75"/>
      <c r="IMV576" s="81"/>
      <c r="IMW576" s="75"/>
      <c r="IMX576" s="81"/>
      <c r="IMY576" s="75"/>
      <c r="IMZ576" s="81"/>
      <c r="INA576" s="75"/>
      <c r="INB576" s="81"/>
      <c r="INC576" s="75"/>
      <c r="IND576" s="81"/>
      <c r="INE576" s="75"/>
      <c r="INF576" s="81"/>
      <c r="ING576" s="75"/>
      <c r="INH576" s="81"/>
      <c r="INI576" s="75"/>
      <c r="INJ576" s="81"/>
      <c r="INK576" s="75"/>
      <c r="INL576" s="81"/>
      <c r="INM576" s="75"/>
      <c r="INN576" s="81"/>
      <c r="INO576" s="75"/>
      <c r="INP576" s="81"/>
      <c r="INQ576" s="75"/>
      <c r="INR576" s="81"/>
      <c r="INS576" s="75"/>
      <c r="INT576" s="81"/>
      <c r="INU576" s="75"/>
      <c r="INV576" s="81"/>
      <c r="INW576" s="75"/>
      <c r="INX576" s="81"/>
      <c r="INY576" s="75"/>
      <c r="INZ576" s="81"/>
      <c r="IOA576" s="75"/>
      <c r="IOB576" s="81"/>
      <c r="IOC576" s="75"/>
      <c r="IOD576" s="81"/>
      <c r="IOE576" s="75"/>
      <c r="IOF576" s="81"/>
      <c r="IOG576" s="75"/>
      <c r="IOH576" s="81"/>
      <c r="IOI576" s="75"/>
      <c r="IOJ576" s="81"/>
      <c r="IOK576" s="75"/>
      <c r="IOL576" s="81"/>
      <c r="IOM576" s="75"/>
      <c r="ION576" s="81"/>
      <c r="IOO576" s="75"/>
      <c r="IOP576" s="81"/>
      <c r="IOQ576" s="75"/>
      <c r="IOR576" s="81"/>
      <c r="IOS576" s="75"/>
      <c r="IOT576" s="81"/>
      <c r="IOU576" s="75"/>
      <c r="IOV576" s="81"/>
      <c r="IOW576" s="75"/>
      <c r="IOX576" s="81"/>
      <c r="IOY576" s="75"/>
      <c r="IOZ576" s="81"/>
      <c r="IPA576" s="75"/>
      <c r="IPB576" s="81"/>
      <c r="IPC576" s="75"/>
      <c r="IPD576" s="81"/>
      <c r="IPE576" s="75"/>
      <c r="IPF576" s="81"/>
      <c r="IPG576" s="75"/>
      <c r="IPH576" s="81"/>
      <c r="IPI576" s="75"/>
      <c r="IPJ576" s="81"/>
      <c r="IPK576" s="75"/>
      <c r="IPL576" s="81"/>
      <c r="IPM576" s="75"/>
      <c r="IPN576" s="81"/>
      <c r="IPO576" s="75"/>
      <c r="IPP576" s="81"/>
      <c r="IPQ576" s="75"/>
      <c r="IPR576" s="81"/>
      <c r="IPS576" s="75"/>
      <c r="IPT576" s="81"/>
      <c r="IPU576" s="75"/>
      <c r="IPV576" s="81"/>
      <c r="IPW576" s="75"/>
      <c r="IPX576" s="81"/>
      <c r="IPY576" s="75"/>
      <c r="IPZ576" s="81"/>
      <c r="IQA576" s="75"/>
      <c r="IQB576" s="81"/>
      <c r="IQC576" s="75"/>
      <c r="IQD576" s="81"/>
      <c r="IQE576" s="75"/>
      <c r="IQF576" s="81"/>
      <c r="IQG576" s="75"/>
      <c r="IQH576" s="81"/>
      <c r="IQI576" s="75"/>
      <c r="IQJ576" s="81"/>
      <c r="IQK576" s="75"/>
      <c r="IQL576" s="81"/>
      <c r="IQM576" s="75"/>
      <c r="IQN576" s="81"/>
      <c r="IQO576" s="75"/>
      <c r="IQP576" s="81"/>
      <c r="IQQ576" s="75"/>
      <c r="IQR576" s="81"/>
      <c r="IQS576" s="75"/>
      <c r="IQT576" s="81"/>
      <c r="IQU576" s="75"/>
      <c r="IQV576" s="81"/>
      <c r="IQW576" s="75"/>
      <c r="IQX576" s="81"/>
      <c r="IQY576" s="75"/>
      <c r="IQZ576" s="81"/>
      <c r="IRA576" s="75"/>
      <c r="IRB576" s="81"/>
      <c r="IRC576" s="75"/>
      <c r="IRD576" s="81"/>
      <c r="IRE576" s="75"/>
      <c r="IRF576" s="81"/>
      <c r="IRG576" s="75"/>
      <c r="IRH576" s="81"/>
      <c r="IRI576" s="75"/>
      <c r="IRJ576" s="81"/>
      <c r="IRK576" s="75"/>
      <c r="IRL576" s="81"/>
      <c r="IRM576" s="75"/>
      <c r="IRN576" s="81"/>
      <c r="IRO576" s="75"/>
      <c r="IRP576" s="81"/>
      <c r="IRQ576" s="75"/>
      <c r="IRR576" s="81"/>
      <c r="IRS576" s="75"/>
      <c r="IRT576" s="81"/>
      <c r="IRU576" s="75"/>
      <c r="IRV576" s="81"/>
      <c r="IRW576" s="75"/>
      <c r="IRX576" s="81"/>
      <c r="IRY576" s="75"/>
      <c r="IRZ576" s="81"/>
      <c r="ISA576" s="75"/>
      <c r="ISB576" s="81"/>
      <c r="ISC576" s="75"/>
      <c r="ISD576" s="81"/>
      <c r="ISE576" s="75"/>
      <c r="ISF576" s="81"/>
      <c r="ISG576" s="75"/>
      <c r="ISH576" s="81"/>
      <c r="ISI576" s="75"/>
      <c r="ISJ576" s="81"/>
      <c r="ISK576" s="75"/>
      <c r="ISL576" s="81"/>
      <c r="ISM576" s="75"/>
      <c r="ISN576" s="81"/>
      <c r="ISO576" s="75"/>
      <c r="ISP576" s="81"/>
      <c r="ISQ576" s="75"/>
      <c r="ISR576" s="81"/>
      <c r="ISS576" s="75"/>
      <c r="IST576" s="81"/>
      <c r="ISU576" s="75"/>
      <c r="ISV576" s="81"/>
      <c r="ISW576" s="75"/>
      <c r="ISX576" s="81"/>
      <c r="ISY576" s="75"/>
      <c r="ISZ576" s="81"/>
      <c r="ITA576" s="75"/>
      <c r="ITB576" s="81"/>
      <c r="ITC576" s="75"/>
      <c r="ITD576" s="81"/>
      <c r="ITE576" s="75"/>
      <c r="ITF576" s="81"/>
      <c r="ITG576" s="75"/>
      <c r="ITH576" s="81"/>
      <c r="ITI576" s="75"/>
      <c r="ITJ576" s="81"/>
      <c r="ITK576" s="75"/>
      <c r="ITL576" s="81"/>
      <c r="ITM576" s="75"/>
      <c r="ITN576" s="81"/>
      <c r="ITO576" s="75"/>
      <c r="ITP576" s="81"/>
      <c r="ITQ576" s="75"/>
      <c r="ITR576" s="81"/>
      <c r="ITS576" s="75"/>
      <c r="ITT576" s="81"/>
      <c r="ITU576" s="75"/>
      <c r="ITV576" s="81"/>
      <c r="ITW576" s="75"/>
      <c r="ITX576" s="81"/>
      <c r="ITY576" s="75"/>
      <c r="ITZ576" s="81"/>
      <c r="IUA576" s="75"/>
      <c r="IUB576" s="81"/>
      <c r="IUC576" s="75"/>
      <c r="IUD576" s="81"/>
      <c r="IUE576" s="75"/>
      <c r="IUF576" s="81"/>
      <c r="IUG576" s="75"/>
      <c r="IUH576" s="81"/>
      <c r="IUI576" s="75"/>
      <c r="IUJ576" s="81"/>
      <c r="IUK576" s="75"/>
      <c r="IUL576" s="81"/>
      <c r="IUM576" s="75"/>
      <c r="IUN576" s="81"/>
      <c r="IUO576" s="75"/>
      <c r="IUP576" s="81"/>
      <c r="IUQ576" s="75"/>
      <c r="IUR576" s="81"/>
      <c r="IUS576" s="75"/>
      <c r="IUT576" s="81"/>
      <c r="IUU576" s="75"/>
      <c r="IUV576" s="81"/>
      <c r="IUW576" s="75"/>
      <c r="IUX576" s="81"/>
      <c r="IUY576" s="75"/>
      <c r="IUZ576" s="81"/>
      <c r="IVA576" s="75"/>
      <c r="IVB576" s="81"/>
      <c r="IVC576" s="75"/>
      <c r="IVD576" s="81"/>
      <c r="IVE576" s="75"/>
      <c r="IVF576" s="81"/>
      <c r="IVG576" s="75"/>
      <c r="IVH576" s="81"/>
      <c r="IVI576" s="75"/>
      <c r="IVJ576" s="81"/>
      <c r="IVK576" s="75"/>
      <c r="IVL576" s="81"/>
      <c r="IVM576" s="75"/>
      <c r="IVN576" s="81"/>
      <c r="IVO576" s="75"/>
      <c r="IVP576" s="81"/>
      <c r="IVQ576" s="75"/>
      <c r="IVR576" s="81"/>
      <c r="IVS576" s="75"/>
      <c r="IVT576" s="81"/>
      <c r="IVU576" s="75"/>
      <c r="IVV576" s="81"/>
      <c r="IVW576" s="75"/>
      <c r="IVX576" s="81"/>
      <c r="IVY576" s="75"/>
      <c r="IVZ576" s="81"/>
      <c r="IWA576" s="75"/>
      <c r="IWB576" s="81"/>
      <c r="IWC576" s="75"/>
      <c r="IWD576" s="81"/>
      <c r="IWE576" s="75"/>
      <c r="IWF576" s="81"/>
      <c r="IWG576" s="75"/>
      <c r="IWH576" s="81"/>
      <c r="IWI576" s="75"/>
      <c r="IWJ576" s="81"/>
      <c r="IWK576" s="75"/>
      <c r="IWL576" s="81"/>
      <c r="IWM576" s="75"/>
      <c r="IWN576" s="81"/>
      <c r="IWO576" s="75"/>
      <c r="IWP576" s="81"/>
      <c r="IWQ576" s="75"/>
      <c r="IWR576" s="81"/>
      <c r="IWS576" s="75"/>
      <c r="IWT576" s="81"/>
      <c r="IWU576" s="75"/>
      <c r="IWV576" s="81"/>
      <c r="IWW576" s="75"/>
      <c r="IWX576" s="81"/>
      <c r="IWY576" s="75"/>
      <c r="IWZ576" s="81"/>
      <c r="IXA576" s="75"/>
      <c r="IXB576" s="81"/>
      <c r="IXC576" s="75"/>
      <c r="IXD576" s="81"/>
      <c r="IXE576" s="75"/>
      <c r="IXF576" s="81"/>
      <c r="IXG576" s="75"/>
      <c r="IXH576" s="81"/>
      <c r="IXI576" s="75"/>
      <c r="IXJ576" s="81"/>
      <c r="IXK576" s="75"/>
      <c r="IXL576" s="81"/>
      <c r="IXM576" s="75"/>
      <c r="IXN576" s="81"/>
      <c r="IXO576" s="75"/>
      <c r="IXP576" s="81"/>
      <c r="IXQ576" s="75"/>
      <c r="IXR576" s="81"/>
      <c r="IXS576" s="75"/>
      <c r="IXT576" s="81"/>
      <c r="IXU576" s="75"/>
      <c r="IXV576" s="81"/>
      <c r="IXW576" s="75"/>
      <c r="IXX576" s="81"/>
      <c r="IXY576" s="75"/>
      <c r="IXZ576" s="81"/>
      <c r="IYA576" s="75"/>
      <c r="IYB576" s="81"/>
      <c r="IYC576" s="75"/>
      <c r="IYD576" s="81"/>
      <c r="IYE576" s="75"/>
      <c r="IYF576" s="81"/>
      <c r="IYG576" s="75"/>
      <c r="IYH576" s="81"/>
      <c r="IYI576" s="75"/>
      <c r="IYJ576" s="81"/>
      <c r="IYK576" s="75"/>
      <c r="IYL576" s="81"/>
      <c r="IYM576" s="75"/>
      <c r="IYN576" s="81"/>
      <c r="IYO576" s="75"/>
      <c r="IYP576" s="81"/>
      <c r="IYQ576" s="75"/>
      <c r="IYR576" s="81"/>
      <c r="IYS576" s="75"/>
      <c r="IYT576" s="81"/>
      <c r="IYU576" s="75"/>
      <c r="IYV576" s="81"/>
      <c r="IYW576" s="75"/>
      <c r="IYX576" s="81"/>
      <c r="IYY576" s="75"/>
      <c r="IYZ576" s="81"/>
      <c r="IZA576" s="75"/>
      <c r="IZB576" s="81"/>
      <c r="IZC576" s="75"/>
      <c r="IZD576" s="81"/>
      <c r="IZE576" s="75"/>
      <c r="IZF576" s="81"/>
      <c r="IZG576" s="75"/>
      <c r="IZH576" s="81"/>
      <c r="IZI576" s="75"/>
      <c r="IZJ576" s="81"/>
      <c r="IZK576" s="75"/>
      <c r="IZL576" s="81"/>
      <c r="IZM576" s="75"/>
      <c r="IZN576" s="81"/>
      <c r="IZO576" s="75"/>
      <c r="IZP576" s="81"/>
      <c r="IZQ576" s="75"/>
      <c r="IZR576" s="81"/>
      <c r="IZS576" s="75"/>
      <c r="IZT576" s="81"/>
      <c r="IZU576" s="75"/>
      <c r="IZV576" s="81"/>
      <c r="IZW576" s="75"/>
      <c r="IZX576" s="81"/>
      <c r="IZY576" s="75"/>
      <c r="IZZ576" s="81"/>
      <c r="JAA576" s="75"/>
      <c r="JAB576" s="81"/>
      <c r="JAC576" s="75"/>
      <c r="JAD576" s="81"/>
      <c r="JAE576" s="75"/>
      <c r="JAF576" s="81"/>
      <c r="JAG576" s="75"/>
      <c r="JAH576" s="81"/>
      <c r="JAI576" s="75"/>
      <c r="JAJ576" s="81"/>
      <c r="JAK576" s="75"/>
      <c r="JAL576" s="81"/>
      <c r="JAM576" s="75"/>
      <c r="JAN576" s="81"/>
      <c r="JAO576" s="75"/>
      <c r="JAP576" s="81"/>
      <c r="JAQ576" s="75"/>
      <c r="JAR576" s="81"/>
      <c r="JAS576" s="75"/>
      <c r="JAT576" s="81"/>
      <c r="JAU576" s="75"/>
      <c r="JAV576" s="81"/>
      <c r="JAW576" s="75"/>
      <c r="JAX576" s="81"/>
      <c r="JAY576" s="75"/>
      <c r="JAZ576" s="81"/>
      <c r="JBA576" s="75"/>
      <c r="JBB576" s="81"/>
      <c r="JBC576" s="75"/>
      <c r="JBD576" s="81"/>
      <c r="JBE576" s="75"/>
      <c r="JBF576" s="81"/>
      <c r="JBG576" s="75"/>
      <c r="JBH576" s="81"/>
      <c r="JBI576" s="75"/>
      <c r="JBJ576" s="81"/>
      <c r="JBK576" s="75"/>
      <c r="JBL576" s="81"/>
      <c r="JBM576" s="75"/>
      <c r="JBN576" s="81"/>
      <c r="JBO576" s="75"/>
      <c r="JBP576" s="81"/>
      <c r="JBQ576" s="75"/>
      <c r="JBR576" s="81"/>
      <c r="JBS576" s="75"/>
      <c r="JBT576" s="81"/>
      <c r="JBU576" s="75"/>
      <c r="JBV576" s="81"/>
      <c r="JBW576" s="75"/>
      <c r="JBX576" s="81"/>
      <c r="JBY576" s="75"/>
      <c r="JBZ576" s="81"/>
      <c r="JCA576" s="75"/>
      <c r="JCB576" s="81"/>
      <c r="JCC576" s="75"/>
      <c r="JCD576" s="81"/>
      <c r="JCE576" s="75"/>
      <c r="JCF576" s="81"/>
      <c r="JCG576" s="75"/>
      <c r="JCH576" s="81"/>
      <c r="JCI576" s="75"/>
      <c r="JCJ576" s="81"/>
      <c r="JCK576" s="75"/>
      <c r="JCL576" s="81"/>
      <c r="JCM576" s="75"/>
      <c r="JCN576" s="81"/>
      <c r="JCO576" s="75"/>
      <c r="JCP576" s="81"/>
      <c r="JCQ576" s="75"/>
      <c r="JCR576" s="81"/>
      <c r="JCS576" s="75"/>
      <c r="JCT576" s="81"/>
      <c r="JCU576" s="75"/>
      <c r="JCV576" s="81"/>
      <c r="JCW576" s="75"/>
      <c r="JCX576" s="81"/>
      <c r="JCY576" s="75"/>
      <c r="JCZ576" s="81"/>
      <c r="JDA576" s="75"/>
      <c r="JDB576" s="81"/>
      <c r="JDC576" s="75"/>
      <c r="JDD576" s="81"/>
      <c r="JDE576" s="75"/>
      <c r="JDF576" s="81"/>
      <c r="JDG576" s="75"/>
      <c r="JDH576" s="81"/>
      <c r="JDI576" s="75"/>
      <c r="JDJ576" s="81"/>
      <c r="JDK576" s="75"/>
      <c r="JDL576" s="81"/>
      <c r="JDM576" s="75"/>
      <c r="JDN576" s="81"/>
      <c r="JDO576" s="75"/>
      <c r="JDP576" s="81"/>
      <c r="JDQ576" s="75"/>
      <c r="JDR576" s="81"/>
      <c r="JDS576" s="75"/>
      <c r="JDT576" s="81"/>
      <c r="JDU576" s="75"/>
      <c r="JDV576" s="81"/>
      <c r="JDW576" s="75"/>
      <c r="JDX576" s="81"/>
      <c r="JDY576" s="75"/>
      <c r="JDZ576" s="81"/>
      <c r="JEA576" s="75"/>
      <c r="JEB576" s="81"/>
      <c r="JEC576" s="75"/>
      <c r="JED576" s="81"/>
      <c r="JEE576" s="75"/>
      <c r="JEF576" s="81"/>
      <c r="JEG576" s="75"/>
      <c r="JEH576" s="81"/>
      <c r="JEI576" s="75"/>
      <c r="JEJ576" s="81"/>
      <c r="JEK576" s="75"/>
      <c r="JEL576" s="81"/>
      <c r="JEM576" s="75"/>
      <c r="JEN576" s="81"/>
      <c r="JEO576" s="75"/>
      <c r="JEP576" s="81"/>
      <c r="JEQ576" s="75"/>
      <c r="JER576" s="81"/>
      <c r="JES576" s="75"/>
      <c r="JET576" s="81"/>
      <c r="JEU576" s="75"/>
      <c r="JEV576" s="81"/>
      <c r="JEW576" s="75"/>
      <c r="JEX576" s="81"/>
      <c r="JEY576" s="75"/>
      <c r="JEZ576" s="81"/>
      <c r="JFA576" s="75"/>
      <c r="JFB576" s="81"/>
      <c r="JFC576" s="75"/>
      <c r="JFD576" s="81"/>
      <c r="JFE576" s="75"/>
      <c r="JFF576" s="81"/>
      <c r="JFG576" s="75"/>
      <c r="JFH576" s="81"/>
      <c r="JFI576" s="75"/>
      <c r="JFJ576" s="81"/>
      <c r="JFK576" s="75"/>
      <c r="JFL576" s="81"/>
      <c r="JFM576" s="75"/>
      <c r="JFN576" s="81"/>
      <c r="JFO576" s="75"/>
      <c r="JFP576" s="81"/>
      <c r="JFQ576" s="75"/>
      <c r="JFR576" s="81"/>
      <c r="JFS576" s="75"/>
      <c r="JFT576" s="81"/>
      <c r="JFU576" s="75"/>
      <c r="JFV576" s="81"/>
      <c r="JFW576" s="75"/>
      <c r="JFX576" s="81"/>
      <c r="JFY576" s="75"/>
      <c r="JFZ576" s="81"/>
      <c r="JGA576" s="75"/>
      <c r="JGB576" s="81"/>
      <c r="JGC576" s="75"/>
      <c r="JGD576" s="81"/>
      <c r="JGE576" s="75"/>
      <c r="JGF576" s="81"/>
      <c r="JGG576" s="75"/>
      <c r="JGH576" s="81"/>
      <c r="JGI576" s="75"/>
      <c r="JGJ576" s="81"/>
      <c r="JGK576" s="75"/>
      <c r="JGL576" s="81"/>
      <c r="JGM576" s="75"/>
      <c r="JGN576" s="81"/>
      <c r="JGO576" s="75"/>
      <c r="JGP576" s="81"/>
      <c r="JGQ576" s="75"/>
      <c r="JGR576" s="81"/>
      <c r="JGS576" s="75"/>
      <c r="JGT576" s="81"/>
      <c r="JGU576" s="75"/>
      <c r="JGV576" s="81"/>
      <c r="JGW576" s="75"/>
      <c r="JGX576" s="81"/>
      <c r="JGY576" s="75"/>
      <c r="JGZ576" s="81"/>
      <c r="JHA576" s="75"/>
      <c r="JHB576" s="81"/>
      <c r="JHC576" s="75"/>
      <c r="JHD576" s="81"/>
      <c r="JHE576" s="75"/>
      <c r="JHF576" s="81"/>
      <c r="JHG576" s="75"/>
      <c r="JHH576" s="81"/>
      <c r="JHI576" s="75"/>
      <c r="JHJ576" s="81"/>
      <c r="JHK576" s="75"/>
      <c r="JHL576" s="81"/>
      <c r="JHM576" s="75"/>
      <c r="JHN576" s="81"/>
      <c r="JHO576" s="75"/>
      <c r="JHP576" s="81"/>
      <c r="JHQ576" s="75"/>
      <c r="JHR576" s="81"/>
      <c r="JHS576" s="75"/>
      <c r="JHT576" s="81"/>
      <c r="JHU576" s="75"/>
      <c r="JHV576" s="81"/>
      <c r="JHW576" s="75"/>
      <c r="JHX576" s="81"/>
      <c r="JHY576" s="75"/>
      <c r="JHZ576" s="81"/>
      <c r="JIA576" s="75"/>
      <c r="JIB576" s="81"/>
      <c r="JIC576" s="75"/>
      <c r="JID576" s="81"/>
      <c r="JIE576" s="75"/>
      <c r="JIF576" s="81"/>
      <c r="JIG576" s="75"/>
      <c r="JIH576" s="81"/>
      <c r="JII576" s="75"/>
      <c r="JIJ576" s="81"/>
      <c r="JIK576" s="75"/>
      <c r="JIL576" s="81"/>
      <c r="JIM576" s="75"/>
      <c r="JIN576" s="81"/>
      <c r="JIO576" s="75"/>
      <c r="JIP576" s="81"/>
      <c r="JIQ576" s="75"/>
      <c r="JIR576" s="81"/>
      <c r="JIS576" s="75"/>
      <c r="JIT576" s="81"/>
      <c r="JIU576" s="75"/>
      <c r="JIV576" s="81"/>
      <c r="JIW576" s="75"/>
      <c r="JIX576" s="81"/>
      <c r="JIY576" s="75"/>
      <c r="JIZ576" s="81"/>
      <c r="JJA576" s="75"/>
      <c r="JJB576" s="81"/>
      <c r="JJC576" s="75"/>
      <c r="JJD576" s="81"/>
      <c r="JJE576" s="75"/>
      <c r="JJF576" s="81"/>
      <c r="JJG576" s="75"/>
      <c r="JJH576" s="81"/>
      <c r="JJI576" s="75"/>
      <c r="JJJ576" s="81"/>
      <c r="JJK576" s="75"/>
      <c r="JJL576" s="81"/>
      <c r="JJM576" s="75"/>
      <c r="JJN576" s="81"/>
      <c r="JJO576" s="75"/>
      <c r="JJP576" s="81"/>
      <c r="JJQ576" s="75"/>
      <c r="JJR576" s="81"/>
      <c r="JJS576" s="75"/>
      <c r="JJT576" s="81"/>
      <c r="JJU576" s="75"/>
      <c r="JJV576" s="81"/>
      <c r="JJW576" s="75"/>
      <c r="JJX576" s="81"/>
      <c r="JJY576" s="75"/>
      <c r="JJZ576" s="81"/>
      <c r="JKA576" s="75"/>
      <c r="JKB576" s="81"/>
      <c r="JKC576" s="75"/>
      <c r="JKD576" s="81"/>
      <c r="JKE576" s="75"/>
      <c r="JKF576" s="81"/>
      <c r="JKG576" s="75"/>
      <c r="JKH576" s="81"/>
      <c r="JKI576" s="75"/>
      <c r="JKJ576" s="81"/>
      <c r="JKK576" s="75"/>
      <c r="JKL576" s="81"/>
      <c r="JKM576" s="75"/>
      <c r="JKN576" s="81"/>
      <c r="JKO576" s="75"/>
      <c r="JKP576" s="81"/>
      <c r="JKQ576" s="75"/>
      <c r="JKR576" s="81"/>
      <c r="JKS576" s="75"/>
      <c r="JKT576" s="81"/>
      <c r="JKU576" s="75"/>
      <c r="JKV576" s="81"/>
      <c r="JKW576" s="75"/>
      <c r="JKX576" s="81"/>
      <c r="JKY576" s="75"/>
      <c r="JKZ576" s="81"/>
      <c r="JLA576" s="75"/>
      <c r="JLB576" s="81"/>
      <c r="JLC576" s="75"/>
      <c r="JLD576" s="81"/>
      <c r="JLE576" s="75"/>
      <c r="JLF576" s="81"/>
      <c r="JLG576" s="75"/>
      <c r="JLH576" s="81"/>
      <c r="JLI576" s="75"/>
      <c r="JLJ576" s="81"/>
      <c r="JLK576" s="75"/>
      <c r="JLL576" s="81"/>
      <c r="JLM576" s="75"/>
      <c r="JLN576" s="81"/>
      <c r="JLO576" s="75"/>
      <c r="JLP576" s="81"/>
      <c r="JLQ576" s="75"/>
      <c r="JLR576" s="81"/>
      <c r="JLS576" s="75"/>
      <c r="JLT576" s="81"/>
      <c r="JLU576" s="75"/>
      <c r="JLV576" s="81"/>
      <c r="JLW576" s="75"/>
      <c r="JLX576" s="81"/>
      <c r="JLY576" s="75"/>
      <c r="JLZ576" s="81"/>
      <c r="JMA576" s="75"/>
      <c r="JMB576" s="81"/>
      <c r="JMC576" s="75"/>
      <c r="JMD576" s="81"/>
      <c r="JME576" s="75"/>
      <c r="JMF576" s="81"/>
      <c r="JMG576" s="75"/>
      <c r="JMH576" s="81"/>
      <c r="JMI576" s="75"/>
      <c r="JMJ576" s="81"/>
      <c r="JMK576" s="75"/>
      <c r="JML576" s="81"/>
      <c r="JMM576" s="75"/>
      <c r="JMN576" s="81"/>
      <c r="JMO576" s="75"/>
      <c r="JMP576" s="81"/>
      <c r="JMQ576" s="75"/>
      <c r="JMR576" s="81"/>
      <c r="JMS576" s="75"/>
      <c r="JMT576" s="81"/>
      <c r="JMU576" s="75"/>
      <c r="JMV576" s="81"/>
      <c r="JMW576" s="75"/>
      <c r="JMX576" s="81"/>
      <c r="JMY576" s="75"/>
      <c r="JMZ576" s="81"/>
      <c r="JNA576" s="75"/>
      <c r="JNB576" s="81"/>
      <c r="JNC576" s="75"/>
      <c r="JND576" s="81"/>
      <c r="JNE576" s="75"/>
      <c r="JNF576" s="81"/>
      <c r="JNG576" s="75"/>
      <c r="JNH576" s="81"/>
      <c r="JNI576" s="75"/>
      <c r="JNJ576" s="81"/>
      <c r="JNK576" s="75"/>
      <c r="JNL576" s="81"/>
      <c r="JNM576" s="75"/>
      <c r="JNN576" s="81"/>
      <c r="JNO576" s="75"/>
      <c r="JNP576" s="81"/>
      <c r="JNQ576" s="75"/>
      <c r="JNR576" s="81"/>
      <c r="JNS576" s="75"/>
      <c r="JNT576" s="81"/>
      <c r="JNU576" s="75"/>
      <c r="JNV576" s="81"/>
      <c r="JNW576" s="75"/>
      <c r="JNX576" s="81"/>
      <c r="JNY576" s="75"/>
      <c r="JNZ576" s="81"/>
      <c r="JOA576" s="75"/>
      <c r="JOB576" s="81"/>
      <c r="JOC576" s="75"/>
      <c r="JOD576" s="81"/>
      <c r="JOE576" s="75"/>
      <c r="JOF576" s="81"/>
      <c r="JOG576" s="75"/>
      <c r="JOH576" s="81"/>
      <c r="JOI576" s="75"/>
      <c r="JOJ576" s="81"/>
      <c r="JOK576" s="75"/>
      <c r="JOL576" s="81"/>
      <c r="JOM576" s="75"/>
      <c r="JON576" s="81"/>
      <c r="JOO576" s="75"/>
      <c r="JOP576" s="81"/>
      <c r="JOQ576" s="75"/>
      <c r="JOR576" s="81"/>
      <c r="JOS576" s="75"/>
      <c r="JOT576" s="81"/>
      <c r="JOU576" s="75"/>
      <c r="JOV576" s="81"/>
      <c r="JOW576" s="75"/>
      <c r="JOX576" s="81"/>
      <c r="JOY576" s="75"/>
      <c r="JOZ576" s="81"/>
      <c r="JPA576" s="75"/>
      <c r="JPB576" s="81"/>
      <c r="JPC576" s="75"/>
      <c r="JPD576" s="81"/>
      <c r="JPE576" s="75"/>
      <c r="JPF576" s="81"/>
      <c r="JPG576" s="75"/>
      <c r="JPH576" s="81"/>
      <c r="JPI576" s="75"/>
      <c r="JPJ576" s="81"/>
      <c r="JPK576" s="75"/>
      <c r="JPL576" s="81"/>
      <c r="JPM576" s="75"/>
      <c r="JPN576" s="81"/>
      <c r="JPO576" s="75"/>
      <c r="JPP576" s="81"/>
      <c r="JPQ576" s="75"/>
      <c r="JPR576" s="81"/>
      <c r="JPS576" s="75"/>
      <c r="JPT576" s="81"/>
      <c r="JPU576" s="75"/>
      <c r="JPV576" s="81"/>
      <c r="JPW576" s="75"/>
      <c r="JPX576" s="81"/>
      <c r="JPY576" s="75"/>
      <c r="JPZ576" s="81"/>
      <c r="JQA576" s="75"/>
      <c r="JQB576" s="81"/>
      <c r="JQC576" s="75"/>
      <c r="JQD576" s="81"/>
      <c r="JQE576" s="75"/>
      <c r="JQF576" s="81"/>
      <c r="JQG576" s="75"/>
      <c r="JQH576" s="81"/>
      <c r="JQI576" s="75"/>
      <c r="JQJ576" s="81"/>
      <c r="JQK576" s="75"/>
      <c r="JQL576" s="81"/>
      <c r="JQM576" s="75"/>
      <c r="JQN576" s="81"/>
      <c r="JQO576" s="75"/>
      <c r="JQP576" s="81"/>
      <c r="JQQ576" s="75"/>
      <c r="JQR576" s="81"/>
      <c r="JQS576" s="75"/>
      <c r="JQT576" s="81"/>
      <c r="JQU576" s="75"/>
      <c r="JQV576" s="81"/>
      <c r="JQW576" s="75"/>
      <c r="JQX576" s="81"/>
      <c r="JQY576" s="75"/>
      <c r="JQZ576" s="81"/>
      <c r="JRA576" s="75"/>
      <c r="JRB576" s="81"/>
      <c r="JRC576" s="75"/>
      <c r="JRD576" s="81"/>
      <c r="JRE576" s="75"/>
      <c r="JRF576" s="81"/>
      <c r="JRG576" s="75"/>
      <c r="JRH576" s="81"/>
      <c r="JRI576" s="75"/>
      <c r="JRJ576" s="81"/>
      <c r="JRK576" s="75"/>
      <c r="JRL576" s="81"/>
      <c r="JRM576" s="75"/>
      <c r="JRN576" s="81"/>
      <c r="JRO576" s="75"/>
      <c r="JRP576" s="81"/>
      <c r="JRQ576" s="75"/>
      <c r="JRR576" s="81"/>
      <c r="JRS576" s="75"/>
      <c r="JRT576" s="81"/>
      <c r="JRU576" s="75"/>
      <c r="JRV576" s="81"/>
      <c r="JRW576" s="75"/>
      <c r="JRX576" s="81"/>
      <c r="JRY576" s="75"/>
      <c r="JRZ576" s="81"/>
      <c r="JSA576" s="75"/>
      <c r="JSB576" s="81"/>
      <c r="JSC576" s="75"/>
      <c r="JSD576" s="81"/>
      <c r="JSE576" s="75"/>
      <c r="JSF576" s="81"/>
      <c r="JSG576" s="75"/>
      <c r="JSH576" s="81"/>
      <c r="JSI576" s="75"/>
      <c r="JSJ576" s="81"/>
      <c r="JSK576" s="75"/>
      <c r="JSL576" s="81"/>
      <c r="JSM576" s="75"/>
      <c r="JSN576" s="81"/>
      <c r="JSO576" s="75"/>
      <c r="JSP576" s="81"/>
      <c r="JSQ576" s="75"/>
      <c r="JSR576" s="81"/>
      <c r="JSS576" s="75"/>
      <c r="JST576" s="81"/>
      <c r="JSU576" s="75"/>
      <c r="JSV576" s="81"/>
      <c r="JSW576" s="75"/>
      <c r="JSX576" s="81"/>
      <c r="JSY576" s="75"/>
      <c r="JSZ576" s="81"/>
      <c r="JTA576" s="75"/>
      <c r="JTB576" s="81"/>
      <c r="JTC576" s="75"/>
      <c r="JTD576" s="81"/>
      <c r="JTE576" s="75"/>
      <c r="JTF576" s="81"/>
      <c r="JTG576" s="75"/>
      <c r="JTH576" s="81"/>
      <c r="JTI576" s="75"/>
      <c r="JTJ576" s="81"/>
      <c r="JTK576" s="75"/>
      <c r="JTL576" s="81"/>
      <c r="JTM576" s="75"/>
      <c r="JTN576" s="81"/>
      <c r="JTO576" s="75"/>
      <c r="JTP576" s="81"/>
      <c r="JTQ576" s="75"/>
      <c r="JTR576" s="81"/>
      <c r="JTS576" s="75"/>
      <c r="JTT576" s="81"/>
      <c r="JTU576" s="75"/>
      <c r="JTV576" s="81"/>
      <c r="JTW576" s="75"/>
      <c r="JTX576" s="81"/>
      <c r="JTY576" s="75"/>
      <c r="JTZ576" s="81"/>
      <c r="JUA576" s="75"/>
      <c r="JUB576" s="81"/>
      <c r="JUC576" s="75"/>
      <c r="JUD576" s="81"/>
      <c r="JUE576" s="75"/>
      <c r="JUF576" s="81"/>
      <c r="JUG576" s="75"/>
      <c r="JUH576" s="81"/>
      <c r="JUI576" s="75"/>
      <c r="JUJ576" s="81"/>
      <c r="JUK576" s="75"/>
      <c r="JUL576" s="81"/>
      <c r="JUM576" s="75"/>
      <c r="JUN576" s="81"/>
      <c r="JUO576" s="75"/>
      <c r="JUP576" s="81"/>
      <c r="JUQ576" s="75"/>
      <c r="JUR576" s="81"/>
      <c r="JUS576" s="75"/>
      <c r="JUT576" s="81"/>
      <c r="JUU576" s="75"/>
      <c r="JUV576" s="81"/>
      <c r="JUW576" s="75"/>
      <c r="JUX576" s="81"/>
      <c r="JUY576" s="75"/>
      <c r="JUZ576" s="81"/>
      <c r="JVA576" s="75"/>
      <c r="JVB576" s="81"/>
      <c r="JVC576" s="75"/>
      <c r="JVD576" s="81"/>
      <c r="JVE576" s="75"/>
      <c r="JVF576" s="81"/>
      <c r="JVG576" s="75"/>
      <c r="JVH576" s="81"/>
      <c r="JVI576" s="75"/>
      <c r="JVJ576" s="81"/>
      <c r="JVK576" s="75"/>
      <c r="JVL576" s="81"/>
      <c r="JVM576" s="75"/>
      <c r="JVN576" s="81"/>
      <c r="JVO576" s="75"/>
      <c r="JVP576" s="81"/>
      <c r="JVQ576" s="75"/>
      <c r="JVR576" s="81"/>
      <c r="JVS576" s="75"/>
      <c r="JVT576" s="81"/>
      <c r="JVU576" s="75"/>
      <c r="JVV576" s="81"/>
      <c r="JVW576" s="75"/>
      <c r="JVX576" s="81"/>
      <c r="JVY576" s="75"/>
      <c r="JVZ576" s="81"/>
      <c r="JWA576" s="75"/>
      <c r="JWB576" s="81"/>
      <c r="JWC576" s="75"/>
      <c r="JWD576" s="81"/>
      <c r="JWE576" s="75"/>
      <c r="JWF576" s="81"/>
      <c r="JWG576" s="75"/>
      <c r="JWH576" s="81"/>
      <c r="JWI576" s="75"/>
      <c r="JWJ576" s="81"/>
      <c r="JWK576" s="75"/>
      <c r="JWL576" s="81"/>
      <c r="JWM576" s="75"/>
      <c r="JWN576" s="81"/>
      <c r="JWO576" s="75"/>
      <c r="JWP576" s="81"/>
      <c r="JWQ576" s="75"/>
      <c r="JWR576" s="81"/>
      <c r="JWS576" s="75"/>
      <c r="JWT576" s="81"/>
      <c r="JWU576" s="75"/>
      <c r="JWV576" s="81"/>
      <c r="JWW576" s="75"/>
      <c r="JWX576" s="81"/>
      <c r="JWY576" s="75"/>
      <c r="JWZ576" s="81"/>
      <c r="JXA576" s="75"/>
      <c r="JXB576" s="81"/>
      <c r="JXC576" s="75"/>
      <c r="JXD576" s="81"/>
      <c r="JXE576" s="75"/>
      <c r="JXF576" s="81"/>
      <c r="JXG576" s="75"/>
      <c r="JXH576" s="81"/>
      <c r="JXI576" s="75"/>
      <c r="JXJ576" s="81"/>
      <c r="JXK576" s="75"/>
      <c r="JXL576" s="81"/>
      <c r="JXM576" s="75"/>
      <c r="JXN576" s="81"/>
      <c r="JXO576" s="75"/>
      <c r="JXP576" s="81"/>
      <c r="JXQ576" s="75"/>
      <c r="JXR576" s="81"/>
      <c r="JXS576" s="75"/>
      <c r="JXT576" s="81"/>
      <c r="JXU576" s="75"/>
      <c r="JXV576" s="81"/>
      <c r="JXW576" s="75"/>
      <c r="JXX576" s="81"/>
      <c r="JXY576" s="75"/>
      <c r="JXZ576" s="81"/>
      <c r="JYA576" s="75"/>
      <c r="JYB576" s="81"/>
      <c r="JYC576" s="75"/>
      <c r="JYD576" s="81"/>
      <c r="JYE576" s="75"/>
      <c r="JYF576" s="81"/>
      <c r="JYG576" s="75"/>
      <c r="JYH576" s="81"/>
      <c r="JYI576" s="75"/>
      <c r="JYJ576" s="81"/>
      <c r="JYK576" s="75"/>
      <c r="JYL576" s="81"/>
      <c r="JYM576" s="75"/>
      <c r="JYN576" s="81"/>
      <c r="JYO576" s="75"/>
      <c r="JYP576" s="81"/>
      <c r="JYQ576" s="75"/>
      <c r="JYR576" s="81"/>
      <c r="JYS576" s="75"/>
      <c r="JYT576" s="81"/>
      <c r="JYU576" s="75"/>
      <c r="JYV576" s="81"/>
      <c r="JYW576" s="75"/>
      <c r="JYX576" s="81"/>
      <c r="JYY576" s="75"/>
      <c r="JYZ576" s="81"/>
      <c r="JZA576" s="75"/>
      <c r="JZB576" s="81"/>
      <c r="JZC576" s="75"/>
      <c r="JZD576" s="81"/>
      <c r="JZE576" s="75"/>
      <c r="JZF576" s="81"/>
      <c r="JZG576" s="75"/>
      <c r="JZH576" s="81"/>
      <c r="JZI576" s="75"/>
      <c r="JZJ576" s="81"/>
      <c r="JZK576" s="75"/>
      <c r="JZL576" s="81"/>
      <c r="JZM576" s="75"/>
      <c r="JZN576" s="81"/>
      <c r="JZO576" s="75"/>
      <c r="JZP576" s="81"/>
      <c r="JZQ576" s="75"/>
      <c r="JZR576" s="81"/>
      <c r="JZS576" s="75"/>
      <c r="JZT576" s="81"/>
      <c r="JZU576" s="75"/>
      <c r="JZV576" s="81"/>
      <c r="JZW576" s="75"/>
      <c r="JZX576" s="81"/>
      <c r="JZY576" s="75"/>
      <c r="JZZ576" s="81"/>
      <c r="KAA576" s="75"/>
      <c r="KAB576" s="81"/>
      <c r="KAC576" s="75"/>
      <c r="KAD576" s="81"/>
      <c r="KAE576" s="75"/>
      <c r="KAF576" s="81"/>
      <c r="KAG576" s="75"/>
      <c r="KAH576" s="81"/>
      <c r="KAI576" s="75"/>
      <c r="KAJ576" s="81"/>
      <c r="KAK576" s="75"/>
      <c r="KAL576" s="81"/>
      <c r="KAM576" s="75"/>
      <c r="KAN576" s="81"/>
      <c r="KAO576" s="75"/>
      <c r="KAP576" s="81"/>
      <c r="KAQ576" s="75"/>
      <c r="KAR576" s="81"/>
      <c r="KAS576" s="75"/>
      <c r="KAT576" s="81"/>
      <c r="KAU576" s="75"/>
      <c r="KAV576" s="81"/>
      <c r="KAW576" s="75"/>
      <c r="KAX576" s="81"/>
      <c r="KAY576" s="75"/>
      <c r="KAZ576" s="81"/>
      <c r="KBA576" s="75"/>
      <c r="KBB576" s="81"/>
      <c r="KBC576" s="75"/>
      <c r="KBD576" s="81"/>
      <c r="KBE576" s="75"/>
      <c r="KBF576" s="81"/>
      <c r="KBG576" s="75"/>
      <c r="KBH576" s="81"/>
      <c r="KBI576" s="75"/>
      <c r="KBJ576" s="81"/>
      <c r="KBK576" s="75"/>
      <c r="KBL576" s="81"/>
      <c r="KBM576" s="75"/>
      <c r="KBN576" s="81"/>
      <c r="KBO576" s="75"/>
      <c r="KBP576" s="81"/>
      <c r="KBQ576" s="75"/>
      <c r="KBR576" s="81"/>
      <c r="KBS576" s="75"/>
      <c r="KBT576" s="81"/>
      <c r="KBU576" s="75"/>
      <c r="KBV576" s="81"/>
      <c r="KBW576" s="75"/>
      <c r="KBX576" s="81"/>
      <c r="KBY576" s="75"/>
      <c r="KBZ576" s="81"/>
      <c r="KCA576" s="75"/>
      <c r="KCB576" s="81"/>
      <c r="KCC576" s="75"/>
      <c r="KCD576" s="81"/>
      <c r="KCE576" s="75"/>
      <c r="KCF576" s="81"/>
      <c r="KCG576" s="75"/>
      <c r="KCH576" s="81"/>
      <c r="KCI576" s="75"/>
      <c r="KCJ576" s="81"/>
      <c r="KCK576" s="75"/>
      <c r="KCL576" s="81"/>
      <c r="KCM576" s="75"/>
      <c r="KCN576" s="81"/>
      <c r="KCO576" s="75"/>
      <c r="KCP576" s="81"/>
      <c r="KCQ576" s="75"/>
      <c r="KCR576" s="81"/>
      <c r="KCS576" s="75"/>
      <c r="KCT576" s="81"/>
      <c r="KCU576" s="75"/>
      <c r="KCV576" s="81"/>
      <c r="KCW576" s="75"/>
      <c r="KCX576" s="81"/>
      <c r="KCY576" s="75"/>
      <c r="KCZ576" s="81"/>
      <c r="KDA576" s="75"/>
      <c r="KDB576" s="81"/>
      <c r="KDC576" s="75"/>
      <c r="KDD576" s="81"/>
      <c r="KDE576" s="75"/>
      <c r="KDF576" s="81"/>
      <c r="KDG576" s="75"/>
      <c r="KDH576" s="81"/>
      <c r="KDI576" s="75"/>
      <c r="KDJ576" s="81"/>
      <c r="KDK576" s="75"/>
      <c r="KDL576" s="81"/>
      <c r="KDM576" s="75"/>
      <c r="KDN576" s="81"/>
      <c r="KDO576" s="75"/>
      <c r="KDP576" s="81"/>
      <c r="KDQ576" s="75"/>
      <c r="KDR576" s="81"/>
      <c r="KDS576" s="75"/>
      <c r="KDT576" s="81"/>
      <c r="KDU576" s="75"/>
      <c r="KDV576" s="81"/>
      <c r="KDW576" s="75"/>
      <c r="KDX576" s="81"/>
      <c r="KDY576" s="75"/>
      <c r="KDZ576" s="81"/>
      <c r="KEA576" s="75"/>
      <c r="KEB576" s="81"/>
      <c r="KEC576" s="75"/>
      <c r="KED576" s="81"/>
      <c r="KEE576" s="75"/>
      <c r="KEF576" s="81"/>
      <c r="KEG576" s="75"/>
      <c r="KEH576" s="81"/>
      <c r="KEI576" s="75"/>
      <c r="KEJ576" s="81"/>
      <c r="KEK576" s="75"/>
      <c r="KEL576" s="81"/>
      <c r="KEM576" s="75"/>
      <c r="KEN576" s="81"/>
      <c r="KEO576" s="75"/>
      <c r="KEP576" s="81"/>
      <c r="KEQ576" s="75"/>
      <c r="KER576" s="81"/>
      <c r="KES576" s="75"/>
      <c r="KET576" s="81"/>
      <c r="KEU576" s="75"/>
      <c r="KEV576" s="81"/>
      <c r="KEW576" s="75"/>
      <c r="KEX576" s="81"/>
      <c r="KEY576" s="75"/>
      <c r="KEZ576" s="81"/>
      <c r="KFA576" s="75"/>
      <c r="KFB576" s="81"/>
      <c r="KFC576" s="75"/>
      <c r="KFD576" s="81"/>
      <c r="KFE576" s="75"/>
      <c r="KFF576" s="81"/>
      <c r="KFG576" s="75"/>
      <c r="KFH576" s="81"/>
      <c r="KFI576" s="75"/>
      <c r="KFJ576" s="81"/>
      <c r="KFK576" s="75"/>
      <c r="KFL576" s="81"/>
      <c r="KFM576" s="75"/>
      <c r="KFN576" s="81"/>
      <c r="KFO576" s="75"/>
      <c r="KFP576" s="81"/>
      <c r="KFQ576" s="75"/>
      <c r="KFR576" s="81"/>
      <c r="KFS576" s="75"/>
      <c r="KFT576" s="81"/>
      <c r="KFU576" s="75"/>
      <c r="KFV576" s="81"/>
      <c r="KFW576" s="75"/>
      <c r="KFX576" s="81"/>
      <c r="KFY576" s="75"/>
      <c r="KFZ576" s="81"/>
      <c r="KGA576" s="75"/>
      <c r="KGB576" s="81"/>
      <c r="KGC576" s="75"/>
      <c r="KGD576" s="81"/>
      <c r="KGE576" s="75"/>
      <c r="KGF576" s="81"/>
      <c r="KGG576" s="75"/>
      <c r="KGH576" s="81"/>
      <c r="KGI576" s="75"/>
      <c r="KGJ576" s="81"/>
      <c r="KGK576" s="75"/>
      <c r="KGL576" s="81"/>
      <c r="KGM576" s="75"/>
      <c r="KGN576" s="81"/>
      <c r="KGO576" s="75"/>
      <c r="KGP576" s="81"/>
      <c r="KGQ576" s="75"/>
      <c r="KGR576" s="81"/>
      <c r="KGS576" s="75"/>
      <c r="KGT576" s="81"/>
      <c r="KGU576" s="75"/>
      <c r="KGV576" s="81"/>
      <c r="KGW576" s="75"/>
      <c r="KGX576" s="81"/>
      <c r="KGY576" s="75"/>
      <c r="KGZ576" s="81"/>
      <c r="KHA576" s="75"/>
      <c r="KHB576" s="81"/>
      <c r="KHC576" s="75"/>
      <c r="KHD576" s="81"/>
      <c r="KHE576" s="75"/>
      <c r="KHF576" s="81"/>
      <c r="KHG576" s="75"/>
      <c r="KHH576" s="81"/>
      <c r="KHI576" s="75"/>
      <c r="KHJ576" s="81"/>
      <c r="KHK576" s="75"/>
      <c r="KHL576" s="81"/>
      <c r="KHM576" s="75"/>
      <c r="KHN576" s="81"/>
      <c r="KHO576" s="75"/>
      <c r="KHP576" s="81"/>
      <c r="KHQ576" s="75"/>
      <c r="KHR576" s="81"/>
      <c r="KHS576" s="75"/>
      <c r="KHT576" s="81"/>
      <c r="KHU576" s="75"/>
      <c r="KHV576" s="81"/>
      <c r="KHW576" s="75"/>
      <c r="KHX576" s="81"/>
      <c r="KHY576" s="75"/>
      <c r="KHZ576" s="81"/>
      <c r="KIA576" s="75"/>
      <c r="KIB576" s="81"/>
      <c r="KIC576" s="75"/>
      <c r="KID576" s="81"/>
      <c r="KIE576" s="75"/>
      <c r="KIF576" s="81"/>
      <c r="KIG576" s="75"/>
      <c r="KIH576" s="81"/>
      <c r="KII576" s="75"/>
      <c r="KIJ576" s="81"/>
      <c r="KIK576" s="75"/>
      <c r="KIL576" s="81"/>
      <c r="KIM576" s="75"/>
      <c r="KIN576" s="81"/>
      <c r="KIO576" s="75"/>
      <c r="KIP576" s="81"/>
      <c r="KIQ576" s="75"/>
      <c r="KIR576" s="81"/>
      <c r="KIS576" s="75"/>
      <c r="KIT576" s="81"/>
      <c r="KIU576" s="75"/>
      <c r="KIV576" s="81"/>
      <c r="KIW576" s="75"/>
      <c r="KIX576" s="81"/>
      <c r="KIY576" s="75"/>
      <c r="KIZ576" s="81"/>
      <c r="KJA576" s="75"/>
      <c r="KJB576" s="81"/>
      <c r="KJC576" s="75"/>
      <c r="KJD576" s="81"/>
      <c r="KJE576" s="75"/>
      <c r="KJF576" s="81"/>
      <c r="KJG576" s="75"/>
      <c r="KJH576" s="81"/>
      <c r="KJI576" s="75"/>
      <c r="KJJ576" s="81"/>
      <c r="KJK576" s="75"/>
      <c r="KJL576" s="81"/>
      <c r="KJM576" s="75"/>
      <c r="KJN576" s="81"/>
      <c r="KJO576" s="75"/>
      <c r="KJP576" s="81"/>
      <c r="KJQ576" s="75"/>
      <c r="KJR576" s="81"/>
      <c r="KJS576" s="75"/>
      <c r="KJT576" s="81"/>
      <c r="KJU576" s="75"/>
      <c r="KJV576" s="81"/>
      <c r="KJW576" s="75"/>
      <c r="KJX576" s="81"/>
      <c r="KJY576" s="75"/>
      <c r="KJZ576" s="81"/>
      <c r="KKA576" s="75"/>
      <c r="KKB576" s="81"/>
      <c r="KKC576" s="75"/>
      <c r="KKD576" s="81"/>
      <c r="KKE576" s="75"/>
      <c r="KKF576" s="81"/>
      <c r="KKG576" s="75"/>
      <c r="KKH576" s="81"/>
      <c r="KKI576" s="75"/>
      <c r="KKJ576" s="81"/>
      <c r="KKK576" s="75"/>
      <c r="KKL576" s="81"/>
      <c r="KKM576" s="75"/>
      <c r="KKN576" s="81"/>
      <c r="KKO576" s="75"/>
      <c r="KKP576" s="81"/>
      <c r="KKQ576" s="75"/>
      <c r="KKR576" s="81"/>
      <c r="KKS576" s="75"/>
      <c r="KKT576" s="81"/>
      <c r="KKU576" s="75"/>
      <c r="KKV576" s="81"/>
      <c r="KKW576" s="75"/>
      <c r="KKX576" s="81"/>
      <c r="KKY576" s="75"/>
      <c r="KKZ576" s="81"/>
      <c r="KLA576" s="75"/>
      <c r="KLB576" s="81"/>
      <c r="KLC576" s="75"/>
      <c r="KLD576" s="81"/>
      <c r="KLE576" s="75"/>
      <c r="KLF576" s="81"/>
      <c r="KLG576" s="75"/>
      <c r="KLH576" s="81"/>
      <c r="KLI576" s="75"/>
      <c r="KLJ576" s="81"/>
      <c r="KLK576" s="75"/>
      <c r="KLL576" s="81"/>
      <c r="KLM576" s="75"/>
      <c r="KLN576" s="81"/>
      <c r="KLO576" s="75"/>
      <c r="KLP576" s="81"/>
      <c r="KLQ576" s="75"/>
      <c r="KLR576" s="81"/>
      <c r="KLS576" s="75"/>
      <c r="KLT576" s="81"/>
      <c r="KLU576" s="75"/>
      <c r="KLV576" s="81"/>
      <c r="KLW576" s="75"/>
      <c r="KLX576" s="81"/>
      <c r="KLY576" s="75"/>
      <c r="KLZ576" s="81"/>
      <c r="KMA576" s="75"/>
      <c r="KMB576" s="81"/>
      <c r="KMC576" s="75"/>
      <c r="KMD576" s="81"/>
      <c r="KME576" s="75"/>
      <c r="KMF576" s="81"/>
      <c r="KMG576" s="75"/>
      <c r="KMH576" s="81"/>
      <c r="KMI576" s="75"/>
      <c r="KMJ576" s="81"/>
      <c r="KMK576" s="75"/>
      <c r="KML576" s="81"/>
      <c r="KMM576" s="75"/>
      <c r="KMN576" s="81"/>
      <c r="KMO576" s="75"/>
      <c r="KMP576" s="81"/>
      <c r="KMQ576" s="75"/>
      <c r="KMR576" s="81"/>
      <c r="KMS576" s="75"/>
      <c r="KMT576" s="81"/>
      <c r="KMU576" s="75"/>
      <c r="KMV576" s="81"/>
      <c r="KMW576" s="75"/>
      <c r="KMX576" s="81"/>
      <c r="KMY576" s="75"/>
      <c r="KMZ576" s="81"/>
      <c r="KNA576" s="75"/>
      <c r="KNB576" s="81"/>
      <c r="KNC576" s="75"/>
      <c r="KND576" s="81"/>
      <c r="KNE576" s="75"/>
      <c r="KNF576" s="81"/>
      <c r="KNG576" s="75"/>
      <c r="KNH576" s="81"/>
      <c r="KNI576" s="75"/>
      <c r="KNJ576" s="81"/>
      <c r="KNK576" s="75"/>
      <c r="KNL576" s="81"/>
      <c r="KNM576" s="75"/>
      <c r="KNN576" s="81"/>
      <c r="KNO576" s="75"/>
      <c r="KNP576" s="81"/>
      <c r="KNQ576" s="75"/>
      <c r="KNR576" s="81"/>
      <c r="KNS576" s="75"/>
      <c r="KNT576" s="81"/>
      <c r="KNU576" s="75"/>
      <c r="KNV576" s="81"/>
      <c r="KNW576" s="75"/>
      <c r="KNX576" s="81"/>
      <c r="KNY576" s="75"/>
      <c r="KNZ576" s="81"/>
      <c r="KOA576" s="75"/>
      <c r="KOB576" s="81"/>
      <c r="KOC576" s="75"/>
      <c r="KOD576" s="81"/>
      <c r="KOE576" s="75"/>
      <c r="KOF576" s="81"/>
      <c r="KOG576" s="75"/>
      <c r="KOH576" s="81"/>
      <c r="KOI576" s="75"/>
      <c r="KOJ576" s="81"/>
      <c r="KOK576" s="75"/>
      <c r="KOL576" s="81"/>
      <c r="KOM576" s="75"/>
      <c r="KON576" s="81"/>
      <c r="KOO576" s="75"/>
      <c r="KOP576" s="81"/>
      <c r="KOQ576" s="75"/>
      <c r="KOR576" s="81"/>
      <c r="KOS576" s="75"/>
      <c r="KOT576" s="81"/>
      <c r="KOU576" s="75"/>
      <c r="KOV576" s="81"/>
      <c r="KOW576" s="75"/>
      <c r="KOX576" s="81"/>
      <c r="KOY576" s="75"/>
      <c r="KOZ576" s="81"/>
      <c r="KPA576" s="75"/>
      <c r="KPB576" s="81"/>
      <c r="KPC576" s="75"/>
      <c r="KPD576" s="81"/>
      <c r="KPE576" s="75"/>
      <c r="KPF576" s="81"/>
      <c r="KPG576" s="75"/>
      <c r="KPH576" s="81"/>
      <c r="KPI576" s="75"/>
      <c r="KPJ576" s="81"/>
      <c r="KPK576" s="75"/>
      <c r="KPL576" s="81"/>
      <c r="KPM576" s="75"/>
      <c r="KPN576" s="81"/>
      <c r="KPO576" s="75"/>
      <c r="KPP576" s="81"/>
      <c r="KPQ576" s="75"/>
      <c r="KPR576" s="81"/>
      <c r="KPS576" s="75"/>
      <c r="KPT576" s="81"/>
      <c r="KPU576" s="75"/>
      <c r="KPV576" s="81"/>
      <c r="KPW576" s="75"/>
      <c r="KPX576" s="81"/>
      <c r="KPY576" s="75"/>
      <c r="KPZ576" s="81"/>
      <c r="KQA576" s="75"/>
      <c r="KQB576" s="81"/>
      <c r="KQC576" s="75"/>
      <c r="KQD576" s="81"/>
      <c r="KQE576" s="75"/>
      <c r="KQF576" s="81"/>
      <c r="KQG576" s="75"/>
      <c r="KQH576" s="81"/>
      <c r="KQI576" s="75"/>
      <c r="KQJ576" s="81"/>
      <c r="KQK576" s="75"/>
      <c r="KQL576" s="81"/>
      <c r="KQM576" s="75"/>
      <c r="KQN576" s="81"/>
      <c r="KQO576" s="75"/>
      <c r="KQP576" s="81"/>
      <c r="KQQ576" s="75"/>
      <c r="KQR576" s="81"/>
      <c r="KQS576" s="75"/>
      <c r="KQT576" s="81"/>
      <c r="KQU576" s="75"/>
      <c r="KQV576" s="81"/>
      <c r="KQW576" s="75"/>
      <c r="KQX576" s="81"/>
      <c r="KQY576" s="75"/>
      <c r="KQZ576" s="81"/>
      <c r="KRA576" s="75"/>
      <c r="KRB576" s="81"/>
      <c r="KRC576" s="75"/>
      <c r="KRD576" s="81"/>
      <c r="KRE576" s="75"/>
      <c r="KRF576" s="81"/>
      <c r="KRG576" s="75"/>
      <c r="KRH576" s="81"/>
      <c r="KRI576" s="75"/>
      <c r="KRJ576" s="81"/>
      <c r="KRK576" s="75"/>
      <c r="KRL576" s="81"/>
      <c r="KRM576" s="75"/>
      <c r="KRN576" s="81"/>
      <c r="KRO576" s="75"/>
      <c r="KRP576" s="81"/>
      <c r="KRQ576" s="75"/>
      <c r="KRR576" s="81"/>
      <c r="KRS576" s="75"/>
      <c r="KRT576" s="81"/>
      <c r="KRU576" s="75"/>
      <c r="KRV576" s="81"/>
      <c r="KRW576" s="75"/>
      <c r="KRX576" s="81"/>
      <c r="KRY576" s="75"/>
      <c r="KRZ576" s="81"/>
      <c r="KSA576" s="75"/>
      <c r="KSB576" s="81"/>
      <c r="KSC576" s="75"/>
      <c r="KSD576" s="81"/>
      <c r="KSE576" s="75"/>
      <c r="KSF576" s="81"/>
      <c r="KSG576" s="75"/>
      <c r="KSH576" s="81"/>
      <c r="KSI576" s="75"/>
      <c r="KSJ576" s="81"/>
      <c r="KSK576" s="75"/>
      <c r="KSL576" s="81"/>
      <c r="KSM576" s="75"/>
      <c r="KSN576" s="81"/>
      <c r="KSO576" s="75"/>
      <c r="KSP576" s="81"/>
      <c r="KSQ576" s="75"/>
      <c r="KSR576" s="81"/>
      <c r="KSS576" s="75"/>
      <c r="KST576" s="81"/>
      <c r="KSU576" s="75"/>
      <c r="KSV576" s="81"/>
      <c r="KSW576" s="75"/>
      <c r="KSX576" s="81"/>
      <c r="KSY576" s="75"/>
      <c r="KSZ576" s="81"/>
      <c r="KTA576" s="75"/>
      <c r="KTB576" s="81"/>
      <c r="KTC576" s="75"/>
      <c r="KTD576" s="81"/>
      <c r="KTE576" s="75"/>
      <c r="KTF576" s="81"/>
      <c r="KTG576" s="75"/>
      <c r="KTH576" s="81"/>
      <c r="KTI576" s="75"/>
      <c r="KTJ576" s="81"/>
      <c r="KTK576" s="75"/>
      <c r="KTL576" s="81"/>
      <c r="KTM576" s="75"/>
      <c r="KTN576" s="81"/>
      <c r="KTO576" s="75"/>
      <c r="KTP576" s="81"/>
      <c r="KTQ576" s="75"/>
      <c r="KTR576" s="81"/>
      <c r="KTS576" s="75"/>
      <c r="KTT576" s="81"/>
      <c r="KTU576" s="75"/>
      <c r="KTV576" s="81"/>
      <c r="KTW576" s="75"/>
      <c r="KTX576" s="81"/>
      <c r="KTY576" s="75"/>
      <c r="KTZ576" s="81"/>
      <c r="KUA576" s="75"/>
      <c r="KUB576" s="81"/>
      <c r="KUC576" s="75"/>
      <c r="KUD576" s="81"/>
      <c r="KUE576" s="75"/>
      <c r="KUF576" s="81"/>
      <c r="KUG576" s="75"/>
      <c r="KUH576" s="81"/>
      <c r="KUI576" s="75"/>
      <c r="KUJ576" s="81"/>
      <c r="KUK576" s="75"/>
      <c r="KUL576" s="81"/>
      <c r="KUM576" s="75"/>
      <c r="KUN576" s="81"/>
      <c r="KUO576" s="75"/>
      <c r="KUP576" s="81"/>
      <c r="KUQ576" s="75"/>
      <c r="KUR576" s="81"/>
      <c r="KUS576" s="75"/>
      <c r="KUT576" s="81"/>
      <c r="KUU576" s="75"/>
      <c r="KUV576" s="81"/>
      <c r="KUW576" s="75"/>
      <c r="KUX576" s="81"/>
      <c r="KUY576" s="75"/>
      <c r="KUZ576" s="81"/>
      <c r="KVA576" s="75"/>
      <c r="KVB576" s="81"/>
      <c r="KVC576" s="75"/>
      <c r="KVD576" s="81"/>
      <c r="KVE576" s="75"/>
      <c r="KVF576" s="81"/>
      <c r="KVG576" s="75"/>
      <c r="KVH576" s="81"/>
      <c r="KVI576" s="75"/>
      <c r="KVJ576" s="81"/>
      <c r="KVK576" s="75"/>
      <c r="KVL576" s="81"/>
      <c r="KVM576" s="75"/>
      <c r="KVN576" s="81"/>
      <c r="KVO576" s="75"/>
      <c r="KVP576" s="81"/>
      <c r="KVQ576" s="75"/>
      <c r="KVR576" s="81"/>
      <c r="KVS576" s="75"/>
      <c r="KVT576" s="81"/>
      <c r="KVU576" s="75"/>
      <c r="KVV576" s="81"/>
      <c r="KVW576" s="75"/>
      <c r="KVX576" s="81"/>
      <c r="KVY576" s="75"/>
      <c r="KVZ576" s="81"/>
      <c r="KWA576" s="75"/>
      <c r="KWB576" s="81"/>
      <c r="KWC576" s="75"/>
      <c r="KWD576" s="81"/>
      <c r="KWE576" s="75"/>
      <c r="KWF576" s="81"/>
      <c r="KWG576" s="75"/>
      <c r="KWH576" s="81"/>
      <c r="KWI576" s="75"/>
      <c r="KWJ576" s="81"/>
      <c r="KWK576" s="75"/>
      <c r="KWL576" s="81"/>
      <c r="KWM576" s="75"/>
      <c r="KWN576" s="81"/>
      <c r="KWO576" s="75"/>
      <c r="KWP576" s="81"/>
      <c r="KWQ576" s="75"/>
      <c r="KWR576" s="81"/>
      <c r="KWS576" s="75"/>
      <c r="KWT576" s="81"/>
      <c r="KWU576" s="75"/>
      <c r="KWV576" s="81"/>
      <c r="KWW576" s="75"/>
      <c r="KWX576" s="81"/>
      <c r="KWY576" s="75"/>
      <c r="KWZ576" s="81"/>
      <c r="KXA576" s="75"/>
      <c r="KXB576" s="81"/>
      <c r="KXC576" s="75"/>
      <c r="KXD576" s="81"/>
      <c r="KXE576" s="75"/>
      <c r="KXF576" s="81"/>
      <c r="KXG576" s="75"/>
      <c r="KXH576" s="81"/>
      <c r="KXI576" s="75"/>
      <c r="KXJ576" s="81"/>
      <c r="KXK576" s="75"/>
      <c r="KXL576" s="81"/>
      <c r="KXM576" s="75"/>
      <c r="KXN576" s="81"/>
      <c r="KXO576" s="75"/>
      <c r="KXP576" s="81"/>
      <c r="KXQ576" s="75"/>
      <c r="KXR576" s="81"/>
      <c r="KXS576" s="75"/>
      <c r="KXT576" s="81"/>
      <c r="KXU576" s="75"/>
      <c r="KXV576" s="81"/>
      <c r="KXW576" s="75"/>
      <c r="KXX576" s="81"/>
      <c r="KXY576" s="75"/>
      <c r="KXZ576" s="81"/>
      <c r="KYA576" s="75"/>
      <c r="KYB576" s="81"/>
      <c r="KYC576" s="75"/>
      <c r="KYD576" s="81"/>
      <c r="KYE576" s="75"/>
      <c r="KYF576" s="81"/>
      <c r="KYG576" s="75"/>
      <c r="KYH576" s="81"/>
      <c r="KYI576" s="75"/>
      <c r="KYJ576" s="81"/>
      <c r="KYK576" s="75"/>
      <c r="KYL576" s="81"/>
      <c r="KYM576" s="75"/>
      <c r="KYN576" s="81"/>
      <c r="KYO576" s="75"/>
      <c r="KYP576" s="81"/>
      <c r="KYQ576" s="75"/>
      <c r="KYR576" s="81"/>
      <c r="KYS576" s="75"/>
      <c r="KYT576" s="81"/>
      <c r="KYU576" s="75"/>
      <c r="KYV576" s="81"/>
      <c r="KYW576" s="75"/>
      <c r="KYX576" s="81"/>
      <c r="KYY576" s="75"/>
      <c r="KYZ576" s="81"/>
      <c r="KZA576" s="75"/>
      <c r="KZB576" s="81"/>
      <c r="KZC576" s="75"/>
      <c r="KZD576" s="81"/>
      <c r="KZE576" s="75"/>
      <c r="KZF576" s="81"/>
      <c r="KZG576" s="75"/>
      <c r="KZH576" s="81"/>
      <c r="KZI576" s="75"/>
      <c r="KZJ576" s="81"/>
      <c r="KZK576" s="75"/>
      <c r="KZL576" s="81"/>
      <c r="KZM576" s="75"/>
      <c r="KZN576" s="81"/>
      <c r="KZO576" s="75"/>
      <c r="KZP576" s="81"/>
      <c r="KZQ576" s="75"/>
      <c r="KZR576" s="81"/>
      <c r="KZS576" s="75"/>
      <c r="KZT576" s="81"/>
      <c r="KZU576" s="75"/>
      <c r="KZV576" s="81"/>
      <c r="KZW576" s="75"/>
      <c r="KZX576" s="81"/>
      <c r="KZY576" s="75"/>
      <c r="KZZ576" s="81"/>
      <c r="LAA576" s="75"/>
      <c r="LAB576" s="81"/>
      <c r="LAC576" s="75"/>
      <c r="LAD576" s="81"/>
      <c r="LAE576" s="75"/>
      <c r="LAF576" s="81"/>
      <c r="LAG576" s="75"/>
      <c r="LAH576" s="81"/>
      <c r="LAI576" s="75"/>
      <c r="LAJ576" s="81"/>
      <c r="LAK576" s="75"/>
      <c r="LAL576" s="81"/>
      <c r="LAM576" s="75"/>
      <c r="LAN576" s="81"/>
      <c r="LAO576" s="75"/>
      <c r="LAP576" s="81"/>
      <c r="LAQ576" s="75"/>
      <c r="LAR576" s="81"/>
      <c r="LAS576" s="75"/>
      <c r="LAT576" s="81"/>
      <c r="LAU576" s="75"/>
      <c r="LAV576" s="81"/>
      <c r="LAW576" s="75"/>
      <c r="LAX576" s="81"/>
      <c r="LAY576" s="75"/>
      <c r="LAZ576" s="81"/>
      <c r="LBA576" s="75"/>
      <c r="LBB576" s="81"/>
      <c r="LBC576" s="75"/>
      <c r="LBD576" s="81"/>
      <c r="LBE576" s="75"/>
      <c r="LBF576" s="81"/>
      <c r="LBG576" s="75"/>
      <c r="LBH576" s="81"/>
      <c r="LBI576" s="75"/>
      <c r="LBJ576" s="81"/>
      <c r="LBK576" s="75"/>
      <c r="LBL576" s="81"/>
      <c r="LBM576" s="75"/>
      <c r="LBN576" s="81"/>
      <c r="LBO576" s="75"/>
      <c r="LBP576" s="81"/>
      <c r="LBQ576" s="75"/>
      <c r="LBR576" s="81"/>
      <c r="LBS576" s="75"/>
      <c r="LBT576" s="81"/>
      <c r="LBU576" s="75"/>
      <c r="LBV576" s="81"/>
      <c r="LBW576" s="75"/>
      <c r="LBX576" s="81"/>
      <c r="LBY576" s="75"/>
      <c r="LBZ576" s="81"/>
      <c r="LCA576" s="75"/>
      <c r="LCB576" s="81"/>
      <c r="LCC576" s="75"/>
      <c r="LCD576" s="81"/>
      <c r="LCE576" s="75"/>
      <c r="LCF576" s="81"/>
      <c r="LCG576" s="75"/>
      <c r="LCH576" s="81"/>
      <c r="LCI576" s="75"/>
      <c r="LCJ576" s="81"/>
      <c r="LCK576" s="75"/>
      <c r="LCL576" s="81"/>
      <c r="LCM576" s="75"/>
      <c r="LCN576" s="81"/>
      <c r="LCO576" s="75"/>
      <c r="LCP576" s="81"/>
      <c r="LCQ576" s="75"/>
      <c r="LCR576" s="81"/>
      <c r="LCS576" s="75"/>
      <c r="LCT576" s="81"/>
      <c r="LCU576" s="75"/>
      <c r="LCV576" s="81"/>
      <c r="LCW576" s="75"/>
      <c r="LCX576" s="81"/>
      <c r="LCY576" s="75"/>
      <c r="LCZ576" s="81"/>
      <c r="LDA576" s="75"/>
      <c r="LDB576" s="81"/>
      <c r="LDC576" s="75"/>
      <c r="LDD576" s="81"/>
      <c r="LDE576" s="75"/>
      <c r="LDF576" s="81"/>
      <c r="LDG576" s="75"/>
      <c r="LDH576" s="81"/>
      <c r="LDI576" s="75"/>
      <c r="LDJ576" s="81"/>
      <c r="LDK576" s="75"/>
      <c r="LDL576" s="81"/>
      <c r="LDM576" s="75"/>
      <c r="LDN576" s="81"/>
      <c r="LDO576" s="75"/>
      <c r="LDP576" s="81"/>
      <c r="LDQ576" s="75"/>
      <c r="LDR576" s="81"/>
      <c r="LDS576" s="75"/>
      <c r="LDT576" s="81"/>
      <c r="LDU576" s="75"/>
      <c r="LDV576" s="81"/>
      <c r="LDW576" s="75"/>
      <c r="LDX576" s="81"/>
      <c r="LDY576" s="75"/>
      <c r="LDZ576" s="81"/>
      <c r="LEA576" s="75"/>
      <c r="LEB576" s="81"/>
      <c r="LEC576" s="75"/>
      <c r="LED576" s="81"/>
      <c r="LEE576" s="75"/>
      <c r="LEF576" s="81"/>
      <c r="LEG576" s="75"/>
      <c r="LEH576" s="81"/>
      <c r="LEI576" s="75"/>
      <c r="LEJ576" s="81"/>
      <c r="LEK576" s="75"/>
      <c r="LEL576" s="81"/>
      <c r="LEM576" s="75"/>
      <c r="LEN576" s="81"/>
      <c r="LEO576" s="75"/>
      <c r="LEP576" s="81"/>
      <c r="LEQ576" s="75"/>
      <c r="LER576" s="81"/>
      <c r="LES576" s="75"/>
      <c r="LET576" s="81"/>
      <c r="LEU576" s="75"/>
      <c r="LEV576" s="81"/>
      <c r="LEW576" s="75"/>
      <c r="LEX576" s="81"/>
      <c r="LEY576" s="75"/>
      <c r="LEZ576" s="81"/>
      <c r="LFA576" s="75"/>
      <c r="LFB576" s="81"/>
      <c r="LFC576" s="75"/>
      <c r="LFD576" s="81"/>
      <c r="LFE576" s="75"/>
      <c r="LFF576" s="81"/>
      <c r="LFG576" s="75"/>
      <c r="LFH576" s="81"/>
      <c r="LFI576" s="75"/>
      <c r="LFJ576" s="81"/>
      <c r="LFK576" s="75"/>
      <c r="LFL576" s="81"/>
      <c r="LFM576" s="75"/>
      <c r="LFN576" s="81"/>
      <c r="LFO576" s="75"/>
      <c r="LFP576" s="81"/>
      <c r="LFQ576" s="75"/>
      <c r="LFR576" s="81"/>
      <c r="LFS576" s="75"/>
      <c r="LFT576" s="81"/>
      <c r="LFU576" s="75"/>
      <c r="LFV576" s="81"/>
      <c r="LFW576" s="75"/>
      <c r="LFX576" s="81"/>
      <c r="LFY576" s="75"/>
      <c r="LFZ576" s="81"/>
      <c r="LGA576" s="75"/>
      <c r="LGB576" s="81"/>
      <c r="LGC576" s="75"/>
      <c r="LGD576" s="81"/>
      <c r="LGE576" s="75"/>
      <c r="LGF576" s="81"/>
      <c r="LGG576" s="75"/>
      <c r="LGH576" s="81"/>
      <c r="LGI576" s="75"/>
      <c r="LGJ576" s="81"/>
      <c r="LGK576" s="75"/>
      <c r="LGL576" s="81"/>
      <c r="LGM576" s="75"/>
      <c r="LGN576" s="81"/>
      <c r="LGO576" s="75"/>
      <c r="LGP576" s="81"/>
      <c r="LGQ576" s="75"/>
      <c r="LGR576" s="81"/>
      <c r="LGS576" s="75"/>
      <c r="LGT576" s="81"/>
      <c r="LGU576" s="75"/>
      <c r="LGV576" s="81"/>
      <c r="LGW576" s="75"/>
      <c r="LGX576" s="81"/>
      <c r="LGY576" s="75"/>
      <c r="LGZ576" s="81"/>
      <c r="LHA576" s="75"/>
      <c r="LHB576" s="81"/>
      <c r="LHC576" s="75"/>
      <c r="LHD576" s="81"/>
      <c r="LHE576" s="75"/>
      <c r="LHF576" s="81"/>
      <c r="LHG576" s="75"/>
      <c r="LHH576" s="81"/>
      <c r="LHI576" s="75"/>
      <c r="LHJ576" s="81"/>
      <c r="LHK576" s="75"/>
      <c r="LHL576" s="81"/>
      <c r="LHM576" s="75"/>
      <c r="LHN576" s="81"/>
      <c r="LHO576" s="75"/>
      <c r="LHP576" s="81"/>
      <c r="LHQ576" s="75"/>
      <c r="LHR576" s="81"/>
      <c r="LHS576" s="75"/>
      <c r="LHT576" s="81"/>
      <c r="LHU576" s="75"/>
      <c r="LHV576" s="81"/>
      <c r="LHW576" s="75"/>
      <c r="LHX576" s="81"/>
      <c r="LHY576" s="75"/>
      <c r="LHZ576" s="81"/>
      <c r="LIA576" s="75"/>
      <c r="LIB576" s="81"/>
      <c r="LIC576" s="75"/>
      <c r="LID576" s="81"/>
      <c r="LIE576" s="75"/>
      <c r="LIF576" s="81"/>
      <c r="LIG576" s="75"/>
      <c r="LIH576" s="81"/>
      <c r="LII576" s="75"/>
      <c r="LIJ576" s="81"/>
      <c r="LIK576" s="75"/>
      <c r="LIL576" s="81"/>
      <c r="LIM576" s="75"/>
      <c r="LIN576" s="81"/>
      <c r="LIO576" s="75"/>
      <c r="LIP576" s="81"/>
      <c r="LIQ576" s="75"/>
      <c r="LIR576" s="81"/>
      <c r="LIS576" s="75"/>
      <c r="LIT576" s="81"/>
      <c r="LIU576" s="75"/>
      <c r="LIV576" s="81"/>
      <c r="LIW576" s="75"/>
      <c r="LIX576" s="81"/>
      <c r="LIY576" s="75"/>
      <c r="LIZ576" s="81"/>
      <c r="LJA576" s="75"/>
      <c r="LJB576" s="81"/>
      <c r="LJC576" s="75"/>
      <c r="LJD576" s="81"/>
      <c r="LJE576" s="75"/>
      <c r="LJF576" s="81"/>
      <c r="LJG576" s="75"/>
      <c r="LJH576" s="81"/>
      <c r="LJI576" s="75"/>
      <c r="LJJ576" s="81"/>
      <c r="LJK576" s="75"/>
      <c r="LJL576" s="81"/>
      <c r="LJM576" s="75"/>
      <c r="LJN576" s="81"/>
      <c r="LJO576" s="75"/>
      <c r="LJP576" s="81"/>
      <c r="LJQ576" s="75"/>
      <c r="LJR576" s="81"/>
      <c r="LJS576" s="75"/>
      <c r="LJT576" s="81"/>
      <c r="LJU576" s="75"/>
      <c r="LJV576" s="81"/>
      <c r="LJW576" s="75"/>
      <c r="LJX576" s="81"/>
      <c r="LJY576" s="75"/>
      <c r="LJZ576" s="81"/>
      <c r="LKA576" s="75"/>
      <c r="LKB576" s="81"/>
      <c r="LKC576" s="75"/>
      <c r="LKD576" s="81"/>
      <c r="LKE576" s="75"/>
      <c r="LKF576" s="81"/>
      <c r="LKG576" s="75"/>
      <c r="LKH576" s="81"/>
      <c r="LKI576" s="75"/>
      <c r="LKJ576" s="81"/>
      <c r="LKK576" s="75"/>
      <c r="LKL576" s="81"/>
      <c r="LKM576" s="75"/>
      <c r="LKN576" s="81"/>
      <c r="LKO576" s="75"/>
      <c r="LKP576" s="81"/>
      <c r="LKQ576" s="75"/>
      <c r="LKR576" s="81"/>
      <c r="LKS576" s="75"/>
      <c r="LKT576" s="81"/>
      <c r="LKU576" s="75"/>
      <c r="LKV576" s="81"/>
      <c r="LKW576" s="75"/>
      <c r="LKX576" s="81"/>
      <c r="LKY576" s="75"/>
      <c r="LKZ576" s="81"/>
      <c r="LLA576" s="75"/>
      <c r="LLB576" s="81"/>
      <c r="LLC576" s="75"/>
      <c r="LLD576" s="81"/>
      <c r="LLE576" s="75"/>
      <c r="LLF576" s="81"/>
      <c r="LLG576" s="75"/>
      <c r="LLH576" s="81"/>
      <c r="LLI576" s="75"/>
      <c r="LLJ576" s="81"/>
      <c r="LLK576" s="75"/>
      <c r="LLL576" s="81"/>
      <c r="LLM576" s="75"/>
      <c r="LLN576" s="81"/>
      <c r="LLO576" s="75"/>
      <c r="LLP576" s="81"/>
      <c r="LLQ576" s="75"/>
      <c r="LLR576" s="81"/>
      <c r="LLS576" s="75"/>
      <c r="LLT576" s="81"/>
      <c r="LLU576" s="75"/>
      <c r="LLV576" s="81"/>
      <c r="LLW576" s="75"/>
      <c r="LLX576" s="81"/>
      <c r="LLY576" s="75"/>
      <c r="LLZ576" s="81"/>
      <c r="LMA576" s="75"/>
      <c r="LMB576" s="81"/>
      <c r="LMC576" s="75"/>
      <c r="LMD576" s="81"/>
      <c r="LME576" s="75"/>
      <c r="LMF576" s="81"/>
      <c r="LMG576" s="75"/>
      <c r="LMH576" s="81"/>
      <c r="LMI576" s="75"/>
      <c r="LMJ576" s="81"/>
      <c r="LMK576" s="75"/>
      <c r="LML576" s="81"/>
      <c r="LMM576" s="75"/>
      <c r="LMN576" s="81"/>
      <c r="LMO576" s="75"/>
      <c r="LMP576" s="81"/>
      <c r="LMQ576" s="75"/>
      <c r="LMR576" s="81"/>
      <c r="LMS576" s="75"/>
      <c r="LMT576" s="81"/>
      <c r="LMU576" s="75"/>
      <c r="LMV576" s="81"/>
      <c r="LMW576" s="75"/>
      <c r="LMX576" s="81"/>
      <c r="LMY576" s="75"/>
      <c r="LMZ576" s="81"/>
      <c r="LNA576" s="75"/>
      <c r="LNB576" s="81"/>
      <c r="LNC576" s="75"/>
      <c r="LND576" s="81"/>
      <c r="LNE576" s="75"/>
      <c r="LNF576" s="81"/>
      <c r="LNG576" s="75"/>
      <c r="LNH576" s="81"/>
      <c r="LNI576" s="75"/>
      <c r="LNJ576" s="81"/>
      <c r="LNK576" s="75"/>
      <c r="LNL576" s="81"/>
      <c r="LNM576" s="75"/>
      <c r="LNN576" s="81"/>
      <c r="LNO576" s="75"/>
      <c r="LNP576" s="81"/>
      <c r="LNQ576" s="75"/>
      <c r="LNR576" s="81"/>
      <c r="LNS576" s="75"/>
      <c r="LNT576" s="81"/>
      <c r="LNU576" s="75"/>
      <c r="LNV576" s="81"/>
      <c r="LNW576" s="75"/>
      <c r="LNX576" s="81"/>
      <c r="LNY576" s="75"/>
      <c r="LNZ576" s="81"/>
      <c r="LOA576" s="75"/>
      <c r="LOB576" s="81"/>
      <c r="LOC576" s="75"/>
      <c r="LOD576" s="81"/>
      <c r="LOE576" s="75"/>
      <c r="LOF576" s="81"/>
      <c r="LOG576" s="75"/>
      <c r="LOH576" s="81"/>
      <c r="LOI576" s="75"/>
      <c r="LOJ576" s="81"/>
      <c r="LOK576" s="75"/>
      <c r="LOL576" s="81"/>
      <c r="LOM576" s="75"/>
      <c r="LON576" s="81"/>
      <c r="LOO576" s="75"/>
      <c r="LOP576" s="81"/>
      <c r="LOQ576" s="75"/>
      <c r="LOR576" s="81"/>
      <c r="LOS576" s="75"/>
      <c r="LOT576" s="81"/>
      <c r="LOU576" s="75"/>
      <c r="LOV576" s="81"/>
      <c r="LOW576" s="75"/>
      <c r="LOX576" s="81"/>
      <c r="LOY576" s="75"/>
      <c r="LOZ576" s="81"/>
      <c r="LPA576" s="75"/>
      <c r="LPB576" s="81"/>
      <c r="LPC576" s="75"/>
      <c r="LPD576" s="81"/>
      <c r="LPE576" s="75"/>
      <c r="LPF576" s="81"/>
      <c r="LPG576" s="75"/>
      <c r="LPH576" s="81"/>
      <c r="LPI576" s="75"/>
      <c r="LPJ576" s="81"/>
      <c r="LPK576" s="75"/>
      <c r="LPL576" s="81"/>
      <c r="LPM576" s="75"/>
      <c r="LPN576" s="81"/>
      <c r="LPO576" s="75"/>
      <c r="LPP576" s="81"/>
      <c r="LPQ576" s="75"/>
      <c r="LPR576" s="81"/>
      <c r="LPS576" s="75"/>
      <c r="LPT576" s="81"/>
      <c r="LPU576" s="75"/>
      <c r="LPV576" s="81"/>
      <c r="LPW576" s="75"/>
      <c r="LPX576" s="81"/>
      <c r="LPY576" s="75"/>
      <c r="LPZ576" s="81"/>
      <c r="LQA576" s="75"/>
      <c r="LQB576" s="81"/>
      <c r="LQC576" s="75"/>
      <c r="LQD576" s="81"/>
      <c r="LQE576" s="75"/>
      <c r="LQF576" s="81"/>
      <c r="LQG576" s="75"/>
      <c r="LQH576" s="81"/>
      <c r="LQI576" s="75"/>
      <c r="LQJ576" s="81"/>
      <c r="LQK576" s="75"/>
      <c r="LQL576" s="81"/>
      <c r="LQM576" s="75"/>
      <c r="LQN576" s="81"/>
      <c r="LQO576" s="75"/>
      <c r="LQP576" s="81"/>
      <c r="LQQ576" s="75"/>
      <c r="LQR576" s="81"/>
      <c r="LQS576" s="75"/>
      <c r="LQT576" s="81"/>
      <c r="LQU576" s="75"/>
      <c r="LQV576" s="81"/>
      <c r="LQW576" s="75"/>
      <c r="LQX576" s="81"/>
      <c r="LQY576" s="75"/>
      <c r="LQZ576" s="81"/>
      <c r="LRA576" s="75"/>
      <c r="LRB576" s="81"/>
      <c r="LRC576" s="75"/>
      <c r="LRD576" s="81"/>
      <c r="LRE576" s="75"/>
      <c r="LRF576" s="81"/>
      <c r="LRG576" s="75"/>
      <c r="LRH576" s="81"/>
      <c r="LRI576" s="75"/>
      <c r="LRJ576" s="81"/>
      <c r="LRK576" s="75"/>
      <c r="LRL576" s="81"/>
      <c r="LRM576" s="75"/>
      <c r="LRN576" s="81"/>
      <c r="LRO576" s="75"/>
      <c r="LRP576" s="81"/>
      <c r="LRQ576" s="75"/>
      <c r="LRR576" s="81"/>
      <c r="LRS576" s="75"/>
      <c r="LRT576" s="81"/>
      <c r="LRU576" s="75"/>
      <c r="LRV576" s="81"/>
      <c r="LRW576" s="75"/>
      <c r="LRX576" s="81"/>
      <c r="LRY576" s="75"/>
      <c r="LRZ576" s="81"/>
      <c r="LSA576" s="75"/>
      <c r="LSB576" s="81"/>
      <c r="LSC576" s="75"/>
      <c r="LSD576" s="81"/>
      <c r="LSE576" s="75"/>
      <c r="LSF576" s="81"/>
      <c r="LSG576" s="75"/>
      <c r="LSH576" s="81"/>
      <c r="LSI576" s="75"/>
      <c r="LSJ576" s="81"/>
      <c r="LSK576" s="75"/>
      <c r="LSL576" s="81"/>
      <c r="LSM576" s="75"/>
      <c r="LSN576" s="81"/>
      <c r="LSO576" s="75"/>
      <c r="LSP576" s="81"/>
      <c r="LSQ576" s="75"/>
      <c r="LSR576" s="81"/>
      <c r="LSS576" s="75"/>
      <c r="LST576" s="81"/>
      <c r="LSU576" s="75"/>
      <c r="LSV576" s="81"/>
      <c r="LSW576" s="75"/>
      <c r="LSX576" s="81"/>
      <c r="LSY576" s="75"/>
      <c r="LSZ576" s="81"/>
      <c r="LTA576" s="75"/>
      <c r="LTB576" s="81"/>
      <c r="LTC576" s="75"/>
      <c r="LTD576" s="81"/>
      <c r="LTE576" s="75"/>
      <c r="LTF576" s="81"/>
      <c r="LTG576" s="75"/>
      <c r="LTH576" s="81"/>
      <c r="LTI576" s="75"/>
      <c r="LTJ576" s="81"/>
      <c r="LTK576" s="75"/>
      <c r="LTL576" s="81"/>
      <c r="LTM576" s="75"/>
      <c r="LTN576" s="81"/>
      <c r="LTO576" s="75"/>
      <c r="LTP576" s="81"/>
      <c r="LTQ576" s="75"/>
      <c r="LTR576" s="81"/>
      <c r="LTS576" s="75"/>
      <c r="LTT576" s="81"/>
      <c r="LTU576" s="75"/>
      <c r="LTV576" s="81"/>
      <c r="LTW576" s="75"/>
      <c r="LTX576" s="81"/>
      <c r="LTY576" s="75"/>
      <c r="LTZ576" s="81"/>
      <c r="LUA576" s="75"/>
      <c r="LUB576" s="81"/>
      <c r="LUC576" s="75"/>
      <c r="LUD576" s="81"/>
      <c r="LUE576" s="75"/>
      <c r="LUF576" s="81"/>
      <c r="LUG576" s="75"/>
      <c r="LUH576" s="81"/>
      <c r="LUI576" s="75"/>
      <c r="LUJ576" s="81"/>
      <c r="LUK576" s="75"/>
      <c r="LUL576" s="81"/>
      <c r="LUM576" s="75"/>
      <c r="LUN576" s="81"/>
      <c r="LUO576" s="75"/>
      <c r="LUP576" s="81"/>
      <c r="LUQ576" s="75"/>
      <c r="LUR576" s="81"/>
      <c r="LUS576" s="75"/>
      <c r="LUT576" s="81"/>
      <c r="LUU576" s="75"/>
      <c r="LUV576" s="81"/>
      <c r="LUW576" s="75"/>
      <c r="LUX576" s="81"/>
      <c r="LUY576" s="75"/>
      <c r="LUZ576" s="81"/>
      <c r="LVA576" s="75"/>
      <c r="LVB576" s="81"/>
      <c r="LVC576" s="75"/>
      <c r="LVD576" s="81"/>
      <c r="LVE576" s="75"/>
      <c r="LVF576" s="81"/>
      <c r="LVG576" s="75"/>
      <c r="LVH576" s="81"/>
      <c r="LVI576" s="75"/>
      <c r="LVJ576" s="81"/>
      <c r="LVK576" s="75"/>
      <c r="LVL576" s="81"/>
      <c r="LVM576" s="75"/>
      <c r="LVN576" s="81"/>
      <c r="LVO576" s="75"/>
      <c r="LVP576" s="81"/>
      <c r="LVQ576" s="75"/>
      <c r="LVR576" s="81"/>
      <c r="LVS576" s="75"/>
      <c r="LVT576" s="81"/>
      <c r="LVU576" s="75"/>
      <c r="LVV576" s="81"/>
      <c r="LVW576" s="75"/>
      <c r="LVX576" s="81"/>
      <c r="LVY576" s="75"/>
      <c r="LVZ576" s="81"/>
      <c r="LWA576" s="75"/>
      <c r="LWB576" s="81"/>
      <c r="LWC576" s="75"/>
      <c r="LWD576" s="81"/>
      <c r="LWE576" s="75"/>
      <c r="LWF576" s="81"/>
      <c r="LWG576" s="75"/>
      <c r="LWH576" s="81"/>
      <c r="LWI576" s="75"/>
      <c r="LWJ576" s="81"/>
      <c r="LWK576" s="75"/>
      <c r="LWL576" s="81"/>
      <c r="LWM576" s="75"/>
      <c r="LWN576" s="81"/>
      <c r="LWO576" s="75"/>
      <c r="LWP576" s="81"/>
      <c r="LWQ576" s="75"/>
      <c r="LWR576" s="81"/>
      <c r="LWS576" s="75"/>
      <c r="LWT576" s="81"/>
      <c r="LWU576" s="75"/>
      <c r="LWV576" s="81"/>
      <c r="LWW576" s="75"/>
      <c r="LWX576" s="81"/>
      <c r="LWY576" s="75"/>
      <c r="LWZ576" s="81"/>
      <c r="LXA576" s="75"/>
      <c r="LXB576" s="81"/>
      <c r="LXC576" s="75"/>
      <c r="LXD576" s="81"/>
      <c r="LXE576" s="75"/>
      <c r="LXF576" s="81"/>
      <c r="LXG576" s="75"/>
      <c r="LXH576" s="81"/>
      <c r="LXI576" s="75"/>
      <c r="LXJ576" s="81"/>
      <c r="LXK576" s="75"/>
      <c r="LXL576" s="81"/>
      <c r="LXM576" s="75"/>
      <c r="LXN576" s="81"/>
      <c r="LXO576" s="75"/>
      <c r="LXP576" s="81"/>
      <c r="LXQ576" s="75"/>
      <c r="LXR576" s="81"/>
      <c r="LXS576" s="75"/>
      <c r="LXT576" s="81"/>
      <c r="LXU576" s="75"/>
      <c r="LXV576" s="81"/>
      <c r="LXW576" s="75"/>
      <c r="LXX576" s="81"/>
      <c r="LXY576" s="75"/>
      <c r="LXZ576" s="81"/>
      <c r="LYA576" s="75"/>
      <c r="LYB576" s="81"/>
      <c r="LYC576" s="75"/>
      <c r="LYD576" s="81"/>
      <c r="LYE576" s="75"/>
      <c r="LYF576" s="81"/>
      <c r="LYG576" s="75"/>
      <c r="LYH576" s="81"/>
      <c r="LYI576" s="75"/>
      <c r="LYJ576" s="81"/>
      <c r="LYK576" s="75"/>
      <c r="LYL576" s="81"/>
      <c r="LYM576" s="75"/>
      <c r="LYN576" s="81"/>
      <c r="LYO576" s="75"/>
      <c r="LYP576" s="81"/>
      <c r="LYQ576" s="75"/>
      <c r="LYR576" s="81"/>
      <c r="LYS576" s="75"/>
      <c r="LYT576" s="81"/>
      <c r="LYU576" s="75"/>
      <c r="LYV576" s="81"/>
      <c r="LYW576" s="75"/>
      <c r="LYX576" s="81"/>
      <c r="LYY576" s="75"/>
      <c r="LYZ576" s="81"/>
      <c r="LZA576" s="75"/>
      <c r="LZB576" s="81"/>
      <c r="LZC576" s="75"/>
      <c r="LZD576" s="81"/>
      <c r="LZE576" s="75"/>
      <c r="LZF576" s="81"/>
      <c r="LZG576" s="75"/>
      <c r="LZH576" s="81"/>
      <c r="LZI576" s="75"/>
      <c r="LZJ576" s="81"/>
      <c r="LZK576" s="75"/>
      <c r="LZL576" s="81"/>
      <c r="LZM576" s="75"/>
      <c r="LZN576" s="81"/>
      <c r="LZO576" s="75"/>
      <c r="LZP576" s="81"/>
      <c r="LZQ576" s="75"/>
      <c r="LZR576" s="81"/>
      <c r="LZS576" s="75"/>
      <c r="LZT576" s="81"/>
      <c r="LZU576" s="75"/>
      <c r="LZV576" s="81"/>
      <c r="LZW576" s="75"/>
      <c r="LZX576" s="81"/>
      <c r="LZY576" s="75"/>
      <c r="LZZ576" s="81"/>
      <c r="MAA576" s="75"/>
      <c r="MAB576" s="81"/>
      <c r="MAC576" s="75"/>
      <c r="MAD576" s="81"/>
      <c r="MAE576" s="75"/>
      <c r="MAF576" s="81"/>
      <c r="MAG576" s="75"/>
      <c r="MAH576" s="81"/>
      <c r="MAI576" s="75"/>
      <c r="MAJ576" s="81"/>
      <c r="MAK576" s="75"/>
      <c r="MAL576" s="81"/>
      <c r="MAM576" s="75"/>
      <c r="MAN576" s="81"/>
      <c r="MAO576" s="75"/>
      <c r="MAP576" s="81"/>
      <c r="MAQ576" s="75"/>
      <c r="MAR576" s="81"/>
      <c r="MAS576" s="75"/>
      <c r="MAT576" s="81"/>
      <c r="MAU576" s="75"/>
      <c r="MAV576" s="81"/>
      <c r="MAW576" s="75"/>
      <c r="MAX576" s="81"/>
      <c r="MAY576" s="75"/>
      <c r="MAZ576" s="81"/>
      <c r="MBA576" s="75"/>
      <c r="MBB576" s="81"/>
      <c r="MBC576" s="75"/>
      <c r="MBD576" s="81"/>
      <c r="MBE576" s="75"/>
      <c r="MBF576" s="81"/>
      <c r="MBG576" s="75"/>
      <c r="MBH576" s="81"/>
      <c r="MBI576" s="75"/>
      <c r="MBJ576" s="81"/>
      <c r="MBK576" s="75"/>
      <c r="MBL576" s="81"/>
      <c r="MBM576" s="75"/>
      <c r="MBN576" s="81"/>
      <c r="MBO576" s="75"/>
      <c r="MBP576" s="81"/>
      <c r="MBQ576" s="75"/>
      <c r="MBR576" s="81"/>
      <c r="MBS576" s="75"/>
      <c r="MBT576" s="81"/>
      <c r="MBU576" s="75"/>
      <c r="MBV576" s="81"/>
      <c r="MBW576" s="75"/>
      <c r="MBX576" s="81"/>
      <c r="MBY576" s="75"/>
      <c r="MBZ576" s="81"/>
      <c r="MCA576" s="75"/>
      <c r="MCB576" s="81"/>
      <c r="MCC576" s="75"/>
      <c r="MCD576" s="81"/>
      <c r="MCE576" s="75"/>
      <c r="MCF576" s="81"/>
      <c r="MCG576" s="75"/>
      <c r="MCH576" s="81"/>
      <c r="MCI576" s="75"/>
      <c r="MCJ576" s="81"/>
      <c r="MCK576" s="75"/>
      <c r="MCL576" s="81"/>
      <c r="MCM576" s="75"/>
      <c r="MCN576" s="81"/>
      <c r="MCO576" s="75"/>
      <c r="MCP576" s="81"/>
      <c r="MCQ576" s="75"/>
      <c r="MCR576" s="81"/>
      <c r="MCS576" s="75"/>
      <c r="MCT576" s="81"/>
      <c r="MCU576" s="75"/>
      <c r="MCV576" s="81"/>
      <c r="MCW576" s="75"/>
      <c r="MCX576" s="81"/>
      <c r="MCY576" s="75"/>
      <c r="MCZ576" s="81"/>
      <c r="MDA576" s="75"/>
      <c r="MDB576" s="81"/>
      <c r="MDC576" s="75"/>
      <c r="MDD576" s="81"/>
      <c r="MDE576" s="75"/>
      <c r="MDF576" s="81"/>
      <c r="MDG576" s="75"/>
      <c r="MDH576" s="81"/>
      <c r="MDI576" s="75"/>
      <c r="MDJ576" s="81"/>
      <c r="MDK576" s="75"/>
      <c r="MDL576" s="81"/>
      <c r="MDM576" s="75"/>
      <c r="MDN576" s="81"/>
      <c r="MDO576" s="75"/>
      <c r="MDP576" s="81"/>
      <c r="MDQ576" s="75"/>
      <c r="MDR576" s="81"/>
      <c r="MDS576" s="75"/>
      <c r="MDT576" s="81"/>
      <c r="MDU576" s="75"/>
      <c r="MDV576" s="81"/>
      <c r="MDW576" s="75"/>
      <c r="MDX576" s="81"/>
      <c r="MDY576" s="75"/>
      <c r="MDZ576" s="81"/>
      <c r="MEA576" s="75"/>
      <c r="MEB576" s="81"/>
      <c r="MEC576" s="75"/>
      <c r="MED576" s="81"/>
      <c r="MEE576" s="75"/>
      <c r="MEF576" s="81"/>
      <c r="MEG576" s="75"/>
      <c r="MEH576" s="81"/>
      <c r="MEI576" s="75"/>
      <c r="MEJ576" s="81"/>
      <c r="MEK576" s="75"/>
      <c r="MEL576" s="81"/>
      <c r="MEM576" s="75"/>
      <c r="MEN576" s="81"/>
      <c r="MEO576" s="75"/>
      <c r="MEP576" s="81"/>
      <c r="MEQ576" s="75"/>
      <c r="MER576" s="81"/>
      <c r="MES576" s="75"/>
      <c r="MET576" s="81"/>
      <c r="MEU576" s="75"/>
      <c r="MEV576" s="81"/>
      <c r="MEW576" s="75"/>
      <c r="MEX576" s="81"/>
      <c r="MEY576" s="75"/>
      <c r="MEZ576" s="81"/>
      <c r="MFA576" s="75"/>
      <c r="MFB576" s="81"/>
      <c r="MFC576" s="75"/>
      <c r="MFD576" s="81"/>
      <c r="MFE576" s="75"/>
      <c r="MFF576" s="81"/>
      <c r="MFG576" s="75"/>
      <c r="MFH576" s="81"/>
      <c r="MFI576" s="75"/>
      <c r="MFJ576" s="81"/>
      <c r="MFK576" s="75"/>
      <c r="MFL576" s="81"/>
      <c r="MFM576" s="75"/>
      <c r="MFN576" s="81"/>
      <c r="MFO576" s="75"/>
      <c r="MFP576" s="81"/>
      <c r="MFQ576" s="75"/>
      <c r="MFR576" s="81"/>
      <c r="MFS576" s="75"/>
      <c r="MFT576" s="81"/>
      <c r="MFU576" s="75"/>
      <c r="MFV576" s="81"/>
      <c r="MFW576" s="75"/>
      <c r="MFX576" s="81"/>
      <c r="MFY576" s="75"/>
      <c r="MFZ576" s="81"/>
      <c r="MGA576" s="75"/>
      <c r="MGB576" s="81"/>
      <c r="MGC576" s="75"/>
      <c r="MGD576" s="81"/>
      <c r="MGE576" s="75"/>
      <c r="MGF576" s="81"/>
      <c r="MGG576" s="75"/>
      <c r="MGH576" s="81"/>
      <c r="MGI576" s="75"/>
      <c r="MGJ576" s="81"/>
      <c r="MGK576" s="75"/>
      <c r="MGL576" s="81"/>
      <c r="MGM576" s="75"/>
      <c r="MGN576" s="81"/>
      <c r="MGO576" s="75"/>
      <c r="MGP576" s="81"/>
      <c r="MGQ576" s="75"/>
      <c r="MGR576" s="81"/>
      <c r="MGS576" s="75"/>
      <c r="MGT576" s="81"/>
      <c r="MGU576" s="75"/>
      <c r="MGV576" s="81"/>
      <c r="MGW576" s="75"/>
      <c r="MGX576" s="81"/>
      <c r="MGY576" s="75"/>
      <c r="MGZ576" s="81"/>
      <c r="MHA576" s="75"/>
      <c r="MHB576" s="81"/>
      <c r="MHC576" s="75"/>
      <c r="MHD576" s="81"/>
      <c r="MHE576" s="75"/>
      <c r="MHF576" s="81"/>
      <c r="MHG576" s="75"/>
      <c r="MHH576" s="81"/>
      <c r="MHI576" s="75"/>
      <c r="MHJ576" s="81"/>
      <c r="MHK576" s="75"/>
      <c r="MHL576" s="81"/>
      <c r="MHM576" s="75"/>
      <c r="MHN576" s="81"/>
      <c r="MHO576" s="75"/>
      <c r="MHP576" s="81"/>
      <c r="MHQ576" s="75"/>
      <c r="MHR576" s="81"/>
      <c r="MHS576" s="75"/>
      <c r="MHT576" s="81"/>
      <c r="MHU576" s="75"/>
      <c r="MHV576" s="81"/>
      <c r="MHW576" s="75"/>
      <c r="MHX576" s="81"/>
      <c r="MHY576" s="75"/>
      <c r="MHZ576" s="81"/>
      <c r="MIA576" s="75"/>
      <c r="MIB576" s="81"/>
      <c r="MIC576" s="75"/>
      <c r="MID576" s="81"/>
      <c r="MIE576" s="75"/>
      <c r="MIF576" s="81"/>
      <c r="MIG576" s="75"/>
      <c r="MIH576" s="81"/>
      <c r="MII576" s="75"/>
      <c r="MIJ576" s="81"/>
      <c r="MIK576" s="75"/>
      <c r="MIL576" s="81"/>
      <c r="MIM576" s="75"/>
      <c r="MIN576" s="81"/>
      <c r="MIO576" s="75"/>
      <c r="MIP576" s="81"/>
      <c r="MIQ576" s="75"/>
      <c r="MIR576" s="81"/>
      <c r="MIS576" s="75"/>
      <c r="MIT576" s="81"/>
      <c r="MIU576" s="75"/>
      <c r="MIV576" s="81"/>
      <c r="MIW576" s="75"/>
      <c r="MIX576" s="81"/>
      <c r="MIY576" s="75"/>
      <c r="MIZ576" s="81"/>
      <c r="MJA576" s="75"/>
      <c r="MJB576" s="81"/>
      <c r="MJC576" s="75"/>
      <c r="MJD576" s="81"/>
      <c r="MJE576" s="75"/>
      <c r="MJF576" s="81"/>
      <c r="MJG576" s="75"/>
      <c r="MJH576" s="81"/>
      <c r="MJI576" s="75"/>
      <c r="MJJ576" s="81"/>
      <c r="MJK576" s="75"/>
      <c r="MJL576" s="81"/>
      <c r="MJM576" s="75"/>
      <c r="MJN576" s="81"/>
      <c r="MJO576" s="75"/>
      <c r="MJP576" s="81"/>
      <c r="MJQ576" s="75"/>
      <c r="MJR576" s="81"/>
      <c r="MJS576" s="75"/>
      <c r="MJT576" s="81"/>
      <c r="MJU576" s="75"/>
      <c r="MJV576" s="81"/>
      <c r="MJW576" s="75"/>
      <c r="MJX576" s="81"/>
      <c r="MJY576" s="75"/>
      <c r="MJZ576" s="81"/>
      <c r="MKA576" s="75"/>
      <c r="MKB576" s="81"/>
      <c r="MKC576" s="75"/>
      <c r="MKD576" s="81"/>
      <c r="MKE576" s="75"/>
      <c r="MKF576" s="81"/>
      <c r="MKG576" s="75"/>
      <c r="MKH576" s="81"/>
      <c r="MKI576" s="75"/>
      <c r="MKJ576" s="81"/>
      <c r="MKK576" s="75"/>
      <c r="MKL576" s="81"/>
      <c r="MKM576" s="75"/>
      <c r="MKN576" s="81"/>
      <c r="MKO576" s="75"/>
      <c r="MKP576" s="81"/>
      <c r="MKQ576" s="75"/>
      <c r="MKR576" s="81"/>
      <c r="MKS576" s="75"/>
      <c r="MKT576" s="81"/>
      <c r="MKU576" s="75"/>
      <c r="MKV576" s="81"/>
      <c r="MKW576" s="75"/>
      <c r="MKX576" s="81"/>
      <c r="MKY576" s="75"/>
      <c r="MKZ576" s="81"/>
      <c r="MLA576" s="75"/>
      <c r="MLB576" s="81"/>
      <c r="MLC576" s="75"/>
      <c r="MLD576" s="81"/>
      <c r="MLE576" s="75"/>
      <c r="MLF576" s="81"/>
      <c r="MLG576" s="75"/>
      <c r="MLH576" s="81"/>
      <c r="MLI576" s="75"/>
      <c r="MLJ576" s="81"/>
      <c r="MLK576" s="75"/>
      <c r="MLL576" s="81"/>
      <c r="MLM576" s="75"/>
      <c r="MLN576" s="81"/>
      <c r="MLO576" s="75"/>
      <c r="MLP576" s="81"/>
      <c r="MLQ576" s="75"/>
      <c r="MLR576" s="81"/>
      <c r="MLS576" s="75"/>
      <c r="MLT576" s="81"/>
      <c r="MLU576" s="75"/>
      <c r="MLV576" s="81"/>
      <c r="MLW576" s="75"/>
      <c r="MLX576" s="81"/>
      <c r="MLY576" s="75"/>
      <c r="MLZ576" s="81"/>
      <c r="MMA576" s="75"/>
      <c r="MMB576" s="81"/>
      <c r="MMC576" s="75"/>
      <c r="MMD576" s="81"/>
      <c r="MME576" s="75"/>
      <c r="MMF576" s="81"/>
      <c r="MMG576" s="75"/>
      <c r="MMH576" s="81"/>
      <c r="MMI576" s="75"/>
      <c r="MMJ576" s="81"/>
      <c r="MMK576" s="75"/>
      <c r="MML576" s="81"/>
      <c r="MMM576" s="75"/>
      <c r="MMN576" s="81"/>
      <c r="MMO576" s="75"/>
      <c r="MMP576" s="81"/>
      <c r="MMQ576" s="75"/>
      <c r="MMR576" s="81"/>
      <c r="MMS576" s="75"/>
      <c r="MMT576" s="81"/>
      <c r="MMU576" s="75"/>
      <c r="MMV576" s="81"/>
      <c r="MMW576" s="75"/>
      <c r="MMX576" s="81"/>
      <c r="MMY576" s="75"/>
      <c r="MMZ576" s="81"/>
      <c r="MNA576" s="75"/>
      <c r="MNB576" s="81"/>
      <c r="MNC576" s="75"/>
      <c r="MND576" s="81"/>
      <c r="MNE576" s="75"/>
      <c r="MNF576" s="81"/>
      <c r="MNG576" s="75"/>
      <c r="MNH576" s="81"/>
      <c r="MNI576" s="75"/>
      <c r="MNJ576" s="81"/>
      <c r="MNK576" s="75"/>
      <c r="MNL576" s="81"/>
      <c r="MNM576" s="75"/>
      <c r="MNN576" s="81"/>
      <c r="MNO576" s="75"/>
      <c r="MNP576" s="81"/>
      <c r="MNQ576" s="75"/>
      <c r="MNR576" s="81"/>
      <c r="MNS576" s="75"/>
      <c r="MNT576" s="81"/>
      <c r="MNU576" s="75"/>
      <c r="MNV576" s="81"/>
      <c r="MNW576" s="75"/>
      <c r="MNX576" s="81"/>
      <c r="MNY576" s="75"/>
      <c r="MNZ576" s="81"/>
      <c r="MOA576" s="75"/>
      <c r="MOB576" s="81"/>
      <c r="MOC576" s="75"/>
      <c r="MOD576" s="81"/>
      <c r="MOE576" s="75"/>
      <c r="MOF576" s="81"/>
      <c r="MOG576" s="75"/>
      <c r="MOH576" s="81"/>
      <c r="MOI576" s="75"/>
      <c r="MOJ576" s="81"/>
      <c r="MOK576" s="75"/>
      <c r="MOL576" s="81"/>
      <c r="MOM576" s="75"/>
      <c r="MON576" s="81"/>
      <c r="MOO576" s="75"/>
      <c r="MOP576" s="81"/>
      <c r="MOQ576" s="75"/>
      <c r="MOR576" s="81"/>
      <c r="MOS576" s="75"/>
      <c r="MOT576" s="81"/>
      <c r="MOU576" s="75"/>
      <c r="MOV576" s="81"/>
      <c r="MOW576" s="75"/>
      <c r="MOX576" s="81"/>
      <c r="MOY576" s="75"/>
      <c r="MOZ576" s="81"/>
      <c r="MPA576" s="75"/>
      <c r="MPB576" s="81"/>
      <c r="MPC576" s="75"/>
      <c r="MPD576" s="81"/>
      <c r="MPE576" s="75"/>
      <c r="MPF576" s="81"/>
      <c r="MPG576" s="75"/>
      <c r="MPH576" s="81"/>
      <c r="MPI576" s="75"/>
      <c r="MPJ576" s="81"/>
      <c r="MPK576" s="75"/>
      <c r="MPL576" s="81"/>
      <c r="MPM576" s="75"/>
      <c r="MPN576" s="81"/>
      <c r="MPO576" s="75"/>
      <c r="MPP576" s="81"/>
      <c r="MPQ576" s="75"/>
      <c r="MPR576" s="81"/>
      <c r="MPS576" s="75"/>
      <c r="MPT576" s="81"/>
      <c r="MPU576" s="75"/>
      <c r="MPV576" s="81"/>
      <c r="MPW576" s="75"/>
      <c r="MPX576" s="81"/>
      <c r="MPY576" s="75"/>
      <c r="MPZ576" s="81"/>
      <c r="MQA576" s="75"/>
      <c r="MQB576" s="81"/>
      <c r="MQC576" s="75"/>
      <c r="MQD576" s="81"/>
      <c r="MQE576" s="75"/>
      <c r="MQF576" s="81"/>
      <c r="MQG576" s="75"/>
      <c r="MQH576" s="81"/>
      <c r="MQI576" s="75"/>
      <c r="MQJ576" s="81"/>
      <c r="MQK576" s="75"/>
      <c r="MQL576" s="81"/>
      <c r="MQM576" s="75"/>
      <c r="MQN576" s="81"/>
      <c r="MQO576" s="75"/>
      <c r="MQP576" s="81"/>
      <c r="MQQ576" s="75"/>
      <c r="MQR576" s="81"/>
      <c r="MQS576" s="75"/>
      <c r="MQT576" s="81"/>
      <c r="MQU576" s="75"/>
      <c r="MQV576" s="81"/>
      <c r="MQW576" s="75"/>
      <c r="MQX576" s="81"/>
      <c r="MQY576" s="75"/>
      <c r="MQZ576" s="81"/>
      <c r="MRA576" s="75"/>
      <c r="MRB576" s="81"/>
      <c r="MRC576" s="75"/>
      <c r="MRD576" s="81"/>
      <c r="MRE576" s="75"/>
      <c r="MRF576" s="81"/>
      <c r="MRG576" s="75"/>
      <c r="MRH576" s="81"/>
      <c r="MRI576" s="75"/>
      <c r="MRJ576" s="81"/>
      <c r="MRK576" s="75"/>
      <c r="MRL576" s="81"/>
      <c r="MRM576" s="75"/>
      <c r="MRN576" s="81"/>
      <c r="MRO576" s="75"/>
      <c r="MRP576" s="81"/>
      <c r="MRQ576" s="75"/>
      <c r="MRR576" s="81"/>
      <c r="MRS576" s="75"/>
      <c r="MRT576" s="81"/>
      <c r="MRU576" s="75"/>
      <c r="MRV576" s="81"/>
      <c r="MRW576" s="75"/>
      <c r="MRX576" s="81"/>
      <c r="MRY576" s="75"/>
      <c r="MRZ576" s="81"/>
      <c r="MSA576" s="75"/>
      <c r="MSB576" s="81"/>
      <c r="MSC576" s="75"/>
      <c r="MSD576" s="81"/>
      <c r="MSE576" s="75"/>
      <c r="MSF576" s="81"/>
      <c r="MSG576" s="75"/>
      <c r="MSH576" s="81"/>
      <c r="MSI576" s="75"/>
      <c r="MSJ576" s="81"/>
      <c r="MSK576" s="75"/>
      <c r="MSL576" s="81"/>
      <c r="MSM576" s="75"/>
      <c r="MSN576" s="81"/>
      <c r="MSO576" s="75"/>
      <c r="MSP576" s="81"/>
      <c r="MSQ576" s="75"/>
      <c r="MSR576" s="81"/>
      <c r="MSS576" s="75"/>
      <c r="MST576" s="81"/>
      <c r="MSU576" s="75"/>
      <c r="MSV576" s="81"/>
      <c r="MSW576" s="75"/>
      <c r="MSX576" s="81"/>
      <c r="MSY576" s="75"/>
      <c r="MSZ576" s="81"/>
      <c r="MTA576" s="75"/>
      <c r="MTB576" s="81"/>
      <c r="MTC576" s="75"/>
      <c r="MTD576" s="81"/>
      <c r="MTE576" s="75"/>
      <c r="MTF576" s="81"/>
      <c r="MTG576" s="75"/>
      <c r="MTH576" s="81"/>
      <c r="MTI576" s="75"/>
      <c r="MTJ576" s="81"/>
      <c r="MTK576" s="75"/>
      <c r="MTL576" s="81"/>
      <c r="MTM576" s="75"/>
      <c r="MTN576" s="81"/>
      <c r="MTO576" s="75"/>
      <c r="MTP576" s="81"/>
      <c r="MTQ576" s="75"/>
      <c r="MTR576" s="81"/>
      <c r="MTS576" s="75"/>
      <c r="MTT576" s="81"/>
      <c r="MTU576" s="75"/>
      <c r="MTV576" s="81"/>
      <c r="MTW576" s="75"/>
      <c r="MTX576" s="81"/>
      <c r="MTY576" s="75"/>
      <c r="MTZ576" s="81"/>
      <c r="MUA576" s="75"/>
      <c r="MUB576" s="81"/>
      <c r="MUC576" s="75"/>
      <c r="MUD576" s="81"/>
      <c r="MUE576" s="75"/>
      <c r="MUF576" s="81"/>
      <c r="MUG576" s="75"/>
      <c r="MUH576" s="81"/>
      <c r="MUI576" s="75"/>
      <c r="MUJ576" s="81"/>
      <c r="MUK576" s="75"/>
      <c r="MUL576" s="81"/>
      <c r="MUM576" s="75"/>
      <c r="MUN576" s="81"/>
      <c r="MUO576" s="75"/>
      <c r="MUP576" s="81"/>
      <c r="MUQ576" s="75"/>
      <c r="MUR576" s="81"/>
      <c r="MUS576" s="75"/>
      <c r="MUT576" s="81"/>
      <c r="MUU576" s="75"/>
      <c r="MUV576" s="81"/>
      <c r="MUW576" s="75"/>
      <c r="MUX576" s="81"/>
      <c r="MUY576" s="75"/>
      <c r="MUZ576" s="81"/>
      <c r="MVA576" s="75"/>
      <c r="MVB576" s="81"/>
      <c r="MVC576" s="75"/>
      <c r="MVD576" s="81"/>
      <c r="MVE576" s="75"/>
      <c r="MVF576" s="81"/>
      <c r="MVG576" s="75"/>
      <c r="MVH576" s="81"/>
      <c r="MVI576" s="75"/>
      <c r="MVJ576" s="81"/>
      <c r="MVK576" s="75"/>
      <c r="MVL576" s="81"/>
      <c r="MVM576" s="75"/>
      <c r="MVN576" s="81"/>
      <c r="MVO576" s="75"/>
      <c r="MVP576" s="81"/>
      <c r="MVQ576" s="75"/>
      <c r="MVR576" s="81"/>
      <c r="MVS576" s="75"/>
      <c r="MVT576" s="81"/>
      <c r="MVU576" s="75"/>
      <c r="MVV576" s="81"/>
      <c r="MVW576" s="75"/>
      <c r="MVX576" s="81"/>
      <c r="MVY576" s="75"/>
      <c r="MVZ576" s="81"/>
      <c r="MWA576" s="75"/>
      <c r="MWB576" s="81"/>
      <c r="MWC576" s="75"/>
      <c r="MWD576" s="81"/>
      <c r="MWE576" s="75"/>
      <c r="MWF576" s="81"/>
      <c r="MWG576" s="75"/>
      <c r="MWH576" s="81"/>
      <c r="MWI576" s="75"/>
      <c r="MWJ576" s="81"/>
      <c r="MWK576" s="75"/>
      <c r="MWL576" s="81"/>
      <c r="MWM576" s="75"/>
      <c r="MWN576" s="81"/>
      <c r="MWO576" s="75"/>
      <c r="MWP576" s="81"/>
      <c r="MWQ576" s="75"/>
      <c r="MWR576" s="81"/>
      <c r="MWS576" s="75"/>
      <c r="MWT576" s="81"/>
      <c r="MWU576" s="75"/>
      <c r="MWV576" s="81"/>
      <c r="MWW576" s="75"/>
      <c r="MWX576" s="81"/>
      <c r="MWY576" s="75"/>
      <c r="MWZ576" s="81"/>
      <c r="MXA576" s="75"/>
      <c r="MXB576" s="81"/>
      <c r="MXC576" s="75"/>
      <c r="MXD576" s="81"/>
      <c r="MXE576" s="75"/>
      <c r="MXF576" s="81"/>
      <c r="MXG576" s="75"/>
      <c r="MXH576" s="81"/>
      <c r="MXI576" s="75"/>
      <c r="MXJ576" s="81"/>
      <c r="MXK576" s="75"/>
      <c r="MXL576" s="81"/>
      <c r="MXM576" s="75"/>
      <c r="MXN576" s="81"/>
      <c r="MXO576" s="75"/>
      <c r="MXP576" s="81"/>
      <c r="MXQ576" s="75"/>
      <c r="MXR576" s="81"/>
      <c r="MXS576" s="75"/>
      <c r="MXT576" s="81"/>
      <c r="MXU576" s="75"/>
      <c r="MXV576" s="81"/>
      <c r="MXW576" s="75"/>
      <c r="MXX576" s="81"/>
      <c r="MXY576" s="75"/>
      <c r="MXZ576" s="81"/>
      <c r="MYA576" s="75"/>
      <c r="MYB576" s="81"/>
      <c r="MYC576" s="75"/>
      <c r="MYD576" s="81"/>
      <c r="MYE576" s="75"/>
      <c r="MYF576" s="81"/>
      <c r="MYG576" s="75"/>
      <c r="MYH576" s="81"/>
      <c r="MYI576" s="75"/>
      <c r="MYJ576" s="81"/>
      <c r="MYK576" s="75"/>
      <c r="MYL576" s="81"/>
      <c r="MYM576" s="75"/>
      <c r="MYN576" s="81"/>
      <c r="MYO576" s="75"/>
      <c r="MYP576" s="81"/>
      <c r="MYQ576" s="75"/>
      <c r="MYR576" s="81"/>
      <c r="MYS576" s="75"/>
      <c r="MYT576" s="81"/>
      <c r="MYU576" s="75"/>
      <c r="MYV576" s="81"/>
      <c r="MYW576" s="75"/>
      <c r="MYX576" s="81"/>
      <c r="MYY576" s="75"/>
      <c r="MYZ576" s="81"/>
      <c r="MZA576" s="75"/>
      <c r="MZB576" s="81"/>
      <c r="MZC576" s="75"/>
      <c r="MZD576" s="81"/>
      <c r="MZE576" s="75"/>
      <c r="MZF576" s="81"/>
      <c r="MZG576" s="75"/>
      <c r="MZH576" s="81"/>
      <c r="MZI576" s="75"/>
      <c r="MZJ576" s="81"/>
      <c r="MZK576" s="75"/>
      <c r="MZL576" s="81"/>
      <c r="MZM576" s="75"/>
      <c r="MZN576" s="81"/>
      <c r="MZO576" s="75"/>
      <c r="MZP576" s="81"/>
      <c r="MZQ576" s="75"/>
      <c r="MZR576" s="81"/>
      <c r="MZS576" s="75"/>
      <c r="MZT576" s="81"/>
      <c r="MZU576" s="75"/>
      <c r="MZV576" s="81"/>
      <c r="MZW576" s="75"/>
      <c r="MZX576" s="81"/>
      <c r="MZY576" s="75"/>
      <c r="MZZ576" s="81"/>
      <c r="NAA576" s="75"/>
      <c r="NAB576" s="81"/>
      <c r="NAC576" s="75"/>
      <c r="NAD576" s="81"/>
      <c r="NAE576" s="75"/>
      <c r="NAF576" s="81"/>
      <c r="NAG576" s="75"/>
      <c r="NAH576" s="81"/>
      <c r="NAI576" s="75"/>
      <c r="NAJ576" s="81"/>
      <c r="NAK576" s="75"/>
      <c r="NAL576" s="81"/>
      <c r="NAM576" s="75"/>
      <c r="NAN576" s="81"/>
      <c r="NAO576" s="75"/>
      <c r="NAP576" s="81"/>
      <c r="NAQ576" s="75"/>
      <c r="NAR576" s="81"/>
      <c r="NAS576" s="75"/>
      <c r="NAT576" s="81"/>
      <c r="NAU576" s="75"/>
      <c r="NAV576" s="81"/>
      <c r="NAW576" s="75"/>
      <c r="NAX576" s="81"/>
      <c r="NAY576" s="75"/>
      <c r="NAZ576" s="81"/>
      <c r="NBA576" s="75"/>
      <c r="NBB576" s="81"/>
      <c r="NBC576" s="75"/>
      <c r="NBD576" s="81"/>
      <c r="NBE576" s="75"/>
      <c r="NBF576" s="81"/>
      <c r="NBG576" s="75"/>
      <c r="NBH576" s="81"/>
      <c r="NBI576" s="75"/>
      <c r="NBJ576" s="81"/>
      <c r="NBK576" s="75"/>
      <c r="NBL576" s="81"/>
      <c r="NBM576" s="75"/>
      <c r="NBN576" s="81"/>
      <c r="NBO576" s="75"/>
      <c r="NBP576" s="81"/>
      <c r="NBQ576" s="75"/>
      <c r="NBR576" s="81"/>
      <c r="NBS576" s="75"/>
      <c r="NBT576" s="81"/>
      <c r="NBU576" s="75"/>
      <c r="NBV576" s="81"/>
      <c r="NBW576" s="75"/>
      <c r="NBX576" s="81"/>
      <c r="NBY576" s="75"/>
      <c r="NBZ576" s="81"/>
      <c r="NCA576" s="75"/>
      <c r="NCB576" s="81"/>
      <c r="NCC576" s="75"/>
      <c r="NCD576" s="81"/>
      <c r="NCE576" s="75"/>
      <c r="NCF576" s="81"/>
      <c r="NCG576" s="75"/>
      <c r="NCH576" s="81"/>
      <c r="NCI576" s="75"/>
      <c r="NCJ576" s="81"/>
      <c r="NCK576" s="75"/>
      <c r="NCL576" s="81"/>
      <c r="NCM576" s="75"/>
      <c r="NCN576" s="81"/>
      <c r="NCO576" s="75"/>
      <c r="NCP576" s="81"/>
      <c r="NCQ576" s="75"/>
      <c r="NCR576" s="81"/>
      <c r="NCS576" s="75"/>
      <c r="NCT576" s="81"/>
      <c r="NCU576" s="75"/>
      <c r="NCV576" s="81"/>
      <c r="NCW576" s="75"/>
      <c r="NCX576" s="81"/>
      <c r="NCY576" s="75"/>
      <c r="NCZ576" s="81"/>
      <c r="NDA576" s="75"/>
      <c r="NDB576" s="81"/>
      <c r="NDC576" s="75"/>
      <c r="NDD576" s="81"/>
      <c r="NDE576" s="75"/>
      <c r="NDF576" s="81"/>
      <c r="NDG576" s="75"/>
      <c r="NDH576" s="81"/>
      <c r="NDI576" s="75"/>
      <c r="NDJ576" s="81"/>
      <c r="NDK576" s="75"/>
      <c r="NDL576" s="81"/>
      <c r="NDM576" s="75"/>
      <c r="NDN576" s="81"/>
      <c r="NDO576" s="75"/>
      <c r="NDP576" s="81"/>
      <c r="NDQ576" s="75"/>
      <c r="NDR576" s="81"/>
      <c r="NDS576" s="75"/>
      <c r="NDT576" s="81"/>
      <c r="NDU576" s="75"/>
      <c r="NDV576" s="81"/>
      <c r="NDW576" s="75"/>
      <c r="NDX576" s="81"/>
      <c r="NDY576" s="75"/>
      <c r="NDZ576" s="81"/>
      <c r="NEA576" s="75"/>
      <c r="NEB576" s="81"/>
      <c r="NEC576" s="75"/>
      <c r="NED576" s="81"/>
      <c r="NEE576" s="75"/>
      <c r="NEF576" s="81"/>
      <c r="NEG576" s="75"/>
      <c r="NEH576" s="81"/>
      <c r="NEI576" s="75"/>
      <c r="NEJ576" s="81"/>
      <c r="NEK576" s="75"/>
      <c r="NEL576" s="81"/>
      <c r="NEM576" s="75"/>
      <c r="NEN576" s="81"/>
      <c r="NEO576" s="75"/>
      <c r="NEP576" s="81"/>
      <c r="NEQ576" s="75"/>
      <c r="NER576" s="81"/>
      <c r="NES576" s="75"/>
      <c r="NET576" s="81"/>
      <c r="NEU576" s="75"/>
      <c r="NEV576" s="81"/>
      <c r="NEW576" s="75"/>
      <c r="NEX576" s="81"/>
      <c r="NEY576" s="75"/>
      <c r="NEZ576" s="81"/>
      <c r="NFA576" s="75"/>
      <c r="NFB576" s="81"/>
      <c r="NFC576" s="75"/>
      <c r="NFD576" s="81"/>
      <c r="NFE576" s="75"/>
      <c r="NFF576" s="81"/>
      <c r="NFG576" s="75"/>
      <c r="NFH576" s="81"/>
      <c r="NFI576" s="75"/>
      <c r="NFJ576" s="81"/>
      <c r="NFK576" s="75"/>
      <c r="NFL576" s="81"/>
      <c r="NFM576" s="75"/>
      <c r="NFN576" s="81"/>
      <c r="NFO576" s="75"/>
      <c r="NFP576" s="81"/>
      <c r="NFQ576" s="75"/>
      <c r="NFR576" s="81"/>
      <c r="NFS576" s="75"/>
      <c r="NFT576" s="81"/>
      <c r="NFU576" s="75"/>
      <c r="NFV576" s="81"/>
      <c r="NFW576" s="75"/>
      <c r="NFX576" s="81"/>
      <c r="NFY576" s="75"/>
      <c r="NFZ576" s="81"/>
      <c r="NGA576" s="75"/>
      <c r="NGB576" s="81"/>
      <c r="NGC576" s="75"/>
      <c r="NGD576" s="81"/>
      <c r="NGE576" s="75"/>
      <c r="NGF576" s="81"/>
      <c r="NGG576" s="75"/>
      <c r="NGH576" s="81"/>
      <c r="NGI576" s="75"/>
      <c r="NGJ576" s="81"/>
      <c r="NGK576" s="75"/>
      <c r="NGL576" s="81"/>
      <c r="NGM576" s="75"/>
      <c r="NGN576" s="81"/>
      <c r="NGO576" s="75"/>
      <c r="NGP576" s="81"/>
      <c r="NGQ576" s="75"/>
      <c r="NGR576" s="81"/>
      <c r="NGS576" s="75"/>
      <c r="NGT576" s="81"/>
      <c r="NGU576" s="75"/>
      <c r="NGV576" s="81"/>
      <c r="NGW576" s="75"/>
      <c r="NGX576" s="81"/>
      <c r="NGY576" s="75"/>
      <c r="NGZ576" s="81"/>
      <c r="NHA576" s="75"/>
      <c r="NHB576" s="81"/>
      <c r="NHC576" s="75"/>
      <c r="NHD576" s="81"/>
      <c r="NHE576" s="75"/>
      <c r="NHF576" s="81"/>
      <c r="NHG576" s="75"/>
      <c r="NHH576" s="81"/>
      <c r="NHI576" s="75"/>
      <c r="NHJ576" s="81"/>
      <c r="NHK576" s="75"/>
      <c r="NHL576" s="81"/>
      <c r="NHM576" s="75"/>
      <c r="NHN576" s="81"/>
      <c r="NHO576" s="75"/>
      <c r="NHP576" s="81"/>
      <c r="NHQ576" s="75"/>
      <c r="NHR576" s="81"/>
      <c r="NHS576" s="75"/>
      <c r="NHT576" s="81"/>
      <c r="NHU576" s="75"/>
      <c r="NHV576" s="81"/>
      <c r="NHW576" s="75"/>
      <c r="NHX576" s="81"/>
      <c r="NHY576" s="75"/>
      <c r="NHZ576" s="81"/>
      <c r="NIA576" s="75"/>
      <c r="NIB576" s="81"/>
      <c r="NIC576" s="75"/>
      <c r="NID576" s="81"/>
      <c r="NIE576" s="75"/>
      <c r="NIF576" s="81"/>
      <c r="NIG576" s="75"/>
      <c r="NIH576" s="81"/>
      <c r="NII576" s="75"/>
      <c r="NIJ576" s="81"/>
      <c r="NIK576" s="75"/>
      <c r="NIL576" s="81"/>
      <c r="NIM576" s="75"/>
      <c r="NIN576" s="81"/>
      <c r="NIO576" s="75"/>
      <c r="NIP576" s="81"/>
      <c r="NIQ576" s="75"/>
      <c r="NIR576" s="81"/>
      <c r="NIS576" s="75"/>
      <c r="NIT576" s="81"/>
      <c r="NIU576" s="75"/>
      <c r="NIV576" s="81"/>
      <c r="NIW576" s="75"/>
      <c r="NIX576" s="81"/>
      <c r="NIY576" s="75"/>
      <c r="NIZ576" s="81"/>
      <c r="NJA576" s="75"/>
      <c r="NJB576" s="81"/>
      <c r="NJC576" s="75"/>
      <c r="NJD576" s="81"/>
      <c r="NJE576" s="75"/>
      <c r="NJF576" s="81"/>
      <c r="NJG576" s="75"/>
      <c r="NJH576" s="81"/>
      <c r="NJI576" s="75"/>
      <c r="NJJ576" s="81"/>
      <c r="NJK576" s="75"/>
      <c r="NJL576" s="81"/>
      <c r="NJM576" s="75"/>
      <c r="NJN576" s="81"/>
      <c r="NJO576" s="75"/>
      <c r="NJP576" s="81"/>
      <c r="NJQ576" s="75"/>
      <c r="NJR576" s="81"/>
      <c r="NJS576" s="75"/>
      <c r="NJT576" s="81"/>
      <c r="NJU576" s="75"/>
      <c r="NJV576" s="81"/>
      <c r="NJW576" s="75"/>
      <c r="NJX576" s="81"/>
      <c r="NJY576" s="75"/>
      <c r="NJZ576" s="81"/>
      <c r="NKA576" s="75"/>
      <c r="NKB576" s="81"/>
      <c r="NKC576" s="75"/>
      <c r="NKD576" s="81"/>
      <c r="NKE576" s="75"/>
      <c r="NKF576" s="81"/>
      <c r="NKG576" s="75"/>
      <c r="NKH576" s="81"/>
      <c r="NKI576" s="75"/>
      <c r="NKJ576" s="81"/>
      <c r="NKK576" s="75"/>
      <c r="NKL576" s="81"/>
      <c r="NKM576" s="75"/>
      <c r="NKN576" s="81"/>
      <c r="NKO576" s="75"/>
      <c r="NKP576" s="81"/>
      <c r="NKQ576" s="75"/>
      <c r="NKR576" s="81"/>
      <c r="NKS576" s="75"/>
      <c r="NKT576" s="81"/>
      <c r="NKU576" s="75"/>
      <c r="NKV576" s="81"/>
      <c r="NKW576" s="75"/>
      <c r="NKX576" s="81"/>
      <c r="NKY576" s="75"/>
      <c r="NKZ576" s="81"/>
      <c r="NLA576" s="75"/>
      <c r="NLB576" s="81"/>
      <c r="NLC576" s="75"/>
      <c r="NLD576" s="81"/>
      <c r="NLE576" s="75"/>
      <c r="NLF576" s="81"/>
      <c r="NLG576" s="75"/>
      <c r="NLH576" s="81"/>
      <c r="NLI576" s="75"/>
      <c r="NLJ576" s="81"/>
      <c r="NLK576" s="75"/>
      <c r="NLL576" s="81"/>
      <c r="NLM576" s="75"/>
      <c r="NLN576" s="81"/>
      <c r="NLO576" s="75"/>
      <c r="NLP576" s="81"/>
      <c r="NLQ576" s="75"/>
      <c r="NLR576" s="81"/>
      <c r="NLS576" s="75"/>
      <c r="NLT576" s="81"/>
      <c r="NLU576" s="75"/>
      <c r="NLV576" s="81"/>
      <c r="NLW576" s="75"/>
      <c r="NLX576" s="81"/>
      <c r="NLY576" s="75"/>
      <c r="NLZ576" s="81"/>
      <c r="NMA576" s="75"/>
      <c r="NMB576" s="81"/>
      <c r="NMC576" s="75"/>
      <c r="NMD576" s="81"/>
      <c r="NME576" s="75"/>
      <c r="NMF576" s="81"/>
      <c r="NMG576" s="75"/>
      <c r="NMH576" s="81"/>
      <c r="NMI576" s="75"/>
      <c r="NMJ576" s="81"/>
      <c r="NMK576" s="75"/>
      <c r="NML576" s="81"/>
      <c r="NMM576" s="75"/>
      <c r="NMN576" s="81"/>
      <c r="NMO576" s="75"/>
      <c r="NMP576" s="81"/>
      <c r="NMQ576" s="75"/>
      <c r="NMR576" s="81"/>
      <c r="NMS576" s="75"/>
      <c r="NMT576" s="81"/>
      <c r="NMU576" s="75"/>
      <c r="NMV576" s="81"/>
      <c r="NMW576" s="75"/>
      <c r="NMX576" s="81"/>
      <c r="NMY576" s="75"/>
      <c r="NMZ576" s="81"/>
      <c r="NNA576" s="75"/>
      <c r="NNB576" s="81"/>
      <c r="NNC576" s="75"/>
      <c r="NND576" s="81"/>
      <c r="NNE576" s="75"/>
      <c r="NNF576" s="81"/>
      <c r="NNG576" s="75"/>
      <c r="NNH576" s="81"/>
      <c r="NNI576" s="75"/>
      <c r="NNJ576" s="81"/>
      <c r="NNK576" s="75"/>
      <c r="NNL576" s="81"/>
      <c r="NNM576" s="75"/>
      <c r="NNN576" s="81"/>
      <c r="NNO576" s="75"/>
      <c r="NNP576" s="81"/>
      <c r="NNQ576" s="75"/>
      <c r="NNR576" s="81"/>
      <c r="NNS576" s="75"/>
      <c r="NNT576" s="81"/>
      <c r="NNU576" s="75"/>
      <c r="NNV576" s="81"/>
      <c r="NNW576" s="75"/>
      <c r="NNX576" s="81"/>
      <c r="NNY576" s="75"/>
      <c r="NNZ576" s="81"/>
      <c r="NOA576" s="75"/>
      <c r="NOB576" s="81"/>
      <c r="NOC576" s="75"/>
      <c r="NOD576" s="81"/>
      <c r="NOE576" s="75"/>
      <c r="NOF576" s="81"/>
      <c r="NOG576" s="75"/>
      <c r="NOH576" s="81"/>
      <c r="NOI576" s="75"/>
      <c r="NOJ576" s="81"/>
      <c r="NOK576" s="75"/>
      <c r="NOL576" s="81"/>
      <c r="NOM576" s="75"/>
      <c r="NON576" s="81"/>
      <c r="NOO576" s="75"/>
      <c r="NOP576" s="81"/>
      <c r="NOQ576" s="75"/>
      <c r="NOR576" s="81"/>
      <c r="NOS576" s="75"/>
      <c r="NOT576" s="81"/>
      <c r="NOU576" s="75"/>
      <c r="NOV576" s="81"/>
      <c r="NOW576" s="75"/>
      <c r="NOX576" s="81"/>
      <c r="NOY576" s="75"/>
      <c r="NOZ576" s="81"/>
      <c r="NPA576" s="75"/>
      <c r="NPB576" s="81"/>
      <c r="NPC576" s="75"/>
      <c r="NPD576" s="81"/>
      <c r="NPE576" s="75"/>
      <c r="NPF576" s="81"/>
      <c r="NPG576" s="75"/>
      <c r="NPH576" s="81"/>
      <c r="NPI576" s="75"/>
      <c r="NPJ576" s="81"/>
      <c r="NPK576" s="75"/>
      <c r="NPL576" s="81"/>
      <c r="NPM576" s="75"/>
      <c r="NPN576" s="81"/>
      <c r="NPO576" s="75"/>
      <c r="NPP576" s="81"/>
      <c r="NPQ576" s="75"/>
      <c r="NPR576" s="81"/>
      <c r="NPS576" s="75"/>
      <c r="NPT576" s="81"/>
      <c r="NPU576" s="75"/>
      <c r="NPV576" s="81"/>
      <c r="NPW576" s="75"/>
      <c r="NPX576" s="81"/>
      <c r="NPY576" s="75"/>
      <c r="NPZ576" s="81"/>
      <c r="NQA576" s="75"/>
      <c r="NQB576" s="81"/>
      <c r="NQC576" s="75"/>
      <c r="NQD576" s="81"/>
      <c r="NQE576" s="75"/>
      <c r="NQF576" s="81"/>
      <c r="NQG576" s="75"/>
      <c r="NQH576" s="81"/>
      <c r="NQI576" s="75"/>
      <c r="NQJ576" s="81"/>
      <c r="NQK576" s="75"/>
      <c r="NQL576" s="81"/>
      <c r="NQM576" s="75"/>
      <c r="NQN576" s="81"/>
      <c r="NQO576" s="75"/>
      <c r="NQP576" s="81"/>
      <c r="NQQ576" s="75"/>
      <c r="NQR576" s="81"/>
      <c r="NQS576" s="75"/>
      <c r="NQT576" s="81"/>
      <c r="NQU576" s="75"/>
      <c r="NQV576" s="81"/>
      <c r="NQW576" s="75"/>
      <c r="NQX576" s="81"/>
      <c r="NQY576" s="75"/>
      <c r="NQZ576" s="81"/>
      <c r="NRA576" s="75"/>
      <c r="NRB576" s="81"/>
      <c r="NRC576" s="75"/>
      <c r="NRD576" s="81"/>
      <c r="NRE576" s="75"/>
      <c r="NRF576" s="81"/>
      <c r="NRG576" s="75"/>
      <c r="NRH576" s="81"/>
      <c r="NRI576" s="75"/>
      <c r="NRJ576" s="81"/>
      <c r="NRK576" s="75"/>
      <c r="NRL576" s="81"/>
      <c r="NRM576" s="75"/>
      <c r="NRN576" s="81"/>
      <c r="NRO576" s="75"/>
      <c r="NRP576" s="81"/>
      <c r="NRQ576" s="75"/>
      <c r="NRR576" s="81"/>
      <c r="NRS576" s="75"/>
      <c r="NRT576" s="81"/>
      <c r="NRU576" s="75"/>
      <c r="NRV576" s="81"/>
      <c r="NRW576" s="75"/>
      <c r="NRX576" s="81"/>
      <c r="NRY576" s="75"/>
      <c r="NRZ576" s="81"/>
      <c r="NSA576" s="75"/>
      <c r="NSB576" s="81"/>
      <c r="NSC576" s="75"/>
      <c r="NSD576" s="81"/>
      <c r="NSE576" s="75"/>
      <c r="NSF576" s="81"/>
      <c r="NSG576" s="75"/>
      <c r="NSH576" s="81"/>
      <c r="NSI576" s="75"/>
      <c r="NSJ576" s="81"/>
      <c r="NSK576" s="75"/>
      <c r="NSL576" s="81"/>
      <c r="NSM576" s="75"/>
      <c r="NSN576" s="81"/>
      <c r="NSO576" s="75"/>
      <c r="NSP576" s="81"/>
      <c r="NSQ576" s="75"/>
      <c r="NSR576" s="81"/>
      <c r="NSS576" s="75"/>
      <c r="NST576" s="81"/>
      <c r="NSU576" s="75"/>
      <c r="NSV576" s="81"/>
      <c r="NSW576" s="75"/>
      <c r="NSX576" s="81"/>
      <c r="NSY576" s="75"/>
      <c r="NSZ576" s="81"/>
      <c r="NTA576" s="75"/>
      <c r="NTB576" s="81"/>
      <c r="NTC576" s="75"/>
      <c r="NTD576" s="81"/>
      <c r="NTE576" s="75"/>
      <c r="NTF576" s="81"/>
      <c r="NTG576" s="75"/>
      <c r="NTH576" s="81"/>
      <c r="NTI576" s="75"/>
      <c r="NTJ576" s="81"/>
      <c r="NTK576" s="75"/>
      <c r="NTL576" s="81"/>
      <c r="NTM576" s="75"/>
      <c r="NTN576" s="81"/>
      <c r="NTO576" s="75"/>
      <c r="NTP576" s="81"/>
      <c r="NTQ576" s="75"/>
      <c r="NTR576" s="81"/>
      <c r="NTS576" s="75"/>
      <c r="NTT576" s="81"/>
      <c r="NTU576" s="75"/>
      <c r="NTV576" s="81"/>
      <c r="NTW576" s="75"/>
      <c r="NTX576" s="81"/>
      <c r="NTY576" s="75"/>
      <c r="NTZ576" s="81"/>
      <c r="NUA576" s="75"/>
      <c r="NUB576" s="81"/>
      <c r="NUC576" s="75"/>
      <c r="NUD576" s="81"/>
      <c r="NUE576" s="75"/>
      <c r="NUF576" s="81"/>
      <c r="NUG576" s="75"/>
      <c r="NUH576" s="81"/>
      <c r="NUI576" s="75"/>
      <c r="NUJ576" s="81"/>
      <c r="NUK576" s="75"/>
      <c r="NUL576" s="81"/>
      <c r="NUM576" s="75"/>
      <c r="NUN576" s="81"/>
      <c r="NUO576" s="75"/>
      <c r="NUP576" s="81"/>
      <c r="NUQ576" s="75"/>
      <c r="NUR576" s="81"/>
      <c r="NUS576" s="75"/>
      <c r="NUT576" s="81"/>
      <c r="NUU576" s="75"/>
      <c r="NUV576" s="81"/>
      <c r="NUW576" s="75"/>
      <c r="NUX576" s="81"/>
      <c r="NUY576" s="75"/>
      <c r="NUZ576" s="81"/>
      <c r="NVA576" s="75"/>
      <c r="NVB576" s="81"/>
      <c r="NVC576" s="75"/>
      <c r="NVD576" s="81"/>
      <c r="NVE576" s="75"/>
      <c r="NVF576" s="81"/>
      <c r="NVG576" s="75"/>
      <c r="NVH576" s="81"/>
      <c r="NVI576" s="75"/>
      <c r="NVJ576" s="81"/>
      <c r="NVK576" s="75"/>
      <c r="NVL576" s="81"/>
      <c r="NVM576" s="75"/>
      <c r="NVN576" s="81"/>
      <c r="NVO576" s="75"/>
      <c r="NVP576" s="81"/>
      <c r="NVQ576" s="75"/>
      <c r="NVR576" s="81"/>
      <c r="NVS576" s="75"/>
      <c r="NVT576" s="81"/>
      <c r="NVU576" s="75"/>
      <c r="NVV576" s="81"/>
      <c r="NVW576" s="75"/>
      <c r="NVX576" s="81"/>
      <c r="NVY576" s="75"/>
      <c r="NVZ576" s="81"/>
      <c r="NWA576" s="75"/>
      <c r="NWB576" s="81"/>
      <c r="NWC576" s="75"/>
      <c r="NWD576" s="81"/>
      <c r="NWE576" s="75"/>
      <c r="NWF576" s="81"/>
      <c r="NWG576" s="75"/>
      <c r="NWH576" s="81"/>
      <c r="NWI576" s="75"/>
      <c r="NWJ576" s="81"/>
      <c r="NWK576" s="75"/>
      <c r="NWL576" s="81"/>
      <c r="NWM576" s="75"/>
      <c r="NWN576" s="81"/>
      <c r="NWO576" s="75"/>
      <c r="NWP576" s="81"/>
      <c r="NWQ576" s="75"/>
      <c r="NWR576" s="81"/>
      <c r="NWS576" s="75"/>
      <c r="NWT576" s="81"/>
      <c r="NWU576" s="75"/>
      <c r="NWV576" s="81"/>
      <c r="NWW576" s="75"/>
      <c r="NWX576" s="81"/>
      <c r="NWY576" s="75"/>
      <c r="NWZ576" s="81"/>
      <c r="NXA576" s="75"/>
      <c r="NXB576" s="81"/>
      <c r="NXC576" s="75"/>
      <c r="NXD576" s="81"/>
      <c r="NXE576" s="75"/>
      <c r="NXF576" s="81"/>
      <c r="NXG576" s="75"/>
      <c r="NXH576" s="81"/>
      <c r="NXI576" s="75"/>
      <c r="NXJ576" s="81"/>
      <c r="NXK576" s="75"/>
      <c r="NXL576" s="81"/>
      <c r="NXM576" s="75"/>
      <c r="NXN576" s="81"/>
      <c r="NXO576" s="75"/>
      <c r="NXP576" s="81"/>
      <c r="NXQ576" s="75"/>
      <c r="NXR576" s="81"/>
      <c r="NXS576" s="75"/>
      <c r="NXT576" s="81"/>
      <c r="NXU576" s="75"/>
      <c r="NXV576" s="81"/>
      <c r="NXW576" s="75"/>
      <c r="NXX576" s="81"/>
      <c r="NXY576" s="75"/>
      <c r="NXZ576" s="81"/>
      <c r="NYA576" s="75"/>
      <c r="NYB576" s="81"/>
      <c r="NYC576" s="75"/>
      <c r="NYD576" s="81"/>
      <c r="NYE576" s="75"/>
      <c r="NYF576" s="81"/>
      <c r="NYG576" s="75"/>
      <c r="NYH576" s="81"/>
      <c r="NYI576" s="75"/>
      <c r="NYJ576" s="81"/>
      <c r="NYK576" s="75"/>
      <c r="NYL576" s="81"/>
      <c r="NYM576" s="75"/>
      <c r="NYN576" s="81"/>
      <c r="NYO576" s="75"/>
      <c r="NYP576" s="81"/>
      <c r="NYQ576" s="75"/>
      <c r="NYR576" s="81"/>
      <c r="NYS576" s="75"/>
      <c r="NYT576" s="81"/>
      <c r="NYU576" s="75"/>
      <c r="NYV576" s="81"/>
      <c r="NYW576" s="75"/>
      <c r="NYX576" s="81"/>
      <c r="NYY576" s="75"/>
      <c r="NYZ576" s="81"/>
      <c r="NZA576" s="75"/>
      <c r="NZB576" s="81"/>
      <c r="NZC576" s="75"/>
      <c r="NZD576" s="81"/>
      <c r="NZE576" s="75"/>
      <c r="NZF576" s="81"/>
      <c r="NZG576" s="75"/>
      <c r="NZH576" s="81"/>
      <c r="NZI576" s="75"/>
      <c r="NZJ576" s="81"/>
      <c r="NZK576" s="75"/>
      <c r="NZL576" s="81"/>
      <c r="NZM576" s="75"/>
      <c r="NZN576" s="81"/>
      <c r="NZO576" s="75"/>
      <c r="NZP576" s="81"/>
      <c r="NZQ576" s="75"/>
      <c r="NZR576" s="81"/>
      <c r="NZS576" s="75"/>
      <c r="NZT576" s="81"/>
      <c r="NZU576" s="75"/>
      <c r="NZV576" s="81"/>
      <c r="NZW576" s="75"/>
      <c r="NZX576" s="81"/>
      <c r="NZY576" s="75"/>
      <c r="NZZ576" s="81"/>
      <c r="OAA576" s="75"/>
      <c r="OAB576" s="81"/>
      <c r="OAC576" s="75"/>
      <c r="OAD576" s="81"/>
      <c r="OAE576" s="75"/>
      <c r="OAF576" s="81"/>
      <c r="OAG576" s="75"/>
      <c r="OAH576" s="81"/>
      <c r="OAI576" s="75"/>
      <c r="OAJ576" s="81"/>
      <c r="OAK576" s="75"/>
      <c r="OAL576" s="81"/>
      <c r="OAM576" s="75"/>
      <c r="OAN576" s="81"/>
      <c r="OAO576" s="75"/>
      <c r="OAP576" s="81"/>
      <c r="OAQ576" s="75"/>
      <c r="OAR576" s="81"/>
      <c r="OAS576" s="75"/>
      <c r="OAT576" s="81"/>
      <c r="OAU576" s="75"/>
      <c r="OAV576" s="81"/>
      <c r="OAW576" s="75"/>
      <c r="OAX576" s="81"/>
      <c r="OAY576" s="75"/>
      <c r="OAZ576" s="81"/>
      <c r="OBA576" s="75"/>
      <c r="OBB576" s="81"/>
      <c r="OBC576" s="75"/>
      <c r="OBD576" s="81"/>
      <c r="OBE576" s="75"/>
      <c r="OBF576" s="81"/>
      <c r="OBG576" s="75"/>
      <c r="OBH576" s="81"/>
      <c r="OBI576" s="75"/>
      <c r="OBJ576" s="81"/>
      <c r="OBK576" s="75"/>
      <c r="OBL576" s="81"/>
      <c r="OBM576" s="75"/>
      <c r="OBN576" s="81"/>
      <c r="OBO576" s="75"/>
      <c r="OBP576" s="81"/>
      <c r="OBQ576" s="75"/>
      <c r="OBR576" s="81"/>
      <c r="OBS576" s="75"/>
      <c r="OBT576" s="81"/>
      <c r="OBU576" s="75"/>
      <c r="OBV576" s="81"/>
      <c r="OBW576" s="75"/>
      <c r="OBX576" s="81"/>
      <c r="OBY576" s="75"/>
      <c r="OBZ576" s="81"/>
      <c r="OCA576" s="75"/>
      <c r="OCB576" s="81"/>
      <c r="OCC576" s="75"/>
      <c r="OCD576" s="81"/>
      <c r="OCE576" s="75"/>
      <c r="OCF576" s="81"/>
      <c r="OCG576" s="75"/>
      <c r="OCH576" s="81"/>
      <c r="OCI576" s="75"/>
      <c r="OCJ576" s="81"/>
      <c r="OCK576" s="75"/>
      <c r="OCL576" s="81"/>
      <c r="OCM576" s="75"/>
      <c r="OCN576" s="81"/>
      <c r="OCO576" s="75"/>
      <c r="OCP576" s="81"/>
      <c r="OCQ576" s="75"/>
      <c r="OCR576" s="81"/>
      <c r="OCS576" s="75"/>
      <c r="OCT576" s="81"/>
      <c r="OCU576" s="75"/>
      <c r="OCV576" s="81"/>
      <c r="OCW576" s="75"/>
      <c r="OCX576" s="81"/>
      <c r="OCY576" s="75"/>
      <c r="OCZ576" s="81"/>
      <c r="ODA576" s="75"/>
      <c r="ODB576" s="81"/>
      <c r="ODC576" s="75"/>
      <c r="ODD576" s="81"/>
      <c r="ODE576" s="75"/>
      <c r="ODF576" s="81"/>
      <c r="ODG576" s="75"/>
      <c r="ODH576" s="81"/>
      <c r="ODI576" s="75"/>
      <c r="ODJ576" s="81"/>
      <c r="ODK576" s="75"/>
      <c r="ODL576" s="81"/>
      <c r="ODM576" s="75"/>
      <c r="ODN576" s="81"/>
      <c r="ODO576" s="75"/>
      <c r="ODP576" s="81"/>
      <c r="ODQ576" s="75"/>
      <c r="ODR576" s="81"/>
      <c r="ODS576" s="75"/>
      <c r="ODT576" s="81"/>
      <c r="ODU576" s="75"/>
      <c r="ODV576" s="81"/>
      <c r="ODW576" s="75"/>
      <c r="ODX576" s="81"/>
      <c r="ODY576" s="75"/>
      <c r="ODZ576" s="81"/>
      <c r="OEA576" s="75"/>
      <c r="OEB576" s="81"/>
      <c r="OEC576" s="75"/>
      <c r="OED576" s="81"/>
      <c r="OEE576" s="75"/>
      <c r="OEF576" s="81"/>
      <c r="OEG576" s="75"/>
      <c r="OEH576" s="81"/>
      <c r="OEI576" s="75"/>
      <c r="OEJ576" s="81"/>
      <c r="OEK576" s="75"/>
      <c r="OEL576" s="81"/>
      <c r="OEM576" s="75"/>
      <c r="OEN576" s="81"/>
      <c r="OEO576" s="75"/>
      <c r="OEP576" s="81"/>
      <c r="OEQ576" s="75"/>
      <c r="OER576" s="81"/>
      <c r="OES576" s="75"/>
      <c r="OET576" s="81"/>
      <c r="OEU576" s="75"/>
      <c r="OEV576" s="81"/>
      <c r="OEW576" s="75"/>
      <c r="OEX576" s="81"/>
      <c r="OEY576" s="75"/>
      <c r="OEZ576" s="81"/>
      <c r="OFA576" s="75"/>
      <c r="OFB576" s="81"/>
      <c r="OFC576" s="75"/>
      <c r="OFD576" s="81"/>
      <c r="OFE576" s="75"/>
      <c r="OFF576" s="81"/>
      <c r="OFG576" s="75"/>
      <c r="OFH576" s="81"/>
      <c r="OFI576" s="75"/>
      <c r="OFJ576" s="81"/>
      <c r="OFK576" s="75"/>
      <c r="OFL576" s="81"/>
      <c r="OFM576" s="75"/>
      <c r="OFN576" s="81"/>
      <c r="OFO576" s="75"/>
      <c r="OFP576" s="81"/>
      <c r="OFQ576" s="75"/>
      <c r="OFR576" s="81"/>
      <c r="OFS576" s="75"/>
      <c r="OFT576" s="81"/>
      <c r="OFU576" s="75"/>
      <c r="OFV576" s="81"/>
      <c r="OFW576" s="75"/>
      <c r="OFX576" s="81"/>
      <c r="OFY576" s="75"/>
      <c r="OFZ576" s="81"/>
      <c r="OGA576" s="75"/>
      <c r="OGB576" s="81"/>
      <c r="OGC576" s="75"/>
      <c r="OGD576" s="81"/>
      <c r="OGE576" s="75"/>
      <c r="OGF576" s="81"/>
      <c r="OGG576" s="75"/>
      <c r="OGH576" s="81"/>
      <c r="OGI576" s="75"/>
      <c r="OGJ576" s="81"/>
      <c r="OGK576" s="75"/>
      <c r="OGL576" s="81"/>
      <c r="OGM576" s="75"/>
      <c r="OGN576" s="81"/>
      <c r="OGO576" s="75"/>
      <c r="OGP576" s="81"/>
      <c r="OGQ576" s="75"/>
      <c r="OGR576" s="81"/>
      <c r="OGS576" s="75"/>
      <c r="OGT576" s="81"/>
      <c r="OGU576" s="75"/>
      <c r="OGV576" s="81"/>
      <c r="OGW576" s="75"/>
      <c r="OGX576" s="81"/>
      <c r="OGY576" s="75"/>
      <c r="OGZ576" s="81"/>
      <c r="OHA576" s="75"/>
      <c r="OHB576" s="81"/>
      <c r="OHC576" s="75"/>
      <c r="OHD576" s="81"/>
      <c r="OHE576" s="75"/>
      <c r="OHF576" s="81"/>
      <c r="OHG576" s="75"/>
      <c r="OHH576" s="81"/>
      <c r="OHI576" s="75"/>
      <c r="OHJ576" s="81"/>
      <c r="OHK576" s="75"/>
      <c r="OHL576" s="81"/>
      <c r="OHM576" s="75"/>
      <c r="OHN576" s="81"/>
      <c r="OHO576" s="75"/>
      <c r="OHP576" s="81"/>
      <c r="OHQ576" s="75"/>
      <c r="OHR576" s="81"/>
      <c r="OHS576" s="75"/>
      <c r="OHT576" s="81"/>
      <c r="OHU576" s="75"/>
      <c r="OHV576" s="81"/>
      <c r="OHW576" s="75"/>
      <c r="OHX576" s="81"/>
      <c r="OHY576" s="75"/>
      <c r="OHZ576" s="81"/>
      <c r="OIA576" s="75"/>
      <c r="OIB576" s="81"/>
      <c r="OIC576" s="75"/>
      <c r="OID576" s="81"/>
      <c r="OIE576" s="75"/>
      <c r="OIF576" s="81"/>
      <c r="OIG576" s="75"/>
      <c r="OIH576" s="81"/>
      <c r="OII576" s="75"/>
      <c r="OIJ576" s="81"/>
      <c r="OIK576" s="75"/>
      <c r="OIL576" s="81"/>
      <c r="OIM576" s="75"/>
      <c r="OIN576" s="81"/>
      <c r="OIO576" s="75"/>
      <c r="OIP576" s="81"/>
      <c r="OIQ576" s="75"/>
      <c r="OIR576" s="81"/>
      <c r="OIS576" s="75"/>
      <c r="OIT576" s="81"/>
      <c r="OIU576" s="75"/>
      <c r="OIV576" s="81"/>
      <c r="OIW576" s="75"/>
      <c r="OIX576" s="81"/>
      <c r="OIY576" s="75"/>
      <c r="OIZ576" s="81"/>
      <c r="OJA576" s="75"/>
      <c r="OJB576" s="81"/>
      <c r="OJC576" s="75"/>
      <c r="OJD576" s="81"/>
      <c r="OJE576" s="75"/>
      <c r="OJF576" s="81"/>
      <c r="OJG576" s="75"/>
      <c r="OJH576" s="81"/>
      <c r="OJI576" s="75"/>
      <c r="OJJ576" s="81"/>
      <c r="OJK576" s="75"/>
      <c r="OJL576" s="81"/>
      <c r="OJM576" s="75"/>
      <c r="OJN576" s="81"/>
      <c r="OJO576" s="75"/>
      <c r="OJP576" s="81"/>
      <c r="OJQ576" s="75"/>
      <c r="OJR576" s="81"/>
      <c r="OJS576" s="75"/>
      <c r="OJT576" s="81"/>
      <c r="OJU576" s="75"/>
      <c r="OJV576" s="81"/>
      <c r="OJW576" s="75"/>
      <c r="OJX576" s="81"/>
      <c r="OJY576" s="75"/>
      <c r="OJZ576" s="81"/>
      <c r="OKA576" s="75"/>
      <c r="OKB576" s="81"/>
      <c r="OKC576" s="75"/>
      <c r="OKD576" s="81"/>
      <c r="OKE576" s="75"/>
      <c r="OKF576" s="81"/>
      <c r="OKG576" s="75"/>
      <c r="OKH576" s="81"/>
      <c r="OKI576" s="75"/>
      <c r="OKJ576" s="81"/>
      <c r="OKK576" s="75"/>
      <c r="OKL576" s="81"/>
      <c r="OKM576" s="75"/>
      <c r="OKN576" s="81"/>
      <c r="OKO576" s="75"/>
      <c r="OKP576" s="81"/>
      <c r="OKQ576" s="75"/>
      <c r="OKR576" s="81"/>
      <c r="OKS576" s="75"/>
      <c r="OKT576" s="81"/>
      <c r="OKU576" s="75"/>
      <c r="OKV576" s="81"/>
      <c r="OKW576" s="75"/>
      <c r="OKX576" s="81"/>
      <c r="OKY576" s="75"/>
      <c r="OKZ576" s="81"/>
      <c r="OLA576" s="75"/>
      <c r="OLB576" s="81"/>
      <c r="OLC576" s="75"/>
      <c r="OLD576" s="81"/>
      <c r="OLE576" s="75"/>
      <c r="OLF576" s="81"/>
      <c r="OLG576" s="75"/>
      <c r="OLH576" s="81"/>
      <c r="OLI576" s="75"/>
      <c r="OLJ576" s="81"/>
      <c r="OLK576" s="75"/>
      <c r="OLL576" s="81"/>
      <c r="OLM576" s="75"/>
      <c r="OLN576" s="81"/>
      <c r="OLO576" s="75"/>
      <c r="OLP576" s="81"/>
      <c r="OLQ576" s="75"/>
      <c r="OLR576" s="81"/>
      <c r="OLS576" s="75"/>
      <c r="OLT576" s="81"/>
      <c r="OLU576" s="75"/>
      <c r="OLV576" s="81"/>
      <c r="OLW576" s="75"/>
      <c r="OLX576" s="81"/>
      <c r="OLY576" s="75"/>
      <c r="OLZ576" s="81"/>
      <c r="OMA576" s="75"/>
      <c r="OMB576" s="81"/>
      <c r="OMC576" s="75"/>
      <c r="OMD576" s="81"/>
      <c r="OME576" s="75"/>
      <c r="OMF576" s="81"/>
      <c r="OMG576" s="75"/>
      <c r="OMH576" s="81"/>
      <c r="OMI576" s="75"/>
      <c r="OMJ576" s="81"/>
      <c r="OMK576" s="75"/>
      <c r="OML576" s="81"/>
      <c r="OMM576" s="75"/>
      <c r="OMN576" s="81"/>
      <c r="OMO576" s="75"/>
      <c r="OMP576" s="81"/>
      <c r="OMQ576" s="75"/>
      <c r="OMR576" s="81"/>
      <c r="OMS576" s="75"/>
      <c r="OMT576" s="81"/>
      <c r="OMU576" s="75"/>
      <c r="OMV576" s="81"/>
      <c r="OMW576" s="75"/>
      <c r="OMX576" s="81"/>
      <c r="OMY576" s="75"/>
      <c r="OMZ576" s="81"/>
      <c r="ONA576" s="75"/>
      <c r="ONB576" s="81"/>
      <c r="ONC576" s="75"/>
      <c r="OND576" s="81"/>
      <c r="ONE576" s="75"/>
      <c r="ONF576" s="81"/>
      <c r="ONG576" s="75"/>
      <c r="ONH576" s="81"/>
      <c r="ONI576" s="75"/>
      <c r="ONJ576" s="81"/>
      <c r="ONK576" s="75"/>
      <c r="ONL576" s="81"/>
      <c r="ONM576" s="75"/>
      <c r="ONN576" s="81"/>
      <c r="ONO576" s="75"/>
      <c r="ONP576" s="81"/>
      <c r="ONQ576" s="75"/>
      <c r="ONR576" s="81"/>
      <c r="ONS576" s="75"/>
      <c r="ONT576" s="81"/>
      <c r="ONU576" s="75"/>
      <c r="ONV576" s="81"/>
      <c r="ONW576" s="75"/>
      <c r="ONX576" s="81"/>
      <c r="ONY576" s="75"/>
      <c r="ONZ576" s="81"/>
      <c r="OOA576" s="75"/>
      <c r="OOB576" s="81"/>
      <c r="OOC576" s="75"/>
      <c r="OOD576" s="81"/>
      <c r="OOE576" s="75"/>
      <c r="OOF576" s="81"/>
      <c r="OOG576" s="75"/>
      <c r="OOH576" s="81"/>
      <c r="OOI576" s="75"/>
      <c r="OOJ576" s="81"/>
      <c r="OOK576" s="75"/>
      <c r="OOL576" s="81"/>
      <c r="OOM576" s="75"/>
      <c r="OON576" s="81"/>
      <c r="OOO576" s="75"/>
      <c r="OOP576" s="81"/>
      <c r="OOQ576" s="75"/>
      <c r="OOR576" s="81"/>
      <c r="OOS576" s="75"/>
      <c r="OOT576" s="81"/>
      <c r="OOU576" s="75"/>
      <c r="OOV576" s="81"/>
      <c r="OOW576" s="75"/>
      <c r="OOX576" s="81"/>
      <c r="OOY576" s="75"/>
      <c r="OOZ576" s="81"/>
      <c r="OPA576" s="75"/>
      <c r="OPB576" s="81"/>
      <c r="OPC576" s="75"/>
      <c r="OPD576" s="81"/>
      <c r="OPE576" s="75"/>
      <c r="OPF576" s="81"/>
      <c r="OPG576" s="75"/>
      <c r="OPH576" s="81"/>
      <c r="OPI576" s="75"/>
      <c r="OPJ576" s="81"/>
      <c r="OPK576" s="75"/>
      <c r="OPL576" s="81"/>
      <c r="OPM576" s="75"/>
      <c r="OPN576" s="81"/>
      <c r="OPO576" s="75"/>
      <c r="OPP576" s="81"/>
      <c r="OPQ576" s="75"/>
      <c r="OPR576" s="81"/>
      <c r="OPS576" s="75"/>
      <c r="OPT576" s="81"/>
      <c r="OPU576" s="75"/>
      <c r="OPV576" s="81"/>
      <c r="OPW576" s="75"/>
      <c r="OPX576" s="81"/>
      <c r="OPY576" s="75"/>
      <c r="OPZ576" s="81"/>
      <c r="OQA576" s="75"/>
      <c r="OQB576" s="81"/>
      <c r="OQC576" s="75"/>
      <c r="OQD576" s="81"/>
      <c r="OQE576" s="75"/>
      <c r="OQF576" s="81"/>
      <c r="OQG576" s="75"/>
      <c r="OQH576" s="81"/>
      <c r="OQI576" s="75"/>
      <c r="OQJ576" s="81"/>
      <c r="OQK576" s="75"/>
      <c r="OQL576" s="81"/>
      <c r="OQM576" s="75"/>
      <c r="OQN576" s="81"/>
      <c r="OQO576" s="75"/>
      <c r="OQP576" s="81"/>
      <c r="OQQ576" s="75"/>
      <c r="OQR576" s="81"/>
      <c r="OQS576" s="75"/>
      <c r="OQT576" s="81"/>
      <c r="OQU576" s="75"/>
      <c r="OQV576" s="81"/>
      <c r="OQW576" s="75"/>
      <c r="OQX576" s="81"/>
      <c r="OQY576" s="75"/>
      <c r="OQZ576" s="81"/>
      <c r="ORA576" s="75"/>
      <c r="ORB576" s="81"/>
      <c r="ORC576" s="75"/>
      <c r="ORD576" s="81"/>
      <c r="ORE576" s="75"/>
      <c r="ORF576" s="81"/>
      <c r="ORG576" s="75"/>
      <c r="ORH576" s="81"/>
      <c r="ORI576" s="75"/>
      <c r="ORJ576" s="81"/>
      <c r="ORK576" s="75"/>
      <c r="ORL576" s="81"/>
      <c r="ORM576" s="75"/>
      <c r="ORN576" s="81"/>
      <c r="ORO576" s="75"/>
      <c r="ORP576" s="81"/>
      <c r="ORQ576" s="75"/>
      <c r="ORR576" s="81"/>
      <c r="ORS576" s="75"/>
      <c r="ORT576" s="81"/>
      <c r="ORU576" s="75"/>
      <c r="ORV576" s="81"/>
      <c r="ORW576" s="75"/>
      <c r="ORX576" s="81"/>
      <c r="ORY576" s="75"/>
      <c r="ORZ576" s="81"/>
      <c r="OSA576" s="75"/>
      <c r="OSB576" s="81"/>
      <c r="OSC576" s="75"/>
      <c r="OSD576" s="81"/>
      <c r="OSE576" s="75"/>
      <c r="OSF576" s="81"/>
      <c r="OSG576" s="75"/>
      <c r="OSH576" s="81"/>
      <c r="OSI576" s="75"/>
      <c r="OSJ576" s="81"/>
      <c r="OSK576" s="75"/>
      <c r="OSL576" s="81"/>
      <c r="OSM576" s="75"/>
      <c r="OSN576" s="81"/>
      <c r="OSO576" s="75"/>
      <c r="OSP576" s="81"/>
      <c r="OSQ576" s="75"/>
      <c r="OSR576" s="81"/>
      <c r="OSS576" s="75"/>
      <c r="OST576" s="81"/>
      <c r="OSU576" s="75"/>
      <c r="OSV576" s="81"/>
      <c r="OSW576" s="75"/>
      <c r="OSX576" s="81"/>
      <c r="OSY576" s="75"/>
      <c r="OSZ576" s="81"/>
      <c r="OTA576" s="75"/>
      <c r="OTB576" s="81"/>
      <c r="OTC576" s="75"/>
      <c r="OTD576" s="81"/>
      <c r="OTE576" s="75"/>
      <c r="OTF576" s="81"/>
      <c r="OTG576" s="75"/>
      <c r="OTH576" s="81"/>
      <c r="OTI576" s="75"/>
      <c r="OTJ576" s="81"/>
      <c r="OTK576" s="75"/>
      <c r="OTL576" s="81"/>
      <c r="OTM576" s="75"/>
      <c r="OTN576" s="81"/>
      <c r="OTO576" s="75"/>
      <c r="OTP576" s="81"/>
      <c r="OTQ576" s="75"/>
      <c r="OTR576" s="81"/>
      <c r="OTS576" s="75"/>
      <c r="OTT576" s="81"/>
      <c r="OTU576" s="75"/>
      <c r="OTV576" s="81"/>
      <c r="OTW576" s="75"/>
      <c r="OTX576" s="81"/>
      <c r="OTY576" s="75"/>
      <c r="OTZ576" s="81"/>
      <c r="OUA576" s="75"/>
      <c r="OUB576" s="81"/>
      <c r="OUC576" s="75"/>
      <c r="OUD576" s="81"/>
      <c r="OUE576" s="75"/>
      <c r="OUF576" s="81"/>
      <c r="OUG576" s="75"/>
      <c r="OUH576" s="81"/>
      <c r="OUI576" s="75"/>
      <c r="OUJ576" s="81"/>
      <c r="OUK576" s="75"/>
      <c r="OUL576" s="81"/>
      <c r="OUM576" s="75"/>
      <c r="OUN576" s="81"/>
      <c r="OUO576" s="75"/>
      <c r="OUP576" s="81"/>
      <c r="OUQ576" s="75"/>
      <c r="OUR576" s="81"/>
      <c r="OUS576" s="75"/>
      <c r="OUT576" s="81"/>
      <c r="OUU576" s="75"/>
      <c r="OUV576" s="81"/>
      <c r="OUW576" s="75"/>
      <c r="OUX576" s="81"/>
      <c r="OUY576" s="75"/>
      <c r="OUZ576" s="81"/>
      <c r="OVA576" s="75"/>
      <c r="OVB576" s="81"/>
      <c r="OVC576" s="75"/>
      <c r="OVD576" s="81"/>
      <c r="OVE576" s="75"/>
      <c r="OVF576" s="81"/>
      <c r="OVG576" s="75"/>
      <c r="OVH576" s="81"/>
      <c r="OVI576" s="75"/>
      <c r="OVJ576" s="81"/>
      <c r="OVK576" s="75"/>
      <c r="OVL576" s="81"/>
      <c r="OVM576" s="75"/>
      <c r="OVN576" s="81"/>
      <c r="OVO576" s="75"/>
      <c r="OVP576" s="81"/>
      <c r="OVQ576" s="75"/>
      <c r="OVR576" s="81"/>
      <c r="OVS576" s="75"/>
      <c r="OVT576" s="81"/>
      <c r="OVU576" s="75"/>
      <c r="OVV576" s="81"/>
      <c r="OVW576" s="75"/>
      <c r="OVX576" s="81"/>
      <c r="OVY576" s="75"/>
      <c r="OVZ576" s="81"/>
      <c r="OWA576" s="75"/>
      <c r="OWB576" s="81"/>
      <c r="OWC576" s="75"/>
      <c r="OWD576" s="81"/>
      <c r="OWE576" s="75"/>
      <c r="OWF576" s="81"/>
      <c r="OWG576" s="75"/>
      <c r="OWH576" s="81"/>
      <c r="OWI576" s="75"/>
      <c r="OWJ576" s="81"/>
      <c r="OWK576" s="75"/>
      <c r="OWL576" s="81"/>
      <c r="OWM576" s="75"/>
      <c r="OWN576" s="81"/>
      <c r="OWO576" s="75"/>
      <c r="OWP576" s="81"/>
      <c r="OWQ576" s="75"/>
      <c r="OWR576" s="81"/>
      <c r="OWS576" s="75"/>
      <c r="OWT576" s="81"/>
      <c r="OWU576" s="75"/>
      <c r="OWV576" s="81"/>
      <c r="OWW576" s="75"/>
      <c r="OWX576" s="81"/>
      <c r="OWY576" s="75"/>
      <c r="OWZ576" s="81"/>
      <c r="OXA576" s="75"/>
      <c r="OXB576" s="81"/>
      <c r="OXC576" s="75"/>
      <c r="OXD576" s="81"/>
      <c r="OXE576" s="75"/>
      <c r="OXF576" s="81"/>
      <c r="OXG576" s="75"/>
      <c r="OXH576" s="81"/>
      <c r="OXI576" s="75"/>
      <c r="OXJ576" s="81"/>
      <c r="OXK576" s="75"/>
      <c r="OXL576" s="81"/>
      <c r="OXM576" s="75"/>
      <c r="OXN576" s="81"/>
      <c r="OXO576" s="75"/>
      <c r="OXP576" s="81"/>
      <c r="OXQ576" s="75"/>
      <c r="OXR576" s="81"/>
      <c r="OXS576" s="75"/>
      <c r="OXT576" s="81"/>
      <c r="OXU576" s="75"/>
      <c r="OXV576" s="81"/>
      <c r="OXW576" s="75"/>
      <c r="OXX576" s="81"/>
      <c r="OXY576" s="75"/>
      <c r="OXZ576" s="81"/>
      <c r="OYA576" s="75"/>
      <c r="OYB576" s="81"/>
      <c r="OYC576" s="75"/>
      <c r="OYD576" s="81"/>
      <c r="OYE576" s="75"/>
      <c r="OYF576" s="81"/>
      <c r="OYG576" s="75"/>
      <c r="OYH576" s="81"/>
      <c r="OYI576" s="75"/>
      <c r="OYJ576" s="81"/>
      <c r="OYK576" s="75"/>
      <c r="OYL576" s="81"/>
      <c r="OYM576" s="75"/>
      <c r="OYN576" s="81"/>
      <c r="OYO576" s="75"/>
      <c r="OYP576" s="81"/>
      <c r="OYQ576" s="75"/>
      <c r="OYR576" s="81"/>
      <c r="OYS576" s="75"/>
      <c r="OYT576" s="81"/>
      <c r="OYU576" s="75"/>
      <c r="OYV576" s="81"/>
      <c r="OYW576" s="75"/>
      <c r="OYX576" s="81"/>
      <c r="OYY576" s="75"/>
      <c r="OYZ576" s="81"/>
      <c r="OZA576" s="75"/>
      <c r="OZB576" s="81"/>
      <c r="OZC576" s="75"/>
      <c r="OZD576" s="81"/>
      <c r="OZE576" s="75"/>
      <c r="OZF576" s="81"/>
      <c r="OZG576" s="75"/>
      <c r="OZH576" s="81"/>
      <c r="OZI576" s="75"/>
      <c r="OZJ576" s="81"/>
      <c r="OZK576" s="75"/>
      <c r="OZL576" s="81"/>
      <c r="OZM576" s="75"/>
      <c r="OZN576" s="81"/>
      <c r="OZO576" s="75"/>
      <c r="OZP576" s="81"/>
      <c r="OZQ576" s="75"/>
      <c r="OZR576" s="81"/>
      <c r="OZS576" s="75"/>
      <c r="OZT576" s="81"/>
      <c r="OZU576" s="75"/>
      <c r="OZV576" s="81"/>
      <c r="OZW576" s="75"/>
      <c r="OZX576" s="81"/>
      <c r="OZY576" s="75"/>
      <c r="OZZ576" s="81"/>
      <c r="PAA576" s="75"/>
      <c r="PAB576" s="81"/>
      <c r="PAC576" s="75"/>
      <c r="PAD576" s="81"/>
      <c r="PAE576" s="75"/>
      <c r="PAF576" s="81"/>
      <c r="PAG576" s="75"/>
      <c r="PAH576" s="81"/>
      <c r="PAI576" s="75"/>
      <c r="PAJ576" s="81"/>
      <c r="PAK576" s="75"/>
      <c r="PAL576" s="81"/>
      <c r="PAM576" s="75"/>
      <c r="PAN576" s="81"/>
      <c r="PAO576" s="75"/>
      <c r="PAP576" s="81"/>
      <c r="PAQ576" s="75"/>
      <c r="PAR576" s="81"/>
      <c r="PAS576" s="75"/>
      <c r="PAT576" s="81"/>
      <c r="PAU576" s="75"/>
      <c r="PAV576" s="81"/>
      <c r="PAW576" s="75"/>
      <c r="PAX576" s="81"/>
      <c r="PAY576" s="75"/>
      <c r="PAZ576" s="81"/>
      <c r="PBA576" s="75"/>
      <c r="PBB576" s="81"/>
      <c r="PBC576" s="75"/>
      <c r="PBD576" s="81"/>
      <c r="PBE576" s="75"/>
      <c r="PBF576" s="81"/>
      <c r="PBG576" s="75"/>
      <c r="PBH576" s="81"/>
      <c r="PBI576" s="75"/>
      <c r="PBJ576" s="81"/>
      <c r="PBK576" s="75"/>
      <c r="PBL576" s="81"/>
      <c r="PBM576" s="75"/>
      <c r="PBN576" s="81"/>
      <c r="PBO576" s="75"/>
      <c r="PBP576" s="81"/>
      <c r="PBQ576" s="75"/>
      <c r="PBR576" s="81"/>
      <c r="PBS576" s="75"/>
      <c r="PBT576" s="81"/>
      <c r="PBU576" s="75"/>
      <c r="PBV576" s="81"/>
      <c r="PBW576" s="75"/>
      <c r="PBX576" s="81"/>
      <c r="PBY576" s="75"/>
      <c r="PBZ576" s="81"/>
      <c r="PCA576" s="75"/>
      <c r="PCB576" s="81"/>
      <c r="PCC576" s="75"/>
      <c r="PCD576" s="81"/>
      <c r="PCE576" s="75"/>
      <c r="PCF576" s="81"/>
      <c r="PCG576" s="75"/>
      <c r="PCH576" s="81"/>
      <c r="PCI576" s="75"/>
      <c r="PCJ576" s="81"/>
      <c r="PCK576" s="75"/>
      <c r="PCL576" s="81"/>
      <c r="PCM576" s="75"/>
      <c r="PCN576" s="81"/>
      <c r="PCO576" s="75"/>
      <c r="PCP576" s="81"/>
      <c r="PCQ576" s="75"/>
      <c r="PCR576" s="81"/>
      <c r="PCS576" s="75"/>
      <c r="PCT576" s="81"/>
      <c r="PCU576" s="75"/>
      <c r="PCV576" s="81"/>
      <c r="PCW576" s="75"/>
      <c r="PCX576" s="81"/>
      <c r="PCY576" s="75"/>
      <c r="PCZ576" s="81"/>
      <c r="PDA576" s="75"/>
      <c r="PDB576" s="81"/>
      <c r="PDC576" s="75"/>
      <c r="PDD576" s="81"/>
      <c r="PDE576" s="75"/>
      <c r="PDF576" s="81"/>
      <c r="PDG576" s="75"/>
      <c r="PDH576" s="81"/>
      <c r="PDI576" s="75"/>
      <c r="PDJ576" s="81"/>
      <c r="PDK576" s="75"/>
      <c r="PDL576" s="81"/>
      <c r="PDM576" s="75"/>
      <c r="PDN576" s="81"/>
      <c r="PDO576" s="75"/>
      <c r="PDP576" s="81"/>
      <c r="PDQ576" s="75"/>
      <c r="PDR576" s="81"/>
      <c r="PDS576" s="75"/>
      <c r="PDT576" s="81"/>
      <c r="PDU576" s="75"/>
      <c r="PDV576" s="81"/>
      <c r="PDW576" s="75"/>
      <c r="PDX576" s="81"/>
      <c r="PDY576" s="75"/>
      <c r="PDZ576" s="81"/>
      <c r="PEA576" s="75"/>
      <c r="PEB576" s="81"/>
      <c r="PEC576" s="75"/>
      <c r="PED576" s="81"/>
      <c r="PEE576" s="75"/>
      <c r="PEF576" s="81"/>
      <c r="PEG576" s="75"/>
      <c r="PEH576" s="81"/>
      <c r="PEI576" s="75"/>
      <c r="PEJ576" s="81"/>
      <c r="PEK576" s="75"/>
      <c r="PEL576" s="81"/>
      <c r="PEM576" s="75"/>
      <c r="PEN576" s="81"/>
      <c r="PEO576" s="75"/>
      <c r="PEP576" s="81"/>
      <c r="PEQ576" s="75"/>
      <c r="PER576" s="81"/>
      <c r="PES576" s="75"/>
      <c r="PET576" s="81"/>
      <c r="PEU576" s="75"/>
      <c r="PEV576" s="81"/>
      <c r="PEW576" s="75"/>
      <c r="PEX576" s="81"/>
      <c r="PEY576" s="75"/>
      <c r="PEZ576" s="81"/>
      <c r="PFA576" s="75"/>
      <c r="PFB576" s="81"/>
      <c r="PFC576" s="75"/>
      <c r="PFD576" s="81"/>
      <c r="PFE576" s="75"/>
      <c r="PFF576" s="81"/>
      <c r="PFG576" s="75"/>
      <c r="PFH576" s="81"/>
      <c r="PFI576" s="75"/>
      <c r="PFJ576" s="81"/>
      <c r="PFK576" s="75"/>
      <c r="PFL576" s="81"/>
      <c r="PFM576" s="75"/>
      <c r="PFN576" s="81"/>
      <c r="PFO576" s="75"/>
      <c r="PFP576" s="81"/>
      <c r="PFQ576" s="75"/>
      <c r="PFR576" s="81"/>
      <c r="PFS576" s="75"/>
      <c r="PFT576" s="81"/>
      <c r="PFU576" s="75"/>
      <c r="PFV576" s="81"/>
      <c r="PFW576" s="75"/>
      <c r="PFX576" s="81"/>
      <c r="PFY576" s="75"/>
      <c r="PFZ576" s="81"/>
      <c r="PGA576" s="75"/>
      <c r="PGB576" s="81"/>
      <c r="PGC576" s="75"/>
      <c r="PGD576" s="81"/>
      <c r="PGE576" s="75"/>
      <c r="PGF576" s="81"/>
      <c r="PGG576" s="75"/>
      <c r="PGH576" s="81"/>
      <c r="PGI576" s="75"/>
      <c r="PGJ576" s="81"/>
      <c r="PGK576" s="75"/>
      <c r="PGL576" s="81"/>
      <c r="PGM576" s="75"/>
      <c r="PGN576" s="81"/>
      <c r="PGO576" s="75"/>
      <c r="PGP576" s="81"/>
      <c r="PGQ576" s="75"/>
      <c r="PGR576" s="81"/>
      <c r="PGS576" s="75"/>
      <c r="PGT576" s="81"/>
      <c r="PGU576" s="75"/>
      <c r="PGV576" s="81"/>
      <c r="PGW576" s="75"/>
      <c r="PGX576" s="81"/>
      <c r="PGY576" s="75"/>
      <c r="PGZ576" s="81"/>
      <c r="PHA576" s="75"/>
      <c r="PHB576" s="81"/>
      <c r="PHC576" s="75"/>
      <c r="PHD576" s="81"/>
      <c r="PHE576" s="75"/>
      <c r="PHF576" s="81"/>
      <c r="PHG576" s="75"/>
      <c r="PHH576" s="81"/>
      <c r="PHI576" s="75"/>
      <c r="PHJ576" s="81"/>
      <c r="PHK576" s="75"/>
      <c r="PHL576" s="81"/>
      <c r="PHM576" s="75"/>
      <c r="PHN576" s="81"/>
      <c r="PHO576" s="75"/>
      <c r="PHP576" s="81"/>
      <c r="PHQ576" s="75"/>
      <c r="PHR576" s="81"/>
      <c r="PHS576" s="75"/>
      <c r="PHT576" s="81"/>
      <c r="PHU576" s="75"/>
      <c r="PHV576" s="81"/>
      <c r="PHW576" s="75"/>
      <c r="PHX576" s="81"/>
      <c r="PHY576" s="75"/>
      <c r="PHZ576" s="81"/>
      <c r="PIA576" s="75"/>
      <c r="PIB576" s="81"/>
      <c r="PIC576" s="75"/>
      <c r="PID576" s="81"/>
      <c r="PIE576" s="75"/>
      <c r="PIF576" s="81"/>
      <c r="PIG576" s="75"/>
      <c r="PIH576" s="81"/>
      <c r="PII576" s="75"/>
      <c r="PIJ576" s="81"/>
      <c r="PIK576" s="75"/>
      <c r="PIL576" s="81"/>
      <c r="PIM576" s="75"/>
      <c r="PIN576" s="81"/>
      <c r="PIO576" s="75"/>
      <c r="PIP576" s="81"/>
      <c r="PIQ576" s="75"/>
      <c r="PIR576" s="81"/>
      <c r="PIS576" s="75"/>
      <c r="PIT576" s="81"/>
      <c r="PIU576" s="75"/>
      <c r="PIV576" s="81"/>
      <c r="PIW576" s="75"/>
      <c r="PIX576" s="81"/>
      <c r="PIY576" s="75"/>
      <c r="PIZ576" s="81"/>
      <c r="PJA576" s="75"/>
      <c r="PJB576" s="81"/>
      <c r="PJC576" s="75"/>
      <c r="PJD576" s="81"/>
      <c r="PJE576" s="75"/>
      <c r="PJF576" s="81"/>
      <c r="PJG576" s="75"/>
      <c r="PJH576" s="81"/>
      <c r="PJI576" s="75"/>
      <c r="PJJ576" s="81"/>
      <c r="PJK576" s="75"/>
      <c r="PJL576" s="81"/>
      <c r="PJM576" s="75"/>
      <c r="PJN576" s="81"/>
      <c r="PJO576" s="75"/>
      <c r="PJP576" s="81"/>
      <c r="PJQ576" s="75"/>
      <c r="PJR576" s="81"/>
      <c r="PJS576" s="75"/>
      <c r="PJT576" s="81"/>
      <c r="PJU576" s="75"/>
      <c r="PJV576" s="81"/>
      <c r="PJW576" s="75"/>
      <c r="PJX576" s="81"/>
      <c r="PJY576" s="75"/>
      <c r="PJZ576" s="81"/>
      <c r="PKA576" s="75"/>
      <c r="PKB576" s="81"/>
      <c r="PKC576" s="75"/>
      <c r="PKD576" s="81"/>
      <c r="PKE576" s="75"/>
      <c r="PKF576" s="81"/>
      <c r="PKG576" s="75"/>
      <c r="PKH576" s="81"/>
      <c r="PKI576" s="75"/>
      <c r="PKJ576" s="81"/>
      <c r="PKK576" s="75"/>
      <c r="PKL576" s="81"/>
      <c r="PKM576" s="75"/>
      <c r="PKN576" s="81"/>
      <c r="PKO576" s="75"/>
      <c r="PKP576" s="81"/>
      <c r="PKQ576" s="75"/>
      <c r="PKR576" s="81"/>
      <c r="PKS576" s="75"/>
      <c r="PKT576" s="81"/>
      <c r="PKU576" s="75"/>
      <c r="PKV576" s="81"/>
      <c r="PKW576" s="75"/>
      <c r="PKX576" s="81"/>
      <c r="PKY576" s="75"/>
      <c r="PKZ576" s="81"/>
      <c r="PLA576" s="75"/>
      <c r="PLB576" s="81"/>
      <c r="PLC576" s="75"/>
      <c r="PLD576" s="81"/>
      <c r="PLE576" s="75"/>
      <c r="PLF576" s="81"/>
      <c r="PLG576" s="75"/>
      <c r="PLH576" s="81"/>
      <c r="PLI576" s="75"/>
      <c r="PLJ576" s="81"/>
      <c r="PLK576" s="75"/>
      <c r="PLL576" s="81"/>
      <c r="PLM576" s="75"/>
      <c r="PLN576" s="81"/>
      <c r="PLO576" s="75"/>
      <c r="PLP576" s="81"/>
      <c r="PLQ576" s="75"/>
      <c r="PLR576" s="81"/>
      <c r="PLS576" s="75"/>
      <c r="PLT576" s="81"/>
      <c r="PLU576" s="75"/>
      <c r="PLV576" s="81"/>
      <c r="PLW576" s="75"/>
      <c r="PLX576" s="81"/>
      <c r="PLY576" s="75"/>
      <c r="PLZ576" s="81"/>
      <c r="PMA576" s="75"/>
      <c r="PMB576" s="81"/>
      <c r="PMC576" s="75"/>
      <c r="PMD576" s="81"/>
      <c r="PME576" s="75"/>
      <c r="PMF576" s="81"/>
      <c r="PMG576" s="75"/>
      <c r="PMH576" s="81"/>
      <c r="PMI576" s="75"/>
      <c r="PMJ576" s="81"/>
      <c r="PMK576" s="75"/>
      <c r="PML576" s="81"/>
      <c r="PMM576" s="75"/>
      <c r="PMN576" s="81"/>
      <c r="PMO576" s="75"/>
      <c r="PMP576" s="81"/>
      <c r="PMQ576" s="75"/>
      <c r="PMR576" s="81"/>
      <c r="PMS576" s="75"/>
      <c r="PMT576" s="81"/>
      <c r="PMU576" s="75"/>
      <c r="PMV576" s="81"/>
      <c r="PMW576" s="75"/>
      <c r="PMX576" s="81"/>
      <c r="PMY576" s="75"/>
      <c r="PMZ576" s="81"/>
      <c r="PNA576" s="75"/>
      <c r="PNB576" s="81"/>
      <c r="PNC576" s="75"/>
      <c r="PND576" s="81"/>
      <c r="PNE576" s="75"/>
      <c r="PNF576" s="81"/>
      <c r="PNG576" s="75"/>
      <c r="PNH576" s="81"/>
      <c r="PNI576" s="75"/>
      <c r="PNJ576" s="81"/>
      <c r="PNK576" s="75"/>
      <c r="PNL576" s="81"/>
      <c r="PNM576" s="75"/>
      <c r="PNN576" s="81"/>
      <c r="PNO576" s="75"/>
      <c r="PNP576" s="81"/>
      <c r="PNQ576" s="75"/>
      <c r="PNR576" s="81"/>
      <c r="PNS576" s="75"/>
      <c r="PNT576" s="81"/>
      <c r="PNU576" s="75"/>
      <c r="PNV576" s="81"/>
      <c r="PNW576" s="75"/>
      <c r="PNX576" s="81"/>
      <c r="PNY576" s="75"/>
      <c r="PNZ576" s="81"/>
      <c r="POA576" s="75"/>
      <c r="POB576" s="81"/>
      <c r="POC576" s="75"/>
      <c r="POD576" s="81"/>
      <c r="POE576" s="75"/>
      <c r="POF576" s="81"/>
      <c r="POG576" s="75"/>
      <c r="POH576" s="81"/>
      <c r="POI576" s="75"/>
      <c r="POJ576" s="81"/>
      <c r="POK576" s="75"/>
      <c r="POL576" s="81"/>
      <c r="POM576" s="75"/>
      <c r="PON576" s="81"/>
      <c r="POO576" s="75"/>
      <c r="POP576" s="81"/>
      <c r="POQ576" s="75"/>
      <c r="POR576" s="81"/>
      <c r="POS576" s="75"/>
      <c r="POT576" s="81"/>
      <c r="POU576" s="75"/>
      <c r="POV576" s="81"/>
      <c r="POW576" s="75"/>
      <c r="POX576" s="81"/>
      <c r="POY576" s="75"/>
      <c r="POZ576" s="81"/>
      <c r="PPA576" s="75"/>
      <c r="PPB576" s="81"/>
      <c r="PPC576" s="75"/>
      <c r="PPD576" s="81"/>
      <c r="PPE576" s="75"/>
      <c r="PPF576" s="81"/>
      <c r="PPG576" s="75"/>
      <c r="PPH576" s="81"/>
      <c r="PPI576" s="75"/>
      <c r="PPJ576" s="81"/>
      <c r="PPK576" s="75"/>
      <c r="PPL576" s="81"/>
      <c r="PPM576" s="75"/>
      <c r="PPN576" s="81"/>
      <c r="PPO576" s="75"/>
      <c r="PPP576" s="81"/>
      <c r="PPQ576" s="75"/>
      <c r="PPR576" s="81"/>
      <c r="PPS576" s="75"/>
      <c r="PPT576" s="81"/>
      <c r="PPU576" s="75"/>
      <c r="PPV576" s="81"/>
      <c r="PPW576" s="75"/>
      <c r="PPX576" s="81"/>
      <c r="PPY576" s="75"/>
      <c r="PPZ576" s="81"/>
      <c r="PQA576" s="75"/>
      <c r="PQB576" s="81"/>
      <c r="PQC576" s="75"/>
      <c r="PQD576" s="81"/>
      <c r="PQE576" s="75"/>
      <c r="PQF576" s="81"/>
      <c r="PQG576" s="75"/>
      <c r="PQH576" s="81"/>
      <c r="PQI576" s="75"/>
      <c r="PQJ576" s="81"/>
      <c r="PQK576" s="75"/>
      <c r="PQL576" s="81"/>
      <c r="PQM576" s="75"/>
      <c r="PQN576" s="81"/>
      <c r="PQO576" s="75"/>
      <c r="PQP576" s="81"/>
      <c r="PQQ576" s="75"/>
      <c r="PQR576" s="81"/>
      <c r="PQS576" s="75"/>
      <c r="PQT576" s="81"/>
      <c r="PQU576" s="75"/>
      <c r="PQV576" s="81"/>
      <c r="PQW576" s="75"/>
      <c r="PQX576" s="81"/>
      <c r="PQY576" s="75"/>
      <c r="PQZ576" s="81"/>
      <c r="PRA576" s="75"/>
      <c r="PRB576" s="81"/>
      <c r="PRC576" s="75"/>
      <c r="PRD576" s="81"/>
      <c r="PRE576" s="75"/>
      <c r="PRF576" s="81"/>
      <c r="PRG576" s="75"/>
      <c r="PRH576" s="81"/>
      <c r="PRI576" s="75"/>
      <c r="PRJ576" s="81"/>
      <c r="PRK576" s="75"/>
      <c r="PRL576" s="81"/>
      <c r="PRM576" s="75"/>
      <c r="PRN576" s="81"/>
      <c r="PRO576" s="75"/>
      <c r="PRP576" s="81"/>
      <c r="PRQ576" s="75"/>
      <c r="PRR576" s="81"/>
      <c r="PRS576" s="75"/>
      <c r="PRT576" s="81"/>
      <c r="PRU576" s="75"/>
      <c r="PRV576" s="81"/>
      <c r="PRW576" s="75"/>
      <c r="PRX576" s="81"/>
      <c r="PRY576" s="75"/>
      <c r="PRZ576" s="81"/>
      <c r="PSA576" s="75"/>
      <c r="PSB576" s="81"/>
      <c r="PSC576" s="75"/>
      <c r="PSD576" s="81"/>
      <c r="PSE576" s="75"/>
      <c r="PSF576" s="81"/>
      <c r="PSG576" s="75"/>
      <c r="PSH576" s="81"/>
      <c r="PSI576" s="75"/>
      <c r="PSJ576" s="81"/>
      <c r="PSK576" s="75"/>
      <c r="PSL576" s="81"/>
      <c r="PSM576" s="75"/>
      <c r="PSN576" s="81"/>
      <c r="PSO576" s="75"/>
      <c r="PSP576" s="81"/>
      <c r="PSQ576" s="75"/>
      <c r="PSR576" s="81"/>
      <c r="PSS576" s="75"/>
      <c r="PST576" s="81"/>
      <c r="PSU576" s="75"/>
      <c r="PSV576" s="81"/>
      <c r="PSW576" s="75"/>
      <c r="PSX576" s="81"/>
      <c r="PSY576" s="75"/>
      <c r="PSZ576" s="81"/>
      <c r="PTA576" s="75"/>
      <c r="PTB576" s="81"/>
      <c r="PTC576" s="75"/>
      <c r="PTD576" s="81"/>
      <c r="PTE576" s="75"/>
      <c r="PTF576" s="81"/>
      <c r="PTG576" s="75"/>
      <c r="PTH576" s="81"/>
      <c r="PTI576" s="75"/>
      <c r="PTJ576" s="81"/>
      <c r="PTK576" s="75"/>
      <c r="PTL576" s="81"/>
      <c r="PTM576" s="75"/>
      <c r="PTN576" s="81"/>
      <c r="PTO576" s="75"/>
      <c r="PTP576" s="81"/>
      <c r="PTQ576" s="75"/>
      <c r="PTR576" s="81"/>
      <c r="PTS576" s="75"/>
      <c r="PTT576" s="81"/>
      <c r="PTU576" s="75"/>
      <c r="PTV576" s="81"/>
      <c r="PTW576" s="75"/>
      <c r="PTX576" s="81"/>
      <c r="PTY576" s="75"/>
      <c r="PTZ576" s="81"/>
      <c r="PUA576" s="75"/>
      <c r="PUB576" s="81"/>
      <c r="PUC576" s="75"/>
      <c r="PUD576" s="81"/>
      <c r="PUE576" s="75"/>
      <c r="PUF576" s="81"/>
      <c r="PUG576" s="75"/>
      <c r="PUH576" s="81"/>
      <c r="PUI576" s="75"/>
      <c r="PUJ576" s="81"/>
      <c r="PUK576" s="75"/>
      <c r="PUL576" s="81"/>
      <c r="PUM576" s="75"/>
      <c r="PUN576" s="81"/>
      <c r="PUO576" s="75"/>
      <c r="PUP576" s="81"/>
      <c r="PUQ576" s="75"/>
      <c r="PUR576" s="81"/>
      <c r="PUS576" s="75"/>
      <c r="PUT576" s="81"/>
      <c r="PUU576" s="75"/>
      <c r="PUV576" s="81"/>
      <c r="PUW576" s="75"/>
      <c r="PUX576" s="81"/>
      <c r="PUY576" s="75"/>
      <c r="PUZ576" s="81"/>
      <c r="PVA576" s="75"/>
      <c r="PVB576" s="81"/>
      <c r="PVC576" s="75"/>
      <c r="PVD576" s="81"/>
      <c r="PVE576" s="75"/>
      <c r="PVF576" s="81"/>
      <c r="PVG576" s="75"/>
      <c r="PVH576" s="81"/>
      <c r="PVI576" s="75"/>
      <c r="PVJ576" s="81"/>
      <c r="PVK576" s="75"/>
      <c r="PVL576" s="81"/>
      <c r="PVM576" s="75"/>
      <c r="PVN576" s="81"/>
      <c r="PVO576" s="75"/>
      <c r="PVP576" s="81"/>
      <c r="PVQ576" s="75"/>
      <c r="PVR576" s="81"/>
      <c r="PVS576" s="75"/>
      <c r="PVT576" s="81"/>
      <c r="PVU576" s="75"/>
      <c r="PVV576" s="81"/>
      <c r="PVW576" s="75"/>
      <c r="PVX576" s="81"/>
      <c r="PVY576" s="75"/>
      <c r="PVZ576" s="81"/>
      <c r="PWA576" s="75"/>
      <c r="PWB576" s="81"/>
      <c r="PWC576" s="75"/>
      <c r="PWD576" s="81"/>
      <c r="PWE576" s="75"/>
      <c r="PWF576" s="81"/>
      <c r="PWG576" s="75"/>
      <c r="PWH576" s="81"/>
      <c r="PWI576" s="75"/>
      <c r="PWJ576" s="81"/>
      <c r="PWK576" s="75"/>
      <c r="PWL576" s="81"/>
      <c r="PWM576" s="75"/>
      <c r="PWN576" s="81"/>
      <c r="PWO576" s="75"/>
      <c r="PWP576" s="81"/>
      <c r="PWQ576" s="75"/>
      <c r="PWR576" s="81"/>
      <c r="PWS576" s="75"/>
      <c r="PWT576" s="81"/>
      <c r="PWU576" s="75"/>
      <c r="PWV576" s="81"/>
      <c r="PWW576" s="75"/>
      <c r="PWX576" s="81"/>
      <c r="PWY576" s="75"/>
      <c r="PWZ576" s="81"/>
      <c r="PXA576" s="75"/>
      <c r="PXB576" s="81"/>
      <c r="PXC576" s="75"/>
      <c r="PXD576" s="81"/>
      <c r="PXE576" s="75"/>
      <c r="PXF576" s="81"/>
      <c r="PXG576" s="75"/>
      <c r="PXH576" s="81"/>
      <c r="PXI576" s="75"/>
      <c r="PXJ576" s="81"/>
      <c r="PXK576" s="75"/>
      <c r="PXL576" s="81"/>
      <c r="PXM576" s="75"/>
      <c r="PXN576" s="81"/>
      <c r="PXO576" s="75"/>
      <c r="PXP576" s="81"/>
      <c r="PXQ576" s="75"/>
      <c r="PXR576" s="81"/>
      <c r="PXS576" s="75"/>
      <c r="PXT576" s="81"/>
      <c r="PXU576" s="75"/>
      <c r="PXV576" s="81"/>
      <c r="PXW576" s="75"/>
      <c r="PXX576" s="81"/>
      <c r="PXY576" s="75"/>
      <c r="PXZ576" s="81"/>
      <c r="PYA576" s="75"/>
      <c r="PYB576" s="81"/>
      <c r="PYC576" s="75"/>
      <c r="PYD576" s="81"/>
      <c r="PYE576" s="75"/>
      <c r="PYF576" s="81"/>
      <c r="PYG576" s="75"/>
      <c r="PYH576" s="81"/>
      <c r="PYI576" s="75"/>
      <c r="PYJ576" s="81"/>
      <c r="PYK576" s="75"/>
      <c r="PYL576" s="81"/>
      <c r="PYM576" s="75"/>
      <c r="PYN576" s="81"/>
      <c r="PYO576" s="75"/>
      <c r="PYP576" s="81"/>
      <c r="PYQ576" s="75"/>
      <c r="PYR576" s="81"/>
      <c r="PYS576" s="75"/>
      <c r="PYT576" s="81"/>
      <c r="PYU576" s="75"/>
      <c r="PYV576" s="81"/>
      <c r="PYW576" s="75"/>
      <c r="PYX576" s="81"/>
      <c r="PYY576" s="75"/>
      <c r="PYZ576" s="81"/>
      <c r="PZA576" s="75"/>
      <c r="PZB576" s="81"/>
      <c r="PZC576" s="75"/>
      <c r="PZD576" s="81"/>
      <c r="PZE576" s="75"/>
      <c r="PZF576" s="81"/>
      <c r="PZG576" s="75"/>
      <c r="PZH576" s="81"/>
      <c r="PZI576" s="75"/>
      <c r="PZJ576" s="81"/>
      <c r="PZK576" s="75"/>
      <c r="PZL576" s="81"/>
      <c r="PZM576" s="75"/>
      <c r="PZN576" s="81"/>
      <c r="PZO576" s="75"/>
      <c r="PZP576" s="81"/>
      <c r="PZQ576" s="75"/>
      <c r="PZR576" s="81"/>
      <c r="PZS576" s="75"/>
      <c r="PZT576" s="81"/>
      <c r="PZU576" s="75"/>
      <c r="PZV576" s="81"/>
      <c r="PZW576" s="75"/>
      <c r="PZX576" s="81"/>
      <c r="PZY576" s="75"/>
      <c r="PZZ576" s="81"/>
      <c r="QAA576" s="75"/>
      <c r="QAB576" s="81"/>
      <c r="QAC576" s="75"/>
      <c r="QAD576" s="81"/>
      <c r="QAE576" s="75"/>
      <c r="QAF576" s="81"/>
      <c r="QAG576" s="75"/>
      <c r="QAH576" s="81"/>
      <c r="QAI576" s="75"/>
      <c r="QAJ576" s="81"/>
      <c r="QAK576" s="75"/>
      <c r="QAL576" s="81"/>
      <c r="QAM576" s="75"/>
      <c r="QAN576" s="81"/>
      <c r="QAO576" s="75"/>
      <c r="QAP576" s="81"/>
      <c r="QAQ576" s="75"/>
      <c r="QAR576" s="81"/>
      <c r="QAS576" s="75"/>
      <c r="QAT576" s="81"/>
      <c r="QAU576" s="75"/>
      <c r="QAV576" s="81"/>
      <c r="QAW576" s="75"/>
      <c r="QAX576" s="81"/>
      <c r="QAY576" s="75"/>
      <c r="QAZ576" s="81"/>
      <c r="QBA576" s="75"/>
      <c r="QBB576" s="81"/>
      <c r="QBC576" s="75"/>
      <c r="QBD576" s="81"/>
      <c r="QBE576" s="75"/>
      <c r="QBF576" s="81"/>
      <c r="QBG576" s="75"/>
      <c r="QBH576" s="81"/>
      <c r="QBI576" s="75"/>
      <c r="QBJ576" s="81"/>
      <c r="QBK576" s="75"/>
      <c r="QBL576" s="81"/>
      <c r="QBM576" s="75"/>
      <c r="QBN576" s="81"/>
      <c r="QBO576" s="75"/>
      <c r="QBP576" s="81"/>
      <c r="QBQ576" s="75"/>
      <c r="QBR576" s="81"/>
      <c r="QBS576" s="75"/>
      <c r="QBT576" s="81"/>
      <c r="QBU576" s="75"/>
      <c r="QBV576" s="81"/>
      <c r="QBW576" s="75"/>
      <c r="QBX576" s="81"/>
      <c r="QBY576" s="75"/>
      <c r="QBZ576" s="81"/>
      <c r="QCA576" s="75"/>
      <c r="QCB576" s="81"/>
      <c r="QCC576" s="75"/>
      <c r="QCD576" s="81"/>
      <c r="QCE576" s="75"/>
      <c r="QCF576" s="81"/>
      <c r="QCG576" s="75"/>
      <c r="QCH576" s="81"/>
      <c r="QCI576" s="75"/>
      <c r="QCJ576" s="81"/>
      <c r="QCK576" s="75"/>
      <c r="QCL576" s="81"/>
      <c r="QCM576" s="75"/>
      <c r="QCN576" s="81"/>
      <c r="QCO576" s="75"/>
      <c r="QCP576" s="81"/>
      <c r="QCQ576" s="75"/>
      <c r="QCR576" s="81"/>
      <c r="QCS576" s="75"/>
      <c r="QCT576" s="81"/>
      <c r="QCU576" s="75"/>
      <c r="QCV576" s="81"/>
      <c r="QCW576" s="75"/>
      <c r="QCX576" s="81"/>
      <c r="QCY576" s="75"/>
      <c r="QCZ576" s="81"/>
      <c r="QDA576" s="75"/>
      <c r="QDB576" s="81"/>
      <c r="QDC576" s="75"/>
      <c r="QDD576" s="81"/>
      <c r="QDE576" s="75"/>
      <c r="QDF576" s="81"/>
      <c r="QDG576" s="75"/>
      <c r="QDH576" s="81"/>
      <c r="QDI576" s="75"/>
      <c r="QDJ576" s="81"/>
      <c r="QDK576" s="75"/>
      <c r="QDL576" s="81"/>
      <c r="QDM576" s="75"/>
      <c r="QDN576" s="81"/>
      <c r="QDO576" s="75"/>
      <c r="QDP576" s="81"/>
      <c r="QDQ576" s="75"/>
      <c r="QDR576" s="81"/>
      <c r="QDS576" s="75"/>
      <c r="QDT576" s="81"/>
      <c r="QDU576" s="75"/>
      <c r="QDV576" s="81"/>
      <c r="QDW576" s="75"/>
      <c r="QDX576" s="81"/>
      <c r="QDY576" s="75"/>
      <c r="QDZ576" s="81"/>
      <c r="QEA576" s="75"/>
      <c r="QEB576" s="81"/>
      <c r="QEC576" s="75"/>
      <c r="QED576" s="81"/>
      <c r="QEE576" s="75"/>
      <c r="QEF576" s="81"/>
      <c r="QEG576" s="75"/>
      <c r="QEH576" s="81"/>
      <c r="QEI576" s="75"/>
      <c r="QEJ576" s="81"/>
      <c r="QEK576" s="75"/>
      <c r="QEL576" s="81"/>
      <c r="QEM576" s="75"/>
      <c r="QEN576" s="81"/>
      <c r="QEO576" s="75"/>
      <c r="QEP576" s="81"/>
      <c r="QEQ576" s="75"/>
      <c r="QER576" s="81"/>
      <c r="QES576" s="75"/>
      <c r="QET576" s="81"/>
      <c r="QEU576" s="75"/>
      <c r="QEV576" s="81"/>
      <c r="QEW576" s="75"/>
      <c r="QEX576" s="81"/>
      <c r="QEY576" s="75"/>
      <c r="QEZ576" s="81"/>
      <c r="QFA576" s="75"/>
      <c r="QFB576" s="81"/>
      <c r="QFC576" s="75"/>
      <c r="QFD576" s="81"/>
      <c r="QFE576" s="75"/>
      <c r="QFF576" s="81"/>
      <c r="QFG576" s="75"/>
      <c r="QFH576" s="81"/>
      <c r="QFI576" s="75"/>
      <c r="QFJ576" s="81"/>
      <c r="QFK576" s="75"/>
      <c r="QFL576" s="81"/>
      <c r="QFM576" s="75"/>
      <c r="QFN576" s="81"/>
      <c r="QFO576" s="75"/>
      <c r="QFP576" s="81"/>
      <c r="QFQ576" s="75"/>
      <c r="QFR576" s="81"/>
      <c r="QFS576" s="75"/>
      <c r="QFT576" s="81"/>
      <c r="QFU576" s="75"/>
      <c r="QFV576" s="81"/>
      <c r="QFW576" s="75"/>
      <c r="QFX576" s="81"/>
      <c r="QFY576" s="75"/>
      <c r="QFZ576" s="81"/>
      <c r="QGA576" s="75"/>
      <c r="QGB576" s="81"/>
      <c r="QGC576" s="75"/>
      <c r="QGD576" s="81"/>
      <c r="QGE576" s="75"/>
      <c r="QGF576" s="81"/>
      <c r="QGG576" s="75"/>
      <c r="QGH576" s="81"/>
      <c r="QGI576" s="75"/>
      <c r="QGJ576" s="81"/>
      <c r="QGK576" s="75"/>
      <c r="QGL576" s="81"/>
      <c r="QGM576" s="75"/>
      <c r="QGN576" s="81"/>
      <c r="QGO576" s="75"/>
      <c r="QGP576" s="81"/>
      <c r="QGQ576" s="75"/>
      <c r="QGR576" s="81"/>
      <c r="QGS576" s="75"/>
      <c r="QGT576" s="81"/>
      <c r="QGU576" s="75"/>
      <c r="QGV576" s="81"/>
      <c r="QGW576" s="75"/>
      <c r="QGX576" s="81"/>
      <c r="QGY576" s="75"/>
      <c r="QGZ576" s="81"/>
      <c r="QHA576" s="75"/>
      <c r="QHB576" s="81"/>
      <c r="QHC576" s="75"/>
      <c r="QHD576" s="81"/>
      <c r="QHE576" s="75"/>
      <c r="QHF576" s="81"/>
      <c r="QHG576" s="75"/>
      <c r="QHH576" s="81"/>
      <c r="QHI576" s="75"/>
      <c r="QHJ576" s="81"/>
      <c r="QHK576" s="75"/>
      <c r="QHL576" s="81"/>
      <c r="QHM576" s="75"/>
      <c r="QHN576" s="81"/>
      <c r="QHO576" s="75"/>
      <c r="QHP576" s="81"/>
      <c r="QHQ576" s="75"/>
      <c r="QHR576" s="81"/>
      <c r="QHS576" s="75"/>
      <c r="QHT576" s="81"/>
      <c r="QHU576" s="75"/>
      <c r="QHV576" s="81"/>
      <c r="QHW576" s="75"/>
      <c r="QHX576" s="81"/>
      <c r="QHY576" s="75"/>
      <c r="QHZ576" s="81"/>
      <c r="QIA576" s="75"/>
      <c r="QIB576" s="81"/>
      <c r="QIC576" s="75"/>
      <c r="QID576" s="81"/>
      <c r="QIE576" s="75"/>
      <c r="QIF576" s="81"/>
      <c r="QIG576" s="75"/>
      <c r="QIH576" s="81"/>
      <c r="QII576" s="75"/>
      <c r="QIJ576" s="81"/>
      <c r="QIK576" s="75"/>
      <c r="QIL576" s="81"/>
      <c r="QIM576" s="75"/>
      <c r="QIN576" s="81"/>
      <c r="QIO576" s="75"/>
      <c r="QIP576" s="81"/>
      <c r="QIQ576" s="75"/>
      <c r="QIR576" s="81"/>
      <c r="QIS576" s="75"/>
      <c r="QIT576" s="81"/>
      <c r="QIU576" s="75"/>
      <c r="QIV576" s="81"/>
      <c r="QIW576" s="75"/>
      <c r="QIX576" s="81"/>
      <c r="QIY576" s="75"/>
      <c r="QIZ576" s="81"/>
      <c r="QJA576" s="75"/>
      <c r="QJB576" s="81"/>
      <c r="QJC576" s="75"/>
      <c r="QJD576" s="81"/>
      <c r="QJE576" s="75"/>
      <c r="QJF576" s="81"/>
      <c r="QJG576" s="75"/>
      <c r="QJH576" s="81"/>
      <c r="QJI576" s="75"/>
      <c r="QJJ576" s="81"/>
      <c r="QJK576" s="75"/>
      <c r="QJL576" s="81"/>
      <c r="QJM576" s="75"/>
      <c r="QJN576" s="81"/>
      <c r="QJO576" s="75"/>
      <c r="QJP576" s="81"/>
      <c r="QJQ576" s="75"/>
      <c r="QJR576" s="81"/>
      <c r="QJS576" s="75"/>
      <c r="QJT576" s="81"/>
      <c r="QJU576" s="75"/>
      <c r="QJV576" s="81"/>
      <c r="QJW576" s="75"/>
      <c r="QJX576" s="81"/>
      <c r="QJY576" s="75"/>
      <c r="QJZ576" s="81"/>
      <c r="QKA576" s="75"/>
      <c r="QKB576" s="81"/>
      <c r="QKC576" s="75"/>
      <c r="QKD576" s="81"/>
      <c r="QKE576" s="75"/>
      <c r="QKF576" s="81"/>
      <c r="QKG576" s="75"/>
      <c r="QKH576" s="81"/>
      <c r="QKI576" s="75"/>
      <c r="QKJ576" s="81"/>
      <c r="QKK576" s="75"/>
      <c r="QKL576" s="81"/>
      <c r="QKM576" s="75"/>
      <c r="QKN576" s="81"/>
      <c r="QKO576" s="75"/>
      <c r="QKP576" s="81"/>
      <c r="QKQ576" s="75"/>
      <c r="QKR576" s="81"/>
      <c r="QKS576" s="75"/>
      <c r="QKT576" s="81"/>
      <c r="QKU576" s="75"/>
      <c r="QKV576" s="81"/>
      <c r="QKW576" s="75"/>
      <c r="QKX576" s="81"/>
      <c r="QKY576" s="75"/>
      <c r="QKZ576" s="81"/>
      <c r="QLA576" s="75"/>
      <c r="QLB576" s="81"/>
      <c r="QLC576" s="75"/>
      <c r="QLD576" s="81"/>
      <c r="QLE576" s="75"/>
      <c r="QLF576" s="81"/>
      <c r="QLG576" s="75"/>
      <c r="QLH576" s="81"/>
      <c r="QLI576" s="75"/>
      <c r="QLJ576" s="81"/>
      <c r="QLK576" s="75"/>
      <c r="QLL576" s="81"/>
      <c r="QLM576" s="75"/>
      <c r="QLN576" s="81"/>
      <c r="QLO576" s="75"/>
      <c r="QLP576" s="81"/>
      <c r="QLQ576" s="75"/>
      <c r="QLR576" s="81"/>
      <c r="QLS576" s="75"/>
      <c r="QLT576" s="81"/>
      <c r="QLU576" s="75"/>
      <c r="QLV576" s="81"/>
      <c r="QLW576" s="75"/>
      <c r="QLX576" s="81"/>
      <c r="QLY576" s="75"/>
      <c r="QLZ576" s="81"/>
      <c r="QMA576" s="75"/>
      <c r="QMB576" s="81"/>
      <c r="QMC576" s="75"/>
      <c r="QMD576" s="81"/>
      <c r="QME576" s="75"/>
      <c r="QMF576" s="81"/>
      <c r="QMG576" s="75"/>
      <c r="QMH576" s="81"/>
      <c r="QMI576" s="75"/>
      <c r="QMJ576" s="81"/>
      <c r="QMK576" s="75"/>
      <c r="QML576" s="81"/>
      <c r="QMM576" s="75"/>
      <c r="QMN576" s="81"/>
      <c r="QMO576" s="75"/>
      <c r="QMP576" s="81"/>
      <c r="QMQ576" s="75"/>
      <c r="QMR576" s="81"/>
      <c r="QMS576" s="75"/>
      <c r="QMT576" s="81"/>
      <c r="QMU576" s="75"/>
      <c r="QMV576" s="81"/>
      <c r="QMW576" s="75"/>
      <c r="QMX576" s="81"/>
      <c r="QMY576" s="75"/>
      <c r="QMZ576" s="81"/>
      <c r="QNA576" s="75"/>
      <c r="QNB576" s="81"/>
      <c r="QNC576" s="75"/>
      <c r="QND576" s="81"/>
      <c r="QNE576" s="75"/>
      <c r="QNF576" s="81"/>
      <c r="QNG576" s="75"/>
      <c r="QNH576" s="81"/>
      <c r="QNI576" s="75"/>
      <c r="QNJ576" s="81"/>
      <c r="QNK576" s="75"/>
      <c r="QNL576" s="81"/>
      <c r="QNM576" s="75"/>
      <c r="QNN576" s="81"/>
      <c r="QNO576" s="75"/>
      <c r="QNP576" s="81"/>
      <c r="QNQ576" s="75"/>
      <c r="QNR576" s="81"/>
      <c r="QNS576" s="75"/>
      <c r="QNT576" s="81"/>
      <c r="QNU576" s="75"/>
      <c r="QNV576" s="81"/>
      <c r="QNW576" s="75"/>
      <c r="QNX576" s="81"/>
      <c r="QNY576" s="75"/>
      <c r="QNZ576" s="81"/>
      <c r="QOA576" s="75"/>
      <c r="QOB576" s="81"/>
      <c r="QOC576" s="75"/>
      <c r="QOD576" s="81"/>
      <c r="QOE576" s="75"/>
      <c r="QOF576" s="81"/>
      <c r="QOG576" s="75"/>
      <c r="QOH576" s="81"/>
      <c r="QOI576" s="75"/>
      <c r="QOJ576" s="81"/>
      <c r="QOK576" s="75"/>
      <c r="QOL576" s="81"/>
      <c r="QOM576" s="75"/>
      <c r="QON576" s="81"/>
      <c r="QOO576" s="75"/>
      <c r="QOP576" s="81"/>
      <c r="QOQ576" s="75"/>
      <c r="QOR576" s="81"/>
      <c r="QOS576" s="75"/>
      <c r="QOT576" s="81"/>
      <c r="QOU576" s="75"/>
      <c r="QOV576" s="81"/>
      <c r="QOW576" s="75"/>
      <c r="QOX576" s="81"/>
      <c r="QOY576" s="75"/>
      <c r="QOZ576" s="81"/>
      <c r="QPA576" s="75"/>
      <c r="QPB576" s="81"/>
      <c r="QPC576" s="75"/>
      <c r="QPD576" s="81"/>
      <c r="QPE576" s="75"/>
      <c r="QPF576" s="81"/>
      <c r="QPG576" s="75"/>
      <c r="QPH576" s="81"/>
      <c r="QPI576" s="75"/>
      <c r="QPJ576" s="81"/>
      <c r="QPK576" s="75"/>
      <c r="QPL576" s="81"/>
      <c r="QPM576" s="75"/>
      <c r="QPN576" s="81"/>
      <c r="QPO576" s="75"/>
      <c r="QPP576" s="81"/>
      <c r="QPQ576" s="75"/>
      <c r="QPR576" s="81"/>
      <c r="QPS576" s="75"/>
      <c r="QPT576" s="81"/>
      <c r="QPU576" s="75"/>
      <c r="QPV576" s="81"/>
      <c r="QPW576" s="75"/>
      <c r="QPX576" s="81"/>
      <c r="QPY576" s="75"/>
      <c r="QPZ576" s="81"/>
      <c r="QQA576" s="75"/>
      <c r="QQB576" s="81"/>
      <c r="QQC576" s="75"/>
      <c r="QQD576" s="81"/>
      <c r="QQE576" s="75"/>
      <c r="QQF576" s="81"/>
      <c r="QQG576" s="75"/>
      <c r="QQH576" s="81"/>
      <c r="QQI576" s="75"/>
      <c r="QQJ576" s="81"/>
      <c r="QQK576" s="75"/>
      <c r="QQL576" s="81"/>
      <c r="QQM576" s="75"/>
      <c r="QQN576" s="81"/>
      <c r="QQO576" s="75"/>
      <c r="QQP576" s="81"/>
      <c r="QQQ576" s="75"/>
      <c r="QQR576" s="81"/>
      <c r="QQS576" s="75"/>
      <c r="QQT576" s="81"/>
      <c r="QQU576" s="75"/>
      <c r="QQV576" s="81"/>
      <c r="QQW576" s="75"/>
      <c r="QQX576" s="81"/>
      <c r="QQY576" s="75"/>
      <c r="QQZ576" s="81"/>
      <c r="QRA576" s="75"/>
      <c r="QRB576" s="81"/>
      <c r="QRC576" s="75"/>
      <c r="QRD576" s="81"/>
      <c r="QRE576" s="75"/>
      <c r="QRF576" s="81"/>
      <c r="QRG576" s="75"/>
      <c r="QRH576" s="81"/>
      <c r="QRI576" s="75"/>
      <c r="QRJ576" s="81"/>
      <c r="QRK576" s="75"/>
      <c r="QRL576" s="81"/>
      <c r="QRM576" s="75"/>
      <c r="QRN576" s="81"/>
      <c r="QRO576" s="75"/>
      <c r="QRP576" s="81"/>
      <c r="QRQ576" s="75"/>
      <c r="QRR576" s="81"/>
      <c r="QRS576" s="75"/>
      <c r="QRT576" s="81"/>
      <c r="QRU576" s="75"/>
      <c r="QRV576" s="81"/>
      <c r="QRW576" s="75"/>
      <c r="QRX576" s="81"/>
      <c r="QRY576" s="75"/>
      <c r="QRZ576" s="81"/>
      <c r="QSA576" s="75"/>
      <c r="QSB576" s="81"/>
      <c r="QSC576" s="75"/>
      <c r="QSD576" s="81"/>
      <c r="QSE576" s="75"/>
      <c r="QSF576" s="81"/>
      <c r="QSG576" s="75"/>
      <c r="QSH576" s="81"/>
      <c r="QSI576" s="75"/>
      <c r="QSJ576" s="81"/>
      <c r="QSK576" s="75"/>
      <c r="QSL576" s="81"/>
      <c r="QSM576" s="75"/>
      <c r="QSN576" s="81"/>
      <c r="QSO576" s="75"/>
      <c r="QSP576" s="81"/>
      <c r="QSQ576" s="75"/>
      <c r="QSR576" s="81"/>
      <c r="QSS576" s="75"/>
      <c r="QST576" s="81"/>
      <c r="QSU576" s="75"/>
      <c r="QSV576" s="81"/>
      <c r="QSW576" s="75"/>
      <c r="QSX576" s="81"/>
      <c r="QSY576" s="75"/>
      <c r="QSZ576" s="81"/>
      <c r="QTA576" s="75"/>
      <c r="QTB576" s="81"/>
      <c r="QTC576" s="75"/>
      <c r="QTD576" s="81"/>
      <c r="QTE576" s="75"/>
      <c r="QTF576" s="81"/>
      <c r="QTG576" s="75"/>
      <c r="QTH576" s="81"/>
      <c r="QTI576" s="75"/>
      <c r="QTJ576" s="81"/>
      <c r="QTK576" s="75"/>
      <c r="QTL576" s="81"/>
      <c r="QTM576" s="75"/>
      <c r="QTN576" s="81"/>
      <c r="QTO576" s="75"/>
      <c r="QTP576" s="81"/>
      <c r="QTQ576" s="75"/>
      <c r="QTR576" s="81"/>
      <c r="QTS576" s="75"/>
      <c r="QTT576" s="81"/>
      <c r="QTU576" s="75"/>
      <c r="QTV576" s="81"/>
      <c r="QTW576" s="75"/>
      <c r="QTX576" s="81"/>
      <c r="QTY576" s="75"/>
      <c r="QTZ576" s="81"/>
      <c r="QUA576" s="75"/>
      <c r="QUB576" s="81"/>
      <c r="QUC576" s="75"/>
      <c r="QUD576" s="81"/>
      <c r="QUE576" s="75"/>
      <c r="QUF576" s="81"/>
      <c r="QUG576" s="75"/>
      <c r="QUH576" s="81"/>
      <c r="QUI576" s="75"/>
      <c r="QUJ576" s="81"/>
      <c r="QUK576" s="75"/>
      <c r="QUL576" s="81"/>
      <c r="QUM576" s="75"/>
      <c r="QUN576" s="81"/>
      <c r="QUO576" s="75"/>
      <c r="QUP576" s="81"/>
      <c r="QUQ576" s="75"/>
      <c r="QUR576" s="81"/>
      <c r="QUS576" s="75"/>
      <c r="QUT576" s="81"/>
      <c r="QUU576" s="75"/>
      <c r="QUV576" s="81"/>
      <c r="QUW576" s="75"/>
      <c r="QUX576" s="81"/>
      <c r="QUY576" s="75"/>
      <c r="QUZ576" s="81"/>
      <c r="QVA576" s="75"/>
      <c r="QVB576" s="81"/>
      <c r="QVC576" s="75"/>
      <c r="QVD576" s="81"/>
      <c r="QVE576" s="75"/>
      <c r="QVF576" s="81"/>
      <c r="QVG576" s="75"/>
      <c r="QVH576" s="81"/>
      <c r="QVI576" s="75"/>
      <c r="QVJ576" s="81"/>
      <c r="QVK576" s="75"/>
      <c r="QVL576" s="81"/>
      <c r="QVM576" s="75"/>
      <c r="QVN576" s="81"/>
      <c r="QVO576" s="75"/>
      <c r="QVP576" s="81"/>
      <c r="QVQ576" s="75"/>
      <c r="QVR576" s="81"/>
      <c r="QVS576" s="75"/>
      <c r="QVT576" s="81"/>
      <c r="QVU576" s="75"/>
      <c r="QVV576" s="81"/>
      <c r="QVW576" s="75"/>
      <c r="QVX576" s="81"/>
      <c r="QVY576" s="75"/>
      <c r="QVZ576" s="81"/>
      <c r="QWA576" s="75"/>
      <c r="QWB576" s="81"/>
      <c r="QWC576" s="75"/>
      <c r="QWD576" s="81"/>
      <c r="QWE576" s="75"/>
      <c r="QWF576" s="81"/>
      <c r="QWG576" s="75"/>
      <c r="QWH576" s="81"/>
      <c r="QWI576" s="75"/>
      <c r="QWJ576" s="81"/>
      <c r="QWK576" s="75"/>
      <c r="QWL576" s="81"/>
      <c r="QWM576" s="75"/>
      <c r="QWN576" s="81"/>
      <c r="QWO576" s="75"/>
      <c r="QWP576" s="81"/>
      <c r="QWQ576" s="75"/>
      <c r="QWR576" s="81"/>
      <c r="QWS576" s="75"/>
      <c r="QWT576" s="81"/>
      <c r="QWU576" s="75"/>
      <c r="QWV576" s="81"/>
      <c r="QWW576" s="75"/>
      <c r="QWX576" s="81"/>
      <c r="QWY576" s="75"/>
      <c r="QWZ576" s="81"/>
      <c r="QXA576" s="75"/>
      <c r="QXB576" s="81"/>
      <c r="QXC576" s="75"/>
      <c r="QXD576" s="81"/>
      <c r="QXE576" s="75"/>
      <c r="QXF576" s="81"/>
      <c r="QXG576" s="75"/>
      <c r="QXH576" s="81"/>
      <c r="QXI576" s="75"/>
      <c r="QXJ576" s="81"/>
      <c r="QXK576" s="75"/>
      <c r="QXL576" s="81"/>
      <c r="QXM576" s="75"/>
      <c r="QXN576" s="81"/>
      <c r="QXO576" s="75"/>
      <c r="QXP576" s="81"/>
      <c r="QXQ576" s="75"/>
      <c r="QXR576" s="81"/>
      <c r="QXS576" s="75"/>
      <c r="QXT576" s="81"/>
      <c r="QXU576" s="75"/>
      <c r="QXV576" s="81"/>
      <c r="QXW576" s="75"/>
      <c r="QXX576" s="81"/>
      <c r="QXY576" s="75"/>
      <c r="QXZ576" s="81"/>
      <c r="QYA576" s="75"/>
      <c r="QYB576" s="81"/>
      <c r="QYC576" s="75"/>
      <c r="QYD576" s="81"/>
      <c r="QYE576" s="75"/>
      <c r="QYF576" s="81"/>
      <c r="QYG576" s="75"/>
      <c r="QYH576" s="81"/>
      <c r="QYI576" s="75"/>
      <c r="QYJ576" s="81"/>
      <c r="QYK576" s="75"/>
      <c r="QYL576" s="81"/>
      <c r="QYM576" s="75"/>
      <c r="QYN576" s="81"/>
      <c r="QYO576" s="75"/>
      <c r="QYP576" s="81"/>
      <c r="QYQ576" s="75"/>
      <c r="QYR576" s="81"/>
      <c r="QYS576" s="75"/>
      <c r="QYT576" s="81"/>
      <c r="QYU576" s="75"/>
      <c r="QYV576" s="81"/>
      <c r="QYW576" s="75"/>
      <c r="QYX576" s="81"/>
      <c r="QYY576" s="75"/>
      <c r="QYZ576" s="81"/>
      <c r="QZA576" s="75"/>
      <c r="QZB576" s="81"/>
      <c r="QZC576" s="75"/>
      <c r="QZD576" s="81"/>
      <c r="QZE576" s="75"/>
      <c r="QZF576" s="81"/>
      <c r="QZG576" s="75"/>
      <c r="QZH576" s="81"/>
      <c r="QZI576" s="75"/>
      <c r="QZJ576" s="81"/>
      <c r="QZK576" s="75"/>
      <c r="QZL576" s="81"/>
      <c r="QZM576" s="75"/>
      <c r="QZN576" s="81"/>
      <c r="QZO576" s="75"/>
      <c r="QZP576" s="81"/>
      <c r="QZQ576" s="75"/>
      <c r="QZR576" s="81"/>
      <c r="QZS576" s="75"/>
      <c r="QZT576" s="81"/>
      <c r="QZU576" s="75"/>
      <c r="QZV576" s="81"/>
      <c r="QZW576" s="75"/>
      <c r="QZX576" s="81"/>
      <c r="QZY576" s="75"/>
      <c r="QZZ576" s="81"/>
      <c r="RAA576" s="75"/>
      <c r="RAB576" s="81"/>
      <c r="RAC576" s="75"/>
      <c r="RAD576" s="81"/>
      <c r="RAE576" s="75"/>
      <c r="RAF576" s="81"/>
      <c r="RAG576" s="75"/>
      <c r="RAH576" s="81"/>
      <c r="RAI576" s="75"/>
      <c r="RAJ576" s="81"/>
      <c r="RAK576" s="75"/>
      <c r="RAL576" s="81"/>
      <c r="RAM576" s="75"/>
      <c r="RAN576" s="81"/>
      <c r="RAO576" s="75"/>
      <c r="RAP576" s="81"/>
      <c r="RAQ576" s="75"/>
      <c r="RAR576" s="81"/>
      <c r="RAS576" s="75"/>
      <c r="RAT576" s="81"/>
      <c r="RAU576" s="75"/>
      <c r="RAV576" s="81"/>
      <c r="RAW576" s="75"/>
      <c r="RAX576" s="81"/>
      <c r="RAY576" s="75"/>
      <c r="RAZ576" s="81"/>
      <c r="RBA576" s="75"/>
      <c r="RBB576" s="81"/>
      <c r="RBC576" s="75"/>
      <c r="RBD576" s="81"/>
      <c r="RBE576" s="75"/>
      <c r="RBF576" s="81"/>
      <c r="RBG576" s="75"/>
      <c r="RBH576" s="81"/>
      <c r="RBI576" s="75"/>
      <c r="RBJ576" s="81"/>
      <c r="RBK576" s="75"/>
      <c r="RBL576" s="81"/>
      <c r="RBM576" s="75"/>
      <c r="RBN576" s="81"/>
      <c r="RBO576" s="75"/>
      <c r="RBP576" s="81"/>
      <c r="RBQ576" s="75"/>
      <c r="RBR576" s="81"/>
      <c r="RBS576" s="75"/>
      <c r="RBT576" s="81"/>
      <c r="RBU576" s="75"/>
      <c r="RBV576" s="81"/>
      <c r="RBW576" s="75"/>
      <c r="RBX576" s="81"/>
      <c r="RBY576" s="75"/>
      <c r="RBZ576" s="81"/>
      <c r="RCA576" s="75"/>
      <c r="RCB576" s="81"/>
      <c r="RCC576" s="75"/>
      <c r="RCD576" s="81"/>
      <c r="RCE576" s="75"/>
      <c r="RCF576" s="81"/>
      <c r="RCG576" s="75"/>
      <c r="RCH576" s="81"/>
      <c r="RCI576" s="75"/>
      <c r="RCJ576" s="81"/>
      <c r="RCK576" s="75"/>
      <c r="RCL576" s="81"/>
      <c r="RCM576" s="75"/>
      <c r="RCN576" s="81"/>
      <c r="RCO576" s="75"/>
      <c r="RCP576" s="81"/>
      <c r="RCQ576" s="75"/>
      <c r="RCR576" s="81"/>
      <c r="RCS576" s="75"/>
      <c r="RCT576" s="81"/>
      <c r="RCU576" s="75"/>
      <c r="RCV576" s="81"/>
      <c r="RCW576" s="75"/>
      <c r="RCX576" s="81"/>
      <c r="RCY576" s="75"/>
      <c r="RCZ576" s="81"/>
      <c r="RDA576" s="75"/>
      <c r="RDB576" s="81"/>
      <c r="RDC576" s="75"/>
      <c r="RDD576" s="81"/>
      <c r="RDE576" s="75"/>
      <c r="RDF576" s="81"/>
      <c r="RDG576" s="75"/>
      <c r="RDH576" s="81"/>
      <c r="RDI576" s="75"/>
      <c r="RDJ576" s="81"/>
      <c r="RDK576" s="75"/>
      <c r="RDL576" s="81"/>
      <c r="RDM576" s="75"/>
      <c r="RDN576" s="81"/>
      <c r="RDO576" s="75"/>
      <c r="RDP576" s="81"/>
      <c r="RDQ576" s="75"/>
      <c r="RDR576" s="81"/>
      <c r="RDS576" s="75"/>
      <c r="RDT576" s="81"/>
      <c r="RDU576" s="75"/>
      <c r="RDV576" s="81"/>
      <c r="RDW576" s="75"/>
      <c r="RDX576" s="81"/>
      <c r="RDY576" s="75"/>
      <c r="RDZ576" s="81"/>
      <c r="REA576" s="75"/>
      <c r="REB576" s="81"/>
      <c r="REC576" s="75"/>
      <c r="RED576" s="81"/>
      <c r="REE576" s="75"/>
      <c r="REF576" s="81"/>
      <c r="REG576" s="75"/>
      <c r="REH576" s="81"/>
      <c r="REI576" s="75"/>
      <c r="REJ576" s="81"/>
      <c r="REK576" s="75"/>
      <c r="REL576" s="81"/>
      <c r="REM576" s="75"/>
      <c r="REN576" s="81"/>
      <c r="REO576" s="75"/>
      <c r="REP576" s="81"/>
      <c r="REQ576" s="75"/>
      <c r="RER576" s="81"/>
      <c r="RES576" s="75"/>
      <c r="RET576" s="81"/>
      <c r="REU576" s="75"/>
      <c r="REV576" s="81"/>
      <c r="REW576" s="75"/>
      <c r="REX576" s="81"/>
      <c r="REY576" s="75"/>
      <c r="REZ576" s="81"/>
      <c r="RFA576" s="75"/>
      <c r="RFB576" s="81"/>
      <c r="RFC576" s="75"/>
      <c r="RFD576" s="81"/>
      <c r="RFE576" s="75"/>
      <c r="RFF576" s="81"/>
      <c r="RFG576" s="75"/>
      <c r="RFH576" s="81"/>
      <c r="RFI576" s="75"/>
      <c r="RFJ576" s="81"/>
      <c r="RFK576" s="75"/>
      <c r="RFL576" s="81"/>
      <c r="RFM576" s="75"/>
      <c r="RFN576" s="81"/>
      <c r="RFO576" s="75"/>
      <c r="RFP576" s="81"/>
      <c r="RFQ576" s="75"/>
      <c r="RFR576" s="81"/>
      <c r="RFS576" s="75"/>
      <c r="RFT576" s="81"/>
      <c r="RFU576" s="75"/>
      <c r="RFV576" s="81"/>
      <c r="RFW576" s="75"/>
      <c r="RFX576" s="81"/>
      <c r="RFY576" s="75"/>
      <c r="RFZ576" s="81"/>
      <c r="RGA576" s="75"/>
      <c r="RGB576" s="81"/>
      <c r="RGC576" s="75"/>
      <c r="RGD576" s="81"/>
      <c r="RGE576" s="75"/>
      <c r="RGF576" s="81"/>
      <c r="RGG576" s="75"/>
      <c r="RGH576" s="81"/>
      <c r="RGI576" s="75"/>
      <c r="RGJ576" s="81"/>
      <c r="RGK576" s="75"/>
      <c r="RGL576" s="81"/>
      <c r="RGM576" s="75"/>
      <c r="RGN576" s="81"/>
      <c r="RGO576" s="75"/>
      <c r="RGP576" s="81"/>
      <c r="RGQ576" s="75"/>
      <c r="RGR576" s="81"/>
      <c r="RGS576" s="75"/>
      <c r="RGT576" s="81"/>
      <c r="RGU576" s="75"/>
      <c r="RGV576" s="81"/>
      <c r="RGW576" s="75"/>
      <c r="RGX576" s="81"/>
      <c r="RGY576" s="75"/>
      <c r="RGZ576" s="81"/>
      <c r="RHA576" s="75"/>
      <c r="RHB576" s="81"/>
      <c r="RHC576" s="75"/>
      <c r="RHD576" s="81"/>
      <c r="RHE576" s="75"/>
      <c r="RHF576" s="81"/>
      <c r="RHG576" s="75"/>
      <c r="RHH576" s="81"/>
      <c r="RHI576" s="75"/>
      <c r="RHJ576" s="81"/>
      <c r="RHK576" s="75"/>
      <c r="RHL576" s="81"/>
      <c r="RHM576" s="75"/>
      <c r="RHN576" s="81"/>
      <c r="RHO576" s="75"/>
      <c r="RHP576" s="81"/>
      <c r="RHQ576" s="75"/>
      <c r="RHR576" s="81"/>
      <c r="RHS576" s="75"/>
      <c r="RHT576" s="81"/>
      <c r="RHU576" s="75"/>
      <c r="RHV576" s="81"/>
      <c r="RHW576" s="75"/>
      <c r="RHX576" s="81"/>
      <c r="RHY576" s="75"/>
      <c r="RHZ576" s="81"/>
      <c r="RIA576" s="75"/>
      <c r="RIB576" s="81"/>
      <c r="RIC576" s="75"/>
      <c r="RID576" s="81"/>
      <c r="RIE576" s="75"/>
      <c r="RIF576" s="81"/>
      <c r="RIG576" s="75"/>
      <c r="RIH576" s="81"/>
      <c r="RII576" s="75"/>
      <c r="RIJ576" s="81"/>
      <c r="RIK576" s="75"/>
      <c r="RIL576" s="81"/>
      <c r="RIM576" s="75"/>
      <c r="RIN576" s="81"/>
      <c r="RIO576" s="75"/>
      <c r="RIP576" s="81"/>
      <c r="RIQ576" s="75"/>
      <c r="RIR576" s="81"/>
      <c r="RIS576" s="75"/>
      <c r="RIT576" s="81"/>
      <c r="RIU576" s="75"/>
      <c r="RIV576" s="81"/>
      <c r="RIW576" s="75"/>
      <c r="RIX576" s="81"/>
      <c r="RIY576" s="75"/>
      <c r="RIZ576" s="81"/>
      <c r="RJA576" s="75"/>
      <c r="RJB576" s="81"/>
      <c r="RJC576" s="75"/>
      <c r="RJD576" s="81"/>
      <c r="RJE576" s="75"/>
      <c r="RJF576" s="81"/>
      <c r="RJG576" s="75"/>
      <c r="RJH576" s="81"/>
      <c r="RJI576" s="75"/>
      <c r="RJJ576" s="81"/>
      <c r="RJK576" s="75"/>
      <c r="RJL576" s="81"/>
      <c r="RJM576" s="75"/>
      <c r="RJN576" s="81"/>
      <c r="RJO576" s="75"/>
      <c r="RJP576" s="81"/>
      <c r="RJQ576" s="75"/>
      <c r="RJR576" s="81"/>
      <c r="RJS576" s="75"/>
      <c r="RJT576" s="81"/>
      <c r="RJU576" s="75"/>
      <c r="RJV576" s="81"/>
      <c r="RJW576" s="75"/>
      <c r="RJX576" s="81"/>
      <c r="RJY576" s="75"/>
      <c r="RJZ576" s="81"/>
      <c r="RKA576" s="75"/>
      <c r="RKB576" s="81"/>
      <c r="RKC576" s="75"/>
      <c r="RKD576" s="81"/>
      <c r="RKE576" s="75"/>
      <c r="RKF576" s="81"/>
      <c r="RKG576" s="75"/>
      <c r="RKH576" s="81"/>
      <c r="RKI576" s="75"/>
      <c r="RKJ576" s="81"/>
      <c r="RKK576" s="75"/>
      <c r="RKL576" s="81"/>
      <c r="RKM576" s="75"/>
      <c r="RKN576" s="81"/>
      <c r="RKO576" s="75"/>
      <c r="RKP576" s="81"/>
      <c r="RKQ576" s="75"/>
      <c r="RKR576" s="81"/>
      <c r="RKS576" s="75"/>
      <c r="RKT576" s="81"/>
      <c r="RKU576" s="75"/>
      <c r="RKV576" s="81"/>
      <c r="RKW576" s="75"/>
      <c r="RKX576" s="81"/>
      <c r="RKY576" s="75"/>
      <c r="RKZ576" s="81"/>
      <c r="RLA576" s="75"/>
      <c r="RLB576" s="81"/>
      <c r="RLC576" s="75"/>
      <c r="RLD576" s="81"/>
      <c r="RLE576" s="75"/>
      <c r="RLF576" s="81"/>
      <c r="RLG576" s="75"/>
      <c r="RLH576" s="81"/>
      <c r="RLI576" s="75"/>
      <c r="RLJ576" s="81"/>
      <c r="RLK576" s="75"/>
      <c r="RLL576" s="81"/>
      <c r="RLM576" s="75"/>
      <c r="RLN576" s="81"/>
      <c r="RLO576" s="75"/>
      <c r="RLP576" s="81"/>
      <c r="RLQ576" s="75"/>
      <c r="RLR576" s="81"/>
      <c r="RLS576" s="75"/>
      <c r="RLT576" s="81"/>
      <c r="RLU576" s="75"/>
      <c r="RLV576" s="81"/>
      <c r="RLW576" s="75"/>
      <c r="RLX576" s="81"/>
      <c r="RLY576" s="75"/>
      <c r="RLZ576" s="81"/>
      <c r="RMA576" s="75"/>
      <c r="RMB576" s="81"/>
      <c r="RMC576" s="75"/>
      <c r="RMD576" s="81"/>
      <c r="RME576" s="75"/>
      <c r="RMF576" s="81"/>
      <c r="RMG576" s="75"/>
      <c r="RMH576" s="81"/>
      <c r="RMI576" s="75"/>
      <c r="RMJ576" s="81"/>
      <c r="RMK576" s="75"/>
      <c r="RML576" s="81"/>
      <c r="RMM576" s="75"/>
      <c r="RMN576" s="81"/>
      <c r="RMO576" s="75"/>
      <c r="RMP576" s="81"/>
      <c r="RMQ576" s="75"/>
      <c r="RMR576" s="81"/>
      <c r="RMS576" s="75"/>
      <c r="RMT576" s="81"/>
      <c r="RMU576" s="75"/>
      <c r="RMV576" s="81"/>
      <c r="RMW576" s="75"/>
      <c r="RMX576" s="81"/>
      <c r="RMY576" s="75"/>
      <c r="RMZ576" s="81"/>
      <c r="RNA576" s="75"/>
      <c r="RNB576" s="81"/>
      <c r="RNC576" s="75"/>
      <c r="RND576" s="81"/>
      <c r="RNE576" s="75"/>
      <c r="RNF576" s="81"/>
      <c r="RNG576" s="75"/>
      <c r="RNH576" s="81"/>
      <c r="RNI576" s="75"/>
      <c r="RNJ576" s="81"/>
      <c r="RNK576" s="75"/>
      <c r="RNL576" s="81"/>
      <c r="RNM576" s="75"/>
      <c r="RNN576" s="81"/>
      <c r="RNO576" s="75"/>
      <c r="RNP576" s="81"/>
      <c r="RNQ576" s="75"/>
      <c r="RNR576" s="81"/>
      <c r="RNS576" s="75"/>
      <c r="RNT576" s="81"/>
      <c r="RNU576" s="75"/>
      <c r="RNV576" s="81"/>
      <c r="RNW576" s="75"/>
      <c r="RNX576" s="81"/>
      <c r="RNY576" s="75"/>
      <c r="RNZ576" s="81"/>
      <c r="ROA576" s="75"/>
      <c r="ROB576" s="81"/>
      <c r="ROC576" s="75"/>
      <c r="ROD576" s="81"/>
      <c r="ROE576" s="75"/>
      <c r="ROF576" s="81"/>
      <c r="ROG576" s="75"/>
      <c r="ROH576" s="81"/>
      <c r="ROI576" s="75"/>
      <c r="ROJ576" s="81"/>
      <c r="ROK576" s="75"/>
      <c r="ROL576" s="81"/>
      <c r="ROM576" s="75"/>
      <c r="RON576" s="81"/>
      <c r="ROO576" s="75"/>
      <c r="ROP576" s="81"/>
      <c r="ROQ576" s="75"/>
      <c r="ROR576" s="81"/>
      <c r="ROS576" s="75"/>
      <c r="ROT576" s="81"/>
      <c r="ROU576" s="75"/>
      <c r="ROV576" s="81"/>
      <c r="ROW576" s="75"/>
      <c r="ROX576" s="81"/>
      <c r="ROY576" s="75"/>
      <c r="ROZ576" s="81"/>
      <c r="RPA576" s="75"/>
      <c r="RPB576" s="81"/>
      <c r="RPC576" s="75"/>
      <c r="RPD576" s="81"/>
      <c r="RPE576" s="75"/>
      <c r="RPF576" s="81"/>
      <c r="RPG576" s="75"/>
      <c r="RPH576" s="81"/>
      <c r="RPI576" s="75"/>
      <c r="RPJ576" s="81"/>
      <c r="RPK576" s="75"/>
      <c r="RPL576" s="81"/>
      <c r="RPM576" s="75"/>
      <c r="RPN576" s="81"/>
      <c r="RPO576" s="75"/>
      <c r="RPP576" s="81"/>
      <c r="RPQ576" s="75"/>
      <c r="RPR576" s="81"/>
      <c r="RPS576" s="75"/>
      <c r="RPT576" s="81"/>
      <c r="RPU576" s="75"/>
      <c r="RPV576" s="81"/>
      <c r="RPW576" s="75"/>
      <c r="RPX576" s="81"/>
      <c r="RPY576" s="75"/>
      <c r="RPZ576" s="81"/>
      <c r="RQA576" s="75"/>
      <c r="RQB576" s="81"/>
      <c r="RQC576" s="75"/>
      <c r="RQD576" s="81"/>
      <c r="RQE576" s="75"/>
      <c r="RQF576" s="81"/>
      <c r="RQG576" s="75"/>
      <c r="RQH576" s="81"/>
      <c r="RQI576" s="75"/>
      <c r="RQJ576" s="81"/>
      <c r="RQK576" s="75"/>
      <c r="RQL576" s="81"/>
      <c r="RQM576" s="75"/>
      <c r="RQN576" s="81"/>
      <c r="RQO576" s="75"/>
      <c r="RQP576" s="81"/>
      <c r="RQQ576" s="75"/>
      <c r="RQR576" s="81"/>
      <c r="RQS576" s="75"/>
      <c r="RQT576" s="81"/>
      <c r="RQU576" s="75"/>
      <c r="RQV576" s="81"/>
      <c r="RQW576" s="75"/>
      <c r="RQX576" s="81"/>
      <c r="RQY576" s="75"/>
      <c r="RQZ576" s="81"/>
      <c r="RRA576" s="75"/>
      <c r="RRB576" s="81"/>
      <c r="RRC576" s="75"/>
      <c r="RRD576" s="81"/>
      <c r="RRE576" s="75"/>
      <c r="RRF576" s="81"/>
      <c r="RRG576" s="75"/>
      <c r="RRH576" s="81"/>
      <c r="RRI576" s="75"/>
      <c r="RRJ576" s="81"/>
      <c r="RRK576" s="75"/>
      <c r="RRL576" s="81"/>
      <c r="RRM576" s="75"/>
      <c r="RRN576" s="81"/>
      <c r="RRO576" s="75"/>
      <c r="RRP576" s="81"/>
      <c r="RRQ576" s="75"/>
      <c r="RRR576" s="81"/>
      <c r="RRS576" s="75"/>
      <c r="RRT576" s="81"/>
      <c r="RRU576" s="75"/>
      <c r="RRV576" s="81"/>
      <c r="RRW576" s="75"/>
      <c r="RRX576" s="81"/>
      <c r="RRY576" s="75"/>
      <c r="RRZ576" s="81"/>
      <c r="RSA576" s="75"/>
      <c r="RSB576" s="81"/>
      <c r="RSC576" s="75"/>
      <c r="RSD576" s="81"/>
      <c r="RSE576" s="75"/>
      <c r="RSF576" s="81"/>
      <c r="RSG576" s="75"/>
      <c r="RSH576" s="81"/>
      <c r="RSI576" s="75"/>
      <c r="RSJ576" s="81"/>
      <c r="RSK576" s="75"/>
      <c r="RSL576" s="81"/>
      <c r="RSM576" s="75"/>
      <c r="RSN576" s="81"/>
      <c r="RSO576" s="75"/>
      <c r="RSP576" s="81"/>
      <c r="RSQ576" s="75"/>
      <c r="RSR576" s="81"/>
      <c r="RSS576" s="75"/>
      <c r="RST576" s="81"/>
      <c r="RSU576" s="75"/>
      <c r="RSV576" s="81"/>
      <c r="RSW576" s="75"/>
      <c r="RSX576" s="81"/>
      <c r="RSY576" s="75"/>
      <c r="RSZ576" s="81"/>
      <c r="RTA576" s="75"/>
      <c r="RTB576" s="81"/>
      <c r="RTC576" s="75"/>
      <c r="RTD576" s="81"/>
      <c r="RTE576" s="75"/>
      <c r="RTF576" s="81"/>
      <c r="RTG576" s="75"/>
      <c r="RTH576" s="81"/>
      <c r="RTI576" s="75"/>
      <c r="RTJ576" s="81"/>
      <c r="RTK576" s="75"/>
      <c r="RTL576" s="81"/>
      <c r="RTM576" s="75"/>
      <c r="RTN576" s="81"/>
      <c r="RTO576" s="75"/>
      <c r="RTP576" s="81"/>
      <c r="RTQ576" s="75"/>
      <c r="RTR576" s="81"/>
      <c r="RTS576" s="75"/>
      <c r="RTT576" s="81"/>
      <c r="RTU576" s="75"/>
      <c r="RTV576" s="81"/>
      <c r="RTW576" s="75"/>
      <c r="RTX576" s="81"/>
      <c r="RTY576" s="75"/>
      <c r="RTZ576" s="81"/>
      <c r="RUA576" s="75"/>
      <c r="RUB576" s="81"/>
      <c r="RUC576" s="75"/>
      <c r="RUD576" s="81"/>
      <c r="RUE576" s="75"/>
      <c r="RUF576" s="81"/>
      <c r="RUG576" s="75"/>
      <c r="RUH576" s="81"/>
      <c r="RUI576" s="75"/>
      <c r="RUJ576" s="81"/>
      <c r="RUK576" s="75"/>
      <c r="RUL576" s="81"/>
      <c r="RUM576" s="75"/>
      <c r="RUN576" s="81"/>
      <c r="RUO576" s="75"/>
      <c r="RUP576" s="81"/>
      <c r="RUQ576" s="75"/>
      <c r="RUR576" s="81"/>
      <c r="RUS576" s="75"/>
      <c r="RUT576" s="81"/>
      <c r="RUU576" s="75"/>
      <c r="RUV576" s="81"/>
      <c r="RUW576" s="75"/>
      <c r="RUX576" s="81"/>
      <c r="RUY576" s="75"/>
      <c r="RUZ576" s="81"/>
      <c r="RVA576" s="75"/>
      <c r="RVB576" s="81"/>
      <c r="RVC576" s="75"/>
      <c r="RVD576" s="81"/>
      <c r="RVE576" s="75"/>
      <c r="RVF576" s="81"/>
      <c r="RVG576" s="75"/>
      <c r="RVH576" s="81"/>
      <c r="RVI576" s="75"/>
      <c r="RVJ576" s="81"/>
      <c r="RVK576" s="75"/>
      <c r="RVL576" s="81"/>
      <c r="RVM576" s="75"/>
      <c r="RVN576" s="81"/>
      <c r="RVO576" s="75"/>
      <c r="RVP576" s="81"/>
      <c r="RVQ576" s="75"/>
      <c r="RVR576" s="81"/>
      <c r="RVS576" s="75"/>
      <c r="RVT576" s="81"/>
      <c r="RVU576" s="75"/>
      <c r="RVV576" s="81"/>
      <c r="RVW576" s="75"/>
      <c r="RVX576" s="81"/>
      <c r="RVY576" s="75"/>
      <c r="RVZ576" s="81"/>
      <c r="RWA576" s="75"/>
      <c r="RWB576" s="81"/>
      <c r="RWC576" s="75"/>
      <c r="RWD576" s="81"/>
      <c r="RWE576" s="75"/>
      <c r="RWF576" s="81"/>
      <c r="RWG576" s="75"/>
      <c r="RWH576" s="81"/>
      <c r="RWI576" s="75"/>
      <c r="RWJ576" s="81"/>
      <c r="RWK576" s="75"/>
      <c r="RWL576" s="81"/>
      <c r="RWM576" s="75"/>
      <c r="RWN576" s="81"/>
      <c r="RWO576" s="75"/>
      <c r="RWP576" s="81"/>
      <c r="RWQ576" s="75"/>
      <c r="RWR576" s="81"/>
      <c r="RWS576" s="75"/>
      <c r="RWT576" s="81"/>
      <c r="RWU576" s="75"/>
      <c r="RWV576" s="81"/>
      <c r="RWW576" s="75"/>
      <c r="RWX576" s="81"/>
      <c r="RWY576" s="75"/>
      <c r="RWZ576" s="81"/>
      <c r="RXA576" s="75"/>
      <c r="RXB576" s="81"/>
      <c r="RXC576" s="75"/>
      <c r="RXD576" s="81"/>
      <c r="RXE576" s="75"/>
      <c r="RXF576" s="81"/>
      <c r="RXG576" s="75"/>
      <c r="RXH576" s="81"/>
      <c r="RXI576" s="75"/>
      <c r="RXJ576" s="81"/>
      <c r="RXK576" s="75"/>
      <c r="RXL576" s="81"/>
      <c r="RXM576" s="75"/>
      <c r="RXN576" s="81"/>
      <c r="RXO576" s="75"/>
      <c r="RXP576" s="81"/>
      <c r="RXQ576" s="75"/>
      <c r="RXR576" s="81"/>
      <c r="RXS576" s="75"/>
      <c r="RXT576" s="81"/>
      <c r="RXU576" s="75"/>
      <c r="RXV576" s="81"/>
      <c r="RXW576" s="75"/>
      <c r="RXX576" s="81"/>
      <c r="RXY576" s="75"/>
      <c r="RXZ576" s="81"/>
      <c r="RYA576" s="75"/>
      <c r="RYB576" s="81"/>
      <c r="RYC576" s="75"/>
      <c r="RYD576" s="81"/>
      <c r="RYE576" s="75"/>
      <c r="RYF576" s="81"/>
      <c r="RYG576" s="75"/>
      <c r="RYH576" s="81"/>
      <c r="RYI576" s="75"/>
      <c r="RYJ576" s="81"/>
      <c r="RYK576" s="75"/>
      <c r="RYL576" s="81"/>
      <c r="RYM576" s="75"/>
      <c r="RYN576" s="81"/>
      <c r="RYO576" s="75"/>
      <c r="RYP576" s="81"/>
      <c r="RYQ576" s="75"/>
      <c r="RYR576" s="81"/>
      <c r="RYS576" s="75"/>
      <c r="RYT576" s="81"/>
      <c r="RYU576" s="75"/>
      <c r="RYV576" s="81"/>
      <c r="RYW576" s="75"/>
      <c r="RYX576" s="81"/>
      <c r="RYY576" s="75"/>
      <c r="RYZ576" s="81"/>
      <c r="RZA576" s="75"/>
      <c r="RZB576" s="81"/>
      <c r="RZC576" s="75"/>
      <c r="RZD576" s="81"/>
      <c r="RZE576" s="75"/>
      <c r="RZF576" s="81"/>
      <c r="RZG576" s="75"/>
      <c r="RZH576" s="81"/>
      <c r="RZI576" s="75"/>
      <c r="RZJ576" s="81"/>
      <c r="RZK576" s="75"/>
      <c r="RZL576" s="81"/>
      <c r="RZM576" s="75"/>
      <c r="RZN576" s="81"/>
      <c r="RZO576" s="75"/>
      <c r="RZP576" s="81"/>
      <c r="RZQ576" s="75"/>
      <c r="RZR576" s="81"/>
      <c r="RZS576" s="75"/>
      <c r="RZT576" s="81"/>
      <c r="RZU576" s="75"/>
      <c r="RZV576" s="81"/>
      <c r="RZW576" s="75"/>
      <c r="RZX576" s="81"/>
      <c r="RZY576" s="75"/>
      <c r="RZZ576" s="81"/>
      <c r="SAA576" s="75"/>
      <c r="SAB576" s="81"/>
      <c r="SAC576" s="75"/>
      <c r="SAD576" s="81"/>
      <c r="SAE576" s="75"/>
      <c r="SAF576" s="81"/>
      <c r="SAG576" s="75"/>
      <c r="SAH576" s="81"/>
      <c r="SAI576" s="75"/>
      <c r="SAJ576" s="81"/>
      <c r="SAK576" s="75"/>
      <c r="SAL576" s="81"/>
      <c r="SAM576" s="75"/>
      <c r="SAN576" s="81"/>
      <c r="SAO576" s="75"/>
      <c r="SAP576" s="81"/>
      <c r="SAQ576" s="75"/>
      <c r="SAR576" s="81"/>
      <c r="SAS576" s="75"/>
      <c r="SAT576" s="81"/>
      <c r="SAU576" s="75"/>
      <c r="SAV576" s="81"/>
      <c r="SAW576" s="75"/>
      <c r="SAX576" s="81"/>
      <c r="SAY576" s="75"/>
      <c r="SAZ576" s="81"/>
      <c r="SBA576" s="75"/>
      <c r="SBB576" s="81"/>
      <c r="SBC576" s="75"/>
      <c r="SBD576" s="81"/>
      <c r="SBE576" s="75"/>
      <c r="SBF576" s="81"/>
      <c r="SBG576" s="75"/>
      <c r="SBH576" s="81"/>
      <c r="SBI576" s="75"/>
      <c r="SBJ576" s="81"/>
      <c r="SBK576" s="75"/>
      <c r="SBL576" s="81"/>
      <c r="SBM576" s="75"/>
      <c r="SBN576" s="81"/>
      <c r="SBO576" s="75"/>
      <c r="SBP576" s="81"/>
      <c r="SBQ576" s="75"/>
      <c r="SBR576" s="81"/>
      <c r="SBS576" s="75"/>
      <c r="SBT576" s="81"/>
      <c r="SBU576" s="75"/>
      <c r="SBV576" s="81"/>
      <c r="SBW576" s="75"/>
      <c r="SBX576" s="81"/>
      <c r="SBY576" s="75"/>
      <c r="SBZ576" s="81"/>
      <c r="SCA576" s="75"/>
      <c r="SCB576" s="81"/>
      <c r="SCC576" s="75"/>
      <c r="SCD576" s="81"/>
      <c r="SCE576" s="75"/>
      <c r="SCF576" s="81"/>
      <c r="SCG576" s="75"/>
      <c r="SCH576" s="81"/>
      <c r="SCI576" s="75"/>
      <c r="SCJ576" s="81"/>
      <c r="SCK576" s="75"/>
      <c r="SCL576" s="81"/>
      <c r="SCM576" s="75"/>
      <c r="SCN576" s="81"/>
      <c r="SCO576" s="75"/>
      <c r="SCP576" s="81"/>
      <c r="SCQ576" s="75"/>
      <c r="SCR576" s="81"/>
      <c r="SCS576" s="75"/>
      <c r="SCT576" s="81"/>
      <c r="SCU576" s="75"/>
      <c r="SCV576" s="81"/>
      <c r="SCW576" s="75"/>
      <c r="SCX576" s="81"/>
      <c r="SCY576" s="75"/>
      <c r="SCZ576" s="81"/>
      <c r="SDA576" s="75"/>
      <c r="SDB576" s="81"/>
      <c r="SDC576" s="75"/>
      <c r="SDD576" s="81"/>
      <c r="SDE576" s="75"/>
      <c r="SDF576" s="81"/>
      <c r="SDG576" s="75"/>
      <c r="SDH576" s="81"/>
      <c r="SDI576" s="75"/>
      <c r="SDJ576" s="81"/>
      <c r="SDK576" s="75"/>
      <c r="SDL576" s="81"/>
      <c r="SDM576" s="75"/>
      <c r="SDN576" s="81"/>
      <c r="SDO576" s="75"/>
      <c r="SDP576" s="81"/>
      <c r="SDQ576" s="75"/>
      <c r="SDR576" s="81"/>
      <c r="SDS576" s="75"/>
      <c r="SDT576" s="81"/>
      <c r="SDU576" s="75"/>
      <c r="SDV576" s="81"/>
      <c r="SDW576" s="75"/>
      <c r="SDX576" s="81"/>
      <c r="SDY576" s="75"/>
      <c r="SDZ576" s="81"/>
      <c r="SEA576" s="75"/>
      <c r="SEB576" s="81"/>
      <c r="SEC576" s="75"/>
      <c r="SED576" s="81"/>
      <c r="SEE576" s="75"/>
      <c r="SEF576" s="81"/>
      <c r="SEG576" s="75"/>
      <c r="SEH576" s="81"/>
      <c r="SEI576" s="75"/>
      <c r="SEJ576" s="81"/>
      <c r="SEK576" s="75"/>
      <c r="SEL576" s="81"/>
      <c r="SEM576" s="75"/>
      <c r="SEN576" s="81"/>
      <c r="SEO576" s="75"/>
      <c r="SEP576" s="81"/>
      <c r="SEQ576" s="75"/>
      <c r="SER576" s="81"/>
      <c r="SES576" s="75"/>
      <c r="SET576" s="81"/>
      <c r="SEU576" s="75"/>
      <c r="SEV576" s="81"/>
      <c r="SEW576" s="75"/>
      <c r="SEX576" s="81"/>
      <c r="SEY576" s="75"/>
      <c r="SEZ576" s="81"/>
      <c r="SFA576" s="75"/>
      <c r="SFB576" s="81"/>
      <c r="SFC576" s="75"/>
      <c r="SFD576" s="81"/>
      <c r="SFE576" s="75"/>
      <c r="SFF576" s="81"/>
      <c r="SFG576" s="75"/>
      <c r="SFH576" s="81"/>
      <c r="SFI576" s="75"/>
      <c r="SFJ576" s="81"/>
      <c r="SFK576" s="75"/>
      <c r="SFL576" s="81"/>
      <c r="SFM576" s="75"/>
      <c r="SFN576" s="81"/>
      <c r="SFO576" s="75"/>
      <c r="SFP576" s="81"/>
      <c r="SFQ576" s="75"/>
      <c r="SFR576" s="81"/>
      <c r="SFS576" s="75"/>
      <c r="SFT576" s="81"/>
      <c r="SFU576" s="75"/>
      <c r="SFV576" s="81"/>
      <c r="SFW576" s="75"/>
      <c r="SFX576" s="81"/>
      <c r="SFY576" s="75"/>
      <c r="SFZ576" s="81"/>
      <c r="SGA576" s="75"/>
      <c r="SGB576" s="81"/>
      <c r="SGC576" s="75"/>
      <c r="SGD576" s="81"/>
      <c r="SGE576" s="75"/>
      <c r="SGF576" s="81"/>
      <c r="SGG576" s="75"/>
      <c r="SGH576" s="81"/>
      <c r="SGI576" s="75"/>
      <c r="SGJ576" s="81"/>
      <c r="SGK576" s="75"/>
      <c r="SGL576" s="81"/>
      <c r="SGM576" s="75"/>
      <c r="SGN576" s="81"/>
      <c r="SGO576" s="75"/>
      <c r="SGP576" s="81"/>
      <c r="SGQ576" s="75"/>
      <c r="SGR576" s="81"/>
      <c r="SGS576" s="75"/>
      <c r="SGT576" s="81"/>
      <c r="SGU576" s="75"/>
      <c r="SGV576" s="81"/>
      <c r="SGW576" s="75"/>
      <c r="SGX576" s="81"/>
      <c r="SGY576" s="75"/>
      <c r="SGZ576" s="81"/>
      <c r="SHA576" s="75"/>
      <c r="SHB576" s="81"/>
      <c r="SHC576" s="75"/>
      <c r="SHD576" s="81"/>
      <c r="SHE576" s="75"/>
      <c r="SHF576" s="81"/>
      <c r="SHG576" s="75"/>
      <c r="SHH576" s="81"/>
      <c r="SHI576" s="75"/>
      <c r="SHJ576" s="81"/>
      <c r="SHK576" s="75"/>
      <c r="SHL576" s="81"/>
      <c r="SHM576" s="75"/>
      <c r="SHN576" s="81"/>
      <c r="SHO576" s="75"/>
      <c r="SHP576" s="81"/>
      <c r="SHQ576" s="75"/>
      <c r="SHR576" s="81"/>
      <c r="SHS576" s="75"/>
      <c r="SHT576" s="81"/>
      <c r="SHU576" s="75"/>
      <c r="SHV576" s="81"/>
      <c r="SHW576" s="75"/>
      <c r="SHX576" s="81"/>
      <c r="SHY576" s="75"/>
      <c r="SHZ576" s="81"/>
      <c r="SIA576" s="75"/>
      <c r="SIB576" s="81"/>
      <c r="SIC576" s="75"/>
      <c r="SID576" s="81"/>
      <c r="SIE576" s="75"/>
      <c r="SIF576" s="81"/>
      <c r="SIG576" s="75"/>
      <c r="SIH576" s="81"/>
      <c r="SII576" s="75"/>
      <c r="SIJ576" s="81"/>
      <c r="SIK576" s="75"/>
      <c r="SIL576" s="81"/>
      <c r="SIM576" s="75"/>
      <c r="SIN576" s="81"/>
      <c r="SIO576" s="75"/>
      <c r="SIP576" s="81"/>
      <c r="SIQ576" s="75"/>
      <c r="SIR576" s="81"/>
      <c r="SIS576" s="75"/>
      <c r="SIT576" s="81"/>
      <c r="SIU576" s="75"/>
      <c r="SIV576" s="81"/>
      <c r="SIW576" s="75"/>
      <c r="SIX576" s="81"/>
      <c r="SIY576" s="75"/>
      <c r="SIZ576" s="81"/>
      <c r="SJA576" s="75"/>
      <c r="SJB576" s="81"/>
      <c r="SJC576" s="75"/>
      <c r="SJD576" s="81"/>
      <c r="SJE576" s="75"/>
      <c r="SJF576" s="81"/>
      <c r="SJG576" s="75"/>
      <c r="SJH576" s="81"/>
      <c r="SJI576" s="75"/>
      <c r="SJJ576" s="81"/>
      <c r="SJK576" s="75"/>
      <c r="SJL576" s="81"/>
      <c r="SJM576" s="75"/>
      <c r="SJN576" s="81"/>
      <c r="SJO576" s="75"/>
      <c r="SJP576" s="81"/>
      <c r="SJQ576" s="75"/>
      <c r="SJR576" s="81"/>
      <c r="SJS576" s="75"/>
      <c r="SJT576" s="81"/>
      <c r="SJU576" s="75"/>
      <c r="SJV576" s="81"/>
      <c r="SJW576" s="75"/>
      <c r="SJX576" s="81"/>
      <c r="SJY576" s="75"/>
      <c r="SJZ576" s="81"/>
      <c r="SKA576" s="75"/>
      <c r="SKB576" s="81"/>
      <c r="SKC576" s="75"/>
      <c r="SKD576" s="81"/>
      <c r="SKE576" s="75"/>
      <c r="SKF576" s="81"/>
      <c r="SKG576" s="75"/>
      <c r="SKH576" s="81"/>
      <c r="SKI576" s="75"/>
      <c r="SKJ576" s="81"/>
      <c r="SKK576" s="75"/>
      <c r="SKL576" s="81"/>
      <c r="SKM576" s="75"/>
      <c r="SKN576" s="81"/>
      <c r="SKO576" s="75"/>
      <c r="SKP576" s="81"/>
      <c r="SKQ576" s="75"/>
      <c r="SKR576" s="81"/>
      <c r="SKS576" s="75"/>
      <c r="SKT576" s="81"/>
      <c r="SKU576" s="75"/>
      <c r="SKV576" s="81"/>
      <c r="SKW576" s="75"/>
      <c r="SKX576" s="81"/>
      <c r="SKY576" s="75"/>
      <c r="SKZ576" s="81"/>
      <c r="SLA576" s="75"/>
      <c r="SLB576" s="81"/>
      <c r="SLC576" s="75"/>
      <c r="SLD576" s="81"/>
      <c r="SLE576" s="75"/>
      <c r="SLF576" s="81"/>
      <c r="SLG576" s="75"/>
      <c r="SLH576" s="81"/>
      <c r="SLI576" s="75"/>
      <c r="SLJ576" s="81"/>
      <c r="SLK576" s="75"/>
      <c r="SLL576" s="81"/>
      <c r="SLM576" s="75"/>
      <c r="SLN576" s="81"/>
      <c r="SLO576" s="75"/>
      <c r="SLP576" s="81"/>
      <c r="SLQ576" s="75"/>
      <c r="SLR576" s="81"/>
      <c r="SLS576" s="75"/>
      <c r="SLT576" s="81"/>
      <c r="SLU576" s="75"/>
      <c r="SLV576" s="81"/>
      <c r="SLW576" s="75"/>
      <c r="SLX576" s="81"/>
      <c r="SLY576" s="75"/>
      <c r="SLZ576" s="81"/>
      <c r="SMA576" s="75"/>
      <c r="SMB576" s="81"/>
      <c r="SMC576" s="75"/>
      <c r="SMD576" s="81"/>
      <c r="SME576" s="75"/>
      <c r="SMF576" s="81"/>
      <c r="SMG576" s="75"/>
      <c r="SMH576" s="81"/>
      <c r="SMI576" s="75"/>
      <c r="SMJ576" s="81"/>
      <c r="SMK576" s="75"/>
      <c r="SML576" s="81"/>
      <c r="SMM576" s="75"/>
      <c r="SMN576" s="81"/>
      <c r="SMO576" s="75"/>
      <c r="SMP576" s="81"/>
      <c r="SMQ576" s="75"/>
      <c r="SMR576" s="81"/>
      <c r="SMS576" s="75"/>
      <c r="SMT576" s="81"/>
      <c r="SMU576" s="75"/>
      <c r="SMV576" s="81"/>
      <c r="SMW576" s="75"/>
      <c r="SMX576" s="81"/>
      <c r="SMY576" s="75"/>
      <c r="SMZ576" s="81"/>
      <c r="SNA576" s="75"/>
      <c r="SNB576" s="81"/>
      <c r="SNC576" s="75"/>
      <c r="SND576" s="81"/>
      <c r="SNE576" s="75"/>
      <c r="SNF576" s="81"/>
      <c r="SNG576" s="75"/>
      <c r="SNH576" s="81"/>
      <c r="SNI576" s="75"/>
      <c r="SNJ576" s="81"/>
      <c r="SNK576" s="75"/>
      <c r="SNL576" s="81"/>
      <c r="SNM576" s="75"/>
      <c r="SNN576" s="81"/>
      <c r="SNO576" s="75"/>
      <c r="SNP576" s="81"/>
      <c r="SNQ576" s="75"/>
      <c r="SNR576" s="81"/>
      <c r="SNS576" s="75"/>
      <c r="SNT576" s="81"/>
      <c r="SNU576" s="75"/>
      <c r="SNV576" s="81"/>
      <c r="SNW576" s="75"/>
      <c r="SNX576" s="81"/>
      <c r="SNY576" s="75"/>
      <c r="SNZ576" s="81"/>
      <c r="SOA576" s="75"/>
      <c r="SOB576" s="81"/>
      <c r="SOC576" s="75"/>
      <c r="SOD576" s="81"/>
      <c r="SOE576" s="75"/>
      <c r="SOF576" s="81"/>
      <c r="SOG576" s="75"/>
      <c r="SOH576" s="81"/>
      <c r="SOI576" s="75"/>
      <c r="SOJ576" s="81"/>
      <c r="SOK576" s="75"/>
      <c r="SOL576" s="81"/>
      <c r="SOM576" s="75"/>
      <c r="SON576" s="81"/>
      <c r="SOO576" s="75"/>
      <c r="SOP576" s="81"/>
      <c r="SOQ576" s="75"/>
      <c r="SOR576" s="81"/>
      <c r="SOS576" s="75"/>
      <c r="SOT576" s="81"/>
      <c r="SOU576" s="75"/>
      <c r="SOV576" s="81"/>
      <c r="SOW576" s="75"/>
      <c r="SOX576" s="81"/>
      <c r="SOY576" s="75"/>
      <c r="SOZ576" s="81"/>
      <c r="SPA576" s="75"/>
      <c r="SPB576" s="81"/>
      <c r="SPC576" s="75"/>
      <c r="SPD576" s="81"/>
      <c r="SPE576" s="75"/>
      <c r="SPF576" s="81"/>
      <c r="SPG576" s="75"/>
      <c r="SPH576" s="81"/>
      <c r="SPI576" s="75"/>
      <c r="SPJ576" s="81"/>
      <c r="SPK576" s="75"/>
      <c r="SPL576" s="81"/>
      <c r="SPM576" s="75"/>
      <c r="SPN576" s="81"/>
      <c r="SPO576" s="75"/>
      <c r="SPP576" s="81"/>
      <c r="SPQ576" s="75"/>
      <c r="SPR576" s="81"/>
      <c r="SPS576" s="75"/>
      <c r="SPT576" s="81"/>
      <c r="SPU576" s="75"/>
      <c r="SPV576" s="81"/>
      <c r="SPW576" s="75"/>
      <c r="SPX576" s="81"/>
      <c r="SPY576" s="75"/>
      <c r="SPZ576" s="81"/>
      <c r="SQA576" s="75"/>
      <c r="SQB576" s="81"/>
      <c r="SQC576" s="75"/>
      <c r="SQD576" s="81"/>
      <c r="SQE576" s="75"/>
      <c r="SQF576" s="81"/>
      <c r="SQG576" s="75"/>
      <c r="SQH576" s="81"/>
      <c r="SQI576" s="75"/>
      <c r="SQJ576" s="81"/>
      <c r="SQK576" s="75"/>
      <c r="SQL576" s="81"/>
      <c r="SQM576" s="75"/>
      <c r="SQN576" s="81"/>
      <c r="SQO576" s="75"/>
      <c r="SQP576" s="81"/>
      <c r="SQQ576" s="75"/>
      <c r="SQR576" s="81"/>
      <c r="SQS576" s="75"/>
      <c r="SQT576" s="81"/>
      <c r="SQU576" s="75"/>
      <c r="SQV576" s="81"/>
      <c r="SQW576" s="75"/>
      <c r="SQX576" s="81"/>
      <c r="SQY576" s="75"/>
      <c r="SQZ576" s="81"/>
      <c r="SRA576" s="75"/>
      <c r="SRB576" s="81"/>
      <c r="SRC576" s="75"/>
      <c r="SRD576" s="81"/>
      <c r="SRE576" s="75"/>
      <c r="SRF576" s="81"/>
      <c r="SRG576" s="75"/>
      <c r="SRH576" s="81"/>
      <c r="SRI576" s="75"/>
      <c r="SRJ576" s="81"/>
      <c r="SRK576" s="75"/>
      <c r="SRL576" s="81"/>
      <c r="SRM576" s="75"/>
      <c r="SRN576" s="81"/>
      <c r="SRO576" s="75"/>
      <c r="SRP576" s="81"/>
      <c r="SRQ576" s="75"/>
      <c r="SRR576" s="81"/>
      <c r="SRS576" s="75"/>
      <c r="SRT576" s="81"/>
      <c r="SRU576" s="75"/>
      <c r="SRV576" s="81"/>
      <c r="SRW576" s="75"/>
      <c r="SRX576" s="81"/>
      <c r="SRY576" s="75"/>
      <c r="SRZ576" s="81"/>
      <c r="SSA576" s="75"/>
      <c r="SSB576" s="81"/>
      <c r="SSC576" s="75"/>
      <c r="SSD576" s="81"/>
      <c r="SSE576" s="75"/>
      <c r="SSF576" s="81"/>
      <c r="SSG576" s="75"/>
      <c r="SSH576" s="81"/>
      <c r="SSI576" s="75"/>
      <c r="SSJ576" s="81"/>
      <c r="SSK576" s="75"/>
      <c r="SSL576" s="81"/>
      <c r="SSM576" s="75"/>
      <c r="SSN576" s="81"/>
      <c r="SSO576" s="75"/>
      <c r="SSP576" s="81"/>
      <c r="SSQ576" s="75"/>
      <c r="SSR576" s="81"/>
      <c r="SSS576" s="75"/>
      <c r="SST576" s="81"/>
      <c r="SSU576" s="75"/>
      <c r="SSV576" s="81"/>
      <c r="SSW576" s="75"/>
      <c r="SSX576" s="81"/>
      <c r="SSY576" s="75"/>
      <c r="SSZ576" s="81"/>
      <c r="STA576" s="75"/>
      <c r="STB576" s="81"/>
      <c r="STC576" s="75"/>
      <c r="STD576" s="81"/>
      <c r="STE576" s="75"/>
      <c r="STF576" s="81"/>
      <c r="STG576" s="75"/>
      <c r="STH576" s="81"/>
      <c r="STI576" s="75"/>
      <c r="STJ576" s="81"/>
      <c r="STK576" s="75"/>
      <c r="STL576" s="81"/>
      <c r="STM576" s="75"/>
      <c r="STN576" s="81"/>
      <c r="STO576" s="75"/>
      <c r="STP576" s="81"/>
      <c r="STQ576" s="75"/>
      <c r="STR576" s="81"/>
      <c r="STS576" s="75"/>
      <c r="STT576" s="81"/>
      <c r="STU576" s="75"/>
      <c r="STV576" s="81"/>
      <c r="STW576" s="75"/>
      <c r="STX576" s="81"/>
      <c r="STY576" s="75"/>
      <c r="STZ576" s="81"/>
      <c r="SUA576" s="75"/>
      <c r="SUB576" s="81"/>
      <c r="SUC576" s="75"/>
      <c r="SUD576" s="81"/>
      <c r="SUE576" s="75"/>
      <c r="SUF576" s="81"/>
      <c r="SUG576" s="75"/>
      <c r="SUH576" s="81"/>
      <c r="SUI576" s="75"/>
      <c r="SUJ576" s="81"/>
      <c r="SUK576" s="75"/>
      <c r="SUL576" s="81"/>
      <c r="SUM576" s="75"/>
      <c r="SUN576" s="81"/>
      <c r="SUO576" s="75"/>
      <c r="SUP576" s="81"/>
      <c r="SUQ576" s="75"/>
      <c r="SUR576" s="81"/>
      <c r="SUS576" s="75"/>
      <c r="SUT576" s="81"/>
      <c r="SUU576" s="75"/>
      <c r="SUV576" s="81"/>
      <c r="SUW576" s="75"/>
      <c r="SUX576" s="81"/>
      <c r="SUY576" s="75"/>
      <c r="SUZ576" s="81"/>
      <c r="SVA576" s="75"/>
      <c r="SVB576" s="81"/>
      <c r="SVC576" s="75"/>
      <c r="SVD576" s="81"/>
      <c r="SVE576" s="75"/>
      <c r="SVF576" s="81"/>
      <c r="SVG576" s="75"/>
      <c r="SVH576" s="81"/>
      <c r="SVI576" s="75"/>
      <c r="SVJ576" s="81"/>
      <c r="SVK576" s="75"/>
      <c r="SVL576" s="81"/>
      <c r="SVM576" s="75"/>
      <c r="SVN576" s="81"/>
      <c r="SVO576" s="75"/>
      <c r="SVP576" s="81"/>
      <c r="SVQ576" s="75"/>
      <c r="SVR576" s="81"/>
      <c r="SVS576" s="75"/>
      <c r="SVT576" s="81"/>
      <c r="SVU576" s="75"/>
      <c r="SVV576" s="81"/>
      <c r="SVW576" s="75"/>
      <c r="SVX576" s="81"/>
      <c r="SVY576" s="75"/>
      <c r="SVZ576" s="81"/>
      <c r="SWA576" s="75"/>
      <c r="SWB576" s="81"/>
      <c r="SWC576" s="75"/>
      <c r="SWD576" s="81"/>
      <c r="SWE576" s="75"/>
      <c r="SWF576" s="81"/>
      <c r="SWG576" s="75"/>
      <c r="SWH576" s="81"/>
      <c r="SWI576" s="75"/>
      <c r="SWJ576" s="81"/>
      <c r="SWK576" s="75"/>
      <c r="SWL576" s="81"/>
      <c r="SWM576" s="75"/>
      <c r="SWN576" s="81"/>
      <c r="SWO576" s="75"/>
      <c r="SWP576" s="81"/>
      <c r="SWQ576" s="75"/>
      <c r="SWR576" s="81"/>
      <c r="SWS576" s="75"/>
      <c r="SWT576" s="81"/>
      <c r="SWU576" s="75"/>
      <c r="SWV576" s="81"/>
      <c r="SWW576" s="75"/>
      <c r="SWX576" s="81"/>
      <c r="SWY576" s="75"/>
      <c r="SWZ576" s="81"/>
      <c r="SXA576" s="75"/>
      <c r="SXB576" s="81"/>
      <c r="SXC576" s="75"/>
      <c r="SXD576" s="81"/>
      <c r="SXE576" s="75"/>
      <c r="SXF576" s="81"/>
      <c r="SXG576" s="75"/>
      <c r="SXH576" s="81"/>
      <c r="SXI576" s="75"/>
      <c r="SXJ576" s="81"/>
      <c r="SXK576" s="75"/>
      <c r="SXL576" s="81"/>
      <c r="SXM576" s="75"/>
      <c r="SXN576" s="81"/>
      <c r="SXO576" s="75"/>
      <c r="SXP576" s="81"/>
      <c r="SXQ576" s="75"/>
      <c r="SXR576" s="81"/>
      <c r="SXS576" s="75"/>
      <c r="SXT576" s="81"/>
      <c r="SXU576" s="75"/>
      <c r="SXV576" s="81"/>
      <c r="SXW576" s="75"/>
      <c r="SXX576" s="81"/>
      <c r="SXY576" s="75"/>
      <c r="SXZ576" s="81"/>
      <c r="SYA576" s="75"/>
      <c r="SYB576" s="81"/>
      <c r="SYC576" s="75"/>
      <c r="SYD576" s="81"/>
      <c r="SYE576" s="75"/>
      <c r="SYF576" s="81"/>
      <c r="SYG576" s="75"/>
      <c r="SYH576" s="81"/>
      <c r="SYI576" s="75"/>
      <c r="SYJ576" s="81"/>
      <c r="SYK576" s="75"/>
      <c r="SYL576" s="81"/>
      <c r="SYM576" s="75"/>
      <c r="SYN576" s="81"/>
      <c r="SYO576" s="75"/>
      <c r="SYP576" s="81"/>
      <c r="SYQ576" s="75"/>
      <c r="SYR576" s="81"/>
      <c r="SYS576" s="75"/>
      <c r="SYT576" s="81"/>
      <c r="SYU576" s="75"/>
      <c r="SYV576" s="81"/>
      <c r="SYW576" s="75"/>
      <c r="SYX576" s="81"/>
      <c r="SYY576" s="75"/>
      <c r="SYZ576" s="81"/>
      <c r="SZA576" s="75"/>
      <c r="SZB576" s="81"/>
      <c r="SZC576" s="75"/>
      <c r="SZD576" s="81"/>
      <c r="SZE576" s="75"/>
      <c r="SZF576" s="81"/>
      <c r="SZG576" s="75"/>
      <c r="SZH576" s="81"/>
      <c r="SZI576" s="75"/>
      <c r="SZJ576" s="81"/>
      <c r="SZK576" s="75"/>
      <c r="SZL576" s="81"/>
      <c r="SZM576" s="75"/>
      <c r="SZN576" s="81"/>
      <c r="SZO576" s="75"/>
      <c r="SZP576" s="81"/>
      <c r="SZQ576" s="75"/>
      <c r="SZR576" s="81"/>
      <c r="SZS576" s="75"/>
      <c r="SZT576" s="81"/>
      <c r="SZU576" s="75"/>
      <c r="SZV576" s="81"/>
      <c r="SZW576" s="75"/>
      <c r="SZX576" s="81"/>
      <c r="SZY576" s="75"/>
      <c r="SZZ576" s="81"/>
      <c r="TAA576" s="75"/>
      <c r="TAB576" s="81"/>
      <c r="TAC576" s="75"/>
      <c r="TAD576" s="81"/>
      <c r="TAE576" s="75"/>
      <c r="TAF576" s="81"/>
      <c r="TAG576" s="75"/>
      <c r="TAH576" s="81"/>
      <c r="TAI576" s="75"/>
      <c r="TAJ576" s="81"/>
      <c r="TAK576" s="75"/>
      <c r="TAL576" s="81"/>
      <c r="TAM576" s="75"/>
      <c r="TAN576" s="81"/>
      <c r="TAO576" s="75"/>
      <c r="TAP576" s="81"/>
      <c r="TAQ576" s="75"/>
      <c r="TAR576" s="81"/>
      <c r="TAS576" s="75"/>
      <c r="TAT576" s="81"/>
      <c r="TAU576" s="75"/>
      <c r="TAV576" s="81"/>
      <c r="TAW576" s="75"/>
      <c r="TAX576" s="81"/>
      <c r="TAY576" s="75"/>
      <c r="TAZ576" s="81"/>
      <c r="TBA576" s="75"/>
      <c r="TBB576" s="81"/>
      <c r="TBC576" s="75"/>
      <c r="TBD576" s="81"/>
      <c r="TBE576" s="75"/>
      <c r="TBF576" s="81"/>
      <c r="TBG576" s="75"/>
      <c r="TBH576" s="81"/>
      <c r="TBI576" s="75"/>
      <c r="TBJ576" s="81"/>
      <c r="TBK576" s="75"/>
      <c r="TBL576" s="81"/>
      <c r="TBM576" s="75"/>
      <c r="TBN576" s="81"/>
      <c r="TBO576" s="75"/>
      <c r="TBP576" s="81"/>
      <c r="TBQ576" s="75"/>
      <c r="TBR576" s="81"/>
      <c r="TBS576" s="75"/>
      <c r="TBT576" s="81"/>
      <c r="TBU576" s="75"/>
      <c r="TBV576" s="81"/>
      <c r="TBW576" s="75"/>
      <c r="TBX576" s="81"/>
      <c r="TBY576" s="75"/>
      <c r="TBZ576" s="81"/>
      <c r="TCA576" s="75"/>
      <c r="TCB576" s="81"/>
      <c r="TCC576" s="75"/>
      <c r="TCD576" s="81"/>
      <c r="TCE576" s="75"/>
      <c r="TCF576" s="81"/>
      <c r="TCG576" s="75"/>
      <c r="TCH576" s="81"/>
      <c r="TCI576" s="75"/>
      <c r="TCJ576" s="81"/>
      <c r="TCK576" s="75"/>
      <c r="TCL576" s="81"/>
      <c r="TCM576" s="75"/>
      <c r="TCN576" s="81"/>
      <c r="TCO576" s="75"/>
      <c r="TCP576" s="81"/>
      <c r="TCQ576" s="75"/>
      <c r="TCR576" s="81"/>
      <c r="TCS576" s="75"/>
      <c r="TCT576" s="81"/>
      <c r="TCU576" s="75"/>
      <c r="TCV576" s="81"/>
      <c r="TCW576" s="75"/>
      <c r="TCX576" s="81"/>
      <c r="TCY576" s="75"/>
      <c r="TCZ576" s="81"/>
      <c r="TDA576" s="75"/>
      <c r="TDB576" s="81"/>
      <c r="TDC576" s="75"/>
      <c r="TDD576" s="81"/>
      <c r="TDE576" s="75"/>
      <c r="TDF576" s="81"/>
      <c r="TDG576" s="75"/>
      <c r="TDH576" s="81"/>
      <c r="TDI576" s="75"/>
      <c r="TDJ576" s="81"/>
      <c r="TDK576" s="75"/>
      <c r="TDL576" s="81"/>
      <c r="TDM576" s="75"/>
      <c r="TDN576" s="81"/>
      <c r="TDO576" s="75"/>
      <c r="TDP576" s="81"/>
      <c r="TDQ576" s="75"/>
      <c r="TDR576" s="81"/>
      <c r="TDS576" s="75"/>
      <c r="TDT576" s="81"/>
      <c r="TDU576" s="75"/>
      <c r="TDV576" s="81"/>
      <c r="TDW576" s="75"/>
      <c r="TDX576" s="81"/>
      <c r="TDY576" s="75"/>
      <c r="TDZ576" s="81"/>
      <c r="TEA576" s="75"/>
      <c r="TEB576" s="81"/>
      <c r="TEC576" s="75"/>
      <c r="TED576" s="81"/>
      <c r="TEE576" s="75"/>
      <c r="TEF576" s="81"/>
      <c r="TEG576" s="75"/>
      <c r="TEH576" s="81"/>
      <c r="TEI576" s="75"/>
      <c r="TEJ576" s="81"/>
      <c r="TEK576" s="75"/>
      <c r="TEL576" s="81"/>
      <c r="TEM576" s="75"/>
      <c r="TEN576" s="81"/>
      <c r="TEO576" s="75"/>
      <c r="TEP576" s="81"/>
      <c r="TEQ576" s="75"/>
      <c r="TER576" s="81"/>
      <c r="TES576" s="75"/>
      <c r="TET576" s="81"/>
      <c r="TEU576" s="75"/>
      <c r="TEV576" s="81"/>
      <c r="TEW576" s="75"/>
      <c r="TEX576" s="81"/>
      <c r="TEY576" s="75"/>
      <c r="TEZ576" s="81"/>
      <c r="TFA576" s="75"/>
      <c r="TFB576" s="81"/>
      <c r="TFC576" s="75"/>
      <c r="TFD576" s="81"/>
      <c r="TFE576" s="75"/>
      <c r="TFF576" s="81"/>
      <c r="TFG576" s="75"/>
      <c r="TFH576" s="81"/>
      <c r="TFI576" s="75"/>
      <c r="TFJ576" s="81"/>
      <c r="TFK576" s="75"/>
      <c r="TFL576" s="81"/>
      <c r="TFM576" s="75"/>
      <c r="TFN576" s="81"/>
      <c r="TFO576" s="75"/>
      <c r="TFP576" s="81"/>
      <c r="TFQ576" s="75"/>
      <c r="TFR576" s="81"/>
      <c r="TFS576" s="75"/>
      <c r="TFT576" s="81"/>
      <c r="TFU576" s="75"/>
      <c r="TFV576" s="81"/>
      <c r="TFW576" s="75"/>
      <c r="TFX576" s="81"/>
      <c r="TFY576" s="75"/>
      <c r="TFZ576" s="81"/>
      <c r="TGA576" s="75"/>
      <c r="TGB576" s="81"/>
      <c r="TGC576" s="75"/>
      <c r="TGD576" s="81"/>
      <c r="TGE576" s="75"/>
      <c r="TGF576" s="81"/>
      <c r="TGG576" s="75"/>
      <c r="TGH576" s="81"/>
      <c r="TGI576" s="75"/>
      <c r="TGJ576" s="81"/>
      <c r="TGK576" s="75"/>
      <c r="TGL576" s="81"/>
      <c r="TGM576" s="75"/>
      <c r="TGN576" s="81"/>
      <c r="TGO576" s="75"/>
      <c r="TGP576" s="81"/>
      <c r="TGQ576" s="75"/>
      <c r="TGR576" s="81"/>
      <c r="TGS576" s="75"/>
      <c r="TGT576" s="81"/>
      <c r="TGU576" s="75"/>
      <c r="TGV576" s="81"/>
      <c r="TGW576" s="75"/>
      <c r="TGX576" s="81"/>
      <c r="TGY576" s="75"/>
      <c r="TGZ576" s="81"/>
      <c r="THA576" s="75"/>
      <c r="THB576" s="81"/>
      <c r="THC576" s="75"/>
      <c r="THD576" s="81"/>
      <c r="THE576" s="75"/>
      <c r="THF576" s="81"/>
      <c r="THG576" s="75"/>
      <c r="THH576" s="81"/>
      <c r="THI576" s="75"/>
      <c r="THJ576" s="81"/>
      <c r="THK576" s="75"/>
      <c r="THL576" s="81"/>
      <c r="THM576" s="75"/>
      <c r="THN576" s="81"/>
      <c r="THO576" s="75"/>
      <c r="THP576" s="81"/>
      <c r="THQ576" s="75"/>
      <c r="THR576" s="81"/>
      <c r="THS576" s="75"/>
      <c r="THT576" s="81"/>
      <c r="THU576" s="75"/>
      <c r="THV576" s="81"/>
      <c r="THW576" s="75"/>
      <c r="THX576" s="81"/>
      <c r="THY576" s="75"/>
      <c r="THZ576" s="81"/>
      <c r="TIA576" s="75"/>
      <c r="TIB576" s="81"/>
      <c r="TIC576" s="75"/>
      <c r="TID576" s="81"/>
      <c r="TIE576" s="75"/>
      <c r="TIF576" s="81"/>
      <c r="TIG576" s="75"/>
      <c r="TIH576" s="81"/>
      <c r="TII576" s="75"/>
      <c r="TIJ576" s="81"/>
      <c r="TIK576" s="75"/>
      <c r="TIL576" s="81"/>
      <c r="TIM576" s="75"/>
      <c r="TIN576" s="81"/>
      <c r="TIO576" s="75"/>
      <c r="TIP576" s="81"/>
      <c r="TIQ576" s="75"/>
      <c r="TIR576" s="81"/>
      <c r="TIS576" s="75"/>
      <c r="TIT576" s="81"/>
      <c r="TIU576" s="75"/>
      <c r="TIV576" s="81"/>
      <c r="TIW576" s="75"/>
      <c r="TIX576" s="81"/>
      <c r="TIY576" s="75"/>
      <c r="TIZ576" s="81"/>
      <c r="TJA576" s="75"/>
      <c r="TJB576" s="81"/>
      <c r="TJC576" s="75"/>
      <c r="TJD576" s="81"/>
      <c r="TJE576" s="75"/>
      <c r="TJF576" s="81"/>
      <c r="TJG576" s="75"/>
      <c r="TJH576" s="81"/>
      <c r="TJI576" s="75"/>
      <c r="TJJ576" s="81"/>
      <c r="TJK576" s="75"/>
      <c r="TJL576" s="81"/>
      <c r="TJM576" s="75"/>
      <c r="TJN576" s="81"/>
      <c r="TJO576" s="75"/>
      <c r="TJP576" s="81"/>
      <c r="TJQ576" s="75"/>
      <c r="TJR576" s="81"/>
      <c r="TJS576" s="75"/>
      <c r="TJT576" s="81"/>
      <c r="TJU576" s="75"/>
      <c r="TJV576" s="81"/>
      <c r="TJW576" s="75"/>
      <c r="TJX576" s="81"/>
      <c r="TJY576" s="75"/>
      <c r="TJZ576" s="81"/>
      <c r="TKA576" s="75"/>
      <c r="TKB576" s="81"/>
      <c r="TKC576" s="75"/>
      <c r="TKD576" s="81"/>
      <c r="TKE576" s="75"/>
      <c r="TKF576" s="81"/>
      <c r="TKG576" s="75"/>
      <c r="TKH576" s="81"/>
      <c r="TKI576" s="75"/>
      <c r="TKJ576" s="81"/>
      <c r="TKK576" s="75"/>
      <c r="TKL576" s="81"/>
      <c r="TKM576" s="75"/>
      <c r="TKN576" s="81"/>
      <c r="TKO576" s="75"/>
      <c r="TKP576" s="81"/>
      <c r="TKQ576" s="75"/>
      <c r="TKR576" s="81"/>
      <c r="TKS576" s="75"/>
      <c r="TKT576" s="81"/>
      <c r="TKU576" s="75"/>
      <c r="TKV576" s="81"/>
      <c r="TKW576" s="75"/>
      <c r="TKX576" s="81"/>
      <c r="TKY576" s="75"/>
      <c r="TKZ576" s="81"/>
      <c r="TLA576" s="75"/>
      <c r="TLB576" s="81"/>
      <c r="TLC576" s="75"/>
      <c r="TLD576" s="81"/>
      <c r="TLE576" s="75"/>
      <c r="TLF576" s="81"/>
      <c r="TLG576" s="75"/>
      <c r="TLH576" s="81"/>
      <c r="TLI576" s="75"/>
      <c r="TLJ576" s="81"/>
      <c r="TLK576" s="75"/>
      <c r="TLL576" s="81"/>
      <c r="TLM576" s="75"/>
      <c r="TLN576" s="81"/>
      <c r="TLO576" s="75"/>
      <c r="TLP576" s="81"/>
      <c r="TLQ576" s="75"/>
      <c r="TLR576" s="81"/>
      <c r="TLS576" s="75"/>
      <c r="TLT576" s="81"/>
      <c r="TLU576" s="75"/>
      <c r="TLV576" s="81"/>
      <c r="TLW576" s="75"/>
      <c r="TLX576" s="81"/>
      <c r="TLY576" s="75"/>
      <c r="TLZ576" s="81"/>
      <c r="TMA576" s="75"/>
      <c r="TMB576" s="81"/>
      <c r="TMC576" s="75"/>
      <c r="TMD576" s="81"/>
      <c r="TME576" s="75"/>
      <c r="TMF576" s="81"/>
      <c r="TMG576" s="75"/>
      <c r="TMH576" s="81"/>
      <c r="TMI576" s="75"/>
      <c r="TMJ576" s="81"/>
      <c r="TMK576" s="75"/>
      <c r="TML576" s="81"/>
      <c r="TMM576" s="75"/>
      <c r="TMN576" s="81"/>
      <c r="TMO576" s="75"/>
      <c r="TMP576" s="81"/>
      <c r="TMQ576" s="75"/>
      <c r="TMR576" s="81"/>
      <c r="TMS576" s="75"/>
      <c r="TMT576" s="81"/>
      <c r="TMU576" s="75"/>
      <c r="TMV576" s="81"/>
      <c r="TMW576" s="75"/>
      <c r="TMX576" s="81"/>
      <c r="TMY576" s="75"/>
      <c r="TMZ576" s="81"/>
      <c r="TNA576" s="75"/>
      <c r="TNB576" s="81"/>
      <c r="TNC576" s="75"/>
      <c r="TND576" s="81"/>
      <c r="TNE576" s="75"/>
      <c r="TNF576" s="81"/>
      <c r="TNG576" s="75"/>
      <c r="TNH576" s="81"/>
      <c r="TNI576" s="75"/>
      <c r="TNJ576" s="81"/>
      <c r="TNK576" s="75"/>
      <c r="TNL576" s="81"/>
      <c r="TNM576" s="75"/>
      <c r="TNN576" s="81"/>
      <c r="TNO576" s="75"/>
      <c r="TNP576" s="81"/>
      <c r="TNQ576" s="75"/>
      <c r="TNR576" s="81"/>
      <c r="TNS576" s="75"/>
      <c r="TNT576" s="81"/>
      <c r="TNU576" s="75"/>
      <c r="TNV576" s="81"/>
      <c r="TNW576" s="75"/>
      <c r="TNX576" s="81"/>
      <c r="TNY576" s="75"/>
      <c r="TNZ576" s="81"/>
      <c r="TOA576" s="75"/>
      <c r="TOB576" s="81"/>
      <c r="TOC576" s="75"/>
      <c r="TOD576" s="81"/>
      <c r="TOE576" s="75"/>
      <c r="TOF576" s="81"/>
      <c r="TOG576" s="75"/>
      <c r="TOH576" s="81"/>
      <c r="TOI576" s="75"/>
      <c r="TOJ576" s="81"/>
      <c r="TOK576" s="75"/>
      <c r="TOL576" s="81"/>
      <c r="TOM576" s="75"/>
      <c r="TON576" s="81"/>
      <c r="TOO576" s="75"/>
      <c r="TOP576" s="81"/>
      <c r="TOQ576" s="75"/>
      <c r="TOR576" s="81"/>
      <c r="TOS576" s="75"/>
      <c r="TOT576" s="81"/>
      <c r="TOU576" s="75"/>
      <c r="TOV576" s="81"/>
      <c r="TOW576" s="75"/>
      <c r="TOX576" s="81"/>
      <c r="TOY576" s="75"/>
      <c r="TOZ576" s="81"/>
      <c r="TPA576" s="75"/>
      <c r="TPB576" s="81"/>
      <c r="TPC576" s="75"/>
      <c r="TPD576" s="81"/>
      <c r="TPE576" s="75"/>
      <c r="TPF576" s="81"/>
      <c r="TPG576" s="75"/>
      <c r="TPH576" s="81"/>
      <c r="TPI576" s="75"/>
      <c r="TPJ576" s="81"/>
      <c r="TPK576" s="75"/>
      <c r="TPL576" s="81"/>
      <c r="TPM576" s="75"/>
      <c r="TPN576" s="81"/>
      <c r="TPO576" s="75"/>
      <c r="TPP576" s="81"/>
      <c r="TPQ576" s="75"/>
      <c r="TPR576" s="81"/>
      <c r="TPS576" s="75"/>
      <c r="TPT576" s="81"/>
      <c r="TPU576" s="75"/>
      <c r="TPV576" s="81"/>
      <c r="TPW576" s="75"/>
      <c r="TPX576" s="81"/>
      <c r="TPY576" s="75"/>
      <c r="TPZ576" s="81"/>
      <c r="TQA576" s="75"/>
      <c r="TQB576" s="81"/>
      <c r="TQC576" s="75"/>
      <c r="TQD576" s="81"/>
      <c r="TQE576" s="75"/>
      <c r="TQF576" s="81"/>
      <c r="TQG576" s="75"/>
      <c r="TQH576" s="81"/>
      <c r="TQI576" s="75"/>
      <c r="TQJ576" s="81"/>
      <c r="TQK576" s="75"/>
      <c r="TQL576" s="81"/>
      <c r="TQM576" s="75"/>
      <c r="TQN576" s="81"/>
      <c r="TQO576" s="75"/>
      <c r="TQP576" s="81"/>
      <c r="TQQ576" s="75"/>
      <c r="TQR576" s="81"/>
      <c r="TQS576" s="75"/>
      <c r="TQT576" s="81"/>
      <c r="TQU576" s="75"/>
      <c r="TQV576" s="81"/>
      <c r="TQW576" s="75"/>
      <c r="TQX576" s="81"/>
      <c r="TQY576" s="75"/>
      <c r="TQZ576" s="81"/>
      <c r="TRA576" s="75"/>
      <c r="TRB576" s="81"/>
      <c r="TRC576" s="75"/>
      <c r="TRD576" s="81"/>
      <c r="TRE576" s="75"/>
      <c r="TRF576" s="81"/>
      <c r="TRG576" s="75"/>
      <c r="TRH576" s="81"/>
      <c r="TRI576" s="75"/>
      <c r="TRJ576" s="81"/>
      <c r="TRK576" s="75"/>
      <c r="TRL576" s="81"/>
      <c r="TRM576" s="75"/>
      <c r="TRN576" s="81"/>
      <c r="TRO576" s="75"/>
      <c r="TRP576" s="81"/>
      <c r="TRQ576" s="75"/>
      <c r="TRR576" s="81"/>
      <c r="TRS576" s="75"/>
      <c r="TRT576" s="81"/>
      <c r="TRU576" s="75"/>
      <c r="TRV576" s="81"/>
      <c r="TRW576" s="75"/>
      <c r="TRX576" s="81"/>
      <c r="TRY576" s="75"/>
      <c r="TRZ576" s="81"/>
      <c r="TSA576" s="75"/>
      <c r="TSB576" s="81"/>
      <c r="TSC576" s="75"/>
      <c r="TSD576" s="81"/>
      <c r="TSE576" s="75"/>
      <c r="TSF576" s="81"/>
      <c r="TSG576" s="75"/>
      <c r="TSH576" s="81"/>
      <c r="TSI576" s="75"/>
      <c r="TSJ576" s="81"/>
      <c r="TSK576" s="75"/>
      <c r="TSL576" s="81"/>
      <c r="TSM576" s="75"/>
      <c r="TSN576" s="81"/>
      <c r="TSO576" s="75"/>
      <c r="TSP576" s="81"/>
      <c r="TSQ576" s="75"/>
      <c r="TSR576" s="81"/>
      <c r="TSS576" s="75"/>
      <c r="TST576" s="81"/>
      <c r="TSU576" s="75"/>
      <c r="TSV576" s="81"/>
      <c r="TSW576" s="75"/>
      <c r="TSX576" s="81"/>
      <c r="TSY576" s="75"/>
      <c r="TSZ576" s="81"/>
      <c r="TTA576" s="75"/>
      <c r="TTB576" s="81"/>
      <c r="TTC576" s="75"/>
      <c r="TTD576" s="81"/>
      <c r="TTE576" s="75"/>
      <c r="TTF576" s="81"/>
      <c r="TTG576" s="75"/>
      <c r="TTH576" s="81"/>
      <c r="TTI576" s="75"/>
      <c r="TTJ576" s="81"/>
      <c r="TTK576" s="75"/>
      <c r="TTL576" s="81"/>
      <c r="TTM576" s="75"/>
      <c r="TTN576" s="81"/>
      <c r="TTO576" s="75"/>
      <c r="TTP576" s="81"/>
      <c r="TTQ576" s="75"/>
      <c r="TTR576" s="81"/>
      <c r="TTS576" s="75"/>
      <c r="TTT576" s="81"/>
      <c r="TTU576" s="75"/>
      <c r="TTV576" s="81"/>
      <c r="TTW576" s="75"/>
      <c r="TTX576" s="81"/>
      <c r="TTY576" s="75"/>
      <c r="TTZ576" s="81"/>
      <c r="TUA576" s="75"/>
      <c r="TUB576" s="81"/>
      <c r="TUC576" s="75"/>
      <c r="TUD576" s="81"/>
      <c r="TUE576" s="75"/>
      <c r="TUF576" s="81"/>
      <c r="TUG576" s="75"/>
      <c r="TUH576" s="81"/>
      <c r="TUI576" s="75"/>
      <c r="TUJ576" s="81"/>
      <c r="TUK576" s="75"/>
      <c r="TUL576" s="81"/>
      <c r="TUM576" s="75"/>
      <c r="TUN576" s="81"/>
      <c r="TUO576" s="75"/>
      <c r="TUP576" s="81"/>
      <c r="TUQ576" s="75"/>
      <c r="TUR576" s="81"/>
      <c r="TUS576" s="75"/>
      <c r="TUT576" s="81"/>
      <c r="TUU576" s="75"/>
      <c r="TUV576" s="81"/>
      <c r="TUW576" s="75"/>
      <c r="TUX576" s="81"/>
      <c r="TUY576" s="75"/>
      <c r="TUZ576" s="81"/>
      <c r="TVA576" s="75"/>
      <c r="TVB576" s="81"/>
      <c r="TVC576" s="75"/>
      <c r="TVD576" s="81"/>
      <c r="TVE576" s="75"/>
      <c r="TVF576" s="81"/>
      <c r="TVG576" s="75"/>
      <c r="TVH576" s="81"/>
      <c r="TVI576" s="75"/>
      <c r="TVJ576" s="81"/>
      <c r="TVK576" s="75"/>
      <c r="TVL576" s="81"/>
      <c r="TVM576" s="75"/>
      <c r="TVN576" s="81"/>
      <c r="TVO576" s="75"/>
      <c r="TVP576" s="81"/>
      <c r="TVQ576" s="75"/>
      <c r="TVR576" s="81"/>
      <c r="TVS576" s="75"/>
      <c r="TVT576" s="81"/>
      <c r="TVU576" s="75"/>
      <c r="TVV576" s="81"/>
      <c r="TVW576" s="75"/>
      <c r="TVX576" s="81"/>
      <c r="TVY576" s="75"/>
      <c r="TVZ576" s="81"/>
      <c r="TWA576" s="75"/>
      <c r="TWB576" s="81"/>
      <c r="TWC576" s="75"/>
      <c r="TWD576" s="81"/>
      <c r="TWE576" s="75"/>
      <c r="TWF576" s="81"/>
      <c r="TWG576" s="75"/>
      <c r="TWH576" s="81"/>
      <c r="TWI576" s="75"/>
      <c r="TWJ576" s="81"/>
      <c r="TWK576" s="75"/>
      <c r="TWL576" s="81"/>
      <c r="TWM576" s="75"/>
      <c r="TWN576" s="81"/>
      <c r="TWO576" s="75"/>
      <c r="TWP576" s="81"/>
      <c r="TWQ576" s="75"/>
      <c r="TWR576" s="81"/>
      <c r="TWS576" s="75"/>
      <c r="TWT576" s="81"/>
      <c r="TWU576" s="75"/>
      <c r="TWV576" s="81"/>
      <c r="TWW576" s="75"/>
      <c r="TWX576" s="81"/>
      <c r="TWY576" s="75"/>
      <c r="TWZ576" s="81"/>
      <c r="TXA576" s="75"/>
      <c r="TXB576" s="81"/>
      <c r="TXC576" s="75"/>
      <c r="TXD576" s="81"/>
      <c r="TXE576" s="75"/>
      <c r="TXF576" s="81"/>
      <c r="TXG576" s="75"/>
      <c r="TXH576" s="81"/>
      <c r="TXI576" s="75"/>
      <c r="TXJ576" s="81"/>
      <c r="TXK576" s="75"/>
      <c r="TXL576" s="81"/>
      <c r="TXM576" s="75"/>
      <c r="TXN576" s="81"/>
      <c r="TXO576" s="75"/>
      <c r="TXP576" s="81"/>
      <c r="TXQ576" s="75"/>
      <c r="TXR576" s="81"/>
      <c r="TXS576" s="75"/>
      <c r="TXT576" s="81"/>
      <c r="TXU576" s="75"/>
      <c r="TXV576" s="81"/>
      <c r="TXW576" s="75"/>
      <c r="TXX576" s="81"/>
      <c r="TXY576" s="75"/>
      <c r="TXZ576" s="81"/>
      <c r="TYA576" s="75"/>
      <c r="TYB576" s="81"/>
      <c r="TYC576" s="75"/>
      <c r="TYD576" s="81"/>
      <c r="TYE576" s="75"/>
      <c r="TYF576" s="81"/>
      <c r="TYG576" s="75"/>
      <c r="TYH576" s="81"/>
      <c r="TYI576" s="75"/>
      <c r="TYJ576" s="81"/>
      <c r="TYK576" s="75"/>
      <c r="TYL576" s="81"/>
      <c r="TYM576" s="75"/>
      <c r="TYN576" s="81"/>
      <c r="TYO576" s="75"/>
      <c r="TYP576" s="81"/>
      <c r="TYQ576" s="75"/>
      <c r="TYR576" s="81"/>
      <c r="TYS576" s="75"/>
      <c r="TYT576" s="81"/>
      <c r="TYU576" s="75"/>
      <c r="TYV576" s="81"/>
      <c r="TYW576" s="75"/>
      <c r="TYX576" s="81"/>
      <c r="TYY576" s="75"/>
      <c r="TYZ576" s="81"/>
      <c r="TZA576" s="75"/>
      <c r="TZB576" s="81"/>
      <c r="TZC576" s="75"/>
      <c r="TZD576" s="81"/>
      <c r="TZE576" s="75"/>
      <c r="TZF576" s="81"/>
      <c r="TZG576" s="75"/>
      <c r="TZH576" s="81"/>
      <c r="TZI576" s="75"/>
      <c r="TZJ576" s="81"/>
      <c r="TZK576" s="75"/>
      <c r="TZL576" s="81"/>
      <c r="TZM576" s="75"/>
      <c r="TZN576" s="81"/>
      <c r="TZO576" s="75"/>
      <c r="TZP576" s="81"/>
      <c r="TZQ576" s="75"/>
      <c r="TZR576" s="81"/>
      <c r="TZS576" s="75"/>
      <c r="TZT576" s="81"/>
      <c r="TZU576" s="75"/>
      <c r="TZV576" s="81"/>
      <c r="TZW576" s="75"/>
      <c r="TZX576" s="81"/>
      <c r="TZY576" s="75"/>
      <c r="TZZ576" s="81"/>
      <c r="UAA576" s="75"/>
      <c r="UAB576" s="81"/>
      <c r="UAC576" s="75"/>
      <c r="UAD576" s="81"/>
      <c r="UAE576" s="75"/>
      <c r="UAF576" s="81"/>
      <c r="UAG576" s="75"/>
      <c r="UAH576" s="81"/>
      <c r="UAI576" s="75"/>
      <c r="UAJ576" s="81"/>
      <c r="UAK576" s="75"/>
      <c r="UAL576" s="81"/>
      <c r="UAM576" s="75"/>
      <c r="UAN576" s="81"/>
      <c r="UAO576" s="75"/>
      <c r="UAP576" s="81"/>
      <c r="UAQ576" s="75"/>
      <c r="UAR576" s="81"/>
      <c r="UAS576" s="75"/>
      <c r="UAT576" s="81"/>
      <c r="UAU576" s="75"/>
      <c r="UAV576" s="81"/>
      <c r="UAW576" s="75"/>
      <c r="UAX576" s="81"/>
      <c r="UAY576" s="75"/>
      <c r="UAZ576" s="81"/>
      <c r="UBA576" s="75"/>
      <c r="UBB576" s="81"/>
      <c r="UBC576" s="75"/>
      <c r="UBD576" s="81"/>
      <c r="UBE576" s="75"/>
      <c r="UBF576" s="81"/>
      <c r="UBG576" s="75"/>
      <c r="UBH576" s="81"/>
      <c r="UBI576" s="75"/>
      <c r="UBJ576" s="81"/>
      <c r="UBK576" s="75"/>
      <c r="UBL576" s="81"/>
      <c r="UBM576" s="75"/>
      <c r="UBN576" s="81"/>
      <c r="UBO576" s="75"/>
      <c r="UBP576" s="81"/>
      <c r="UBQ576" s="75"/>
      <c r="UBR576" s="81"/>
      <c r="UBS576" s="75"/>
      <c r="UBT576" s="81"/>
      <c r="UBU576" s="75"/>
      <c r="UBV576" s="81"/>
      <c r="UBW576" s="75"/>
      <c r="UBX576" s="81"/>
      <c r="UBY576" s="75"/>
      <c r="UBZ576" s="81"/>
      <c r="UCA576" s="75"/>
      <c r="UCB576" s="81"/>
      <c r="UCC576" s="75"/>
      <c r="UCD576" s="81"/>
      <c r="UCE576" s="75"/>
      <c r="UCF576" s="81"/>
      <c r="UCG576" s="75"/>
      <c r="UCH576" s="81"/>
      <c r="UCI576" s="75"/>
      <c r="UCJ576" s="81"/>
      <c r="UCK576" s="75"/>
      <c r="UCL576" s="81"/>
      <c r="UCM576" s="75"/>
      <c r="UCN576" s="81"/>
      <c r="UCO576" s="75"/>
      <c r="UCP576" s="81"/>
      <c r="UCQ576" s="75"/>
      <c r="UCR576" s="81"/>
      <c r="UCS576" s="75"/>
      <c r="UCT576" s="81"/>
      <c r="UCU576" s="75"/>
      <c r="UCV576" s="81"/>
      <c r="UCW576" s="75"/>
      <c r="UCX576" s="81"/>
      <c r="UCY576" s="75"/>
      <c r="UCZ576" s="81"/>
      <c r="UDA576" s="75"/>
      <c r="UDB576" s="81"/>
      <c r="UDC576" s="75"/>
      <c r="UDD576" s="81"/>
      <c r="UDE576" s="75"/>
      <c r="UDF576" s="81"/>
      <c r="UDG576" s="75"/>
      <c r="UDH576" s="81"/>
      <c r="UDI576" s="75"/>
      <c r="UDJ576" s="81"/>
      <c r="UDK576" s="75"/>
      <c r="UDL576" s="81"/>
      <c r="UDM576" s="75"/>
      <c r="UDN576" s="81"/>
      <c r="UDO576" s="75"/>
      <c r="UDP576" s="81"/>
      <c r="UDQ576" s="75"/>
      <c r="UDR576" s="81"/>
      <c r="UDS576" s="75"/>
      <c r="UDT576" s="81"/>
      <c r="UDU576" s="75"/>
      <c r="UDV576" s="81"/>
      <c r="UDW576" s="75"/>
      <c r="UDX576" s="81"/>
      <c r="UDY576" s="75"/>
      <c r="UDZ576" s="81"/>
      <c r="UEA576" s="75"/>
      <c r="UEB576" s="81"/>
      <c r="UEC576" s="75"/>
      <c r="UED576" s="81"/>
      <c r="UEE576" s="75"/>
      <c r="UEF576" s="81"/>
      <c r="UEG576" s="75"/>
      <c r="UEH576" s="81"/>
      <c r="UEI576" s="75"/>
      <c r="UEJ576" s="81"/>
      <c r="UEK576" s="75"/>
      <c r="UEL576" s="81"/>
      <c r="UEM576" s="75"/>
      <c r="UEN576" s="81"/>
      <c r="UEO576" s="75"/>
      <c r="UEP576" s="81"/>
      <c r="UEQ576" s="75"/>
      <c r="UER576" s="81"/>
      <c r="UES576" s="75"/>
      <c r="UET576" s="81"/>
      <c r="UEU576" s="75"/>
      <c r="UEV576" s="81"/>
      <c r="UEW576" s="75"/>
      <c r="UEX576" s="81"/>
      <c r="UEY576" s="75"/>
      <c r="UEZ576" s="81"/>
      <c r="UFA576" s="75"/>
      <c r="UFB576" s="81"/>
      <c r="UFC576" s="75"/>
      <c r="UFD576" s="81"/>
      <c r="UFE576" s="75"/>
      <c r="UFF576" s="81"/>
      <c r="UFG576" s="75"/>
      <c r="UFH576" s="81"/>
      <c r="UFI576" s="75"/>
      <c r="UFJ576" s="81"/>
      <c r="UFK576" s="75"/>
      <c r="UFL576" s="81"/>
      <c r="UFM576" s="75"/>
      <c r="UFN576" s="81"/>
      <c r="UFO576" s="75"/>
      <c r="UFP576" s="81"/>
      <c r="UFQ576" s="75"/>
      <c r="UFR576" s="81"/>
      <c r="UFS576" s="75"/>
      <c r="UFT576" s="81"/>
      <c r="UFU576" s="75"/>
      <c r="UFV576" s="81"/>
      <c r="UFW576" s="75"/>
      <c r="UFX576" s="81"/>
      <c r="UFY576" s="75"/>
      <c r="UFZ576" s="81"/>
      <c r="UGA576" s="75"/>
      <c r="UGB576" s="81"/>
      <c r="UGC576" s="75"/>
      <c r="UGD576" s="81"/>
      <c r="UGE576" s="75"/>
      <c r="UGF576" s="81"/>
      <c r="UGG576" s="75"/>
      <c r="UGH576" s="81"/>
      <c r="UGI576" s="75"/>
      <c r="UGJ576" s="81"/>
      <c r="UGK576" s="75"/>
      <c r="UGL576" s="81"/>
      <c r="UGM576" s="75"/>
      <c r="UGN576" s="81"/>
      <c r="UGO576" s="75"/>
      <c r="UGP576" s="81"/>
      <c r="UGQ576" s="75"/>
      <c r="UGR576" s="81"/>
      <c r="UGS576" s="75"/>
      <c r="UGT576" s="81"/>
      <c r="UGU576" s="75"/>
      <c r="UGV576" s="81"/>
      <c r="UGW576" s="75"/>
      <c r="UGX576" s="81"/>
      <c r="UGY576" s="75"/>
      <c r="UGZ576" s="81"/>
      <c r="UHA576" s="75"/>
      <c r="UHB576" s="81"/>
      <c r="UHC576" s="75"/>
      <c r="UHD576" s="81"/>
      <c r="UHE576" s="75"/>
      <c r="UHF576" s="81"/>
      <c r="UHG576" s="75"/>
      <c r="UHH576" s="81"/>
      <c r="UHI576" s="75"/>
      <c r="UHJ576" s="81"/>
      <c r="UHK576" s="75"/>
      <c r="UHL576" s="81"/>
      <c r="UHM576" s="75"/>
      <c r="UHN576" s="81"/>
      <c r="UHO576" s="75"/>
      <c r="UHP576" s="81"/>
      <c r="UHQ576" s="75"/>
      <c r="UHR576" s="81"/>
      <c r="UHS576" s="75"/>
      <c r="UHT576" s="81"/>
      <c r="UHU576" s="75"/>
      <c r="UHV576" s="81"/>
      <c r="UHW576" s="75"/>
      <c r="UHX576" s="81"/>
      <c r="UHY576" s="75"/>
      <c r="UHZ576" s="81"/>
      <c r="UIA576" s="75"/>
      <c r="UIB576" s="81"/>
      <c r="UIC576" s="75"/>
      <c r="UID576" s="81"/>
      <c r="UIE576" s="75"/>
      <c r="UIF576" s="81"/>
      <c r="UIG576" s="75"/>
      <c r="UIH576" s="81"/>
      <c r="UII576" s="75"/>
      <c r="UIJ576" s="81"/>
      <c r="UIK576" s="75"/>
      <c r="UIL576" s="81"/>
      <c r="UIM576" s="75"/>
      <c r="UIN576" s="81"/>
      <c r="UIO576" s="75"/>
      <c r="UIP576" s="81"/>
      <c r="UIQ576" s="75"/>
      <c r="UIR576" s="81"/>
      <c r="UIS576" s="75"/>
      <c r="UIT576" s="81"/>
      <c r="UIU576" s="75"/>
      <c r="UIV576" s="81"/>
      <c r="UIW576" s="75"/>
      <c r="UIX576" s="81"/>
      <c r="UIY576" s="75"/>
      <c r="UIZ576" s="81"/>
      <c r="UJA576" s="75"/>
      <c r="UJB576" s="81"/>
      <c r="UJC576" s="75"/>
      <c r="UJD576" s="81"/>
      <c r="UJE576" s="75"/>
      <c r="UJF576" s="81"/>
      <c r="UJG576" s="75"/>
      <c r="UJH576" s="81"/>
      <c r="UJI576" s="75"/>
      <c r="UJJ576" s="81"/>
      <c r="UJK576" s="75"/>
      <c r="UJL576" s="81"/>
      <c r="UJM576" s="75"/>
      <c r="UJN576" s="81"/>
      <c r="UJO576" s="75"/>
      <c r="UJP576" s="81"/>
      <c r="UJQ576" s="75"/>
      <c r="UJR576" s="81"/>
      <c r="UJS576" s="75"/>
      <c r="UJT576" s="81"/>
      <c r="UJU576" s="75"/>
      <c r="UJV576" s="81"/>
      <c r="UJW576" s="75"/>
      <c r="UJX576" s="81"/>
      <c r="UJY576" s="75"/>
      <c r="UJZ576" s="81"/>
      <c r="UKA576" s="75"/>
      <c r="UKB576" s="81"/>
      <c r="UKC576" s="75"/>
      <c r="UKD576" s="81"/>
      <c r="UKE576" s="75"/>
      <c r="UKF576" s="81"/>
      <c r="UKG576" s="75"/>
      <c r="UKH576" s="81"/>
      <c r="UKI576" s="75"/>
      <c r="UKJ576" s="81"/>
      <c r="UKK576" s="75"/>
      <c r="UKL576" s="81"/>
      <c r="UKM576" s="75"/>
      <c r="UKN576" s="81"/>
      <c r="UKO576" s="75"/>
      <c r="UKP576" s="81"/>
      <c r="UKQ576" s="75"/>
      <c r="UKR576" s="81"/>
      <c r="UKS576" s="75"/>
      <c r="UKT576" s="81"/>
      <c r="UKU576" s="75"/>
      <c r="UKV576" s="81"/>
      <c r="UKW576" s="75"/>
      <c r="UKX576" s="81"/>
      <c r="UKY576" s="75"/>
      <c r="UKZ576" s="81"/>
      <c r="ULA576" s="75"/>
      <c r="ULB576" s="81"/>
      <c r="ULC576" s="75"/>
      <c r="ULD576" s="81"/>
      <c r="ULE576" s="75"/>
      <c r="ULF576" s="81"/>
      <c r="ULG576" s="75"/>
      <c r="ULH576" s="81"/>
      <c r="ULI576" s="75"/>
      <c r="ULJ576" s="81"/>
      <c r="ULK576" s="75"/>
      <c r="ULL576" s="81"/>
      <c r="ULM576" s="75"/>
      <c r="ULN576" s="81"/>
      <c r="ULO576" s="75"/>
      <c r="ULP576" s="81"/>
      <c r="ULQ576" s="75"/>
      <c r="ULR576" s="81"/>
      <c r="ULS576" s="75"/>
      <c r="ULT576" s="81"/>
      <c r="ULU576" s="75"/>
      <c r="ULV576" s="81"/>
      <c r="ULW576" s="75"/>
      <c r="ULX576" s="81"/>
      <c r="ULY576" s="75"/>
      <c r="ULZ576" s="81"/>
      <c r="UMA576" s="75"/>
      <c r="UMB576" s="81"/>
      <c r="UMC576" s="75"/>
      <c r="UMD576" s="81"/>
      <c r="UME576" s="75"/>
      <c r="UMF576" s="81"/>
      <c r="UMG576" s="75"/>
      <c r="UMH576" s="81"/>
      <c r="UMI576" s="75"/>
      <c r="UMJ576" s="81"/>
      <c r="UMK576" s="75"/>
      <c r="UML576" s="81"/>
      <c r="UMM576" s="75"/>
      <c r="UMN576" s="81"/>
      <c r="UMO576" s="75"/>
      <c r="UMP576" s="81"/>
      <c r="UMQ576" s="75"/>
      <c r="UMR576" s="81"/>
      <c r="UMS576" s="75"/>
      <c r="UMT576" s="81"/>
      <c r="UMU576" s="75"/>
      <c r="UMV576" s="81"/>
      <c r="UMW576" s="75"/>
      <c r="UMX576" s="81"/>
      <c r="UMY576" s="75"/>
      <c r="UMZ576" s="81"/>
      <c r="UNA576" s="75"/>
      <c r="UNB576" s="81"/>
      <c r="UNC576" s="75"/>
      <c r="UND576" s="81"/>
      <c r="UNE576" s="75"/>
      <c r="UNF576" s="81"/>
      <c r="UNG576" s="75"/>
      <c r="UNH576" s="81"/>
      <c r="UNI576" s="75"/>
      <c r="UNJ576" s="81"/>
      <c r="UNK576" s="75"/>
      <c r="UNL576" s="81"/>
      <c r="UNM576" s="75"/>
      <c r="UNN576" s="81"/>
      <c r="UNO576" s="75"/>
      <c r="UNP576" s="81"/>
      <c r="UNQ576" s="75"/>
      <c r="UNR576" s="81"/>
      <c r="UNS576" s="75"/>
      <c r="UNT576" s="81"/>
      <c r="UNU576" s="75"/>
      <c r="UNV576" s="81"/>
      <c r="UNW576" s="75"/>
      <c r="UNX576" s="81"/>
      <c r="UNY576" s="75"/>
      <c r="UNZ576" s="81"/>
      <c r="UOA576" s="75"/>
      <c r="UOB576" s="81"/>
      <c r="UOC576" s="75"/>
      <c r="UOD576" s="81"/>
      <c r="UOE576" s="75"/>
      <c r="UOF576" s="81"/>
      <c r="UOG576" s="75"/>
      <c r="UOH576" s="81"/>
      <c r="UOI576" s="75"/>
      <c r="UOJ576" s="81"/>
      <c r="UOK576" s="75"/>
      <c r="UOL576" s="81"/>
      <c r="UOM576" s="75"/>
      <c r="UON576" s="81"/>
      <c r="UOO576" s="75"/>
      <c r="UOP576" s="81"/>
      <c r="UOQ576" s="75"/>
      <c r="UOR576" s="81"/>
      <c r="UOS576" s="75"/>
      <c r="UOT576" s="81"/>
      <c r="UOU576" s="75"/>
      <c r="UOV576" s="81"/>
      <c r="UOW576" s="75"/>
      <c r="UOX576" s="81"/>
      <c r="UOY576" s="75"/>
      <c r="UOZ576" s="81"/>
      <c r="UPA576" s="75"/>
      <c r="UPB576" s="81"/>
      <c r="UPC576" s="75"/>
      <c r="UPD576" s="81"/>
      <c r="UPE576" s="75"/>
      <c r="UPF576" s="81"/>
      <c r="UPG576" s="75"/>
      <c r="UPH576" s="81"/>
      <c r="UPI576" s="75"/>
      <c r="UPJ576" s="81"/>
      <c r="UPK576" s="75"/>
      <c r="UPL576" s="81"/>
      <c r="UPM576" s="75"/>
      <c r="UPN576" s="81"/>
      <c r="UPO576" s="75"/>
      <c r="UPP576" s="81"/>
      <c r="UPQ576" s="75"/>
      <c r="UPR576" s="81"/>
      <c r="UPS576" s="75"/>
      <c r="UPT576" s="81"/>
      <c r="UPU576" s="75"/>
      <c r="UPV576" s="81"/>
      <c r="UPW576" s="75"/>
      <c r="UPX576" s="81"/>
      <c r="UPY576" s="75"/>
      <c r="UPZ576" s="81"/>
      <c r="UQA576" s="75"/>
      <c r="UQB576" s="81"/>
      <c r="UQC576" s="75"/>
      <c r="UQD576" s="81"/>
      <c r="UQE576" s="75"/>
      <c r="UQF576" s="81"/>
      <c r="UQG576" s="75"/>
      <c r="UQH576" s="81"/>
      <c r="UQI576" s="75"/>
      <c r="UQJ576" s="81"/>
      <c r="UQK576" s="75"/>
      <c r="UQL576" s="81"/>
      <c r="UQM576" s="75"/>
      <c r="UQN576" s="81"/>
      <c r="UQO576" s="75"/>
      <c r="UQP576" s="81"/>
      <c r="UQQ576" s="75"/>
      <c r="UQR576" s="81"/>
      <c r="UQS576" s="75"/>
      <c r="UQT576" s="81"/>
      <c r="UQU576" s="75"/>
      <c r="UQV576" s="81"/>
      <c r="UQW576" s="75"/>
      <c r="UQX576" s="81"/>
      <c r="UQY576" s="75"/>
      <c r="UQZ576" s="81"/>
      <c r="URA576" s="75"/>
      <c r="URB576" s="81"/>
      <c r="URC576" s="75"/>
      <c r="URD576" s="81"/>
      <c r="URE576" s="75"/>
      <c r="URF576" s="81"/>
      <c r="URG576" s="75"/>
      <c r="URH576" s="81"/>
      <c r="URI576" s="75"/>
      <c r="URJ576" s="81"/>
      <c r="URK576" s="75"/>
      <c r="URL576" s="81"/>
      <c r="URM576" s="75"/>
      <c r="URN576" s="81"/>
      <c r="URO576" s="75"/>
      <c r="URP576" s="81"/>
      <c r="URQ576" s="75"/>
      <c r="URR576" s="81"/>
      <c r="URS576" s="75"/>
      <c r="URT576" s="81"/>
      <c r="URU576" s="75"/>
      <c r="URV576" s="81"/>
      <c r="URW576" s="75"/>
      <c r="URX576" s="81"/>
      <c r="URY576" s="75"/>
      <c r="URZ576" s="81"/>
      <c r="USA576" s="75"/>
      <c r="USB576" s="81"/>
      <c r="USC576" s="75"/>
      <c r="USD576" s="81"/>
      <c r="USE576" s="75"/>
      <c r="USF576" s="81"/>
      <c r="USG576" s="75"/>
      <c r="USH576" s="81"/>
      <c r="USI576" s="75"/>
      <c r="USJ576" s="81"/>
      <c r="USK576" s="75"/>
      <c r="USL576" s="81"/>
      <c r="USM576" s="75"/>
      <c r="USN576" s="81"/>
      <c r="USO576" s="75"/>
      <c r="USP576" s="81"/>
      <c r="USQ576" s="75"/>
      <c r="USR576" s="81"/>
      <c r="USS576" s="75"/>
      <c r="UST576" s="81"/>
      <c r="USU576" s="75"/>
      <c r="USV576" s="81"/>
      <c r="USW576" s="75"/>
      <c r="USX576" s="81"/>
      <c r="USY576" s="75"/>
      <c r="USZ576" s="81"/>
      <c r="UTA576" s="75"/>
      <c r="UTB576" s="81"/>
      <c r="UTC576" s="75"/>
      <c r="UTD576" s="81"/>
      <c r="UTE576" s="75"/>
      <c r="UTF576" s="81"/>
      <c r="UTG576" s="75"/>
      <c r="UTH576" s="81"/>
      <c r="UTI576" s="75"/>
      <c r="UTJ576" s="81"/>
      <c r="UTK576" s="75"/>
      <c r="UTL576" s="81"/>
      <c r="UTM576" s="75"/>
      <c r="UTN576" s="81"/>
      <c r="UTO576" s="75"/>
      <c r="UTP576" s="81"/>
      <c r="UTQ576" s="75"/>
      <c r="UTR576" s="81"/>
      <c r="UTS576" s="75"/>
      <c r="UTT576" s="81"/>
      <c r="UTU576" s="75"/>
      <c r="UTV576" s="81"/>
      <c r="UTW576" s="75"/>
      <c r="UTX576" s="81"/>
      <c r="UTY576" s="75"/>
      <c r="UTZ576" s="81"/>
      <c r="UUA576" s="75"/>
      <c r="UUB576" s="81"/>
      <c r="UUC576" s="75"/>
      <c r="UUD576" s="81"/>
      <c r="UUE576" s="75"/>
      <c r="UUF576" s="81"/>
      <c r="UUG576" s="75"/>
      <c r="UUH576" s="81"/>
      <c r="UUI576" s="75"/>
      <c r="UUJ576" s="81"/>
      <c r="UUK576" s="75"/>
      <c r="UUL576" s="81"/>
      <c r="UUM576" s="75"/>
      <c r="UUN576" s="81"/>
      <c r="UUO576" s="75"/>
      <c r="UUP576" s="81"/>
      <c r="UUQ576" s="75"/>
      <c r="UUR576" s="81"/>
      <c r="UUS576" s="75"/>
      <c r="UUT576" s="81"/>
      <c r="UUU576" s="75"/>
      <c r="UUV576" s="81"/>
      <c r="UUW576" s="75"/>
      <c r="UUX576" s="81"/>
      <c r="UUY576" s="75"/>
      <c r="UUZ576" s="81"/>
      <c r="UVA576" s="75"/>
      <c r="UVB576" s="81"/>
      <c r="UVC576" s="75"/>
      <c r="UVD576" s="81"/>
      <c r="UVE576" s="75"/>
      <c r="UVF576" s="81"/>
      <c r="UVG576" s="75"/>
      <c r="UVH576" s="81"/>
      <c r="UVI576" s="75"/>
      <c r="UVJ576" s="81"/>
      <c r="UVK576" s="75"/>
      <c r="UVL576" s="81"/>
      <c r="UVM576" s="75"/>
      <c r="UVN576" s="81"/>
      <c r="UVO576" s="75"/>
      <c r="UVP576" s="81"/>
      <c r="UVQ576" s="75"/>
      <c r="UVR576" s="81"/>
      <c r="UVS576" s="75"/>
      <c r="UVT576" s="81"/>
      <c r="UVU576" s="75"/>
      <c r="UVV576" s="81"/>
      <c r="UVW576" s="75"/>
      <c r="UVX576" s="81"/>
      <c r="UVY576" s="75"/>
      <c r="UVZ576" s="81"/>
      <c r="UWA576" s="75"/>
      <c r="UWB576" s="81"/>
      <c r="UWC576" s="75"/>
      <c r="UWD576" s="81"/>
      <c r="UWE576" s="75"/>
      <c r="UWF576" s="81"/>
      <c r="UWG576" s="75"/>
      <c r="UWH576" s="81"/>
      <c r="UWI576" s="75"/>
      <c r="UWJ576" s="81"/>
      <c r="UWK576" s="75"/>
      <c r="UWL576" s="81"/>
      <c r="UWM576" s="75"/>
      <c r="UWN576" s="81"/>
      <c r="UWO576" s="75"/>
      <c r="UWP576" s="81"/>
      <c r="UWQ576" s="75"/>
      <c r="UWR576" s="81"/>
      <c r="UWS576" s="75"/>
      <c r="UWT576" s="81"/>
      <c r="UWU576" s="75"/>
      <c r="UWV576" s="81"/>
      <c r="UWW576" s="75"/>
      <c r="UWX576" s="81"/>
      <c r="UWY576" s="75"/>
      <c r="UWZ576" s="81"/>
      <c r="UXA576" s="75"/>
      <c r="UXB576" s="81"/>
      <c r="UXC576" s="75"/>
      <c r="UXD576" s="81"/>
      <c r="UXE576" s="75"/>
      <c r="UXF576" s="81"/>
      <c r="UXG576" s="75"/>
      <c r="UXH576" s="81"/>
      <c r="UXI576" s="75"/>
      <c r="UXJ576" s="81"/>
      <c r="UXK576" s="75"/>
      <c r="UXL576" s="81"/>
      <c r="UXM576" s="75"/>
      <c r="UXN576" s="81"/>
      <c r="UXO576" s="75"/>
      <c r="UXP576" s="81"/>
      <c r="UXQ576" s="75"/>
      <c r="UXR576" s="81"/>
      <c r="UXS576" s="75"/>
      <c r="UXT576" s="81"/>
      <c r="UXU576" s="75"/>
      <c r="UXV576" s="81"/>
      <c r="UXW576" s="75"/>
      <c r="UXX576" s="81"/>
      <c r="UXY576" s="75"/>
      <c r="UXZ576" s="81"/>
      <c r="UYA576" s="75"/>
      <c r="UYB576" s="81"/>
      <c r="UYC576" s="75"/>
      <c r="UYD576" s="81"/>
      <c r="UYE576" s="75"/>
      <c r="UYF576" s="81"/>
      <c r="UYG576" s="75"/>
      <c r="UYH576" s="81"/>
      <c r="UYI576" s="75"/>
      <c r="UYJ576" s="81"/>
      <c r="UYK576" s="75"/>
      <c r="UYL576" s="81"/>
      <c r="UYM576" s="75"/>
      <c r="UYN576" s="81"/>
      <c r="UYO576" s="75"/>
      <c r="UYP576" s="81"/>
      <c r="UYQ576" s="75"/>
      <c r="UYR576" s="81"/>
      <c r="UYS576" s="75"/>
      <c r="UYT576" s="81"/>
      <c r="UYU576" s="75"/>
      <c r="UYV576" s="81"/>
      <c r="UYW576" s="75"/>
      <c r="UYX576" s="81"/>
      <c r="UYY576" s="75"/>
      <c r="UYZ576" s="81"/>
      <c r="UZA576" s="75"/>
      <c r="UZB576" s="81"/>
      <c r="UZC576" s="75"/>
      <c r="UZD576" s="81"/>
      <c r="UZE576" s="75"/>
      <c r="UZF576" s="81"/>
      <c r="UZG576" s="75"/>
      <c r="UZH576" s="81"/>
      <c r="UZI576" s="75"/>
      <c r="UZJ576" s="81"/>
      <c r="UZK576" s="75"/>
      <c r="UZL576" s="81"/>
      <c r="UZM576" s="75"/>
      <c r="UZN576" s="81"/>
      <c r="UZO576" s="75"/>
      <c r="UZP576" s="81"/>
      <c r="UZQ576" s="75"/>
      <c r="UZR576" s="81"/>
      <c r="UZS576" s="75"/>
      <c r="UZT576" s="81"/>
      <c r="UZU576" s="75"/>
      <c r="UZV576" s="81"/>
      <c r="UZW576" s="75"/>
      <c r="UZX576" s="81"/>
      <c r="UZY576" s="75"/>
      <c r="UZZ576" s="81"/>
      <c r="VAA576" s="75"/>
      <c r="VAB576" s="81"/>
      <c r="VAC576" s="75"/>
      <c r="VAD576" s="81"/>
      <c r="VAE576" s="75"/>
      <c r="VAF576" s="81"/>
      <c r="VAG576" s="75"/>
      <c r="VAH576" s="81"/>
      <c r="VAI576" s="75"/>
      <c r="VAJ576" s="81"/>
      <c r="VAK576" s="75"/>
      <c r="VAL576" s="81"/>
      <c r="VAM576" s="75"/>
      <c r="VAN576" s="81"/>
      <c r="VAO576" s="75"/>
      <c r="VAP576" s="81"/>
      <c r="VAQ576" s="75"/>
      <c r="VAR576" s="81"/>
      <c r="VAS576" s="75"/>
      <c r="VAT576" s="81"/>
      <c r="VAU576" s="75"/>
      <c r="VAV576" s="81"/>
      <c r="VAW576" s="75"/>
      <c r="VAX576" s="81"/>
      <c r="VAY576" s="75"/>
      <c r="VAZ576" s="81"/>
      <c r="VBA576" s="75"/>
      <c r="VBB576" s="81"/>
      <c r="VBC576" s="75"/>
      <c r="VBD576" s="81"/>
      <c r="VBE576" s="75"/>
      <c r="VBF576" s="81"/>
      <c r="VBG576" s="75"/>
      <c r="VBH576" s="81"/>
      <c r="VBI576" s="75"/>
      <c r="VBJ576" s="81"/>
      <c r="VBK576" s="75"/>
      <c r="VBL576" s="81"/>
      <c r="VBM576" s="75"/>
      <c r="VBN576" s="81"/>
      <c r="VBO576" s="75"/>
      <c r="VBP576" s="81"/>
      <c r="VBQ576" s="75"/>
      <c r="VBR576" s="81"/>
      <c r="VBS576" s="75"/>
      <c r="VBT576" s="81"/>
      <c r="VBU576" s="75"/>
      <c r="VBV576" s="81"/>
      <c r="VBW576" s="75"/>
      <c r="VBX576" s="81"/>
      <c r="VBY576" s="75"/>
      <c r="VBZ576" s="81"/>
      <c r="VCA576" s="75"/>
      <c r="VCB576" s="81"/>
      <c r="VCC576" s="75"/>
      <c r="VCD576" s="81"/>
      <c r="VCE576" s="75"/>
      <c r="VCF576" s="81"/>
      <c r="VCG576" s="75"/>
      <c r="VCH576" s="81"/>
      <c r="VCI576" s="75"/>
      <c r="VCJ576" s="81"/>
      <c r="VCK576" s="75"/>
      <c r="VCL576" s="81"/>
      <c r="VCM576" s="75"/>
      <c r="VCN576" s="81"/>
      <c r="VCO576" s="75"/>
      <c r="VCP576" s="81"/>
      <c r="VCQ576" s="75"/>
      <c r="VCR576" s="81"/>
      <c r="VCS576" s="75"/>
      <c r="VCT576" s="81"/>
      <c r="VCU576" s="75"/>
      <c r="VCV576" s="81"/>
      <c r="VCW576" s="75"/>
      <c r="VCX576" s="81"/>
      <c r="VCY576" s="75"/>
      <c r="VCZ576" s="81"/>
      <c r="VDA576" s="75"/>
      <c r="VDB576" s="81"/>
      <c r="VDC576" s="75"/>
      <c r="VDD576" s="81"/>
      <c r="VDE576" s="75"/>
      <c r="VDF576" s="81"/>
      <c r="VDG576" s="75"/>
      <c r="VDH576" s="81"/>
      <c r="VDI576" s="75"/>
      <c r="VDJ576" s="81"/>
      <c r="VDK576" s="75"/>
      <c r="VDL576" s="81"/>
      <c r="VDM576" s="75"/>
      <c r="VDN576" s="81"/>
      <c r="VDO576" s="75"/>
      <c r="VDP576" s="81"/>
      <c r="VDQ576" s="75"/>
      <c r="VDR576" s="81"/>
      <c r="VDS576" s="75"/>
      <c r="VDT576" s="81"/>
      <c r="VDU576" s="75"/>
      <c r="VDV576" s="81"/>
      <c r="VDW576" s="75"/>
      <c r="VDX576" s="81"/>
      <c r="VDY576" s="75"/>
      <c r="VDZ576" s="81"/>
      <c r="VEA576" s="75"/>
      <c r="VEB576" s="81"/>
      <c r="VEC576" s="75"/>
      <c r="VED576" s="81"/>
      <c r="VEE576" s="75"/>
      <c r="VEF576" s="81"/>
      <c r="VEG576" s="75"/>
      <c r="VEH576" s="81"/>
      <c r="VEI576" s="75"/>
      <c r="VEJ576" s="81"/>
      <c r="VEK576" s="75"/>
      <c r="VEL576" s="81"/>
      <c r="VEM576" s="75"/>
      <c r="VEN576" s="81"/>
      <c r="VEO576" s="75"/>
      <c r="VEP576" s="81"/>
      <c r="VEQ576" s="75"/>
      <c r="VER576" s="81"/>
      <c r="VES576" s="75"/>
      <c r="VET576" s="81"/>
      <c r="VEU576" s="75"/>
      <c r="VEV576" s="81"/>
      <c r="VEW576" s="75"/>
      <c r="VEX576" s="81"/>
      <c r="VEY576" s="75"/>
      <c r="VEZ576" s="81"/>
      <c r="VFA576" s="75"/>
      <c r="VFB576" s="81"/>
      <c r="VFC576" s="75"/>
      <c r="VFD576" s="81"/>
      <c r="VFE576" s="75"/>
      <c r="VFF576" s="81"/>
      <c r="VFG576" s="75"/>
      <c r="VFH576" s="81"/>
      <c r="VFI576" s="75"/>
      <c r="VFJ576" s="81"/>
      <c r="VFK576" s="75"/>
      <c r="VFL576" s="81"/>
      <c r="VFM576" s="75"/>
      <c r="VFN576" s="81"/>
      <c r="VFO576" s="75"/>
      <c r="VFP576" s="81"/>
      <c r="VFQ576" s="75"/>
      <c r="VFR576" s="81"/>
      <c r="VFS576" s="75"/>
      <c r="VFT576" s="81"/>
      <c r="VFU576" s="75"/>
      <c r="VFV576" s="81"/>
      <c r="VFW576" s="75"/>
      <c r="VFX576" s="81"/>
      <c r="VFY576" s="75"/>
      <c r="VFZ576" s="81"/>
      <c r="VGA576" s="75"/>
      <c r="VGB576" s="81"/>
      <c r="VGC576" s="75"/>
      <c r="VGD576" s="81"/>
      <c r="VGE576" s="75"/>
      <c r="VGF576" s="81"/>
      <c r="VGG576" s="75"/>
      <c r="VGH576" s="81"/>
      <c r="VGI576" s="75"/>
      <c r="VGJ576" s="81"/>
      <c r="VGK576" s="75"/>
      <c r="VGL576" s="81"/>
      <c r="VGM576" s="75"/>
      <c r="VGN576" s="81"/>
      <c r="VGO576" s="75"/>
      <c r="VGP576" s="81"/>
      <c r="VGQ576" s="75"/>
      <c r="VGR576" s="81"/>
      <c r="VGS576" s="75"/>
      <c r="VGT576" s="81"/>
      <c r="VGU576" s="75"/>
      <c r="VGV576" s="81"/>
      <c r="VGW576" s="75"/>
      <c r="VGX576" s="81"/>
      <c r="VGY576" s="75"/>
      <c r="VGZ576" s="81"/>
      <c r="VHA576" s="75"/>
      <c r="VHB576" s="81"/>
      <c r="VHC576" s="75"/>
      <c r="VHD576" s="81"/>
      <c r="VHE576" s="75"/>
      <c r="VHF576" s="81"/>
      <c r="VHG576" s="75"/>
      <c r="VHH576" s="81"/>
      <c r="VHI576" s="75"/>
      <c r="VHJ576" s="81"/>
      <c r="VHK576" s="75"/>
      <c r="VHL576" s="81"/>
      <c r="VHM576" s="75"/>
      <c r="VHN576" s="81"/>
      <c r="VHO576" s="75"/>
      <c r="VHP576" s="81"/>
      <c r="VHQ576" s="75"/>
      <c r="VHR576" s="81"/>
      <c r="VHS576" s="75"/>
      <c r="VHT576" s="81"/>
      <c r="VHU576" s="75"/>
      <c r="VHV576" s="81"/>
      <c r="VHW576" s="75"/>
      <c r="VHX576" s="81"/>
      <c r="VHY576" s="75"/>
      <c r="VHZ576" s="81"/>
      <c r="VIA576" s="75"/>
      <c r="VIB576" s="81"/>
      <c r="VIC576" s="75"/>
      <c r="VID576" s="81"/>
      <c r="VIE576" s="75"/>
      <c r="VIF576" s="81"/>
      <c r="VIG576" s="75"/>
      <c r="VIH576" s="81"/>
      <c r="VII576" s="75"/>
      <c r="VIJ576" s="81"/>
      <c r="VIK576" s="75"/>
      <c r="VIL576" s="81"/>
      <c r="VIM576" s="75"/>
      <c r="VIN576" s="81"/>
      <c r="VIO576" s="75"/>
      <c r="VIP576" s="81"/>
      <c r="VIQ576" s="75"/>
      <c r="VIR576" s="81"/>
      <c r="VIS576" s="75"/>
      <c r="VIT576" s="81"/>
      <c r="VIU576" s="75"/>
      <c r="VIV576" s="81"/>
      <c r="VIW576" s="75"/>
      <c r="VIX576" s="81"/>
      <c r="VIY576" s="75"/>
      <c r="VIZ576" s="81"/>
      <c r="VJA576" s="75"/>
      <c r="VJB576" s="81"/>
      <c r="VJC576" s="75"/>
      <c r="VJD576" s="81"/>
      <c r="VJE576" s="75"/>
      <c r="VJF576" s="81"/>
      <c r="VJG576" s="75"/>
      <c r="VJH576" s="81"/>
      <c r="VJI576" s="75"/>
      <c r="VJJ576" s="81"/>
      <c r="VJK576" s="75"/>
      <c r="VJL576" s="81"/>
      <c r="VJM576" s="75"/>
      <c r="VJN576" s="81"/>
      <c r="VJO576" s="75"/>
      <c r="VJP576" s="81"/>
      <c r="VJQ576" s="75"/>
      <c r="VJR576" s="81"/>
      <c r="VJS576" s="75"/>
      <c r="VJT576" s="81"/>
      <c r="VJU576" s="75"/>
      <c r="VJV576" s="81"/>
      <c r="VJW576" s="75"/>
      <c r="VJX576" s="81"/>
      <c r="VJY576" s="75"/>
      <c r="VJZ576" s="81"/>
      <c r="VKA576" s="75"/>
      <c r="VKB576" s="81"/>
      <c r="VKC576" s="75"/>
      <c r="VKD576" s="81"/>
      <c r="VKE576" s="75"/>
      <c r="VKF576" s="81"/>
      <c r="VKG576" s="75"/>
      <c r="VKH576" s="81"/>
      <c r="VKI576" s="75"/>
      <c r="VKJ576" s="81"/>
      <c r="VKK576" s="75"/>
      <c r="VKL576" s="81"/>
      <c r="VKM576" s="75"/>
      <c r="VKN576" s="81"/>
      <c r="VKO576" s="75"/>
      <c r="VKP576" s="81"/>
      <c r="VKQ576" s="75"/>
      <c r="VKR576" s="81"/>
      <c r="VKS576" s="75"/>
      <c r="VKT576" s="81"/>
      <c r="VKU576" s="75"/>
      <c r="VKV576" s="81"/>
      <c r="VKW576" s="75"/>
      <c r="VKX576" s="81"/>
      <c r="VKY576" s="75"/>
      <c r="VKZ576" s="81"/>
      <c r="VLA576" s="75"/>
      <c r="VLB576" s="81"/>
      <c r="VLC576" s="75"/>
      <c r="VLD576" s="81"/>
      <c r="VLE576" s="75"/>
      <c r="VLF576" s="81"/>
      <c r="VLG576" s="75"/>
      <c r="VLH576" s="81"/>
      <c r="VLI576" s="75"/>
      <c r="VLJ576" s="81"/>
      <c r="VLK576" s="75"/>
      <c r="VLL576" s="81"/>
      <c r="VLM576" s="75"/>
      <c r="VLN576" s="81"/>
      <c r="VLO576" s="75"/>
      <c r="VLP576" s="81"/>
      <c r="VLQ576" s="75"/>
      <c r="VLR576" s="81"/>
      <c r="VLS576" s="75"/>
      <c r="VLT576" s="81"/>
      <c r="VLU576" s="75"/>
      <c r="VLV576" s="81"/>
      <c r="VLW576" s="75"/>
      <c r="VLX576" s="81"/>
      <c r="VLY576" s="75"/>
      <c r="VLZ576" s="81"/>
      <c r="VMA576" s="75"/>
      <c r="VMB576" s="81"/>
      <c r="VMC576" s="75"/>
      <c r="VMD576" s="81"/>
      <c r="VME576" s="75"/>
      <c r="VMF576" s="81"/>
      <c r="VMG576" s="75"/>
      <c r="VMH576" s="81"/>
      <c r="VMI576" s="75"/>
      <c r="VMJ576" s="81"/>
      <c r="VMK576" s="75"/>
      <c r="VML576" s="81"/>
      <c r="VMM576" s="75"/>
      <c r="VMN576" s="81"/>
      <c r="VMO576" s="75"/>
      <c r="VMP576" s="81"/>
      <c r="VMQ576" s="75"/>
      <c r="VMR576" s="81"/>
      <c r="VMS576" s="75"/>
      <c r="VMT576" s="81"/>
      <c r="VMU576" s="75"/>
      <c r="VMV576" s="81"/>
      <c r="VMW576" s="75"/>
      <c r="VMX576" s="81"/>
      <c r="VMY576" s="75"/>
      <c r="VMZ576" s="81"/>
      <c r="VNA576" s="75"/>
      <c r="VNB576" s="81"/>
      <c r="VNC576" s="75"/>
      <c r="VND576" s="81"/>
      <c r="VNE576" s="75"/>
      <c r="VNF576" s="81"/>
      <c r="VNG576" s="75"/>
      <c r="VNH576" s="81"/>
      <c r="VNI576" s="75"/>
      <c r="VNJ576" s="81"/>
      <c r="VNK576" s="75"/>
      <c r="VNL576" s="81"/>
      <c r="VNM576" s="75"/>
      <c r="VNN576" s="81"/>
      <c r="VNO576" s="75"/>
      <c r="VNP576" s="81"/>
      <c r="VNQ576" s="75"/>
      <c r="VNR576" s="81"/>
      <c r="VNS576" s="75"/>
      <c r="VNT576" s="81"/>
      <c r="VNU576" s="75"/>
      <c r="VNV576" s="81"/>
      <c r="VNW576" s="75"/>
      <c r="VNX576" s="81"/>
      <c r="VNY576" s="75"/>
      <c r="VNZ576" s="81"/>
      <c r="VOA576" s="75"/>
      <c r="VOB576" s="81"/>
      <c r="VOC576" s="75"/>
      <c r="VOD576" s="81"/>
      <c r="VOE576" s="75"/>
      <c r="VOF576" s="81"/>
      <c r="VOG576" s="75"/>
      <c r="VOH576" s="81"/>
      <c r="VOI576" s="75"/>
      <c r="VOJ576" s="81"/>
      <c r="VOK576" s="75"/>
      <c r="VOL576" s="81"/>
      <c r="VOM576" s="75"/>
      <c r="VON576" s="81"/>
      <c r="VOO576" s="75"/>
      <c r="VOP576" s="81"/>
      <c r="VOQ576" s="75"/>
      <c r="VOR576" s="81"/>
      <c r="VOS576" s="75"/>
      <c r="VOT576" s="81"/>
      <c r="VOU576" s="75"/>
      <c r="VOV576" s="81"/>
      <c r="VOW576" s="75"/>
      <c r="VOX576" s="81"/>
      <c r="VOY576" s="75"/>
      <c r="VOZ576" s="81"/>
      <c r="VPA576" s="75"/>
      <c r="VPB576" s="81"/>
      <c r="VPC576" s="75"/>
      <c r="VPD576" s="81"/>
      <c r="VPE576" s="75"/>
      <c r="VPF576" s="81"/>
      <c r="VPG576" s="75"/>
      <c r="VPH576" s="81"/>
      <c r="VPI576" s="75"/>
      <c r="VPJ576" s="81"/>
      <c r="VPK576" s="75"/>
      <c r="VPL576" s="81"/>
      <c r="VPM576" s="75"/>
      <c r="VPN576" s="81"/>
      <c r="VPO576" s="75"/>
      <c r="VPP576" s="81"/>
      <c r="VPQ576" s="75"/>
      <c r="VPR576" s="81"/>
      <c r="VPS576" s="75"/>
      <c r="VPT576" s="81"/>
      <c r="VPU576" s="75"/>
      <c r="VPV576" s="81"/>
      <c r="VPW576" s="75"/>
      <c r="VPX576" s="81"/>
      <c r="VPY576" s="75"/>
      <c r="VPZ576" s="81"/>
      <c r="VQA576" s="75"/>
      <c r="VQB576" s="81"/>
      <c r="VQC576" s="75"/>
      <c r="VQD576" s="81"/>
      <c r="VQE576" s="75"/>
      <c r="VQF576" s="81"/>
      <c r="VQG576" s="75"/>
      <c r="VQH576" s="81"/>
      <c r="VQI576" s="75"/>
      <c r="VQJ576" s="81"/>
      <c r="VQK576" s="75"/>
      <c r="VQL576" s="81"/>
      <c r="VQM576" s="75"/>
      <c r="VQN576" s="81"/>
      <c r="VQO576" s="75"/>
      <c r="VQP576" s="81"/>
      <c r="VQQ576" s="75"/>
      <c r="VQR576" s="81"/>
      <c r="VQS576" s="75"/>
      <c r="VQT576" s="81"/>
      <c r="VQU576" s="75"/>
      <c r="VQV576" s="81"/>
      <c r="VQW576" s="75"/>
      <c r="VQX576" s="81"/>
      <c r="VQY576" s="75"/>
      <c r="VQZ576" s="81"/>
      <c r="VRA576" s="75"/>
      <c r="VRB576" s="81"/>
      <c r="VRC576" s="75"/>
      <c r="VRD576" s="81"/>
      <c r="VRE576" s="75"/>
      <c r="VRF576" s="81"/>
      <c r="VRG576" s="75"/>
      <c r="VRH576" s="81"/>
      <c r="VRI576" s="75"/>
      <c r="VRJ576" s="81"/>
      <c r="VRK576" s="75"/>
      <c r="VRL576" s="81"/>
      <c r="VRM576" s="75"/>
      <c r="VRN576" s="81"/>
      <c r="VRO576" s="75"/>
      <c r="VRP576" s="81"/>
      <c r="VRQ576" s="75"/>
      <c r="VRR576" s="81"/>
      <c r="VRS576" s="75"/>
      <c r="VRT576" s="81"/>
      <c r="VRU576" s="75"/>
      <c r="VRV576" s="81"/>
      <c r="VRW576" s="75"/>
      <c r="VRX576" s="81"/>
      <c r="VRY576" s="75"/>
      <c r="VRZ576" s="81"/>
      <c r="VSA576" s="75"/>
      <c r="VSB576" s="81"/>
      <c r="VSC576" s="75"/>
      <c r="VSD576" s="81"/>
      <c r="VSE576" s="75"/>
      <c r="VSF576" s="81"/>
      <c r="VSG576" s="75"/>
      <c r="VSH576" s="81"/>
      <c r="VSI576" s="75"/>
      <c r="VSJ576" s="81"/>
      <c r="VSK576" s="75"/>
      <c r="VSL576" s="81"/>
      <c r="VSM576" s="75"/>
      <c r="VSN576" s="81"/>
      <c r="VSO576" s="75"/>
      <c r="VSP576" s="81"/>
      <c r="VSQ576" s="75"/>
      <c r="VSR576" s="81"/>
      <c r="VSS576" s="75"/>
      <c r="VST576" s="81"/>
      <c r="VSU576" s="75"/>
      <c r="VSV576" s="81"/>
      <c r="VSW576" s="75"/>
      <c r="VSX576" s="81"/>
      <c r="VSY576" s="75"/>
      <c r="VSZ576" s="81"/>
      <c r="VTA576" s="75"/>
      <c r="VTB576" s="81"/>
      <c r="VTC576" s="75"/>
      <c r="VTD576" s="81"/>
      <c r="VTE576" s="75"/>
      <c r="VTF576" s="81"/>
      <c r="VTG576" s="75"/>
      <c r="VTH576" s="81"/>
      <c r="VTI576" s="75"/>
      <c r="VTJ576" s="81"/>
      <c r="VTK576" s="75"/>
      <c r="VTL576" s="81"/>
      <c r="VTM576" s="75"/>
      <c r="VTN576" s="81"/>
      <c r="VTO576" s="75"/>
      <c r="VTP576" s="81"/>
      <c r="VTQ576" s="75"/>
      <c r="VTR576" s="81"/>
      <c r="VTS576" s="75"/>
      <c r="VTT576" s="81"/>
      <c r="VTU576" s="75"/>
      <c r="VTV576" s="81"/>
      <c r="VTW576" s="75"/>
      <c r="VTX576" s="81"/>
      <c r="VTY576" s="75"/>
      <c r="VTZ576" s="81"/>
      <c r="VUA576" s="75"/>
      <c r="VUB576" s="81"/>
      <c r="VUC576" s="75"/>
      <c r="VUD576" s="81"/>
      <c r="VUE576" s="75"/>
      <c r="VUF576" s="81"/>
      <c r="VUG576" s="75"/>
      <c r="VUH576" s="81"/>
      <c r="VUI576" s="75"/>
      <c r="VUJ576" s="81"/>
      <c r="VUK576" s="75"/>
      <c r="VUL576" s="81"/>
      <c r="VUM576" s="75"/>
      <c r="VUN576" s="81"/>
      <c r="VUO576" s="75"/>
      <c r="VUP576" s="81"/>
      <c r="VUQ576" s="75"/>
      <c r="VUR576" s="81"/>
      <c r="VUS576" s="75"/>
      <c r="VUT576" s="81"/>
      <c r="VUU576" s="75"/>
      <c r="VUV576" s="81"/>
      <c r="VUW576" s="75"/>
      <c r="VUX576" s="81"/>
      <c r="VUY576" s="75"/>
      <c r="VUZ576" s="81"/>
      <c r="VVA576" s="75"/>
      <c r="VVB576" s="81"/>
      <c r="VVC576" s="75"/>
      <c r="VVD576" s="81"/>
      <c r="VVE576" s="75"/>
      <c r="VVF576" s="81"/>
      <c r="VVG576" s="75"/>
      <c r="VVH576" s="81"/>
      <c r="VVI576" s="75"/>
      <c r="VVJ576" s="81"/>
      <c r="VVK576" s="75"/>
      <c r="VVL576" s="81"/>
      <c r="VVM576" s="75"/>
      <c r="VVN576" s="81"/>
      <c r="VVO576" s="75"/>
      <c r="VVP576" s="81"/>
      <c r="VVQ576" s="75"/>
      <c r="VVR576" s="81"/>
      <c r="VVS576" s="75"/>
      <c r="VVT576" s="81"/>
      <c r="VVU576" s="75"/>
      <c r="VVV576" s="81"/>
      <c r="VVW576" s="75"/>
      <c r="VVX576" s="81"/>
      <c r="VVY576" s="75"/>
      <c r="VVZ576" s="81"/>
      <c r="VWA576" s="75"/>
      <c r="VWB576" s="81"/>
      <c r="VWC576" s="75"/>
      <c r="VWD576" s="81"/>
      <c r="VWE576" s="75"/>
      <c r="VWF576" s="81"/>
      <c r="VWG576" s="75"/>
      <c r="VWH576" s="81"/>
      <c r="VWI576" s="75"/>
      <c r="VWJ576" s="81"/>
      <c r="VWK576" s="75"/>
      <c r="VWL576" s="81"/>
      <c r="VWM576" s="75"/>
      <c r="VWN576" s="81"/>
      <c r="VWO576" s="75"/>
      <c r="VWP576" s="81"/>
      <c r="VWQ576" s="75"/>
      <c r="VWR576" s="81"/>
      <c r="VWS576" s="75"/>
      <c r="VWT576" s="81"/>
      <c r="VWU576" s="75"/>
      <c r="VWV576" s="81"/>
      <c r="VWW576" s="75"/>
      <c r="VWX576" s="81"/>
      <c r="VWY576" s="75"/>
      <c r="VWZ576" s="81"/>
      <c r="VXA576" s="75"/>
      <c r="VXB576" s="81"/>
      <c r="VXC576" s="75"/>
      <c r="VXD576" s="81"/>
      <c r="VXE576" s="75"/>
      <c r="VXF576" s="81"/>
      <c r="VXG576" s="75"/>
      <c r="VXH576" s="81"/>
      <c r="VXI576" s="75"/>
      <c r="VXJ576" s="81"/>
      <c r="VXK576" s="75"/>
      <c r="VXL576" s="81"/>
      <c r="VXM576" s="75"/>
      <c r="VXN576" s="81"/>
      <c r="VXO576" s="75"/>
      <c r="VXP576" s="81"/>
      <c r="VXQ576" s="75"/>
      <c r="VXR576" s="81"/>
      <c r="VXS576" s="75"/>
      <c r="VXT576" s="81"/>
      <c r="VXU576" s="75"/>
      <c r="VXV576" s="81"/>
      <c r="VXW576" s="75"/>
      <c r="VXX576" s="81"/>
      <c r="VXY576" s="75"/>
      <c r="VXZ576" s="81"/>
      <c r="VYA576" s="75"/>
      <c r="VYB576" s="81"/>
      <c r="VYC576" s="75"/>
      <c r="VYD576" s="81"/>
      <c r="VYE576" s="75"/>
      <c r="VYF576" s="81"/>
      <c r="VYG576" s="75"/>
      <c r="VYH576" s="81"/>
      <c r="VYI576" s="75"/>
      <c r="VYJ576" s="81"/>
      <c r="VYK576" s="75"/>
      <c r="VYL576" s="81"/>
      <c r="VYM576" s="75"/>
      <c r="VYN576" s="81"/>
      <c r="VYO576" s="75"/>
      <c r="VYP576" s="81"/>
      <c r="VYQ576" s="75"/>
      <c r="VYR576" s="81"/>
      <c r="VYS576" s="75"/>
      <c r="VYT576" s="81"/>
      <c r="VYU576" s="75"/>
      <c r="VYV576" s="81"/>
      <c r="VYW576" s="75"/>
      <c r="VYX576" s="81"/>
      <c r="VYY576" s="75"/>
      <c r="VYZ576" s="81"/>
      <c r="VZA576" s="75"/>
      <c r="VZB576" s="81"/>
      <c r="VZC576" s="75"/>
      <c r="VZD576" s="81"/>
      <c r="VZE576" s="75"/>
      <c r="VZF576" s="81"/>
      <c r="VZG576" s="75"/>
      <c r="VZH576" s="81"/>
      <c r="VZI576" s="75"/>
      <c r="VZJ576" s="81"/>
      <c r="VZK576" s="75"/>
      <c r="VZL576" s="81"/>
      <c r="VZM576" s="75"/>
      <c r="VZN576" s="81"/>
      <c r="VZO576" s="75"/>
      <c r="VZP576" s="81"/>
      <c r="VZQ576" s="75"/>
      <c r="VZR576" s="81"/>
      <c r="VZS576" s="75"/>
      <c r="VZT576" s="81"/>
      <c r="VZU576" s="75"/>
      <c r="VZV576" s="81"/>
      <c r="VZW576" s="75"/>
      <c r="VZX576" s="81"/>
      <c r="VZY576" s="75"/>
      <c r="VZZ576" s="81"/>
      <c r="WAA576" s="75"/>
      <c r="WAB576" s="81"/>
      <c r="WAC576" s="75"/>
      <c r="WAD576" s="81"/>
      <c r="WAE576" s="75"/>
      <c r="WAF576" s="81"/>
      <c r="WAG576" s="75"/>
      <c r="WAH576" s="81"/>
      <c r="WAI576" s="75"/>
      <c r="WAJ576" s="81"/>
      <c r="WAK576" s="75"/>
      <c r="WAL576" s="81"/>
      <c r="WAM576" s="75"/>
      <c r="WAN576" s="81"/>
      <c r="WAO576" s="75"/>
      <c r="WAP576" s="81"/>
      <c r="WAQ576" s="75"/>
      <c r="WAR576" s="81"/>
      <c r="WAS576" s="75"/>
      <c r="WAT576" s="81"/>
      <c r="WAU576" s="75"/>
      <c r="WAV576" s="81"/>
      <c r="WAW576" s="75"/>
      <c r="WAX576" s="81"/>
      <c r="WAY576" s="75"/>
      <c r="WAZ576" s="81"/>
      <c r="WBA576" s="75"/>
      <c r="WBB576" s="81"/>
      <c r="WBC576" s="75"/>
      <c r="WBD576" s="81"/>
      <c r="WBE576" s="75"/>
      <c r="WBF576" s="81"/>
      <c r="WBG576" s="75"/>
      <c r="WBH576" s="81"/>
      <c r="WBI576" s="75"/>
      <c r="WBJ576" s="81"/>
      <c r="WBK576" s="75"/>
      <c r="WBL576" s="81"/>
      <c r="WBM576" s="75"/>
      <c r="WBN576" s="81"/>
      <c r="WBO576" s="75"/>
      <c r="WBP576" s="81"/>
      <c r="WBQ576" s="75"/>
      <c r="WBR576" s="81"/>
      <c r="WBS576" s="75"/>
      <c r="WBT576" s="81"/>
      <c r="WBU576" s="75"/>
      <c r="WBV576" s="81"/>
      <c r="WBW576" s="75"/>
      <c r="WBX576" s="81"/>
      <c r="WBY576" s="75"/>
      <c r="WBZ576" s="81"/>
      <c r="WCA576" s="75"/>
      <c r="WCB576" s="81"/>
      <c r="WCC576" s="75"/>
      <c r="WCD576" s="81"/>
      <c r="WCE576" s="75"/>
      <c r="WCF576" s="81"/>
      <c r="WCG576" s="75"/>
      <c r="WCH576" s="81"/>
      <c r="WCI576" s="75"/>
      <c r="WCJ576" s="81"/>
      <c r="WCK576" s="75"/>
      <c r="WCL576" s="81"/>
      <c r="WCM576" s="75"/>
      <c r="WCN576" s="81"/>
      <c r="WCO576" s="75"/>
      <c r="WCP576" s="81"/>
      <c r="WCQ576" s="75"/>
      <c r="WCR576" s="81"/>
      <c r="WCS576" s="75"/>
      <c r="WCT576" s="81"/>
      <c r="WCU576" s="75"/>
      <c r="WCV576" s="81"/>
      <c r="WCW576" s="75"/>
      <c r="WCX576" s="81"/>
      <c r="WCY576" s="75"/>
      <c r="WCZ576" s="81"/>
      <c r="WDA576" s="75"/>
      <c r="WDB576" s="81"/>
      <c r="WDC576" s="75"/>
      <c r="WDD576" s="81"/>
      <c r="WDE576" s="75"/>
      <c r="WDF576" s="81"/>
      <c r="WDG576" s="75"/>
      <c r="WDH576" s="81"/>
      <c r="WDI576" s="75"/>
      <c r="WDJ576" s="81"/>
      <c r="WDK576" s="75"/>
      <c r="WDL576" s="81"/>
      <c r="WDM576" s="75"/>
      <c r="WDN576" s="81"/>
      <c r="WDO576" s="75"/>
      <c r="WDP576" s="81"/>
      <c r="WDQ576" s="75"/>
      <c r="WDR576" s="81"/>
      <c r="WDS576" s="75"/>
      <c r="WDT576" s="81"/>
      <c r="WDU576" s="75"/>
      <c r="WDV576" s="81"/>
      <c r="WDW576" s="75"/>
      <c r="WDX576" s="81"/>
      <c r="WDY576" s="75"/>
      <c r="WDZ576" s="81"/>
      <c r="WEA576" s="75"/>
      <c r="WEB576" s="81"/>
      <c r="WEC576" s="75"/>
      <c r="WED576" s="81"/>
      <c r="WEE576" s="75"/>
      <c r="WEF576" s="81"/>
      <c r="WEG576" s="75"/>
      <c r="WEH576" s="81"/>
      <c r="WEI576" s="75"/>
      <c r="WEJ576" s="81"/>
      <c r="WEK576" s="75"/>
      <c r="WEL576" s="81"/>
      <c r="WEM576" s="75"/>
      <c r="WEN576" s="81"/>
      <c r="WEO576" s="75"/>
      <c r="WEP576" s="81"/>
      <c r="WEQ576" s="75"/>
      <c r="WER576" s="81"/>
      <c r="WES576" s="75"/>
      <c r="WET576" s="81"/>
      <c r="WEU576" s="75"/>
      <c r="WEV576" s="81"/>
      <c r="WEW576" s="75"/>
      <c r="WEX576" s="81"/>
      <c r="WEY576" s="75"/>
      <c r="WEZ576" s="81"/>
      <c r="WFA576" s="75"/>
      <c r="WFB576" s="81"/>
      <c r="WFC576" s="75"/>
      <c r="WFD576" s="81"/>
      <c r="WFE576" s="75"/>
      <c r="WFF576" s="81"/>
      <c r="WFG576" s="75"/>
      <c r="WFH576" s="81"/>
      <c r="WFI576" s="75"/>
      <c r="WFJ576" s="81"/>
      <c r="WFK576" s="75"/>
      <c r="WFL576" s="81"/>
      <c r="WFM576" s="75"/>
      <c r="WFN576" s="81"/>
      <c r="WFO576" s="75"/>
      <c r="WFP576" s="81"/>
      <c r="WFQ576" s="75"/>
      <c r="WFR576" s="81"/>
      <c r="WFS576" s="75"/>
      <c r="WFT576" s="81"/>
      <c r="WFU576" s="75"/>
      <c r="WFV576" s="81"/>
      <c r="WFW576" s="75"/>
      <c r="WFX576" s="81"/>
      <c r="WFY576" s="75"/>
      <c r="WFZ576" s="81"/>
      <c r="WGA576" s="75"/>
      <c r="WGB576" s="81"/>
      <c r="WGC576" s="75"/>
      <c r="WGD576" s="81"/>
      <c r="WGE576" s="75"/>
      <c r="WGF576" s="81"/>
      <c r="WGG576" s="75"/>
      <c r="WGH576" s="81"/>
      <c r="WGI576" s="75"/>
      <c r="WGJ576" s="81"/>
      <c r="WGK576" s="75"/>
      <c r="WGL576" s="81"/>
      <c r="WGM576" s="75"/>
      <c r="WGN576" s="81"/>
      <c r="WGO576" s="75"/>
      <c r="WGP576" s="81"/>
      <c r="WGQ576" s="75"/>
      <c r="WGR576" s="81"/>
      <c r="WGS576" s="75"/>
      <c r="WGT576" s="81"/>
      <c r="WGU576" s="75"/>
      <c r="WGV576" s="81"/>
      <c r="WGW576" s="75"/>
      <c r="WGX576" s="81"/>
      <c r="WGY576" s="75"/>
      <c r="WGZ576" s="81"/>
      <c r="WHA576" s="75"/>
      <c r="WHB576" s="81"/>
      <c r="WHC576" s="75"/>
      <c r="WHD576" s="81"/>
      <c r="WHE576" s="75"/>
      <c r="WHF576" s="81"/>
      <c r="WHG576" s="75"/>
      <c r="WHH576" s="81"/>
      <c r="WHI576" s="75"/>
      <c r="WHJ576" s="81"/>
      <c r="WHK576" s="75"/>
      <c r="WHL576" s="81"/>
      <c r="WHM576" s="75"/>
      <c r="WHN576" s="81"/>
      <c r="WHO576" s="75"/>
      <c r="WHP576" s="81"/>
      <c r="WHQ576" s="75"/>
      <c r="WHR576" s="81"/>
      <c r="WHS576" s="75"/>
      <c r="WHT576" s="81"/>
      <c r="WHU576" s="75"/>
      <c r="WHV576" s="81"/>
      <c r="WHW576" s="75"/>
      <c r="WHX576" s="81"/>
      <c r="WHY576" s="75"/>
      <c r="WHZ576" s="81"/>
      <c r="WIA576" s="75"/>
      <c r="WIB576" s="81"/>
      <c r="WIC576" s="75"/>
      <c r="WID576" s="81"/>
      <c r="WIE576" s="75"/>
      <c r="WIF576" s="81"/>
      <c r="WIG576" s="75"/>
      <c r="WIH576" s="81"/>
      <c r="WII576" s="75"/>
      <c r="WIJ576" s="81"/>
      <c r="WIK576" s="75"/>
      <c r="WIL576" s="81"/>
      <c r="WIM576" s="75"/>
      <c r="WIN576" s="81"/>
      <c r="WIO576" s="75"/>
      <c r="WIP576" s="81"/>
      <c r="WIQ576" s="75"/>
      <c r="WIR576" s="81"/>
      <c r="WIS576" s="75"/>
      <c r="WIT576" s="81"/>
      <c r="WIU576" s="75"/>
      <c r="WIV576" s="81"/>
      <c r="WIW576" s="75"/>
      <c r="WIX576" s="81"/>
      <c r="WIY576" s="75"/>
      <c r="WIZ576" s="81"/>
      <c r="WJA576" s="75"/>
      <c r="WJB576" s="81"/>
      <c r="WJC576" s="75"/>
      <c r="WJD576" s="81"/>
      <c r="WJE576" s="75"/>
      <c r="WJF576" s="81"/>
      <c r="WJG576" s="75"/>
      <c r="WJH576" s="81"/>
      <c r="WJI576" s="75"/>
      <c r="WJJ576" s="81"/>
      <c r="WJK576" s="75"/>
      <c r="WJL576" s="81"/>
      <c r="WJM576" s="75"/>
      <c r="WJN576" s="81"/>
      <c r="WJO576" s="75"/>
      <c r="WJP576" s="81"/>
      <c r="WJQ576" s="75"/>
      <c r="WJR576" s="81"/>
      <c r="WJS576" s="75"/>
      <c r="WJT576" s="81"/>
      <c r="WJU576" s="75"/>
      <c r="WJV576" s="81"/>
      <c r="WJW576" s="75"/>
      <c r="WJX576" s="81"/>
      <c r="WJY576" s="75"/>
      <c r="WJZ576" s="81"/>
      <c r="WKA576" s="75"/>
      <c r="WKB576" s="81"/>
      <c r="WKC576" s="75"/>
      <c r="WKD576" s="81"/>
      <c r="WKE576" s="75"/>
      <c r="WKF576" s="81"/>
      <c r="WKG576" s="75"/>
      <c r="WKH576" s="81"/>
      <c r="WKI576" s="75"/>
      <c r="WKJ576" s="81"/>
      <c r="WKK576" s="75"/>
      <c r="WKL576" s="81"/>
      <c r="WKM576" s="75"/>
      <c r="WKN576" s="81"/>
      <c r="WKO576" s="75"/>
      <c r="WKP576" s="81"/>
      <c r="WKQ576" s="75"/>
      <c r="WKR576" s="81"/>
      <c r="WKS576" s="75"/>
      <c r="WKT576" s="81"/>
      <c r="WKU576" s="75"/>
      <c r="WKV576" s="81"/>
      <c r="WKW576" s="75"/>
      <c r="WKX576" s="81"/>
      <c r="WKY576" s="75"/>
      <c r="WKZ576" s="81"/>
      <c r="WLA576" s="75"/>
      <c r="WLB576" s="81"/>
      <c r="WLC576" s="75"/>
      <c r="WLD576" s="81"/>
      <c r="WLE576" s="75"/>
      <c r="WLF576" s="81"/>
      <c r="WLG576" s="75"/>
      <c r="WLH576" s="81"/>
      <c r="WLI576" s="75"/>
      <c r="WLJ576" s="81"/>
      <c r="WLK576" s="75"/>
      <c r="WLL576" s="81"/>
      <c r="WLM576" s="75"/>
      <c r="WLN576" s="81"/>
      <c r="WLO576" s="75"/>
      <c r="WLP576" s="81"/>
      <c r="WLQ576" s="75"/>
      <c r="WLR576" s="81"/>
      <c r="WLS576" s="75"/>
      <c r="WLT576" s="81"/>
      <c r="WLU576" s="75"/>
      <c r="WLV576" s="81"/>
      <c r="WLW576" s="75"/>
      <c r="WLX576" s="81"/>
      <c r="WLY576" s="75"/>
      <c r="WLZ576" s="81"/>
      <c r="WMA576" s="75"/>
      <c r="WMB576" s="81"/>
      <c r="WMC576" s="75"/>
      <c r="WMD576" s="81"/>
      <c r="WME576" s="75"/>
      <c r="WMF576" s="81"/>
      <c r="WMG576" s="75"/>
      <c r="WMH576" s="81"/>
      <c r="WMI576" s="75"/>
      <c r="WMJ576" s="81"/>
      <c r="WMK576" s="75"/>
      <c r="WML576" s="81"/>
      <c r="WMM576" s="75"/>
      <c r="WMN576" s="81"/>
      <c r="WMO576" s="75"/>
      <c r="WMP576" s="81"/>
      <c r="WMQ576" s="75"/>
      <c r="WMR576" s="81"/>
      <c r="WMS576" s="75"/>
      <c r="WMT576" s="81"/>
      <c r="WMU576" s="75"/>
      <c r="WMV576" s="81"/>
      <c r="WMW576" s="75"/>
      <c r="WMX576" s="81"/>
      <c r="WMY576" s="75"/>
      <c r="WMZ576" s="81"/>
      <c r="WNA576" s="75"/>
      <c r="WNB576" s="81"/>
      <c r="WNC576" s="75"/>
      <c r="WND576" s="81"/>
      <c r="WNE576" s="75"/>
      <c r="WNF576" s="81"/>
      <c r="WNG576" s="75"/>
      <c r="WNH576" s="81"/>
      <c r="WNI576" s="75"/>
      <c r="WNJ576" s="81"/>
      <c r="WNK576" s="75"/>
      <c r="WNL576" s="81"/>
      <c r="WNM576" s="75"/>
      <c r="WNN576" s="81"/>
      <c r="WNO576" s="75"/>
      <c r="WNP576" s="81"/>
      <c r="WNQ576" s="75"/>
      <c r="WNR576" s="81"/>
      <c r="WNS576" s="75"/>
      <c r="WNT576" s="81"/>
      <c r="WNU576" s="75"/>
      <c r="WNV576" s="81"/>
      <c r="WNW576" s="75"/>
      <c r="WNX576" s="81"/>
      <c r="WNY576" s="75"/>
      <c r="WNZ576" s="81"/>
      <c r="WOA576" s="75"/>
      <c r="WOB576" s="81"/>
      <c r="WOC576" s="75"/>
      <c r="WOD576" s="81"/>
      <c r="WOE576" s="75"/>
      <c r="WOF576" s="81"/>
      <c r="WOG576" s="75"/>
      <c r="WOH576" s="81"/>
      <c r="WOI576" s="75"/>
      <c r="WOJ576" s="81"/>
      <c r="WOK576" s="75"/>
      <c r="WOL576" s="81"/>
      <c r="WOM576" s="75"/>
      <c r="WON576" s="81"/>
      <c r="WOO576" s="75"/>
      <c r="WOP576" s="81"/>
      <c r="WOQ576" s="75"/>
      <c r="WOR576" s="81"/>
      <c r="WOS576" s="75"/>
      <c r="WOT576" s="81"/>
      <c r="WOU576" s="75"/>
      <c r="WOV576" s="81"/>
      <c r="WOW576" s="75"/>
      <c r="WOX576" s="81"/>
      <c r="WOY576" s="75"/>
      <c r="WOZ576" s="81"/>
      <c r="WPA576" s="75"/>
      <c r="WPB576" s="81"/>
      <c r="WPC576" s="75"/>
      <c r="WPD576" s="81"/>
      <c r="WPE576" s="75"/>
      <c r="WPF576" s="81"/>
      <c r="WPG576" s="75"/>
      <c r="WPH576" s="81"/>
      <c r="WPI576" s="75"/>
      <c r="WPJ576" s="81"/>
      <c r="WPK576" s="75"/>
      <c r="WPL576" s="81"/>
      <c r="WPM576" s="75"/>
      <c r="WPN576" s="81"/>
      <c r="WPO576" s="75"/>
      <c r="WPP576" s="81"/>
      <c r="WPQ576" s="75"/>
      <c r="WPR576" s="81"/>
      <c r="WPS576" s="75"/>
      <c r="WPT576" s="81"/>
      <c r="WPU576" s="75"/>
      <c r="WPV576" s="81"/>
      <c r="WPW576" s="75"/>
      <c r="WPX576" s="81"/>
      <c r="WPY576" s="75"/>
      <c r="WPZ576" s="81"/>
      <c r="WQA576" s="75"/>
      <c r="WQB576" s="81"/>
      <c r="WQC576" s="75"/>
      <c r="WQD576" s="81"/>
      <c r="WQE576" s="75"/>
      <c r="WQF576" s="81"/>
      <c r="WQG576" s="75"/>
      <c r="WQH576" s="81"/>
      <c r="WQI576" s="75"/>
      <c r="WQJ576" s="81"/>
      <c r="WQK576" s="75"/>
      <c r="WQL576" s="81"/>
      <c r="WQM576" s="75"/>
      <c r="WQN576" s="81"/>
      <c r="WQO576" s="75"/>
      <c r="WQP576" s="81"/>
      <c r="WQQ576" s="75"/>
      <c r="WQR576" s="81"/>
      <c r="WQS576" s="75"/>
      <c r="WQT576" s="81"/>
      <c r="WQU576" s="75"/>
      <c r="WQV576" s="81"/>
      <c r="WQW576" s="75"/>
      <c r="WQX576" s="81"/>
      <c r="WQY576" s="75"/>
      <c r="WQZ576" s="81"/>
      <c r="WRA576" s="75"/>
      <c r="WRB576" s="81"/>
      <c r="WRC576" s="75"/>
      <c r="WRD576" s="81"/>
      <c r="WRE576" s="75"/>
      <c r="WRF576" s="81"/>
      <c r="WRG576" s="75"/>
      <c r="WRH576" s="81"/>
      <c r="WRI576" s="75"/>
      <c r="WRJ576" s="81"/>
      <c r="WRK576" s="75"/>
      <c r="WRL576" s="81"/>
      <c r="WRM576" s="75"/>
      <c r="WRN576" s="81"/>
      <c r="WRO576" s="75"/>
      <c r="WRP576" s="81"/>
      <c r="WRQ576" s="75"/>
      <c r="WRR576" s="81"/>
      <c r="WRS576" s="75"/>
      <c r="WRT576" s="81"/>
      <c r="WRU576" s="75"/>
      <c r="WRV576" s="81"/>
      <c r="WRW576" s="75"/>
      <c r="WRX576" s="81"/>
      <c r="WRY576" s="75"/>
      <c r="WRZ576" s="81"/>
      <c r="WSA576" s="75"/>
      <c r="WSB576" s="81"/>
      <c r="WSC576" s="75"/>
      <c r="WSD576" s="81"/>
      <c r="WSE576" s="75"/>
      <c r="WSF576" s="81"/>
      <c r="WSG576" s="75"/>
      <c r="WSH576" s="81"/>
      <c r="WSI576" s="75"/>
      <c r="WSJ576" s="81"/>
      <c r="WSK576" s="75"/>
      <c r="WSL576" s="81"/>
      <c r="WSM576" s="75"/>
      <c r="WSN576" s="81"/>
      <c r="WSO576" s="75"/>
      <c r="WSP576" s="81"/>
      <c r="WSQ576" s="75"/>
      <c r="WSR576" s="81"/>
      <c r="WSS576" s="75"/>
      <c r="WST576" s="81"/>
      <c r="WSU576" s="75"/>
      <c r="WSV576" s="81"/>
      <c r="WSW576" s="75"/>
      <c r="WSX576" s="81"/>
      <c r="WSY576" s="75"/>
      <c r="WSZ576" s="81"/>
      <c r="WTA576" s="75"/>
      <c r="WTB576" s="81"/>
      <c r="WTC576" s="75"/>
      <c r="WTD576" s="81"/>
      <c r="WTE576" s="75"/>
      <c r="WTF576" s="81"/>
      <c r="WTG576" s="75"/>
      <c r="WTH576" s="81"/>
      <c r="WTI576" s="75"/>
      <c r="WTJ576" s="81"/>
      <c r="WTK576" s="75"/>
      <c r="WTL576" s="81"/>
      <c r="WTM576" s="75"/>
      <c r="WTN576" s="81"/>
      <c r="WTO576" s="75"/>
      <c r="WTP576" s="81"/>
      <c r="WTQ576" s="75"/>
      <c r="WTR576" s="81"/>
      <c r="WTS576" s="75"/>
      <c r="WTT576" s="81"/>
      <c r="WTU576" s="75"/>
      <c r="WTV576" s="81"/>
      <c r="WTW576" s="75"/>
      <c r="WTX576" s="81"/>
      <c r="WTY576" s="75"/>
      <c r="WTZ576" s="81"/>
      <c r="WUA576" s="75"/>
      <c r="WUB576" s="81"/>
      <c r="WUC576" s="75"/>
      <c r="WUD576" s="81"/>
      <c r="WUE576" s="75"/>
      <c r="WUF576" s="81"/>
      <c r="WUG576" s="75"/>
      <c r="WUH576" s="81"/>
      <c r="WUI576" s="75"/>
      <c r="WUJ576" s="81"/>
      <c r="WUK576" s="75"/>
      <c r="WUL576" s="81"/>
      <c r="WUM576" s="75"/>
      <c r="WUN576" s="81"/>
      <c r="WUO576" s="75"/>
      <c r="WUP576" s="81"/>
      <c r="WUQ576" s="75"/>
      <c r="WUR576" s="81"/>
      <c r="WUS576" s="75"/>
      <c r="WUT576" s="81"/>
      <c r="WUU576" s="75"/>
      <c r="WUV576" s="81"/>
      <c r="WUW576" s="75"/>
      <c r="WUX576" s="81"/>
      <c r="WUY576" s="75"/>
      <c r="WUZ576" s="81"/>
      <c r="WVA576" s="75"/>
      <c r="WVB576" s="81"/>
      <c r="WVC576" s="75"/>
      <c r="WVD576" s="81"/>
      <c r="WVE576" s="75"/>
      <c r="WVF576" s="81"/>
      <c r="WVG576" s="75"/>
      <c r="WVH576" s="81"/>
      <c r="WVI576" s="75"/>
      <c r="WVJ576" s="81"/>
      <c r="WVK576" s="75"/>
      <c r="WVL576" s="81"/>
      <c r="WVM576" s="75"/>
      <c r="WVN576" s="81"/>
      <c r="WVO576" s="75"/>
      <c r="WVP576" s="81"/>
      <c r="WVQ576" s="75"/>
      <c r="WVR576" s="81"/>
      <c r="WVS576" s="75"/>
      <c r="WVT576" s="81"/>
      <c r="WVU576" s="75"/>
      <c r="WVV576" s="81"/>
      <c r="WVW576" s="75"/>
      <c r="WVX576" s="81"/>
      <c r="WVY576" s="75"/>
      <c r="WVZ576" s="81"/>
      <c r="WWA576" s="75"/>
      <c r="WWB576" s="81"/>
      <c r="WWC576" s="75"/>
      <c r="WWD576" s="81"/>
      <c r="WWE576" s="75"/>
      <c r="WWF576" s="81"/>
      <c r="WWG576" s="75"/>
      <c r="WWH576" s="81"/>
      <c r="WWI576" s="75"/>
      <c r="WWJ576" s="81"/>
      <c r="WWK576" s="75"/>
      <c r="WWL576" s="81"/>
      <c r="WWM576" s="75"/>
      <c r="WWN576" s="81"/>
      <c r="WWO576" s="75"/>
      <c r="WWP576" s="81"/>
      <c r="WWQ576" s="75"/>
      <c r="WWR576" s="81"/>
      <c r="WWS576" s="75"/>
      <c r="WWT576" s="81"/>
      <c r="WWU576" s="75"/>
      <c r="WWV576" s="81"/>
      <c r="WWW576" s="75"/>
      <c r="WWX576" s="81"/>
      <c r="WWY576" s="75"/>
      <c r="WWZ576" s="81"/>
      <c r="WXA576" s="75"/>
      <c r="WXB576" s="81"/>
      <c r="WXC576" s="75"/>
      <c r="WXD576" s="81"/>
      <c r="WXE576" s="75"/>
      <c r="WXF576" s="81"/>
      <c r="WXG576" s="75"/>
      <c r="WXH576" s="81"/>
      <c r="WXI576" s="75"/>
      <c r="WXJ576" s="81"/>
      <c r="WXK576" s="75"/>
      <c r="WXL576" s="81"/>
      <c r="WXM576" s="75"/>
      <c r="WXN576" s="81"/>
      <c r="WXO576" s="75"/>
      <c r="WXP576" s="81"/>
      <c r="WXQ576" s="75"/>
      <c r="WXR576" s="81"/>
      <c r="WXS576" s="75"/>
      <c r="WXT576" s="81"/>
      <c r="WXU576" s="75"/>
      <c r="WXV576" s="81"/>
      <c r="WXW576" s="75"/>
      <c r="WXX576" s="81"/>
      <c r="WXY576" s="75"/>
      <c r="WXZ576" s="81"/>
      <c r="WYA576" s="75"/>
      <c r="WYB576" s="81"/>
      <c r="WYC576" s="75"/>
      <c r="WYD576" s="81"/>
      <c r="WYE576" s="75"/>
      <c r="WYF576" s="81"/>
      <c r="WYG576" s="75"/>
      <c r="WYH576" s="81"/>
      <c r="WYI576" s="75"/>
      <c r="WYJ576" s="81"/>
      <c r="WYK576" s="75"/>
      <c r="WYL576" s="81"/>
      <c r="WYM576" s="75"/>
      <c r="WYN576" s="81"/>
      <c r="WYO576" s="75"/>
      <c r="WYP576" s="81"/>
      <c r="WYQ576" s="75"/>
      <c r="WYR576" s="81"/>
      <c r="WYS576" s="75"/>
      <c r="WYT576" s="81"/>
      <c r="WYU576" s="75"/>
      <c r="WYV576" s="81"/>
      <c r="WYW576" s="75"/>
      <c r="WYX576" s="81"/>
      <c r="WYY576" s="75"/>
      <c r="WYZ576" s="81"/>
      <c r="WZA576" s="75"/>
      <c r="WZB576" s="81"/>
      <c r="WZC576" s="75"/>
      <c r="WZD576" s="81"/>
      <c r="WZE576" s="75"/>
      <c r="WZF576" s="81"/>
      <c r="WZG576" s="75"/>
      <c r="WZH576" s="81"/>
      <c r="WZI576" s="75"/>
      <c r="WZJ576" s="81"/>
      <c r="WZK576" s="75"/>
      <c r="WZL576" s="81"/>
      <c r="WZM576" s="75"/>
      <c r="WZN576" s="81"/>
      <c r="WZO576" s="75"/>
      <c r="WZP576" s="81"/>
      <c r="WZQ576" s="75"/>
      <c r="WZR576" s="81"/>
      <c r="WZS576" s="75"/>
      <c r="WZT576" s="81"/>
      <c r="WZU576" s="75"/>
      <c r="WZV576" s="81"/>
      <c r="WZW576" s="75"/>
      <c r="WZX576" s="81"/>
      <c r="WZY576" s="75"/>
      <c r="WZZ576" s="81"/>
      <c r="XAA576" s="75"/>
      <c r="XAB576" s="81"/>
      <c r="XAC576" s="75"/>
      <c r="XAD576" s="81"/>
      <c r="XAE576" s="75"/>
      <c r="XAF576" s="81"/>
      <c r="XAG576" s="75"/>
      <c r="XAH576" s="81"/>
      <c r="XAI576" s="75"/>
      <c r="XAJ576" s="81"/>
      <c r="XAK576" s="75"/>
      <c r="XAL576" s="81"/>
      <c r="XAM576" s="75"/>
      <c r="XAN576" s="81"/>
      <c r="XAO576" s="75"/>
      <c r="XAP576" s="81"/>
      <c r="XAQ576" s="75"/>
      <c r="XAR576" s="81"/>
      <c r="XAS576" s="75"/>
      <c r="XAT576" s="81"/>
      <c r="XAU576" s="75"/>
      <c r="XAV576" s="81"/>
      <c r="XAW576" s="75"/>
      <c r="XAX576" s="81"/>
      <c r="XAY576" s="75"/>
      <c r="XAZ576" s="81"/>
      <c r="XBA576" s="75"/>
      <c r="XBB576" s="81"/>
      <c r="XBC576" s="75"/>
      <c r="XBD576" s="81"/>
      <c r="XBE576" s="75"/>
      <c r="XBF576" s="81"/>
      <c r="XBG576" s="75"/>
      <c r="XBH576" s="81"/>
      <c r="XBI576" s="75"/>
      <c r="XBJ576" s="81"/>
      <c r="XBK576" s="75"/>
      <c r="XBL576" s="81"/>
      <c r="XBM576" s="75"/>
      <c r="XBN576" s="81"/>
      <c r="XBO576" s="75"/>
      <c r="XBP576" s="81"/>
      <c r="XBQ576" s="75"/>
      <c r="XBR576" s="81"/>
      <c r="XBS576" s="75"/>
      <c r="XBT576" s="81"/>
      <c r="XBU576" s="75"/>
      <c r="XBV576" s="81"/>
      <c r="XBW576" s="75"/>
      <c r="XBX576" s="81"/>
      <c r="XBY576" s="75"/>
      <c r="XBZ576" s="81"/>
      <c r="XCA576" s="75"/>
      <c r="XCB576" s="81"/>
      <c r="XCC576" s="75"/>
      <c r="XCD576" s="81"/>
      <c r="XCE576" s="75"/>
      <c r="XCF576" s="81"/>
      <c r="XCG576" s="75"/>
      <c r="XCH576" s="81"/>
      <c r="XCI576" s="75"/>
      <c r="XCJ576" s="81"/>
      <c r="XCK576" s="75"/>
      <c r="XCL576" s="81"/>
      <c r="XCM576" s="75"/>
      <c r="XCN576" s="81"/>
      <c r="XCO576" s="75"/>
      <c r="XCP576" s="81"/>
      <c r="XCQ576" s="75"/>
      <c r="XCR576" s="81"/>
      <c r="XCS576" s="75"/>
      <c r="XCT576" s="81"/>
      <c r="XCU576" s="75"/>
      <c r="XCV576" s="81"/>
      <c r="XCW576" s="75"/>
      <c r="XCX576" s="81"/>
      <c r="XCY576" s="75"/>
      <c r="XCZ576" s="81"/>
      <c r="XDA576" s="75"/>
      <c r="XDB576" s="81"/>
      <c r="XDC576" s="75"/>
      <c r="XDD576" s="81"/>
      <c r="XDE576" s="75"/>
      <c r="XDF576" s="81"/>
      <c r="XDG576" s="75"/>
      <c r="XDH576" s="81"/>
      <c r="XDI576" s="75"/>
      <c r="XDJ576" s="81"/>
      <c r="XDK576" s="75"/>
      <c r="XDL576" s="81"/>
      <c r="XDM576" s="75"/>
      <c r="XDN576" s="81"/>
      <c r="XDO576" s="75"/>
      <c r="XDP576" s="81"/>
      <c r="XDQ576" s="75"/>
      <c r="XDR576" s="81"/>
      <c r="XDS576" s="75"/>
      <c r="XDT576" s="81"/>
      <c r="XDU576" s="75"/>
      <c r="XDV576" s="81"/>
      <c r="XDW576" s="75"/>
      <c r="XDX576" s="81"/>
      <c r="XDY576" s="75"/>
      <c r="XDZ576" s="81"/>
      <c r="XEA576" s="75"/>
      <c r="XEB576" s="81"/>
      <c r="XEC576" s="75"/>
      <c r="XED576" s="81"/>
      <c r="XEE576" s="75"/>
      <c r="XEF576" s="81"/>
      <c r="XEG576" s="75"/>
      <c r="XEH576" s="81"/>
      <c r="XEI576" s="75"/>
      <c r="XEJ576" s="81"/>
      <c r="XEK576" s="75"/>
      <c r="XEL576" s="81"/>
      <c r="XEM576" s="75"/>
      <c r="XEN576" s="81"/>
      <c r="XEO576" s="75"/>
      <c r="XEP576" s="81"/>
      <c r="XEQ576" s="75"/>
      <c r="XER576" s="81"/>
      <c r="XES576" s="75"/>
      <c r="XET576" s="81"/>
      <c r="XEU576" s="75"/>
      <c r="XEV576" s="81"/>
      <c r="XEW576" s="75"/>
      <c r="XEX576" s="81"/>
      <c r="XEY576" s="75"/>
      <c r="XEZ576" s="81"/>
      <c r="XFA576" s="75"/>
      <c r="XFB576" s="81"/>
      <c r="XFC576" s="75"/>
      <c r="XFD576" s="81"/>
    </row>
    <row r="577" spans="2:46" s="75" customFormat="1" hidden="1" x14ac:dyDescent="0.3">
      <c r="C577" s="75" t="s">
        <v>68</v>
      </c>
      <c r="AE577" s="79">
        <f>IF($C$26="0 days",AE$26,IF($C$26="10 days",AE$26*0.7,IF($C$26="30 days",0,IF($C$26="45 days",0,"Fel"))))*($D$26+1)</f>
        <v>0</v>
      </c>
      <c r="AF577" s="79">
        <f>IF($C$26="0 days",0,IF($C$26="10 days",AE$26*0.3,IF($C$26="30 days",AE$26,IF($C$26="45 days",(AE$26*0.56),"Fel"))))*($D$26+1)</f>
        <v>0</v>
      </c>
      <c r="AG577" s="79">
        <f>IF($C$26="0 days",0,IF($C$26="10 days",0,IF($C$26="30 days",0,IF($C$26="45 days",(AE$26*0.44),"Fel"))))*($D$26+1)</f>
        <v>0</v>
      </c>
      <c r="AH577" s="79">
        <f>IF($C$26="0 days",0,IF($C$26="10 days",0,IF($C$26="30 days",0,IF($C$26="45 days",(AE$26*0.44),"Fel"))))*($D$26+1)</f>
        <v>0</v>
      </c>
      <c r="AI577" s="81"/>
      <c r="AK577" s="81"/>
      <c r="AM577" s="81"/>
      <c r="AO577" s="81"/>
      <c r="AQ577" s="81"/>
    </row>
    <row r="578" spans="2:46" s="75" customFormat="1" hidden="1" x14ac:dyDescent="0.3">
      <c r="C578" s="75" t="s">
        <v>69</v>
      </c>
      <c r="AD578" s="79"/>
      <c r="AF578" s="79">
        <f>IF($C$26="0 days",AF$26,IF($C$26="10 days",AF$26*0.7,IF($C$26="30 days",0,IF($C$26="45 days",0,"Fel"))))*($D$26+1)</f>
        <v>0</v>
      </c>
      <c r="AG578" s="79">
        <f>IF($C$26="0 days",0,IF($C$26="10 days",AF$26*0.3,IF($C$26="30 days",AF$26,IF($C$26="45 days",(AF$26*0.56),"Fel"))))*($D$26+1)</f>
        <v>0</v>
      </c>
      <c r="AH578" s="79">
        <f>IF($C$26="0 days",0,IF($C$26="10 days",0,IF($C$26="30 days",0,IF($C$26="45 days",(AF$26*0.44),"Fel"))))*($D$26+1)</f>
        <v>0</v>
      </c>
    </row>
    <row r="579" spans="2:46" s="75" customFormat="1" hidden="1" x14ac:dyDescent="0.3">
      <c r="C579" s="75" t="s">
        <v>70</v>
      </c>
      <c r="AG579" s="79">
        <f>IF($C$26="0 days",AG$26,IF($C$26="10 days",AG$26*0.7,IF($C$26="30 days",0,IF($C$26="45 days",0,"Fel"))))*($D$26+1)</f>
        <v>0</v>
      </c>
      <c r="AH579" s="79">
        <f>IF($C$26="0 days",0,IF($C$26="10 days",AG$26*0.3,IF($C$26="30 days",AG$26,IF($C$26="45 days",(AG$26*0.56),"Fel"))))*($D$26+1)</f>
        <v>0</v>
      </c>
      <c r="AI579" s="79">
        <f>IF($C$26="0 days",0,IF($C$26="10 days",0,IF($C$26="30 days",0,IF($C$26="45 days",(AG$26*0.44),"Fel"))))*($D$26+1)</f>
        <v>0</v>
      </c>
    </row>
    <row r="580" spans="2:46" s="75" customFormat="1" hidden="1" x14ac:dyDescent="0.3">
      <c r="C580" s="75" t="s">
        <v>71</v>
      </c>
      <c r="AH580" s="79">
        <f>IF($C$26="0 days",AH$26,IF($C$26="10 days",AH$26*0.7,IF($C$26="30 days",0,IF($C$26="45 days",0,"Fel"))))*($D$26+1)</f>
        <v>0</v>
      </c>
      <c r="AI580" s="79">
        <f>IF($C$26="0 days",0,IF($C$26="10 days",AH$26*0.3,IF($C$26="30 days",AH$26,IF($C$26="45 days",(AH$26*0.56),"Fel"))))*($D$26+1)</f>
        <v>0</v>
      </c>
      <c r="AJ580" s="79">
        <f>IF($C$26="0 days",0,IF($C$26="10 days",0,IF($C$26="30 days",0,IF($C$26="45 days",(AH$26*0.44),"Fel"))))*($D$26+1)</f>
        <v>0</v>
      </c>
      <c r="AT580" s="79"/>
    </row>
    <row r="581" spans="2:46" s="79" customFormat="1" hidden="1" x14ac:dyDescent="0.3">
      <c r="C581" s="79" t="s">
        <v>72</v>
      </c>
      <c r="AD581" s="75"/>
      <c r="AE581" s="75"/>
      <c r="AF581" s="75"/>
      <c r="AG581" s="75"/>
      <c r="AH581" s="75"/>
      <c r="AI581" s="79">
        <f>IF($C$26="0 days",AI$26,IF($C$26="10 days",AI$26*0.7,IF($C$26="30 days",0,IF($C$26="45 days",0,"Fel"))))*($D$26+1)</f>
        <v>0</v>
      </c>
      <c r="AJ581" s="79">
        <f>IF($C$26="0 days",0,IF($C$26="10 days",AI$26*0.3,IF($C$26="30 days",AI$26,IF($C$26="45 days",(AI$26*0.56),"Fel"))))*($D$26+1)</f>
        <v>0</v>
      </c>
      <c r="AK581" s="79">
        <f>IF($C$26="0 days",0,IF($C$26="10 days",0,IF($C$26="30 days",0,IF($C$26="45 days",(AI$26*0.44),"Fel"))))*($D$26+1)</f>
        <v>0</v>
      </c>
      <c r="AL581" s="75"/>
      <c r="AM581" s="75"/>
      <c r="AN581" s="75"/>
      <c r="AO581" s="75"/>
      <c r="AP581" s="75"/>
      <c r="AQ581" s="75"/>
    </row>
    <row r="582" spans="2:46" s="79" customFormat="1" hidden="1" x14ac:dyDescent="0.3">
      <c r="C582" s="79" t="s">
        <v>73</v>
      </c>
      <c r="AD582" s="75"/>
      <c r="AJ582" s="79">
        <f>IF($C$26="0 days",AJ$26,IF($C$26="10 days",AJ$26*0.7,IF($C$26="30 days",0,IF($C$26="45 days",0,"Fel"))))*($D$26+1)</f>
        <v>0</v>
      </c>
      <c r="AK582" s="79">
        <f>IF($C$26="0 days",0,IF($C$26="10 days",AJ$26*0.3,IF($C$26="30 days",AJ$26,IF($C$26="45 days",(AJ$26*0.56),"Fel"))))*($D$26+1)</f>
        <v>0</v>
      </c>
      <c r="AL582" s="79">
        <f>IF($C$26="0 days",0,IF($C$26="10 days",0,IF($C$26="30 days",0,IF($C$26="45 days",(AJ$26*0.44),"Fel"))))*($D$26+1)</f>
        <v>0</v>
      </c>
    </row>
    <row r="583" spans="2:46" s="79" customFormat="1" hidden="1" x14ac:dyDescent="0.3">
      <c r="C583" s="79" t="s">
        <v>74</v>
      </c>
      <c r="AK583" s="79">
        <f>IF($C$26="0 days",AK$26,IF($C$26="10 days",AK$26*0.7,IF($C$26="30 days",0,IF($C$26="45 days",0,"Fel"))))*($D$26+1)</f>
        <v>0</v>
      </c>
      <c r="AL583" s="79">
        <f>IF($C$26="0 days",0,IF($C$26="10 days",AK$26*0.3,IF($C$26="30 days",AK$26,IF($C$26="45 days",(AK$26*0.56),"Fel"))))*($D$26+1)</f>
        <v>0</v>
      </c>
      <c r="AM583" s="79">
        <f>IF($C$26="0 days",0,IF($C$26="10 days",0,IF($C$26="30 days",0,IF($C$26="45 days",(AK$26*0.44),"Fel"))))*($D$26+1)</f>
        <v>0</v>
      </c>
    </row>
    <row r="584" spans="2:46" s="79" customFormat="1" hidden="1" x14ac:dyDescent="0.3">
      <c r="C584" s="79" t="s">
        <v>75</v>
      </c>
      <c r="AL584" s="79">
        <f>IF($C$26="0 days",AL$26,IF($C$26="10 days",AL$26*0.7,IF($C$26="30 days",0,IF($C$26="45 days",0,"Fel"))))*($D$26+1)</f>
        <v>0</v>
      </c>
      <c r="AM584" s="79">
        <f>IF($C$26="0 days",0,IF($C$26="10 days",AL$26*0.3,IF($C$26="30 days",AL$26,IF($C$26="45 days",(AL$26*0.56),"Fel"))))*($D$26+1)</f>
        <v>0</v>
      </c>
      <c r="AN584" s="79">
        <f>IF($C$26="0 days",0,IF($C$26="10 days",0,IF($C$26="30 days",0,IF($C$26="45 days",(AL$26*0.44),"Fel"))))*($D$26+1)</f>
        <v>0</v>
      </c>
    </row>
    <row r="585" spans="2:46" s="79" customFormat="1" hidden="1" x14ac:dyDescent="0.3">
      <c r="C585" s="79" t="s">
        <v>76</v>
      </c>
      <c r="AM585" s="79">
        <f>IF($C$26="0 days",AM$26,IF($C$26="10 days",AM$26*0.7,IF($C$26="30 days",0,IF($C$26="45 days",0,"Fel"))))*($D$26+1)</f>
        <v>0</v>
      </c>
      <c r="AN585" s="79">
        <f>IF($C$26="0 days",0,IF($C$26="10 days",AM$26*0.3,IF($C$26="30 days",AM$26,IF($C$26="45 days",(AM$26*0.56),"Fel"))))*($D$26+1)</f>
        <v>0</v>
      </c>
      <c r="AO585" s="79">
        <f>IF($C$26="0 days",0,IF($C$26="10 days",0,IF($C$26="30 days",0,IF($C$26="45 days",(AM$26*0.44),"Fel"))))*($D$26+1)</f>
        <v>0</v>
      </c>
    </row>
    <row r="586" spans="2:46" s="79" customFormat="1" hidden="1" x14ac:dyDescent="0.3">
      <c r="C586" s="79" t="s">
        <v>77</v>
      </c>
      <c r="AN586" s="79">
        <f>IF($C$26="0 days",AN$26,IF($C$26="10 days",AN$26*0.7,IF($C$26="30 days",0,IF($C$26="45 days",0,"Fel"))))*($D$26+1)</f>
        <v>0</v>
      </c>
      <c r="AO586" s="79">
        <f>IF($C$26="0 days",0,IF($C$26="10 days",AN$26*0.3,IF($C$26="30 days",AN$26,IF($C$26="45 days",(AN$26*0.56),"Fel"))))*($D$26+1)</f>
        <v>0</v>
      </c>
      <c r="AP586" s="79">
        <f>IF($C$26="0 days",0,IF($C$26="10 days",0,IF($C$26="30 days",0,IF($C$26="45 days",(AN$26*0.44),"Fel"))))*($D$26+1)</f>
        <v>0</v>
      </c>
    </row>
    <row r="587" spans="2:46" s="79" customFormat="1" hidden="1" x14ac:dyDescent="0.3">
      <c r="C587" s="79" t="s">
        <v>78</v>
      </c>
      <c r="AO587" s="79">
        <f>IF($C$26="0 days",AO$26,IF($C$26="10 days",AO$26*0.7,IF($C$26="30 days",0,IF($C$26="45 days",0,"Fel"))))*($D$26+1)</f>
        <v>0</v>
      </c>
      <c r="AP587" s="79">
        <f>IF($C$26="0 days",0,IF($C$26="10 days",AO$26*0.3,IF($C$26="30 days",AO$26,IF($C$26="45 days",(AO$26*0.56),"Fel"))))*($D$26+1)</f>
        <v>0</v>
      </c>
    </row>
    <row r="588" spans="2:46" s="79" customFormat="1" hidden="1" x14ac:dyDescent="0.3">
      <c r="C588" s="79" t="s">
        <v>79</v>
      </c>
      <c r="AP588" s="79">
        <f>IF($C$26="0 days",AP$26,IF($C$26="10 days",AP$26*0.7,IF($C$26="30 days",0,IF($C$26="45 days",0,"Fel"))))*($D$26+1)</f>
        <v>0</v>
      </c>
    </row>
    <row r="589" spans="2:46" s="79" customFormat="1" hidden="1" x14ac:dyDescent="0.3">
      <c r="B589" s="79" t="str">
        <f>+B27</f>
        <v>Insurance</v>
      </c>
      <c r="C589" s="75" t="s">
        <v>68</v>
      </c>
      <c r="E589" s="75">
        <f>IF($C$27="0 days",E$27,IF($C$27="10 days",E$27*0.7,IF($C$27="30 days",0,IF($C$27="45 days",0,"Fel"))))*($D$27+1)</f>
        <v>0</v>
      </c>
      <c r="F589" s="75">
        <f>IF($C$27="0 days",0,IF($C$27="10 days",E$27*0.3,IF($C$27="30 days",E$27,IF($C$27="45 days",(E$27*0.56),"Fel"))))*($D$27+1)</f>
        <v>0</v>
      </c>
      <c r="G589" s="75">
        <f>IF($C$27="0 days",0,IF($C$27="10 days",0,IF($C$27="30 days",0,IF($C$27="45 days",(E$27*0.44),"Fel"))))*($D$27+1)</f>
        <v>0</v>
      </c>
    </row>
    <row r="590" spans="2:46" s="79" customFormat="1" hidden="1" x14ac:dyDescent="0.3">
      <c r="C590" s="75" t="s">
        <v>69</v>
      </c>
      <c r="F590" s="75">
        <f>IF($C$27="0 days",F$27,IF($C$27="10 days",F$27*0.7,IF($C$27="30 days",0,IF($C$27="45 days",0,"Fel"))))*($D$27+1)</f>
        <v>0</v>
      </c>
      <c r="G590" s="75">
        <f>IF($C$27="0 days",0,IF($C$27="10 days",F$27*0.3,IF($C$27="30 days",F$27,IF($C$27="45 days",(F$27*0.56),"Fel"))))*($D$27+1)</f>
        <v>0</v>
      </c>
      <c r="H590" s="75">
        <f>IF($C$27="0 days",0,IF($C$27="10 days",0,IF($C$27="30 days",0,IF($C$27="45 days",(F$27*0.44),"Fel"))))*($D$27+1)</f>
        <v>0</v>
      </c>
    </row>
    <row r="591" spans="2:46" s="79" customFormat="1" hidden="1" x14ac:dyDescent="0.3">
      <c r="C591" s="75" t="s">
        <v>70</v>
      </c>
      <c r="G591" s="75">
        <f>IF($C$27="0 days",G$27,IF($C$27="10 days",G$27*0.7,IF($C$27="30 days",0,IF($C$27="45 days",0,"Fel"))))*($D$27+1)</f>
        <v>0</v>
      </c>
      <c r="H591" s="75">
        <f>IF($C$27="0 days",0,IF($C$27="10 days",G$27*0.3,IF($C$27="30 days",G$27,IF($C$27="45 days",(G$27*0.56),"Fel"))))*($D$27+1)</f>
        <v>0</v>
      </c>
      <c r="I591" s="75">
        <f>IF($C$27="0 days",0,IF($C$27="10 days",0,IF($C$27="30 days",0,IF($C$27="45 days",(G$27*0.44),"Fel"))))*($D$27+1)</f>
        <v>0</v>
      </c>
    </row>
    <row r="592" spans="2:46" s="79" customFormat="1" hidden="1" x14ac:dyDescent="0.3">
      <c r="C592" s="75" t="s">
        <v>71</v>
      </c>
      <c r="H592" s="75">
        <f>IF($C$27="0 days",H$27,IF($C$27="10 days",H$27*0.7,IF($C$27="30 days",0,IF($C$27="45 days",0,"Fel"))))*($D$27+1)</f>
        <v>0</v>
      </c>
      <c r="I592" s="75">
        <f>IF($C$27="0 days",0,IF($C$27="10 days",H$27*0.3,IF($C$27="30 days",H$27,IF($C$27="45 days",(H$27*0.56),"Fel"))))*($D$27+1)</f>
        <v>0</v>
      </c>
      <c r="J592" s="75">
        <f>IF($C$27="0 days",0,IF($C$27="10 days",0,IF($C$27="30 days",0,IF($C$27="45 days",(H$27*0.44),"Fel"))))*($D$27+1)</f>
        <v>0</v>
      </c>
    </row>
    <row r="593" spans="2:26" s="79" customFormat="1" hidden="1" x14ac:dyDescent="0.3">
      <c r="C593" s="79" t="s">
        <v>72</v>
      </c>
      <c r="I593" s="75">
        <f>IF($C$27="0 days",I$27,IF($C$27="10 days",I$27*0.7,IF($C$27="30 days",0,IF($C$27="45 days",0,"Fel"))))*($D$27+1)</f>
        <v>0</v>
      </c>
      <c r="J593" s="75">
        <f>IF($C$27="0 days",0,IF($C$27="10 days",I$27*0.3,IF($C$27="30 days",I$27,IF($C$27="45 days",(I$27*0.56),"Fel"))))*($D$27+1)</f>
        <v>0</v>
      </c>
      <c r="K593" s="75">
        <f>IF($C$27="0 days",0,IF($C$27="10 days",0,IF($C$27="30 days",0,IF($C$27="45 days",(I$27*0.44),"Fel"))))*($D$27+1)</f>
        <v>0</v>
      </c>
    </row>
    <row r="594" spans="2:26" s="79" customFormat="1" hidden="1" x14ac:dyDescent="0.3">
      <c r="C594" s="79" t="s">
        <v>73</v>
      </c>
      <c r="J594" s="75">
        <f>IF($C$27="0 days",J$27,IF($C$27="10 days",J$27*0.7,IF($C$27="30 days",0,IF($C$27="45 days",0,"Fel"))))*($D$27+1)</f>
        <v>0</v>
      </c>
      <c r="K594" s="75">
        <f>IF($C$27="0 days",0,IF($C$27="10 days",J$27*0.3,IF($C$27="30 days",J$27,IF($C$27="45 days",(J$27*0.56),"Fel"))))*($D$27+1)</f>
        <v>0</v>
      </c>
      <c r="L594" s="75">
        <f>IF($C$27="0 days",0,IF($C$27="10 days",0,IF($C$27="30 days",0,IF($C$27="45 days",(J$27*0.44),"Fel"))))*($D$27+1)</f>
        <v>0</v>
      </c>
    </row>
    <row r="595" spans="2:26" s="79" customFormat="1" hidden="1" x14ac:dyDescent="0.3">
      <c r="C595" s="79" t="s">
        <v>74</v>
      </c>
      <c r="K595" s="75">
        <f>IF($C$27="0 days",K$27,IF($C$27="10 days",K$27*0.7,IF($C$27="30 days",0,IF($C$27="45 days",0,"Fel"))))*($D$27+1)</f>
        <v>0</v>
      </c>
      <c r="L595" s="75">
        <f>IF($C$27="0 days",0,IF($C$27="10 days",K$27*0.3,IF($C$27="30 days",K$27,IF($C$27="45 days",(K$27*0.56),"Fel"))))*($D$27+1)</f>
        <v>0</v>
      </c>
      <c r="M595" s="75">
        <f>IF($C$27="0 days",0,IF($C$27="10 days",0,IF($C$27="30 days",0,IF($C$27="45 days",(K$27*0.44),"Fel"))))*($D$27+1)</f>
        <v>0</v>
      </c>
    </row>
    <row r="596" spans="2:26" s="79" customFormat="1" hidden="1" x14ac:dyDescent="0.3">
      <c r="C596" s="79" t="s">
        <v>75</v>
      </c>
      <c r="L596" s="75">
        <f>IF($C$27="0 days",L$27,IF($C$27="10 days",L$27*0.7,IF($C$27="30 days",0,IF($C$27="45 days",0,"Fel"))))*($D$27+1)</f>
        <v>0</v>
      </c>
      <c r="M596" s="75">
        <f>IF($C$27="0 days",0,IF($C$27="10 days",L$27*0.3,IF($C$27="30 days",L$27,IF($C$27="45 days",(L$27*0.56),"Fel"))))*($D$27+1)</f>
        <v>0</v>
      </c>
      <c r="N596" s="75">
        <f>IF($C$27="0 days",0,IF($C$27="10 days",0,IF($C$27="30 days",0,IF($C$27="45 days",(L$27*0.44),"Fel"))))*($D$27+1)</f>
        <v>0</v>
      </c>
    </row>
    <row r="597" spans="2:26" s="79" customFormat="1" hidden="1" x14ac:dyDescent="0.3">
      <c r="C597" s="79" t="s">
        <v>76</v>
      </c>
      <c r="M597" s="75">
        <f>IF($C$27="0 days",M$27,IF($C$27="10 days",M$27*0.7,IF($C$27="30 days",0,IF($C$27="45 days",0,"Fel"))))*($D$27+1)</f>
        <v>0</v>
      </c>
      <c r="N597" s="75">
        <f>IF($C$27="0 days",0,IF($C$27="10 days",M$27*0.3,IF($C$27="30 days",M$27,IF($C$27="45 days",(M$27*0.56),"Fel"))))*($D$27+1)</f>
        <v>0</v>
      </c>
      <c r="O597" s="75">
        <f>IF($C$27="0 days",0,IF($C$27="10 days",0,IF($C$27="30 days",0,IF($C$27="45 days",(M$27*0.44),"Fel"))))*($D$27+1)</f>
        <v>0</v>
      </c>
    </row>
    <row r="598" spans="2:26" s="79" customFormat="1" hidden="1" x14ac:dyDescent="0.3">
      <c r="C598" s="79" t="s">
        <v>77</v>
      </c>
      <c r="N598" s="75">
        <f>IF($C$27="0 days",N$27,IF($C$27="10 days",N$27*0.7,IF($C$27="30 days",0,IF($C$27="45 days",0,"Fel"))))*($D$27+1)</f>
        <v>0</v>
      </c>
      <c r="O598" s="75">
        <f>IF($C$27="0 days",0,IF($C$27="10 days",N$27*0.3,IF($C$27="30 days",N$27,IF($C$27="45 days",(N$27*0.56),"Fel"))))*($D$27+1)</f>
        <v>0</v>
      </c>
      <c r="P598" s="75">
        <f>IF($C$27="0 days",0,IF($C$27="10 days",0,IF($C$27="30 days",0,IF($C$27="45 days",(N$27*0.44),"Fel"))))*($D$27+1)</f>
        <v>0</v>
      </c>
    </row>
    <row r="599" spans="2:26" s="79" customFormat="1" hidden="1" x14ac:dyDescent="0.3">
      <c r="C599" s="79" t="s">
        <v>78</v>
      </c>
      <c r="O599" s="75">
        <f>IF($C$27="0 days",O$27,IF($C$27="10 days",O$27*0.7,IF($C$27="30 days",0,IF($C$27="45 days",0,"Fel"))))*($D$27+1)</f>
        <v>0</v>
      </c>
      <c r="P599" s="75">
        <f>IF($C$27="0 days",0,IF($C$27="10 days",O$27*0.3,IF($C$27="30 days",O$27,IF($C$27="45 days",(O$27*0.56),"Fel"))))*($D$27+1)</f>
        <v>0</v>
      </c>
      <c r="R599" s="75">
        <f>IF($C$27="0 days",0,IF($C$27="10 days",0,IF($C$27="30 days",0,IF($C$27="45 days",(O$27*0.44),"Fel"))))*($D$27+1)</f>
        <v>0</v>
      </c>
    </row>
    <row r="600" spans="2:26" s="79" customFormat="1" hidden="1" x14ac:dyDescent="0.3">
      <c r="C600" s="79" t="s">
        <v>79</v>
      </c>
      <c r="P600" s="75">
        <f>IF($C$27="0 days",P$27,IF($C$27="10 days",P$27*0.7,IF($C$27="30 days",0,IF($C$27="45 days",0,"Fel"))))*($D$27+1)</f>
        <v>0</v>
      </c>
      <c r="R600" s="75">
        <f>IF($C$27="0 days",0,IF($C$27="10 days",P$27*0.3,IF($C$27="30 days",P$27,IF($C$27="45 days",(P$27*0.56),"Fel"))))*($D$27+1)</f>
        <v>0</v>
      </c>
      <c r="S600" s="75">
        <f>IF($C$27="0 days",0,IF($C$27="10 days",0,IF($C$27="30 days",0,IF($C$27="45 days",(P$27*0.44),"Fel"))))*($D$27+1)</f>
        <v>0</v>
      </c>
    </row>
    <row r="601" spans="2:26" s="75" customFormat="1" hidden="1" x14ac:dyDescent="0.3">
      <c r="B601" s="75">
        <v>2025</v>
      </c>
      <c r="C601" s="81">
        <v>2025</v>
      </c>
      <c r="D601" s="81"/>
      <c r="E601" s="82"/>
      <c r="F601" s="82"/>
      <c r="G601" s="82"/>
      <c r="H601" s="82"/>
      <c r="I601" s="82"/>
      <c r="J601" s="82"/>
      <c r="K601" s="82"/>
      <c r="L601" s="82"/>
      <c r="M601" s="82"/>
      <c r="N601" s="82"/>
      <c r="O601" s="82"/>
      <c r="P601" s="82"/>
      <c r="R601" s="82"/>
      <c r="S601" s="82"/>
      <c r="T601" s="81"/>
      <c r="U601" s="81"/>
      <c r="V601" s="81"/>
      <c r="W601" s="81"/>
      <c r="X601" s="81"/>
      <c r="Y601" s="81"/>
    </row>
    <row r="602" spans="2:26" s="75" customFormat="1" hidden="1" x14ac:dyDescent="0.3">
      <c r="C602" s="75" t="s">
        <v>68</v>
      </c>
      <c r="R602" s="79">
        <f>IF($C$27="0 days",R$27,IF($C$27="10 days",R$27*0.7,IF($C$27="30 days",0,IF($C$27="45 days",0,"Fel"))))*($D$27+1)</f>
        <v>0</v>
      </c>
      <c r="S602" s="79">
        <f>IF($C$27="0 days",0,IF($C$27="10 days",R$27*0.3,IF($C$27="30 days",R$27,IF($C$27="45 days",(R$27*0.56),"Fel"))))*($D$27+1)</f>
        <v>0</v>
      </c>
      <c r="T602" s="79">
        <f>IF($C$27="0 days",0,IF($C$27="10 days",0,IF($C$27="30 days",0,IF($C$27="45 days",(R$27*0.44),"Fel"))))*($D$27+1)</f>
        <v>0</v>
      </c>
    </row>
    <row r="603" spans="2:26" s="75" customFormat="1" hidden="1" x14ac:dyDescent="0.3">
      <c r="C603" s="75" t="s">
        <v>69</v>
      </c>
      <c r="S603" s="79">
        <f>IF($C$27="0 days",S$27,IF($C$27="10 days",S$27*0.7,IF($C$27="30 days",0,IF($C$27="45 days",0,"Fel"))))*($D$27+1)</f>
        <v>0</v>
      </c>
      <c r="T603" s="79">
        <f>IF($C$27="0 days",0,IF($C$27="10 days",S$27*0.3,IF($C$27="30 days",S$27,IF($C$27="45 days",(S$27*0.56),"Fel"))))*($D$27+1)</f>
        <v>0</v>
      </c>
      <c r="U603" s="79">
        <f>IF($C$27="0 days",0,IF($C$27="10 days",0,IF($C$27="30 days",0,IF($C$27="45 days",(S$27*0.44),"Fel"))))*($D$27+1)</f>
        <v>0</v>
      </c>
    </row>
    <row r="604" spans="2:26" s="75" customFormat="1" hidden="1" x14ac:dyDescent="0.3">
      <c r="C604" s="75" t="s">
        <v>70</v>
      </c>
      <c r="T604" s="79">
        <f>IF($C$27="0 days",T$27,IF($C$27="10 days",T$27*0.7,IF($C$27="30 days",0,IF($C$27="45 days",0,"Fel"))))*($D$27+1)</f>
        <v>0</v>
      </c>
      <c r="U604" s="79">
        <f>IF($C$27="0 days",0,IF($C$27="10 days",T$27*0.3,IF($C$27="30 days",T$27,IF($C$27="45 days",(T$27*0.56),"Fel"))))*($D$27+1)</f>
        <v>0</v>
      </c>
      <c r="V604" s="79">
        <f>IF($C$27="0 days",0,IF($C$27="10 days",0,IF($C$27="30 days",0,IF($C$27="45 days",(T$27*0.44),"Fel"))))*($D$27+1)</f>
        <v>0</v>
      </c>
      <c r="W604" s="79"/>
    </row>
    <row r="605" spans="2:26" s="75" customFormat="1" hidden="1" x14ac:dyDescent="0.3">
      <c r="C605" s="75" t="s">
        <v>71</v>
      </c>
      <c r="U605" s="79">
        <f>IF($C$27="0 days",U$27,IF($C$27="10 days",U$27*0.7,IF($C$27="30 days",0,IF($C$27="45 days",0,"Fel"))))*($D$27+1)</f>
        <v>0</v>
      </c>
      <c r="V605" s="79">
        <f>IF($C$27="0 days",0,IF($C$27="10 days",U$27*0.3,IF($C$27="30 days",U$27,IF($C$27="45 days",(U$27*0.56),"Fel"))))*($D$27+1)</f>
        <v>0</v>
      </c>
      <c r="W605" s="79">
        <f>IF($C$27="0 days",0,IF($C$27="10 days",0,IF($C$27="30 days",0,IF($C$27="45 days",(U$27*0.44),"Fel"))))*($D$27+1)</f>
        <v>0</v>
      </c>
      <c r="X605" s="79"/>
    </row>
    <row r="606" spans="2:26" s="79" customFormat="1" hidden="1" x14ac:dyDescent="0.3">
      <c r="C606" s="79" t="s">
        <v>72</v>
      </c>
      <c r="E606" s="75"/>
      <c r="F606" s="75"/>
      <c r="G606" s="75"/>
      <c r="H606" s="75"/>
      <c r="I606" s="75"/>
      <c r="J606" s="75"/>
      <c r="K606" s="75"/>
      <c r="L606" s="75"/>
      <c r="M606" s="75"/>
      <c r="N606" s="75"/>
      <c r="O606" s="75"/>
      <c r="P606" s="75"/>
      <c r="V606" s="79">
        <f>IF($C$27="0 days",V$27,IF($C$27="10 days",V$27*0.7,IF($C$27="30 days",0,IF($C$27="45 days",0,"Fel"))))*($D$27+1)</f>
        <v>0</v>
      </c>
      <c r="W606" s="79">
        <f>IF($C$27="0 days",0,IF($C$27="10 days",V$27*0.3,IF($C$27="30 days",V$27,IF($C$27="45 days",(V$27*0.56),"Fel"))))*($D$27+1)</f>
        <v>0</v>
      </c>
      <c r="X606" s="79">
        <f>IF($C$27="0 days",0,IF($C$27="10 days",0,IF($C$27="30 days",0,IF($C$27="45 days",(V$27*0.44),"Fel"))))*($D$27+1)</f>
        <v>0</v>
      </c>
    </row>
    <row r="607" spans="2:26" s="79" customFormat="1" hidden="1" x14ac:dyDescent="0.3">
      <c r="C607" s="79" t="s">
        <v>73</v>
      </c>
      <c r="E607" s="75"/>
      <c r="F607" s="75"/>
      <c r="G607" s="75"/>
      <c r="H607" s="75"/>
      <c r="I607" s="75"/>
      <c r="J607" s="75"/>
      <c r="K607" s="75"/>
      <c r="L607" s="75"/>
      <c r="M607" s="75"/>
      <c r="N607" s="75"/>
      <c r="O607" s="75"/>
      <c r="P607" s="75"/>
      <c r="W607" s="79">
        <f>IF($C$27="0 days",W$27,IF($C$27="10 days",W$27*0.7,IF($C$27="30 days",0,IF($C$27="45 days",0,"Fel"))))*($D$27+1)</f>
        <v>0</v>
      </c>
      <c r="X607" s="79">
        <f>IF($C$27="0 days",0,IF($C$27="10 days",W$27*0.3,IF($C$27="30 days",W$27,IF($C$27="45 days",(W$27*0.56),"Fel"))))*($D$27+1)</f>
        <v>0</v>
      </c>
      <c r="Y607" s="79">
        <f>IF($C$27="0 days",0,IF($C$27="10 days",0,IF($C$27="30 days",0,IF($C$27="45 days",(W$27*0.44),"Fel"))))*($D$27+1)</f>
        <v>0</v>
      </c>
    </row>
    <row r="608" spans="2:26" s="79" customFormat="1" hidden="1" x14ac:dyDescent="0.3">
      <c r="C608" s="79" t="s">
        <v>74</v>
      </c>
      <c r="E608" s="75"/>
      <c r="F608" s="75"/>
      <c r="G608" s="75"/>
      <c r="H608" s="75"/>
      <c r="I608" s="75"/>
      <c r="J608" s="75"/>
      <c r="K608" s="75"/>
      <c r="L608" s="75"/>
      <c r="M608" s="75"/>
      <c r="N608" s="75"/>
      <c r="O608" s="75"/>
      <c r="P608" s="75"/>
      <c r="X608" s="79">
        <f>IF($C$27="0 days",X$27,IF($C$27="10 days",X$27*0.7,IF($C$27="30 days",0,IF($C$27="45 days",0,"Fel"))))*($D$27+1)</f>
        <v>0</v>
      </c>
      <c r="Y608" s="79">
        <f>IF($C$27="0 days",0,IF($C$27="10 days",X$27*0.3,IF($C$27="30 days",X$27,IF($C$27="45 days",(X$27*0.56),"Fel"))))*($D$27+1)</f>
        <v>0</v>
      </c>
      <c r="Z608" s="79">
        <f>IF($C$27="0 days",0,IF($C$27="10 days",0,IF($C$27="30 days",0,IF($C$27="45 days",(X$27*0.44),"Fel"))))*($D$27+1)</f>
        <v>0</v>
      </c>
    </row>
    <row r="609" spans="1:16384" s="79" customFormat="1" hidden="1" x14ac:dyDescent="0.3">
      <c r="C609" s="79" t="s">
        <v>75</v>
      </c>
      <c r="E609" s="75"/>
      <c r="F609" s="75"/>
      <c r="G609" s="75"/>
      <c r="H609" s="75"/>
      <c r="I609" s="75"/>
      <c r="J609" s="75"/>
      <c r="K609" s="75"/>
      <c r="L609" s="75"/>
      <c r="M609" s="75"/>
      <c r="N609" s="75"/>
      <c r="O609" s="75"/>
      <c r="P609" s="75"/>
      <c r="Y609" s="79">
        <f>IF($C$27="0 days",Y$27,IF($C$27="10 days",Y$27*0.7,IF($C$27="30 days",0,IF($C$27="45 days",0,"Fel"))))*($D$27+1)</f>
        <v>0</v>
      </c>
      <c r="Z609" s="79">
        <f>IF($C$27="0 days",0,IF($C$27="10 days",Y$27*0.3,IF($C$27="30 days",Y$27,IF($C$27="45 days",(Y$27*0.56),"Fel"))))*($D$27+1)</f>
        <v>0</v>
      </c>
      <c r="AA609" s="79">
        <f>IF($C$27="0 days",0,IF($C$27="10 days",0,IF($C$27="30 days",0,IF($C$27="45 days",(Y$27*0.44),"Fel"))))*($D$27+1)</f>
        <v>0</v>
      </c>
    </row>
    <row r="610" spans="1:16384" s="79" customFormat="1" hidden="1" x14ac:dyDescent="0.3">
      <c r="C610" s="79" t="s">
        <v>76</v>
      </c>
      <c r="Z610" s="79">
        <f>IF($C$27="0 days",Z$27,IF($C$27="10 days",Z$27*0.7,IF($C$27="30 days",0,IF($C$27="45 days",0,"Fel"))))*($D$27+1)</f>
        <v>0</v>
      </c>
      <c r="AA610" s="79">
        <f>IF($C$27="0 days",0,IF($C$27="10 days",Z$27*0.3,IF($C$27="30 days",Z$27,IF($C$27="45 days",(Z$27*0.56),"Fel"))))*($D$27+1)</f>
        <v>0</v>
      </c>
      <c r="AB610" s="79">
        <f>IF($C$27="0 days",0,IF($C$27="10 days",0,IF($C$27="30 days",0,IF($C$27="45 days",(Z$27*0.44),"Fel"))))*($D$27+1)</f>
        <v>0</v>
      </c>
    </row>
    <row r="611" spans="1:16384" s="79" customFormat="1" hidden="1" x14ac:dyDescent="0.3">
      <c r="C611" s="79" t="s">
        <v>77</v>
      </c>
      <c r="AA611" s="79">
        <f>IF($C$27="0 days",AA$27,IF($C$27="10 days",AA$27*0.7,IF($C$27="30 days",0,IF($C$27="45 days",0,"Fel"))))*($D$27+1)</f>
        <v>0</v>
      </c>
      <c r="AB611" s="79">
        <f>IF($C$27="0 days",0,IF($C$27="10 days",AA$27*0.3,IF($C$27="30 days",AA$27,IF($C$27="45 days",(AA$27*0.56),"Fel"))))*($D$27+1)</f>
        <v>0</v>
      </c>
      <c r="AC611" s="79">
        <f>IF($C$27="0 days",0,IF($C$27="10 days",0,IF($C$27="30 days",0,IF($C$27="45 days",(AA$27*0.44),"Fel"))))*($D$27+1)</f>
        <v>0</v>
      </c>
    </row>
    <row r="612" spans="1:16384" s="79" customFormat="1" hidden="1" x14ac:dyDescent="0.3">
      <c r="C612" s="79" t="s">
        <v>78</v>
      </c>
      <c r="AB612" s="79">
        <f>IF($C$27="0 days",AB$27,IF($C$27="10 days",AB$27*0.7,IF($C$27="30 days",0,IF($C$27="45 days",0,"Fel"))))*($D$27+1)</f>
        <v>0</v>
      </c>
      <c r="AC612" s="79">
        <f>IF($C$27="0 days",0,IF($C$27="10 days",AB$27*0.3,IF($C$27="30 days",AB$27,IF($C$27="45 days",(AB$27*0.56),"Fel"))))*($D$27+1)</f>
        <v>0</v>
      </c>
      <c r="AE612" s="79">
        <f>IF($C$27="0 days",0,IF($C$27="10 days",0,IF($C$27="30 days",0,IF($C$27="45 days",(AB$27*0.44),"Fel"))))*($D$27+1)</f>
        <v>0</v>
      </c>
    </row>
    <row r="613" spans="1:16384" s="79" customFormat="1" hidden="1" x14ac:dyDescent="0.3">
      <c r="C613" s="79" t="s">
        <v>79</v>
      </c>
      <c r="AC613" s="79">
        <f>IF($C$27="0 days",AC$27,IF($C$27="10 days",AC$27*0.7,IF($C$27="30 days",0,IF($C$27="45 days",0,"Fel"))))*($D$27+1)</f>
        <v>0</v>
      </c>
      <c r="AE613" s="79">
        <f>IF($C$27="0 days",0,IF($C$27="10 days",AC$27*0.3,IF($C$27="30 days",AC$27,IF($C$27="45 days",(AC$27*0.56),"Fel"))))*($D$27+1)</f>
        <v>0</v>
      </c>
      <c r="AF613" s="79">
        <f>IF($C$27="0 days",0,IF($C$27="10 days",0,IF($C$27="30 days",0,IF($C$27="45 days",(AC$27*0.44),"Fel"))))*($D$27+1)</f>
        <v>0</v>
      </c>
    </row>
    <row r="614" spans="1:16384" s="79" customFormat="1" hidden="1" x14ac:dyDescent="0.3">
      <c r="A614" s="75"/>
      <c r="B614" s="75">
        <v>2026</v>
      </c>
      <c r="C614" s="75">
        <v>2026</v>
      </c>
      <c r="D614" s="81"/>
      <c r="E614" s="75"/>
      <c r="F614" s="81"/>
      <c r="G614" s="75"/>
      <c r="H614" s="81"/>
      <c r="I614" s="75"/>
      <c r="J614" s="81"/>
      <c r="K614" s="75"/>
      <c r="L614" s="81"/>
      <c r="M614" s="75"/>
      <c r="N614" s="81"/>
      <c r="O614" s="75"/>
      <c r="P614" s="81"/>
      <c r="R614" s="75"/>
      <c r="S614" s="81"/>
      <c r="T614" s="75"/>
      <c r="U614" s="81"/>
      <c r="V614" s="75"/>
      <c r="W614" s="81"/>
      <c r="X614" s="75"/>
      <c r="Y614" s="81"/>
      <c r="Z614" s="75"/>
      <c r="AA614" s="81"/>
      <c r="AB614" s="75"/>
      <c r="AC614" s="81"/>
      <c r="AT614" s="81"/>
      <c r="AU614" s="75"/>
      <c r="AV614" s="81"/>
      <c r="AW614" s="75"/>
      <c r="AX614" s="81"/>
      <c r="AY614" s="75"/>
      <c r="AZ614" s="81"/>
      <c r="BA614" s="75"/>
      <c r="BB614" s="81"/>
      <c r="BC614" s="75"/>
      <c r="BD614" s="81"/>
      <c r="BE614" s="75"/>
      <c r="BF614" s="81"/>
      <c r="BG614" s="75"/>
      <c r="BH614" s="81"/>
      <c r="BI614" s="75"/>
      <c r="BJ614" s="81"/>
      <c r="BK614" s="75"/>
      <c r="BL614" s="81"/>
      <c r="BM614" s="75"/>
      <c r="BN614" s="81"/>
      <c r="BO614" s="75"/>
      <c r="BP614" s="81"/>
      <c r="BQ614" s="75"/>
      <c r="BR614" s="81"/>
      <c r="BS614" s="75"/>
      <c r="BT614" s="81"/>
      <c r="BU614" s="75"/>
      <c r="BV614" s="81"/>
      <c r="BW614" s="75"/>
      <c r="BX614" s="81"/>
      <c r="BY614" s="75"/>
      <c r="BZ614" s="81"/>
      <c r="CA614" s="75"/>
      <c r="CB614" s="81"/>
      <c r="CC614" s="75"/>
      <c r="CD614" s="81"/>
      <c r="CE614" s="75"/>
      <c r="CF614" s="81"/>
      <c r="CG614" s="75"/>
      <c r="CH614" s="81"/>
      <c r="CI614" s="75"/>
      <c r="CJ614" s="81"/>
      <c r="CK614" s="75"/>
      <c r="CL614" s="81"/>
      <c r="CM614" s="75"/>
      <c r="CN614" s="81"/>
      <c r="CO614" s="75"/>
      <c r="CP614" s="81"/>
      <c r="CQ614" s="75"/>
      <c r="CR614" s="81"/>
      <c r="CS614" s="75"/>
      <c r="CT614" s="81"/>
      <c r="CU614" s="75"/>
      <c r="CV614" s="81"/>
      <c r="CW614" s="75"/>
      <c r="CX614" s="81"/>
      <c r="CY614" s="75"/>
      <c r="CZ614" s="81"/>
      <c r="DA614" s="75"/>
      <c r="DB614" s="81"/>
      <c r="DC614" s="75"/>
      <c r="DD614" s="81"/>
      <c r="DE614" s="75"/>
      <c r="DF614" s="81"/>
      <c r="DG614" s="75"/>
      <c r="DH614" s="81"/>
      <c r="DI614" s="75"/>
      <c r="DJ614" s="81"/>
      <c r="DK614" s="75"/>
      <c r="DL614" s="81"/>
      <c r="DM614" s="75"/>
      <c r="DN614" s="81"/>
      <c r="DO614" s="75"/>
      <c r="DP614" s="81"/>
      <c r="DQ614" s="75"/>
      <c r="DR614" s="81"/>
      <c r="DS614" s="75"/>
      <c r="DT614" s="81"/>
      <c r="DU614" s="75"/>
      <c r="DV614" s="81"/>
      <c r="DW614" s="75"/>
      <c r="DX614" s="81"/>
      <c r="DY614" s="75"/>
      <c r="DZ614" s="81"/>
      <c r="EA614" s="75"/>
      <c r="EB614" s="81"/>
      <c r="EC614" s="75"/>
      <c r="ED614" s="81"/>
      <c r="EE614" s="75"/>
      <c r="EF614" s="81"/>
      <c r="EG614" s="75"/>
      <c r="EH614" s="81"/>
      <c r="EI614" s="75"/>
      <c r="EJ614" s="81"/>
      <c r="EK614" s="75"/>
      <c r="EL614" s="81"/>
      <c r="EM614" s="75"/>
      <c r="EN614" s="81"/>
      <c r="EO614" s="75"/>
      <c r="EP614" s="81"/>
      <c r="EQ614" s="75"/>
      <c r="ER614" s="81"/>
      <c r="ES614" s="75"/>
      <c r="ET614" s="81"/>
      <c r="EU614" s="75"/>
      <c r="EV614" s="81"/>
      <c r="EW614" s="75"/>
      <c r="EX614" s="81"/>
      <c r="EY614" s="75"/>
      <c r="EZ614" s="81"/>
      <c r="FA614" s="75"/>
      <c r="FB614" s="81"/>
      <c r="FC614" s="75"/>
      <c r="FD614" s="81"/>
      <c r="FE614" s="75"/>
      <c r="FF614" s="81"/>
      <c r="FG614" s="75"/>
      <c r="FH614" s="81"/>
      <c r="FI614" s="75"/>
      <c r="FJ614" s="81"/>
      <c r="FK614" s="75"/>
      <c r="FL614" s="81"/>
      <c r="FM614" s="75"/>
      <c r="FN614" s="81"/>
      <c r="FO614" s="75"/>
      <c r="FP614" s="81"/>
      <c r="FQ614" s="75"/>
      <c r="FR614" s="81"/>
      <c r="FS614" s="75"/>
      <c r="FT614" s="81"/>
      <c r="FU614" s="75"/>
      <c r="FV614" s="81"/>
      <c r="FW614" s="75"/>
      <c r="FX614" s="81"/>
      <c r="FY614" s="75"/>
      <c r="FZ614" s="81"/>
      <c r="GA614" s="75"/>
      <c r="GB614" s="81"/>
      <c r="GC614" s="75"/>
      <c r="GD614" s="81"/>
      <c r="GE614" s="75"/>
      <c r="GF614" s="81"/>
      <c r="GG614" s="75"/>
      <c r="GH614" s="81"/>
      <c r="GI614" s="75"/>
      <c r="GJ614" s="81"/>
      <c r="GK614" s="75"/>
      <c r="GL614" s="81"/>
      <c r="GM614" s="75"/>
      <c r="GN614" s="81"/>
      <c r="GO614" s="75"/>
      <c r="GP614" s="81"/>
      <c r="GQ614" s="75"/>
      <c r="GR614" s="81"/>
      <c r="GS614" s="75"/>
      <c r="GT614" s="81"/>
      <c r="GU614" s="75"/>
      <c r="GV614" s="81"/>
      <c r="GW614" s="75"/>
      <c r="GX614" s="81"/>
      <c r="GY614" s="75"/>
      <c r="GZ614" s="81"/>
      <c r="HA614" s="75"/>
      <c r="HB614" s="81"/>
      <c r="HC614" s="75"/>
      <c r="HD614" s="81"/>
      <c r="HE614" s="75"/>
      <c r="HF614" s="81"/>
      <c r="HG614" s="75"/>
      <c r="HH614" s="81"/>
      <c r="HI614" s="75"/>
      <c r="HJ614" s="81"/>
      <c r="HK614" s="75"/>
      <c r="HL614" s="81"/>
      <c r="HM614" s="75"/>
      <c r="HN614" s="81"/>
      <c r="HO614" s="75"/>
      <c r="HP614" s="81"/>
      <c r="HQ614" s="75"/>
      <c r="HR614" s="81"/>
      <c r="HS614" s="75"/>
      <c r="HT614" s="81"/>
      <c r="HU614" s="75"/>
      <c r="HV614" s="81"/>
      <c r="HW614" s="75"/>
      <c r="HX614" s="81"/>
      <c r="HY614" s="75"/>
      <c r="HZ614" s="81"/>
      <c r="IA614" s="75"/>
      <c r="IB614" s="81"/>
      <c r="IC614" s="75"/>
      <c r="ID614" s="81"/>
      <c r="IE614" s="75"/>
      <c r="IF614" s="81"/>
      <c r="IG614" s="75"/>
      <c r="IH614" s="81"/>
      <c r="II614" s="75"/>
      <c r="IJ614" s="81"/>
      <c r="IK614" s="75"/>
      <c r="IL614" s="81"/>
      <c r="IM614" s="75"/>
      <c r="IN614" s="81"/>
      <c r="IO614" s="75"/>
      <c r="IP614" s="81"/>
      <c r="IQ614" s="75"/>
      <c r="IR614" s="81"/>
      <c r="IS614" s="75"/>
      <c r="IT614" s="81"/>
      <c r="IU614" s="75"/>
      <c r="IV614" s="81"/>
      <c r="IW614" s="75"/>
      <c r="IX614" s="81"/>
      <c r="IY614" s="75"/>
      <c r="IZ614" s="81"/>
      <c r="JA614" s="75"/>
      <c r="JB614" s="81"/>
      <c r="JC614" s="75"/>
      <c r="JD614" s="81"/>
      <c r="JE614" s="75"/>
      <c r="JF614" s="81"/>
      <c r="JG614" s="75"/>
      <c r="JH614" s="81"/>
      <c r="JI614" s="75"/>
      <c r="JJ614" s="81"/>
      <c r="JK614" s="75"/>
      <c r="JL614" s="81"/>
      <c r="JM614" s="75"/>
      <c r="JN614" s="81"/>
      <c r="JO614" s="75"/>
      <c r="JP614" s="81"/>
      <c r="JQ614" s="75"/>
      <c r="JR614" s="81"/>
      <c r="JS614" s="75"/>
      <c r="JT614" s="81"/>
      <c r="JU614" s="75"/>
      <c r="JV614" s="81"/>
      <c r="JW614" s="75"/>
      <c r="JX614" s="81"/>
      <c r="JY614" s="75"/>
      <c r="JZ614" s="81"/>
      <c r="KA614" s="75"/>
      <c r="KB614" s="81"/>
      <c r="KC614" s="75"/>
      <c r="KD614" s="81"/>
      <c r="KE614" s="75"/>
      <c r="KF614" s="81"/>
      <c r="KG614" s="75"/>
      <c r="KH614" s="81"/>
      <c r="KI614" s="75"/>
      <c r="KJ614" s="81"/>
      <c r="KK614" s="75"/>
      <c r="KL614" s="81"/>
      <c r="KM614" s="75"/>
      <c r="KN614" s="81"/>
      <c r="KO614" s="75"/>
      <c r="KP614" s="81"/>
      <c r="KQ614" s="75"/>
      <c r="KR614" s="81"/>
      <c r="KS614" s="75"/>
      <c r="KT614" s="81"/>
      <c r="KU614" s="75"/>
      <c r="KV614" s="81"/>
      <c r="KW614" s="75"/>
      <c r="KX614" s="81"/>
      <c r="KY614" s="75"/>
      <c r="KZ614" s="81"/>
      <c r="LA614" s="75"/>
      <c r="LB614" s="81"/>
      <c r="LC614" s="75"/>
      <c r="LD614" s="81"/>
      <c r="LE614" s="75"/>
      <c r="LF614" s="81"/>
      <c r="LG614" s="75"/>
      <c r="LH614" s="81"/>
      <c r="LI614" s="75"/>
      <c r="LJ614" s="81"/>
      <c r="LK614" s="75"/>
      <c r="LL614" s="81"/>
      <c r="LM614" s="75"/>
      <c r="LN614" s="81"/>
      <c r="LO614" s="75"/>
      <c r="LP614" s="81"/>
      <c r="LQ614" s="75"/>
      <c r="LR614" s="81"/>
      <c r="LS614" s="75"/>
      <c r="LT614" s="81"/>
      <c r="LU614" s="75"/>
      <c r="LV614" s="81"/>
      <c r="LW614" s="75"/>
      <c r="LX614" s="81"/>
      <c r="LY614" s="75"/>
      <c r="LZ614" s="81"/>
      <c r="MA614" s="75"/>
      <c r="MB614" s="81"/>
      <c r="MC614" s="75"/>
      <c r="MD614" s="81"/>
      <c r="ME614" s="75"/>
      <c r="MF614" s="81"/>
      <c r="MG614" s="75"/>
      <c r="MH614" s="81"/>
      <c r="MI614" s="75"/>
      <c r="MJ614" s="81"/>
      <c r="MK614" s="75"/>
      <c r="ML614" s="81"/>
      <c r="MM614" s="75"/>
      <c r="MN614" s="81"/>
      <c r="MO614" s="75"/>
      <c r="MP614" s="81"/>
      <c r="MQ614" s="75"/>
      <c r="MR614" s="81"/>
      <c r="MS614" s="75"/>
      <c r="MT614" s="81"/>
      <c r="MU614" s="75"/>
      <c r="MV614" s="81"/>
      <c r="MW614" s="75"/>
      <c r="MX614" s="81"/>
      <c r="MY614" s="75"/>
      <c r="MZ614" s="81"/>
      <c r="NA614" s="75"/>
      <c r="NB614" s="81"/>
      <c r="NC614" s="75"/>
      <c r="ND614" s="81"/>
      <c r="NE614" s="75"/>
      <c r="NF614" s="81"/>
      <c r="NG614" s="75"/>
      <c r="NH614" s="81"/>
      <c r="NI614" s="75"/>
      <c r="NJ614" s="81"/>
      <c r="NK614" s="75"/>
      <c r="NL614" s="81"/>
      <c r="NM614" s="75"/>
      <c r="NN614" s="81"/>
      <c r="NO614" s="75"/>
      <c r="NP614" s="81"/>
      <c r="NQ614" s="75"/>
      <c r="NR614" s="81"/>
      <c r="NS614" s="75"/>
      <c r="NT614" s="81"/>
      <c r="NU614" s="75"/>
      <c r="NV614" s="81"/>
      <c r="NW614" s="75"/>
      <c r="NX614" s="81"/>
      <c r="NY614" s="75"/>
      <c r="NZ614" s="81"/>
      <c r="OA614" s="75"/>
      <c r="OB614" s="81"/>
      <c r="OC614" s="75"/>
      <c r="OD614" s="81"/>
      <c r="OE614" s="75"/>
      <c r="OF614" s="81"/>
      <c r="OG614" s="75"/>
      <c r="OH614" s="81"/>
      <c r="OI614" s="75"/>
      <c r="OJ614" s="81"/>
      <c r="OK614" s="75"/>
      <c r="OL614" s="81"/>
      <c r="OM614" s="75"/>
      <c r="ON614" s="81"/>
      <c r="OO614" s="75"/>
      <c r="OP614" s="81"/>
      <c r="OQ614" s="75"/>
      <c r="OR614" s="81"/>
      <c r="OS614" s="75"/>
      <c r="OT614" s="81"/>
      <c r="OU614" s="75"/>
      <c r="OV614" s="81"/>
      <c r="OW614" s="75"/>
      <c r="OX614" s="81"/>
      <c r="OY614" s="75"/>
      <c r="OZ614" s="81"/>
      <c r="PA614" s="75"/>
      <c r="PB614" s="81"/>
      <c r="PC614" s="75"/>
      <c r="PD614" s="81"/>
      <c r="PE614" s="75"/>
      <c r="PF614" s="81"/>
      <c r="PG614" s="75"/>
      <c r="PH614" s="81"/>
      <c r="PI614" s="75"/>
      <c r="PJ614" s="81"/>
      <c r="PK614" s="75"/>
      <c r="PL614" s="81"/>
      <c r="PM614" s="75"/>
      <c r="PN614" s="81"/>
      <c r="PO614" s="75"/>
      <c r="PP614" s="81"/>
      <c r="PQ614" s="75"/>
      <c r="PR614" s="81"/>
      <c r="PS614" s="75"/>
      <c r="PT614" s="81"/>
      <c r="PU614" s="75"/>
      <c r="PV614" s="81"/>
      <c r="PW614" s="75"/>
      <c r="PX614" s="81"/>
      <c r="PY614" s="75"/>
      <c r="PZ614" s="81"/>
      <c r="QA614" s="75"/>
      <c r="QB614" s="81"/>
      <c r="QC614" s="75"/>
      <c r="QD614" s="81"/>
      <c r="QE614" s="75"/>
      <c r="QF614" s="81"/>
      <c r="QG614" s="75"/>
      <c r="QH614" s="81"/>
      <c r="QI614" s="75"/>
      <c r="QJ614" s="81"/>
      <c r="QK614" s="75"/>
      <c r="QL614" s="81"/>
      <c r="QM614" s="75"/>
      <c r="QN614" s="81"/>
      <c r="QO614" s="75"/>
      <c r="QP614" s="81"/>
      <c r="QQ614" s="75"/>
      <c r="QR614" s="81"/>
      <c r="QS614" s="75"/>
      <c r="QT614" s="81"/>
      <c r="QU614" s="75"/>
      <c r="QV614" s="81"/>
      <c r="QW614" s="75"/>
      <c r="QX614" s="81"/>
      <c r="QY614" s="75"/>
      <c r="QZ614" s="81"/>
      <c r="RA614" s="75"/>
      <c r="RB614" s="81"/>
      <c r="RC614" s="75"/>
      <c r="RD614" s="81"/>
      <c r="RE614" s="75"/>
      <c r="RF614" s="81"/>
      <c r="RG614" s="75"/>
      <c r="RH614" s="81"/>
      <c r="RI614" s="75"/>
      <c r="RJ614" s="81"/>
      <c r="RK614" s="75"/>
      <c r="RL614" s="81"/>
      <c r="RM614" s="75"/>
      <c r="RN614" s="81"/>
      <c r="RO614" s="75"/>
      <c r="RP614" s="81"/>
      <c r="RQ614" s="75"/>
      <c r="RR614" s="81"/>
      <c r="RS614" s="75"/>
      <c r="RT614" s="81"/>
      <c r="RU614" s="75"/>
      <c r="RV614" s="81"/>
      <c r="RW614" s="75"/>
      <c r="RX614" s="81"/>
      <c r="RY614" s="75"/>
      <c r="RZ614" s="81"/>
      <c r="SA614" s="75"/>
      <c r="SB614" s="81"/>
      <c r="SC614" s="75"/>
      <c r="SD614" s="81"/>
      <c r="SE614" s="75"/>
      <c r="SF614" s="81"/>
      <c r="SG614" s="75"/>
      <c r="SH614" s="81"/>
      <c r="SI614" s="75"/>
      <c r="SJ614" s="81"/>
      <c r="SK614" s="75"/>
      <c r="SL614" s="81"/>
      <c r="SM614" s="75"/>
      <c r="SN614" s="81"/>
      <c r="SO614" s="75"/>
      <c r="SP614" s="81"/>
      <c r="SQ614" s="75"/>
      <c r="SR614" s="81"/>
      <c r="SS614" s="75"/>
      <c r="ST614" s="81"/>
      <c r="SU614" s="75"/>
      <c r="SV614" s="81"/>
      <c r="SW614" s="75"/>
      <c r="SX614" s="81"/>
      <c r="SY614" s="75"/>
      <c r="SZ614" s="81"/>
      <c r="TA614" s="75"/>
      <c r="TB614" s="81"/>
      <c r="TC614" s="75"/>
      <c r="TD614" s="81"/>
      <c r="TE614" s="75"/>
      <c r="TF614" s="81"/>
      <c r="TG614" s="75"/>
      <c r="TH614" s="81"/>
      <c r="TI614" s="75"/>
      <c r="TJ614" s="81"/>
      <c r="TK614" s="75"/>
      <c r="TL614" s="81"/>
      <c r="TM614" s="75"/>
      <c r="TN614" s="81"/>
      <c r="TO614" s="75"/>
      <c r="TP614" s="81"/>
      <c r="TQ614" s="75"/>
      <c r="TR614" s="81"/>
      <c r="TS614" s="75"/>
      <c r="TT614" s="81"/>
      <c r="TU614" s="75"/>
      <c r="TV614" s="81"/>
      <c r="TW614" s="75"/>
      <c r="TX614" s="81"/>
      <c r="TY614" s="75"/>
      <c r="TZ614" s="81"/>
      <c r="UA614" s="75"/>
      <c r="UB614" s="81"/>
      <c r="UC614" s="75"/>
      <c r="UD614" s="81"/>
      <c r="UE614" s="75"/>
      <c r="UF614" s="81"/>
      <c r="UG614" s="75"/>
      <c r="UH614" s="81"/>
      <c r="UI614" s="75"/>
      <c r="UJ614" s="81"/>
      <c r="UK614" s="75"/>
      <c r="UL614" s="81"/>
      <c r="UM614" s="75"/>
      <c r="UN614" s="81"/>
      <c r="UO614" s="75"/>
      <c r="UP614" s="81"/>
      <c r="UQ614" s="75"/>
      <c r="UR614" s="81"/>
      <c r="US614" s="75"/>
      <c r="UT614" s="81"/>
      <c r="UU614" s="75"/>
      <c r="UV614" s="81"/>
      <c r="UW614" s="75"/>
      <c r="UX614" s="81"/>
      <c r="UY614" s="75"/>
      <c r="UZ614" s="81"/>
      <c r="VA614" s="75"/>
      <c r="VB614" s="81"/>
      <c r="VC614" s="75"/>
      <c r="VD614" s="81"/>
      <c r="VE614" s="75"/>
      <c r="VF614" s="81"/>
      <c r="VG614" s="75"/>
      <c r="VH614" s="81"/>
      <c r="VI614" s="75"/>
      <c r="VJ614" s="81"/>
      <c r="VK614" s="75"/>
      <c r="VL614" s="81"/>
      <c r="VM614" s="75"/>
      <c r="VN614" s="81"/>
      <c r="VO614" s="75"/>
      <c r="VP614" s="81"/>
      <c r="VQ614" s="75"/>
      <c r="VR614" s="81"/>
      <c r="VS614" s="75"/>
      <c r="VT614" s="81"/>
      <c r="VU614" s="75"/>
      <c r="VV614" s="81"/>
      <c r="VW614" s="75"/>
      <c r="VX614" s="81"/>
      <c r="VY614" s="75"/>
      <c r="VZ614" s="81"/>
      <c r="WA614" s="75"/>
      <c r="WB614" s="81"/>
      <c r="WC614" s="75"/>
      <c r="WD614" s="81"/>
      <c r="WE614" s="75"/>
      <c r="WF614" s="81"/>
      <c r="WG614" s="75"/>
      <c r="WH614" s="81"/>
      <c r="WI614" s="75"/>
      <c r="WJ614" s="81"/>
      <c r="WK614" s="75"/>
      <c r="WL614" s="81"/>
      <c r="WM614" s="75"/>
      <c r="WN614" s="81"/>
      <c r="WO614" s="75"/>
      <c r="WP614" s="81"/>
      <c r="WQ614" s="75"/>
      <c r="WR614" s="81"/>
      <c r="WS614" s="75"/>
      <c r="WT614" s="81"/>
      <c r="WU614" s="75"/>
      <c r="WV614" s="81"/>
      <c r="WW614" s="75"/>
      <c r="WX614" s="81"/>
      <c r="WY614" s="75"/>
      <c r="WZ614" s="81"/>
      <c r="XA614" s="75"/>
      <c r="XB614" s="81"/>
      <c r="XC614" s="75"/>
      <c r="XD614" s="81"/>
      <c r="XE614" s="75"/>
      <c r="XF614" s="81"/>
      <c r="XG614" s="75"/>
      <c r="XH614" s="81"/>
      <c r="XI614" s="75"/>
      <c r="XJ614" s="81"/>
      <c r="XK614" s="75"/>
      <c r="XL614" s="81"/>
      <c r="XM614" s="75"/>
      <c r="XN614" s="81"/>
      <c r="XO614" s="75"/>
      <c r="XP614" s="81"/>
      <c r="XQ614" s="75"/>
      <c r="XR614" s="81"/>
      <c r="XS614" s="75"/>
      <c r="XT614" s="81"/>
      <c r="XU614" s="75"/>
      <c r="XV614" s="81"/>
      <c r="XW614" s="75"/>
      <c r="XX614" s="81"/>
      <c r="XY614" s="75"/>
      <c r="XZ614" s="81"/>
      <c r="YA614" s="75"/>
      <c r="YB614" s="81"/>
      <c r="YC614" s="75"/>
      <c r="YD614" s="81"/>
      <c r="YE614" s="75"/>
      <c r="YF614" s="81"/>
      <c r="YG614" s="75"/>
      <c r="YH614" s="81"/>
      <c r="YI614" s="75"/>
      <c r="YJ614" s="81"/>
      <c r="YK614" s="75"/>
      <c r="YL614" s="81"/>
      <c r="YM614" s="75"/>
      <c r="YN614" s="81"/>
      <c r="YO614" s="75"/>
      <c r="YP614" s="81"/>
      <c r="YQ614" s="75"/>
      <c r="YR614" s="81"/>
      <c r="YS614" s="75"/>
      <c r="YT614" s="81"/>
      <c r="YU614" s="75"/>
      <c r="YV614" s="81"/>
      <c r="YW614" s="75"/>
      <c r="YX614" s="81"/>
      <c r="YY614" s="75"/>
      <c r="YZ614" s="81"/>
      <c r="ZA614" s="75"/>
      <c r="ZB614" s="81"/>
      <c r="ZC614" s="75"/>
      <c r="ZD614" s="81"/>
      <c r="ZE614" s="75"/>
      <c r="ZF614" s="81"/>
      <c r="ZG614" s="75"/>
      <c r="ZH614" s="81"/>
      <c r="ZI614" s="75"/>
      <c r="ZJ614" s="81"/>
      <c r="ZK614" s="75"/>
      <c r="ZL614" s="81"/>
      <c r="ZM614" s="75"/>
      <c r="ZN614" s="81"/>
      <c r="ZO614" s="75"/>
      <c r="ZP614" s="81"/>
      <c r="ZQ614" s="75"/>
      <c r="ZR614" s="81"/>
      <c r="ZS614" s="75"/>
      <c r="ZT614" s="81"/>
      <c r="ZU614" s="75"/>
      <c r="ZV614" s="81"/>
      <c r="ZW614" s="75"/>
      <c r="ZX614" s="81"/>
      <c r="ZY614" s="75"/>
      <c r="ZZ614" s="81"/>
      <c r="AAA614" s="75"/>
      <c r="AAB614" s="81"/>
      <c r="AAC614" s="75"/>
      <c r="AAD614" s="81"/>
      <c r="AAE614" s="75"/>
      <c r="AAF614" s="81"/>
      <c r="AAG614" s="75"/>
      <c r="AAH614" s="81"/>
      <c r="AAI614" s="75"/>
      <c r="AAJ614" s="81"/>
      <c r="AAK614" s="75"/>
      <c r="AAL614" s="81"/>
      <c r="AAM614" s="75"/>
      <c r="AAN614" s="81"/>
      <c r="AAO614" s="75"/>
      <c r="AAP614" s="81"/>
      <c r="AAQ614" s="75"/>
      <c r="AAR614" s="81"/>
      <c r="AAS614" s="75"/>
      <c r="AAT614" s="81"/>
      <c r="AAU614" s="75"/>
      <c r="AAV614" s="81"/>
      <c r="AAW614" s="75"/>
      <c r="AAX614" s="81"/>
      <c r="AAY614" s="75"/>
      <c r="AAZ614" s="81"/>
      <c r="ABA614" s="75"/>
      <c r="ABB614" s="81"/>
      <c r="ABC614" s="75"/>
      <c r="ABD614" s="81"/>
      <c r="ABE614" s="75"/>
      <c r="ABF614" s="81"/>
      <c r="ABG614" s="75"/>
      <c r="ABH614" s="81"/>
      <c r="ABI614" s="75"/>
      <c r="ABJ614" s="81"/>
      <c r="ABK614" s="75"/>
      <c r="ABL614" s="81"/>
      <c r="ABM614" s="75"/>
      <c r="ABN614" s="81"/>
      <c r="ABO614" s="75"/>
      <c r="ABP614" s="81"/>
      <c r="ABQ614" s="75"/>
      <c r="ABR614" s="81"/>
      <c r="ABS614" s="75"/>
      <c r="ABT614" s="81"/>
      <c r="ABU614" s="75"/>
      <c r="ABV614" s="81"/>
      <c r="ABW614" s="75"/>
      <c r="ABX614" s="81"/>
      <c r="ABY614" s="75"/>
      <c r="ABZ614" s="81"/>
      <c r="ACA614" s="75"/>
      <c r="ACB614" s="81"/>
      <c r="ACC614" s="75"/>
      <c r="ACD614" s="81"/>
      <c r="ACE614" s="75"/>
      <c r="ACF614" s="81"/>
      <c r="ACG614" s="75"/>
      <c r="ACH614" s="81"/>
      <c r="ACI614" s="75"/>
      <c r="ACJ614" s="81"/>
      <c r="ACK614" s="75"/>
      <c r="ACL614" s="81"/>
      <c r="ACM614" s="75"/>
      <c r="ACN614" s="81"/>
      <c r="ACO614" s="75"/>
      <c r="ACP614" s="81"/>
      <c r="ACQ614" s="75"/>
      <c r="ACR614" s="81"/>
      <c r="ACS614" s="75"/>
      <c r="ACT614" s="81"/>
      <c r="ACU614" s="75"/>
      <c r="ACV614" s="81"/>
      <c r="ACW614" s="75"/>
      <c r="ACX614" s="81"/>
      <c r="ACY614" s="75"/>
      <c r="ACZ614" s="81"/>
      <c r="ADA614" s="75"/>
      <c r="ADB614" s="81"/>
      <c r="ADC614" s="75"/>
      <c r="ADD614" s="81"/>
      <c r="ADE614" s="75"/>
      <c r="ADF614" s="81"/>
      <c r="ADG614" s="75"/>
      <c r="ADH614" s="81"/>
      <c r="ADI614" s="75"/>
      <c r="ADJ614" s="81"/>
      <c r="ADK614" s="75"/>
      <c r="ADL614" s="81"/>
      <c r="ADM614" s="75"/>
      <c r="ADN614" s="81"/>
      <c r="ADO614" s="75"/>
      <c r="ADP614" s="81"/>
      <c r="ADQ614" s="75"/>
      <c r="ADR614" s="81"/>
      <c r="ADS614" s="75"/>
      <c r="ADT614" s="81"/>
      <c r="ADU614" s="75"/>
      <c r="ADV614" s="81"/>
      <c r="ADW614" s="75"/>
      <c r="ADX614" s="81"/>
      <c r="ADY614" s="75"/>
      <c r="ADZ614" s="81"/>
      <c r="AEA614" s="75"/>
      <c r="AEB614" s="81"/>
      <c r="AEC614" s="75"/>
      <c r="AED614" s="81"/>
      <c r="AEE614" s="75"/>
      <c r="AEF614" s="81"/>
      <c r="AEG614" s="75"/>
      <c r="AEH614" s="81"/>
      <c r="AEI614" s="75"/>
      <c r="AEJ614" s="81"/>
      <c r="AEK614" s="75"/>
      <c r="AEL614" s="81"/>
      <c r="AEM614" s="75"/>
      <c r="AEN614" s="81"/>
      <c r="AEO614" s="75"/>
      <c r="AEP614" s="81"/>
      <c r="AEQ614" s="75"/>
      <c r="AER614" s="81"/>
      <c r="AES614" s="75"/>
      <c r="AET614" s="81"/>
      <c r="AEU614" s="75"/>
      <c r="AEV614" s="81"/>
      <c r="AEW614" s="75"/>
      <c r="AEX614" s="81"/>
      <c r="AEY614" s="75"/>
      <c r="AEZ614" s="81"/>
      <c r="AFA614" s="75"/>
      <c r="AFB614" s="81"/>
      <c r="AFC614" s="75"/>
      <c r="AFD614" s="81"/>
      <c r="AFE614" s="75"/>
      <c r="AFF614" s="81"/>
      <c r="AFG614" s="75"/>
      <c r="AFH614" s="81"/>
      <c r="AFI614" s="75"/>
      <c r="AFJ614" s="81"/>
      <c r="AFK614" s="75"/>
      <c r="AFL614" s="81"/>
      <c r="AFM614" s="75"/>
      <c r="AFN614" s="81"/>
      <c r="AFO614" s="75"/>
      <c r="AFP614" s="81"/>
      <c r="AFQ614" s="75"/>
      <c r="AFR614" s="81"/>
      <c r="AFS614" s="75"/>
      <c r="AFT614" s="81"/>
      <c r="AFU614" s="75"/>
      <c r="AFV614" s="81"/>
      <c r="AFW614" s="75"/>
      <c r="AFX614" s="81"/>
      <c r="AFY614" s="75"/>
      <c r="AFZ614" s="81"/>
      <c r="AGA614" s="75"/>
      <c r="AGB614" s="81"/>
      <c r="AGC614" s="75"/>
      <c r="AGD614" s="81"/>
      <c r="AGE614" s="75"/>
      <c r="AGF614" s="81"/>
      <c r="AGG614" s="75"/>
      <c r="AGH614" s="81"/>
      <c r="AGI614" s="75"/>
      <c r="AGJ614" s="81"/>
      <c r="AGK614" s="75"/>
      <c r="AGL614" s="81"/>
      <c r="AGM614" s="75"/>
      <c r="AGN614" s="81"/>
      <c r="AGO614" s="75"/>
      <c r="AGP614" s="81"/>
      <c r="AGQ614" s="75"/>
      <c r="AGR614" s="81"/>
      <c r="AGS614" s="75"/>
      <c r="AGT614" s="81"/>
      <c r="AGU614" s="75"/>
      <c r="AGV614" s="81"/>
      <c r="AGW614" s="75"/>
      <c r="AGX614" s="81"/>
      <c r="AGY614" s="75"/>
      <c r="AGZ614" s="81"/>
      <c r="AHA614" s="75"/>
      <c r="AHB614" s="81"/>
      <c r="AHC614" s="75"/>
      <c r="AHD614" s="81"/>
      <c r="AHE614" s="75"/>
      <c r="AHF614" s="81"/>
      <c r="AHG614" s="75"/>
      <c r="AHH614" s="81"/>
      <c r="AHI614" s="75"/>
      <c r="AHJ614" s="81"/>
      <c r="AHK614" s="75"/>
      <c r="AHL614" s="81"/>
      <c r="AHM614" s="75"/>
      <c r="AHN614" s="81"/>
      <c r="AHO614" s="75"/>
      <c r="AHP614" s="81"/>
      <c r="AHQ614" s="75"/>
      <c r="AHR614" s="81"/>
      <c r="AHS614" s="75"/>
      <c r="AHT614" s="81"/>
      <c r="AHU614" s="75"/>
      <c r="AHV614" s="81"/>
      <c r="AHW614" s="75"/>
      <c r="AHX614" s="81"/>
      <c r="AHY614" s="75"/>
      <c r="AHZ614" s="81"/>
      <c r="AIA614" s="75"/>
      <c r="AIB614" s="81"/>
      <c r="AIC614" s="75"/>
      <c r="AID614" s="81"/>
      <c r="AIE614" s="75"/>
      <c r="AIF614" s="81"/>
      <c r="AIG614" s="75"/>
      <c r="AIH614" s="81"/>
      <c r="AII614" s="75"/>
      <c r="AIJ614" s="81"/>
      <c r="AIK614" s="75"/>
      <c r="AIL614" s="81"/>
      <c r="AIM614" s="75"/>
      <c r="AIN614" s="81"/>
      <c r="AIO614" s="75"/>
      <c r="AIP614" s="81"/>
      <c r="AIQ614" s="75"/>
      <c r="AIR614" s="81"/>
      <c r="AIS614" s="75"/>
      <c r="AIT614" s="81"/>
      <c r="AIU614" s="75"/>
      <c r="AIV614" s="81"/>
      <c r="AIW614" s="75"/>
      <c r="AIX614" s="81"/>
      <c r="AIY614" s="75"/>
      <c r="AIZ614" s="81"/>
      <c r="AJA614" s="75"/>
      <c r="AJB614" s="81"/>
      <c r="AJC614" s="75"/>
      <c r="AJD614" s="81"/>
      <c r="AJE614" s="75"/>
      <c r="AJF614" s="81"/>
      <c r="AJG614" s="75"/>
      <c r="AJH614" s="81"/>
      <c r="AJI614" s="75"/>
      <c r="AJJ614" s="81"/>
      <c r="AJK614" s="75"/>
      <c r="AJL614" s="81"/>
      <c r="AJM614" s="75"/>
      <c r="AJN614" s="81"/>
      <c r="AJO614" s="75"/>
      <c r="AJP614" s="81"/>
      <c r="AJQ614" s="75"/>
      <c r="AJR614" s="81"/>
      <c r="AJS614" s="75"/>
      <c r="AJT614" s="81"/>
      <c r="AJU614" s="75"/>
      <c r="AJV614" s="81"/>
      <c r="AJW614" s="75"/>
      <c r="AJX614" s="81"/>
      <c r="AJY614" s="75"/>
      <c r="AJZ614" s="81"/>
      <c r="AKA614" s="75"/>
      <c r="AKB614" s="81"/>
      <c r="AKC614" s="75"/>
      <c r="AKD614" s="81"/>
      <c r="AKE614" s="75"/>
      <c r="AKF614" s="81"/>
      <c r="AKG614" s="75"/>
      <c r="AKH614" s="81"/>
      <c r="AKI614" s="75"/>
      <c r="AKJ614" s="81"/>
      <c r="AKK614" s="75"/>
      <c r="AKL614" s="81"/>
      <c r="AKM614" s="75"/>
      <c r="AKN614" s="81"/>
      <c r="AKO614" s="75"/>
      <c r="AKP614" s="81"/>
      <c r="AKQ614" s="75"/>
      <c r="AKR614" s="81"/>
      <c r="AKS614" s="75"/>
      <c r="AKT614" s="81"/>
      <c r="AKU614" s="75"/>
      <c r="AKV614" s="81"/>
      <c r="AKW614" s="75"/>
      <c r="AKX614" s="81"/>
      <c r="AKY614" s="75"/>
      <c r="AKZ614" s="81"/>
      <c r="ALA614" s="75"/>
      <c r="ALB614" s="81"/>
      <c r="ALC614" s="75"/>
      <c r="ALD614" s="81"/>
      <c r="ALE614" s="75"/>
      <c r="ALF614" s="81"/>
      <c r="ALG614" s="75"/>
      <c r="ALH614" s="81"/>
      <c r="ALI614" s="75"/>
      <c r="ALJ614" s="81"/>
      <c r="ALK614" s="75"/>
      <c r="ALL614" s="81"/>
      <c r="ALM614" s="75"/>
      <c r="ALN614" s="81"/>
      <c r="ALO614" s="75"/>
      <c r="ALP614" s="81"/>
      <c r="ALQ614" s="75"/>
      <c r="ALR614" s="81"/>
      <c r="ALS614" s="75"/>
      <c r="ALT614" s="81"/>
      <c r="ALU614" s="75"/>
      <c r="ALV614" s="81"/>
      <c r="ALW614" s="75"/>
      <c r="ALX614" s="81"/>
      <c r="ALY614" s="75"/>
      <c r="ALZ614" s="81"/>
      <c r="AMA614" s="75"/>
      <c r="AMB614" s="81"/>
      <c r="AMC614" s="75"/>
      <c r="AMD614" s="81"/>
      <c r="AME614" s="75"/>
      <c r="AMF614" s="81"/>
      <c r="AMG614" s="75"/>
      <c r="AMH614" s="81"/>
      <c r="AMI614" s="75"/>
      <c r="AMJ614" s="81"/>
      <c r="AMK614" s="75"/>
      <c r="AML614" s="81"/>
      <c r="AMM614" s="75"/>
      <c r="AMN614" s="81"/>
      <c r="AMO614" s="75"/>
      <c r="AMP614" s="81"/>
      <c r="AMQ614" s="75"/>
      <c r="AMR614" s="81"/>
      <c r="AMS614" s="75"/>
      <c r="AMT614" s="81"/>
      <c r="AMU614" s="75"/>
      <c r="AMV614" s="81"/>
      <c r="AMW614" s="75"/>
      <c r="AMX614" s="81"/>
      <c r="AMY614" s="75"/>
      <c r="AMZ614" s="81"/>
      <c r="ANA614" s="75"/>
      <c r="ANB614" s="81"/>
      <c r="ANC614" s="75"/>
      <c r="AND614" s="81"/>
      <c r="ANE614" s="75"/>
      <c r="ANF614" s="81"/>
      <c r="ANG614" s="75"/>
      <c r="ANH614" s="81"/>
      <c r="ANI614" s="75"/>
      <c r="ANJ614" s="81"/>
      <c r="ANK614" s="75"/>
      <c r="ANL614" s="81"/>
      <c r="ANM614" s="75"/>
      <c r="ANN614" s="81"/>
      <c r="ANO614" s="75"/>
      <c r="ANP614" s="81"/>
      <c r="ANQ614" s="75"/>
      <c r="ANR614" s="81"/>
      <c r="ANS614" s="75"/>
      <c r="ANT614" s="81"/>
      <c r="ANU614" s="75"/>
      <c r="ANV614" s="81"/>
      <c r="ANW614" s="75"/>
      <c r="ANX614" s="81"/>
      <c r="ANY614" s="75"/>
      <c r="ANZ614" s="81"/>
      <c r="AOA614" s="75"/>
      <c r="AOB614" s="81"/>
      <c r="AOC614" s="75"/>
      <c r="AOD614" s="81"/>
      <c r="AOE614" s="75"/>
      <c r="AOF614" s="81"/>
      <c r="AOG614" s="75"/>
      <c r="AOH614" s="81"/>
      <c r="AOI614" s="75"/>
      <c r="AOJ614" s="81"/>
      <c r="AOK614" s="75"/>
      <c r="AOL614" s="81"/>
      <c r="AOM614" s="75"/>
      <c r="AON614" s="81"/>
      <c r="AOO614" s="75"/>
      <c r="AOP614" s="81"/>
      <c r="AOQ614" s="75"/>
      <c r="AOR614" s="81"/>
      <c r="AOS614" s="75"/>
      <c r="AOT614" s="81"/>
      <c r="AOU614" s="75"/>
      <c r="AOV614" s="81"/>
      <c r="AOW614" s="75"/>
      <c r="AOX614" s="81"/>
      <c r="AOY614" s="75"/>
      <c r="AOZ614" s="81"/>
      <c r="APA614" s="75"/>
      <c r="APB614" s="81"/>
      <c r="APC614" s="75"/>
      <c r="APD614" s="81"/>
      <c r="APE614" s="75"/>
      <c r="APF614" s="81"/>
      <c r="APG614" s="75"/>
      <c r="APH614" s="81"/>
      <c r="API614" s="75"/>
      <c r="APJ614" s="81"/>
      <c r="APK614" s="75"/>
      <c r="APL614" s="81"/>
      <c r="APM614" s="75"/>
      <c r="APN614" s="81"/>
      <c r="APO614" s="75"/>
      <c r="APP614" s="81"/>
      <c r="APQ614" s="75"/>
      <c r="APR614" s="81"/>
      <c r="APS614" s="75"/>
      <c r="APT614" s="81"/>
      <c r="APU614" s="75"/>
      <c r="APV614" s="81"/>
      <c r="APW614" s="75"/>
      <c r="APX614" s="81"/>
      <c r="APY614" s="75"/>
      <c r="APZ614" s="81"/>
      <c r="AQA614" s="75"/>
      <c r="AQB614" s="81"/>
      <c r="AQC614" s="75"/>
      <c r="AQD614" s="81"/>
      <c r="AQE614" s="75"/>
      <c r="AQF614" s="81"/>
      <c r="AQG614" s="75"/>
      <c r="AQH614" s="81"/>
      <c r="AQI614" s="75"/>
      <c r="AQJ614" s="81"/>
      <c r="AQK614" s="75"/>
      <c r="AQL614" s="81"/>
      <c r="AQM614" s="75"/>
      <c r="AQN614" s="81"/>
      <c r="AQO614" s="75"/>
      <c r="AQP614" s="81"/>
      <c r="AQQ614" s="75"/>
      <c r="AQR614" s="81"/>
      <c r="AQS614" s="75"/>
      <c r="AQT614" s="81"/>
      <c r="AQU614" s="75"/>
      <c r="AQV614" s="81"/>
      <c r="AQW614" s="75"/>
      <c r="AQX614" s="81"/>
      <c r="AQY614" s="75"/>
      <c r="AQZ614" s="81"/>
      <c r="ARA614" s="75"/>
      <c r="ARB614" s="81"/>
      <c r="ARC614" s="75"/>
      <c r="ARD614" s="81"/>
      <c r="ARE614" s="75"/>
      <c r="ARF614" s="81"/>
      <c r="ARG614" s="75"/>
      <c r="ARH614" s="81"/>
      <c r="ARI614" s="75"/>
      <c r="ARJ614" s="81"/>
      <c r="ARK614" s="75"/>
      <c r="ARL614" s="81"/>
      <c r="ARM614" s="75"/>
      <c r="ARN614" s="81"/>
      <c r="ARO614" s="75"/>
      <c r="ARP614" s="81"/>
      <c r="ARQ614" s="75"/>
      <c r="ARR614" s="81"/>
      <c r="ARS614" s="75"/>
      <c r="ART614" s="81"/>
      <c r="ARU614" s="75"/>
      <c r="ARV614" s="81"/>
      <c r="ARW614" s="75"/>
      <c r="ARX614" s="81"/>
      <c r="ARY614" s="75"/>
      <c r="ARZ614" s="81"/>
      <c r="ASA614" s="75"/>
      <c r="ASB614" s="81"/>
      <c r="ASC614" s="75"/>
      <c r="ASD614" s="81"/>
      <c r="ASE614" s="75"/>
      <c r="ASF614" s="81"/>
      <c r="ASG614" s="75"/>
      <c r="ASH614" s="81"/>
      <c r="ASI614" s="75"/>
      <c r="ASJ614" s="81"/>
      <c r="ASK614" s="75"/>
      <c r="ASL614" s="81"/>
      <c r="ASM614" s="75"/>
      <c r="ASN614" s="81"/>
      <c r="ASO614" s="75"/>
      <c r="ASP614" s="81"/>
      <c r="ASQ614" s="75"/>
      <c r="ASR614" s="81"/>
      <c r="ASS614" s="75"/>
      <c r="AST614" s="81"/>
      <c r="ASU614" s="75"/>
      <c r="ASV614" s="81"/>
      <c r="ASW614" s="75"/>
      <c r="ASX614" s="81"/>
      <c r="ASY614" s="75"/>
      <c r="ASZ614" s="81"/>
      <c r="ATA614" s="75"/>
      <c r="ATB614" s="81"/>
      <c r="ATC614" s="75"/>
      <c r="ATD614" s="81"/>
      <c r="ATE614" s="75"/>
      <c r="ATF614" s="81"/>
      <c r="ATG614" s="75"/>
      <c r="ATH614" s="81"/>
      <c r="ATI614" s="75"/>
      <c r="ATJ614" s="81"/>
      <c r="ATK614" s="75"/>
      <c r="ATL614" s="81"/>
      <c r="ATM614" s="75"/>
      <c r="ATN614" s="81"/>
      <c r="ATO614" s="75"/>
      <c r="ATP614" s="81"/>
      <c r="ATQ614" s="75"/>
      <c r="ATR614" s="81"/>
      <c r="ATS614" s="75"/>
      <c r="ATT614" s="81"/>
      <c r="ATU614" s="75"/>
      <c r="ATV614" s="81"/>
      <c r="ATW614" s="75"/>
      <c r="ATX614" s="81"/>
      <c r="ATY614" s="75"/>
      <c r="ATZ614" s="81"/>
      <c r="AUA614" s="75"/>
      <c r="AUB614" s="81"/>
      <c r="AUC614" s="75"/>
      <c r="AUD614" s="81"/>
      <c r="AUE614" s="75"/>
      <c r="AUF614" s="81"/>
      <c r="AUG614" s="75"/>
      <c r="AUH614" s="81"/>
      <c r="AUI614" s="75"/>
      <c r="AUJ614" s="81"/>
      <c r="AUK614" s="75"/>
      <c r="AUL614" s="81"/>
      <c r="AUM614" s="75"/>
      <c r="AUN614" s="81"/>
      <c r="AUO614" s="75"/>
      <c r="AUP614" s="81"/>
      <c r="AUQ614" s="75"/>
      <c r="AUR614" s="81"/>
      <c r="AUS614" s="75"/>
      <c r="AUT614" s="81"/>
      <c r="AUU614" s="75"/>
      <c r="AUV614" s="81"/>
      <c r="AUW614" s="75"/>
      <c r="AUX614" s="81"/>
      <c r="AUY614" s="75"/>
      <c r="AUZ614" s="81"/>
      <c r="AVA614" s="75"/>
      <c r="AVB614" s="81"/>
      <c r="AVC614" s="75"/>
      <c r="AVD614" s="81"/>
      <c r="AVE614" s="75"/>
      <c r="AVF614" s="81"/>
      <c r="AVG614" s="75"/>
      <c r="AVH614" s="81"/>
      <c r="AVI614" s="75"/>
      <c r="AVJ614" s="81"/>
      <c r="AVK614" s="75"/>
      <c r="AVL614" s="81"/>
      <c r="AVM614" s="75"/>
      <c r="AVN614" s="81"/>
      <c r="AVO614" s="75"/>
      <c r="AVP614" s="81"/>
      <c r="AVQ614" s="75"/>
      <c r="AVR614" s="81"/>
      <c r="AVS614" s="75"/>
      <c r="AVT614" s="81"/>
      <c r="AVU614" s="75"/>
      <c r="AVV614" s="81"/>
      <c r="AVW614" s="75"/>
      <c r="AVX614" s="81"/>
      <c r="AVY614" s="75"/>
      <c r="AVZ614" s="81"/>
      <c r="AWA614" s="75"/>
      <c r="AWB614" s="81"/>
      <c r="AWC614" s="75"/>
      <c r="AWD614" s="81"/>
      <c r="AWE614" s="75"/>
      <c r="AWF614" s="81"/>
      <c r="AWG614" s="75"/>
      <c r="AWH614" s="81"/>
      <c r="AWI614" s="75"/>
      <c r="AWJ614" s="81"/>
      <c r="AWK614" s="75"/>
      <c r="AWL614" s="81"/>
      <c r="AWM614" s="75"/>
      <c r="AWN614" s="81"/>
      <c r="AWO614" s="75"/>
      <c r="AWP614" s="81"/>
      <c r="AWQ614" s="75"/>
      <c r="AWR614" s="81"/>
      <c r="AWS614" s="75"/>
      <c r="AWT614" s="81"/>
      <c r="AWU614" s="75"/>
      <c r="AWV614" s="81"/>
      <c r="AWW614" s="75"/>
      <c r="AWX614" s="81"/>
      <c r="AWY614" s="75"/>
      <c r="AWZ614" s="81"/>
      <c r="AXA614" s="75"/>
      <c r="AXB614" s="81"/>
      <c r="AXC614" s="75"/>
      <c r="AXD614" s="81"/>
      <c r="AXE614" s="75"/>
      <c r="AXF614" s="81"/>
      <c r="AXG614" s="75"/>
      <c r="AXH614" s="81"/>
      <c r="AXI614" s="75"/>
      <c r="AXJ614" s="81"/>
      <c r="AXK614" s="75"/>
      <c r="AXL614" s="81"/>
      <c r="AXM614" s="75"/>
      <c r="AXN614" s="81"/>
      <c r="AXO614" s="75"/>
      <c r="AXP614" s="81"/>
      <c r="AXQ614" s="75"/>
      <c r="AXR614" s="81"/>
      <c r="AXS614" s="75"/>
      <c r="AXT614" s="81"/>
      <c r="AXU614" s="75"/>
      <c r="AXV614" s="81"/>
      <c r="AXW614" s="75"/>
      <c r="AXX614" s="81"/>
      <c r="AXY614" s="75"/>
      <c r="AXZ614" s="81"/>
      <c r="AYA614" s="75"/>
      <c r="AYB614" s="81"/>
      <c r="AYC614" s="75"/>
      <c r="AYD614" s="81"/>
      <c r="AYE614" s="75"/>
      <c r="AYF614" s="81"/>
      <c r="AYG614" s="75"/>
      <c r="AYH614" s="81"/>
      <c r="AYI614" s="75"/>
      <c r="AYJ614" s="81"/>
      <c r="AYK614" s="75"/>
      <c r="AYL614" s="81"/>
      <c r="AYM614" s="75"/>
      <c r="AYN614" s="81"/>
      <c r="AYO614" s="75"/>
      <c r="AYP614" s="81"/>
      <c r="AYQ614" s="75"/>
      <c r="AYR614" s="81"/>
      <c r="AYS614" s="75"/>
      <c r="AYT614" s="81"/>
      <c r="AYU614" s="75"/>
      <c r="AYV614" s="81"/>
      <c r="AYW614" s="75"/>
      <c r="AYX614" s="81"/>
      <c r="AYY614" s="75"/>
      <c r="AYZ614" s="81"/>
      <c r="AZA614" s="75"/>
      <c r="AZB614" s="81"/>
      <c r="AZC614" s="75"/>
      <c r="AZD614" s="81"/>
      <c r="AZE614" s="75"/>
      <c r="AZF614" s="81"/>
      <c r="AZG614" s="75"/>
      <c r="AZH614" s="81"/>
      <c r="AZI614" s="75"/>
      <c r="AZJ614" s="81"/>
      <c r="AZK614" s="75"/>
      <c r="AZL614" s="81"/>
      <c r="AZM614" s="75"/>
      <c r="AZN614" s="81"/>
      <c r="AZO614" s="75"/>
      <c r="AZP614" s="81"/>
      <c r="AZQ614" s="75"/>
      <c r="AZR614" s="81"/>
      <c r="AZS614" s="75"/>
      <c r="AZT614" s="81"/>
      <c r="AZU614" s="75"/>
      <c r="AZV614" s="81"/>
      <c r="AZW614" s="75"/>
      <c r="AZX614" s="81"/>
      <c r="AZY614" s="75"/>
      <c r="AZZ614" s="81"/>
      <c r="BAA614" s="75"/>
      <c r="BAB614" s="81"/>
      <c r="BAC614" s="75"/>
      <c r="BAD614" s="81"/>
      <c r="BAE614" s="75"/>
      <c r="BAF614" s="81"/>
      <c r="BAG614" s="75"/>
      <c r="BAH614" s="81"/>
      <c r="BAI614" s="75"/>
      <c r="BAJ614" s="81"/>
      <c r="BAK614" s="75"/>
      <c r="BAL614" s="81"/>
      <c r="BAM614" s="75"/>
      <c r="BAN614" s="81"/>
      <c r="BAO614" s="75"/>
      <c r="BAP614" s="81"/>
      <c r="BAQ614" s="75"/>
      <c r="BAR614" s="81"/>
      <c r="BAS614" s="75"/>
      <c r="BAT614" s="81"/>
      <c r="BAU614" s="75"/>
      <c r="BAV614" s="81"/>
      <c r="BAW614" s="75"/>
      <c r="BAX614" s="81"/>
      <c r="BAY614" s="75"/>
      <c r="BAZ614" s="81"/>
      <c r="BBA614" s="75"/>
      <c r="BBB614" s="81"/>
      <c r="BBC614" s="75"/>
      <c r="BBD614" s="81"/>
      <c r="BBE614" s="75"/>
      <c r="BBF614" s="81"/>
      <c r="BBG614" s="75"/>
      <c r="BBH614" s="81"/>
      <c r="BBI614" s="75"/>
      <c r="BBJ614" s="81"/>
      <c r="BBK614" s="75"/>
      <c r="BBL614" s="81"/>
      <c r="BBM614" s="75"/>
      <c r="BBN614" s="81"/>
      <c r="BBO614" s="75"/>
      <c r="BBP614" s="81"/>
      <c r="BBQ614" s="75"/>
      <c r="BBR614" s="81"/>
      <c r="BBS614" s="75"/>
      <c r="BBT614" s="81"/>
      <c r="BBU614" s="75"/>
      <c r="BBV614" s="81"/>
      <c r="BBW614" s="75"/>
      <c r="BBX614" s="81"/>
      <c r="BBY614" s="75"/>
      <c r="BBZ614" s="81"/>
      <c r="BCA614" s="75"/>
      <c r="BCB614" s="81"/>
      <c r="BCC614" s="75"/>
      <c r="BCD614" s="81"/>
      <c r="BCE614" s="75"/>
      <c r="BCF614" s="81"/>
      <c r="BCG614" s="75"/>
      <c r="BCH614" s="81"/>
      <c r="BCI614" s="75"/>
      <c r="BCJ614" s="81"/>
      <c r="BCK614" s="75"/>
      <c r="BCL614" s="81"/>
      <c r="BCM614" s="75"/>
      <c r="BCN614" s="81"/>
      <c r="BCO614" s="75"/>
      <c r="BCP614" s="81"/>
      <c r="BCQ614" s="75"/>
      <c r="BCR614" s="81"/>
      <c r="BCS614" s="75"/>
      <c r="BCT614" s="81"/>
      <c r="BCU614" s="75"/>
      <c r="BCV614" s="81"/>
      <c r="BCW614" s="75"/>
      <c r="BCX614" s="81"/>
      <c r="BCY614" s="75"/>
      <c r="BCZ614" s="81"/>
      <c r="BDA614" s="75"/>
      <c r="BDB614" s="81"/>
      <c r="BDC614" s="75"/>
      <c r="BDD614" s="81"/>
      <c r="BDE614" s="75"/>
      <c r="BDF614" s="81"/>
      <c r="BDG614" s="75"/>
      <c r="BDH614" s="81"/>
      <c r="BDI614" s="75"/>
      <c r="BDJ614" s="81"/>
      <c r="BDK614" s="75"/>
      <c r="BDL614" s="81"/>
      <c r="BDM614" s="75"/>
      <c r="BDN614" s="81"/>
      <c r="BDO614" s="75"/>
      <c r="BDP614" s="81"/>
      <c r="BDQ614" s="75"/>
      <c r="BDR614" s="81"/>
      <c r="BDS614" s="75"/>
      <c r="BDT614" s="81"/>
      <c r="BDU614" s="75"/>
      <c r="BDV614" s="81"/>
      <c r="BDW614" s="75"/>
      <c r="BDX614" s="81"/>
      <c r="BDY614" s="75"/>
      <c r="BDZ614" s="81"/>
      <c r="BEA614" s="75"/>
      <c r="BEB614" s="81"/>
      <c r="BEC614" s="75"/>
      <c r="BED614" s="81"/>
      <c r="BEE614" s="75"/>
      <c r="BEF614" s="81"/>
      <c r="BEG614" s="75"/>
      <c r="BEH614" s="81"/>
      <c r="BEI614" s="75"/>
      <c r="BEJ614" s="81"/>
      <c r="BEK614" s="75"/>
      <c r="BEL614" s="81"/>
      <c r="BEM614" s="75"/>
      <c r="BEN614" s="81"/>
      <c r="BEO614" s="75"/>
      <c r="BEP614" s="81"/>
      <c r="BEQ614" s="75"/>
      <c r="BER614" s="81"/>
      <c r="BES614" s="75"/>
      <c r="BET614" s="81"/>
      <c r="BEU614" s="75"/>
      <c r="BEV614" s="81"/>
      <c r="BEW614" s="75"/>
      <c r="BEX614" s="81"/>
      <c r="BEY614" s="75"/>
      <c r="BEZ614" s="81"/>
      <c r="BFA614" s="75"/>
      <c r="BFB614" s="81"/>
      <c r="BFC614" s="75"/>
      <c r="BFD614" s="81"/>
      <c r="BFE614" s="75"/>
      <c r="BFF614" s="81"/>
      <c r="BFG614" s="75"/>
      <c r="BFH614" s="81"/>
      <c r="BFI614" s="75"/>
      <c r="BFJ614" s="81"/>
      <c r="BFK614" s="75"/>
      <c r="BFL614" s="81"/>
      <c r="BFM614" s="75"/>
      <c r="BFN614" s="81"/>
      <c r="BFO614" s="75"/>
      <c r="BFP614" s="81"/>
      <c r="BFQ614" s="75"/>
      <c r="BFR614" s="81"/>
      <c r="BFS614" s="75"/>
      <c r="BFT614" s="81"/>
      <c r="BFU614" s="75"/>
      <c r="BFV614" s="81"/>
      <c r="BFW614" s="75"/>
      <c r="BFX614" s="81"/>
      <c r="BFY614" s="75"/>
      <c r="BFZ614" s="81"/>
      <c r="BGA614" s="75"/>
      <c r="BGB614" s="81"/>
      <c r="BGC614" s="75"/>
      <c r="BGD614" s="81"/>
      <c r="BGE614" s="75"/>
      <c r="BGF614" s="81"/>
      <c r="BGG614" s="75"/>
      <c r="BGH614" s="81"/>
      <c r="BGI614" s="75"/>
      <c r="BGJ614" s="81"/>
      <c r="BGK614" s="75"/>
      <c r="BGL614" s="81"/>
      <c r="BGM614" s="75"/>
      <c r="BGN614" s="81"/>
      <c r="BGO614" s="75"/>
      <c r="BGP614" s="81"/>
      <c r="BGQ614" s="75"/>
      <c r="BGR614" s="81"/>
      <c r="BGS614" s="75"/>
      <c r="BGT614" s="81"/>
      <c r="BGU614" s="75"/>
      <c r="BGV614" s="81"/>
      <c r="BGW614" s="75"/>
      <c r="BGX614" s="81"/>
      <c r="BGY614" s="75"/>
      <c r="BGZ614" s="81"/>
      <c r="BHA614" s="75"/>
      <c r="BHB614" s="81"/>
      <c r="BHC614" s="75"/>
      <c r="BHD614" s="81"/>
      <c r="BHE614" s="75"/>
      <c r="BHF614" s="81"/>
      <c r="BHG614" s="75"/>
      <c r="BHH614" s="81"/>
      <c r="BHI614" s="75"/>
      <c r="BHJ614" s="81"/>
      <c r="BHK614" s="75"/>
      <c r="BHL614" s="81"/>
      <c r="BHM614" s="75"/>
      <c r="BHN614" s="81"/>
      <c r="BHO614" s="75"/>
      <c r="BHP614" s="81"/>
      <c r="BHQ614" s="75"/>
      <c r="BHR614" s="81"/>
      <c r="BHS614" s="75"/>
      <c r="BHT614" s="81"/>
      <c r="BHU614" s="75"/>
      <c r="BHV614" s="81"/>
      <c r="BHW614" s="75"/>
      <c r="BHX614" s="81"/>
      <c r="BHY614" s="75"/>
      <c r="BHZ614" s="81"/>
      <c r="BIA614" s="75"/>
      <c r="BIB614" s="81"/>
      <c r="BIC614" s="75"/>
      <c r="BID614" s="81"/>
      <c r="BIE614" s="75"/>
      <c r="BIF614" s="81"/>
      <c r="BIG614" s="75"/>
      <c r="BIH614" s="81"/>
      <c r="BII614" s="75"/>
      <c r="BIJ614" s="81"/>
      <c r="BIK614" s="75"/>
      <c r="BIL614" s="81"/>
      <c r="BIM614" s="75"/>
      <c r="BIN614" s="81"/>
      <c r="BIO614" s="75"/>
      <c r="BIP614" s="81"/>
      <c r="BIQ614" s="75"/>
      <c r="BIR614" s="81"/>
      <c r="BIS614" s="75"/>
      <c r="BIT614" s="81"/>
      <c r="BIU614" s="75"/>
      <c r="BIV614" s="81"/>
      <c r="BIW614" s="75"/>
      <c r="BIX614" s="81"/>
      <c r="BIY614" s="75"/>
      <c r="BIZ614" s="81"/>
      <c r="BJA614" s="75"/>
      <c r="BJB614" s="81"/>
      <c r="BJC614" s="75"/>
      <c r="BJD614" s="81"/>
      <c r="BJE614" s="75"/>
      <c r="BJF614" s="81"/>
      <c r="BJG614" s="75"/>
      <c r="BJH614" s="81"/>
      <c r="BJI614" s="75"/>
      <c r="BJJ614" s="81"/>
      <c r="BJK614" s="75"/>
      <c r="BJL614" s="81"/>
      <c r="BJM614" s="75"/>
      <c r="BJN614" s="81"/>
      <c r="BJO614" s="75"/>
      <c r="BJP614" s="81"/>
      <c r="BJQ614" s="75"/>
      <c r="BJR614" s="81"/>
      <c r="BJS614" s="75"/>
      <c r="BJT614" s="81"/>
      <c r="BJU614" s="75"/>
      <c r="BJV614" s="81"/>
      <c r="BJW614" s="75"/>
      <c r="BJX614" s="81"/>
      <c r="BJY614" s="75"/>
      <c r="BJZ614" s="81"/>
      <c r="BKA614" s="75"/>
      <c r="BKB614" s="81"/>
      <c r="BKC614" s="75"/>
      <c r="BKD614" s="81"/>
      <c r="BKE614" s="75"/>
      <c r="BKF614" s="81"/>
      <c r="BKG614" s="75"/>
      <c r="BKH614" s="81"/>
      <c r="BKI614" s="75"/>
      <c r="BKJ614" s="81"/>
      <c r="BKK614" s="75"/>
      <c r="BKL614" s="81"/>
      <c r="BKM614" s="75"/>
      <c r="BKN614" s="81"/>
      <c r="BKO614" s="75"/>
      <c r="BKP614" s="81"/>
      <c r="BKQ614" s="75"/>
      <c r="BKR614" s="81"/>
      <c r="BKS614" s="75"/>
      <c r="BKT614" s="81"/>
      <c r="BKU614" s="75"/>
      <c r="BKV614" s="81"/>
      <c r="BKW614" s="75"/>
      <c r="BKX614" s="81"/>
      <c r="BKY614" s="75"/>
      <c r="BKZ614" s="81"/>
      <c r="BLA614" s="75"/>
      <c r="BLB614" s="81"/>
      <c r="BLC614" s="75"/>
      <c r="BLD614" s="81"/>
      <c r="BLE614" s="75"/>
      <c r="BLF614" s="81"/>
      <c r="BLG614" s="75"/>
      <c r="BLH614" s="81"/>
      <c r="BLI614" s="75"/>
      <c r="BLJ614" s="81"/>
      <c r="BLK614" s="75"/>
      <c r="BLL614" s="81"/>
      <c r="BLM614" s="75"/>
      <c r="BLN614" s="81"/>
      <c r="BLO614" s="75"/>
      <c r="BLP614" s="81"/>
      <c r="BLQ614" s="75"/>
      <c r="BLR614" s="81"/>
      <c r="BLS614" s="75"/>
      <c r="BLT614" s="81"/>
      <c r="BLU614" s="75"/>
      <c r="BLV614" s="81"/>
      <c r="BLW614" s="75"/>
      <c r="BLX614" s="81"/>
      <c r="BLY614" s="75"/>
      <c r="BLZ614" s="81"/>
      <c r="BMA614" s="75"/>
      <c r="BMB614" s="81"/>
      <c r="BMC614" s="75"/>
      <c r="BMD614" s="81"/>
      <c r="BME614" s="75"/>
      <c r="BMF614" s="81"/>
      <c r="BMG614" s="75"/>
      <c r="BMH614" s="81"/>
      <c r="BMI614" s="75"/>
      <c r="BMJ614" s="81"/>
      <c r="BMK614" s="75"/>
      <c r="BML614" s="81"/>
      <c r="BMM614" s="75"/>
      <c r="BMN614" s="81"/>
      <c r="BMO614" s="75"/>
      <c r="BMP614" s="81"/>
      <c r="BMQ614" s="75"/>
      <c r="BMR614" s="81"/>
      <c r="BMS614" s="75"/>
      <c r="BMT614" s="81"/>
      <c r="BMU614" s="75"/>
      <c r="BMV614" s="81"/>
      <c r="BMW614" s="75"/>
      <c r="BMX614" s="81"/>
      <c r="BMY614" s="75"/>
      <c r="BMZ614" s="81"/>
      <c r="BNA614" s="75"/>
      <c r="BNB614" s="81"/>
      <c r="BNC614" s="75"/>
      <c r="BND614" s="81"/>
      <c r="BNE614" s="75"/>
      <c r="BNF614" s="81"/>
      <c r="BNG614" s="75"/>
      <c r="BNH614" s="81"/>
      <c r="BNI614" s="75"/>
      <c r="BNJ614" s="81"/>
      <c r="BNK614" s="75"/>
      <c r="BNL614" s="81"/>
      <c r="BNM614" s="75"/>
      <c r="BNN614" s="81"/>
      <c r="BNO614" s="75"/>
      <c r="BNP614" s="81"/>
      <c r="BNQ614" s="75"/>
      <c r="BNR614" s="81"/>
      <c r="BNS614" s="75"/>
      <c r="BNT614" s="81"/>
      <c r="BNU614" s="75"/>
      <c r="BNV614" s="81"/>
      <c r="BNW614" s="75"/>
      <c r="BNX614" s="81"/>
      <c r="BNY614" s="75"/>
      <c r="BNZ614" s="81"/>
      <c r="BOA614" s="75"/>
      <c r="BOB614" s="81"/>
      <c r="BOC614" s="75"/>
      <c r="BOD614" s="81"/>
      <c r="BOE614" s="75"/>
      <c r="BOF614" s="81"/>
      <c r="BOG614" s="75"/>
      <c r="BOH614" s="81"/>
      <c r="BOI614" s="75"/>
      <c r="BOJ614" s="81"/>
      <c r="BOK614" s="75"/>
      <c r="BOL614" s="81"/>
      <c r="BOM614" s="75"/>
      <c r="BON614" s="81"/>
      <c r="BOO614" s="75"/>
      <c r="BOP614" s="81"/>
      <c r="BOQ614" s="75"/>
      <c r="BOR614" s="81"/>
      <c r="BOS614" s="75"/>
      <c r="BOT614" s="81"/>
      <c r="BOU614" s="75"/>
      <c r="BOV614" s="81"/>
      <c r="BOW614" s="75"/>
      <c r="BOX614" s="81"/>
      <c r="BOY614" s="75"/>
      <c r="BOZ614" s="81"/>
      <c r="BPA614" s="75"/>
      <c r="BPB614" s="81"/>
      <c r="BPC614" s="75"/>
      <c r="BPD614" s="81"/>
      <c r="BPE614" s="75"/>
      <c r="BPF614" s="81"/>
      <c r="BPG614" s="75"/>
      <c r="BPH614" s="81"/>
      <c r="BPI614" s="75"/>
      <c r="BPJ614" s="81"/>
      <c r="BPK614" s="75"/>
      <c r="BPL614" s="81"/>
      <c r="BPM614" s="75"/>
      <c r="BPN614" s="81"/>
      <c r="BPO614" s="75"/>
      <c r="BPP614" s="81"/>
      <c r="BPQ614" s="75"/>
      <c r="BPR614" s="81"/>
      <c r="BPS614" s="75"/>
      <c r="BPT614" s="81"/>
      <c r="BPU614" s="75"/>
      <c r="BPV614" s="81"/>
      <c r="BPW614" s="75"/>
      <c r="BPX614" s="81"/>
      <c r="BPY614" s="75"/>
      <c r="BPZ614" s="81"/>
      <c r="BQA614" s="75"/>
      <c r="BQB614" s="81"/>
      <c r="BQC614" s="75"/>
      <c r="BQD614" s="81"/>
      <c r="BQE614" s="75"/>
      <c r="BQF614" s="81"/>
      <c r="BQG614" s="75"/>
      <c r="BQH614" s="81"/>
      <c r="BQI614" s="75"/>
      <c r="BQJ614" s="81"/>
      <c r="BQK614" s="75"/>
      <c r="BQL614" s="81"/>
      <c r="BQM614" s="75"/>
      <c r="BQN614" s="81"/>
      <c r="BQO614" s="75"/>
      <c r="BQP614" s="81"/>
      <c r="BQQ614" s="75"/>
      <c r="BQR614" s="81"/>
      <c r="BQS614" s="75"/>
      <c r="BQT614" s="81"/>
      <c r="BQU614" s="75"/>
      <c r="BQV614" s="81"/>
      <c r="BQW614" s="75"/>
      <c r="BQX614" s="81"/>
      <c r="BQY614" s="75"/>
      <c r="BQZ614" s="81"/>
      <c r="BRA614" s="75"/>
      <c r="BRB614" s="81"/>
      <c r="BRC614" s="75"/>
      <c r="BRD614" s="81"/>
      <c r="BRE614" s="75"/>
      <c r="BRF614" s="81"/>
      <c r="BRG614" s="75"/>
      <c r="BRH614" s="81"/>
      <c r="BRI614" s="75"/>
      <c r="BRJ614" s="81"/>
      <c r="BRK614" s="75"/>
      <c r="BRL614" s="81"/>
      <c r="BRM614" s="75"/>
      <c r="BRN614" s="81"/>
      <c r="BRO614" s="75"/>
      <c r="BRP614" s="81"/>
      <c r="BRQ614" s="75"/>
      <c r="BRR614" s="81"/>
      <c r="BRS614" s="75"/>
      <c r="BRT614" s="81"/>
      <c r="BRU614" s="75"/>
      <c r="BRV614" s="81"/>
      <c r="BRW614" s="75"/>
      <c r="BRX614" s="81"/>
      <c r="BRY614" s="75"/>
      <c r="BRZ614" s="81"/>
      <c r="BSA614" s="75"/>
      <c r="BSB614" s="81"/>
      <c r="BSC614" s="75"/>
      <c r="BSD614" s="81"/>
      <c r="BSE614" s="75"/>
      <c r="BSF614" s="81"/>
      <c r="BSG614" s="75"/>
      <c r="BSH614" s="81"/>
      <c r="BSI614" s="75"/>
      <c r="BSJ614" s="81"/>
      <c r="BSK614" s="75"/>
      <c r="BSL614" s="81"/>
      <c r="BSM614" s="75"/>
      <c r="BSN614" s="81"/>
      <c r="BSO614" s="75"/>
      <c r="BSP614" s="81"/>
      <c r="BSQ614" s="75"/>
      <c r="BSR614" s="81"/>
      <c r="BSS614" s="75"/>
      <c r="BST614" s="81"/>
      <c r="BSU614" s="75"/>
      <c r="BSV614" s="81"/>
      <c r="BSW614" s="75"/>
      <c r="BSX614" s="81"/>
      <c r="BSY614" s="75"/>
      <c r="BSZ614" s="81"/>
      <c r="BTA614" s="75"/>
      <c r="BTB614" s="81"/>
      <c r="BTC614" s="75"/>
      <c r="BTD614" s="81"/>
      <c r="BTE614" s="75"/>
      <c r="BTF614" s="81"/>
      <c r="BTG614" s="75"/>
      <c r="BTH614" s="81"/>
      <c r="BTI614" s="75"/>
      <c r="BTJ614" s="81"/>
      <c r="BTK614" s="75"/>
      <c r="BTL614" s="81"/>
      <c r="BTM614" s="75"/>
      <c r="BTN614" s="81"/>
      <c r="BTO614" s="75"/>
      <c r="BTP614" s="81"/>
      <c r="BTQ614" s="75"/>
      <c r="BTR614" s="81"/>
      <c r="BTS614" s="75"/>
      <c r="BTT614" s="81"/>
      <c r="BTU614" s="75"/>
      <c r="BTV614" s="81"/>
      <c r="BTW614" s="75"/>
      <c r="BTX614" s="81"/>
      <c r="BTY614" s="75"/>
      <c r="BTZ614" s="81"/>
      <c r="BUA614" s="75"/>
      <c r="BUB614" s="81"/>
      <c r="BUC614" s="75"/>
      <c r="BUD614" s="81"/>
      <c r="BUE614" s="75"/>
      <c r="BUF614" s="81"/>
      <c r="BUG614" s="75"/>
      <c r="BUH614" s="81"/>
      <c r="BUI614" s="75"/>
      <c r="BUJ614" s="81"/>
      <c r="BUK614" s="75"/>
      <c r="BUL614" s="81"/>
      <c r="BUM614" s="75"/>
      <c r="BUN614" s="81"/>
      <c r="BUO614" s="75"/>
      <c r="BUP614" s="81"/>
      <c r="BUQ614" s="75"/>
      <c r="BUR614" s="81"/>
      <c r="BUS614" s="75"/>
      <c r="BUT614" s="81"/>
      <c r="BUU614" s="75"/>
      <c r="BUV614" s="81"/>
      <c r="BUW614" s="75"/>
      <c r="BUX614" s="81"/>
      <c r="BUY614" s="75"/>
      <c r="BUZ614" s="81"/>
      <c r="BVA614" s="75"/>
      <c r="BVB614" s="81"/>
      <c r="BVC614" s="75"/>
      <c r="BVD614" s="81"/>
      <c r="BVE614" s="75"/>
      <c r="BVF614" s="81"/>
      <c r="BVG614" s="75"/>
      <c r="BVH614" s="81"/>
      <c r="BVI614" s="75"/>
      <c r="BVJ614" s="81"/>
      <c r="BVK614" s="75"/>
      <c r="BVL614" s="81"/>
      <c r="BVM614" s="75"/>
      <c r="BVN614" s="81"/>
      <c r="BVO614" s="75"/>
      <c r="BVP614" s="81"/>
      <c r="BVQ614" s="75"/>
      <c r="BVR614" s="81"/>
      <c r="BVS614" s="75"/>
      <c r="BVT614" s="81"/>
      <c r="BVU614" s="75"/>
      <c r="BVV614" s="81"/>
      <c r="BVW614" s="75"/>
      <c r="BVX614" s="81"/>
      <c r="BVY614" s="75"/>
      <c r="BVZ614" s="81"/>
      <c r="BWA614" s="75"/>
      <c r="BWB614" s="81"/>
      <c r="BWC614" s="75"/>
      <c r="BWD614" s="81"/>
      <c r="BWE614" s="75"/>
      <c r="BWF614" s="81"/>
      <c r="BWG614" s="75"/>
      <c r="BWH614" s="81"/>
      <c r="BWI614" s="75"/>
      <c r="BWJ614" s="81"/>
      <c r="BWK614" s="75"/>
      <c r="BWL614" s="81"/>
      <c r="BWM614" s="75"/>
      <c r="BWN614" s="81"/>
      <c r="BWO614" s="75"/>
      <c r="BWP614" s="81"/>
      <c r="BWQ614" s="75"/>
      <c r="BWR614" s="81"/>
      <c r="BWS614" s="75"/>
      <c r="BWT614" s="81"/>
      <c r="BWU614" s="75"/>
      <c r="BWV614" s="81"/>
      <c r="BWW614" s="75"/>
      <c r="BWX614" s="81"/>
      <c r="BWY614" s="75"/>
      <c r="BWZ614" s="81"/>
      <c r="BXA614" s="75"/>
      <c r="BXB614" s="81"/>
      <c r="BXC614" s="75"/>
      <c r="BXD614" s="81"/>
      <c r="BXE614" s="75"/>
      <c r="BXF614" s="81"/>
      <c r="BXG614" s="75"/>
      <c r="BXH614" s="81"/>
      <c r="BXI614" s="75"/>
      <c r="BXJ614" s="81"/>
      <c r="BXK614" s="75"/>
      <c r="BXL614" s="81"/>
      <c r="BXM614" s="75"/>
      <c r="BXN614" s="81"/>
      <c r="BXO614" s="75"/>
      <c r="BXP614" s="81"/>
      <c r="BXQ614" s="75"/>
      <c r="BXR614" s="81"/>
      <c r="BXS614" s="75"/>
      <c r="BXT614" s="81"/>
      <c r="BXU614" s="75"/>
      <c r="BXV614" s="81"/>
      <c r="BXW614" s="75"/>
      <c r="BXX614" s="81"/>
      <c r="BXY614" s="75"/>
      <c r="BXZ614" s="81"/>
      <c r="BYA614" s="75"/>
      <c r="BYB614" s="81"/>
      <c r="BYC614" s="75"/>
      <c r="BYD614" s="81"/>
      <c r="BYE614" s="75"/>
      <c r="BYF614" s="81"/>
      <c r="BYG614" s="75"/>
      <c r="BYH614" s="81"/>
      <c r="BYI614" s="75"/>
      <c r="BYJ614" s="81"/>
      <c r="BYK614" s="75"/>
      <c r="BYL614" s="81"/>
      <c r="BYM614" s="75"/>
      <c r="BYN614" s="81"/>
      <c r="BYO614" s="75"/>
      <c r="BYP614" s="81"/>
      <c r="BYQ614" s="75"/>
      <c r="BYR614" s="81"/>
      <c r="BYS614" s="75"/>
      <c r="BYT614" s="81"/>
      <c r="BYU614" s="75"/>
      <c r="BYV614" s="81"/>
      <c r="BYW614" s="75"/>
      <c r="BYX614" s="81"/>
      <c r="BYY614" s="75"/>
      <c r="BYZ614" s="81"/>
      <c r="BZA614" s="75"/>
      <c r="BZB614" s="81"/>
      <c r="BZC614" s="75"/>
      <c r="BZD614" s="81"/>
      <c r="BZE614" s="75"/>
      <c r="BZF614" s="81"/>
      <c r="BZG614" s="75"/>
      <c r="BZH614" s="81"/>
      <c r="BZI614" s="75"/>
      <c r="BZJ614" s="81"/>
      <c r="BZK614" s="75"/>
      <c r="BZL614" s="81"/>
      <c r="BZM614" s="75"/>
      <c r="BZN614" s="81"/>
      <c r="BZO614" s="75"/>
      <c r="BZP614" s="81"/>
      <c r="BZQ614" s="75"/>
      <c r="BZR614" s="81"/>
      <c r="BZS614" s="75"/>
      <c r="BZT614" s="81"/>
      <c r="BZU614" s="75"/>
      <c r="BZV614" s="81"/>
      <c r="BZW614" s="75"/>
      <c r="BZX614" s="81"/>
      <c r="BZY614" s="75"/>
      <c r="BZZ614" s="81"/>
      <c r="CAA614" s="75"/>
      <c r="CAB614" s="81"/>
      <c r="CAC614" s="75"/>
      <c r="CAD614" s="81"/>
      <c r="CAE614" s="75"/>
      <c r="CAF614" s="81"/>
      <c r="CAG614" s="75"/>
      <c r="CAH614" s="81"/>
      <c r="CAI614" s="75"/>
      <c r="CAJ614" s="81"/>
      <c r="CAK614" s="75"/>
      <c r="CAL614" s="81"/>
      <c r="CAM614" s="75"/>
      <c r="CAN614" s="81"/>
      <c r="CAO614" s="75"/>
      <c r="CAP614" s="81"/>
      <c r="CAQ614" s="75"/>
      <c r="CAR614" s="81"/>
      <c r="CAS614" s="75"/>
      <c r="CAT614" s="81"/>
      <c r="CAU614" s="75"/>
      <c r="CAV614" s="81"/>
      <c r="CAW614" s="75"/>
      <c r="CAX614" s="81"/>
      <c r="CAY614" s="75"/>
      <c r="CAZ614" s="81"/>
      <c r="CBA614" s="75"/>
      <c r="CBB614" s="81"/>
      <c r="CBC614" s="75"/>
      <c r="CBD614" s="81"/>
      <c r="CBE614" s="75"/>
      <c r="CBF614" s="81"/>
      <c r="CBG614" s="75"/>
      <c r="CBH614" s="81"/>
      <c r="CBI614" s="75"/>
      <c r="CBJ614" s="81"/>
      <c r="CBK614" s="75"/>
      <c r="CBL614" s="81"/>
      <c r="CBM614" s="75"/>
      <c r="CBN614" s="81"/>
      <c r="CBO614" s="75"/>
      <c r="CBP614" s="81"/>
      <c r="CBQ614" s="75"/>
      <c r="CBR614" s="81"/>
      <c r="CBS614" s="75"/>
      <c r="CBT614" s="81"/>
      <c r="CBU614" s="75"/>
      <c r="CBV614" s="81"/>
      <c r="CBW614" s="75"/>
      <c r="CBX614" s="81"/>
      <c r="CBY614" s="75"/>
      <c r="CBZ614" s="81"/>
      <c r="CCA614" s="75"/>
      <c r="CCB614" s="81"/>
      <c r="CCC614" s="75"/>
      <c r="CCD614" s="81"/>
      <c r="CCE614" s="75"/>
      <c r="CCF614" s="81"/>
      <c r="CCG614" s="75"/>
      <c r="CCH614" s="81"/>
      <c r="CCI614" s="75"/>
      <c r="CCJ614" s="81"/>
      <c r="CCK614" s="75"/>
      <c r="CCL614" s="81"/>
      <c r="CCM614" s="75"/>
      <c r="CCN614" s="81"/>
      <c r="CCO614" s="75"/>
      <c r="CCP614" s="81"/>
      <c r="CCQ614" s="75"/>
      <c r="CCR614" s="81"/>
      <c r="CCS614" s="75"/>
      <c r="CCT614" s="81"/>
      <c r="CCU614" s="75"/>
      <c r="CCV614" s="81"/>
      <c r="CCW614" s="75"/>
      <c r="CCX614" s="81"/>
      <c r="CCY614" s="75"/>
      <c r="CCZ614" s="81"/>
      <c r="CDA614" s="75"/>
      <c r="CDB614" s="81"/>
      <c r="CDC614" s="75"/>
      <c r="CDD614" s="81"/>
      <c r="CDE614" s="75"/>
      <c r="CDF614" s="81"/>
      <c r="CDG614" s="75"/>
      <c r="CDH614" s="81"/>
      <c r="CDI614" s="75"/>
      <c r="CDJ614" s="81"/>
      <c r="CDK614" s="75"/>
      <c r="CDL614" s="81"/>
      <c r="CDM614" s="75"/>
      <c r="CDN614" s="81"/>
      <c r="CDO614" s="75"/>
      <c r="CDP614" s="81"/>
      <c r="CDQ614" s="75"/>
      <c r="CDR614" s="81"/>
      <c r="CDS614" s="75"/>
      <c r="CDT614" s="81"/>
      <c r="CDU614" s="75"/>
      <c r="CDV614" s="81"/>
      <c r="CDW614" s="75"/>
      <c r="CDX614" s="81"/>
      <c r="CDY614" s="75"/>
      <c r="CDZ614" s="81"/>
      <c r="CEA614" s="75"/>
      <c r="CEB614" s="81"/>
      <c r="CEC614" s="75"/>
      <c r="CED614" s="81"/>
      <c r="CEE614" s="75"/>
      <c r="CEF614" s="81"/>
      <c r="CEG614" s="75"/>
      <c r="CEH614" s="81"/>
      <c r="CEI614" s="75"/>
      <c r="CEJ614" s="81"/>
      <c r="CEK614" s="75"/>
      <c r="CEL614" s="81"/>
      <c r="CEM614" s="75"/>
      <c r="CEN614" s="81"/>
      <c r="CEO614" s="75"/>
      <c r="CEP614" s="81"/>
      <c r="CEQ614" s="75"/>
      <c r="CER614" s="81"/>
      <c r="CES614" s="75"/>
      <c r="CET614" s="81"/>
      <c r="CEU614" s="75"/>
      <c r="CEV614" s="81"/>
      <c r="CEW614" s="75"/>
      <c r="CEX614" s="81"/>
      <c r="CEY614" s="75"/>
      <c r="CEZ614" s="81"/>
      <c r="CFA614" s="75"/>
      <c r="CFB614" s="81"/>
      <c r="CFC614" s="75"/>
      <c r="CFD614" s="81"/>
      <c r="CFE614" s="75"/>
      <c r="CFF614" s="81"/>
      <c r="CFG614" s="75"/>
      <c r="CFH614" s="81"/>
      <c r="CFI614" s="75"/>
      <c r="CFJ614" s="81"/>
      <c r="CFK614" s="75"/>
      <c r="CFL614" s="81"/>
      <c r="CFM614" s="75"/>
      <c r="CFN614" s="81"/>
      <c r="CFO614" s="75"/>
      <c r="CFP614" s="81"/>
      <c r="CFQ614" s="75"/>
      <c r="CFR614" s="81"/>
      <c r="CFS614" s="75"/>
      <c r="CFT614" s="81"/>
      <c r="CFU614" s="75"/>
      <c r="CFV614" s="81"/>
      <c r="CFW614" s="75"/>
      <c r="CFX614" s="81"/>
      <c r="CFY614" s="75"/>
      <c r="CFZ614" s="81"/>
      <c r="CGA614" s="75"/>
      <c r="CGB614" s="81"/>
      <c r="CGC614" s="75"/>
      <c r="CGD614" s="81"/>
      <c r="CGE614" s="75"/>
      <c r="CGF614" s="81"/>
      <c r="CGG614" s="75"/>
      <c r="CGH614" s="81"/>
      <c r="CGI614" s="75"/>
      <c r="CGJ614" s="81"/>
      <c r="CGK614" s="75"/>
      <c r="CGL614" s="81"/>
      <c r="CGM614" s="75"/>
      <c r="CGN614" s="81"/>
      <c r="CGO614" s="75"/>
      <c r="CGP614" s="81"/>
      <c r="CGQ614" s="75"/>
      <c r="CGR614" s="81"/>
      <c r="CGS614" s="75"/>
      <c r="CGT614" s="81"/>
      <c r="CGU614" s="75"/>
      <c r="CGV614" s="81"/>
      <c r="CGW614" s="75"/>
      <c r="CGX614" s="81"/>
      <c r="CGY614" s="75"/>
      <c r="CGZ614" s="81"/>
      <c r="CHA614" s="75"/>
      <c r="CHB614" s="81"/>
      <c r="CHC614" s="75"/>
      <c r="CHD614" s="81"/>
      <c r="CHE614" s="75"/>
      <c r="CHF614" s="81"/>
      <c r="CHG614" s="75"/>
      <c r="CHH614" s="81"/>
      <c r="CHI614" s="75"/>
      <c r="CHJ614" s="81"/>
      <c r="CHK614" s="75"/>
      <c r="CHL614" s="81"/>
      <c r="CHM614" s="75"/>
      <c r="CHN614" s="81"/>
      <c r="CHO614" s="75"/>
      <c r="CHP614" s="81"/>
      <c r="CHQ614" s="75"/>
      <c r="CHR614" s="81"/>
      <c r="CHS614" s="75"/>
      <c r="CHT614" s="81"/>
      <c r="CHU614" s="75"/>
      <c r="CHV614" s="81"/>
      <c r="CHW614" s="75"/>
      <c r="CHX614" s="81"/>
      <c r="CHY614" s="75"/>
      <c r="CHZ614" s="81"/>
      <c r="CIA614" s="75"/>
      <c r="CIB614" s="81"/>
      <c r="CIC614" s="75"/>
      <c r="CID614" s="81"/>
      <c r="CIE614" s="75"/>
      <c r="CIF614" s="81"/>
      <c r="CIG614" s="75"/>
      <c r="CIH614" s="81"/>
      <c r="CII614" s="75"/>
      <c r="CIJ614" s="81"/>
      <c r="CIK614" s="75"/>
      <c r="CIL614" s="81"/>
      <c r="CIM614" s="75"/>
      <c r="CIN614" s="81"/>
      <c r="CIO614" s="75"/>
      <c r="CIP614" s="81"/>
      <c r="CIQ614" s="75"/>
      <c r="CIR614" s="81"/>
      <c r="CIS614" s="75"/>
      <c r="CIT614" s="81"/>
      <c r="CIU614" s="75"/>
      <c r="CIV614" s="81"/>
      <c r="CIW614" s="75"/>
      <c r="CIX614" s="81"/>
      <c r="CIY614" s="75"/>
      <c r="CIZ614" s="81"/>
      <c r="CJA614" s="75"/>
      <c r="CJB614" s="81"/>
      <c r="CJC614" s="75"/>
      <c r="CJD614" s="81"/>
      <c r="CJE614" s="75"/>
      <c r="CJF614" s="81"/>
      <c r="CJG614" s="75"/>
      <c r="CJH614" s="81"/>
      <c r="CJI614" s="75"/>
      <c r="CJJ614" s="81"/>
      <c r="CJK614" s="75"/>
      <c r="CJL614" s="81"/>
      <c r="CJM614" s="75"/>
      <c r="CJN614" s="81"/>
      <c r="CJO614" s="75"/>
      <c r="CJP614" s="81"/>
      <c r="CJQ614" s="75"/>
      <c r="CJR614" s="81"/>
      <c r="CJS614" s="75"/>
      <c r="CJT614" s="81"/>
      <c r="CJU614" s="75"/>
      <c r="CJV614" s="81"/>
      <c r="CJW614" s="75"/>
      <c r="CJX614" s="81"/>
      <c r="CJY614" s="75"/>
      <c r="CJZ614" s="81"/>
      <c r="CKA614" s="75"/>
      <c r="CKB614" s="81"/>
      <c r="CKC614" s="75"/>
      <c r="CKD614" s="81"/>
      <c r="CKE614" s="75"/>
      <c r="CKF614" s="81"/>
      <c r="CKG614" s="75"/>
      <c r="CKH614" s="81"/>
      <c r="CKI614" s="75"/>
      <c r="CKJ614" s="81"/>
      <c r="CKK614" s="75"/>
      <c r="CKL614" s="81"/>
      <c r="CKM614" s="75"/>
      <c r="CKN614" s="81"/>
      <c r="CKO614" s="75"/>
      <c r="CKP614" s="81"/>
      <c r="CKQ614" s="75"/>
      <c r="CKR614" s="81"/>
      <c r="CKS614" s="75"/>
      <c r="CKT614" s="81"/>
      <c r="CKU614" s="75"/>
      <c r="CKV614" s="81"/>
      <c r="CKW614" s="75"/>
      <c r="CKX614" s="81"/>
      <c r="CKY614" s="75"/>
      <c r="CKZ614" s="81"/>
      <c r="CLA614" s="75"/>
      <c r="CLB614" s="81"/>
      <c r="CLC614" s="75"/>
      <c r="CLD614" s="81"/>
      <c r="CLE614" s="75"/>
      <c r="CLF614" s="81"/>
      <c r="CLG614" s="75"/>
      <c r="CLH614" s="81"/>
      <c r="CLI614" s="75"/>
      <c r="CLJ614" s="81"/>
      <c r="CLK614" s="75"/>
      <c r="CLL614" s="81"/>
      <c r="CLM614" s="75"/>
      <c r="CLN614" s="81"/>
      <c r="CLO614" s="75"/>
      <c r="CLP614" s="81"/>
      <c r="CLQ614" s="75"/>
      <c r="CLR614" s="81"/>
      <c r="CLS614" s="75"/>
      <c r="CLT614" s="81"/>
      <c r="CLU614" s="75"/>
      <c r="CLV614" s="81"/>
      <c r="CLW614" s="75"/>
      <c r="CLX614" s="81"/>
      <c r="CLY614" s="75"/>
      <c r="CLZ614" s="81"/>
      <c r="CMA614" s="75"/>
      <c r="CMB614" s="81"/>
      <c r="CMC614" s="75"/>
      <c r="CMD614" s="81"/>
      <c r="CME614" s="75"/>
      <c r="CMF614" s="81"/>
      <c r="CMG614" s="75"/>
      <c r="CMH614" s="81"/>
      <c r="CMI614" s="75"/>
      <c r="CMJ614" s="81"/>
      <c r="CMK614" s="75"/>
      <c r="CML614" s="81"/>
      <c r="CMM614" s="75"/>
      <c r="CMN614" s="81"/>
      <c r="CMO614" s="75"/>
      <c r="CMP614" s="81"/>
      <c r="CMQ614" s="75"/>
      <c r="CMR614" s="81"/>
      <c r="CMS614" s="75"/>
      <c r="CMT614" s="81"/>
      <c r="CMU614" s="75"/>
      <c r="CMV614" s="81"/>
      <c r="CMW614" s="75"/>
      <c r="CMX614" s="81"/>
      <c r="CMY614" s="75"/>
      <c r="CMZ614" s="81"/>
      <c r="CNA614" s="75"/>
      <c r="CNB614" s="81"/>
      <c r="CNC614" s="75"/>
      <c r="CND614" s="81"/>
      <c r="CNE614" s="75"/>
      <c r="CNF614" s="81"/>
      <c r="CNG614" s="75"/>
      <c r="CNH614" s="81"/>
      <c r="CNI614" s="75"/>
      <c r="CNJ614" s="81"/>
      <c r="CNK614" s="75"/>
      <c r="CNL614" s="81"/>
      <c r="CNM614" s="75"/>
      <c r="CNN614" s="81"/>
      <c r="CNO614" s="75"/>
      <c r="CNP614" s="81"/>
      <c r="CNQ614" s="75"/>
      <c r="CNR614" s="81"/>
      <c r="CNS614" s="75"/>
      <c r="CNT614" s="81"/>
      <c r="CNU614" s="75"/>
      <c r="CNV614" s="81"/>
      <c r="CNW614" s="75"/>
      <c r="CNX614" s="81"/>
      <c r="CNY614" s="75"/>
      <c r="CNZ614" s="81"/>
      <c r="COA614" s="75"/>
      <c r="COB614" s="81"/>
      <c r="COC614" s="75"/>
      <c r="COD614" s="81"/>
      <c r="COE614" s="75"/>
      <c r="COF614" s="81"/>
      <c r="COG614" s="75"/>
      <c r="COH614" s="81"/>
      <c r="COI614" s="75"/>
      <c r="COJ614" s="81"/>
      <c r="COK614" s="75"/>
      <c r="COL614" s="81"/>
      <c r="COM614" s="75"/>
      <c r="CON614" s="81"/>
      <c r="COO614" s="75"/>
      <c r="COP614" s="81"/>
      <c r="COQ614" s="75"/>
      <c r="COR614" s="81"/>
      <c r="COS614" s="75"/>
      <c r="COT614" s="81"/>
      <c r="COU614" s="75"/>
      <c r="COV614" s="81"/>
      <c r="COW614" s="75"/>
      <c r="COX614" s="81"/>
      <c r="COY614" s="75"/>
      <c r="COZ614" s="81"/>
      <c r="CPA614" s="75"/>
      <c r="CPB614" s="81"/>
      <c r="CPC614" s="75"/>
      <c r="CPD614" s="81"/>
      <c r="CPE614" s="75"/>
      <c r="CPF614" s="81"/>
      <c r="CPG614" s="75"/>
      <c r="CPH614" s="81"/>
      <c r="CPI614" s="75"/>
      <c r="CPJ614" s="81"/>
      <c r="CPK614" s="75"/>
      <c r="CPL614" s="81"/>
      <c r="CPM614" s="75"/>
      <c r="CPN614" s="81"/>
      <c r="CPO614" s="75"/>
      <c r="CPP614" s="81"/>
      <c r="CPQ614" s="75"/>
      <c r="CPR614" s="81"/>
      <c r="CPS614" s="75"/>
      <c r="CPT614" s="81"/>
      <c r="CPU614" s="75"/>
      <c r="CPV614" s="81"/>
      <c r="CPW614" s="75"/>
      <c r="CPX614" s="81"/>
      <c r="CPY614" s="75"/>
      <c r="CPZ614" s="81"/>
      <c r="CQA614" s="75"/>
      <c r="CQB614" s="81"/>
      <c r="CQC614" s="75"/>
      <c r="CQD614" s="81"/>
      <c r="CQE614" s="75"/>
      <c r="CQF614" s="81"/>
      <c r="CQG614" s="75"/>
      <c r="CQH614" s="81"/>
      <c r="CQI614" s="75"/>
      <c r="CQJ614" s="81"/>
      <c r="CQK614" s="75"/>
      <c r="CQL614" s="81"/>
      <c r="CQM614" s="75"/>
      <c r="CQN614" s="81"/>
      <c r="CQO614" s="75"/>
      <c r="CQP614" s="81"/>
      <c r="CQQ614" s="75"/>
      <c r="CQR614" s="81"/>
      <c r="CQS614" s="75"/>
      <c r="CQT614" s="81"/>
      <c r="CQU614" s="75"/>
      <c r="CQV614" s="81"/>
      <c r="CQW614" s="75"/>
      <c r="CQX614" s="81"/>
      <c r="CQY614" s="75"/>
      <c r="CQZ614" s="81"/>
      <c r="CRA614" s="75"/>
      <c r="CRB614" s="81"/>
      <c r="CRC614" s="75"/>
      <c r="CRD614" s="81"/>
      <c r="CRE614" s="75"/>
      <c r="CRF614" s="81"/>
      <c r="CRG614" s="75"/>
      <c r="CRH614" s="81"/>
      <c r="CRI614" s="75"/>
      <c r="CRJ614" s="81"/>
      <c r="CRK614" s="75"/>
      <c r="CRL614" s="81"/>
      <c r="CRM614" s="75"/>
      <c r="CRN614" s="81"/>
      <c r="CRO614" s="75"/>
      <c r="CRP614" s="81"/>
      <c r="CRQ614" s="75"/>
      <c r="CRR614" s="81"/>
      <c r="CRS614" s="75"/>
      <c r="CRT614" s="81"/>
      <c r="CRU614" s="75"/>
      <c r="CRV614" s="81"/>
      <c r="CRW614" s="75"/>
      <c r="CRX614" s="81"/>
      <c r="CRY614" s="75"/>
      <c r="CRZ614" s="81"/>
      <c r="CSA614" s="75"/>
      <c r="CSB614" s="81"/>
      <c r="CSC614" s="75"/>
      <c r="CSD614" s="81"/>
      <c r="CSE614" s="75"/>
      <c r="CSF614" s="81"/>
      <c r="CSG614" s="75"/>
      <c r="CSH614" s="81"/>
      <c r="CSI614" s="75"/>
      <c r="CSJ614" s="81"/>
      <c r="CSK614" s="75"/>
      <c r="CSL614" s="81"/>
      <c r="CSM614" s="75"/>
      <c r="CSN614" s="81"/>
      <c r="CSO614" s="75"/>
      <c r="CSP614" s="81"/>
      <c r="CSQ614" s="75"/>
      <c r="CSR614" s="81"/>
      <c r="CSS614" s="75"/>
      <c r="CST614" s="81"/>
      <c r="CSU614" s="75"/>
      <c r="CSV614" s="81"/>
      <c r="CSW614" s="75"/>
      <c r="CSX614" s="81"/>
      <c r="CSY614" s="75"/>
      <c r="CSZ614" s="81"/>
      <c r="CTA614" s="75"/>
      <c r="CTB614" s="81"/>
      <c r="CTC614" s="75"/>
      <c r="CTD614" s="81"/>
      <c r="CTE614" s="75"/>
      <c r="CTF614" s="81"/>
      <c r="CTG614" s="75"/>
      <c r="CTH614" s="81"/>
      <c r="CTI614" s="75"/>
      <c r="CTJ614" s="81"/>
      <c r="CTK614" s="75"/>
      <c r="CTL614" s="81"/>
      <c r="CTM614" s="75"/>
      <c r="CTN614" s="81"/>
      <c r="CTO614" s="75"/>
      <c r="CTP614" s="81"/>
      <c r="CTQ614" s="75"/>
      <c r="CTR614" s="81"/>
      <c r="CTS614" s="75"/>
      <c r="CTT614" s="81"/>
      <c r="CTU614" s="75"/>
      <c r="CTV614" s="81"/>
      <c r="CTW614" s="75"/>
      <c r="CTX614" s="81"/>
      <c r="CTY614" s="75"/>
      <c r="CTZ614" s="81"/>
      <c r="CUA614" s="75"/>
      <c r="CUB614" s="81"/>
      <c r="CUC614" s="75"/>
      <c r="CUD614" s="81"/>
      <c r="CUE614" s="75"/>
      <c r="CUF614" s="81"/>
      <c r="CUG614" s="75"/>
      <c r="CUH614" s="81"/>
      <c r="CUI614" s="75"/>
      <c r="CUJ614" s="81"/>
      <c r="CUK614" s="75"/>
      <c r="CUL614" s="81"/>
      <c r="CUM614" s="75"/>
      <c r="CUN614" s="81"/>
      <c r="CUO614" s="75"/>
      <c r="CUP614" s="81"/>
      <c r="CUQ614" s="75"/>
      <c r="CUR614" s="81"/>
      <c r="CUS614" s="75"/>
      <c r="CUT614" s="81"/>
      <c r="CUU614" s="75"/>
      <c r="CUV614" s="81"/>
      <c r="CUW614" s="75"/>
      <c r="CUX614" s="81"/>
      <c r="CUY614" s="75"/>
      <c r="CUZ614" s="81"/>
      <c r="CVA614" s="75"/>
      <c r="CVB614" s="81"/>
      <c r="CVC614" s="75"/>
      <c r="CVD614" s="81"/>
      <c r="CVE614" s="75"/>
      <c r="CVF614" s="81"/>
      <c r="CVG614" s="75"/>
      <c r="CVH614" s="81"/>
      <c r="CVI614" s="75"/>
      <c r="CVJ614" s="81"/>
      <c r="CVK614" s="75"/>
      <c r="CVL614" s="81"/>
      <c r="CVM614" s="75"/>
      <c r="CVN614" s="81"/>
      <c r="CVO614" s="75"/>
      <c r="CVP614" s="81"/>
      <c r="CVQ614" s="75"/>
      <c r="CVR614" s="81"/>
      <c r="CVS614" s="75"/>
      <c r="CVT614" s="81"/>
      <c r="CVU614" s="75"/>
      <c r="CVV614" s="81"/>
      <c r="CVW614" s="75"/>
      <c r="CVX614" s="81"/>
      <c r="CVY614" s="75"/>
      <c r="CVZ614" s="81"/>
      <c r="CWA614" s="75"/>
      <c r="CWB614" s="81"/>
      <c r="CWC614" s="75"/>
      <c r="CWD614" s="81"/>
      <c r="CWE614" s="75"/>
      <c r="CWF614" s="81"/>
      <c r="CWG614" s="75"/>
      <c r="CWH614" s="81"/>
      <c r="CWI614" s="75"/>
      <c r="CWJ614" s="81"/>
      <c r="CWK614" s="75"/>
      <c r="CWL614" s="81"/>
      <c r="CWM614" s="75"/>
      <c r="CWN614" s="81"/>
      <c r="CWO614" s="75"/>
      <c r="CWP614" s="81"/>
      <c r="CWQ614" s="75"/>
      <c r="CWR614" s="81"/>
      <c r="CWS614" s="75"/>
      <c r="CWT614" s="81"/>
      <c r="CWU614" s="75"/>
      <c r="CWV614" s="81"/>
      <c r="CWW614" s="75"/>
      <c r="CWX614" s="81"/>
      <c r="CWY614" s="75"/>
      <c r="CWZ614" s="81"/>
      <c r="CXA614" s="75"/>
      <c r="CXB614" s="81"/>
      <c r="CXC614" s="75"/>
      <c r="CXD614" s="81"/>
      <c r="CXE614" s="75"/>
      <c r="CXF614" s="81"/>
      <c r="CXG614" s="75"/>
      <c r="CXH614" s="81"/>
      <c r="CXI614" s="75"/>
      <c r="CXJ614" s="81"/>
      <c r="CXK614" s="75"/>
      <c r="CXL614" s="81"/>
      <c r="CXM614" s="75"/>
      <c r="CXN614" s="81"/>
      <c r="CXO614" s="75"/>
      <c r="CXP614" s="81"/>
      <c r="CXQ614" s="75"/>
      <c r="CXR614" s="81"/>
      <c r="CXS614" s="75"/>
      <c r="CXT614" s="81"/>
      <c r="CXU614" s="75"/>
      <c r="CXV614" s="81"/>
      <c r="CXW614" s="75"/>
      <c r="CXX614" s="81"/>
      <c r="CXY614" s="75"/>
      <c r="CXZ614" s="81"/>
      <c r="CYA614" s="75"/>
      <c r="CYB614" s="81"/>
      <c r="CYC614" s="75"/>
      <c r="CYD614" s="81"/>
      <c r="CYE614" s="75"/>
      <c r="CYF614" s="81"/>
      <c r="CYG614" s="75"/>
      <c r="CYH614" s="81"/>
      <c r="CYI614" s="75"/>
      <c r="CYJ614" s="81"/>
      <c r="CYK614" s="75"/>
      <c r="CYL614" s="81"/>
      <c r="CYM614" s="75"/>
      <c r="CYN614" s="81"/>
      <c r="CYO614" s="75"/>
      <c r="CYP614" s="81"/>
      <c r="CYQ614" s="75"/>
      <c r="CYR614" s="81"/>
      <c r="CYS614" s="75"/>
      <c r="CYT614" s="81"/>
      <c r="CYU614" s="75"/>
      <c r="CYV614" s="81"/>
      <c r="CYW614" s="75"/>
      <c r="CYX614" s="81"/>
      <c r="CYY614" s="75"/>
      <c r="CYZ614" s="81"/>
      <c r="CZA614" s="75"/>
      <c r="CZB614" s="81"/>
      <c r="CZC614" s="75"/>
      <c r="CZD614" s="81"/>
      <c r="CZE614" s="75"/>
      <c r="CZF614" s="81"/>
      <c r="CZG614" s="75"/>
      <c r="CZH614" s="81"/>
      <c r="CZI614" s="75"/>
      <c r="CZJ614" s="81"/>
      <c r="CZK614" s="75"/>
      <c r="CZL614" s="81"/>
      <c r="CZM614" s="75"/>
      <c r="CZN614" s="81"/>
      <c r="CZO614" s="75"/>
      <c r="CZP614" s="81"/>
      <c r="CZQ614" s="75"/>
      <c r="CZR614" s="81"/>
      <c r="CZS614" s="75"/>
      <c r="CZT614" s="81"/>
      <c r="CZU614" s="75"/>
      <c r="CZV614" s="81"/>
      <c r="CZW614" s="75"/>
      <c r="CZX614" s="81"/>
      <c r="CZY614" s="75"/>
      <c r="CZZ614" s="81"/>
      <c r="DAA614" s="75"/>
      <c r="DAB614" s="81"/>
      <c r="DAC614" s="75"/>
      <c r="DAD614" s="81"/>
      <c r="DAE614" s="75"/>
      <c r="DAF614" s="81"/>
      <c r="DAG614" s="75"/>
      <c r="DAH614" s="81"/>
      <c r="DAI614" s="75"/>
      <c r="DAJ614" s="81"/>
      <c r="DAK614" s="75"/>
      <c r="DAL614" s="81"/>
      <c r="DAM614" s="75"/>
      <c r="DAN614" s="81"/>
      <c r="DAO614" s="75"/>
      <c r="DAP614" s="81"/>
      <c r="DAQ614" s="75"/>
      <c r="DAR614" s="81"/>
      <c r="DAS614" s="75"/>
      <c r="DAT614" s="81"/>
      <c r="DAU614" s="75"/>
      <c r="DAV614" s="81"/>
      <c r="DAW614" s="75"/>
      <c r="DAX614" s="81"/>
      <c r="DAY614" s="75"/>
      <c r="DAZ614" s="81"/>
      <c r="DBA614" s="75"/>
      <c r="DBB614" s="81"/>
      <c r="DBC614" s="75"/>
      <c r="DBD614" s="81"/>
      <c r="DBE614" s="75"/>
      <c r="DBF614" s="81"/>
      <c r="DBG614" s="75"/>
      <c r="DBH614" s="81"/>
      <c r="DBI614" s="75"/>
      <c r="DBJ614" s="81"/>
      <c r="DBK614" s="75"/>
      <c r="DBL614" s="81"/>
      <c r="DBM614" s="75"/>
      <c r="DBN614" s="81"/>
      <c r="DBO614" s="75"/>
      <c r="DBP614" s="81"/>
      <c r="DBQ614" s="75"/>
      <c r="DBR614" s="81"/>
      <c r="DBS614" s="75"/>
      <c r="DBT614" s="81"/>
      <c r="DBU614" s="75"/>
      <c r="DBV614" s="81"/>
      <c r="DBW614" s="75"/>
      <c r="DBX614" s="81"/>
      <c r="DBY614" s="75"/>
      <c r="DBZ614" s="81"/>
      <c r="DCA614" s="75"/>
      <c r="DCB614" s="81"/>
      <c r="DCC614" s="75"/>
      <c r="DCD614" s="81"/>
      <c r="DCE614" s="75"/>
      <c r="DCF614" s="81"/>
      <c r="DCG614" s="75"/>
      <c r="DCH614" s="81"/>
      <c r="DCI614" s="75"/>
      <c r="DCJ614" s="81"/>
      <c r="DCK614" s="75"/>
      <c r="DCL614" s="81"/>
      <c r="DCM614" s="75"/>
      <c r="DCN614" s="81"/>
      <c r="DCO614" s="75"/>
      <c r="DCP614" s="81"/>
      <c r="DCQ614" s="75"/>
      <c r="DCR614" s="81"/>
      <c r="DCS614" s="75"/>
      <c r="DCT614" s="81"/>
      <c r="DCU614" s="75"/>
      <c r="DCV614" s="81"/>
      <c r="DCW614" s="75"/>
      <c r="DCX614" s="81"/>
      <c r="DCY614" s="75"/>
      <c r="DCZ614" s="81"/>
      <c r="DDA614" s="75"/>
      <c r="DDB614" s="81"/>
      <c r="DDC614" s="75"/>
      <c r="DDD614" s="81"/>
      <c r="DDE614" s="75"/>
      <c r="DDF614" s="81"/>
      <c r="DDG614" s="75"/>
      <c r="DDH614" s="81"/>
      <c r="DDI614" s="75"/>
      <c r="DDJ614" s="81"/>
      <c r="DDK614" s="75"/>
      <c r="DDL614" s="81"/>
      <c r="DDM614" s="75"/>
      <c r="DDN614" s="81"/>
      <c r="DDO614" s="75"/>
      <c r="DDP614" s="81"/>
      <c r="DDQ614" s="75"/>
      <c r="DDR614" s="81"/>
      <c r="DDS614" s="75"/>
      <c r="DDT614" s="81"/>
      <c r="DDU614" s="75"/>
      <c r="DDV614" s="81"/>
      <c r="DDW614" s="75"/>
      <c r="DDX614" s="81"/>
      <c r="DDY614" s="75"/>
      <c r="DDZ614" s="81"/>
      <c r="DEA614" s="75"/>
      <c r="DEB614" s="81"/>
      <c r="DEC614" s="75"/>
      <c r="DED614" s="81"/>
      <c r="DEE614" s="75"/>
      <c r="DEF614" s="81"/>
      <c r="DEG614" s="75"/>
      <c r="DEH614" s="81"/>
      <c r="DEI614" s="75"/>
      <c r="DEJ614" s="81"/>
      <c r="DEK614" s="75"/>
      <c r="DEL614" s="81"/>
      <c r="DEM614" s="75"/>
      <c r="DEN614" s="81"/>
      <c r="DEO614" s="75"/>
      <c r="DEP614" s="81"/>
      <c r="DEQ614" s="75"/>
      <c r="DER614" s="81"/>
      <c r="DES614" s="75"/>
      <c r="DET614" s="81"/>
      <c r="DEU614" s="75"/>
      <c r="DEV614" s="81"/>
      <c r="DEW614" s="75"/>
      <c r="DEX614" s="81"/>
      <c r="DEY614" s="75"/>
      <c r="DEZ614" s="81"/>
      <c r="DFA614" s="75"/>
      <c r="DFB614" s="81"/>
      <c r="DFC614" s="75"/>
      <c r="DFD614" s="81"/>
      <c r="DFE614" s="75"/>
      <c r="DFF614" s="81"/>
      <c r="DFG614" s="75"/>
      <c r="DFH614" s="81"/>
      <c r="DFI614" s="75"/>
      <c r="DFJ614" s="81"/>
      <c r="DFK614" s="75"/>
      <c r="DFL614" s="81"/>
      <c r="DFM614" s="75"/>
      <c r="DFN614" s="81"/>
      <c r="DFO614" s="75"/>
      <c r="DFP614" s="81"/>
      <c r="DFQ614" s="75"/>
      <c r="DFR614" s="81"/>
      <c r="DFS614" s="75"/>
      <c r="DFT614" s="81"/>
      <c r="DFU614" s="75"/>
      <c r="DFV614" s="81"/>
      <c r="DFW614" s="75"/>
      <c r="DFX614" s="81"/>
      <c r="DFY614" s="75"/>
      <c r="DFZ614" s="81"/>
      <c r="DGA614" s="75"/>
      <c r="DGB614" s="81"/>
      <c r="DGC614" s="75"/>
      <c r="DGD614" s="81"/>
      <c r="DGE614" s="75"/>
      <c r="DGF614" s="81"/>
      <c r="DGG614" s="75"/>
      <c r="DGH614" s="81"/>
      <c r="DGI614" s="75"/>
      <c r="DGJ614" s="81"/>
      <c r="DGK614" s="75"/>
      <c r="DGL614" s="81"/>
      <c r="DGM614" s="75"/>
      <c r="DGN614" s="81"/>
      <c r="DGO614" s="75"/>
      <c r="DGP614" s="81"/>
      <c r="DGQ614" s="75"/>
      <c r="DGR614" s="81"/>
      <c r="DGS614" s="75"/>
      <c r="DGT614" s="81"/>
      <c r="DGU614" s="75"/>
      <c r="DGV614" s="81"/>
      <c r="DGW614" s="75"/>
      <c r="DGX614" s="81"/>
      <c r="DGY614" s="75"/>
      <c r="DGZ614" s="81"/>
      <c r="DHA614" s="75"/>
      <c r="DHB614" s="81"/>
      <c r="DHC614" s="75"/>
      <c r="DHD614" s="81"/>
      <c r="DHE614" s="75"/>
      <c r="DHF614" s="81"/>
      <c r="DHG614" s="75"/>
      <c r="DHH614" s="81"/>
      <c r="DHI614" s="75"/>
      <c r="DHJ614" s="81"/>
      <c r="DHK614" s="75"/>
      <c r="DHL614" s="81"/>
      <c r="DHM614" s="75"/>
      <c r="DHN614" s="81"/>
      <c r="DHO614" s="75"/>
      <c r="DHP614" s="81"/>
      <c r="DHQ614" s="75"/>
      <c r="DHR614" s="81"/>
      <c r="DHS614" s="75"/>
      <c r="DHT614" s="81"/>
      <c r="DHU614" s="75"/>
      <c r="DHV614" s="81"/>
      <c r="DHW614" s="75"/>
      <c r="DHX614" s="81"/>
      <c r="DHY614" s="75"/>
      <c r="DHZ614" s="81"/>
      <c r="DIA614" s="75"/>
      <c r="DIB614" s="81"/>
      <c r="DIC614" s="75"/>
      <c r="DID614" s="81"/>
      <c r="DIE614" s="75"/>
      <c r="DIF614" s="81"/>
      <c r="DIG614" s="75"/>
      <c r="DIH614" s="81"/>
      <c r="DII614" s="75"/>
      <c r="DIJ614" s="81"/>
      <c r="DIK614" s="75"/>
      <c r="DIL614" s="81"/>
      <c r="DIM614" s="75"/>
      <c r="DIN614" s="81"/>
      <c r="DIO614" s="75"/>
      <c r="DIP614" s="81"/>
      <c r="DIQ614" s="75"/>
      <c r="DIR614" s="81"/>
      <c r="DIS614" s="75"/>
      <c r="DIT614" s="81"/>
      <c r="DIU614" s="75"/>
      <c r="DIV614" s="81"/>
      <c r="DIW614" s="75"/>
      <c r="DIX614" s="81"/>
      <c r="DIY614" s="75"/>
      <c r="DIZ614" s="81"/>
      <c r="DJA614" s="75"/>
      <c r="DJB614" s="81"/>
      <c r="DJC614" s="75"/>
      <c r="DJD614" s="81"/>
      <c r="DJE614" s="75"/>
      <c r="DJF614" s="81"/>
      <c r="DJG614" s="75"/>
      <c r="DJH614" s="81"/>
      <c r="DJI614" s="75"/>
      <c r="DJJ614" s="81"/>
      <c r="DJK614" s="75"/>
      <c r="DJL614" s="81"/>
      <c r="DJM614" s="75"/>
      <c r="DJN614" s="81"/>
      <c r="DJO614" s="75"/>
      <c r="DJP614" s="81"/>
      <c r="DJQ614" s="75"/>
      <c r="DJR614" s="81"/>
      <c r="DJS614" s="75"/>
      <c r="DJT614" s="81"/>
      <c r="DJU614" s="75"/>
      <c r="DJV614" s="81"/>
      <c r="DJW614" s="75"/>
      <c r="DJX614" s="81"/>
      <c r="DJY614" s="75"/>
      <c r="DJZ614" s="81"/>
      <c r="DKA614" s="75"/>
      <c r="DKB614" s="81"/>
      <c r="DKC614" s="75"/>
      <c r="DKD614" s="81"/>
      <c r="DKE614" s="75"/>
      <c r="DKF614" s="81"/>
      <c r="DKG614" s="75"/>
      <c r="DKH614" s="81"/>
      <c r="DKI614" s="75"/>
      <c r="DKJ614" s="81"/>
      <c r="DKK614" s="75"/>
      <c r="DKL614" s="81"/>
      <c r="DKM614" s="75"/>
      <c r="DKN614" s="81"/>
      <c r="DKO614" s="75"/>
      <c r="DKP614" s="81"/>
      <c r="DKQ614" s="75"/>
      <c r="DKR614" s="81"/>
      <c r="DKS614" s="75"/>
      <c r="DKT614" s="81"/>
      <c r="DKU614" s="75"/>
      <c r="DKV614" s="81"/>
      <c r="DKW614" s="75"/>
      <c r="DKX614" s="81"/>
      <c r="DKY614" s="75"/>
      <c r="DKZ614" s="81"/>
      <c r="DLA614" s="75"/>
      <c r="DLB614" s="81"/>
      <c r="DLC614" s="75"/>
      <c r="DLD614" s="81"/>
      <c r="DLE614" s="75"/>
      <c r="DLF614" s="81"/>
      <c r="DLG614" s="75"/>
      <c r="DLH614" s="81"/>
      <c r="DLI614" s="75"/>
      <c r="DLJ614" s="81"/>
      <c r="DLK614" s="75"/>
      <c r="DLL614" s="81"/>
      <c r="DLM614" s="75"/>
      <c r="DLN614" s="81"/>
      <c r="DLO614" s="75"/>
      <c r="DLP614" s="81"/>
      <c r="DLQ614" s="75"/>
      <c r="DLR614" s="81"/>
      <c r="DLS614" s="75"/>
      <c r="DLT614" s="81"/>
      <c r="DLU614" s="75"/>
      <c r="DLV614" s="81"/>
      <c r="DLW614" s="75"/>
      <c r="DLX614" s="81"/>
      <c r="DLY614" s="75"/>
      <c r="DLZ614" s="81"/>
      <c r="DMA614" s="75"/>
      <c r="DMB614" s="81"/>
      <c r="DMC614" s="75"/>
      <c r="DMD614" s="81"/>
      <c r="DME614" s="75"/>
      <c r="DMF614" s="81"/>
      <c r="DMG614" s="75"/>
      <c r="DMH614" s="81"/>
      <c r="DMI614" s="75"/>
      <c r="DMJ614" s="81"/>
      <c r="DMK614" s="75"/>
      <c r="DML614" s="81"/>
      <c r="DMM614" s="75"/>
      <c r="DMN614" s="81"/>
      <c r="DMO614" s="75"/>
      <c r="DMP614" s="81"/>
      <c r="DMQ614" s="75"/>
      <c r="DMR614" s="81"/>
      <c r="DMS614" s="75"/>
      <c r="DMT614" s="81"/>
      <c r="DMU614" s="75"/>
      <c r="DMV614" s="81"/>
      <c r="DMW614" s="75"/>
      <c r="DMX614" s="81"/>
      <c r="DMY614" s="75"/>
      <c r="DMZ614" s="81"/>
      <c r="DNA614" s="75"/>
      <c r="DNB614" s="81"/>
      <c r="DNC614" s="75"/>
      <c r="DND614" s="81"/>
      <c r="DNE614" s="75"/>
      <c r="DNF614" s="81"/>
      <c r="DNG614" s="75"/>
      <c r="DNH614" s="81"/>
      <c r="DNI614" s="75"/>
      <c r="DNJ614" s="81"/>
      <c r="DNK614" s="75"/>
      <c r="DNL614" s="81"/>
      <c r="DNM614" s="75"/>
      <c r="DNN614" s="81"/>
      <c r="DNO614" s="75"/>
      <c r="DNP614" s="81"/>
      <c r="DNQ614" s="75"/>
      <c r="DNR614" s="81"/>
      <c r="DNS614" s="75"/>
      <c r="DNT614" s="81"/>
      <c r="DNU614" s="75"/>
      <c r="DNV614" s="81"/>
      <c r="DNW614" s="75"/>
      <c r="DNX614" s="81"/>
      <c r="DNY614" s="75"/>
      <c r="DNZ614" s="81"/>
      <c r="DOA614" s="75"/>
      <c r="DOB614" s="81"/>
      <c r="DOC614" s="75"/>
      <c r="DOD614" s="81"/>
      <c r="DOE614" s="75"/>
      <c r="DOF614" s="81"/>
      <c r="DOG614" s="75"/>
      <c r="DOH614" s="81"/>
      <c r="DOI614" s="75"/>
      <c r="DOJ614" s="81"/>
      <c r="DOK614" s="75"/>
      <c r="DOL614" s="81"/>
      <c r="DOM614" s="75"/>
      <c r="DON614" s="81"/>
      <c r="DOO614" s="75"/>
      <c r="DOP614" s="81"/>
      <c r="DOQ614" s="75"/>
      <c r="DOR614" s="81"/>
      <c r="DOS614" s="75"/>
      <c r="DOT614" s="81"/>
      <c r="DOU614" s="75"/>
      <c r="DOV614" s="81"/>
      <c r="DOW614" s="75"/>
      <c r="DOX614" s="81"/>
      <c r="DOY614" s="75"/>
      <c r="DOZ614" s="81"/>
      <c r="DPA614" s="75"/>
      <c r="DPB614" s="81"/>
      <c r="DPC614" s="75"/>
      <c r="DPD614" s="81"/>
      <c r="DPE614" s="75"/>
      <c r="DPF614" s="81"/>
      <c r="DPG614" s="75"/>
      <c r="DPH614" s="81"/>
      <c r="DPI614" s="75"/>
      <c r="DPJ614" s="81"/>
      <c r="DPK614" s="75"/>
      <c r="DPL614" s="81"/>
      <c r="DPM614" s="75"/>
      <c r="DPN614" s="81"/>
      <c r="DPO614" s="75"/>
      <c r="DPP614" s="81"/>
      <c r="DPQ614" s="75"/>
      <c r="DPR614" s="81"/>
      <c r="DPS614" s="75"/>
      <c r="DPT614" s="81"/>
      <c r="DPU614" s="75"/>
      <c r="DPV614" s="81"/>
      <c r="DPW614" s="75"/>
      <c r="DPX614" s="81"/>
      <c r="DPY614" s="75"/>
      <c r="DPZ614" s="81"/>
      <c r="DQA614" s="75"/>
      <c r="DQB614" s="81"/>
      <c r="DQC614" s="75"/>
      <c r="DQD614" s="81"/>
      <c r="DQE614" s="75"/>
      <c r="DQF614" s="81"/>
      <c r="DQG614" s="75"/>
      <c r="DQH614" s="81"/>
      <c r="DQI614" s="75"/>
      <c r="DQJ614" s="81"/>
      <c r="DQK614" s="75"/>
      <c r="DQL614" s="81"/>
      <c r="DQM614" s="75"/>
      <c r="DQN614" s="81"/>
      <c r="DQO614" s="75"/>
      <c r="DQP614" s="81"/>
      <c r="DQQ614" s="75"/>
      <c r="DQR614" s="81"/>
      <c r="DQS614" s="75"/>
      <c r="DQT614" s="81"/>
      <c r="DQU614" s="75"/>
      <c r="DQV614" s="81"/>
      <c r="DQW614" s="75"/>
      <c r="DQX614" s="81"/>
      <c r="DQY614" s="75"/>
      <c r="DQZ614" s="81"/>
      <c r="DRA614" s="75"/>
      <c r="DRB614" s="81"/>
      <c r="DRC614" s="75"/>
      <c r="DRD614" s="81"/>
      <c r="DRE614" s="75"/>
      <c r="DRF614" s="81"/>
      <c r="DRG614" s="75"/>
      <c r="DRH614" s="81"/>
      <c r="DRI614" s="75"/>
      <c r="DRJ614" s="81"/>
      <c r="DRK614" s="75"/>
      <c r="DRL614" s="81"/>
      <c r="DRM614" s="75"/>
      <c r="DRN614" s="81"/>
      <c r="DRO614" s="75"/>
      <c r="DRP614" s="81"/>
      <c r="DRQ614" s="75"/>
      <c r="DRR614" s="81"/>
      <c r="DRS614" s="75"/>
      <c r="DRT614" s="81"/>
      <c r="DRU614" s="75"/>
      <c r="DRV614" s="81"/>
      <c r="DRW614" s="75"/>
      <c r="DRX614" s="81"/>
      <c r="DRY614" s="75"/>
      <c r="DRZ614" s="81"/>
      <c r="DSA614" s="75"/>
      <c r="DSB614" s="81"/>
      <c r="DSC614" s="75"/>
      <c r="DSD614" s="81"/>
      <c r="DSE614" s="75"/>
      <c r="DSF614" s="81"/>
      <c r="DSG614" s="75"/>
      <c r="DSH614" s="81"/>
      <c r="DSI614" s="75"/>
      <c r="DSJ614" s="81"/>
      <c r="DSK614" s="75"/>
      <c r="DSL614" s="81"/>
      <c r="DSM614" s="75"/>
      <c r="DSN614" s="81"/>
      <c r="DSO614" s="75"/>
      <c r="DSP614" s="81"/>
      <c r="DSQ614" s="75"/>
      <c r="DSR614" s="81"/>
      <c r="DSS614" s="75"/>
      <c r="DST614" s="81"/>
      <c r="DSU614" s="75"/>
      <c r="DSV614" s="81"/>
      <c r="DSW614" s="75"/>
      <c r="DSX614" s="81"/>
      <c r="DSY614" s="75"/>
      <c r="DSZ614" s="81"/>
      <c r="DTA614" s="75"/>
      <c r="DTB614" s="81"/>
      <c r="DTC614" s="75"/>
      <c r="DTD614" s="81"/>
      <c r="DTE614" s="75"/>
      <c r="DTF614" s="81"/>
      <c r="DTG614" s="75"/>
      <c r="DTH614" s="81"/>
      <c r="DTI614" s="75"/>
      <c r="DTJ614" s="81"/>
      <c r="DTK614" s="75"/>
      <c r="DTL614" s="81"/>
      <c r="DTM614" s="75"/>
      <c r="DTN614" s="81"/>
      <c r="DTO614" s="75"/>
      <c r="DTP614" s="81"/>
      <c r="DTQ614" s="75"/>
      <c r="DTR614" s="81"/>
      <c r="DTS614" s="75"/>
      <c r="DTT614" s="81"/>
      <c r="DTU614" s="75"/>
      <c r="DTV614" s="81"/>
      <c r="DTW614" s="75"/>
      <c r="DTX614" s="81"/>
      <c r="DTY614" s="75"/>
      <c r="DTZ614" s="81"/>
      <c r="DUA614" s="75"/>
      <c r="DUB614" s="81"/>
      <c r="DUC614" s="75"/>
      <c r="DUD614" s="81"/>
      <c r="DUE614" s="75"/>
      <c r="DUF614" s="81"/>
      <c r="DUG614" s="75"/>
      <c r="DUH614" s="81"/>
      <c r="DUI614" s="75"/>
      <c r="DUJ614" s="81"/>
      <c r="DUK614" s="75"/>
      <c r="DUL614" s="81"/>
      <c r="DUM614" s="75"/>
      <c r="DUN614" s="81"/>
      <c r="DUO614" s="75"/>
      <c r="DUP614" s="81"/>
      <c r="DUQ614" s="75"/>
      <c r="DUR614" s="81"/>
      <c r="DUS614" s="75"/>
      <c r="DUT614" s="81"/>
      <c r="DUU614" s="75"/>
      <c r="DUV614" s="81"/>
      <c r="DUW614" s="75"/>
      <c r="DUX614" s="81"/>
      <c r="DUY614" s="75"/>
      <c r="DUZ614" s="81"/>
      <c r="DVA614" s="75"/>
      <c r="DVB614" s="81"/>
      <c r="DVC614" s="75"/>
      <c r="DVD614" s="81"/>
      <c r="DVE614" s="75"/>
      <c r="DVF614" s="81"/>
      <c r="DVG614" s="75"/>
      <c r="DVH614" s="81"/>
      <c r="DVI614" s="75"/>
      <c r="DVJ614" s="81"/>
      <c r="DVK614" s="75"/>
      <c r="DVL614" s="81"/>
      <c r="DVM614" s="75"/>
      <c r="DVN614" s="81"/>
      <c r="DVO614" s="75"/>
      <c r="DVP614" s="81"/>
      <c r="DVQ614" s="75"/>
      <c r="DVR614" s="81"/>
      <c r="DVS614" s="75"/>
      <c r="DVT614" s="81"/>
      <c r="DVU614" s="75"/>
      <c r="DVV614" s="81"/>
      <c r="DVW614" s="75"/>
      <c r="DVX614" s="81"/>
      <c r="DVY614" s="75"/>
      <c r="DVZ614" s="81"/>
      <c r="DWA614" s="75"/>
      <c r="DWB614" s="81"/>
      <c r="DWC614" s="75"/>
      <c r="DWD614" s="81"/>
      <c r="DWE614" s="75"/>
      <c r="DWF614" s="81"/>
      <c r="DWG614" s="75"/>
      <c r="DWH614" s="81"/>
      <c r="DWI614" s="75"/>
      <c r="DWJ614" s="81"/>
      <c r="DWK614" s="75"/>
      <c r="DWL614" s="81"/>
      <c r="DWM614" s="75"/>
      <c r="DWN614" s="81"/>
      <c r="DWO614" s="75"/>
      <c r="DWP614" s="81"/>
      <c r="DWQ614" s="75"/>
      <c r="DWR614" s="81"/>
      <c r="DWS614" s="75"/>
      <c r="DWT614" s="81"/>
      <c r="DWU614" s="75"/>
      <c r="DWV614" s="81"/>
      <c r="DWW614" s="75"/>
      <c r="DWX614" s="81"/>
      <c r="DWY614" s="75"/>
      <c r="DWZ614" s="81"/>
      <c r="DXA614" s="75"/>
      <c r="DXB614" s="81"/>
      <c r="DXC614" s="75"/>
      <c r="DXD614" s="81"/>
      <c r="DXE614" s="75"/>
      <c r="DXF614" s="81"/>
      <c r="DXG614" s="75"/>
      <c r="DXH614" s="81"/>
      <c r="DXI614" s="75"/>
      <c r="DXJ614" s="81"/>
      <c r="DXK614" s="75"/>
      <c r="DXL614" s="81"/>
      <c r="DXM614" s="75"/>
      <c r="DXN614" s="81"/>
      <c r="DXO614" s="75"/>
      <c r="DXP614" s="81"/>
      <c r="DXQ614" s="75"/>
      <c r="DXR614" s="81"/>
      <c r="DXS614" s="75"/>
      <c r="DXT614" s="81"/>
      <c r="DXU614" s="75"/>
      <c r="DXV614" s="81"/>
      <c r="DXW614" s="75"/>
      <c r="DXX614" s="81"/>
      <c r="DXY614" s="75"/>
      <c r="DXZ614" s="81"/>
      <c r="DYA614" s="75"/>
      <c r="DYB614" s="81"/>
      <c r="DYC614" s="75"/>
      <c r="DYD614" s="81"/>
      <c r="DYE614" s="75"/>
      <c r="DYF614" s="81"/>
      <c r="DYG614" s="75"/>
      <c r="DYH614" s="81"/>
      <c r="DYI614" s="75"/>
      <c r="DYJ614" s="81"/>
      <c r="DYK614" s="75"/>
      <c r="DYL614" s="81"/>
      <c r="DYM614" s="75"/>
      <c r="DYN614" s="81"/>
      <c r="DYO614" s="75"/>
      <c r="DYP614" s="81"/>
      <c r="DYQ614" s="75"/>
      <c r="DYR614" s="81"/>
      <c r="DYS614" s="75"/>
      <c r="DYT614" s="81"/>
      <c r="DYU614" s="75"/>
      <c r="DYV614" s="81"/>
      <c r="DYW614" s="75"/>
      <c r="DYX614" s="81"/>
      <c r="DYY614" s="75"/>
      <c r="DYZ614" s="81"/>
      <c r="DZA614" s="75"/>
      <c r="DZB614" s="81"/>
      <c r="DZC614" s="75"/>
      <c r="DZD614" s="81"/>
      <c r="DZE614" s="75"/>
      <c r="DZF614" s="81"/>
      <c r="DZG614" s="75"/>
      <c r="DZH614" s="81"/>
      <c r="DZI614" s="75"/>
      <c r="DZJ614" s="81"/>
      <c r="DZK614" s="75"/>
      <c r="DZL614" s="81"/>
      <c r="DZM614" s="75"/>
      <c r="DZN614" s="81"/>
      <c r="DZO614" s="75"/>
      <c r="DZP614" s="81"/>
      <c r="DZQ614" s="75"/>
      <c r="DZR614" s="81"/>
      <c r="DZS614" s="75"/>
      <c r="DZT614" s="81"/>
      <c r="DZU614" s="75"/>
      <c r="DZV614" s="81"/>
      <c r="DZW614" s="75"/>
      <c r="DZX614" s="81"/>
      <c r="DZY614" s="75"/>
      <c r="DZZ614" s="81"/>
      <c r="EAA614" s="75"/>
      <c r="EAB614" s="81"/>
      <c r="EAC614" s="75"/>
      <c r="EAD614" s="81"/>
      <c r="EAE614" s="75"/>
      <c r="EAF614" s="81"/>
      <c r="EAG614" s="75"/>
      <c r="EAH614" s="81"/>
      <c r="EAI614" s="75"/>
      <c r="EAJ614" s="81"/>
      <c r="EAK614" s="75"/>
      <c r="EAL614" s="81"/>
      <c r="EAM614" s="75"/>
      <c r="EAN614" s="81"/>
      <c r="EAO614" s="75"/>
      <c r="EAP614" s="81"/>
      <c r="EAQ614" s="75"/>
      <c r="EAR614" s="81"/>
      <c r="EAS614" s="75"/>
      <c r="EAT614" s="81"/>
      <c r="EAU614" s="75"/>
      <c r="EAV614" s="81"/>
      <c r="EAW614" s="75"/>
      <c r="EAX614" s="81"/>
      <c r="EAY614" s="75"/>
      <c r="EAZ614" s="81"/>
      <c r="EBA614" s="75"/>
      <c r="EBB614" s="81"/>
      <c r="EBC614" s="75"/>
      <c r="EBD614" s="81"/>
      <c r="EBE614" s="75"/>
      <c r="EBF614" s="81"/>
      <c r="EBG614" s="75"/>
      <c r="EBH614" s="81"/>
      <c r="EBI614" s="75"/>
      <c r="EBJ614" s="81"/>
      <c r="EBK614" s="75"/>
      <c r="EBL614" s="81"/>
      <c r="EBM614" s="75"/>
      <c r="EBN614" s="81"/>
      <c r="EBO614" s="75"/>
      <c r="EBP614" s="81"/>
      <c r="EBQ614" s="75"/>
      <c r="EBR614" s="81"/>
      <c r="EBS614" s="75"/>
      <c r="EBT614" s="81"/>
      <c r="EBU614" s="75"/>
      <c r="EBV614" s="81"/>
      <c r="EBW614" s="75"/>
      <c r="EBX614" s="81"/>
      <c r="EBY614" s="75"/>
      <c r="EBZ614" s="81"/>
      <c r="ECA614" s="75"/>
      <c r="ECB614" s="81"/>
      <c r="ECC614" s="75"/>
      <c r="ECD614" s="81"/>
      <c r="ECE614" s="75"/>
      <c r="ECF614" s="81"/>
      <c r="ECG614" s="75"/>
      <c r="ECH614" s="81"/>
      <c r="ECI614" s="75"/>
      <c r="ECJ614" s="81"/>
      <c r="ECK614" s="75"/>
      <c r="ECL614" s="81"/>
      <c r="ECM614" s="75"/>
      <c r="ECN614" s="81"/>
      <c r="ECO614" s="75"/>
      <c r="ECP614" s="81"/>
      <c r="ECQ614" s="75"/>
      <c r="ECR614" s="81"/>
      <c r="ECS614" s="75"/>
      <c r="ECT614" s="81"/>
      <c r="ECU614" s="75"/>
      <c r="ECV614" s="81"/>
      <c r="ECW614" s="75"/>
      <c r="ECX614" s="81"/>
      <c r="ECY614" s="75"/>
      <c r="ECZ614" s="81"/>
      <c r="EDA614" s="75"/>
      <c r="EDB614" s="81"/>
      <c r="EDC614" s="75"/>
      <c r="EDD614" s="81"/>
      <c r="EDE614" s="75"/>
      <c r="EDF614" s="81"/>
      <c r="EDG614" s="75"/>
      <c r="EDH614" s="81"/>
      <c r="EDI614" s="75"/>
      <c r="EDJ614" s="81"/>
      <c r="EDK614" s="75"/>
      <c r="EDL614" s="81"/>
      <c r="EDM614" s="75"/>
      <c r="EDN614" s="81"/>
      <c r="EDO614" s="75"/>
      <c r="EDP614" s="81"/>
      <c r="EDQ614" s="75"/>
      <c r="EDR614" s="81"/>
      <c r="EDS614" s="75"/>
      <c r="EDT614" s="81"/>
      <c r="EDU614" s="75"/>
      <c r="EDV614" s="81"/>
      <c r="EDW614" s="75"/>
      <c r="EDX614" s="81"/>
      <c r="EDY614" s="75"/>
      <c r="EDZ614" s="81"/>
      <c r="EEA614" s="75"/>
      <c r="EEB614" s="81"/>
      <c r="EEC614" s="75"/>
      <c r="EED614" s="81"/>
      <c r="EEE614" s="75"/>
      <c r="EEF614" s="81"/>
      <c r="EEG614" s="75"/>
      <c r="EEH614" s="81"/>
      <c r="EEI614" s="75"/>
      <c r="EEJ614" s="81"/>
      <c r="EEK614" s="75"/>
      <c r="EEL614" s="81"/>
      <c r="EEM614" s="75"/>
      <c r="EEN614" s="81"/>
      <c r="EEO614" s="75"/>
      <c r="EEP614" s="81"/>
      <c r="EEQ614" s="75"/>
      <c r="EER614" s="81"/>
      <c r="EES614" s="75"/>
      <c r="EET614" s="81"/>
      <c r="EEU614" s="75"/>
      <c r="EEV614" s="81"/>
      <c r="EEW614" s="75"/>
      <c r="EEX614" s="81"/>
      <c r="EEY614" s="75"/>
      <c r="EEZ614" s="81"/>
      <c r="EFA614" s="75"/>
      <c r="EFB614" s="81"/>
      <c r="EFC614" s="75"/>
      <c r="EFD614" s="81"/>
      <c r="EFE614" s="75"/>
      <c r="EFF614" s="81"/>
      <c r="EFG614" s="75"/>
      <c r="EFH614" s="81"/>
      <c r="EFI614" s="75"/>
      <c r="EFJ614" s="81"/>
      <c r="EFK614" s="75"/>
      <c r="EFL614" s="81"/>
      <c r="EFM614" s="75"/>
      <c r="EFN614" s="81"/>
      <c r="EFO614" s="75"/>
      <c r="EFP614" s="81"/>
      <c r="EFQ614" s="75"/>
      <c r="EFR614" s="81"/>
      <c r="EFS614" s="75"/>
      <c r="EFT614" s="81"/>
      <c r="EFU614" s="75"/>
      <c r="EFV614" s="81"/>
      <c r="EFW614" s="75"/>
      <c r="EFX614" s="81"/>
      <c r="EFY614" s="75"/>
      <c r="EFZ614" s="81"/>
      <c r="EGA614" s="75"/>
      <c r="EGB614" s="81"/>
      <c r="EGC614" s="75"/>
      <c r="EGD614" s="81"/>
      <c r="EGE614" s="75"/>
      <c r="EGF614" s="81"/>
      <c r="EGG614" s="75"/>
      <c r="EGH614" s="81"/>
      <c r="EGI614" s="75"/>
      <c r="EGJ614" s="81"/>
      <c r="EGK614" s="75"/>
      <c r="EGL614" s="81"/>
      <c r="EGM614" s="75"/>
      <c r="EGN614" s="81"/>
      <c r="EGO614" s="75"/>
      <c r="EGP614" s="81"/>
      <c r="EGQ614" s="75"/>
      <c r="EGR614" s="81"/>
      <c r="EGS614" s="75"/>
      <c r="EGT614" s="81"/>
      <c r="EGU614" s="75"/>
      <c r="EGV614" s="81"/>
      <c r="EGW614" s="75"/>
      <c r="EGX614" s="81"/>
      <c r="EGY614" s="75"/>
      <c r="EGZ614" s="81"/>
      <c r="EHA614" s="75"/>
      <c r="EHB614" s="81"/>
      <c r="EHC614" s="75"/>
      <c r="EHD614" s="81"/>
      <c r="EHE614" s="75"/>
      <c r="EHF614" s="81"/>
      <c r="EHG614" s="75"/>
      <c r="EHH614" s="81"/>
      <c r="EHI614" s="75"/>
      <c r="EHJ614" s="81"/>
      <c r="EHK614" s="75"/>
      <c r="EHL614" s="81"/>
      <c r="EHM614" s="75"/>
      <c r="EHN614" s="81"/>
      <c r="EHO614" s="75"/>
      <c r="EHP614" s="81"/>
      <c r="EHQ614" s="75"/>
      <c r="EHR614" s="81"/>
      <c r="EHS614" s="75"/>
      <c r="EHT614" s="81"/>
      <c r="EHU614" s="75"/>
      <c r="EHV614" s="81"/>
      <c r="EHW614" s="75"/>
      <c r="EHX614" s="81"/>
      <c r="EHY614" s="75"/>
      <c r="EHZ614" s="81"/>
      <c r="EIA614" s="75"/>
      <c r="EIB614" s="81"/>
      <c r="EIC614" s="75"/>
      <c r="EID614" s="81"/>
      <c r="EIE614" s="75"/>
      <c r="EIF614" s="81"/>
      <c r="EIG614" s="75"/>
      <c r="EIH614" s="81"/>
      <c r="EII614" s="75"/>
      <c r="EIJ614" s="81"/>
      <c r="EIK614" s="75"/>
      <c r="EIL614" s="81"/>
      <c r="EIM614" s="75"/>
      <c r="EIN614" s="81"/>
      <c r="EIO614" s="75"/>
      <c r="EIP614" s="81"/>
      <c r="EIQ614" s="75"/>
      <c r="EIR614" s="81"/>
      <c r="EIS614" s="75"/>
      <c r="EIT614" s="81"/>
      <c r="EIU614" s="75"/>
      <c r="EIV614" s="81"/>
      <c r="EIW614" s="75"/>
      <c r="EIX614" s="81"/>
      <c r="EIY614" s="75"/>
      <c r="EIZ614" s="81"/>
      <c r="EJA614" s="75"/>
      <c r="EJB614" s="81"/>
      <c r="EJC614" s="75"/>
      <c r="EJD614" s="81"/>
      <c r="EJE614" s="75"/>
      <c r="EJF614" s="81"/>
      <c r="EJG614" s="75"/>
      <c r="EJH614" s="81"/>
      <c r="EJI614" s="75"/>
      <c r="EJJ614" s="81"/>
      <c r="EJK614" s="75"/>
      <c r="EJL614" s="81"/>
      <c r="EJM614" s="75"/>
      <c r="EJN614" s="81"/>
      <c r="EJO614" s="75"/>
      <c r="EJP614" s="81"/>
      <c r="EJQ614" s="75"/>
      <c r="EJR614" s="81"/>
      <c r="EJS614" s="75"/>
      <c r="EJT614" s="81"/>
      <c r="EJU614" s="75"/>
      <c r="EJV614" s="81"/>
      <c r="EJW614" s="75"/>
      <c r="EJX614" s="81"/>
      <c r="EJY614" s="75"/>
      <c r="EJZ614" s="81"/>
      <c r="EKA614" s="75"/>
      <c r="EKB614" s="81"/>
      <c r="EKC614" s="75"/>
      <c r="EKD614" s="81"/>
      <c r="EKE614" s="75"/>
      <c r="EKF614" s="81"/>
      <c r="EKG614" s="75"/>
      <c r="EKH614" s="81"/>
      <c r="EKI614" s="75"/>
      <c r="EKJ614" s="81"/>
      <c r="EKK614" s="75"/>
      <c r="EKL614" s="81"/>
      <c r="EKM614" s="75"/>
      <c r="EKN614" s="81"/>
      <c r="EKO614" s="75"/>
      <c r="EKP614" s="81"/>
      <c r="EKQ614" s="75"/>
      <c r="EKR614" s="81"/>
      <c r="EKS614" s="75"/>
      <c r="EKT614" s="81"/>
      <c r="EKU614" s="75"/>
      <c r="EKV614" s="81"/>
      <c r="EKW614" s="75"/>
      <c r="EKX614" s="81"/>
      <c r="EKY614" s="75"/>
      <c r="EKZ614" s="81"/>
      <c r="ELA614" s="75"/>
      <c r="ELB614" s="81"/>
      <c r="ELC614" s="75"/>
      <c r="ELD614" s="81"/>
      <c r="ELE614" s="75"/>
      <c r="ELF614" s="81"/>
      <c r="ELG614" s="75"/>
      <c r="ELH614" s="81"/>
      <c r="ELI614" s="75"/>
      <c r="ELJ614" s="81"/>
      <c r="ELK614" s="75"/>
      <c r="ELL614" s="81"/>
      <c r="ELM614" s="75"/>
      <c r="ELN614" s="81"/>
      <c r="ELO614" s="75"/>
      <c r="ELP614" s="81"/>
      <c r="ELQ614" s="75"/>
      <c r="ELR614" s="81"/>
      <c r="ELS614" s="75"/>
      <c r="ELT614" s="81"/>
      <c r="ELU614" s="75"/>
      <c r="ELV614" s="81"/>
      <c r="ELW614" s="75"/>
      <c r="ELX614" s="81"/>
      <c r="ELY614" s="75"/>
      <c r="ELZ614" s="81"/>
      <c r="EMA614" s="75"/>
      <c r="EMB614" s="81"/>
      <c r="EMC614" s="75"/>
      <c r="EMD614" s="81"/>
      <c r="EME614" s="75"/>
      <c r="EMF614" s="81"/>
      <c r="EMG614" s="75"/>
      <c r="EMH614" s="81"/>
      <c r="EMI614" s="75"/>
      <c r="EMJ614" s="81"/>
      <c r="EMK614" s="75"/>
      <c r="EML614" s="81"/>
      <c r="EMM614" s="75"/>
      <c r="EMN614" s="81"/>
      <c r="EMO614" s="75"/>
      <c r="EMP614" s="81"/>
      <c r="EMQ614" s="75"/>
      <c r="EMR614" s="81"/>
      <c r="EMS614" s="75"/>
      <c r="EMT614" s="81"/>
      <c r="EMU614" s="75"/>
      <c r="EMV614" s="81"/>
      <c r="EMW614" s="75"/>
      <c r="EMX614" s="81"/>
      <c r="EMY614" s="75"/>
      <c r="EMZ614" s="81"/>
      <c r="ENA614" s="75"/>
      <c r="ENB614" s="81"/>
      <c r="ENC614" s="75"/>
      <c r="END614" s="81"/>
      <c r="ENE614" s="75"/>
      <c r="ENF614" s="81"/>
      <c r="ENG614" s="75"/>
      <c r="ENH614" s="81"/>
      <c r="ENI614" s="75"/>
      <c r="ENJ614" s="81"/>
      <c r="ENK614" s="75"/>
      <c r="ENL614" s="81"/>
      <c r="ENM614" s="75"/>
      <c r="ENN614" s="81"/>
      <c r="ENO614" s="75"/>
      <c r="ENP614" s="81"/>
      <c r="ENQ614" s="75"/>
      <c r="ENR614" s="81"/>
      <c r="ENS614" s="75"/>
      <c r="ENT614" s="81"/>
      <c r="ENU614" s="75"/>
      <c r="ENV614" s="81"/>
      <c r="ENW614" s="75"/>
      <c r="ENX614" s="81"/>
      <c r="ENY614" s="75"/>
      <c r="ENZ614" s="81"/>
      <c r="EOA614" s="75"/>
      <c r="EOB614" s="81"/>
      <c r="EOC614" s="75"/>
      <c r="EOD614" s="81"/>
      <c r="EOE614" s="75"/>
      <c r="EOF614" s="81"/>
      <c r="EOG614" s="75"/>
      <c r="EOH614" s="81"/>
      <c r="EOI614" s="75"/>
      <c r="EOJ614" s="81"/>
      <c r="EOK614" s="75"/>
      <c r="EOL614" s="81"/>
      <c r="EOM614" s="75"/>
      <c r="EON614" s="81"/>
      <c r="EOO614" s="75"/>
      <c r="EOP614" s="81"/>
      <c r="EOQ614" s="75"/>
      <c r="EOR614" s="81"/>
      <c r="EOS614" s="75"/>
      <c r="EOT614" s="81"/>
      <c r="EOU614" s="75"/>
      <c r="EOV614" s="81"/>
      <c r="EOW614" s="75"/>
      <c r="EOX614" s="81"/>
      <c r="EOY614" s="75"/>
      <c r="EOZ614" s="81"/>
      <c r="EPA614" s="75"/>
      <c r="EPB614" s="81"/>
      <c r="EPC614" s="75"/>
      <c r="EPD614" s="81"/>
      <c r="EPE614" s="75"/>
      <c r="EPF614" s="81"/>
      <c r="EPG614" s="75"/>
      <c r="EPH614" s="81"/>
      <c r="EPI614" s="75"/>
      <c r="EPJ614" s="81"/>
      <c r="EPK614" s="75"/>
      <c r="EPL614" s="81"/>
      <c r="EPM614" s="75"/>
      <c r="EPN614" s="81"/>
      <c r="EPO614" s="75"/>
      <c r="EPP614" s="81"/>
      <c r="EPQ614" s="75"/>
      <c r="EPR614" s="81"/>
      <c r="EPS614" s="75"/>
      <c r="EPT614" s="81"/>
      <c r="EPU614" s="75"/>
      <c r="EPV614" s="81"/>
      <c r="EPW614" s="75"/>
      <c r="EPX614" s="81"/>
      <c r="EPY614" s="75"/>
      <c r="EPZ614" s="81"/>
      <c r="EQA614" s="75"/>
      <c r="EQB614" s="81"/>
      <c r="EQC614" s="75"/>
      <c r="EQD614" s="81"/>
      <c r="EQE614" s="75"/>
      <c r="EQF614" s="81"/>
      <c r="EQG614" s="75"/>
      <c r="EQH614" s="81"/>
      <c r="EQI614" s="75"/>
      <c r="EQJ614" s="81"/>
      <c r="EQK614" s="75"/>
      <c r="EQL614" s="81"/>
      <c r="EQM614" s="75"/>
      <c r="EQN614" s="81"/>
      <c r="EQO614" s="75"/>
      <c r="EQP614" s="81"/>
      <c r="EQQ614" s="75"/>
      <c r="EQR614" s="81"/>
      <c r="EQS614" s="75"/>
      <c r="EQT614" s="81"/>
      <c r="EQU614" s="75"/>
      <c r="EQV614" s="81"/>
      <c r="EQW614" s="75"/>
      <c r="EQX614" s="81"/>
      <c r="EQY614" s="75"/>
      <c r="EQZ614" s="81"/>
      <c r="ERA614" s="75"/>
      <c r="ERB614" s="81"/>
      <c r="ERC614" s="75"/>
      <c r="ERD614" s="81"/>
      <c r="ERE614" s="75"/>
      <c r="ERF614" s="81"/>
      <c r="ERG614" s="75"/>
      <c r="ERH614" s="81"/>
      <c r="ERI614" s="75"/>
      <c r="ERJ614" s="81"/>
      <c r="ERK614" s="75"/>
      <c r="ERL614" s="81"/>
      <c r="ERM614" s="75"/>
      <c r="ERN614" s="81"/>
      <c r="ERO614" s="75"/>
      <c r="ERP614" s="81"/>
      <c r="ERQ614" s="75"/>
      <c r="ERR614" s="81"/>
      <c r="ERS614" s="75"/>
      <c r="ERT614" s="81"/>
      <c r="ERU614" s="75"/>
      <c r="ERV614" s="81"/>
      <c r="ERW614" s="75"/>
      <c r="ERX614" s="81"/>
      <c r="ERY614" s="75"/>
      <c r="ERZ614" s="81"/>
      <c r="ESA614" s="75"/>
      <c r="ESB614" s="81"/>
      <c r="ESC614" s="75"/>
      <c r="ESD614" s="81"/>
      <c r="ESE614" s="75"/>
      <c r="ESF614" s="81"/>
      <c r="ESG614" s="75"/>
      <c r="ESH614" s="81"/>
      <c r="ESI614" s="75"/>
      <c r="ESJ614" s="81"/>
      <c r="ESK614" s="75"/>
      <c r="ESL614" s="81"/>
      <c r="ESM614" s="75"/>
      <c r="ESN614" s="81"/>
      <c r="ESO614" s="75"/>
      <c r="ESP614" s="81"/>
      <c r="ESQ614" s="75"/>
      <c r="ESR614" s="81"/>
      <c r="ESS614" s="75"/>
      <c r="EST614" s="81"/>
      <c r="ESU614" s="75"/>
      <c r="ESV614" s="81"/>
      <c r="ESW614" s="75"/>
      <c r="ESX614" s="81"/>
      <c r="ESY614" s="75"/>
      <c r="ESZ614" s="81"/>
      <c r="ETA614" s="75"/>
      <c r="ETB614" s="81"/>
      <c r="ETC614" s="75"/>
      <c r="ETD614" s="81"/>
      <c r="ETE614" s="75"/>
      <c r="ETF614" s="81"/>
      <c r="ETG614" s="75"/>
      <c r="ETH614" s="81"/>
      <c r="ETI614" s="75"/>
      <c r="ETJ614" s="81"/>
      <c r="ETK614" s="75"/>
      <c r="ETL614" s="81"/>
      <c r="ETM614" s="75"/>
      <c r="ETN614" s="81"/>
      <c r="ETO614" s="75"/>
      <c r="ETP614" s="81"/>
      <c r="ETQ614" s="75"/>
      <c r="ETR614" s="81"/>
      <c r="ETS614" s="75"/>
      <c r="ETT614" s="81"/>
      <c r="ETU614" s="75"/>
      <c r="ETV614" s="81"/>
      <c r="ETW614" s="75"/>
      <c r="ETX614" s="81"/>
      <c r="ETY614" s="75"/>
      <c r="ETZ614" s="81"/>
      <c r="EUA614" s="75"/>
      <c r="EUB614" s="81"/>
      <c r="EUC614" s="75"/>
      <c r="EUD614" s="81"/>
      <c r="EUE614" s="75"/>
      <c r="EUF614" s="81"/>
      <c r="EUG614" s="75"/>
      <c r="EUH614" s="81"/>
      <c r="EUI614" s="75"/>
      <c r="EUJ614" s="81"/>
      <c r="EUK614" s="75"/>
      <c r="EUL614" s="81"/>
      <c r="EUM614" s="75"/>
      <c r="EUN614" s="81"/>
      <c r="EUO614" s="75"/>
      <c r="EUP614" s="81"/>
      <c r="EUQ614" s="75"/>
      <c r="EUR614" s="81"/>
      <c r="EUS614" s="75"/>
      <c r="EUT614" s="81"/>
      <c r="EUU614" s="75"/>
      <c r="EUV614" s="81"/>
      <c r="EUW614" s="75"/>
      <c r="EUX614" s="81"/>
      <c r="EUY614" s="75"/>
      <c r="EUZ614" s="81"/>
      <c r="EVA614" s="75"/>
      <c r="EVB614" s="81"/>
      <c r="EVC614" s="75"/>
      <c r="EVD614" s="81"/>
      <c r="EVE614" s="75"/>
      <c r="EVF614" s="81"/>
      <c r="EVG614" s="75"/>
      <c r="EVH614" s="81"/>
      <c r="EVI614" s="75"/>
      <c r="EVJ614" s="81"/>
      <c r="EVK614" s="75"/>
      <c r="EVL614" s="81"/>
      <c r="EVM614" s="75"/>
      <c r="EVN614" s="81"/>
      <c r="EVO614" s="75"/>
      <c r="EVP614" s="81"/>
      <c r="EVQ614" s="75"/>
      <c r="EVR614" s="81"/>
      <c r="EVS614" s="75"/>
      <c r="EVT614" s="81"/>
      <c r="EVU614" s="75"/>
      <c r="EVV614" s="81"/>
      <c r="EVW614" s="75"/>
      <c r="EVX614" s="81"/>
      <c r="EVY614" s="75"/>
      <c r="EVZ614" s="81"/>
      <c r="EWA614" s="75"/>
      <c r="EWB614" s="81"/>
      <c r="EWC614" s="75"/>
      <c r="EWD614" s="81"/>
      <c r="EWE614" s="75"/>
      <c r="EWF614" s="81"/>
      <c r="EWG614" s="75"/>
      <c r="EWH614" s="81"/>
      <c r="EWI614" s="75"/>
      <c r="EWJ614" s="81"/>
      <c r="EWK614" s="75"/>
      <c r="EWL614" s="81"/>
      <c r="EWM614" s="75"/>
      <c r="EWN614" s="81"/>
      <c r="EWO614" s="75"/>
      <c r="EWP614" s="81"/>
      <c r="EWQ614" s="75"/>
      <c r="EWR614" s="81"/>
      <c r="EWS614" s="75"/>
      <c r="EWT614" s="81"/>
      <c r="EWU614" s="75"/>
      <c r="EWV614" s="81"/>
      <c r="EWW614" s="75"/>
      <c r="EWX614" s="81"/>
      <c r="EWY614" s="75"/>
      <c r="EWZ614" s="81"/>
      <c r="EXA614" s="75"/>
      <c r="EXB614" s="81"/>
      <c r="EXC614" s="75"/>
      <c r="EXD614" s="81"/>
      <c r="EXE614" s="75"/>
      <c r="EXF614" s="81"/>
      <c r="EXG614" s="75"/>
      <c r="EXH614" s="81"/>
      <c r="EXI614" s="75"/>
      <c r="EXJ614" s="81"/>
      <c r="EXK614" s="75"/>
      <c r="EXL614" s="81"/>
      <c r="EXM614" s="75"/>
      <c r="EXN614" s="81"/>
      <c r="EXO614" s="75"/>
      <c r="EXP614" s="81"/>
      <c r="EXQ614" s="75"/>
      <c r="EXR614" s="81"/>
      <c r="EXS614" s="75"/>
      <c r="EXT614" s="81"/>
      <c r="EXU614" s="75"/>
      <c r="EXV614" s="81"/>
      <c r="EXW614" s="75"/>
      <c r="EXX614" s="81"/>
      <c r="EXY614" s="75"/>
      <c r="EXZ614" s="81"/>
      <c r="EYA614" s="75"/>
      <c r="EYB614" s="81"/>
      <c r="EYC614" s="75"/>
      <c r="EYD614" s="81"/>
      <c r="EYE614" s="75"/>
      <c r="EYF614" s="81"/>
      <c r="EYG614" s="75"/>
      <c r="EYH614" s="81"/>
      <c r="EYI614" s="75"/>
      <c r="EYJ614" s="81"/>
      <c r="EYK614" s="75"/>
      <c r="EYL614" s="81"/>
      <c r="EYM614" s="75"/>
      <c r="EYN614" s="81"/>
      <c r="EYO614" s="75"/>
      <c r="EYP614" s="81"/>
      <c r="EYQ614" s="75"/>
      <c r="EYR614" s="81"/>
      <c r="EYS614" s="75"/>
      <c r="EYT614" s="81"/>
      <c r="EYU614" s="75"/>
      <c r="EYV614" s="81"/>
      <c r="EYW614" s="75"/>
      <c r="EYX614" s="81"/>
      <c r="EYY614" s="75"/>
      <c r="EYZ614" s="81"/>
      <c r="EZA614" s="75"/>
      <c r="EZB614" s="81"/>
      <c r="EZC614" s="75"/>
      <c r="EZD614" s="81"/>
      <c r="EZE614" s="75"/>
      <c r="EZF614" s="81"/>
      <c r="EZG614" s="75"/>
      <c r="EZH614" s="81"/>
      <c r="EZI614" s="75"/>
      <c r="EZJ614" s="81"/>
      <c r="EZK614" s="75"/>
      <c r="EZL614" s="81"/>
      <c r="EZM614" s="75"/>
      <c r="EZN614" s="81"/>
      <c r="EZO614" s="75"/>
      <c r="EZP614" s="81"/>
      <c r="EZQ614" s="75"/>
      <c r="EZR614" s="81"/>
      <c r="EZS614" s="75"/>
      <c r="EZT614" s="81"/>
      <c r="EZU614" s="75"/>
      <c r="EZV614" s="81"/>
      <c r="EZW614" s="75"/>
      <c r="EZX614" s="81"/>
      <c r="EZY614" s="75"/>
      <c r="EZZ614" s="81"/>
      <c r="FAA614" s="75"/>
      <c r="FAB614" s="81"/>
      <c r="FAC614" s="75"/>
      <c r="FAD614" s="81"/>
      <c r="FAE614" s="75"/>
      <c r="FAF614" s="81"/>
      <c r="FAG614" s="75"/>
      <c r="FAH614" s="81"/>
      <c r="FAI614" s="75"/>
      <c r="FAJ614" s="81"/>
      <c r="FAK614" s="75"/>
      <c r="FAL614" s="81"/>
      <c r="FAM614" s="75"/>
      <c r="FAN614" s="81"/>
      <c r="FAO614" s="75"/>
      <c r="FAP614" s="81"/>
      <c r="FAQ614" s="75"/>
      <c r="FAR614" s="81"/>
      <c r="FAS614" s="75"/>
      <c r="FAT614" s="81"/>
      <c r="FAU614" s="75"/>
      <c r="FAV614" s="81"/>
      <c r="FAW614" s="75"/>
      <c r="FAX614" s="81"/>
      <c r="FAY614" s="75"/>
      <c r="FAZ614" s="81"/>
      <c r="FBA614" s="75"/>
      <c r="FBB614" s="81"/>
      <c r="FBC614" s="75"/>
      <c r="FBD614" s="81"/>
      <c r="FBE614" s="75"/>
      <c r="FBF614" s="81"/>
      <c r="FBG614" s="75"/>
      <c r="FBH614" s="81"/>
      <c r="FBI614" s="75"/>
      <c r="FBJ614" s="81"/>
      <c r="FBK614" s="75"/>
      <c r="FBL614" s="81"/>
      <c r="FBM614" s="75"/>
      <c r="FBN614" s="81"/>
      <c r="FBO614" s="75"/>
      <c r="FBP614" s="81"/>
      <c r="FBQ614" s="75"/>
      <c r="FBR614" s="81"/>
      <c r="FBS614" s="75"/>
      <c r="FBT614" s="81"/>
      <c r="FBU614" s="75"/>
      <c r="FBV614" s="81"/>
      <c r="FBW614" s="75"/>
      <c r="FBX614" s="81"/>
      <c r="FBY614" s="75"/>
      <c r="FBZ614" s="81"/>
      <c r="FCA614" s="75"/>
      <c r="FCB614" s="81"/>
      <c r="FCC614" s="75"/>
      <c r="FCD614" s="81"/>
      <c r="FCE614" s="75"/>
      <c r="FCF614" s="81"/>
      <c r="FCG614" s="75"/>
      <c r="FCH614" s="81"/>
      <c r="FCI614" s="75"/>
      <c r="FCJ614" s="81"/>
      <c r="FCK614" s="75"/>
      <c r="FCL614" s="81"/>
      <c r="FCM614" s="75"/>
      <c r="FCN614" s="81"/>
      <c r="FCO614" s="75"/>
      <c r="FCP614" s="81"/>
      <c r="FCQ614" s="75"/>
      <c r="FCR614" s="81"/>
      <c r="FCS614" s="75"/>
      <c r="FCT614" s="81"/>
      <c r="FCU614" s="75"/>
      <c r="FCV614" s="81"/>
      <c r="FCW614" s="75"/>
      <c r="FCX614" s="81"/>
      <c r="FCY614" s="75"/>
      <c r="FCZ614" s="81"/>
      <c r="FDA614" s="75"/>
      <c r="FDB614" s="81"/>
      <c r="FDC614" s="75"/>
      <c r="FDD614" s="81"/>
      <c r="FDE614" s="75"/>
      <c r="FDF614" s="81"/>
      <c r="FDG614" s="75"/>
      <c r="FDH614" s="81"/>
      <c r="FDI614" s="75"/>
      <c r="FDJ614" s="81"/>
      <c r="FDK614" s="75"/>
      <c r="FDL614" s="81"/>
      <c r="FDM614" s="75"/>
      <c r="FDN614" s="81"/>
      <c r="FDO614" s="75"/>
      <c r="FDP614" s="81"/>
      <c r="FDQ614" s="75"/>
      <c r="FDR614" s="81"/>
      <c r="FDS614" s="75"/>
      <c r="FDT614" s="81"/>
      <c r="FDU614" s="75"/>
      <c r="FDV614" s="81"/>
      <c r="FDW614" s="75"/>
      <c r="FDX614" s="81"/>
      <c r="FDY614" s="75"/>
      <c r="FDZ614" s="81"/>
      <c r="FEA614" s="75"/>
      <c r="FEB614" s="81"/>
      <c r="FEC614" s="75"/>
      <c r="FED614" s="81"/>
      <c r="FEE614" s="75"/>
      <c r="FEF614" s="81"/>
      <c r="FEG614" s="75"/>
      <c r="FEH614" s="81"/>
      <c r="FEI614" s="75"/>
      <c r="FEJ614" s="81"/>
      <c r="FEK614" s="75"/>
      <c r="FEL614" s="81"/>
      <c r="FEM614" s="75"/>
      <c r="FEN614" s="81"/>
      <c r="FEO614" s="75"/>
      <c r="FEP614" s="81"/>
      <c r="FEQ614" s="75"/>
      <c r="FER614" s="81"/>
      <c r="FES614" s="75"/>
      <c r="FET614" s="81"/>
      <c r="FEU614" s="75"/>
      <c r="FEV614" s="81"/>
      <c r="FEW614" s="75"/>
      <c r="FEX614" s="81"/>
      <c r="FEY614" s="75"/>
      <c r="FEZ614" s="81"/>
      <c r="FFA614" s="75"/>
      <c r="FFB614" s="81"/>
      <c r="FFC614" s="75"/>
      <c r="FFD614" s="81"/>
      <c r="FFE614" s="75"/>
      <c r="FFF614" s="81"/>
      <c r="FFG614" s="75"/>
      <c r="FFH614" s="81"/>
      <c r="FFI614" s="75"/>
      <c r="FFJ614" s="81"/>
      <c r="FFK614" s="75"/>
      <c r="FFL614" s="81"/>
      <c r="FFM614" s="75"/>
      <c r="FFN614" s="81"/>
      <c r="FFO614" s="75"/>
      <c r="FFP614" s="81"/>
      <c r="FFQ614" s="75"/>
      <c r="FFR614" s="81"/>
      <c r="FFS614" s="75"/>
      <c r="FFT614" s="81"/>
      <c r="FFU614" s="75"/>
      <c r="FFV614" s="81"/>
      <c r="FFW614" s="75"/>
      <c r="FFX614" s="81"/>
      <c r="FFY614" s="75"/>
      <c r="FFZ614" s="81"/>
      <c r="FGA614" s="75"/>
      <c r="FGB614" s="81"/>
      <c r="FGC614" s="75"/>
      <c r="FGD614" s="81"/>
      <c r="FGE614" s="75"/>
      <c r="FGF614" s="81"/>
      <c r="FGG614" s="75"/>
      <c r="FGH614" s="81"/>
      <c r="FGI614" s="75"/>
      <c r="FGJ614" s="81"/>
      <c r="FGK614" s="75"/>
      <c r="FGL614" s="81"/>
      <c r="FGM614" s="75"/>
      <c r="FGN614" s="81"/>
      <c r="FGO614" s="75"/>
      <c r="FGP614" s="81"/>
      <c r="FGQ614" s="75"/>
      <c r="FGR614" s="81"/>
      <c r="FGS614" s="75"/>
      <c r="FGT614" s="81"/>
      <c r="FGU614" s="75"/>
      <c r="FGV614" s="81"/>
      <c r="FGW614" s="75"/>
      <c r="FGX614" s="81"/>
      <c r="FGY614" s="75"/>
      <c r="FGZ614" s="81"/>
      <c r="FHA614" s="75"/>
      <c r="FHB614" s="81"/>
      <c r="FHC614" s="75"/>
      <c r="FHD614" s="81"/>
      <c r="FHE614" s="75"/>
      <c r="FHF614" s="81"/>
      <c r="FHG614" s="75"/>
      <c r="FHH614" s="81"/>
      <c r="FHI614" s="75"/>
      <c r="FHJ614" s="81"/>
      <c r="FHK614" s="75"/>
      <c r="FHL614" s="81"/>
      <c r="FHM614" s="75"/>
      <c r="FHN614" s="81"/>
      <c r="FHO614" s="75"/>
      <c r="FHP614" s="81"/>
      <c r="FHQ614" s="75"/>
      <c r="FHR614" s="81"/>
      <c r="FHS614" s="75"/>
      <c r="FHT614" s="81"/>
      <c r="FHU614" s="75"/>
      <c r="FHV614" s="81"/>
      <c r="FHW614" s="75"/>
      <c r="FHX614" s="81"/>
      <c r="FHY614" s="75"/>
      <c r="FHZ614" s="81"/>
      <c r="FIA614" s="75"/>
      <c r="FIB614" s="81"/>
      <c r="FIC614" s="75"/>
      <c r="FID614" s="81"/>
      <c r="FIE614" s="75"/>
      <c r="FIF614" s="81"/>
      <c r="FIG614" s="75"/>
      <c r="FIH614" s="81"/>
      <c r="FII614" s="75"/>
      <c r="FIJ614" s="81"/>
      <c r="FIK614" s="75"/>
      <c r="FIL614" s="81"/>
      <c r="FIM614" s="75"/>
      <c r="FIN614" s="81"/>
      <c r="FIO614" s="75"/>
      <c r="FIP614" s="81"/>
      <c r="FIQ614" s="75"/>
      <c r="FIR614" s="81"/>
      <c r="FIS614" s="75"/>
      <c r="FIT614" s="81"/>
      <c r="FIU614" s="75"/>
      <c r="FIV614" s="81"/>
      <c r="FIW614" s="75"/>
      <c r="FIX614" s="81"/>
      <c r="FIY614" s="75"/>
      <c r="FIZ614" s="81"/>
      <c r="FJA614" s="75"/>
      <c r="FJB614" s="81"/>
      <c r="FJC614" s="75"/>
      <c r="FJD614" s="81"/>
      <c r="FJE614" s="75"/>
      <c r="FJF614" s="81"/>
      <c r="FJG614" s="75"/>
      <c r="FJH614" s="81"/>
      <c r="FJI614" s="75"/>
      <c r="FJJ614" s="81"/>
      <c r="FJK614" s="75"/>
      <c r="FJL614" s="81"/>
      <c r="FJM614" s="75"/>
      <c r="FJN614" s="81"/>
      <c r="FJO614" s="75"/>
      <c r="FJP614" s="81"/>
      <c r="FJQ614" s="75"/>
      <c r="FJR614" s="81"/>
      <c r="FJS614" s="75"/>
      <c r="FJT614" s="81"/>
      <c r="FJU614" s="75"/>
      <c r="FJV614" s="81"/>
      <c r="FJW614" s="75"/>
      <c r="FJX614" s="81"/>
      <c r="FJY614" s="75"/>
      <c r="FJZ614" s="81"/>
      <c r="FKA614" s="75"/>
      <c r="FKB614" s="81"/>
      <c r="FKC614" s="75"/>
      <c r="FKD614" s="81"/>
      <c r="FKE614" s="75"/>
      <c r="FKF614" s="81"/>
      <c r="FKG614" s="75"/>
      <c r="FKH614" s="81"/>
      <c r="FKI614" s="75"/>
      <c r="FKJ614" s="81"/>
      <c r="FKK614" s="75"/>
      <c r="FKL614" s="81"/>
      <c r="FKM614" s="75"/>
      <c r="FKN614" s="81"/>
      <c r="FKO614" s="75"/>
      <c r="FKP614" s="81"/>
      <c r="FKQ614" s="75"/>
      <c r="FKR614" s="81"/>
      <c r="FKS614" s="75"/>
      <c r="FKT614" s="81"/>
      <c r="FKU614" s="75"/>
      <c r="FKV614" s="81"/>
      <c r="FKW614" s="75"/>
      <c r="FKX614" s="81"/>
      <c r="FKY614" s="75"/>
      <c r="FKZ614" s="81"/>
      <c r="FLA614" s="75"/>
      <c r="FLB614" s="81"/>
      <c r="FLC614" s="75"/>
      <c r="FLD614" s="81"/>
      <c r="FLE614" s="75"/>
      <c r="FLF614" s="81"/>
      <c r="FLG614" s="75"/>
      <c r="FLH614" s="81"/>
      <c r="FLI614" s="75"/>
      <c r="FLJ614" s="81"/>
      <c r="FLK614" s="75"/>
      <c r="FLL614" s="81"/>
      <c r="FLM614" s="75"/>
      <c r="FLN614" s="81"/>
      <c r="FLO614" s="75"/>
      <c r="FLP614" s="81"/>
      <c r="FLQ614" s="75"/>
      <c r="FLR614" s="81"/>
      <c r="FLS614" s="75"/>
      <c r="FLT614" s="81"/>
      <c r="FLU614" s="75"/>
      <c r="FLV614" s="81"/>
      <c r="FLW614" s="75"/>
      <c r="FLX614" s="81"/>
      <c r="FLY614" s="75"/>
      <c r="FLZ614" s="81"/>
      <c r="FMA614" s="75"/>
      <c r="FMB614" s="81"/>
      <c r="FMC614" s="75"/>
      <c r="FMD614" s="81"/>
      <c r="FME614" s="75"/>
      <c r="FMF614" s="81"/>
      <c r="FMG614" s="75"/>
      <c r="FMH614" s="81"/>
      <c r="FMI614" s="75"/>
      <c r="FMJ614" s="81"/>
      <c r="FMK614" s="75"/>
      <c r="FML614" s="81"/>
      <c r="FMM614" s="75"/>
      <c r="FMN614" s="81"/>
      <c r="FMO614" s="75"/>
      <c r="FMP614" s="81"/>
      <c r="FMQ614" s="75"/>
      <c r="FMR614" s="81"/>
      <c r="FMS614" s="75"/>
      <c r="FMT614" s="81"/>
      <c r="FMU614" s="75"/>
      <c r="FMV614" s="81"/>
      <c r="FMW614" s="75"/>
      <c r="FMX614" s="81"/>
      <c r="FMY614" s="75"/>
      <c r="FMZ614" s="81"/>
      <c r="FNA614" s="75"/>
      <c r="FNB614" s="81"/>
      <c r="FNC614" s="75"/>
      <c r="FND614" s="81"/>
      <c r="FNE614" s="75"/>
      <c r="FNF614" s="81"/>
      <c r="FNG614" s="75"/>
      <c r="FNH614" s="81"/>
      <c r="FNI614" s="75"/>
      <c r="FNJ614" s="81"/>
      <c r="FNK614" s="75"/>
      <c r="FNL614" s="81"/>
      <c r="FNM614" s="75"/>
      <c r="FNN614" s="81"/>
      <c r="FNO614" s="75"/>
      <c r="FNP614" s="81"/>
      <c r="FNQ614" s="75"/>
      <c r="FNR614" s="81"/>
      <c r="FNS614" s="75"/>
      <c r="FNT614" s="81"/>
      <c r="FNU614" s="75"/>
      <c r="FNV614" s="81"/>
      <c r="FNW614" s="75"/>
      <c r="FNX614" s="81"/>
      <c r="FNY614" s="75"/>
      <c r="FNZ614" s="81"/>
      <c r="FOA614" s="75"/>
      <c r="FOB614" s="81"/>
      <c r="FOC614" s="75"/>
      <c r="FOD614" s="81"/>
      <c r="FOE614" s="75"/>
      <c r="FOF614" s="81"/>
      <c r="FOG614" s="75"/>
      <c r="FOH614" s="81"/>
      <c r="FOI614" s="75"/>
      <c r="FOJ614" s="81"/>
      <c r="FOK614" s="75"/>
      <c r="FOL614" s="81"/>
      <c r="FOM614" s="75"/>
      <c r="FON614" s="81"/>
      <c r="FOO614" s="75"/>
      <c r="FOP614" s="81"/>
      <c r="FOQ614" s="75"/>
      <c r="FOR614" s="81"/>
      <c r="FOS614" s="75"/>
      <c r="FOT614" s="81"/>
      <c r="FOU614" s="75"/>
      <c r="FOV614" s="81"/>
      <c r="FOW614" s="75"/>
      <c r="FOX614" s="81"/>
      <c r="FOY614" s="75"/>
      <c r="FOZ614" s="81"/>
      <c r="FPA614" s="75"/>
      <c r="FPB614" s="81"/>
      <c r="FPC614" s="75"/>
      <c r="FPD614" s="81"/>
      <c r="FPE614" s="75"/>
      <c r="FPF614" s="81"/>
      <c r="FPG614" s="75"/>
      <c r="FPH614" s="81"/>
      <c r="FPI614" s="75"/>
      <c r="FPJ614" s="81"/>
      <c r="FPK614" s="75"/>
      <c r="FPL614" s="81"/>
      <c r="FPM614" s="75"/>
      <c r="FPN614" s="81"/>
      <c r="FPO614" s="75"/>
      <c r="FPP614" s="81"/>
      <c r="FPQ614" s="75"/>
      <c r="FPR614" s="81"/>
      <c r="FPS614" s="75"/>
      <c r="FPT614" s="81"/>
      <c r="FPU614" s="75"/>
      <c r="FPV614" s="81"/>
      <c r="FPW614" s="75"/>
      <c r="FPX614" s="81"/>
      <c r="FPY614" s="75"/>
      <c r="FPZ614" s="81"/>
      <c r="FQA614" s="75"/>
      <c r="FQB614" s="81"/>
      <c r="FQC614" s="75"/>
      <c r="FQD614" s="81"/>
      <c r="FQE614" s="75"/>
      <c r="FQF614" s="81"/>
      <c r="FQG614" s="75"/>
      <c r="FQH614" s="81"/>
      <c r="FQI614" s="75"/>
      <c r="FQJ614" s="81"/>
      <c r="FQK614" s="75"/>
      <c r="FQL614" s="81"/>
      <c r="FQM614" s="75"/>
      <c r="FQN614" s="81"/>
      <c r="FQO614" s="75"/>
      <c r="FQP614" s="81"/>
      <c r="FQQ614" s="75"/>
      <c r="FQR614" s="81"/>
      <c r="FQS614" s="75"/>
      <c r="FQT614" s="81"/>
      <c r="FQU614" s="75"/>
      <c r="FQV614" s="81"/>
      <c r="FQW614" s="75"/>
      <c r="FQX614" s="81"/>
      <c r="FQY614" s="75"/>
      <c r="FQZ614" s="81"/>
      <c r="FRA614" s="75"/>
      <c r="FRB614" s="81"/>
      <c r="FRC614" s="75"/>
      <c r="FRD614" s="81"/>
      <c r="FRE614" s="75"/>
      <c r="FRF614" s="81"/>
      <c r="FRG614" s="75"/>
      <c r="FRH614" s="81"/>
      <c r="FRI614" s="75"/>
      <c r="FRJ614" s="81"/>
      <c r="FRK614" s="75"/>
      <c r="FRL614" s="81"/>
      <c r="FRM614" s="75"/>
      <c r="FRN614" s="81"/>
      <c r="FRO614" s="75"/>
      <c r="FRP614" s="81"/>
      <c r="FRQ614" s="75"/>
      <c r="FRR614" s="81"/>
      <c r="FRS614" s="75"/>
      <c r="FRT614" s="81"/>
      <c r="FRU614" s="75"/>
      <c r="FRV614" s="81"/>
      <c r="FRW614" s="75"/>
      <c r="FRX614" s="81"/>
      <c r="FRY614" s="75"/>
      <c r="FRZ614" s="81"/>
      <c r="FSA614" s="75"/>
      <c r="FSB614" s="81"/>
      <c r="FSC614" s="75"/>
      <c r="FSD614" s="81"/>
      <c r="FSE614" s="75"/>
      <c r="FSF614" s="81"/>
      <c r="FSG614" s="75"/>
      <c r="FSH614" s="81"/>
      <c r="FSI614" s="75"/>
      <c r="FSJ614" s="81"/>
      <c r="FSK614" s="75"/>
      <c r="FSL614" s="81"/>
      <c r="FSM614" s="75"/>
      <c r="FSN614" s="81"/>
      <c r="FSO614" s="75"/>
      <c r="FSP614" s="81"/>
      <c r="FSQ614" s="75"/>
      <c r="FSR614" s="81"/>
      <c r="FSS614" s="75"/>
      <c r="FST614" s="81"/>
      <c r="FSU614" s="75"/>
      <c r="FSV614" s="81"/>
      <c r="FSW614" s="75"/>
      <c r="FSX614" s="81"/>
      <c r="FSY614" s="75"/>
      <c r="FSZ614" s="81"/>
      <c r="FTA614" s="75"/>
      <c r="FTB614" s="81"/>
      <c r="FTC614" s="75"/>
      <c r="FTD614" s="81"/>
      <c r="FTE614" s="75"/>
      <c r="FTF614" s="81"/>
      <c r="FTG614" s="75"/>
      <c r="FTH614" s="81"/>
      <c r="FTI614" s="75"/>
      <c r="FTJ614" s="81"/>
      <c r="FTK614" s="75"/>
      <c r="FTL614" s="81"/>
      <c r="FTM614" s="75"/>
      <c r="FTN614" s="81"/>
      <c r="FTO614" s="75"/>
      <c r="FTP614" s="81"/>
      <c r="FTQ614" s="75"/>
      <c r="FTR614" s="81"/>
      <c r="FTS614" s="75"/>
      <c r="FTT614" s="81"/>
      <c r="FTU614" s="75"/>
      <c r="FTV614" s="81"/>
      <c r="FTW614" s="75"/>
      <c r="FTX614" s="81"/>
      <c r="FTY614" s="75"/>
      <c r="FTZ614" s="81"/>
      <c r="FUA614" s="75"/>
      <c r="FUB614" s="81"/>
      <c r="FUC614" s="75"/>
      <c r="FUD614" s="81"/>
      <c r="FUE614" s="75"/>
      <c r="FUF614" s="81"/>
      <c r="FUG614" s="75"/>
      <c r="FUH614" s="81"/>
      <c r="FUI614" s="75"/>
      <c r="FUJ614" s="81"/>
      <c r="FUK614" s="75"/>
      <c r="FUL614" s="81"/>
      <c r="FUM614" s="75"/>
      <c r="FUN614" s="81"/>
      <c r="FUO614" s="75"/>
      <c r="FUP614" s="81"/>
      <c r="FUQ614" s="75"/>
      <c r="FUR614" s="81"/>
      <c r="FUS614" s="75"/>
      <c r="FUT614" s="81"/>
      <c r="FUU614" s="75"/>
      <c r="FUV614" s="81"/>
      <c r="FUW614" s="75"/>
      <c r="FUX614" s="81"/>
      <c r="FUY614" s="75"/>
      <c r="FUZ614" s="81"/>
      <c r="FVA614" s="75"/>
      <c r="FVB614" s="81"/>
      <c r="FVC614" s="75"/>
      <c r="FVD614" s="81"/>
      <c r="FVE614" s="75"/>
      <c r="FVF614" s="81"/>
      <c r="FVG614" s="75"/>
      <c r="FVH614" s="81"/>
      <c r="FVI614" s="75"/>
      <c r="FVJ614" s="81"/>
      <c r="FVK614" s="75"/>
      <c r="FVL614" s="81"/>
      <c r="FVM614" s="75"/>
      <c r="FVN614" s="81"/>
      <c r="FVO614" s="75"/>
      <c r="FVP614" s="81"/>
      <c r="FVQ614" s="75"/>
      <c r="FVR614" s="81"/>
      <c r="FVS614" s="75"/>
      <c r="FVT614" s="81"/>
      <c r="FVU614" s="75"/>
      <c r="FVV614" s="81"/>
      <c r="FVW614" s="75"/>
      <c r="FVX614" s="81"/>
      <c r="FVY614" s="75"/>
      <c r="FVZ614" s="81"/>
      <c r="FWA614" s="75"/>
      <c r="FWB614" s="81"/>
      <c r="FWC614" s="75"/>
      <c r="FWD614" s="81"/>
      <c r="FWE614" s="75"/>
      <c r="FWF614" s="81"/>
      <c r="FWG614" s="75"/>
      <c r="FWH614" s="81"/>
      <c r="FWI614" s="75"/>
      <c r="FWJ614" s="81"/>
      <c r="FWK614" s="75"/>
      <c r="FWL614" s="81"/>
      <c r="FWM614" s="75"/>
      <c r="FWN614" s="81"/>
      <c r="FWO614" s="75"/>
      <c r="FWP614" s="81"/>
      <c r="FWQ614" s="75"/>
      <c r="FWR614" s="81"/>
      <c r="FWS614" s="75"/>
      <c r="FWT614" s="81"/>
      <c r="FWU614" s="75"/>
      <c r="FWV614" s="81"/>
      <c r="FWW614" s="75"/>
      <c r="FWX614" s="81"/>
      <c r="FWY614" s="75"/>
      <c r="FWZ614" s="81"/>
      <c r="FXA614" s="75"/>
      <c r="FXB614" s="81"/>
      <c r="FXC614" s="75"/>
      <c r="FXD614" s="81"/>
      <c r="FXE614" s="75"/>
      <c r="FXF614" s="81"/>
      <c r="FXG614" s="75"/>
      <c r="FXH614" s="81"/>
      <c r="FXI614" s="75"/>
      <c r="FXJ614" s="81"/>
      <c r="FXK614" s="75"/>
      <c r="FXL614" s="81"/>
      <c r="FXM614" s="75"/>
      <c r="FXN614" s="81"/>
      <c r="FXO614" s="75"/>
      <c r="FXP614" s="81"/>
      <c r="FXQ614" s="75"/>
      <c r="FXR614" s="81"/>
      <c r="FXS614" s="75"/>
      <c r="FXT614" s="81"/>
      <c r="FXU614" s="75"/>
      <c r="FXV614" s="81"/>
      <c r="FXW614" s="75"/>
      <c r="FXX614" s="81"/>
      <c r="FXY614" s="75"/>
      <c r="FXZ614" s="81"/>
      <c r="FYA614" s="75"/>
      <c r="FYB614" s="81"/>
      <c r="FYC614" s="75"/>
      <c r="FYD614" s="81"/>
      <c r="FYE614" s="75"/>
      <c r="FYF614" s="81"/>
      <c r="FYG614" s="75"/>
      <c r="FYH614" s="81"/>
      <c r="FYI614" s="75"/>
      <c r="FYJ614" s="81"/>
      <c r="FYK614" s="75"/>
      <c r="FYL614" s="81"/>
      <c r="FYM614" s="75"/>
      <c r="FYN614" s="81"/>
      <c r="FYO614" s="75"/>
      <c r="FYP614" s="81"/>
      <c r="FYQ614" s="75"/>
      <c r="FYR614" s="81"/>
      <c r="FYS614" s="75"/>
      <c r="FYT614" s="81"/>
      <c r="FYU614" s="75"/>
      <c r="FYV614" s="81"/>
      <c r="FYW614" s="75"/>
      <c r="FYX614" s="81"/>
      <c r="FYY614" s="75"/>
      <c r="FYZ614" s="81"/>
      <c r="FZA614" s="75"/>
      <c r="FZB614" s="81"/>
      <c r="FZC614" s="75"/>
      <c r="FZD614" s="81"/>
      <c r="FZE614" s="75"/>
      <c r="FZF614" s="81"/>
      <c r="FZG614" s="75"/>
      <c r="FZH614" s="81"/>
      <c r="FZI614" s="75"/>
      <c r="FZJ614" s="81"/>
      <c r="FZK614" s="75"/>
      <c r="FZL614" s="81"/>
      <c r="FZM614" s="75"/>
      <c r="FZN614" s="81"/>
      <c r="FZO614" s="75"/>
      <c r="FZP614" s="81"/>
      <c r="FZQ614" s="75"/>
      <c r="FZR614" s="81"/>
      <c r="FZS614" s="75"/>
      <c r="FZT614" s="81"/>
      <c r="FZU614" s="75"/>
      <c r="FZV614" s="81"/>
      <c r="FZW614" s="75"/>
      <c r="FZX614" s="81"/>
      <c r="FZY614" s="75"/>
      <c r="FZZ614" s="81"/>
      <c r="GAA614" s="75"/>
      <c r="GAB614" s="81"/>
      <c r="GAC614" s="75"/>
      <c r="GAD614" s="81"/>
      <c r="GAE614" s="75"/>
      <c r="GAF614" s="81"/>
      <c r="GAG614" s="75"/>
      <c r="GAH614" s="81"/>
      <c r="GAI614" s="75"/>
      <c r="GAJ614" s="81"/>
      <c r="GAK614" s="75"/>
      <c r="GAL614" s="81"/>
      <c r="GAM614" s="75"/>
      <c r="GAN614" s="81"/>
      <c r="GAO614" s="75"/>
      <c r="GAP614" s="81"/>
      <c r="GAQ614" s="75"/>
      <c r="GAR614" s="81"/>
      <c r="GAS614" s="75"/>
      <c r="GAT614" s="81"/>
      <c r="GAU614" s="75"/>
      <c r="GAV614" s="81"/>
      <c r="GAW614" s="75"/>
      <c r="GAX614" s="81"/>
      <c r="GAY614" s="75"/>
      <c r="GAZ614" s="81"/>
      <c r="GBA614" s="75"/>
      <c r="GBB614" s="81"/>
      <c r="GBC614" s="75"/>
      <c r="GBD614" s="81"/>
      <c r="GBE614" s="75"/>
      <c r="GBF614" s="81"/>
      <c r="GBG614" s="75"/>
      <c r="GBH614" s="81"/>
      <c r="GBI614" s="75"/>
      <c r="GBJ614" s="81"/>
      <c r="GBK614" s="75"/>
      <c r="GBL614" s="81"/>
      <c r="GBM614" s="75"/>
      <c r="GBN614" s="81"/>
      <c r="GBO614" s="75"/>
      <c r="GBP614" s="81"/>
      <c r="GBQ614" s="75"/>
      <c r="GBR614" s="81"/>
      <c r="GBS614" s="75"/>
      <c r="GBT614" s="81"/>
      <c r="GBU614" s="75"/>
      <c r="GBV614" s="81"/>
      <c r="GBW614" s="75"/>
      <c r="GBX614" s="81"/>
      <c r="GBY614" s="75"/>
      <c r="GBZ614" s="81"/>
      <c r="GCA614" s="75"/>
      <c r="GCB614" s="81"/>
      <c r="GCC614" s="75"/>
      <c r="GCD614" s="81"/>
      <c r="GCE614" s="75"/>
      <c r="GCF614" s="81"/>
      <c r="GCG614" s="75"/>
      <c r="GCH614" s="81"/>
      <c r="GCI614" s="75"/>
      <c r="GCJ614" s="81"/>
      <c r="GCK614" s="75"/>
      <c r="GCL614" s="81"/>
      <c r="GCM614" s="75"/>
      <c r="GCN614" s="81"/>
      <c r="GCO614" s="75"/>
      <c r="GCP614" s="81"/>
      <c r="GCQ614" s="75"/>
      <c r="GCR614" s="81"/>
      <c r="GCS614" s="75"/>
      <c r="GCT614" s="81"/>
      <c r="GCU614" s="75"/>
      <c r="GCV614" s="81"/>
      <c r="GCW614" s="75"/>
      <c r="GCX614" s="81"/>
      <c r="GCY614" s="75"/>
      <c r="GCZ614" s="81"/>
      <c r="GDA614" s="75"/>
      <c r="GDB614" s="81"/>
      <c r="GDC614" s="75"/>
      <c r="GDD614" s="81"/>
      <c r="GDE614" s="75"/>
      <c r="GDF614" s="81"/>
      <c r="GDG614" s="75"/>
      <c r="GDH614" s="81"/>
      <c r="GDI614" s="75"/>
      <c r="GDJ614" s="81"/>
      <c r="GDK614" s="75"/>
      <c r="GDL614" s="81"/>
      <c r="GDM614" s="75"/>
      <c r="GDN614" s="81"/>
      <c r="GDO614" s="75"/>
      <c r="GDP614" s="81"/>
      <c r="GDQ614" s="75"/>
      <c r="GDR614" s="81"/>
      <c r="GDS614" s="75"/>
      <c r="GDT614" s="81"/>
      <c r="GDU614" s="75"/>
      <c r="GDV614" s="81"/>
      <c r="GDW614" s="75"/>
      <c r="GDX614" s="81"/>
      <c r="GDY614" s="75"/>
      <c r="GDZ614" s="81"/>
      <c r="GEA614" s="75"/>
      <c r="GEB614" s="81"/>
      <c r="GEC614" s="75"/>
      <c r="GED614" s="81"/>
      <c r="GEE614" s="75"/>
      <c r="GEF614" s="81"/>
      <c r="GEG614" s="75"/>
      <c r="GEH614" s="81"/>
      <c r="GEI614" s="75"/>
      <c r="GEJ614" s="81"/>
      <c r="GEK614" s="75"/>
      <c r="GEL614" s="81"/>
      <c r="GEM614" s="75"/>
      <c r="GEN614" s="81"/>
      <c r="GEO614" s="75"/>
      <c r="GEP614" s="81"/>
      <c r="GEQ614" s="75"/>
      <c r="GER614" s="81"/>
      <c r="GES614" s="75"/>
      <c r="GET614" s="81"/>
      <c r="GEU614" s="75"/>
      <c r="GEV614" s="81"/>
      <c r="GEW614" s="75"/>
      <c r="GEX614" s="81"/>
      <c r="GEY614" s="75"/>
      <c r="GEZ614" s="81"/>
      <c r="GFA614" s="75"/>
      <c r="GFB614" s="81"/>
      <c r="GFC614" s="75"/>
      <c r="GFD614" s="81"/>
      <c r="GFE614" s="75"/>
      <c r="GFF614" s="81"/>
      <c r="GFG614" s="75"/>
      <c r="GFH614" s="81"/>
      <c r="GFI614" s="75"/>
      <c r="GFJ614" s="81"/>
      <c r="GFK614" s="75"/>
      <c r="GFL614" s="81"/>
      <c r="GFM614" s="75"/>
      <c r="GFN614" s="81"/>
      <c r="GFO614" s="75"/>
      <c r="GFP614" s="81"/>
      <c r="GFQ614" s="75"/>
      <c r="GFR614" s="81"/>
      <c r="GFS614" s="75"/>
      <c r="GFT614" s="81"/>
      <c r="GFU614" s="75"/>
      <c r="GFV614" s="81"/>
      <c r="GFW614" s="75"/>
      <c r="GFX614" s="81"/>
      <c r="GFY614" s="75"/>
      <c r="GFZ614" s="81"/>
      <c r="GGA614" s="75"/>
      <c r="GGB614" s="81"/>
      <c r="GGC614" s="75"/>
      <c r="GGD614" s="81"/>
      <c r="GGE614" s="75"/>
      <c r="GGF614" s="81"/>
      <c r="GGG614" s="75"/>
      <c r="GGH614" s="81"/>
      <c r="GGI614" s="75"/>
      <c r="GGJ614" s="81"/>
      <c r="GGK614" s="75"/>
      <c r="GGL614" s="81"/>
      <c r="GGM614" s="75"/>
      <c r="GGN614" s="81"/>
      <c r="GGO614" s="75"/>
      <c r="GGP614" s="81"/>
      <c r="GGQ614" s="75"/>
      <c r="GGR614" s="81"/>
      <c r="GGS614" s="75"/>
      <c r="GGT614" s="81"/>
      <c r="GGU614" s="75"/>
      <c r="GGV614" s="81"/>
      <c r="GGW614" s="75"/>
      <c r="GGX614" s="81"/>
      <c r="GGY614" s="75"/>
      <c r="GGZ614" s="81"/>
      <c r="GHA614" s="75"/>
      <c r="GHB614" s="81"/>
      <c r="GHC614" s="75"/>
      <c r="GHD614" s="81"/>
      <c r="GHE614" s="75"/>
      <c r="GHF614" s="81"/>
      <c r="GHG614" s="75"/>
      <c r="GHH614" s="81"/>
      <c r="GHI614" s="75"/>
      <c r="GHJ614" s="81"/>
      <c r="GHK614" s="75"/>
      <c r="GHL614" s="81"/>
      <c r="GHM614" s="75"/>
      <c r="GHN614" s="81"/>
      <c r="GHO614" s="75"/>
      <c r="GHP614" s="81"/>
      <c r="GHQ614" s="75"/>
      <c r="GHR614" s="81"/>
      <c r="GHS614" s="75"/>
      <c r="GHT614" s="81"/>
      <c r="GHU614" s="75"/>
      <c r="GHV614" s="81"/>
      <c r="GHW614" s="75"/>
      <c r="GHX614" s="81"/>
      <c r="GHY614" s="75"/>
      <c r="GHZ614" s="81"/>
      <c r="GIA614" s="75"/>
      <c r="GIB614" s="81"/>
      <c r="GIC614" s="75"/>
      <c r="GID614" s="81"/>
      <c r="GIE614" s="75"/>
      <c r="GIF614" s="81"/>
      <c r="GIG614" s="75"/>
      <c r="GIH614" s="81"/>
      <c r="GII614" s="75"/>
      <c r="GIJ614" s="81"/>
      <c r="GIK614" s="75"/>
      <c r="GIL614" s="81"/>
      <c r="GIM614" s="75"/>
      <c r="GIN614" s="81"/>
      <c r="GIO614" s="75"/>
      <c r="GIP614" s="81"/>
      <c r="GIQ614" s="75"/>
      <c r="GIR614" s="81"/>
      <c r="GIS614" s="75"/>
      <c r="GIT614" s="81"/>
      <c r="GIU614" s="75"/>
      <c r="GIV614" s="81"/>
      <c r="GIW614" s="75"/>
      <c r="GIX614" s="81"/>
      <c r="GIY614" s="75"/>
      <c r="GIZ614" s="81"/>
      <c r="GJA614" s="75"/>
      <c r="GJB614" s="81"/>
      <c r="GJC614" s="75"/>
      <c r="GJD614" s="81"/>
      <c r="GJE614" s="75"/>
      <c r="GJF614" s="81"/>
      <c r="GJG614" s="75"/>
      <c r="GJH614" s="81"/>
      <c r="GJI614" s="75"/>
      <c r="GJJ614" s="81"/>
      <c r="GJK614" s="75"/>
      <c r="GJL614" s="81"/>
      <c r="GJM614" s="75"/>
      <c r="GJN614" s="81"/>
      <c r="GJO614" s="75"/>
      <c r="GJP614" s="81"/>
      <c r="GJQ614" s="75"/>
      <c r="GJR614" s="81"/>
      <c r="GJS614" s="75"/>
      <c r="GJT614" s="81"/>
      <c r="GJU614" s="75"/>
      <c r="GJV614" s="81"/>
      <c r="GJW614" s="75"/>
      <c r="GJX614" s="81"/>
      <c r="GJY614" s="75"/>
      <c r="GJZ614" s="81"/>
      <c r="GKA614" s="75"/>
      <c r="GKB614" s="81"/>
      <c r="GKC614" s="75"/>
      <c r="GKD614" s="81"/>
      <c r="GKE614" s="75"/>
      <c r="GKF614" s="81"/>
      <c r="GKG614" s="75"/>
      <c r="GKH614" s="81"/>
      <c r="GKI614" s="75"/>
      <c r="GKJ614" s="81"/>
      <c r="GKK614" s="75"/>
      <c r="GKL614" s="81"/>
      <c r="GKM614" s="75"/>
      <c r="GKN614" s="81"/>
      <c r="GKO614" s="75"/>
      <c r="GKP614" s="81"/>
      <c r="GKQ614" s="75"/>
      <c r="GKR614" s="81"/>
      <c r="GKS614" s="75"/>
      <c r="GKT614" s="81"/>
      <c r="GKU614" s="75"/>
      <c r="GKV614" s="81"/>
      <c r="GKW614" s="75"/>
      <c r="GKX614" s="81"/>
      <c r="GKY614" s="75"/>
      <c r="GKZ614" s="81"/>
      <c r="GLA614" s="75"/>
      <c r="GLB614" s="81"/>
      <c r="GLC614" s="75"/>
      <c r="GLD614" s="81"/>
      <c r="GLE614" s="75"/>
      <c r="GLF614" s="81"/>
      <c r="GLG614" s="75"/>
      <c r="GLH614" s="81"/>
      <c r="GLI614" s="75"/>
      <c r="GLJ614" s="81"/>
      <c r="GLK614" s="75"/>
      <c r="GLL614" s="81"/>
      <c r="GLM614" s="75"/>
      <c r="GLN614" s="81"/>
      <c r="GLO614" s="75"/>
      <c r="GLP614" s="81"/>
      <c r="GLQ614" s="75"/>
      <c r="GLR614" s="81"/>
      <c r="GLS614" s="75"/>
      <c r="GLT614" s="81"/>
      <c r="GLU614" s="75"/>
      <c r="GLV614" s="81"/>
      <c r="GLW614" s="75"/>
      <c r="GLX614" s="81"/>
      <c r="GLY614" s="75"/>
      <c r="GLZ614" s="81"/>
      <c r="GMA614" s="75"/>
      <c r="GMB614" s="81"/>
      <c r="GMC614" s="75"/>
      <c r="GMD614" s="81"/>
      <c r="GME614" s="75"/>
      <c r="GMF614" s="81"/>
      <c r="GMG614" s="75"/>
      <c r="GMH614" s="81"/>
      <c r="GMI614" s="75"/>
      <c r="GMJ614" s="81"/>
      <c r="GMK614" s="75"/>
      <c r="GML614" s="81"/>
      <c r="GMM614" s="75"/>
      <c r="GMN614" s="81"/>
      <c r="GMO614" s="75"/>
      <c r="GMP614" s="81"/>
      <c r="GMQ614" s="75"/>
      <c r="GMR614" s="81"/>
      <c r="GMS614" s="75"/>
      <c r="GMT614" s="81"/>
      <c r="GMU614" s="75"/>
      <c r="GMV614" s="81"/>
      <c r="GMW614" s="75"/>
      <c r="GMX614" s="81"/>
      <c r="GMY614" s="75"/>
      <c r="GMZ614" s="81"/>
      <c r="GNA614" s="75"/>
      <c r="GNB614" s="81"/>
      <c r="GNC614" s="75"/>
      <c r="GND614" s="81"/>
      <c r="GNE614" s="75"/>
      <c r="GNF614" s="81"/>
      <c r="GNG614" s="75"/>
      <c r="GNH614" s="81"/>
      <c r="GNI614" s="75"/>
      <c r="GNJ614" s="81"/>
      <c r="GNK614" s="75"/>
      <c r="GNL614" s="81"/>
      <c r="GNM614" s="75"/>
      <c r="GNN614" s="81"/>
      <c r="GNO614" s="75"/>
      <c r="GNP614" s="81"/>
      <c r="GNQ614" s="75"/>
      <c r="GNR614" s="81"/>
      <c r="GNS614" s="75"/>
      <c r="GNT614" s="81"/>
      <c r="GNU614" s="75"/>
      <c r="GNV614" s="81"/>
      <c r="GNW614" s="75"/>
      <c r="GNX614" s="81"/>
      <c r="GNY614" s="75"/>
      <c r="GNZ614" s="81"/>
      <c r="GOA614" s="75"/>
      <c r="GOB614" s="81"/>
      <c r="GOC614" s="75"/>
      <c r="GOD614" s="81"/>
      <c r="GOE614" s="75"/>
      <c r="GOF614" s="81"/>
      <c r="GOG614" s="75"/>
      <c r="GOH614" s="81"/>
      <c r="GOI614" s="75"/>
      <c r="GOJ614" s="81"/>
      <c r="GOK614" s="75"/>
      <c r="GOL614" s="81"/>
      <c r="GOM614" s="75"/>
      <c r="GON614" s="81"/>
      <c r="GOO614" s="75"/>
      <c r="GOP614" s="81"/>
      <c r="GOQ614" s="75"/>
      <c r="GOR614" s="81"/>
      <c r="GOS614" s="75"/>
      <c r="GOT614" s="81"/>
      <c r="GOU614" s="75"/>
      <c r="GOV614" s="81"/>
      <c r="GOW614" s="75"/>
      <c r="GOX614" s="81"/>
      <c r="GOY614" s="75"/>
      <c r="GOZ614" s="81"/>
      <c r="GPA614" s="75"/>
      <c r="GPB614" s="81"/>
      <c r="GPC614" s="75"/>
      <c r="GPD614" s="81"/>
      <c r="GPE614" s="75"/>
      <c r="GPF614" s="81"/>
      <c r="GPG614" s="75"/>
      <c r="GPH614" s="81"/>
      <c r="GPI614" s="75"/>
      <c r="GPJ614" s="81"/>
      <c r="GPK614" s="75"/>
      <c r="GPL614" s="81"/>
      <c r="GPM614" s="75"/>
      <c r="GPN614" s="81"/>
      <c r="GPO614" s="75"/>
      <c r="GPP614" s="81"/>
      <c r="GPQ614" s="75"/>
      <c r="GPR614" s="81"/>
      <c r="GPS614" s="75"/>
      <c r="GPT614" s="81"/>
      <c r="GPU614" s="75"/>
      <c r="GPV614" s="81"/>
      <c r="GPW614" s="75"/>
      <c r="GPX614" s="81"/>
      <c r="GPY614" s="75"/>
      <c r="GPZ614" s="81"/>
      <c r="GQA614" s="75"/>
      <c r="GQB614" s="81"/>
      <c r="GQC614" s="75"/>
      <c r="GQD614" s="81"/>
      <c r="GQE614" s="75"/>
      <c r="GQF614" s="81"/>
      <c r="GQG614" s="75"/>
      <c r="GQH614" s="81"/>
      <c r="GQI614" s="75"/>
      <c r="GQJ614" s="81"/>
      <c r="GQK614" s="75"/>
      <c r="GQL614" s="81"/>
      <c r="GQM614" s="75"/>
      <c r="GQN614" s="81"/>
      <c r="GQO614" s="75"/>
      <c r="GQP614" s="81"/>
      <c r="GQQ614" s="75"/>
      <c r="GQR614" s="81"/>
      <c r="GQS614" s="75"/>
      <c r="GQT614" s="81"/>
      <c r="GQU614" s="75"/>
      <c r="GQV614" s="81"/>
      <c r="GQW614" s="75"/>
      <c r="GQX614" s="81"/>
      <c r="GQY614" s="75"/>
      <c r="GQZ614" s="81"/>
      <c r="GRA614" s="75"/>
      <c r="GRB614" s="81"/>
      <c r="GRC614" s="75"/>
      <c r="GRD614" s="81"/>
      <c r="GRE614" s="75"/>
      <c r="GRF614" s="81"/>
      <c r="GRG614" s="75"/>
      <c r="GRH614" s="81"/>
      <c r="GRI614" s="75"/>
      <c r="GRJ614" s="81"/>
      <c r="GRK614" s="75"/>
      <c r="GRL614" s="81"/>
      <c r="GRM614" s="75"/>
      <c r="GRN614" s="81"/>
      <c r="GRO614" s="75"/>
      <c r="GRP614" s="81"/>
      <c r="GRQ614" s="75"/>
      <c r="GRR614" s="81"/>
      <c r="GRS614" s="75"/>
      <c r="GRT614" s="81"/>
      <c r="GRU614" s="75"/>
      <c r="GRV614" s="81"/>
      <c r="GRW614" s="75"/>
      <c r="GRX614" s="81"/>
      <c r="GRY614" s="75"/>
      <c r="GRZ614" s="81"/>
      <c r="GSA614" s="75"/>
      <c r="GSB614" s="81"/>
      <c r="GSC614" s="75"/>
      <c r="GSD614" s="81"/>
      <c r="GSE614" s="75"/>
      <c r="GSF614" s="81"/>
      <c r="GSG614" s="75"/>
      <c r="GSH614" s="81"/>
      <c r="GSI614" s="75"/>
      <c r="GSJ614" s="81"/>
      <c r="GSK614" s="75"/>
      <c r="GSL614" s="81"/>
      <c r="GSM614" s="75"/>
      <c r="GSN614" s="81"/>
      <c r="GSO614" s="75"/>
      <c r="GSP614" s="81"/>
      <c r="GSQ614" s="75"/>
      <c r="GSR614" s="81"/>
      <c r="GSS614" s="75"/>
      <c r="GST614" s="81"/>
      <c r="GSU614" s="75"/>
      <c r="GSV614" s="81"/>
      <c r="GSW614" s="75"/>
      <c r="GSX614" s="81"/>
      <c r="GSY614" s="75"/>
      <c r="GSZ614" s="81"/>
      <c r="GTA614" s="75"/>
      <c r="GTB614" s="81"/>
      <c r="GTC614" s="75"/>
      <c r="GTD614" s="81"/>
      <c r="GTE614" s="75"/>
      <c r="GTF614" s="81"/>
      <c r="GTG614" s="75"/>
      <c r="GTH614" s="81"/>
      <c r="GTI614" s="75"/>
      <c r="GTJ614" s="81"/>
      <c r="GTK614" s="75"/>
      <c r="GTL614" s="81"/>
      <c r="GTM614" s="75"/>
      <c r="GTN614" s="81"/>
      <c r="GTO614" s="75"/>
      <c r="GTP614" s="81"/>
      <c r="GTQ614" s="75"/>
      <c r="GTR614" s="81"/>
      <c r="GTS614" s="75"/>
      <c r="GTT614" s="81"/>
      <c r="GTU614" s="75"/>
      <c r="GTV614" s="81"/>
      <c r="GTW614" s="75"/>
      <c r="GTX614" s="81"/>
      <c r="GTY614" s="75"/>
      <c r="GTZ614" s="81"/>
      <c r="GUA614" s="75"/>
      <c r="GUB614" s="81"/>
      <c r="GUC614" s="75"/>
      <c r="GUD614" s="81"/>
      <c r="GUE614" s="75"/>
      <c r="GUF614" s="81"/>
      <c r="GUG614" s="75"/>
      <c r="GUH614" s="81"/>
      <c r="GUI614" s="75"/>
      <c r="GUJ614" s="81"/>
      <c r="GUK614" s="75"/>
      <c r="GUL614" s="81"/>
      <c r="GUM614" s="75"/>
      <c r="GUN614" s="81"/>
      <c r="GUO614" s="75"/>
      <c r="GUP614" s="81"/>
      <c r="GUQ614" s="75"/>
      <c r="GUR614" s="81"/>
      <c r="GUS614" s="75"/>
      <c r="GUT614" s="81"/>
      <c r="GUU614" s="75"/>
      <c r="GUV614" s="81"/>
      <c r="GUW614" s="75"/>
      <c r="GUX614" s="81"/>
      <c r="GUY614" s="75"/>
      <c r="GUZ614" s="81"/>
      <c r="GVA614" s="75"/>
      <c r="GVB614" s="81"/>
      <c r="GVC614" s="75"/>
      <c r="GVD614" s="81"/>
      <c r="GVE614" s="75"/>
      <c r="GVF614" s="81"/>
      <c r="GVG614" s="75"/>
      <c r="GVH614" s="81"/>
      <c r="GVI614" s="75"/>
      <c r="GVJ614" s="81"/>
      <c r="GVK614" s="75"/>
      <c r="GVL614" s="81"/>
      <c r="GVM614" s="75"/>
      <c r="GVN614" s="81"/>
      <c r="GVO614" s="75"/>
      <c r="GVP614" s="81"/>
      <c r="GVQ614" s="75"/>
      <c r="GVR614" s="81"/>
      <c r="GVS614" s="75"/>
      <c r="GVT614" s="81"/>
      <c r="GVU614" s="75"/>
      <c r="GVV614" s="81"/>
      <c r="GVW614" s="75"/>
      <c r="GVX614" s="81"/>
      <c r="GVY614" s="75"/>
      <c r="GVZ614" s="81"/>
      <c r="GWA614" s="75"/>
      <c r="GWB614" s="81"/>
      <c r="GWC614" s="75"/>
      <c r="GWD614" s="81"/>
      <c r="GWE614" s="75"/>
      <c r="GWF614" s="81"/>
      <c r="GWG614" s="75"/>
      <c r="GWH614" s="81"/>
      <c r="GWI614" s="75"/>
      <c r="GWJ614" s="81"/>
      <c r="GWK614" s="75"/>
      <c r="GWL614" s="81"/>
      <c r="GWM614" s="75"/>
      <c r="GWN614" s="81"/>
      <c r="GWO614" s="75"/>
      <c r="GWP614" s="81"/>
      <c r="GWQ614" s="75"/>
      <c r="GWR614" s="81"/>
      <c r="GWS614" s="75"/>
      <c r="GWT614" s="81"/>
      <c r="GWU614" s="75"/>
      <c r="GWV614" s="81"/>
      <c r="GWW614" s="75"/>
      <c r="GWX614" s="81"/>
      <c r="GWY614" s="75"/>
      <c r="GWZ614" s="81"/>
      <c r="GXA614" s="75"/>
      <c r="GXB614" s="81"/>
      <c r="GXC614" s="75"/>
      <c r="GXD614" s="81"/>
      <c r="GXE614" s="75"/>
      <c r="GXF614" s="81"/>
      <c r="GXG614" s="75"/>
      <c r="GXH614" s="81"/>
      <c r="GXI614" s="75"/>
      <c r="GXJ614" s="81"/>
      <c r="GXK614" s="75"/>
      <c r="GXL614" s="81"/>
      <c r="GXM614" s="75"/>
      <c r="GXN614" s="81"/>
      <c r="GXO614" s="75"/>
      <c r="GXP614" s="81"/>
      <c r="GXQ614" s="75"/>
      <c r="GXR614" s="81"/>
      <c r="GXS614" s="75"/>
      <c r="GXT614" s="81"/>
      <c r="GXU614" s="75"/>
      <c r="GXV614" s="81"/>
      <c r="GXW614" s="75"/>
      <c r="GXX614" s="81"/>
      <c r="GXY614" s="75"/>
      <c r="GXZ614" s="81"/>
      <c r="GYA614" s="75"/>
      <c r="GYB614" s="81"/>
      <c r="GYC614" s="75"/>
      <c r="GYD614" s="81"/>
      <c r="GYE614" s="75"/>
      <c r="GYF614" s="81"/>
      <c r="GYG614" s="75"/>
      <c r="GYH614" s="81"/>
      <c r="GYI614" s="75"/>
      <c r="GYJ614" s="81"/>
      <c r="GYK614" s="75"/>
      <c r="GYL614" s="81"/>
      <c r="GYM614" s="75"/>
      <c r="GYN614" s="81"/>
      <c r="GYO614" s="75"/>
      <c r="GYP614" s="81"/>
      <c r="GYQ614" s="75"/>
      <c r="GYR614" s="81"/>
      <c r="GYS614" s="75"/>
      <c r="GYT614" s="81"/>
      <c r="GYU614" s="75"/>
      <c r="GYV614" s="81"/>
      <c r="GYW614" s="75"/>
      <c r="GYX614" s="81"/>
      <c r="GYY614" s="75"/>
      <c r="GYZ614" s="81"/>
      <c r="GZA614" s="75"/>
      <c r="GZB614" s="81"/>
      <c r="GZC614" s="75"/>
      <c r="GZD614" s="81"/>
      <c r="GZE614" s="75"/>
      <c r="GZF614" s="81"/>
      <c r="GZG614" s="75"/>
      <c r="GZH614" s="81"/>
      <c r="GZI614" s="75"/>
      <c r="GZJ614" s="81"/>
      <c r="GZK614" s="75"/>
      <c r="GZL614" s="81"/>
      <c r="GZM614" s="75"/>
      <c r="GZN614" s="81"/>
      <c r="GZO614" s="75"/>
      <c r="GZP614" s="81"/>
      <c r="GZQ614" s="75"/>
      <c r="GZR614" s="81"/>
      <c r="GZS614" s="75"/>
      <c r="GZT614" s="81"/>
      <c r="GZU614" s="75"/>
      <c r="GZV614" s="81"/>
      <c r="GZW614" s="75"/>
      <c r="GZX614" s="81"/>
      <c r="GZY614" s="75"/>
      <c r="GZZ614" s="81"/>
      <c r="HAA614" s="75"/>
      <c r="HAB614" s="81"/>
      <c r="HAC614" s="75"/>
      <c r="HAD614" s="81"/>
      <c r="HAE614" s="75"/>
      <c r="HAF614" s="81"/>
      <c r="HAG614" s="75"/>
      <c r="HAH614" s="81"/>
      <c r="HAI614" s="75"/>
      <c r="HAJ614" s="81"/>
      <c r="HAK614" s="75"/>
      <c r="HAL614" s="81"/>
      <c r="HAM614" s="75"/>
      <c r="HAN614" s="81"/>
      <c r="HAO614" s="75"/>
      <c r="HAP614" s="81"/>
      <c r="HAQ614" s="75"/>
      <c r="HAR614" s="81"/>
      <c r="HAS614" s="75"/>
      <c r="HAT614" s="81"/>
      <c r="HAU614" s="75"/>
      <c r="HAV614" s="81"/>
      <c r="HAW614" s="75"/>
      <c r="HAX614" s="81"/>
      <c r="HAY614" s="75"/>
      <c r="HAZ614" s="81"/>
      <c r="HBA614" s="75"/>
      <c r="HBB614" s="81"/>
      <c r="HBC614" s="75"/>
      <c r="HBD614" s="81"/>
      <c r="HBE614" s="75"/>
      <c r="HBF614" s="81"/>
      <c r="HBG614" s="75"/>
      <c r="HBH614" s="81"/>
      <c r="HBI614" s="75"/>
      <c r="HBJ614" s="81"/>
      <c r="HBK614" s="75"/>
      <c r="HBL614" s="81"/>
      <c r="HBM614" s="75"/>
      <c r="HBN614" s="81"/>
      <c r="HBO614" s="75"/>
      <c r="HBP614" s="81"/>
      <c r="HBQ614" s="75"/>
      <c r="HBR614" s="81"/>
      <c r="HBS614" s="75"/>
      <c r="HBT614" s="81"/>
      <c r="HBU614" s="75"/>
      <c r="HBV614" s="81"/>
      <c r="HBW614" s="75"/>
      <c r="HBX614" s="81"/>
      <c r="HBY614" s="75"/>
      <c r="HBZ614" s="81"/>
      <c r="HCA614" s="75"/>
      <c r="HCB614" s="81"/>
      <c r="HCC614" s="75"/>
      <c r="HCD614" s="81"/>
      <c r="HCE614" s="75"/>
      <c r="HCF614" s="81"/>
      <c r="HCG614" s="75"/>
      <c r="HCH614" s="81"/>
      <c r="HCI614" s="75"/>
      <c r="HCJ614" s="81"/>
      <c r="HCK614" s="75"/>
      <c r="HCL614" s="81"/>
      <c r="HCM614" s="75"/>
      <c r="HCN614" s="81"/>
      <c r="HCO614" s="75"/>
      <c r="HCP614" s="81"/>
      <c r="HCQ614" s="75"/>
      <c r="HCR614" s="81"/>
      <c r="HCS614" s="75"/>
      <c r="HCT614" s="81"/>
      <c r="HCU614" s="75"/>
      <c r="HCV614" s="81"/>
      <c r="HCW614" s="75"/>
      <c r="HCX614" s="81"/>
      <c r="HCY614" s="75"/>
      <c r="HCZ614" s="81"/>
      <c r="HDA614" s="75"/>
      <c r="HDB614" s="81"/>
      <c r="HDC614" s="75"/>
      <c r="HDD614" s="81"/>
      <c r="HDE614" s="75"/>
      <c r="HDF614" s="81"/>
      <c r="HDG614" s="75"/>
      <c r="HDH614" s="81"/>
      <c r="HDI614" s="75"/>
      <c r="HDJ614" s="81"/>
      <c r="HDK614" s="75"/>
      <c r="HDL614" s="81"/>
      <c r="HDM614" s="75"/>
      <c r="HDN614" s="81"/>
      <c r="HDO614" s="75"/>
      <c r="HDP614" s="81"/>
      <c r="HDQ614" s="75"/>
      <c r="HDR614" s="81"/>
      <c r="HDS614" s="75"/>
      <c r="HDT614" s="81"/>
      <c r="HDU614" s="75"/>
      <c r="HDV614" s="81"/>
      <c r="HDW614" s="75"/>
      <c r="HDX614" s="81"/>
      <c r="HDY614" s="75"/>
      <c r="HDZ614" s="81"/>
      <c r="HEA614" s="75"/>
      <c r="HEB614" s="81"/>
      <c r="HEC614" s="75"/>
      <c r="HED614" s="81"/>
      <c r="HEE614" s="75"/>
      <c r="HEF614" s="81"/>
      <c r="HEG614" s="75"/>
      <c r="HEH614" s="81"/>
      <c r="HEI614" s="75"/>
      <c r="HEJ614" s="81"/>
      <c r="HEK614" s="75"/>
      <c r="HEL614" s="81"/>
      <c r="HEM614" s="75"/>
      <c r="HEN614" s="81"/>
      <c r="HEO614" s="75"/>
      <c r="HEP614" s="81"/>
      <c r="HEQ614" s="75"/>
      <c r="HER614" s="81"/>
      <c r="HES614" s="75"/>
      <c r="HET614" s="81"/>
      <c r="HEU614" s="75"/>
      <c r="HEV614" s="81"/>
      <c r="HEW614" s="75"/>
      <c r="HEX614" s="81"/>
      <c r="HEY614" s="75"/>
      <c r="HEZ614" s="81"/>
      <c r="HFA614" s="75"/>
      <c r="HFB614" s="81"/>
      <c r="HFC614" s="75"/>
      <c r="HFD614" s="81"/>
      <c r="HFE614" s="75"/>
      <c r="HFF614" s="81"/>
      <c r="HFG614" s="75"/>
      <c r="HFH614" s="81"/>
      <c r="HFI614" s="75"/>
      <c r="HFJ614" s="81"/>
      <c r="HFK614" s="75"/>
      <c r="HFL614" s="81"/>
      <c r="HFM614" s="75"/>
      <c r="HFN614" s="81"/>
      <c r="HFO614" s="75"/>
      <c r="HFP614" s="81"/>
      <c r="HFQ614" s="75"/>
      <c r="HFR614" s="81"/>
      <c r="HFS614" s="75"/>
      <c r="HFT614" s="81"/>
      <c r="HFU614" s="75"/>
      <c r="HFV614" s="81"/>
      <c r="HFW614" s="75"/>
      <c r="HFX614" s="81"/>
      <c r="HFY614" s="75"/>
      <c r="HFZ614" s="81"/>
      <c r="HGA614" s="75"/>
      <c r="HGB614" s="81"/>
      <c r="HGC614" s="75"/>
      <c r="HGD614" s="81"/>
      <c r="HGE614" s="75"/>
      <c r="HGF614" s="81"/>
      <c r="HGG614" s="75"/>
      <c r="HGH614" s="81"/>
      <c r="HGI614" s="75"/>
      <c r="HGJ614" s="81"/>
      <c r="HGK614" s="75"/>
      <c r="HGL614" s="81"/>
      <c r="HGM614" s="75"/>
      <c r="HGN614" s="81"/>
      <c r="HGO614" s="75"/>
      <c r="HGP614" s="81"/>
      <c r="HGQ614" s="75"/>
      <c r="HGR614" s="81"/>
      <c r="HGS614" s="75"/>
      <c r="HGT614" s="81"/>
      <c r="HGU614" s="75"/>
      <c r="HGV614" s="81"/>
      <c r="HGW614" s="75"/>
      <c r="HGX614" s="81"/>
      <c r="HGY614" s="75"/>
      <c r="HGZ614" s="81"/>
      <c r="HHA614" s="75"/>
      <c r="HHB614" s="81"/>
      <c r="HHC614" s="75"/>
      <c r="HHD614" s="81"/>
      <c r="HHE614" s="75"/>
      <c r="HHF614" s="81"/>
      <c r="HHG614" s="75"/>
      <c r="HHH614" s="81"/>
      <c r="HHI614" s="75"/>
      <c r="HHJ614" s="81"/>
      <c r="HHK614" s="75"/>
      <c r="HHL614" s="81"/>
      <c r="HHM614" s="75"/>
      <c r="HHN614" s="81"/>
      <c r="HHO614" s="75"/>
      <c r="HHP614" s="81"/>
      <c r="HHQ614" s="75"/>
      <c r="HHR614" s="81"/>
      <c r="HHS614" s="75"/>
      <c r="HHT614" s="81"/>
      <c r="HHU614" s="75"/>
      <c r="HHV614" s="81"/>
      <c r="HHW614" s="75"/>
      <c r="HHX614" s="81"/>
      <c r="HHY614" s="75"/>
      <c r="HHZ614" s="81"/>
      <c r="HIA614" s="75"/>
      <c r="HIB614" s="81"/>
      <c r="HIC614" s="75"/>
      <c r="HID614" s="81"/>
      <c r="HIE614" s="75"/>
      <c r="HIF614" s="81"/>
      <c r="HIG614" s="75"/>
      <c r="HIH614" s="81"/>
      <c r="HII614" s="75"/>
      <c r="HIJ614" s="81"/>
      <c r="HIK614" s="75"/>
      <c r="HIL614" s="81"/>
      <c r="HIM614" s="75"/>
      <c r="HIN614" s="81"/>
      <c r="HIO614" s="75"/>
      <c r="HIP614" s="81"/>
      <c r="HIQ614" s="75"/>
      <c r="HIR614" s="81"/>
      <c r="HIS614" s="75"/>
      <c r="HIT614" s="81"/>
      <c r="HIU614" s="75"/>
      <c r="HIV614" s="81"/>
      <c r="HIW614" s="75"/>
      <c r="HIX614" s="81"/>
      <c r="HIY614" s="75"/>
      <c r="HIZ614" s="81"/>
      <c r="HJA614" s="75"/>
      <c r="HJB614" s="81"/>
      <c r="HJC614" s="75"/>
      <c r="HJD614" s="81"/>
      <c r="HJE614" s="75"/>
      <c r="HJF614" s="81"/>
      <c r="HJG614" s="75"/>
      <c r="HJH614" s="81"/>
      <c r="HJI614" s="75"/>
      <c r="HJJ614" s="81"/>
      <c r="HJK614" s="75"/>
      <c r="HJL614" s="81"/>
      <c r="HJM614" s="75"/>
      <c r="HJN614" s="81"/>
      <c r="HJO614" s="75"/>
      <c r="HJP614" s="81"/>
      <c r="HJQ614" s="75"/>
      <c r="HJR614" s="81"/>
      <c r="HJS614" s="75"/>
      <c r="HJT614" s="81"/>
      <c r="HJU614" s="75"/>
      <c r="HJV614" s="81"/>
      <c r="HJW614" s="75"/>
      <c r="HJX614" s="81"/>
      <c r="HJY614" s="75"/>
      <c r="HJZ614" s="81"/>
      <c r="HKA614" s="75"/>
      <c r="HKB614" s="81"/>
      <c r="HKC614" s="75"/>
      <c r="HKD614" s="81"/>
      <c r="HKE614" s="75"/>
      <c r="HKF614" s="81"/>
      <c r="HKG614" s="75"/>
      <c r="HKH614" s="81"/>
      <c r="HKI614" s="75"/>
      <c r="HKJ614" s="81"/>
      <c r="HKK614" s="75"/>
      <c r="HKL614" s="81"/>
      <c r="HKM614" s="75"/>
      <c r="HKN614" s="81"/>
      <c r="HKO614" s="75"/>
      <c r="HKP614" s="81"/>
      <c r="HKQ614" s="75"/>
      <c r="HKR614" s="81"/>
      <c r="HKS614" s="75"/>
      <c r="HKT614" s="81"/>
      <c r="HKU614" s="75"/>
      <c r="HKV614" s="81"/>
      <c r="HKW614" s="75"/>
      <c r="HKX614" s="81"/>
      <c r="HKY614" s="75"/>
      <c r="HKZ614" s="81"/>
      <c r="HLA614" s="75"/>
      <c r="HLB614" s="81"/>
      <c r="HLC614" s="75"/>
      <c r="HLD614" s="81"/>
      <c r="HLE614" s="75"/>
      <c r="HLF614" s="81"/>
      <c r="HLG614" s="75"/>
      <c r="HLH614" s="81"/>
      <c r="HLI614" s="75"/>
      <c r="HLJ614" s="81"/>
      <c r="HLK614" s="75"/>
      <c r="HLL614" s="81"/>
      <c r="HLM614" s="75"/>
      <c r="HLN614" s="81"/>
      <c r="HLO614" s="75"/>
      <c r="HLP614" s="81"/>
      <c r="HLQ614" s="75"/>
      <c r="HLR614" s="81"/>
      <c r="HLS614" s="75"/>
      <c r="HLT614" s="81"/>
      <c r="HLU614" s="75"/>
      <c r="HLV614" s="81"/>
      <c r="HLW614" s="75"/>
      <c r="HLX614" s="81"/>
      <c r="HLY614" s="75"/>
      <c r="HLZ614" s="81"/>
      <c r="HMA614" s="75"/>
      <c r="HMB614" s="81"/>
      <c r="HMC614" s="75"/>
      <c r="HMD614" s="81"/>
      <c r="HME614" s="75"/>
      <c r="HMF614" s="81"/>
      <c r="HMG614" s="75"/>
      <c r="HMH614" s="81"/>
      <c r="HMI614" s="75"/>
      <c r="HMJ614" s="81"/>
      <c r="HMK614" s="75"/>
      <c r="HML614" s="81"/>
      <c r="HMM614" s="75"/>
      <c r="HMN614" s="81"/>
      <c r="HMO614" s="75"/>
      <c r="HMP614" s="81"/>
      <c r="HMQ614" s="75"/>
      <c r="HMR614" s="81"/>
      <c r="HMS614" s="75"/>
      <c r="HMT614" s="81"/>
      <c r="HMU614" s="75"/>
      <c r="HMV614" s="81"/>
      <c r="HMW614" s="75"/>
      <c r="HMX614" s="81"/>
      <c r="HMY614" s="75"/>
      <c r="HMZ614" s="81"/>
      <c r="HNA614" s="75"/>
      <c r="HNB614" s="81"/>
      <c r="HNC614" s="75"/>
      <c r="HND614" s="81"/>
      <c r="HNE614" s="75"/>
      <c r="HNF614" s="81"/>
      <c r="HNG614" s="75"/>
      <c r="HNH614" s="81"/>
      <c r="HNI614" s="75"/>
      <c r="HNJ614" s="81"/>
      <c r="HNK614" s="75"/>
      <c r="HNL614" s="81"/>
      <c r="HNM614" s="75"/>
      <c r="HNN614" s="81"/>
      <c r="HNO614" s="75"/>
      <c r="HNP614" s="81"/>
      <c r="HNQ614" s="75"/>
      <c r="HNR614" s="81"/>
      <c r="HNS614" s="75"/>
      <c r="HNT614" s="81"/>
      <c r="HNU614" s="75"/>
      <c r="HNV614" s="81"/>
      <c r="HNW614" s="75"/>
      <c r="HNX614" s="81"/>
      <c r="HNY614" s="75"/>
      <c r="HNZ614" s="81"/>
      <c r="HOA614" s="75"/>
      <c r="HOB614" s="81"/>
      <c r="HOC614" s="75"/>
      <c r="HOD614" s="81"/>
      <c r="HOE614" s="75"/>
      <c r="HOF614" s="81"/>
      <c r="HOG614" s="75"/>
      <c r="HOH614" s="81"/>
      <c r="HOI614" s="75"/>
      <c r="HOJ614" s="81"/>
      <c r="HOK614" s="75"/>
      <c r="HOL614" s="81"/>
      <c r="HOM614" s="75"/>
      <c r="HON614" s="81"/>
      <c r="HOO614" s="75"/>
      <c r="HOP614" s="81"/>
      <c r="HOQ614" s="75"/>
      <c r="HOR614" s="81"/>
      <c r="HOS614" s="75"/>
      <c r="HOT614" s="81"/>
      <c r="HOU614" s="75"/>
      <c r="HOV614" s="81"/>
      <c r="HOW614" s="75"/>
      <c r="HOX614" s="81"/>
      <c r="HOY614" s="75"/>
      <c r="HOZ614" s="81"/>
      <c r="HPA614" s="75"/>
      <c r="HPB614" s="81"/>
      <c r="HPC614" s="75"/>
      <c r="HPD614" s="81"/>
      <c r="HPE614" s="75"/>
      <c r="HPF614" s="81"/>
      <c r="HPG614" s="75"/>
      <c r="HPH614" s="81"/>
      <c r="HPI614" s="75"/>
      <c r="HPJ614" s="81"/>
      <c r="HPK614" s="75"/>
      <c r="HPL614" s="81"/>
      <c r="HPM614" s="75"/>
      <c r="HPN614" s="81"/>
      <c r="HPO614" s="75"/>
      <c r="HPP614" s="81"/>
      <c r="HPQ614" s="75"/>
      <c r="HPR614" s="81"/>
      <c r="HPS614" s="75"/>
      <c r="HPT614" s="81"/>
      <c r="HPU614" s="75"/>
      <c r="HPV614" s="81"/>
      <c r="HPW614" s="75"/>
      <c r="HPX614" s="81"/>
      <c r="HPY614" s="75"/>
      <c r="HPZ614" s="81"/>
      <c r="HQA614" s="75"/>
      <c r="HQB614" s="81"/>
      <c r="HQC614" s="75"/>
      <c r="HQD614" s="81"/>
      <c r="HQE614" s="75"/>
      <c r="HQF614" s="81"/>
      <c r="HQG614" s="75"/>
      <c r="HQH614" s="81"/>
      <c r="HQI614" s="75"/>
      <c r="HQJ614" s="81"/>
      <c r="HQK614" s="75"/>
      <c r="HQL614" s="81"/>
      <c r="HQM614" s="75"/>
      <c r="HQN614" s="81"/>
      <c r="HQO614" s="75"/>
      <c r="HQP614" s="81"/>
      <c r="HQQ614" s="75"/>
      <c r="HQR614" s="81"/>
      <c r="HQS614" s="75"/>
      <c r="HQT614" s="81"/>
      <c r="HQU614" s="75"/>
      <c r="HQV614" s="81"/>
      <c r="HQW614" s="75"/>
      <c r="HQX614" s="81"/>
      <c r="HQY614" s="75"/>
      <c r="HQZ614" s="81"/>
      <c r="HRA614" s="75"/>
      <c r="HRB614" s="81"/>
      <c r="HRC614" s="75"/>
      <c r="HRD614" s="81"/>
      <c r="HRE614" s="75"/>
      <c r="HRF614" s="81"/>
      <c r="HRG614" s="75"/>
      <c r="HRH614" s="81"/>
      <c r="HRI614" s="75"/>
      <c r="HRJ614" s="81"/>
      <c r="HRK614" s="75"/>
      <c r="HRL614" s="81"/>
      <c r="HRM614" s="75"/>
      <c r="HRN614" s="81"/>
      <c r="HRO614" s="75"/>
      <c r="HRP614" s="81"/>
      <c r="HRQ614" s="75"/>
      <c r="HRR614" s="81"/>
      <c r="HRS614" s="75"/>
      <c r="HRT614" s="81"/>
      <c r="HRU614" s="75"/>
      <c r="HRV614" s="81"/>
      <c r="HRW614" s="75"/>
      <c r="HRX614" s="81"/>
      <c r="HRY614" s="75"/>
      <c r="HRZ614" s="81"/>
      <c r="HSA614" s="75"/>
      <c r="HSB614" s="81"/>
      <c r="HSC614" s="75"/>
      <c r="HSD614" s="81"/>
      <c r="HSE614" s="75"/>
      <c r="HSF614" s="81"/>
      <c r="HSG614" s="75"/>
      <c r="HSH614" s="81"/>
      <c r="HSI614" s="75"/>
      <c r="HSJ614" s="81"/>
      <c r="HSK614" s="75"/>
      <c r="HSL614" s="81"/>
      <c r="HSM614" s="75"/>
      <c r="HSN614" s="81"/>
      <c r="HSO614" s="75"/>
      <c r="HSP614" s="81"/>
      <c r="HSQ614" s="75"/>
      <c r="HSR614" s="81"/>
      <c r="HSS614" s="75"/>
      <c r="HST614" s="81"/>
      <c r="HSU614" s="75"/>
      <c r="HSV614" s="81"/>
      <c r="HSW614" s="75"/>
      <c r="HSX614" s="81"/>
      <c r="HSY614" s="75"/>
      <c r="HSZ614" s="81"/>
      <c r="HTA614" s="75"/>
      <c r="HTB614" s="81"/>
      <c r="HTC614" s="75"/>
      <c r="HTD614" s="81"/>
      <c r="HTE614" s="75"/>
      <c r="HTF614" s="81"/>
      <c r="HTG614" s="75"/>
      <c r="HTH614" s="81"/>
      <c r="HTI614" s="75"/>
      <c r="HTJ614" s="81"/>
      <c r="HTK614" s="75"/>
      <c r="HTL614" s="81"/>
      <c r="HTM614" s="75"/>
      <c r="HTN614" s="81"/>
      <c r="HTO614" s="75"/>
      <c r="HTP614" s="81"/>
      <c r="HTQ614" s="75"/>
      <c r="HTR614" s="81"/>
      <c r="HTS614" s="75"/>
      <c r="HTT614" s="81"/>
      <c r="HTU614" s="75"/>
      <c r="HTV614" s="81"/>
      <c r="HTW614" s="75"/>
      <c r="HTX614" s="81"/>
      <c r="HTY614" s="75"/>
      <c r="HTZ614" s="81"/>
      <c r="HUA614" s="75"/>
      <c r="HUB614" s="81"/>
      <c r="HUC614" s="75"/>
      <c r="HUD614" s="81"/>
      <c r="HUE614" s="75"/>
      <c r="HUF614" s="81"/>
      <c r="HUG614" s="75"/>
      <c r="HUH614" s="81"/>
      <c r="HUI614" s="75"/>
      <c r="HUJ614" s="81"/>
      <c r="HUK614" s="75"/>
      <c r="HUL614" s="81"/>
      <c r="HUM614" s="75"/>
      <c r="HUN614" s="81"/>
      <c r="HUO614" s="75"/>
      <c r="HUP614" s="81"/>
      <c r="HUQ614" s="75"/>
      <c r="HUR614" s="81"/>
      <c r="HUS614" s="75"/>
      <c r="HUT614" s="81"/>
      <c r="HUU614" s="75"/>
      <c r="HUV614" s="81"/>
      <c r="HUW614" s="75"/>
      <c r="HUX614" s="81"/>
      <c r="HUY614" s="75"/>
      <c r="HUZ614" s="81"/>
      <c r="HVA614" s="75"/>
      <c r="HVB614" s="81"/>
      <c r="HVC614" s="75"/>
      <c r="HVD614" s="81"/>
      <c r="HVE614" s="75"/>
      <c r="HVF614" s="81"/>
      <c r="HVG614" s="75"/>
      <c r="HVH614" s="81"/>
      <c r="HVI614" s="75"/>
      <c r="HVJ614" s="81"/>
      <c r="HVK614" s="75"/>
      <c r="HVL614" s="81"/>
      <c r="HVM614" s="75"/>
      <c r="HVN614" s="81"/>
      <c r="HVO614" s="75"/>
      <c r="HVP614" s="81"/>
      <c r="HVQ614" s="75"/>
      <c r="HVR614" s="81"/>
      <c r="HVS614" s="75"/>
      <c r="HVT614" s="81"/>
      <c r="HVU614" s="75"/>
      <c r="HVV614" s="81"/>
      <c r="HVW614" s="75"/>
      <c r="HVX614" s="81"/>
      <c r="HVY614" s="75"/>
      <c r="HVZ614" s="81"/>
      <c r="HWA614" s="75"/>
      <c r="HWB614" s="81"/>
      <c r="HWC614" s="75"/>
      <c r="HWD614" s="81"/>
      <c r="HWE614" s="75"/>
      <c r="HWF614" s="81"/>
      <c r="HWG614" s="75"/>
      <c r="HWH614" s="81"/>
      <c r="HWI614" s="75"/>
      <c r="HWJ614" s="81"/>
      <c r="HWK614" s="75"/>
      <c r="HWL614" s="81"/>
      <c r="HWM614" s="75"/>
      <c r="HWN614" s="81"/>
      <c r="HWO614" s="75"/>
      <c r="HWP614" s="81"/>
      <c r="HWQ614" s="75"/>
      <c r="HWR614" s="81"/>
      <c r="HWS614" s="75"/>
      <c r="HWT614" s="81"/>
      <c r="HWU614" s="75"/>
      <c r="HWV614" s="81"/>
      <c r="HWW614" s="75"/>
      <c r="HWX614" s="81"/>
      <c r="HWY614" s="75"/>
      <c r="HWZ614" s="81"/>
      <c r="HXA614" s="75"/>
      <c r="HXB614" s="81"/>
      <c r="HXC614" s="75"/>
      <c r="HXD614" s="81"/>
      <c r="HXE614" s="75"/>
      <c r="HXF614" s="81"/>
      <c r="HXG614" s="75"/>
      <c r="HXH614" s="81"/>
      <c r="HXI614" s="75"/>
      <c r="HXJ614" s="81"/>
      <c r="HXK614" s="75"/>
      <c r="HXL614" s="81"/>
      <c r="HXM614" s="75"/>
      <c r="HXN614" s="81"/>
      <c r="HXO614" s="75"/>
      <c r="HXP614" s="81"/>
      <c r="HXQ614" s="75"/>
      <c r="HXR614" s="81"/>
      <c r="HXS614" s="75"/>
      <c r="HXT614" s="81"/>
      <c r="HXU614" s="75"/>
      <c r="HXV614" s="81"/>
      <c r="HXW614" s="75"/>
      <c r="HXX614" s="81"/>
      <c r="HXY614" s="75"/>
      <c r="HXZ614" s="81"/>
      <c r="HYA614" s="75"/>
      <c r="HYB614" s="81"/>
      <c r="HYC614" s="75"/>
      <c r="HYD614" s="81"/>
      <c r="HYE614" s="75"/>
      <c r="HYF614" s="81"/>
      <c r="HYG614" s="75"/>
      <c r="HYH614" s="81"/>
      <c r="HYI614" s="75"/>
      <c r="HYJ614" s="81"/>
      <c r="HYK614" s="75"/>
      <c r="HYL614" s="81"/>
      <c r="HYM614" s="75"/>
      <c r="HYN614" s="81"/>
      <c r="HYO614" s="75"/>
      <c r="HYP614" s="81"/>
      <c r="HYQ614" s="75"/>
      <c r="HYR614" s="81"/>
      <c r="HYS614" s="75"/>
      <c r="HYT614" s="81"/>
      <c r="HYU614" s="75"/>
      <c r="HYV614" s="81"/>
      <c r="HYW614" s="75"/>
      <c r="HYX614" s="81"/>
      <c r="HYY614" s="75"/>
      <c r="HYZ614" s="81"/>
      <c r="HZA614" s="75"/>
      <c r="HZB614" s="81"/>
      <c r="HZC614" s="75"/>
      <c r="HZD614" s="81"/>
      <c r="HZE614" s="75"/>
      <c r="HZF614" s="81"/>
      <c r="HZG614" s="75"/>
      <c r="HZH614" s="81"/>
      <c r="HZI614" s="75"/>
      <c r="HZJ614" s="81"/>
      <c r="HZK614" s="75"/>
      <c r="HZL614" s="81"/>
      <c r="HZM614" s="75"/>
      <c r="HZN614" s="81"/>
      <c r="HZO614" s="75"/>
      <c r="HZP614" s="81"/>
      <c r="HZQ614" s="75"/>
      <c r="HZR614" s="81"/>
      <c r="HZS614" s="75"/>
      <c r="HZT614" s="81"/>
      <c r="HZU614" s="75"/>
      <c r="HZV614" s="81"/>
      <c r="HZW614" s="75"/>
      <c r="HZX614" s="81"/>
      <c r="HZY614" s="75"/>
      <c r="HZZ614" s="81"/>
      <c r="IAA614" s="75"/>
      <c r="IAB614" s="81"/>
      <c r="IAC614" s="75"/>
      <c r="IAD614" s="81"/>
      <c r="IAE614" s="75"/>
      <c r="IAF614" s="81"/>
      <c r="IAG614" s="75"/>
      <c r="IAH614" s="81"/>
      <c r="IAI614" s="75"/>
      <c r="IAJ614" s="81"/>
      <c r="IAK614" s="75"/>
      <c r="IAL614" s="81"/>
      <c r="IAM614" s="75"/>
      <c r="IAN614" s="81"/>
      <c r="IAO614" s="75"/>
      <c r="IAP614" s="81"/>
      <c r="IAQ614" s="75"/>
      <c r="IAR614" s="81"/>
      <c r="IAS614" s="75"/>
      <c r="IAT614" s="81"/>
      <c r="IAU614" s="75"/>
      <c r="IAV614" s="81"/>
      <c r="IAW614" s="75"/>
      <c r="IAX614" s="81"/>
      <c r="IAY614" s="75"/>
      <c r="IAZ614" s="81"/>
      <c r="IBA614" s="75"/>
      <c r="IBB614" s="81"/>
      <c r="IBC614" s="75"/>
      <c r="IBD614" s="81"/>
      <c r="IBE614" s="75"/>
      <c r="IBF614" s="81"/>
      <c r="IBG614" s="75"/>
      <c r="IBH614" s="81"/>
      <c r="IBI614" s="75"/>
      <c r="IBJ614" s="81"/>
      <c r="IBK614" s="75"/>
      <c r="IBL614" s="81"/>
      <c r="IBM614" s="75"/>
      <c r="IBN614" s="81"/>
      <c r="IBO614" s="75"/>
      <c r="IBP614" s="81"/>
      <c r="IBQ614" s="75"/>
      <c r="IBR614" s="81"/>
      <c r="IBS614" s="75"/>
      <c r="IBT614" s="81"/>
      <c r="IBU614" s="75"/>
      <c r="IBV614" s="81"/>
      <c r="IBW614" s="75"/>
      <c r="IBX614" s="81"/>
      <c r="IBY614" s="75"/>
      <c r="IBZ614" s="81"/>
      <c r="ICA614" s="75"/>
      <c r="ICB614" s="81"/>
      <c r="ICC614" s="75"/>
      <c r="ICD614" s="81"/>
      <c r="ICE614" s="75"/>
      <c r="ICF614" s="81"/>
      <c r="ICG614" s="75"/>
      <c r="ICH614" s="81"/>
      <c r="ICI614" s="75"/>
      <c r="ICJ614" s="81"/>
      <c r="ICK614" s="75"/>
      <c r="ICL614" s="81"/>
      <c r="ICM614" s="75"/>
      <c r="ICN614" s="81"/>
      <c r="ICO614" s="75"/>
      <c r="ICP614" s="81"/>
      <c r="ICQ614" s="75"/>
      <c r="ICR614" s="81"/>
      <c r="ICS614" s="75"/>
      <c r="ICT614" s="81"/>
      <c r="ICU614" s="75"/>
      <c r="ICV614" s="81"/>
      <c r="ICW614" s="75"/>
      <c r="ICX614" s="81"/>
      <c r="ICY614" s="75"/>
      <c r="ICZ614" s="81"/>
      <c r="IDA614" s="75"/>
      <c r="IDB614" s="81"/>
      <c r="IDC614" s="75"/>
      <c r="IDD614" s="81"/>
      <c r="IDE614" s="75"/>
      <c r="IDF614" s="81"/>
      <c r="IDG614" s="75"/>
      <c r="IDH614" s="81"/>
      <c r="IDI614" s="75"/>
      <c r="IDJ614" s="81"/>
      <c r="IDK614" s="75"/>
      <c r="IDL614" s="81"/>
      <c r="IDM614" s="75"/>
      <c r="IDN614" s="81"/>
      <c r="IDO614" s="75"/>
      <c r="IDP614" s="81"/>
      <c r="IDQ614" s="75"/>
      <c r="IDR614" s="81"/>
      <c r="IDS614" s="75"/>
      <c r="IDT614" s="81"/>
      <c r="IDU614" s="75"/>
      <c r="IDV614" s="81"/>
      <c r="IDW614" s="75"/>
      <c r="IDX614" s="81"/>
      <c r="IDY614" s="75"/>
      <c r="IDZ614" s="81"/>
      <c r="IEA614" s="75"/>
      <c r="IEB614" s="81"/>
      <c r="IEC614" s="75"/>
      <c r="IED614" s="81"/>
      <c r="IEE614" s="75"/>
      <c r="IEF614" s="81"/>
      <c r="IEG614" s="75"/>
      <c r="IEH614" s="81"/>
      <c r="IEI614" s="75"/>
      <c r="IEJ614" s="81"/>
      <c r="IEK614" s="75"/>
      <c r="IEL614" s="81"/>
      <c r="IEM614" s="75"/>
      <c r="IEN614" s="81"/>
      <c r="IEO614" s="75"/>
      <c r="IEP614" s="81"/>
      <c r="IEQ614" s="75"/>
      <c r="IER614" s="81"/>
      <c r="IES614" s="75"/>
      <c r="IET614" s="81"/>
      <c r="IEU614" s="75"/>
      <c r="IEV614" s="81"/>
      <c r="IEW614" s="75"/>
      <c r="IEX614" s="81"/>
      <c r="IEY614" s="75"/>
      <c r="IEZ614" s="81"/>
      <c r="IFA614" s="75"/>
      <c r="IFB614" s="81"/>
      <c r="IFC614" s="75"/>
      <c r="IFD614" s="81"/>
      <c r="IFE614" s="75"/>
      <c r="IFF614" s="81"/>
      <c r="IFG614" s="75"/>
      <c r="IFH614" s="81"/>
      <c r="IFI614" s="75"/>
      <c r="IFJ614" s="81"/>
      <c r="IFK614" s="75"/>
      <c r="IFL614" s="81"/>
      <c r="IFM614" s="75"/>
      <c r="IFN614" s="81"/>
      <c r="IFO614" s="75"/>
      <c r="IFP614" s="81"/>
      <c r="IFQ614" s="75"/>
      <c r="IFR614" s="81"/>
      <c r="IFS614" s="75"/>
      <c r="IFT614" s="81"/>
      <c r="IFU614" s="75"/>
      <c r="IFV614" s="81"/>
      <c r="IFW614" s="75"/>
      <c r="IFX614" s="81"/>
      <c r="IFY614" s="75"/>
      <c r="IFZ614" s="81"/>
      <c r="IGA614" s="75"/>
      <c r="IGB614" s="81"/>
      <c r="IGC614" s="75"/>
      <c r="IGD614" s="81"/>
      <c r="IGE614" s="75"/>
      <c r="IGF614" s="81"/>
      <c r="IGG614" s="75"/>
      <c r="IGH614" s="81"/>
      <c r="IGI614" s="75"/>
      <c r="IGJ614" s="81"/>
      <c r="IGK614" s="75"/>
      <c r="IGL614" s="81"/>
      <c r="IGM614" s="75"/>
      <c r="IGN614" s="81"/>
      <c r="IGO614" s="75"/>
      <c r="IGP614" s="81"/>
      <c r="IGQ614" s="75"/>
      <c r="IGR614" s="81"/>
      <c r="IGS614" s="75"/>
      <c r="IGT614" s="81"/>
      <c r="IGU614" s="75"/>
      <c r="IGV614" s="81"/>
      <c r="IGW614" s="75"/>
      <c r="IGX614" s="81"/>
      <c r="IGY614" s="75"/>
      <c r="IGZ614" s="81"/>
      <c r="IHA614" s="75"/>
      <c r="IHB614" s="81"/>
      <c r="IHC614" s="75"/>
      <c r="IHD614" s="81"/>
      <c r="IHE614" s="75"/>
      <c r="IHF614" s="81"/>
      <c r="IHG614" s="75"/>
      <c r="IHH614" s="81"/>
      <c r="IHI614" s="75"/>
      <c r="IHJ614" s="81"/>
      <c r="IHK614" s="75"/>
      <c r="IHL614" s="81"/>
      <c r="IHM614" s="75"/>
      <c r="IHN614" s="81"/>
      <c r="IHO614" s="75"/>
      <c r="IHP614" s="81"/>
      <c r="IHQ614" s="75"/>
      <c r="IHR614" s="81"/>
      <c r="IHS614" s="75"/>
      <c r="IHT614" s="81"/>
      <c r="IHU614" s="75"/>
      <c r="IHV614" s="81"/>
      <c r="IHW614" s="75"/>
      <c r="IHX614" s="81"/>
      <c r="IHY614" s="75"/>
      <c r="IHZ614" s="81"/>
      <c r="IIA614" s="75"/>
      <c r="IIB614" s="81"/>
      <c r="IIC614" s="75"/>
      <c r="IID614" s="81"/>
      <c r="IIE614" s="75"/>
      <c r="IIF614" s="81"/>
      <c r="IIG614" s="75"/>
      <c r="IIH614" s="81"/>
      <c r="III614" s="75"/>
      <c r="IIJ614" s="81"/>
      <c r="IIK614" s="75"/>
      <c r="IIL614" s="81"/>
      <c r="IIM614" s="75"/>
      <c r="IIN614" s="81"/>
      <c r="IIO614" s="75"/>
      <c r="IIP614" s="81"/>
      <c r="IIQ614" s="75"/>
      <c r="IIR614" s="81"/>
      <c r="IIS614" s="75"/>
      <c r="IIT614" s="81"/>
      <c r="IIU614" s="75"/>
      <c r="IIV614" s="81"/>
      <c r="IIW614" s="75"/>
      <c r="IIX614" s="81"/>
      <c r="IIY614" s="75"/>
      <c r="IIZ614" s="81"/>
      <c r="IJA614" s="75"/>
      <c r="IJB614" s="81"/>
      <c r="IJC614" s="75"/>
      <c r="IJD614" s="81"/>
      <c r="IJE614" s="75"/>
      <c r="IJF614" s="81"/>
      <c r="IJG614" s="75"/>
      <c r="IJH614" s="81"/>
      <c r="IJI614" s="75"/>
      <c r="IJJ614" s="81"/>
      <c r="IJK614" s="75"/>
      <c r="IJL614" s="81"/>
      <c r="IJM614" s="75"/>
      <c r="IJN614" s="81"/>
      <c r="IJO614" s="75"/>
      <c r="IJP614" s="81"/>
      <c r="IJQ614" s="75"/>
      <c r="IJR614" s="81"/>
      <c r="IJS614" s="75"/>
      <c r="IJT614" s="81"/>
      <c r="IJU614" s="75"/>
      <c r="IJV614" s="81"/>
      <c r="IJW614" s="75"/>
      <c r="IJX614" s="81"/>
      <c r="IJY614" s="75"/>
      <c r="IJZ614" s="81"/>
      <c r="IKA614" s="75"/>
      <c r="IKB614" s="81"/>
      <c r="IKC614" s="75"/>
      <c r="IKD614" s="81"/>
      <c r="IKE614" s="75"/>
      <c r="IKF614" s="81"/>
      <c r="IKG614" s="75"/>
      <c r="IKH614" s="81"/>
      <c r="IKI614" s="75"/>
      <c r="IKJ614" s="81"/>
      <c r="IKK614" s="75"/>
      <c r="IKL614" s="81"/>
      <c r="IKM614" s="75"/>
      <c r="IKN614" s="81"/>
      <c r="IKO614" s="75"/>
      <c r="IKP614" s="81"/>
      <c r="IKQ614" s="75"/>
      <c r="IKR614" s="81"/>
      <c r="IKS614" s="75"/>
      <c r="IKT614" s="81"/>
      <c r="IKU614" s="75"/>
      <c r="IKV614" s="81"/>
      <c r="IKW614" s="75"/>
      <c r="IKX614" s="81"/>
      <c r="IKY614" s="75"/>
      <c r="IKZ614" s="81"/>
      <c r="ILA614" s="75"/>
      <c r="ILB614" s="81"/>
      <c r="ILC614" s="75"/>
      <c r="ILD614" s="81"/>
      <c r="ILE614" s="75"/>
      <c r="ILF614" s="81"/>
      <c r="ILG614" s="75"/>
      <c r="ILH614" s="81"/>
      <c r="ILI614" s="75"/>
      <c r="ILJ614" s="81"/>
      <c r="ILK614" s="75"/>
      <c r="ILL614" s="81"/>
      <c r="ILM614" s="75"/>
      <c r="ILN614" s="81"/>
      <c r="ILO614" s="75"/>
      <c r="ILP614" s="81"/>
      <c r="ILQ614" s="75"/>
      <c r="ILR614" s="81"/>
      <c r="ILS614" s="75"/>
      <c r="ILT614" s="81"/>
      <c r="ILU614" s="75"/>
      <c r="ILV614" s="81"/>
      <c r="ILW614" s="75"/>
      <c r="ILX614" s="81"/>
      <c r="ILY614" s="75"/>
      <c r="ILZ614" s="81"/>
      <c r="IMA614" s="75"/>
      <c r="IMB614" s="81"/>
      <c r="IMC614" s="75"/>
      <c r="IMD614" s="81"/>
      <c r="IME614" s="75"/>
      <c r="IMF614" s="81"/>
      <c r="IMG614" s="75"/>
      <c r="IMH614" s="81"/>
      <c r="IMI614" s="75"/>
      <c r="IMJ614" s="81"/>
      <c r="IMK614" s="75"/>
      <c r="IML614" s="81"/>
      <c r="IMM614" s="75"/>
      <c r="IMN614" s="81"/>
      <c r="IMO614" s="75"/>
      <c r="IMP614" s="81"/>
      <c r="IMQ614" s="75"/>
      <c r="IMR614" s="81"/>
      <c r="IMS614" s="75"/>
      <c r="IMT614" s="81"/>
      <c r="IMU614" s="75"/>
      <c r="IMV614" s="81"/>
      <c r="IMW614" s="75"/>
      <c r="IMX614" s="81"/>
      <c r="IMY614" s="75"/>
      <c r="IMZ614" s="81"/>
      <c r="INA614" s="75"/>
      <c r="INB614" s="81"/>
      <c r="INC614" s="75"/>
      <c r="IND614" s="81"/>
      <c r="INE614" s="75"/>
      <c r="INF614" s="81"/>
      <c r="ING614" s="75"/>
      <c r="INH614" s="81"/>
      <c r="INI614" s="75"/>
      <c r="INJ614" s="81"/>
      <c r="INK614" s="75"/>
      <c r="INL614" s="81"/>
      <c r="INM614" s="75"/>
      <c r="INN614" s="81"/>
      <c r="INO614" s="75"/>
      <c r="INP614" s="81"/>
      <c r="INQ614" s="75"/>
      <c r="INR614" s="81"/>
      <c r="INS614" s="75"/>
      <c r="INT614" s="81"/>
      <c r="INU614" s="75"/>
      <c r="INV614" s="81"/>
      <c r="INW614" s="75"/>
      <c r="INX614" s="81"/>
      <c r="INY614" s="75"/>
      <c r="INZ614" s="81"/>
      <c r="IOA614" s="75"/>
      <c r="IOB614" s="81"/>
      <c r="IOC614" s="75"/>
      <c r="IOD614" s="81"/>
      <c r="IOE614" s="75"/>
      <c r="IOF614" s="81"/>
      <c r="IOG614" s="75"/>
      <c r="IOH614" s="81"/>
      <c r="IOI614" s="75"/>
      <c r="IOJ614" s="81"/>
      <c r="IOK614" s="75"/>
      <c r="IOL614" s="81"/>
      <c r="IOM614" s="75"/>
      <c r="ION614" s="81"/>
      <c r="IOO614" s="75"/>
      <c r="IOP614" s="81"/>
      <c r="IOQ614" s="75"/>
      <c r="IOR614" s="81"/>
      <c r="IOS614" s="75"/>
      <c r="IOT614" s="81"/>
      <c r="IOU614" s="75"/>
      <c r="IOV614" s="81"/>
      <c r="IOW614" s="75"/>
      <c r="IOX614" s="81"/>
      <c r="IOY614" s="75"/>
      <c r="IOZ614" s="81"/>
      <c r="IPA614" s="75"/>
      <c r="IPB614" s="81"/>
      <c r="IPC614" s="75"/>
      <c r="IPD614" s="81"/>
      <c r="IPE614" s="75"/>
      <c r="IPF614" s="81"/>
      <c r="IPG614" s="75"/>
      <c r="IPH614" s="81"/>
      <c r="IPI614" s="75"/>
      <c r="IPJ614" s="81"/>
      <c r="IPK614" s="75"/>
      <c r="IPL614" s="81"/>
      <c r="IPM614" s="75"/>
      <c r="IPN614" s="81"/>
      <c r="IPO614" s="75"/>
      <c r="IPP614" s="81"/>
      <c r="IPQ614" s="75"/>
      <c r="IPR614" s="81"/>
      <c r="IPS614" s="75"/>
      <c r="IPT614" s="81"/>
      <c r="IPU614" s="75"/>
      <c r="IPV614" s="81"/>
      <c r="IPW614" s="75"/>
      <c r="IPX614" s="81"/>
      <c r="IPY614" s="75"/>
      <c r="IPZ614" s="81"/>
      <c r="IQA614" s="75"/>
      <c r="IQB614" s="81"/>
      <c r="IQC614" s="75"/>
      <c r="IQD614" s="81"/>
      <c r="IQE614" s="75"/>
      <c r="IQF614" s="81"/>
      <c r="IQG614" s="75"/>
      <c r="IQH614" s="81"/>
      <c r="IQI614" s="75"/>
      <c r="IQJ614" s="81"/>
      <c r="IQK614" s="75"/>
      <c r="IQL614" s="81"/>
      <c r="IQM614" s="75"/>
      <c r="IQN614" s="81"/>
      <c r="IQO614" s="75"/>
      <c r="IQP614" s="81"/>
      <c r="IQQ614" s="75"/>
      <c r="IQR614" s="81"/>
      <c r="IQS614" s="75"/>
      <c r="IQT614" s="81"/>
      <c r="IQU614" s="75"/>
      <c r="IQV614" s="81"/>
      <c r="IQW614" s="75"/>
      <c r="IQX614" s="81"/>
      <c r="IQY614" s="75"/>
      <c r="IQZ614" s="81"/>
      <c r="IRA614" s="75"/>
      <c r="IRB614" s="81"/>
      <c r="IRC614" s="75"/>
      <c r="IRD614" s="81"/>
      <c r="IRE614" s="75"/>
      <c r="IRF614" s="81"/>
      <c r="IRG614" s="75"/>
      <c r="IRH614" s="81"/>
      <c r="IRI614" s="75"/>
      <c r="IRJ614" s="81"/>
      <c r="IRK614" s="75"/>
      <c r="IRL614" s="81"/>
      <c r="IRM614" s="75"/>
      <c r="IRN614" s="81"/>
      <c r="IRO614" s="75"/>
      <c r="IRP614" s="81"/>
      <c r="IRQ614" s="75"/>
      <c r="IRR614" s="81"/>
      <c r="IRS614" s="75"/>
      <c r="IRT614" s="81"/>
      <c r="IRU614" s="75"/>
      <c r="IRV614" s="81"/>
      <c r="IRW614" s="75"/>
      <c r="IRX614" s="81"/>
      <c r="IRY614" s="75"/>
      <c r="IRZ614" s="81"/>
      <c r="ISA614" s="75"/>
      <c r="ISB614" s="81"/>
      <c r="ISC614" s="75"/>
      <c r="ISD614" s="81"/>
      <c r="ISE614" s="75"/>
      <c r="ISF614" s="81"/>
      <c r="ISG614" s="75"/>
      <c r="ISH614" s="81"/>
      <c r="ISI614" s="75"/>
      <c r="ISJ614" s="81"/>
      <c r="ISK614" s="75"/>
      <c r="ISL614" s="81"/>
      <c r="ISM614" s="75"/>
      <c r="ISN614" s="81"/>
      <c r="ISO614" s="75"/>
      <c r="ISP614" s="81"/>
      <c r="ISQ614" s="75"/>
      <c r="ISR614" s="81"/>
      <c r="ISS614" s="75"/>
      <c r="IST614" s="81"/>
      <c r="ISU614" s="75"/>
      <c r="ISV614" s="81"/>
      <c r="ISW614" s="75"/>
      <c r="ISX614" s="81"/>
      <c r="ISY614" s="75"/>
      <c r="ISZ614" s="81"/>
      <c r="ITA614" s="75"/>
      <c r="ITB614" s="81"/>
      <c r="ITC614" s="75"/>
      <c r="ITD614" s="81"/>
      <c r="ITE614" s="75"/>
      <c r="ITF614" s="81"/>
      <c r="ITG614" s="75"/>
      <c r="ITH614" s="81"/>
      <c r="ITI614" s="75"/>
      <c r="ITJ614" s="81"/>
      <c r="ITK614" s="75"/>
      <c r="ITL614" s="81"/>
      <c r="ITM614" s="75"/>
      <c r="ITN614" s="81"/>
      <c r="ITO614" s="75"/>
      <c r="ITP614" s="81"/>
      <c r="ITQ614" s="75"/>
      <c r="ITR614" s="81"/>
      <c r="ITS614" s="75"/>
      <c r="ITT614" s="81"/>
      <c r="ITU614" s="75"/>
      <c r="ITV614" s="81"/>
      <c r="ITW614" s="75"/>
      <c r="ITX614" s="81"/>
      <c r="ITY614" s="75"/>
      <c r="ITZ614" s="81"/>
      <c r="IUA614" s="75"/>
      <c r="IUB614" s="81"/>
      <c r="IUC614" s="75"/>
      <c r="IUD614" s="81"/>
      <c r="IUE614" s="75"/>
      <c r="IUF614" s="81"/>
      <c r="IUG614" s="75"/>
      <c r="IUH614" s="81"/>
      <c r="IUI614" s="75"/>
      <c r="IUJ614" s="81"/>
      <c r="IUK614" s="75"/>
      <c r="IUL614" s="81"/>
      <c r="IUM614" s="75"/>
      <c r="IUN614" s="81"/>
      <c r="IUO614" s="75"/>
      <c r="IUP614" s="81"/>
      <c r="IUQ614" s="75"/>
      <c r="IUR614" s="81"/>
      <c r="IUS614" s="75"/>
      <c r="IUT614" s="81"/>
      <c r="IUU614" s="75"/>
      <c r="IUV614" s="81"/>
      <c r="IUW614" s="75"/>
      <c r="IUX614" s="81"/>
      <c r="IUY614" s="75"/>
      <c r="IUZ614" s="81"/>
      <c r="IVA614" s="75"/>
      <c r="IVB614" s="81"/>
      <c r="IVC614" s="75"/>
      <c r="IVD614" s="81"/>
      <c r="IVE614" s="75"/>
      <c r="IVF614" s="81"/>
      <c r="IVG614" s="75"/>
      <c r="IVH614" s="81"/>
      <c r="IVI614" s="75"/>
      <c r="IVJ614" s="81"/>
      <c r="IVK614" s="75"/>
      <c r="IVL614" s="81"/>
      <c r="IVM614" s="75"/>
      <c r="IVN614" s="81"/>
      <c r="IVO614" s="75"/>
      <c r="IVP614" s="81"/>
      <c r="IVQ614" s="75"/>
      <c r="IVR614" s="81"/>
      <c r="IVS614" s="75"/>
      <c r="IVT614" s="81"/>
      <c r="IVU614" s="75"/>
      <c r="IVV614" s="81"/>
      <c r="IVW614" s="75"/>
      <c r="IVX614" s="81"/>
      <c r="IVY614" s="75"/>
      <c r="IVZ614" s="81"/>
      <c r="IWA614" s="75"/>
      <c r="IWB614" s="81"/>
      <c r="IWC614" s="75"/>
      <c r="IWD614" s="81"/>
      <c r="IWE614" s="75"/>
      <c r="IWF614" s="81"/>
      <c r="IWG614" s="75"/>
      <c r="IWH614" s="81"/>
      <c r="IWI614" s="75"/>
      <c r="IWJ614" s="81"/>
      <c r="IWK614" s="75"/>
      <c r="IWL614" s="81"/>
      <c r="IWM614" s="75"/>
      <c r="IWN614" s="81"/>
      <c r="IWO614" s="75"/>
      <c r="IWP614" s="81"/>
      <c r="IWQ614" s="75"/>
      <c r="IWR614" s="81"/>
      <c r="IWS614" s="75"/>
      <c r="IWT614" s="81"/>
      <c r="IWU614" s="75"/>
      <c r="IWV614" s="81"/>
      <c r="IWW614" s="75"/>
      <c r="IWX614" s="81"/>
      <c r="IWY614" s="75"/>
      <c r="IWZ614" s="81"/>
      <c r="IXA614" s="75"/>
      <c r="IXB614" s="81"/>
      <c r="IXC614" s="75"/>
      <c r="IXD614" s="81"/>
      <c r="IXE614" s="75"/>
      <c r="IXF614" s="81"/>
      <c r="IXG614" s="75"/>
      <c r="IXH614" s="81"/>
      <c r="IXI614" s="75"/>
      <c r="IXJ614" s="81"/>
      <c r="IXK614" s="75"/>
      <c r="IXL614" s="81"/>
      <c r="IXM614" s="75"/>
      <c r="IXN614" s="81"/>
      <c r="IXO614" s="75"/>
      <c r="IXP614" s="81"/>
      <c r="IXQ614" s="75"/>
      <c r="IXR614" s="81"/>
      <c r="IXS614" s="75"/>
      <c r="IXT614" s="81"/>
      <c r="IXU614" s="75"/>
      <c r="IXV614" s="81"/>
      <c r="IXW614" s="75"/>
      <c r="IXX614" s="81"/>
      <c r="IXY614" s="75"/>
      <c r="IXZ614" s="81"/>
      <c r="IYA614" s="75"/>
      <c r="IYB614" s="81"/>
      <c r="IYC614" s="75"/>
      <c r="IYD614" s="81"/>
      <c r="IYE614" s="75"/>
      <c r="IYF614" s="81"/>
      <c r="IYG614" s="75"/>
      <c r="IYH614" s="81"/>
      <c r="IYI614" s="75"/>
      <c r="IYJ614" s="81"/>
      <c r="IYK614" s="75"/>
      <c r="IYL614" s="81"/>
      <c r="IYM614" s="75"/>
      <c r="IYN614" s="81"/>
      <c r="IYO614" s="75"/>
      <c r="IYP614" s="81"/>
      <c r="IYQ614" s="75"/>
      <c r="IYR614" s="81"/>
      <c r="IYS614" s="75"/>
      <c r="IYT614" s="81"/>
      <c r="IYU614" s="75"/>
      <c r="IYV614" s="81"/>
      <c r="IYW614" s="75"/>
      <c r="IYX614" s="81"/>
      <c r="IYY614" s="75"/>
      <c r="IYZ614" s="81"/>
      <c r="IZA614" s="75"/>
      <c r="IZB614" s="81"/>
      <c r="IZC614" s="75"/>
      <c r="IZD614" s="81"/>
      <c r="IZE614" s="75"/>
      <c r="IZF614" s="81"/>
      <c r="IZG614" s="75"/>
      <c r="IZH614" s="81"/>
      <c r="IZI614" s="75"/>
      <c r="IZJ614" s="81"/>
      <c r="IZK614" s="75"/>
      <c r="IZL614" s="81"/>
      <c r="IZM614" s="75"/>
      <c r="IZN614" s="81"/>
      <c r="IZO614" s="75"/>
      <c r="IZP614" s="81"/>
      <c r="IZQ614" s="75"/>
      <c r="IZR614" s="81"/>
      <c r="IZS614" s="75"/>
      <c r="IZT614" s="81"/>
      <c r="IZU614" s="75"/>
      <c r="IZV614" s="81"/>
      <c r="IZW614" s="75"/>
      <c r="IZX614" s="81"/>
      <c r="IZY614" s="75"/>
      <c r="IZZ614" s="81"/>
      <c r="JAA614" s="75"/>
      <c r="JAB614" s="81"/>
      <c r="JAC614" s="75"/>
      <c r="JAD614" s="81"/>
      <c r="JAE614" s="75"/>
      <c r="JAF614" s="81"/>
      <c r="JAG614" s="75"/>
      <c r="JAH614" s="81"/>
      <c r="JAI614" s="75"/>
      <c r="JAJ614" s="81"/>
      <c r="JAK614" s="75"/>
      <c r="JAL614" s="81"/>
      <c r="JAM614" s="75"/>
      <c r="JAN614" s="81"/>
      <c r="JAO614" s="75"/>
      <c r="JAP614" s="81"/>
      <c r="JAQ614" s="75"/>
      <c r="JAR614" s="81"/>
      <c r="JAS614" s="75"/>
      <c r="JAT614" s="81"/>
      <c r="JAU614" s="75"/>
      <c r="JAV614" s="81"/>
      <c r="JAW614" s="75"/>
      <c r="JAX614" s="81"/>
      <c r="JAY614" s="75"/>
      <c r="JAZ614" s="81"/>
      <c r="JBA614" s="75"/>
      <c r="JBB614" s="81"/>
      <c r="JBC614" s="75"/>
      <c r="JBD614" s="81"/>
      <c r="JBE614" s="75"/>
      <c r="JBF614" s="81"/>
      <c r="JBG614" s="75"/>
      <c r="JBH614" s="81"/>
      <c r="JBI614" s="75"/>
      <c r="JBJ614" s="81"/>
      <c r="JBK614" s="75"/>
      <c r="JBL614" s="81"/>
      <c r="JBM614" s="75"/>
      <c r="JBN614" s="81"/>
      <c r="JBO614" s="75"/>
      <c r="JBP614" s="81"/>
      <c r="JBQ614" s="75"/>
      <c r="JBR614" s="81"/>
      <c r="JBS614" s="75"/>
      <c r="JBT614" s="81"/>
      <c r="JBU614" s="75"/>
      <c r="JBV614" s="81"/>
      <c r="JBW614" s="75"/>
      <c r="JBX614" s="81"/>
      <c r="JBY614" s="75"/>
      <c r="JBZ614" s="81"/>
      <c r="JCA614" s="75"/>
      <c r="JCB614" s="81"/>
      <c r="JCC614" s="75"/>
      <c r="JCD614" s="81"/>
      <c r="JCE614" s="75"/>
      <c r="JCF614" s="81"/>
      <c r="JCG614" s="75"/>
      <c r="JCH614" s="81"/>
      <c r="JCI614" s="75"/>
      <c r="JCJ614" s="81"/>
      <c r="JCK614" s="75"/>
      <c r="JCL614" s="81"/>
      <c r="JCM614" s="75"/>
      <c r="JCN614" s="81"/>
      <c r="JCO614" s="75"/>
      <c r="JCP614" s="81"/>
      <c r="JCQ614" s="75"/>
      <c r="JCR614" s="81"/>
      <c r="JCS614" s="75"/>
      <c r="JCT614" s="81"/>
      <c r="JCU614" s="75"/>
      <c r="JCV614" s="81"/>
      <c r="JCW614" s="75"/>
      <c r="JCX614" s="81"/>
      <c r="JCY614" s="75"/>
      <c r="JCZ614" s="81"/>
      <c r="JDA614" s="75"/>
      <c r="JDB614" s="81"/>
      <c r="JDC614" s="75"/>
      <c r="JDD614" s="81"/>
      <c r="JDE614" s="75"/>
      <c r="JDF614" s="81"/>
      <c r="JDG614" s="75"/>
      <c r="JDH614" s="81"/>
      <c r="JDI614" s="75"/>
      <c r="JDJ614" s="81"/>
      <c r="JDK614" s="75"/>
      <c r="JDL614" s="81"/>
      <c r="JDM614" s="75"/>
      <c r="JDN614" s="81"/>
      <c r="JDO614" s="75"/>
      <c r="JDP614" s="81"/>
      <c r="JDQ614" s="75"/>
      <c r="JDR614" s="81"/>
      <c r="JDS614" s="75"/>
      <c r="JDT614" s="81"/>
      <c r="JDU614" s="75"/>
      <c r="JDV614" s="81"/>
      <c r="JDW614" s="75"/>
      <c r="JDX614" s="81"/>
      <c r="JDY614" s="75"/>
      <c r="JDZ614" s="81"/>
      <c r="JEA614" s="75"/>
      <c r="JEB614" s="81"/>
      <c r="JEC614" s="75"/>
      <c r="JED614" s="81"/>
      <c r="JEE614" s="75"/>
      <c r="JEF614" s="81"/>
      <c r="JEG614" s="75"/>
      <c r="JEH614" s="81"/>
      <c r="JEI614" s="75"/>
      <c r="JEJ614" s="81"/>
      <c r="JEK614" s="75"/>
      <c r="JEL614" s="81"/>
      <c r="JEM614" s="75"/>
      <c r="JEN614" s="81"/>
      <c r="JEO614" s="75"/>
      <c r="JEP614" s="81"/>
      <c r="JEQ614" s="75"/>
      <c r="JER614" s="81"/>
      <c r="JES614" s="75"/>
      <c r="JET614" s="81"/>
      <c r="JEU614" s="75"/>
      <c r="JEV614" s="81"/>
      <c r="JEW614" s="75"/>
      <c r="JEX614" s="81"/>
      <c r="JEY614" s="75"/>
      <c r="JEZ614" s="81"/>
      <c r="JFA614" s="75"/>
      <c r="JFB614" s="81"/>
      <c r="JFC614" s="75"/>
      <c r="JFD614" s="81"/>
      <c r="JFE614" s="75"/>
      <c r="JFF614" s="81"/>
      <c r="JFG614" s="75"/>
      <c r="JFH614" s="81"/>
      <c r="JFI614" s="75"/>
      <c r="JFJ614" s="81"/>
      <c r="JFK614" s="75"/>
      <c r="JFL614" s="81"/>
      <c r="JFM614" s="75"/>
      <c r="JFN614" s="81"/>
      <c r="JFO614" s="75"/>
      <c r="JFP614" s="81"/>
      <c r="JFQ614" s="75"/>
      <c r="JFR614" s="81"/>
      <c r="JFS614" s="75"/>
      <c r="JFT614" s="81"/>
      <c r="JFU614" s="75"/>
      <c r="JFV614" s="81"/>
      <c r="JFW614" s="75"/>
      <c r="JFX614" s="81"/>
      <c r="JFY614" s="75"/>
      <c r="JFZ614" s="81"/>
      <c r="JGA614" s="75"/>
      <c r="JGB614" s="81"/>
      <c r="JGC614" s="75"/>
      <c r="JGD614" s="81"/>
      <c r="JGE614" s="75"/>
      <c r="JGF614" s="81"/>
      <c r="JGG614" s="75"/>
      <c r="JGH614" s="81"/>
      <c r="JGI614" s="75"/>
      <c r="JGJ614" s="81"/>
      <c r="JGK614" s="75"/>
      <c r="JGL614" s="81"/>
      <c r="JGM614" s="75"/>
      <c r="JGN614" s="81"/>
      <c r="JGO614" s="75"/>
      <c r="JGP614" s="81"/>
      <c r="JGQ614" s="75"/>
      <c r="JGR614" s="81"/>
      <c r="JGS614" s="75"/>
      <c r="JGT614" s="81"/>
      <c r="JGU614" s="75"/>
      <c r="JGV614" s="81"/>
      <c r="JGW614" s="75"/>
      <c r="JGX614" s="81"/>
      <c r="JGY614" s="75"/>
      <c r="JGZ614" s="81"/>
      <c r="JHA614" s="75"/>
      <c r="JHB614" s="81"/>
      <c r="JHC614" s="75"/>
      <c r="JHD614" s="81"/>
      <c r="JHE614" s="75"/>
      <c r="JHF614" s="81"/>
      <c r="JHG614" s="75"/>
      <c r="JHH614" s="81"/>
      <c r="JHI614" s="75"/>
      <c r="JHJ614" s="81"/>
      <c r="JHK614" s="75"/>
      <c r="JHL614" s="81"/>
      <c r="JHM614" s="75"/>
      <c r="JHN614" s="81"/>
      <c r="JHO614" s="75"/>
      <c r="JHP614" s="81"/>
      <c r="JHQ614" s="75"/>
      <c r="JHR614" s="81"/>
      <c r="JHS614" s="75"/>
      <c r="JHT614" s="81"/>
      <c r="JHU614" s="75"/>
      <c r="JHV614" s="81"/>
      <c r="JHW614" s="75"/>
      <c r="JHX614" s="81"/>
      <c r="JHY614" s="75"/>
      <c r="JHZ614" s="81"/>
      <c r="JIA614" s="75"/>
      <c r="JIB614" s="81"/>
      <c r="JIC614" s="75"/>
      <c r="JID614" s="81"/>
      <c r="JIE614" s="75"/>
      <c r="JIF614" s="81"/>
      <c r="JIG614" s="75"/>
      <c r="JIH614" s="81"/>
      <c r="JII614" s="75"/>
      <c r="JIJ614" s="81"/>
      <c r="JIK614" s="75"/>
      <c r="JIL614" s="81"/>
      <c r="JIM614" s="75"/>
      <c r="JIN614" s="81"/>
      <c r="JIO614" s="75"/>
      <c r="JIP614" s="81"/>
      <c r="JIQ614" s="75"/>
      <c r="JIR614" s="81"/>
      <c r="JIS614" s="75"/>
      <c r="JIT614" s="81"/>
      <c r="JIU614" s="75"/>
      <c r="JIV614" s="81"/>
      <c r="JIW614" s="75"/>
      <c r="JIX614" s="81"/>
      <c r="JIY614" s="75"/>
      <c r="JIZ614" s="81"/>
      <c r="JJA614" s="75"/>
      <c r="JJB614" s="81"/>
      <c r="JJC614" s="75"/>
      <c r="JJD614" s="81"/>
      <c r="JJE614" s="75"/>
      <c r="JJF614" s="81"/>
      <c r="JJG614" s="75"/>
      <c r="JJH614" s="81"/>
      <c r="JJI614" s="75"/>
      <c r="JJJ614" s="81"/>
      <c r="JJK614" s="75"/>
      <c r="JJL614" s="81"/>
      <c r="JJM614" s="75"/>
      <c r="JJN614" s="81"/>
      <c r="JJO614" s="75"/>
      <c r="JJP614" s="81"/>
      <c r="JJQ614" s="75"/>
      <c r="JJR614" s="81"/>
      <c r="JJS614" s="75"/>
      <c r="JJT614" s="81"/>
      <c r="JJU614" s="75"/>
      <c r="JJV614" s="81"/>
      <c r="JJW614" s="75"/>
      <c r="JJX614" s="81"/>
      <c r="JJY614" s="75"/>
      <c r="JJZ614" s="81"/>
      <c r="JKA614" s="75"/>
      <c r="JKB614" s="81"/>
      <c r="JKC614" s="75"/>
      <c r="JKD614" s="81"/>
      <c r="JKE614" s="75"/>
      <c r="JKF614" s="81"/>
      <c r="JKG614" s="75"/>
      <c r="JKH614" s="81"/>
      <c r="JKI614" s="75"/>
      <c r="JKJ614" s="81"/>
      <c r="JKK614" s="75"/>
      <c r="JKL614" s="81"/>
      <c r="JKM614" s="75"/>
      <c r="JKN614" s="81"/>
      <c r="JKO614" s="75"/>
      <c r="JKP614" s="81"/>
      <c r="JKQ614" s="75"/>
      <c r="JKR614" s="81"/>
      <c r="JKS614" s="75"/>
      <c r="JKT614" s="81"/>
      <c r="JKU614" s="75"/>
      <c r="JKV614" s="81"/>
      <c r="JKW614" s="75"/>
      <c r="JKX614" s="81"/>
      <c r="JKY614" s="75"/>
      <c r="JKZ614" s="81"/>
      <c r="JLA614" s="75"/>
      <c r="JLB614" s="81"/>
      <c r="JLC614" s="75"/>
      <c r="JLD614" s="81"/>
      <c r="JLE614" s="75"/>
      <c r="JLF614" s="81"/>
      <c r="JLG614" s="75"/>
      <c r="JLH614" s="81"/>
      <c r="JLI614" s="75"/>
      <c r="JLJ614" s="81"/>
      <c r="JLK614" s="75"/>
      <c r="JLL614" s="81"/>
      <c r="JLM614" s="75"/>
      <c r="JLN614" s="81"/>
      <c r="JLO614" s="75"/>
      <c r="JLP614" s="81"/>
      <c r="JLQ614" s="75"/>
      <c r="JLR614" s="81"/>
      <c r="JLS614" s="75"/>
      <c r="JLT614" s="81"/>
      <c r="JLU614" s="75"/>
      <c r="JLV614" s="81"/>
      <c r="JLW614" s="75"/>
      <c r="JLX614" s="81"/>
      <c r="JLY614" s="75"/>
      <c r="JLZ614" s="81"/>
      <c r="JMA614" s="75"/>
      <c r="JMB614" s="81"/>
      <c r="JMC614" s="75"/>
      <c r="JMD614" s="81"/>
      <c r="JME614" s="75"/>
      <c r="JMF614" s="81"/>
      <c r="JMG614" s="75"/>
      <c r="JMH614" s="81"/>
      <c r="JMI614" s="75"/>
      <c r="JMJ614" s="81"/>
      <c r="JMK614" s="75"/>
      <c r="JML614" s="81"/>
      <c r="JMM614" s="75"/>
      <c r="JMN614" s="81"/>
      <c r="JMO614" s="75"/>
      <c r="JMP614" s="81"/>
      <c r="JMQ614" s="75"/>
      <c r="JMR614" s="81"/>
      <c r="JMS614" s="75"/>
      <c r="JMT614" s="81"/>
      <c r="JMU614" s="75"/>
      <c r="JMV614" s="81"/>
      <c r="JMW614" s="75"/>
      <c r="JMX614" s="81"/>
      <c r="JMY614" s="75"/>
      <c r="JMZ614" s="81"/>
      <c r="JNA614" s="75"/>
      <c r="JNB614" s="81"/>
      <c r="JNC614" s="75"/>
      <c r="JND614" s="81"/>
      <c r="JNE614" s="75"/>
      <c r="JNF614" s="81"/>
      <c r="JNG614" s="75"/>
      <c r="JNH614" s="81"/>
      <c r="JNI614" s="75"/>
      <c r="JNJ614" s="81"/>
      <c r="JNK614" s="75"/>
      <c r="JNL614" s="81"/>
      <c r="JNM614" s="75"/>
      <c r="JNN614" s="81"/>
      <c r="JNO614" s="75"/>
      <c r="JNP614" s="81"/>
      <c r="JNQ614" s="75"/>
      <c r="JNR614" s="81"/>
      <c r="JNS614" s="75"/>
      <c r="JNT614" s="81"/>
      <c r="JNU614" s="75"/>
      <c r="JNV614" s="81"/>
      <c r="JNW614" s="75"/>
      <c r="JNX614" s="81"/>
      <c r="JNY614" s="75"/>
      <c r="JNZ614" s="81"/>
      <c r="JOA614" s="75"/>
      <c r="JOB614" s="81"/>
      <c r="JOC614" s="75"/>
      <c r="JOD614" s="81"/>
      <c r="JOE614" s="75"/>
      <c r="JOF614" s="81"/>
      <c r="JOG614" s="75"/>
      <c r="JOH614" s="81"/>
      <c r="JOI614" s="75"/>
      <c r="JOJ614" s="81"/>
      <c r="JOK614" s="75"/>
      <c r="JOL614" s="81"/>
      <c r="JOM614" s="75"/>
      <c r="JON614" s="81"/>
      <c r="JOO614" s="75"/>
      <c r="JOP614" s="81"/>
      <c r="JOQ614" s="75"/>
      <c r="JOR614" s="81"/>
      <c r="JOS614" s="75"/>
      <c r="JOT614" s="81"/>
      <c r="JOU614" s="75"/>
      <c r="JOV614" s="81"/>
      <c r="JOW614" s="75"/>
      <c r="JOX614" s="81"/>
      <c r="JOY614" s="75"/>
      <c r="JOZ614" s="81"/>
      <c r="JPA614" s="75"/>
      <c r="JPB614" s="81"/>
      <c r="JPC614" s="75"/>
      <c r="JPD614" s="81"/>
      <c r="JPE614" s="75"/>
      <c r="JPF614" s="81"/>
      <c r="JPG614" s="75"/>
      <c r="JPH614" s="81"/>
      <c r="JPI614" s="75"/>
      <c r="JPJ614" s="81"/>
      <c r="JPK614" s="75"/>
      <c r="JPL614" s="81"/>
      <c r="JPM614" s="75"/>
      <c r="JPN614" s="81"/>
      <c r="JPO614" s="75"/>
      <c r="JPP614" s="81"/>
      <c r="JPQ614" s="75"/>
      <c r="JPR614" s="81"/>
      <c r="JPS614" s="75"/>
      <c r="JPT614" s="81"/>
      <c r="JPU614" s="75"/>
      <c r="JPV614" s="81"/>
      <c r="JPW614" s="75"/>
      <c r="JPX614" s="81"/>
      <c r="JPY614" s="75"/>
      <c r="JPZ614" s="81"/>
      <c r="JQA614" s="75"/>
      <c r="JQB614" s="81"/>
      <c r="JQC614" s="75"/>
      <c r="JQD614" s="81"/>
      <c r="JQE614" s="75"/>
      <c r="JQF614" s="81"/>
      <c r="JQG614" s="75"/>
      <c r="JQH614" s="81"/>
      <c r="JQI614" s="75"/>
      <c r="JQJ614" s="81"/>
      <c r="JQK614" s="75"/>
      <c r="JQL614" s="81"/>
      <c r="JQM614" s="75"/>
      <c r="JQN614" s="81"/>
      <c r="JQO614" s="75"/>
      <c r="JQP614" s="81"/>
      <c r="JQQ614" s="75"/>
      <c r="JQR614" s="81"/>
      <c r="JQS614" s="75"/>
      <c r="JQT614" s="81"/>
      <c r="JQU614" s="75"/>
      <c r="JQV614" s="81"/>
      <c r="JQW614" s="75"/>
      <c r="JQX614" s="81"/>
      <c r="JQY614" s="75"/>
      <c r="JQZ614" s="81"/>
      <c r="JRA614" s="75"/>
      <c r="JRB614" s="81"/>
      <c r="JRC614" s="75"/>
      <c r="JRD614" s="81"/>
      <c r="JRE614" s="75"/>
      <c r="JRF614" s="81"/>
      <c r="JRG614" s="75"/>
      <c r="JRH614" s="81"/>
      <c r="JRI614" s="75"/>
      <c r="JRJ614" s="81"/>
      <c r="JRK614" s="75"/>
      <c r="JRL614" s="81"/>
      <c r="JRM614" s="75"/>
      <c r="JRN614" s="81"/>
      <c r="JRO614" s="75"/>
      <c r="JRP614" s="81"/>
      <c r="JRQ614" s="75"/>
      <c r="JRR614" s="81"/>
      <c r="JRS614" s="75"/>
      <c r="JRT614" s="81"/>
      <c r="JRU614" s="75"/>
      <c r="JRV614" s="81"/>
      <c r="JRW614" s="75"/>
      <c r="JRX614" s="81"/>
      <c r="JRY614" s="75"/>
      <c r="JRZ614" s="81"/>
      <c r="JSA614" s="75"/>
      <c r="JSB614" s="81"/>
      <c r="JSC614" s="75"/>
      <c r="JSD614" s="81"/>
      <c r="JSE614" s="75"/>
      <c r="JSF614" s="81"/>
      <c r="JSG614" s="75"/>
      <c r="JSH614" s="81"/>
      <c r="JSI614" s="75"/>
      <c r="JSJ614" s="81"/>
      <c r="JSK614" s="75"/>
      <c r="JSL614" s="81"/>
      <c r="JSM614" s="75"/>
      <c r="JSN614" s="81"/>
      <c r="JSO614" s="75"/>
      <c r="JSP614" s="81"/>
      <c r="JSQ614" s="75"/>
      <c r="JSR614" s="81"/>
      <c r="JSS614" s="75"/>
      <c r="JST614" s="81"/>
      <c r="JSU614" s="75"/>
      <c r="JSV614" s="81"/>
      <c r="JSW614" s="75"/>
      <c r="JSX614" s="81"/>
      <c r="JSY614" s="75"/>
      <c r="JSZ614" s="81"/>
      <c r="JTA614" s="75"/>
      <c r="JTB614" s="81"/>
      <c r="JTC614" s="75"/>
      <c r="JTD614" s="81"/>
      <c r="JTE614" s="75"/>
      <c r="JTF614" s="81"/>
      <c r="JTG614" s="75"/>
      <c r="JTH614" s="81"/>
      <c r="JTI614" s="75"/>
      <c r="JTJ614" s="81"/>
      <c r="JTK614" s="75"/>
      <c r="JTL614" s="81"/>
      <c r="JTM614" s="75"/>
      <c r="JTN614" s="81"/>
      <c r="JTO614" s="75"/>
      <c r="JTP614" s="81"/>
      <c r="JTQ614" s="75"/>
      <c r="JTR614" s="81"/>
      <c r="JTS614" s="75"/>
      <c r="JTT614" s="81"/>
      <c r="JTU614" s="75"/>
      <c r="JTV614" s="81"/>
      <c r="JTW614" s="75"/>
      <c r="JTX614" s="81"/>
      <c r="JTY614" s="75"/>
      <c r="JTZ614" s="81"/>
      <c r="JUA614" s="75"/>
      <c r="JUB614" s="81"/>
      <c r="JUC614" s="75"/>
      <c r="JUD614" s="81"/>
      <c r="JUE614" s="75"/>
      <c r="JUF614" s="81"/>
      <c r="JUG614" s="75"/>
      <c r="JUH614" s="81"/>
      <c r="JUI614" s="75"/>
      <c r="JUJ614" s="81"/>
      <c r="JUK614" s="75"/>
      <c r="JUL614" s="81"/>
      <c r="JUM614" s="75"/>
      <c r="JUN614" s="81"/>
      <c r="JUO614" s="75"/>
      <c r="JUP614" s="81"/>
      <c r="JUQ614" s="75"/>
      <c r="JUR614" s="81"/>
      <c r="JUS614" s="75"/>
      <c r="JUT614" s="81"/>
      <c r="JUU614" s="75"/>
      <c r="JUV614" s="81"/>
      <c r="JUW614" s="75"/>
      <c r="JUX614" s="81"/>
      <c r="JUY614" s="75"/>
      <c r="JUZ614" s="81"/>
      <c r="JVA614" s="75"/>
      <c r="JVB614" s="81"/>
      <c r="JVC614" s="75"/>
      <c r="JVD614" s="81"/>
      <c r="JVE614" s="75"/>
      <c r="JVF614" s="81"/>
      <c r="JVG614" s="75"/>
      <c r="JVH614" s="81"/>
      <c r="JVI614" s="75"/>
      <c r="JVJ614" s="81"/>
      <c r="JVK614" s="75"/>
      <c r="JVL614" s="81"/>
      <c r="JVM614" s="75"/>
      <c r="JVN614" s="81"/>
      <c r="JVO614" s="75"/>
      <c r="JVP614" s="81"/>
      <c r="JVQ614" s="75"/>
      <c r="JVR614" s="81"/>
      <c r="JVS614" s="75"/>
      <c r="JVT614" s="81"/>
      <c r="JVU614" s="75"/>
      <c r="JVV614" s="81"/>
      <c r="JVW614" s="75"/>
      <c r="JVX614" s="81"/>
      <c r="JVY614" s="75"/>
      <c r="JVZ614" s="81"/>
      <c r="JWA614" s="75"/>
      <c r="JWB614" s="81"/>
      <c r="JWC614" s="75"/>
      <c r="JWD614" s="81"/>
      <c r="JWE614" s="75"/>
      <c r="JWF614" s="81"/>
      <c r="JWG614" s="75"/>
      <c r="JWH614" s="81"/>
      <c r="JWI614" s="75"/>
      <c r="JWJ614" s="81"/>
      <c r="JWK614" s="75"/>
      <c r="JWL614" s="81"/>
      <c r="JWM614" s="75"/>
      <c r="JWN614" s="81"/>
      <c r="JWO614" s="75"/>
      <c r="JWP614" s="81"/>
      <c r="JWQ614" s="75"/>
      <c r="JWR614" s="81"/>
      <c r="JWS614" s="75"/>
      <c r="JWT614" s="81"/>
      <c r="JWU614" s="75"/>
      <c r="JWV614" s="81"/>
      <c r="JWW614" s="75"/>
      <c r="JWX614" s="81"/>
      <c r="JWY614" s="75"/>
      <c r="JWZ614" s="81"/>
      <c r="JXA614" s="75"/>
      <c r="JXB614" s="81"/>
      <c r="JXC614" s="75"/>
      <c r="JXD614" s="81"/>
      <c r="JXE614" s="75"/>
      <c r="JXF614" s="81"/>
      <c r="JXG614" s="75"/>
      <c r="JXH614" s="81"/>
      <c r="JXI614" s="75"/>
      <c r="JXJ614" s="81"/>
      <c r="JXK614" s="75"/>
      <c r="JXL614" s="81"/>
      <c r="JXM614" s="75"/>
      <c r="JXN614" s="81"/>
      <c r="JXO614" s="75"/>
      <c r="JXP614" s="81"/>
      <c r="JXQ614" s="75"/>
      <c r="JXR614" s="81"/>
      <c r="JXS614" s="75"/>
      <c r="JXT614" s="81"/>
      <c r="JXU614" s="75"/>
      <c r="JXV614" s="81"/>
      <c r="JXW614" s="75"/>
      <c r="JXX614" s="81"/>
      <c r="JXY614" s="75"/>
      <c r="JXZ614" s="81"/>
      <c r="JYA614" s="75"/>
      <c r="JYB614" s="81"/>
      <c r="JYC614" s="75"/>
      <c r="JYD614" s="81"/>
      <c r="JYE614" s="75"/>
      <c r="JYF614" s="81"/>
      <c r="JYG614" s="75"/>
      <c r="JYH614" s="81"/>
      <c r="JYI614" s="75"/>
      <c r="JYJ614" s="81"/>
      <c r="JYK614" s="75"/>
      <c r="JYL614" s="81"/>
      <c r="JYM614" s="75"/>
      <c r="JYN614" s="81"/>
      <c r="JYO614" s="75"/>
      <c r="JYP614" s="81"/>
      <c r="JYQ614" s="75"/>
      <c r="JYR614" s="81"/>
      <c r="JYS614" s="75"/>
      <c r="JYT614" s="81"/>
      <c r="JYU614" s="75"/>
      <c r="JYV614" s="81"/>
      <c r="JYW614" s="75"/>
      <c r="JYX614" s="81"/>
      <c r="JYY614" s="75"/>
      <c r="JYZ614" s="81"/>
      <c r="JZA614" s="75"/>
      <c r="JZB614" s="81"/>
      <c r="JZC614" s="75"/>
      <c r="JZD614" s="81"/>
      <c r="JZE614" s="75"/>
      <c r="JZF614" s="81"/>
      <c r="JZG614" s="75"/>
      <c r="JZH614" s="81"/>
      <c r="JZI614" s="75"/>
      <c r="JZJ614" s="81"/>
      <c r="JZK614" s="75"/>
      <c r="JZL614" s="81"/>
      <c r="JZM614" s="75"/>
      <c r="JZN614" s="81"/>
      <c r="JZO614" s="75"/>
      <c r="JZP614" s="81"/>
      <c r="JZQ614" s="75"/>
      <c r="JZR614" s="81"/>
      <c r="JZS614" s="75"/>
      <c r="JZT614" s="81"/>
      <c r="JZU614" s="75"/>
      <c r="JZV614" s="81"/>
      <c r="JZW614" s="75"/>
      <c r="JZX614" s="81"/>
      <c r="JZY614" s="75"/>
      <c r="JZZ614" s="81"/>
      <c r="KAA614" s="75"/>
      <c r="KAB614" s="81"/>
      <c r="KAC614" s="75"/>
      <c r="KAD614" s="81"/>
      <c r="KAE614" s="75"/>
      <c r="KAF614" s="81"/>
      <c r="KAG614" s="75"/>
      <c r="KAH614" s="81"/>
      <c r="KAI614" s="75"/>
      <c r="KAJ614" s="81"/>
      <c r="KAK614" s="75"/>
      <c r="KAL614" s="81"/>
      <c r="KAM614" s="75"/>
      <c r="KAN614" s="81"/>
      <c r="KAO614" s="75"/>
      <c r="KAP614" s="81"/>
      <c r="KAQ614" s="75"/>
      <c r="KAR614" s="81"/>
      <c r="KAS614" s="75"/>
      <c r="KAT614" s="81"/>
      <c r="KAU614" s="75"/>
      <c r="KAV614" s="81"/>
      <c r="KAW614" s="75"/>
      <c r="KAX614" s="81"/>
      <c r="KAY614" s="75"/>
      <c r="KAZ614" s="81"/>
      <c r="KBA614" s="75"/>
      <c r="KBB614" s="81"/>
      <c r="KBC614" s="75"/>
      <c r="KBD614" s="81"/>
      <c r="KBE614" s="75"/>
      <c r="KBF614" s="81"/>
      <c r="KBG614" s="75"/>
      <c r="KBH614" s="81"/>
      <c r="KBI614" s="75"/>
      <c r="KBJ614" s="81"/>
      <c r="KBK614" s="75"/>
      <c r="KBL614" s="81"/>
      <c r="KBM614" s="75"/>
      <c r="KBN614" s="81"/>
      <c r="KBO614" s="75"/>
      <c r="KBP614" s="81"/>
      <c r="KBQ614" s="75"/>
      <c r="KBR614" s="81"/>
      <c r="KBS614" s="75"/>
      <c r="KBT614" s="81"/>
      <c r="KBU614" s="75"/>
      <c r="KBV614" s="81"/>
      <c r="KBW614" s="75"/>
      <c r="KBX614" s="81"/>
      <c r="KBY614" s="75"/>
      <c r="KBZ614" s="81"/>
      <c r="KCA614" s="75"/>
      <c r="KCB614" s="81"/>
      <c r="KCC614" s="75"/>
      <c r="KCD614" s="81"/>
      <c r="KCE614" s="75"/>
      <c r="KCF614" s="81"/>
      <c r="KCG614" s="75"/>
      <c r="KCH614" s="81"/>
      <c r="KCI614" s="75"/>
      <c r="KCJ614" s="81"/>
      <c r="KCK614" s="75"/>
      <c r="KCL614" s="81"/>
      <c r="KCM614" s="75"/>
      <c r="KCN614" s="81"/>
      <c r="KCO614" s="75"/>
      <c r="KCP614" s="81"/>
      <c r="KCQ614" s="75"/>
      <c r="KCR614" s="81"/>
      <c r="KCS614" s="75"/>
      <c r="KCT614" s="81"/>
      <c r="KCU614" s="75"/>
      <c r="KCV614" s="81"/>
      <c r="KCW614" s="75"/>
      <c r="KCX614" s="81"/>
      <c r="KCY614" s="75"/>
      <c r="KCZ614" s="81"/>
      <c r="KDA614" s="75"/>
      <c r="KDB614" s="81"/>
      <c r="KDC614" s="75"/>
      <c r="KDD614" s="81"/>
      <c r="KDE614" s="75"/>
      <c r="KDF614" s="81"/>
      <c r="KDG614" s="75"/>
      <c r="KDH614" s="81"/>
      <c r="KDI614" s="75"/>
      <c r="KDJ614" s="81"/>
      <c r="KDK614" s="75"/>
      <c r="KDL614" s="81"/>
      <c r="KDM614" s="75"/>
      <c r="KDN614" s="81"/>
      <c r="KDO614" s="75"/>
      <c r="KDP614" s="81"/>
      <c r="KDQ614" s="75"/>
      <c r="KDR614" s="81"/>
      <c r="KDS614" s="75"/>
      <c r="KDT614" s="81"/>
      <c r="KDU614" s="75"/>
      <c r="KDV614" s="81"/>
      <c r="KDW614" s="75"/>
      <c r="KDX614" s="81"/>
      <c r="KDY614" s="75"/>
      <c r="KDZ614" s="81"/>
      <c r="KEA614" s="75"/>
      <c r="KEB614" s="81"/>
      <c r="KEC614" s="75"/>
      <c r="KED614" s="81"/>
      <c r="KEE614" s="75"/>
      <c r="KEF614" s="81"/>
      <c r="KEG614" s="75"/>
      <c r="KEH614" s="81"/>
      <c r="KEI614" s="75"/>
      <c r="KEJ614" s="81"/>
      <c r="KEK614" s="75"/>
      <c r="KEL614" s="81"/>
      <c r="KEM614" s="75"/>
      <c r="KEN614" s="81"/>
      <c r="KEO614" s="75"/>
      <c r="KEP614" s="81"/>
      <c r="KEQ614" s="75"/>
      <c r="KER614" s="81"/>
      <c r="KES614" s="75"/>
      <c r="KET614" s="81"/>
      <c r="KEU614" s="75"/>
      <c r="KEV614" s="81"/>
      <c r="KEW614" s="75"/>
      <c r="KEX614" s="81"/>
      <c r="KEY614" s="75"/>
      <c r="KEZ614" s="81"/>
      <c r="KFA614" s="75"/>
      <c r="KFB614" s="81"/>
      <c r="KFC614" s="75"/>
      <c r="KFD614" s="81"/>
      <c r="KFE614" s="75"/>
      <c r="KFF614" s="81"/>
      <c r="KFG614" s="75"/>
      <c r="KFH614" s="81"/>
      <c r="KFI614" s="75"/>
      <c r="KFJ614" s="81"/>
      <c r="KFK614" s="75"/>
      <c r="KFL614" s="81"/>
      <c r="KFM614" s="75"/>
      <c r="KFN614" s="81"/>
      <c r="KFO614" s="75"/>
      <c r="KFP614" s="81"/>
      <c r="KFQ614" s="75"/>
      <c r="KFR614" s="81"/>
      <c r="KFS614" s="75"/>
      <c r="KFT614" s="81"/>
      <c r="KFU614" s="75"/>
      <c r="KFV614" s="81"/>
      <c r="KFW614" s="75"/>
      <c r="KFX614" s="81"/>
      <c r="KFY614" s="75"/>
      <c r="KFZ614" s="81"/>
      <c r="KGA614" s="75"/>
      <c r="KGB614" s="81"/>
      <c r="KGC614" s="75"/>
      <c r="KGD614" s="81"/>
      <c r="KGE614" s="75"/>
      <c r="KGF614" s="81"/>
      <c r="KGG614" s="75"/>
      <c r="KGH614" s="81"/>
      <c r="KGI614" s="75"/>
      <c r="KGJ614" s="81"/>
      <c r="KGK614" s="75"/>
      <c r="KGL614" s="81"/>
      <c r="KGM614" s="75"/>
      <c r="KGN614" s="81"/>
      <c r="KGO614" s="75"/>
      <c r="KGP614" s="81"/>
      <c r="KGQ614" s="75"/>
      <c r="KGR614" s="81"/>
      <c r="KGS614" s="75"/>
      <c r="KGT614" s="81"/>
      <c r="KGU614" s="75"/>
      <c r="KGV614" s="81"/>
      <c r="KGW614" s="75"/>
      <c r="KGX614" s="81"/>
      <c r="KGY614" s="75"/>
      <c r="KGZ614" s="81"/>
      <c r="KHA614" s="75"/>
      <c r="KHB614" s="81"/>
      <c r="KHC614" s="75"/>
      <c r="KHD614" s="81"/>
      <c r="KHE614" s="75"/>
      <c r="KHF614" s="81"/>
      <c r="KHG614" s="75"/>
      <c r="KHH614" s="81"/>
      <c r="KHI614" s="75"/>
      <c r="KHJ614" s="81"/>
      <c r="KHK614" s="75"/>
      <c r="KHL614" s="81"/>
      <c r="KHM614" s="75"/>
      <c r="KHN614" s="81"/>
      <c r="KHO614" s="75"/>
      <c r="KHP614" s="81"/>
      <c r="KHQ614" s="75"/>
      <c r="KHR614" s="81"/>
      <c r="KHS614" s="75"/>
      <c r="KHT614" s="81"/>
      <c r="KHU614" s="75"/>
      <c r="KHV614" s="81"/>
      <c r="KHW614" s="75"/>
      <c r="KHX614" s="81"/>
      <c r="KHY614" s="75"/>
      <c r="KHZ614" s="81"/>
      <c r="KIA614" s="75"/>
      <c r="KIB614" s="81"/>
      <c r="KIC614" s="75"/>
      <c r="KID614" s="81"/>
      <c r="KIE614" s="75"/>
      <c r="KIF614" s="81"/>
      <c r="KIG614" s="75"/>
      <c r="KIH614" s="81"/>
      <c r="KII614" s="75"/>
      <c r="KIJ614" s="81"/>
      <c r="KIK614" s="75"/>
      <c r="KIL614" s="81"/>
      <c r="KIM614" s="75"/>
      <c r="KIN614" s="81"/>
      <c r="KIO614" s="75"/>
      <c r="KIP614" s="81"/>
      <c r="KIQ614" s="75"/>
      <c r="KIR614" s="81"/>
      <c r="KIS614" s="75"/>
      <c r="KIT614" s="81"/>
      <c r="KIU614" s="75"/>
      <c r="KIV614" s="81"/>
      <c r="KIW614" s="75"/>
      <c r="KIX614" s="81"/>
      <c r="KIY614" s="75"/>
      <c r="KIZ614" s="81"/>
      <c r="KJA614" s="75"/>
      <c r="KJB614" s="81"/>
      <c r="KJC614" s="75"/>
      <c r="KJD614" s="81"/>
      <c r="KJE614" s="75"/>
      <c r="KJF614" s="81"/>
      <c r="KJG614" s="75"/>
      <c r="KJH614" s="81"/>
      <c r="KJI614" s="75"/>
      <c r="KJJ614" s="81"/>
      <c r="KJK614" s="75"/>
      <c r="KJL614" s="81"/>
      <c r="KJM614" s="75"/>
      <c r="KJN614" s="81"/>
      <c r="KJO614" s="75"/>
      <c r="KJP614" s="81"/>
      <c r="KJQ614" s="75"/>
      <c r="KJR614" s="81"/>
      <c r="KJS614" s="75"/>
      <c r="KJT614" s="81"/>
      <c r="KJU614" s="75"/>
      <c r="KJV614" s="81"/>
      <c r="KJW614" s="75"/>
      <c r="KJX614" s="81"/>
      <c r="KJY614" s="75"/>
      <c r="KJZ614" s="81"/>
      <c r="KKA614" s="75"/>
      <c r="KKB614" s="81"/>
      <c r="KKC614" s="75"/>
      <c r="KKD614" s="81"/>
      <c r="KKE614" s="75"/>
      <c r="KKF614" s="81"/>
      <c r="KKG614" s="75"/>
      <c r="KKH614" s="81"/>
      <c r="KKI614" s="75"/>
      <c r="KKJ614" s="81"/>
      <c r="KKK614" s="75"/>
      <c r="KKL614" s="81"/>
      <c r="KKM614" s="75"/>
      <c r="KKN614" s="81"/>
      <c r="KKO614" s="75"/>
      <c r="KKP614" s="81"/>
      <c r="KKQ614" s="75"/>
      <c r="KKR614" s="81"/>
      <c r="KKS614" s="75"/>
      <c r="KKT614" s="81"/>
      <c r="KKU614" s="75"/>
      <c r="KKV614" s="81"/>
      <c r="KKW614" s="75"/>
      <c r="KKX614" s="81"/>
      <c r="KKY614" s="75"/>
      <c r="KKZ614" s="81"/>
      <c r="KLA614" s="75"/>
      <c r="KLB614" s="81"/>
      <c r="KLC614" s="75"/>
      <c r="KLD614" s="81"/>
      <c r="KLE614" s="75"/>
      <c r="KLF614" s="81"/>
      <c r="KLG614" s="75"/>
      <c r="KLH614" s="81"/>
      <c r="KLI614" s="75"/>
      <c r="KLJ614" s="81"/>
      <c r="KLK614" s="75"/>
      <c r="KLL614" s="81"/>
      <c r="KLM614" s="75"/>
      <c r="KLN614" s="81"/>
      <c r="KLO614" s="75"/>
      <c r="KLP614" s="81"/>
      <c r="KLQ614" s="75"/>
      <c r="KLR614" s="81"/>
      <c r="KLS614" s="75"/>
      <c r="KLT614" s="81"/>
      <c r="KLU614" s="75"/>
      <c r="KLV614" s="81"/>
      <c r="KLW614" s="75"/>
      <c r="KLX614" s="81"/>
      <c r="KLY614" s="75"/>
      <c r="KLZ614" s="81"/>
      <c r="KMA614" s="75"/>
      <c r="KMB614" s="81"/>
      <c r="KMC614" s="75"/>
      <c r="KMD614" s="81"/>
      <c r="KME614" s="75"/>
      <c r="KMF614" s="81"/>
      <c r="KMG614" s="75"/>
      <c r="KMH614" s="81"/>
      <c r="KMI614" s="75"/>
      <c r="KMJ614" s="81"/>
      <c r="KMK614" s="75"/>
      <c r="KML614" s="81"/>
      <c r="KMM614" s="75"/>
      <c r="KMN614" s="81"/>
      <c r="KMO614" s="75"/>
      <c r="KMP614" s="81"/>
      <c r="KMQ614" s="75"/>
      <c r="KMR614" s="81"/>
      <c r="KMS614" s="75"/>
      <c r="KMT614" s="81"/>
      <c r="KMU614" s="75"/>
      <c r="KMV614" s="81"/>
      <c r="KMW614" s="75"/>
      <c r="KMX614" s="81"/>
      <c r="KMY614" s="75"/>
      <c r="KMZ614" s="81"/>
      <c r="KNA614" s="75"/>
      <c r="KNB614" s="81"/>
      <c r="KNC614" s="75"/>
      <c r="KND614" s="81"/>
      <c r="KNE614" s="75"/>
      <c r="KNF614" s="81"/>
      <c r="KNG614" s="75"/>
      <c r="KNH614" s="81"/>
      <c r="KNI614" s="75"/>
      <c r="KNJ614" s="81"/>
      <c r="KNK614" s="75"/>
      <c r="KNL614" s="81"/>
      <c r="KNM614" s="75"/>
      <c r="KNN614" s="81"/>
      <c r="KNO614" s="75"/>
      <c r="KNP614" s="81"/>
      <c r="KNQ614" s="75"/>
      <c r="KNR614" s="81"/>
      <c r="KNS614" s="75"/>
      <c r="KNT614" s="81"/>
      <c r="KNU614" s="75"/>
      <c r="KNV614" s="81"/>
      <c r="KNW614" s="75"/>
      <c r="KNX614" s="81"/>
      <c r="KNY614" s="75"/>
      <c r="KNZ614" s="81"/>
      <c r="KOA614" s="75"/>
      <c r="KOB614" s="81"/>
      <c r="KOC614" s="75"/>
      <c r="KOD614" s="81"/>
      <c r="KOE614" s="75"/>
      <c r="KOF614" s="81"/>
      <c r="KOG614" s="75"/>
      <c r="KOH614" s="81"/>
      <c r="KOI614" s="75"/>
      <c r="KOJ614" s="81"/>
      <c r="KOK614" s="75"/>
      <c r="KOL614" s="81"/>
      <c r="KOM614" s="75"/>
      <c r="KON614" s="81"/>
      <c r="KOO614" s="75"/>
      <c r="KOP614" s="81"/>
      <c r="KOQ614" s="75"/>
      <c r="KOR614" s="81"/>
      <c r="KOS614" s="75"/>
      <c r="KOT614" s="81"/>
      <c r="KOU614" s="75"/>
      <c r="KOV614" s="81"/>
      <c r="KOW614" s="75"/>
      <c r="KOX614" s="81"/>
      <c r="KOY614" s="75"/>
      <c r="KOZ614" s="81"/>
      <c r="KPA614" s="75"/>
      <c r="KPB614" s="81"/>
      <c r="KPC614" s="75"/>
      <c r="KPD614" s="81"/>
      <c r="KPE614" s="75"/>
      <c r="KPF614" s="81"/>
      <c r="KPG614" s="75"/>
      <c r="KPH614" s="81"/>
      <c r="KPI614" s="75"/>
      <c r="KPJ614" s="81"/>
      <c r="KPK614" s="75"/>
      <c r="KPL614" s="81"/>
      <c r="KPM614" s="75"/>
      <c r="KPN614" s="81"/>
      <c r="KPO614" s="75"/>
      <c r="KPP614" s="81"/>
      <c r="KPQ614" s="75"/>
      <c r="KPR614" s="81"/>
      <c r="KPS614" s="75"/>
      <c r="KPT614" s="81"/>
      <c r="KPU614" s="75"/>
      <c r="KPV614" s="81"/>
      <c r="KPW614" s="75"/>
      <c r="KPX614" s="81"/>
      <c r="KPY614" s="75"/>
      <c r="KPZ614" s="81"/>
      <c r="KQA614" s="75"/>
      <c r="KQB614" s="81"/>
      <c r="KQC614" s="75"/>
      <c r="KQD614" s="81"/>
      <c r="KQE614" s="75"/>
      <c r="KQF614" s="81"/>
      <c r="KQG614" s="75"/>
      <c r="KQH614" s="81"/>
      <c r="KQI614" s="75"/>
      <c r="KQJ614" s="81"/>
      <c r="KQK614" s="75"/>
      <c r="KQL614" s="81"/>
      <c r="KQM614" s="75"/>
      <c r="KQN614" s="81"/>
      <c r="KQO614" s="75"/>
      <c r="KQP614" s="81"/>
      <c r="KQQ614" s="75"/>
      <c r="KQR614" s="81"/>
      <c r="KQS614" s="75"/>
      <c r="KQT614" s="81"/>
      <c r="KQU614" s="75"/>
      <c r="KQV614" s="81"/>
      <c r="KQW614" s="75"/>
      <c r="KQX614" s="81"/>
      <c r="KQY614" s="75"/>
      <c r="KQZ614" s="81"/>
      <c r="KRA614" s="75"/>
      <c r="KRB614" s="81"/>
      <c r="KRC614" s="75"/>
      <c r="KRD614" s="81"/>
      <c r="KRE614" s="75"/>
      <c r="KRF614" s="81"/>
      <c r="KRG614" s="75"/>
      <c r="KRH614" s="81"/>
      <c r="KRI614" s="75"/>
      <c r="KRJ614" s="81"/>
      <c r="KRK614" s="75"/>
      <c r="KRL614" s="81"/>
      <c r="KRM614" s="75"/>
      <c r="KRN614" s="81"/>
      <c r="KRO614" s="75"/>
      <c r="KRP614" s="81"/>
      <c r="KRQ614" s="75"/>
      <c r="KRR614" s="81"/>
      <c r="KRS614" s="75"/>
      <c r="KRT614" s="81"/>
      <c r="KRU614" s="75"/>
      <c r="KRV614" s="81"/>
      <c r="KRW614" s="75"/>
      <c r="KRX614" s="81"/>
      <c r="KRY614" s="75"/>
      <c r="KRZ614" s="81"/>
      <c r="KSA614" s="75"/>
      <c r="KSB614" s="81"/>
      <c r="KSC614" s="75"/>
      <c r="KSD614" s="81"/>
      <c r="KSE614" s="75"/>
      <c r="KSF614" s="81"/>
      <c r="KSG614" s="75"/>
      <c r="KSH614" s="81"/>
      <c r="KSI614" s="75"/>
      <c r="KSJ614" s="81"/>
      <c r="KSK614" s="75"/>
      <c r="KSL614" s="81"/>
      <c r="KSM614" s="75"/>
      <c r="KSN614" s="81"/>
      <c r="KSO614" s="75"/>
      <c r="KSP614" s="81"/>
      <c r="KSQ614" s="75"/>
      <c r="KSR614" s="81"/>
      <c r="KSS614" s="75"/>
      <c r="KST614" s="81"/>
      <c r="KSU614" s="75"/>
      <c r="KSV614" s="81"/>
      <c r="KSW614" s="75"/>
      <c r="KSX614" s="81"/>
      <c r="KSY614" s="75"/>
      <c r="KSZ614" s="81"/>
      <c r="KTA614" s="75"/>
      <c r="KTB614" s="81"/>
      <c r="KTC614" s="75"/>
      <c r="KTD614" s="81"/>
      <c r="KTE614" s="75"/>
      <c r="KTF614" s="81"/>
      <c r="KTG614" s="75"/>
      <c r="KTH614" s="81"/>
      <c r="KTI614" s="75"/>
      <c r="KTJ614" s="81"/>
      <c r="KTK614" s="75"/>
      <c r="KTL614" s="81"/>
      <c r="KTM614" s="75"/>
      <c r="KTN614" s="81"/>
      <c r="KTO614" s="75"/>
      <c r="KTP614" s="81"/>
      <c r="KTQ614" s="75"/>
      <c r="KTR614" s="81"/>
      <c r="KTS614" s="75"/>
      <c r="KTT614" s="81"/>
      <c r="KTU614" s="75"/>
      <c r="KTV614" s="81"/>
      <c r="KTW614" s="75"/>
      <c r="KTX614" s="81"/>
      <c r="KTY614" s="75"/>
      <c r="KTZ614" s="81"/>
      <c r="KUA614" s="75"/>
      <c r="KUB614" s="81"/>
      <c r="KUC614" s="75"/>
      <c r="KUD614" s="81"/>
      <c r="KUE614" s="75"/>
      <c r="KUF614" s="81"/>
      <c r="KUG614" s="75"/>
      <c r="KUH614" s="81"/>
      <c r="KUI614" s="75"/>
      <c r="KUJ614" s="81"/>
      <c r="KUK614" s="75"/>
      <c r="KUL614" s="81"/>
      <c r="KUM614" s="75"/>
      <c r="KUN614" s="81"/>
      <c r="KUO614" s="75"/>
      <c r="KUP614" s="81"/>
      <c r="KUQ614" s="75"/>
      <c r="KUR614" s="81"/>
      <c r="KUS614" s="75"/>
      <c r="KUT614" s="81"/>
      <c r="KUU614" s="75"/>
      <c r="KUV614" s="81"/>
      <c r="KUW614" s="75"/>
      <c r="KUX614" s="81"/>
      <c r="KUY614" s="75"/>
      <c r="KUZ614" s="81"/>
      <c r="KVA614" s="75"/>
      <c r="KVB614" s="81"/>
      <c r="KVC614" s="75"/>
      <c r="KVD614" s="81"/>
      <c r="KVE614" s="75"/>
      <c r="KVF614" s="81"/>
      <c r="KVG614" s="75"/>
      <c r="KVH614" s="81"/>
      <c r="KVI614" s="75"/>
      <c r="KVJ614" s="81"/>
      <c r="KVK614" s="75"/>
      <c r="KVL614" s="81"/>
      <c r="KVM614" s="75"/>
      <c r="KVN614" s="81"/>
      <c r="KVO614" s="75"/>
      <c r="KVP614" s="81"/>
      <c r="KVQ614" s="75"/>
      <c r="KVR614" s="81"/>
      <c r="KVS614" s="75"/>
      <c r="KVT614" s="81"/>
      <c r="KVU614" s="75"/>
      <c r="KVV614" s="81"/>
      <c r="KVW614" s="75"/>
      <c r="KVX614" s="81"/>
      <c r="KVY614" s="75"/>
      <c r="KVZ614" s="81"/>
      <c r="KWA614" s="75"/>
      <c r="KWB614" s="81"/>
      <c r="KWC614" s="75"/>
      <c r="KWD614" s="81"/>
      <c r="KWE614" s="75"/>
      <c r="KWF614" s="81"/>
      <c r="KWG614" s="75"/>
      <c r="KWH614" s="81"/>
      <c r="KWI614" s="75"/>
      <c r="KWJ614" s="81"/>
      <c r="KWK614" s="75"/>
      <c r="KWL614" s="81"/>
      <c r="KWM614" s="75"/>
      <c r="KWN614" s="81"/>
      <c r="KWO614" s="75"/>
      <c r="KWP614" s="81"/>
      <c r="KWQ614" s="75"/>
      <c r="KWR614" s="81"/>
      <c r="KWS614" s="75"/>
      <c r="KWT614" s="81"/>
      <c r="KWU614" s="75"/>
      <c r="KWV614" s="81"/>
      <c r="KWW614" s="75"/>
      <c r="KWX614" s="81"/>
      <c r="KWY614" s="75"/>
      <c r="KWZ614" s="81"/>
      <c r="KXA614" s="75"/>
      <c r="KXB614" s="81"/>
      <c r="KXC614" s="75"/>
      <c r="KXD614" s="81"/>
      <c r="KXE614" s="75"/>
      <c r="KXF614" s="81"/>
      <c r="KXG614" s="75"/>
      <c r="KXH614" s="81"/>
      <c r="KXI614" s="75"/>
      <c r="KXJ614" s="81"/>
      <c r="KXK614" s="75"/>
      <c r="KXL614" s="81"/>
      <c r="KXM614" s="75"/>
      <c r="KXN614" s="81"/>
      <c r="KXO614" s="75"/>
      <c r="KXP614" s="81"/>
      <c r="KXQ614" s="75"/>
      <c r="KXR614" s="81"/>
      <c r="KXS614" s="75"/>
      <c r="KXT614" s="81"/>
      <c r="KXU614" s="75"/>
      <c r="KXV614" s="81"/>
      <c r="KXW614" s="75"/>
      <c r="KXX614" s="81"/>
      <c r="KXY614" s="75"/>
      <c r="KXZ614" s="81"/>
      <c r="KYA614" s="75"/>
      <c r="KYB614" s="81"/>
      <c r="KYC614" s="75"/>
      <c r="KYD614" s="81"/>
      <c r="KYE614" s="75"/>
      <c r="KYF614" s="81"/>
      <c r="KYG614" s="75"/>
      <c r="KYH614" s="81"/>
      <c r="KYI614" s="75"/>
      <c r="KYJ614" s="81"/>
      <c r="KYK614" s="75"/>
      <c r="KYL614" s="81"/>
      <c r="KYM614" s="75"/>
      <c r="KYN614" s="81"/>
      <c r="KYO614" s="75"/>
      <c r="KYP614" s="81"/>
      <c r="KYQ614" s="75"/>
      <c r="KYR614" s="81"/>
      <c r="KYS614" s="75"/>
      <c r="KYT614" s="81"/>
      <c r="KYU614" s="75"/>
      <c r="KYV614" s="81"/>
      <c r="KYW614" s="75"/>
      <c r="KYX614" s="81"/>
      <c r="KYY614" s="75"/>
      <c r="KYZ614" s="81"/>
      <c r="KZA614" s="75"/>
      <c r="KZB614" s="81"/>
      <c r="KZC614" s="75"/>
      <c r="KZD614" s="81"/>
      <c r="KZE614" s="75"/>
      <c r="KZF614" s="81"/>
      <c r="KZG614" s="75"/>
      <c r="KZH614" s="81"/>
      <c r="KZI614" s="75"/>
      <c r="KZJ614" s="81"/>
      <c r="KZK614" s="75"/>
      <c r="KZL614" s="81"/>
      <c r="KZM614" s="75"/>
      <c r="KZN614" s="81"/>
      <c r="KZO614" s="75"/>
      <c r="KZP614" s="81"/>
      <c r="KZQ614" s="75"/>
      <c r="KZR614" s="81"/>
      <c r="KZS614" s="75"/>
      <c r="KZT614" s="81"/>
      <c r="KZU614" s="75"/>
      <c r="KZV614" s="81"/>
      <c r="KZW614" s="75"/>
      <c r="KZX614" s="81"/>
      <c r="KZY614" s="75"/>
      <c r="KZZ614" s="81"/>
      <c r="LAA614" s="75"/>
      <c r="LAB614" s="81"/>
      <c r="LAC614" s="75"/>
      <c r="LAD614" s="81"/>
      <c r="LAE614" s="75"/>
      <c r="LAF614" s="81"/>
      <c r="LAG614" s="75"/>
      <c r="LAH614" s="81"/>
      <c r="LAI614" s="75"/>
      <c r="LAJ614" s="81"/>
      <c r="LAK614" s="75"/>
      <c r="LAL614" s="81"/>
      <c r="LAM614" s="75"/>
      <c r="LAN614" s="81"/>
      <c r="LAO614" s="75"/>
      <c r="LAP614" s="81"/>
      <c r="LAQ614" s="75"/>
      <c r="LAR614" s="81"/>
      <c r="LAS614" s="75"/>
      <c r="LAT614" s="81"/>
      <c r="LAU614" s="75"/>
      <c r="LAV614" s="81"/>
      <c r="LAW614" s="75"/>
      <c r="LAX614" s="81"/>
      <c r="LAY614" s="75"/>
      <c r="LAZ614" s="81"/>
      <c r="LBA614" s="75"/>
      <c r="LBB614" s="81"/>
      <c r="LBC614" s="75"/>
      <c r="LBD614" s="81"/>
      <c r="LBE614" s="75"/>
      <c r="LBF614" s="81"/>
      <c r="LBG614" s="75"/>
      <c r="LBH614" s="81"/>
      <c r="LBI614" s="75"/>
      <c r="LBJ614" s="81"/>
      <c r="LBK614" s="75"/>
      <c r="LBL614" s="81"/>
      <c r="LBM614" s="75"/>
      <c r="LBN614" s="81"/>
      <c r="LBO614" s="75"/>
      <c r="LBP614" s="81"/>
      <c r="LBQ614" s="75"/>
      <c r="LBR614" s="81"/>
      <c r="LBS614" s="75"/>
      <c r="LBT614" s="81"/>
      <c r="LBU614" s="75"/>
      <c r="LBV614" s="81"/>
      <c r="LBW614" s="75"/>
      <c r="LBX614" s="81"/>
      <c r="LBY614" s="75"/>
      <c r="LBZ614" s="81"/>
      <c r="LCA614" s="75"/>
      <c r="LCB614" s="81"/>
      <c r="LCC614" s="75"/>
      <c r="LCD614" s="81"/>
      <c r="LCE614" s="75"/>
      <c r="LCF614" s="81"/>
      <c r="LCG614" s="75"/>
      <c r="LCH614" s="81"/>
      <c r="LCI614" s="75"/>
      <c r="LCJ614" s="81"/>
      <c r="LCK614" s="75"/>
      <c r="LCL614" s="81"/>
      <c r="LCM614" s="75"/>
      <c r="LCN614" s="81"/>
      <c r="LCO614" s="75"/>
      <c r="LCP614" s="81"/>
      <c r="LCQ614" s="75"/>
      <c r="LCR614" s="81"/>
      <c r="LCS614" s="75"/>
      <c r="LCT614" s="81"/>
      <c r="LCU614" s="75"/>
      <c r="LCV614" s="81"/>
      <c r="LCW614" s="75"/>
      <c r="LCX614" s="81"/>
      <c r="LCY614" s="75"/>
      <c r="LCZ614" s="81"/>
      <c r="LDA614" s="75"/>
      <c r="LDB614" s="81"/>
      <c r="LDC614" s="75"/>
      <c r="LDD614" s="81"/>
      <c r="LDE614" s="75"/>
      <c r="LDF614" s="81"/>
      <c r="LDG614" s="75"/>
      <c r="LDH614" s="81"/>
      <c r="LDI614" s="75"/>
      <c r="LDJ614" s="81"/>
      <c r="LDK614" s="75"/>
      <c r="LDL614" s="81"/>
      <c r="LDM614" s="75"/>
      <c r="LDN614" s="81"/>
      <c r="LDO614" s="75"/>
      <c r="LDP614" s="81"/>
      <c r="LDQ614" s="75"/>
      <c r="LDR614" s="81"/>
      <c r="LDS614" s="75"/>
      <c r="LDT614" s="81"/>
      <c r="LDU614" s="75"/>
      <c r="LDV614" s="81"/>
      <c r="LDW614" s="75"/>
      <c r="LDX614" s="81"/>
      <c r="LDY614" s="75"/>
      <c r="LDZ614" s="81"/>
      <c r="LEA614" s="75"/>
      <c r="LEB614" s="81"/>
      <c r="LEC614" s="75"/>
      <c r="LED614" s="81"/>
      <c r="LEE614" s="75"/>
      <c r="LEF614" s="81"/>
      <c r="LEG614" s="75"/>
      <c r="LEH614" s="81"/>
      <c r="LEI614" s="75"/>
      <c r="LEJ614" s="81"/>
      <c r="LEK614" s="75"/>
      <c r="LEL614" s="81"/>
      <c r="LEM614" s="75"/>
      <c r="LEN614" s="81"/>
      <c r="LEO614" s="75"/>
      <c r="LEP614" s="81"/>
      <c r="LEQ614" s="75"/>
      <c r="LER614" s="81"/>
      <c r="LES614" s="75"/>
      <c r="LET614" s="81"/>
      <c r="LEU614" s="75"/>
      <c r="LEV614" s="81"/>
      <c r="LEW614" s="75"/>
      <c r="LEX614" s="81"/>
      <c r="LEY614" s="75"/>
      <c r="LEZ614" s="81"/>
      <c r="LFA614" s="75"/>
      <c r="LFB614" s="81"/>
      <c r="LFC614" s="75"/>
      <c r="LFD614" s="81"/>
      <c r="LFE614" s="75"/>
      <c r="LFF614" s="81"/>
      <c r="LFG614" s="75"/>
      <c r="LFH614" s="81"/>
      <c r="LFI614" s="75"/>
      <c r="LFJ614" s="81"/>
      <c r="LFK614" s="75"/>
      <c r="LFL614" s="81"/>
      <c r="LFM614" s="75"/>
      <c r="LFN614" s="81"/>
      <c r="LFO614" s="75"/>
      <c r="LFP614" s="81"/>
      <c r="LFQ614" s="75"/>
      <c r="LFR614" s="81"/>
      <c r="LFS614" s="75"/>
      <c r="LFT614" s="81"/>
      <c r="LFU614" s="75"/>
      <c r="LFV614" s="81"/>
      <c r="LFW614" s="75"/>
      <c r="LFX614" s="81"/>
      <c r="LFY614" s="75"/>
      <c r="LFZ614" s="81"/>
      <c r="LGA614" s="75"/>
      <c r="LGB614" s="81"/>
      <c r="LGC614" s="75"/>
      <c r="LGD614" s="81"/>
      <c r="LGE614" s="75"/>
      <c r="LGF614" s="81"/>
      <c r="LGG614" s="75"/>
      <c r="LGH614" s="81"/>
      <c r="LGI614" s="75"/>
      <c r="LGJ614" s="81"/>
      <c r="LGK614" s="75"/>
      <c r="LGL614" s="81"/>
      <c r="LGM614" s="75"/>
      <c r="LGN614" s="81"/>
      <c r="LGO614" s="75"/>
      <c r="LGP614" s="81"/>
      <c r="LGQ614" s="75"/>
      <c r="LGR614" s="81"/>
      <c r="LGS614" s="75"/>
      <c r="LGT614" s="81"/>
      <c r="LGU614" s="75"/>
      <c r="LGV614" s="81"/>
      <c r="LGW614" s="75"/>
      <c r="LGX614" s="81"/>
      <c r="LGY614" s="75"/>
      <c r="LGZ614" s="81"/>
      <c r="LHA614" s="75"/>
      <c r="LHB614" s="81"/>
      <c r="LHC614" s="75"/>
      <c r="LHD614" s="81"/>
      <c r="LHE614" s="75"/>
      <c r="LHF614" s="81"/>
      <c r="LHG614" s="75"/>
      <c r="LHH614" s="81"/>
      <c r="LHI614" s="75"/>
      <c r="LHJ614" s="81"/>
      <c r="LHK614" s="75"/>
      <c r="LHL614" s="81"/>
      <c r="LHM614" s="75"/>
      <c r="LHN614" s="81"/>
      <c r="LHO614" s="75"/>
      <c r="LHP614" s="81"/>
      <c r="LHQ614" s="75"/>
      <c r="LHR614" s="81"/>
      <c r="LHS614" s="75"/>
      <c r="LHT614" s="81"/>
      <c r="LHU614" s="75"/>
      <c r="LHV614" s="81"/>
      <c r="LHW614" s="75"/>
      <c r="LHX614" s="81"/>
      <c r="LHY614" s="75"/>
      <c r="LHZ614" s="81"/>
      <c r="LIA614" s="75"/>
      <c r="LIB614" s="81"/>
      <c r="LIC614" s="75"/>
      <c r="LID614" s="81"/>
      <c r="LIE614" s="75"/>
      <c r="LIF614" s="81"/>
      <c r="LIG614" s="75"/>
      <c r="LIH614" s="81"/>
      <c r="LII614" s="75"/>
      <c r="LIJ614" s="81"/>
      <c r="LIK614" s="75"/>
      <c r="LIL614" s="81"/>
      <c r="LIM614" s="75"/>
      <c r="LIN614" s="81"/>
      <c r="LIO614" s="75"/>
      <c r="LIP614" s="81"/>
      <c r="LIQ614" s="75"/>
      <c r="LIR614" s="81"/>
      <c r="LIS614" s="75"/>
      <c r="LIT614" s="81"/>
      <c r="LIU614" s="75"/>
      <c r="LIV614" s="81"/>
      <c r="LIW614" s="75"/>
      <c r="LIX614" s="81"/>
      <c r="LIY614" s="75"/>
      <c r="LIZ614" s="81"/>
      <c r="LJA614" s="75"/>
      <c r="LJB614" s="81"/>
      <c r="LJC614" s="75"/>
      <c r="LJD614" s="81"/>
      <c r="LJE614" s="75"/>
      <c r="LJF614" s="81"/>
      <c r="LJG614" s="75"/>
      <c r="LJH614" s="81"/>
      <c r="LJI614" s="75"/>
      <c r="LJJ614" s="81"/>
      <c r="LJK614" s="75"/>
      <c r="LJL614" s="81"/>
      <c r="LJM614" s="75"/>
      <c r="LJN614" s="81"/>
      <c r="LJO614" s="75"/>
      <c r="LJP614" s="81"/>
      <c r="LJQ614" s="75"/>
      <c r="LJR614" s="81"/>
      <c r="LJS614" s="75"/>
      <c r="LJT614" s="81"/>
      <c r="LJU614" s="75"/>
      <c r="LJV614" s="81"/>
      <c r="LJW614" s="75"/>
      <c r="LJX614" s="81"/>
      <c r="LJY614" s="75"/>
      <c r="LJZ614" s="81"/>
      <c r="LKA614" s="75"/>
      <c r="LKB614" s="81"/>
      <c r="LKC614" s="75"/>
      <c r="LKD614" s="81"/>
      <c r="LKE614" s="75"/>
      <c r="LKF614" s="81"/>
      <c r="LKG614" s="75"/>
      <c r="LKH614" s="81"/>
      <c r="LKI614" s="75"/>
      <c r="LKJ614" s="81"/>
      <c r="LKK614" s="75"/>
      <c r="LKL614" s="81"/>
      <c r="LKM614" s="75"/>
      <c r="LKN614" s="81"/>
      <c r="LKO614" s="75"/>
      <c r="LKP614" s="81"/>
      <c r="LKQ614" s="75"/>
      <c r="LKR614" s="81"/>
      <c r="LKS614" s="75"/>
      <c r="LKT614" s="81"/>
      <c r="LKU614" s="75"/>
      <c r="LKV614" s="81"/>
      <c r="LKW614" s="75"/>
      <c r="LKX614" s="81"/>
      <c r="LKY614" s="75"/>
      <c r="LKZ614" s="81"/>
      <c r="LLA614" s="75"/>
      <c r="LLB614" s="81"/>
      <c r="LLC614" s="75"/>
      <c r="LLD614" s="81"/>
      <c r="LLE614" s="75"/>
      <c r="LLF614" s="81"/>
      <c r="LLG614" s="75"/>
      <c r="LLH614" s="81"/>
      <c r="LLI614" s="75"/>
      <c r="LLJ614" s="81"/>
      <c r="LLK614" s="75"/>
      <c r="LLL614" s="81"/>
      <c r="LLM614" s="75"/>
      <c r="LLN614" s="81"/>
      <c r="LLO614" s="75"/>
      <c r="LLP614" s="81"/>
      <c r="LLQ614" s="75"/>
      <c r="LLR614" s="81"/>
      <c r="LLS614" s="75"/>
      <c r="LLT614" s="81"/>
      <c r="LLU614" s="75"/>
      <c r="LLV614" s="81"/>
      <c r="LLW614" s="75"/>
      <c r="LLX614" s="81"/>
      <c r="LLY614" s="75"/>
      <c r="LLZ614" s="81"/>
      <c r="LMA614" s="75"/>
      <c r="LMB614" s="81"/>
      <c r="LMC614" s="75"/>
      <c r="LMD614" s="81"/>
      <c r="LME614" s="75"/>
      <c r="LMF614" s="81"/>
      <c r="LMG614" s="75"/>
      <c r="LMH614" s="81"/>
      <c r="LMI614" s="75"/>
      <c r="LMJ614" s="81"/>
      <c r="LMK614" s="75"/>
      <c r="LML614" s="81"/>
      <c r="LMM614" s="75"/>
      <c r="LMN614" s="81"/>
      <c r="LMO614" s="75"/>
      <c r="LMP614" s="81"/>
      <c r="LMQ614" s="75"/>
      <c r="LMR614" s="81"/>
      <c r="LMS614" s="75"/>
      <c r="LMT614" s="81"/>
      <c r="LMU614" s="75"/>
      <c r="LMV614" s="81"/>
      <c r="LMW614" s="75"/>
      <c r="LMX614" s="81"/>
      <c r="LMY614" s="75"/>
      <c r="LMZ614" s="81"/>
      <c r="LNA614" s="75"/>
      <c r="LNB614" s="81"/>
      <c r="LNC614" s="75"/>
      <c r="LND614" s="81"/>
      <c r="LNE614" s="75"/>
      <c r="LNF614" s="81"/>
      <c r="LNG614" s="75"/>
      <c r="LNH614" s="81"/>
      <c r="LNI614" s="75"/>
      <c r="LNJ614" s="81"/>
      <c r="LNK614" s="75"/>
      <c r="LNL614" s="81"/>
      <c r="LNM614" s="75"/>
      <c r="LNN614" s="81"/>
      <c r="LNO614" s="75"/>
      <c r="LNP614" s="81"/>
      <c r="LNQ614" s="75"/>
      <c r="LNR614" s="81"/>
      <c r="LNS614" s="75"/>
      <c r="LNT614" s="81"/>
      <c r="LNU614" s="75"/>
      <c r="LNV614" s="81"/>
      <c r="LNW614" s="75"/>
      <c r="LNX614" s="81"/>
      <c r="LNY614" s="75"/>
      <c r="LNZ614" s="81"/>
      <c r="LOA614" s="75"/>
      <c r="LOB614" s="81"/>
      <c r="LOC614" s="75"/>
      <c r="LOD614" s="81"/>
      <c r="LOE614" s="75"/>
      <c r="LOF614" s="81"/>
      <c r="LOG614" s="75"/>
      <c r="LOH614" s="81"/>
      <c r="LOI614" s="75"/>
      <c r="LOJ614" s="81"/>
      <c r="LOK614" s="75"/>
      <c r="LOL614" s="81"/>
      <c r="LOM614" s="75"/>
      <c r="LON614" s="81"/>
      <c r="LOO614" s="75"/>
      <c r="LOP614" s="81"/>
      <c r="LOQ614" s="75"/>
      <c r="LOR614" s="81"/>
      <c r="LOS614" s="75"/>
      <c r="LOT614" s="81"/>
      <c r="LOU614" s="75"/>
      <c r="LOV614" s="81"/>
      <c r="LOW614" s="75"/>
      <c r="LOX614" s="81"/>
      <c r="LOY614" s="75"/>
      <c r="LOZ614" s="81"/>
      <c r="LPA614" s="75"/>
      <c r="LPB614" s="81"/>
      <c r="LPC614" s="75"/>
      <c r="LPD614" s="81"/>
      <c r="LPE614" s="75"/>
      <c r="LPF614" s="81"/>
      <c r="LPG614" s="75"/>
      <c r="LPH614" s="81"/>
      <c r="LPI614" s="75"/>
      <c r="LPJ614" s="81"/>
      <c r="LPK614" s="75"/>
      <c r="LPL614" s="81"/>
      <c r="LPM614" s="75"/>
      <c r="LPN614" s="81"/>
      <c r="LPO614" s="75"/>
      <c r="LPP614" s="81"/>
      <c r="LPQ614" s="75"/>
      <c r="LPR614" s="81"/>
      <c r="LPS614" s="75"/>
      <c r="LPT614" s="81"/>
      <c r="LPU614" s="75"/>
      <c r="LPV614" s="81"/>
      <c r="LPW614" s="75"/>
      <c r="LPX614" s="81"/>
      <c r="LPY614" s="75"/>
      <c r="LPZ614" s="81"/>
      <c r="LQA614" s="75"/>
      <c r="LQB614" s="81"/>
      <c r="LQC614" s="75"/>
      <c r="LQD614" s="81"/>
      <c r="LQE614" s="75"/>
      <c r="LQF614" s="81"/>
      <c r="LQG614" s="75"/>
      <c r="LQH614" s="81"/>
      <c r="LQI614" s="75"/>
      <c r="LQJ614" s="81"/>
      <c r="LQK614" s="75"/>
      <c r="LQL614" s="81"/>
      <c r="LQM614" s="75"/>
      <c r="LQN614" s="81"/>
      <c r="LQO614" s="75"/>
      <c r="LQP614" s="81"/>
      <c r="LQQ614" s="75"/>
      <c r="LQR614" s="81"/>
      <c r="LQS614" s="75"/>
      <c r="LQT614" s="81"/>
      <c r="LQU614" s="75"/>
      <c r="LQV614" s="81"/>
      <c r="LQW614" s="75"/>
      <c r="LQX614" s="81"/>
      <c r="LQY614" s="75"/>
      <c r="LQZ614" s="81"/>
      <c r="LRA614" s="75"/>
      <c r="LRB614" s="81"/>
      <c r="LRC614" s="75"/>
      <c r="LRD614" s="81"/>
      <c r="LRE614" s="75"/>
      <c r="LRF614" s="81"/>
      <c r="LRG614" s="75"/>
      <c r="LRH614" s="81"/>
      <c r="LRI614" s="75"/>
      <c r="LRJ614" s="81"/>
      <c r="LRK614" s="75"/>
      <c r="LRL614" s="81"/>
      <c r="LRM614" s="75"/>
      <c r="LRN614" s="81"/>
      <c r="LRO614" s="75"/>
      <c r="LRP614" s="81"/>
      <c r="LRQ614" s="75"/>
      <c r="LRR614" s="81"/>
      <c r="LRS614" s="75"/>
      <c r="LRT614" s="81"/>
      <c r="LRU614" s="75"/>
      <c r="LRV614" s="81"/>
      <c r="LRW614" s="75"/>
      <c r="LRX614" s="81"/>
      <c r="LRY614" s="75"/>
      <c r="LRZ614" s="81"/>
      <c r="LSA614" s="75"/>
      <c r="LSB614" s="81"/>
      <c r="LSC614" s="75"/>
      <c r="LSD614" s="81"/>
      <c r="LSE614" s="75"/>
      <c r="LSF614" s="81"/>
      <c r="LSG614" s="75"/>
      <c r="LSH614" s="81"/>
      <c r="LSI614" s="75"/>
      <c r="LSJ614" s="81"/>
      <c r="LSK614" s="75"/>
      <c r="LSL614" s="81"/>
      <c r="LSM614" s="75"/>
      <c r="LSN614" s="81"/>
      <c r="LSO614" s="75"/>
      <c r="LSP614" s="81"/>
      <c r="LSQ614" s="75"/>
      <c r="LSR614" s="81"/>
      <c r="LSS614" s="75"/>
      <c r="LST614" s="81"/>
      <c r="LSU614" s="75"/>
      <c r="LSV614" s="81"/>
      <c r="LSW614" s="75"/>
      <c r="LSX614" s="81"/>
      <c r="LSY614" s="75"/>
      <c r="LSZ614" s="81"/>
      <c r="LTA614" s="75"/>
      <c r="LTB614" s="81"/>
      <c r="LTC614" s="75"/>
      <c r="LTD614" s="81"/>
      <c r="LTE614" s="75"/>
      <c r="LTF614" s="81"/>
      <c r="LTG614" s="75"/>
      <c r="LTH614" s="81"/>
      <c r="LTI614" s="75"/>
      <c r="LTJ614" s="81"/>
      <c r="LTK614" s="75"/>
      <c r="LTL614" s="81"/>
      <c r="LTM614" s="75"/>
      <c r="LTN614" s="81"/>
      <c r="LTO614" s="75"/>
      <c r="LTP614" s="81"/>
      <c r="LTQ614" s="75"/>
      <c r="LTR614" s="81"/>
      <c r="LTS614" s="75"/>
      <c r="LTT614" s="81"/>
      <c r="LTU614" s="75"/>
      <c r="LTV614" s="81"/>
      <c r="LTW614" s="75"/>
      <c r="LTX614" s="81"/>
      <c r="LTY614" s="75"/>
      <c r="LTZ614" s="81"/>
      <c r="LUA614" s="75"/>
      <c r="LUB614" s="81"/>
      <c r="LUC614" s="75"/>
      <c r="LUD614" s="81"/>
      <c r="LUE614" s="75"/>
      <c r="LUF614" s="81"/>
      <c r="LUG614" s="75"/>
      <c r="LUH614" s="81"/>
      <c r="LUI614" s="75"/>
      <c r="LUJ614" s="81"/>
      <c r="LUK614" s="75"/>
      <c r="LUL614" s="81"/>
      <c r="LUM614" s="75"/>
      <c r="LUN614" s="81"/>
      <c r="LUO614" s="75"/>
      <c r="LUP614" s="81"/>
      <c r="LUQ614" s="75"/>
      <c r="LUR614" s="81"/>
      <c r="LUS614" s="75"/>
      <c r="LUT614" s="81"/>
      <c r="LUU614" s="75"/>
      <c r="LUV614" s="81"/>
      <c r="LUW614" s="75"/>
      <c r="LUX614" s="81"/>
      <c r="LUY614" s="75"/>
      <c r="LUZ614" s="81"/>
      <c r="LVA614" s="75"/>
      <c r="LVB614" s="81"/>
      <c r="LVC614" s="75"/>
      <c r="LVD614" s="81"/>
      <c r="LVE614" s="75"/>
      <c r="LVF614" s="81"/>
      <c r="LVG614" s="75"/>
      <c r="LVH614" s="81"/>
      <c r="LVI614" s="75"/>
      <c r="LVJ614" s="81"/>
      <c r="LVK614" s="75"/>
      <c r="LVL614" s="81"/>
      <c r="LVM614" s="75"/>
      <c r="LVN614" s="81"/>
      <c r="LVO614" s="75"/>
      <c r="LVP614" s="81"/>
      <c r="LVQ614" s="75"/>
      <c r="LVR614" s="81"/>
      <c r="LVS614" s="75"/>
      <c r="LVT614" s="81"/>
      <c r="LVU614" s="75"/>
      <c r="LVV614" s="81"/>
      <c r="LVW614" s="75"/>
      <c r="LVX614" s="81"/>
      <c r="LVY614" s="75"/>
      <c r="LVZ614" s="81"/>
      <c r="LWA614" s="75"/>
      <c r="LWB614" s="81"/>
      <c r="LWC614" s="75"/>
      <c r="LWD614" s="81"/>
      <c r="LWE614" s="75"/>
      <c r="LWF614" s="81"/>
      <c r="LWG614" s="75"/>
      <c r="LWH614" s="81"/>
      <c r="LWI614" s="75"/>
      <c r="LWJ614" s="81"/>
      <c r="LWK614" s="75"/>
      <c r="LWL614" s="81"/>
      <c r="LWM614" s="75"/>
      <c r="LWN614" s="81"/>
      <c r="LWO614" s="75"/>
      <c r="LWP614" s="81"/>
      <c r="LWQ614" s="75"/>
      <c r="LWR614" s="81"/>
      <c r="LWS614" s="75"/>
      <c r="LWT614" s="81"/>
      <c r="LWU614" s="75"/>
      <c r="LWV614" s="81"/>
      <c r="LWW614" s="75"/>
      <c r="LWX614" s="81"/>
      <c r="LWY614" s="75"/>
      <c r="LWZ614" s="81"/>
      <c r="LXA614" s="75"/>
      <c r="LXB614" s="81"/>
      <c r="LXC614" s="75"/>
      <c r="LXD614" s="81"/>
      <c r="LXE614" s="75"/>
      <c r="LXF614" s="81"/>
      <c r="LXG614" s="75"/>
      <c r="LXH614" s="81"/>
      <c r="LXI614" s="75"/>
      <c r="LXJ614" s="81"/>
      <c r="LXK614" s="75"/>
      <c r="LXL614" s="81"/>
      <c r="LXM614" s="75"/>
      <c r="LXN614" s="81"/>
      <c r="LXO614" s="75"/>
      <c r="LXP614" s="81"/>
      <c r="LXQ614" s="75"/>
      <c r="LXR614" s="81"/>
      <c r="LXS614" s="75"/>
      <c r="LXT614" s="81"/>
      <c r="LXU614" s="75"/>
      <c r="LXV614" s="81"/>
      <c r="LXW614" s="75"/>
      <c r="LXX614" s="81"/>
      <c r="LXY614" s="75"/>
      <c r="LXZ614" s="81"/>
      <c r="LYA614" s="75"/>
      <c r="LYB614" s="81"/>
      <c r="LYC614" s="75"/>
      <c r="LYD614" s="81"/>
      <c r="LYE614" s="75"/>
      <c r="LYF614" s="81"/>
      <c r="LYG614" s="75"/>
      <c r="LYH614" s="81"/>
      <c r="LYI614" s="75"/>
      <c r="LYJ614" s="81"/>
      <c r="LYK614" s="75"/>
      <c r="LYL614" s="81"/>
      <c r="LYM614" s="75"/>
      <c r="LYN614" s="81"/>
      <c r="LYO614" s="75"/>
      <c r="LYP614" s="81"/>
      <c r="LYQ614" s="75"/>
      <c r="LYR614" s="81"/>
      <c r="LYS614" s="75"/>
      <c r="LYT614" s="81"/>
      <c r="LYU614" s="75"/>
      <c r="LYV614" s="81"/>
      <c r="LYW614" s="75"/>
      <c r="LYX614" s="81"/>
      <c r="LYY614" s="75"/>
      <c r="LYZ614" s="81"/>
      <c r="LZA614" s="75"/>
      <c r="LZB614" s="81"/>
      <c r="LZC614" s="75"/>
      <c r="LZD614" s="81"/>
      <c r="LZE614" s="75"/>
      <c r="LZF614" s="81"/>
      <c r="LZG614" s="75"/>
      <c r="LZH614" s="81"/>
      <c r="LZI614" s="75"/>
      <c r="LZJ614" s="81"/>
      <c r="LZK614" s="75"/>
      <c r="LZL614" s="81"/>
      <c r="LZM614" s="75"/>
      <c r="LZN614" s="81"/>
      <c r="LZO614" s="75"/>
      <c r="LZP614" s="81"/>
      <c r="LZQ614" s="75"/>
      <c r="LZR614" s="81"/>
      <c r="LZS614" s="75"/>
      <c r="LZT614" s="81"/>
      <c r="LZU614" s="75"/>
      <c r="LZV614" s="81"/>
      <c r="LZW614" s="75"/>
      <c r="LZX614" s="81"/>
      <c r="LZY614" s="75"/>
      <c r="LZZ614" s="81"/>
      <c r="MAA614" s="75"/>
      <c r="MAB614" s="81"/>
      <c r="MAC614" s="75"/>
      <c r="MAD614" s="81"/>
      <c r="MAE614" s="75"/>
      <c r="MAF614" s="81"/>
      <c r="MAG614" s="75"/>
      <c r="MAH614" s="81"/>
      <c r="MAI614" s="75"/>
      <c r="MAJ614" s="81"/>
      <c r="MAK614" s="75"/>
      <c r="MAL614" s="81"/>
      <c r="MAM614" s="75"/>
      <c r="MAN614" s="81"/>
      <c r="MAO614" s="75"/>
      <c r="MAP614" s="81"/>
      <c r="MAQ614" s="75"/>
      <c r="MAR614" s="81"/>
      <c r="MAS614" s="75"/>
      <c r="MAT614" s="81"/>
      <c r="MAU614" s="75"/>
      <c r="MAV614" s="81"/>
      <c r="MAW614" s="75"/>
      <c r="MAX614" s="81"/>
      <c r="MAY614" s="75"/>
      <c r="MAZ614" s="81"/>
      <c r="MBA614" s="75"/>
      <c r="MBB614" s="81"/>
      <c r="MBC614" s="75"/>
      <c r="MBD614" s="81"/>
      <c r="MBE614" s="75"/>
      <c r="MBF614" s="81"/>
      <c r="MBG614" s="75"/>
      <c r="MBH614" s="81"/>
      <c r="MBI614" s="75"/>
      <c r="MBJ614" s="81"/>
      <c r="MBK614" s="75"/>
      <c r="MBL614" s="81"/>
      <c r="MBM614" s="75"/>
      <c r="MBN614" s="81"/>
      <c r="MBO614" s="75"/>
      <c r="MBP614" s="81"/>
      <c r="MBQ614" s="75"/>
      <c r="MBR614" s="81"/>
      <c r="MBS614" s="75"/>
      <c r="MBT614" s="81"/>
      <c r="MBU614" s="75"/>
      <c r="MBV614" s="81"/>
      <c r="MBW614" s="75"/>
      <c r="MBX614" s="81"/>
      <c r="MBY614" s="75"/>
      <c r="MBZ614" s="81"/>
      <c r="MCA614" s="75"/>
      <c r="MCB614" s="81"/>
      <c r="MCC614" s="75"/>
      <c r="MCD614" s="81"/>
      <c r="MCE614" s="75"/>
      <c r="MCF614" s="81"/>
      <c r="MCG614" s="75"/>
      <c r="MCH614" s="81"/>
      <c r="MCI614" s="75"/>
      <c r="MCJ614" s="81"/>
      <c r="MCK614" s="75"/>
      <c r="MCL614" s="81"/>
      <c r="MCM614" s="75"/>
      <c r="MCN614" s="81"/>
      <c r="MCO614" s="75"/>
      <c r="MCP614" s="81"/>
      <c r="MCQ614" s="75"/>
      <c r="MCR614" s="81"/>
      <c r="MCS614" s="75"/>
      <c r="MCT614" s="81"/>
      <c r="MCU614" s="75"/>
      <c r="MCV614" s="81"/>
      <c r="MCW614" s="75"/>
      <c r="MCX614" s="81"/>
      <c r="MCY614" s="75"/>
      <c r="MCZ614" s="81"/>
      <c r="MDA614" s="75"/>
      <c r="MDB614" s="81"/>
      <c r="MDC614" s="75"/>
      <c r="MDD614" s="81"/>
      <c r="MDE614" s="75"/>
      <c r="MDF614" s="81"/>
      <c r="MDG614" s="75"/>
      <c r="MDH614" s="81"/>
      <c r="MDI614" s="75"/>
      <c r="MDJ614" s="81"/>
      <c r="MDK614" s="75"/>
      <c r="MDL614" s="81"/>
      <c r="MDM614" s="75"/>
      <c r="MDN614" s="81"/>
      <c r="MDO614" s="75"/>
      <c r="MDP614" s="81"/>
      <c r="MDQ614" s="75"/>
      <c r="MDR614" s="81"/>
      <c r="MDS614" s="75"/>
      <c r="MDT614" s="81"/>
      <c r="MDU614" s="75"/>
      <c r="MDV614" s="81"/>
      <c r="MDW614" s="75"/>
      <c r="MDX614" s="81"/>
      <c r="MDY614" s="75"/>
      <c r="MDZ614" s="81"/>
      <c r="MEA614" s="75"/>
      <c r="MEB614" s="81"/>
      <c r="MEC614" s="75"/>
      <c r="MED614" s="81"/>
      <c r="MEE614" s="75"/>
      <c r="MEF614" s="81"/>
      <c r="MEG614" s="75"/>
      <c r="MEH614" s="81"/>
      <c r="MEI614" s="75"/>
      <c r="MEJ614" s="81"/>
      <c r="MEK614" s="75"/>
      <c r="MEL614" s="81"/>
      <c r="MEM614" s="75"/>
      <c r="MEN614" s="81"/>
      <c r="MEO614" s="75"/>
      <c r="MEP614" s="81"/>
      <c r="MEQ614" s="75"/>
      <c r="MER614" s="81"/>
      <c r="MES614" s="75"/>
      <c r="MET614" s="81"/>
      <c r="MEU614" s="75"/>
      <c r="MEV614" s="81"/>
      <c r="MEW614" s="75"/>
      <c r="MEX614" s="81"/>
      <c r="MEY614" s="75"/>
      <c r="MEZ614" s="81"/>
      <c r="MFA614" s="75"/>
      <c r="MFB614" s="81"/>
      <c r="MFC614" s="75"/>
      <c r="MFD614" s="81"/>
      <c r="MFE614" s="75"/>
      <c r="MFF614" s="81"/>
      <c r="MFG614" s="75"/>
      <c r="MFH614" s="81"/>
      <c r="MFI614" s="75"/>
      <c r="MFJ614" s="81"/>
      <c r="MFK614" s="75"/>
      <c r="MFL614" s="81"/>
      <c r="MFM614" s="75"/>
      <c r="MFN614" s="81"/>
      <c r="MFO614" s="75"/>
      <c r="MFP614" s="81"/>
      <c r="MFQ614" s="75"/>
      <c r="MFR614" s="81"/>
      <c r="MFS614" s="75"/>
      <c r="MFT614" s="81"/>
      <c r="MFU614" s="75"/>
      <c r="MFV614" s="81"/>
      <c r="MFW614" s="75"/>
      <c r="MFX614" s="81"/>
      <c r="MFY614" s="75"/>
      <c r="MFZ614" s="81"/>
      <c r="MGA614" s="75"/>
      <c r="MGB614" s="81"/>
      <c r="MGC614" s="75"/>
      <c r="MGD614" s="81"/>
      <c r="MGE614" s="75"/>
      <c r="MGF614" s="81"/>
      <c r="MGG614" s="75"/>
      <c r="MGH614" s="81"/>
      <c r="MGI614" s="75"/>
      <c r="MGJ614" s="81"/>
      <c r="MGK614" s="75"/>
      <c r="MGL614" s="81"/>
      <c r="MGM614" s="75"/>
      <c r="MGN614" s="81"/>
      <c r="MGO614" s="75"/>
      <c r="MGP614" s="81"/>
      <c r="MGQ614" s="75"/>
      <c r="MGR614" s="81"/>
      <c r="MGS614" s="75"/>
      <c r="MGT614" s="81"/>
      <c r="MGU614" s="75"/>
      <c r="MGV614" s="81"/>
      <c r="MGW614" s="75"/>
      <c r="MGX614" s="81"/>
      <c r="MGY614" s="75"/>
      <c r="MGZ614" s="81"/>
      <c r="MHA614" s="75"/>
      <c r="MHB614" s="81"/>
      <c r="MHC614" s="75"/>
      <c r="MHD614" s="81"/>
      <c r="MHE614" s="75"/>
      <c r="MHF614" s="81"/>
      <c r="MHG614" s="75"/>
      <c r="MHH614" s="81"/>
      <c r="MHI614" s="75"/>
      <c r="MHJ614" s="81"/>
      <c r="MHK614" s="75"/>
      <c r="MHL614" s="81"/>
      <c r="MHM614" s="75"/>
      <c r="MHN614" s="81"/>
      <c r="MHO614" s="75"/>
      <c r="MHP614" s="81"/>
      <c r="MHQ614" s="75"/>
      <c r="MHR614" s="81"/>
      <c r="MHS614" s="75"/>
      <c r="MHT614" s="81"/>
      <c r="MHU614" s="75"/>
      <c r="MHV614" s="81"/>
      <c r="MHW614" s="75"/>
      <c r="MHX614" s="81"/>
      <c r="MHY614" s="75"/>
      <c r="MHZ614" s="81"/>
      <c r="MIA614" s="75"/>
      <c r="MIB614" s="81"/>
      <c r="MIC614" s="75"/>
      <c r="MID614" s="81"/>
      <c r="MIE614" s="75"/>
      <c r="MIF614" s="81"/>
      <c r="MIG614" s="75"/>
      <c r="MIH614" s="81"/>
      <c r="MII614" s="75"/>
      <c r="MIJ614" s="81"/>
      <c r="MIK614" s="75"/>
      <c r="MIL614" s="81"/>
      <c r="MIM614" s="75"/>
      <c r="MIN614" s="81"/>
      <c r="MIO614" s="75"/>
      <c r="MIP614" s="81"/>
      <c r="MIQ614" s="75"/>
      <c r="MIR614" s="81"/>
      <c r="MIS614" s="75"/>
      <c r="MIT614" s="81"/>
      <c r="MIU614" s="75"/>
      <c r="MIV614" s="81"/>
      <c r="MIW614" s="75"/>
      <c r="MIX614" s="81"/>
      <c r="MIY614" s="75"/>
      <c r="MIZ614" s="81"/>
      <c r="MJA614" s="75"/>
      <c r="MJB614" s="81"/>
      <c r="MJC614" s="75"/>
      <c r="MJD614" s="81"/>
      <c r="MJE614" s="75"/>
      <c r="MJF614" s="81"/>
      <c r="MJG614" s="75"/>
      <c r="MJH614" s="81"/>
      <c r="MJI614" s="75"/>
      <c r="MJJ614" s="81"/>
      <c r="MJK614" s="75"/>
      <c r="MJL614" s="81"/>
      <c r="MJM614" s="75"/>
      <c r="MJN614" s="81"/>
      <c r="MJO614" s="75"/>
      <c r="MJP614" s="81"/>
      <c r="MJQ614" s="75"/>
      <c r="MJR614" s="81"/>
      <c r="MJS614" s="75"/>
      <c r="MJT614" s="81"/>
      <c r="MJU614" s="75"/>
      <c r="MJV614" s="81"/>
      <c r="MJW614" s="75"/>
      <c r="MJX614" s="81"/>
      <c r="MJY614" s="75"/>
      <c r="MJZ614" s="81"/>
      <c r="MKA614" s="75"/>
      <c r="MKB614" s="81"/>
      <c r="MKC614" s="75"/>
      <c r="MKD614" s="81"/>
      <c r="MKE614" s="75"/>
      <c r="MKF614" s="81"/>
      <c r="MKG614" s="75"/>
      <c r="MKH614" s="81"/>
      <c r="MKI614" s="75"/>
      <c r="MKJ614" s="81"/>
      <c r="MKK614" s="75"/>
      <c r="MKL614" s="81"/>
      <c r="MKM614" s="75"/>
      <c r="MKN614" s="81"/>
      <c r="MKO614" s="75"/>
      <c r="MKP614" s="81"/>
      <c r="MKQ614" s="75"/>
      <c r="MKR614" s="81"/>
      <c r="MKS614" s="75"/>
      <c r="MKT614" s="81"/>
      <c r="MKU614" s="75"/>
      <c r="MKV614" s="81"/>
      <c r="MKW614" s="75"/>
      <c r="MKX614" s="81"/>
      <c r="MKY614" s="75"/>
      <c r="MKZ614" s="81"/>
      <c r="MLA614" s="75"/>
      <c r="MLB614" s="81"/>
      <c r="MLC614" s="75"/>
      <c r="MLD614" s="81"/>
      <c r="MLE614" s="75"/>
      <c r="MLF614" s="81"/>
      <c r="MLG614" s="75"/>
      <c r="MLH614" s="81"/>
      <c r="MLI614" s="75"/>
      <c r="MLJ614" s="81"/>
      <c r="MLK614" s="75"/>
      <c r="MLL614" s="81"/>
      <c r="MLM614" s="75"/>
      <c r="MLN614" s="81"/>
      <c r="MLO614" s="75"/>
      <c r="MLP614" s="81"/>
      <c r="MLQ614" s="75"/>
      <c r="MLR614" s="81"/>
      <c r="MLS614" s="75"/>
      <c r="MLT614" s="81"/>
      <c r="MLU614" s="75"/>
      <c r="MLV614" s="81"/>
      <c r="MLW614" s="75"/>
      <c r="MLX614" s="81"/>
      <c r="MLY614" s="75"/>
      <c r="MLZ614" s="81"/>
      <c r="MMA614" s="75"/>
      <c r="MMB614" s="81"/>
      <c r="MMC614" s="75"/>
      <c r="MMD614" s="81"/>
      <c r="MME614" s="75"/>
      <c r="MMF614" s="81"/>
      <c r="MMG614" s="75"/>
      <c r="MMH614" s="81"/>
      <c r="MMI614" s="75"/>
      <c r="MMJ614" s="81"/>
      <c r="MMK614" s="75"/>
      <c r="MML614" s="81"/>
      <c r="MMM614" s="75"/>
      <c r="MMN614" s="81"/>
      <c r="MMO614" s="75"/>
      <c r="MMP614" s="81"/>
      <c r="MMQ614" s="75"/>
      <c r="MMR614" s="81"/>
      <c r="MMS614" s="75"/>
      <c r="MMT614" s="81"/>
      <c r="MMU614" s="75"/>
      <c r="MMV614" s="81"/>
      <c r="MMW614" s="75"/>
      <c r="MMX614" s="81"/>
      <c r="MMY614" s="75"/>
      <c r="MMZ614" s="81"/>
      <c r="MNA614" s="75"/>
      <c r="MNB614" s="81"/>
      <c r="MNC614" s="75"/>
      <c r="MND614" s="81"/>
      <c r="MNE614" s="75"/>
      <c r="MNF614" s="81"/>
      <c r="MNG614" s="75"/>
      <c r="MNH614" s="81"/>
      <c r="MNI614" s="75"/>
      <c r="MNJ614" s="81"/>
      <c r="MNK614" s="75"/>
      <c r="MNL614" s="81"/>
      <c r="MNM614" s="75"/>
      <c r="MNN614" s="81"/>
      <c r="MNO614" s="75"/>
      <c r="MNP614" s="81"/>
      <c r="MNQ614" s="75"/>
      <c r="MNR614" s="81"/>
      <c r="MNS614" s="75"/>
      <c r="MNT614" s="81"/>
      <c r="MNU614" s="75"/>
      <c r="MNV614" s="81"/>
      <c r="MNW614" s="75"/>
      <c r="MNX614" s="81"/>
      <c r="MNY614" s="75"/>
      <c r="MNZ614" s="81"/>
      <c r="MOA614" s="75"/>
      <c r="MOB614" s="81"/>
      <c r="MOC614" s="75"/>
      <c r="MOD614" s="81"/>
      <c r="MOE614" s="75"/>
      <c r="MOF614" s="81"/>
      <c r="MOG614" s="75"/>
      <c r="MOH614" s="81"/>
      <c r="MOI614" s="75"/>
      <c r="MOJ614" s="81"/>
      <c r="MOK614" s="75"/>
      <c r="MOL614" s="81"/>
      <c r="MOM614" s="75"/>
      <c r="MON614" s="81"/>
      <c r="MOO614" s="75"/>
      <c r="MOP614" s="81"/>
      <c r="MOQ614" s="75"/>
      <c r="MOR614" s="81"/>
      <c r="MOS614" s="75"/>
      <c r="MOT614" s="81"/>
      <c r="MOU614" s="75"/>
      <c r="MOV614" s="81"/>
      <c r="MOW614" s="75"/>
      <c r="MOX614" s="81"/>
      <c r="MOY614" s="75"/>
      <c r="MOZ614" s="81"/>
      <c r="MPA614" s="75"/>
      <c r="MPB614" s="81"/>
      <c r="MPC614" s="75"/>
      <c r="MPD614" s="81"/>
      <c r="MPE614" s="75"/>
      <c r="MPF614" s="81"/>
      <c r="MPG614" s="75"/>
      <c r="MPH614" s="81"/>
      <c r="MPI614" s="75"/>
      <c r="MPJ614" s="81"/>
      <c r="MPK614" s="75"/>
      <c r="MPL614" s="81"/>
      <c r="MPM614" s="75"/>
      <c r="MPN614" s="81"/>
      <c r="MPO614" s="75"/>
      <c r="MPP614" s="81"/>
      <c r="MPQ614" s="75"/>
      <c r="MPR614" s="81"/>
      <c r="MPS614" s="75"/>
      <c r="MPT614" s="81"/>
      <c r="MPU614" s="75"/>
      <c r="MPV614" s="81"/>
      <c r="MPW614" s="75"/>
      <c r="MPX614" s="81"/>
      <c r="MPY614" s="75"/>
      <c r="MPZ614" s="81"/>
      <c r="MQA614" s="75"/>
      <c r="MQB614" s="81"/>
      <c r="MQC614" s="75"/>
      <c r="MQD614" s="81"/>
      <c r="MQE614" s="75"/>
      <c r="MQF614" s="81"/>
      <c r="MQG614" s="75"/>
      <c r="MQH614" s="81"/>
      <c r="MQI614" s="75"/>
      <c r="MQJ614" s="81"/>
      <c r="MQK614" s="75"/>
      <c r="MQL614" s="81"/>
      <c r="MQM614" s="75"/>
      <c r="MQN614" s="81"/>
      <c r="MQO614" s="75"/>
      <c r="MQP614" s="81"/>
      <c r="MQQ614" s="75"/>
      <c r="MQR614" s="81"/>
      <c r="MQS614" s="75"/>
      <c r="MQT614" s="81"/>
      <c r="MQU614" s="75"/>
      <c r="MQV614" s="81"/>
      <c r="MQW614" s="75"/>
      <c r="MQX614" s="81"/>
      <c r="MQY614" s="75"/>
      <c r="MQZ614" s="81"/>
      <c r="MRA614" s="75"/>
      <c r="MRB614" s="81"/>
      <c r="MRC614" s="75"/>
      <c r="MRD614" s="81"/>
      <c r="MRE614" s="75"/>
      <c r="MRF614" s="81"/>
      <c r="MRG614" s="75"/>
      <c r="MRH614" s="81"/>
      <c r="MRI614" s="75"/>
      <c r="MRJ614" s="81"/>
      <c r="MRK614" s="75"/>
      <c r="MRL614" s="81"/>
      <c r="MRM614" s="75"/>
      <c r="MRN614" s="81"/>
      <c r="MRO614" s="75"/>
      <c r="MRP614" s="81"/>
      <c r="MRQ614" s="75"/>
      <c r="MRR614" s="81"/>
      <c r="MRS614" s="75"/>
      <c r="MRT614" s="81"/>
      <c r="MRU614" s="75"/>
      <c r="MRV614" s="81"/>
      <c r="MRW614" s="75"/>
      <c r="MRX614" s="81"/>
      <c r="MRY614" s="75"/>
      <c r="MRZ614" s="81"/>
      <c r="MSA614" s="75"/>
      <c r="MSB614" s="81"/>
      <c r="MSC614" s="75"/>
      <c r="MSD614" s="81"/>
      <c r="MSE614" s="75"/>
      <c r="MSF614" s="81"/>
      <c r="MSG614" s="75"/>
      <c r="MSH614" s="81"/>
      <c r="MSI614" s="75"/>
      <c r="MSJ614" s="81"/>
      <c r="MSK614" s="75"/>
      <c r="MSL614" s="81"/>
      <c r="MSM614" s="75"/>
      <c r="MSN614" s="81"/>
      <c r="MSO614" s="75"/>
      <c r="MSP614" s="81"/>
      <c r="MSQ614" s="75"/>
      <c r="MSR614" s="81"/>
      <c r="MSS614" s="75"/>
      <c r="MST614" s="81"/>
      <c r="MSU614" s="75"/>
      <c r="MSV614" s="81"/>
      <c r="MSW614" s="75"/>
      <c r="MSX614" s="81"/>
      <c r="MSY614" s="75"/>
      <c r="MSZ614" s="81"/>
      <c r="MTA614" s="75"/>
      <c r="MTB614" s="81"/>
      <c r="MTC614" s="75"/>
      <c r="MTD614" s="81"/>
      <c r="MTE614" s="75"/>
      <c r="MTF614" s="81"/>
      <c r="MTG614" s="75"/>
      <c r="MTH614" s="81"/>
      <c r="MTI614" s="75"/>
      <c r="MTJ614" s="81"/>
      <c r="MTK614" s="75"/>
      <c r="MTL614" s="81"/>
      <c r="MTM614" s="75"/>
      <c r="MTN614" s="81"/>
      <c r="MTO614" s="75"/>
      <c r="MTP614" s="81"/>
      <c r="MTQ614" s="75"/>
      <c r="MTR614" s="81"/>
      <c r="MTS614" s="75"/>
      <c r="MTT614" s="81"/>
      <c r="MTU614" s="75"/>
      <c r="MTV614" s="81"/>
      <c r="MTW614" s="75"/>
      <c r="MTX614" s="81"/>
      <c r="MTY614" s="75"/>
      <c r="MTZ614" s="81"/>
      <c r="MUA614" s="75"/>
      <c r="MUB614" s="81"/>
      <c r="MUC614" s="75"/>
      <c r="MUD614" s="81"/>
      <c r="MUE614" s="75"/>
      <c r="MUF614" s="81"/>
      <c r="MUG614" s="75"/>
      <c r="MUH614" s="81"/>
      <c r="MUI614" s="75"/>
      <c r="MUJ614" s="81"/>
      <c r="MUK614" s="75"/>
      <c r="MUL614" s="81"/>
      <c r="MUM614" s="75"/>
      <c r="MUN614" s="81"/>
      <c r="MUO614" s="75"/>
      <c r="MUP614" s="81"/>
      <c r="MUQ614" s="75"/>
      <c r="MUR614" s="81"/>
      <c r="MUS614" s="75"/>
      <c r="MUT614" s="81"/>
      <c r="MUU614" s="75"/>
      <c r="MUV614" s="81"/>
      <c r="MUW614" s="75"/>
      <c r="MUX614" s="81"/>
      <c r="MUY614" s="75"/>
      <c r="MUZ614" s="81"/>
      <c r="MVA614" s="75"/>
      <c r="MVB614" s="81"/>
      <c r="MVC614" s="75"/>
      <c r="MVD614" s="81"/>
      <c r="MVE614" s="75"/>
      <c r="MVF614" s="81"/>
      <c r="MVG614" s="75"/>
      <c r="MVH614" s="81"/>
      <c r="MVI614" s="75"/>
      <c r="MVJ614" s="81"/>
      <c r="MVK614" s="75"/>
      <c r="MVL614" s="81"/>
      <c r="MVM614" s="75"/>
      <c r="MVN614" s="81"/>
      <c r="MVO614" s="75"/>
      <c r="MVP614" s="81"/>
      <c r="MVQ614" s="75"/>
      <c r="MVR614" s="81"/>
      <c r="MVS614" s="75"/>
      <c r="MVT614" s="81"/>
      <c r="MVU614" s="75"/>
      <c r="MVV614" s="81"/>
      <c r="MVW614" s="75"/>
      <c r="MVX614" s="81"/>
      <c r="MVY614" s="75"/>
      <c r="MVZ614" s="81"/>
      <c r="MWA614" s="75"/>
      <c r="MWB614" s="81"/>
      <c r="MWC614" s="75"/>
      <c r="MWD614" s="81"/>
      <c r="MWE614" s="75"/>
      <c r="MWF614" s="81"/>
      <c r="MWG614" s="75"/>
      <c r="MWH614" s="81"/>
      <c r="MWI614" s="75"/>
      <c r="MWJ614" s="81"/>
      <c r="MWK614" s="75"/>
      <c r="MWL614" s="81"/>
      <c r="MWM614" s="75"/>
      <c r="MWN614" s="81"/>
      <c r="MWO614" s="75"/>
      <c r="MWP614" s="81"/>
      <c r="MWQ614" s="75"/>
      <c r="MWR614" s="81"/>
      <c r="MWS614" s="75"/>
      <c r="MWT614" s="81"/>
      <c r="MWU614" s="75"/>
      <c r="MWV614" s="81"/>
      <c r="MWW614" s="75"/>
      <c r="MWX614" s="81"/>
      <c r="MWY614" s="75"/>
      <c r="MWZ614" s="81"/>
      <c r="MXA614" s="75"/>
      <c r="MXB614" s="81"/>
      <c r="MXC614" s="75"/>
      <c r="MXD614" s="81"/>
      <c r="MXE614" s="75"/>
      <c r="MXF614" s="81"/>
      <c r="MXG614" s="75"/>
      <c r="MXH614" s="81"/>
      <c r="MXI614" s="75"/>
      <c r="MXJ614" s="81"/>
      <c r="MXK614" s="75"/>
      <c r="MXL614" s="81"/>
      <c r="MXM614" s="75"/>
      <c r="MXN614" s="81"/>
      <c r="MXO614" s="75"/>
      <c r="MXP614" s="81"/>
      <c r="MXQ614" s="75"/>
      <c r="MXR614" s="81"/>
      <c r="MXS614" s="75"/>
      <c r="MXT614" s="81"/>
      <c r="MXU614" s="75"/>
      <c r="MXV614" s="81"/>
      <c r="MXW614" s="75"/>
      <c r="MXX614" s="81"/>
      <c r="MXY614" s="75"/>
      <c r="MXZ614" s="81"/>
      <c r="MYA614" s="75"/>
      <c r="MYB614" s="81"/>
      <c r="MYC614" s="75"/>
      <c r="MYD614" s="81"/>
      <c r="MYE614" s="75"/>
      <c r="MYF614" s="81"/>
      <c r="MYG614" s="75"/>
      <c r="MYH614" s="81"/>
      <c r="MYI614" s="75"/>
      <c r="MYJ614" s="81"/>
      <c r="MYK614" s="75"/>
      <c r="MYL614" s="81"/>
      <c r="MYM614" s="75"/>
      <c r="MYN614" s="81"/>
      <c r="MYO614" s="75"/>
      <c r="MYP614" s="81"/>
      <c r="MYQ614" s="75"/>
      <c r="MYR614" s="81"/>
      <c r="MYS614" s="75"/>
      <c r="MYT614" s="81"/>
      <c r="MYU614" s="75"/>
      <c r="MYV614" s="81"/>
      <c r="MYW614" s="75"/>
      <c r="MYX614" s="81"/>
      <c r="MYY614" s="75"/>
      <c r="MYZ614" s="81"/>
      <c r="MZA614" s="75"/>
      <c r="MZB614" s="81"/>
      <c r="MZC614" s="75"/>
      <c r="MZD614" s="81"/>
      <c r="MZE614" s="75"/>
      <c r="MZF614" s="81"/>
      <c r="MZG614" s="75"/>
      <c r="MZH614" s="81"/>
      <c r="MZI614" s="75"/>
      <c r="MZJ614" s="81"/>
      <c r="MZK614" s="75"/>
      <c r="MZL614" s="81"/>
      <c r="MZM614" s="75"/>
      <c r="MZN614" s="81"/>
      <c r="MZO614" s="75"/>
      <c r="MZP614" s="81"/>
      <c r="MZQ614" s="75"/>
      <c r="MZR614" s="81"/>
      <c r="MZS614" s="75"/>
      <c r="MZT614" s="81"/>
      <c r="MZU614" s="75"/>
      <c r="MZV614" s="81"/>
      <c r="MZW614" s="75"/>
      <c r="MZX614" s="81"/>
      <c r="MZY614" s="75"/>
      <c r="MZZ614" s="81"/>
      <c r="NAA614" s="75"/>
      <c r="NAB614" s="81"/>
      <c r="NAC614" s="75"/>
      <c r="NAD614" s="81"/>
      <c r="NAE614" s="75"/>
      <c r="NAF614" s="81"/>
      <c r="NAG614" s="75"/>
      <c r="NAH614" s="81"/>
      <c r="NAI614" s="75"/>
      <c r="NAJ614" s="81"/>
      <c r="NAK614" s="75"/>
      <c r="NAL614" s="81"/>
      <c r="NAM614" s="75"/>
      <c r="NAN614" s="81"/>
      <c r="NAO614" s="75"/>
      <c r="NAP614" s="81"/>
      <c r="NAQ614" s="75"/>
      <c r="NAR614" s="81"/>
      <c r="NAS614" s="75"/>
      <c r="NAT614" s="81"/>
      <c r="NAU614" s="75"/>
      <c r="NAV614" s="81"/>
      <c r="NAW614" s="75"/>
      <c r="NAX614" s="81"/>
      <c r="NAY614" s="75"/>
      <c r="NAZ614" s="81"/>
      <c r="NBA614" s="75"/>
      <c r="NBB614" s="81"/>
      <c r="NBC614" s="75"/>
      <c r="NBD614" s="81"/>
      <c r="NBE614" s="75"/>
      <c r="NBF614" s="81"/>
      <c r="NBG614" s="75"/>
      <c r="NBH614" s="81"/>
      <c r="NBI614" s="75"/>
      <c r="NBJ614" s="81"/>
      <c r="NBK614" s="75"/>
      <c r="NBL614" s="81"/>
      <c r="NBM614" s="75"/>
      <c r="NBN614" s="81"/>
      <c r="NBO614" s="75"/>
      <c r="NBP614" s="81"/>
      <c r="NBQ614" s="75"/>
      <c r="NBR614" s="81"/>
      <c r="NBS614" s="75"/>
      <c r="NBT614" s="81"/>
      <c r="NBU614" s="75"/>
      <c r="NBV614" s="81"/>
      <c r="NBW614" s="75"/>
      <c r="NBX614" s="81"/>
      <c r="NBY614" s="75"/>
      <c r="NBZ614" s="81"/>
      <c r="NCA614" s="75"/>
      <c r="NCB614" s="81"/>
      <c r="NCC614" s="75"/>
      <c r="NCD614" s="81"/>
      <c r="NCE614" s="75"/>
      <c r="NCF614" s="81"/>
      <c r="NCG614" s="75"/>
      <c r="NCH614" s="81"/>
      <c r="NCI614" s="75"/>
      <c r="NCJ614" s="81"/>
      <c r="NCK614" s="75"/>
      <c r="NCL614" s="81"/>
      <c r="NCM614" s="75"/>
      <c r="NCN614" s="81"/>
      <c r="NCO614" s="75"/>
      <c r="NCP614" s="81"/>
      <c r="NCQ614" s="75"/>
      <c r="NCR614" s="81"/>
      <c r="NCS614" s="75"/>
      <c r="NCT614" s="81"/>
      <c r="NCU614" s="75"/>
      <c r="NCV614" s="81"/>
      <c r="NCW614" s="75"/>
      <c r="NCX614" s="81"/>
      <c r="NCY614" s="75"/>
      <c r="NCZ614" s="81"/>
      <c r="NDA614" s="75"/>
      <c r="NDB614" s="81"/>
      <c r="NDC614" s="75"/>
      <c r="NDD614" s="81"/>
      <c r="NDE614" s="75"/>
      <c r="NDF614" s="81"/>
      <c r="NDG614" s="75"/>
      <c r="NDH614" s="81"/>
      <c r="NDI614" s="75"/>
      <c r="NDJ614" s="81"/>
      <c r="NDK614" s="75"/>
      <c r="NDL614" s="81"/>
      <c r="NDM614" s="75"/>
      <c r="NDN614" s="81"/>
      <c r="NDO614" s="75"/>
      <c r="NDP614" s="81"/>
      <c r="NDQ614" s="75"/>
      <c r="NDR614" s="81"/>
      <c r="NDS614" s="75"/>
      <c r="NDT614" s="81"/>
      <c r="NDU614" s="75"/>
      <c r="NDV614" s="81"/>
      <c r="NDW614" s="75"/>
      <c r="NDX614" s="81"/>
      <c r="NDY614" s="75"/>
      <c r="NDZ614" s="81"/>
      <c r="NEA614" s="75"/>
      <c r="NEB614" s="81"/>
      <c r="NEC614" s="75"/>
      <c r="NED614" s="81"/>
      <c r="NEE614" s="75"/>
      <c r="NEF614" s="81"/>
      <c r="NEG614" s="75"/>
      <c r="NEH614" s="81"/>
      <c r="NEI614" s="75"/>
      <c r="NEJ614" s="81"/>
      <c r="NEK614" s="75"/>
      <c r="NEL614" s="81"/>
      <c r="NEM614" s="75"/>
      <c r="NEN614" s="81"/>
      <c r="NEO614" s="75"/>
      <c r="NEP614" s="81"/>
      <c r="NEQ614" s="75"/>
      <c r="NER614" s="81"/>
      <c r="NES614" s="75"/>
      <c r="NET614" s="81"/>
      <c r="NEU614" s="75"/>
      <c r="NEV614" s="81"/>
      <c r="NEW614" s="75"/>
      <c r="NEX614" s="81"/>
      <c r="NEY614" s="75"/>
      <c r="NEZ614" s="81"/>
      <c r="NFA614" s="75"/>
      <c r="NFB614" s="81"/>
      <c r="NFC614" s="75"/>
      <c r="NFD614" s="81"/>
      <c r="NFE614" s="75"/>
      <c r="NFF614" s="81"/>
      <c r="NFG614" s="75"/>
      <c r="NFH614" s="81"/>
      <c r="NFI614" s="75"/>
      <c r="NFJ614" s="81"/>
      <c r="NFK614" s="75"/>
      <c r="NFL614" s="81"/>
      <c r="NFM614" s="75"/>
      <c r="NFN614" s="81"/>
      <c r="NFO614" s="75"/>
      <c r="NFP614" s="81"/>
      <c r="NFQ614" s="75"/>
      <c r="NFR614" s="81"/>
      <c r="NFS614" s="75"/>
      <c r="NFT614" s="81"/>
      <c r="NFU614" s="75"/>
      <c r="NFV614" s="81"/>
      <c r="NFW614" s="75"/>
      <c r="NFX614" s="81"/>
      <c r="NFY614" s="75"/>
      <c r="NFZ614" s="81"/>
      <c r="NGA614" s="75"/>
      <c r="NGB614" s="81"/>
      <c r="NGC614" s="75"/>
      <c r="NGD614" s="81"/>
      <c r="NGE614" s="75"/>
      <c r="NGF614" s="81"/>
      <c r="NGG614" s="75"/>
      <c r="NGH614" s="81"/>
      <c r="NGI614" s="75"/>
      <c r="NGJ614" s="81"/>
      <c r="NGK614" s="75"/>
      <c r="NGL614" s="81"/>
      <c r="NGM614" s="75"/>
      <c r="NGN614" s="81"/>
      <c r="NGO614" s="75"/>
      <c r="NGP614" s="81"/>
      <c r="NGQ614" s="75"/>
      <c r="NGR614" s="81"/>
      <c r="NGS614" s="75"/>
      <c r="NGT614" s="81"/>
      <c r="NGU614" s="75"/>
      <c r="NGV614" s="81"/>
      <c r="NGW614" s="75"/>
      <c r="NGX614" s="81"/>
      <c r="NGY614" s="75"/>
      <c r="NGZ614" s="81"/>
      <c r="NHA614" s="75"/>
      <c r="NHB614" s="81"/>
      <c r="NHC614" s="75"/>
      <c r="NHD614" s="81"/>
      <c r="NHE614" s="75"/>
      <c r="NHF614" s="81"/>
      <c r="NHG614" s="75"/>
      <c r="NHH614" s="81"/>
      <c r="NHI614" s="75"/>
      <c r="NHJ614" s="81"/>
      <c r="NHK614" s="75"/>
      <c r="NHL614" s="81"/>
      <c r="NHM614" s="75"/>
      <c r="NHN614" s="81"/>
      <c r="NHO614" s="75"/>
      <c r="NHP614" s="81"/>
      <c r="NHQ614" s="75"/>
      <c r="NHR614" s="81"/>
      <c r="NHS614" s="75"/>
      <c r="NHT614" s="81"/>
      <c r="NHU614" s="75"/>
      <c r="NHV614" s="81"/>
      <c r="NHW614" s="75"/>
      <c r="NHX614" s="81"/>
      <c r="NHY614" s="75"/>
      <c r="NHZ614" s="81"/>
      <c r="NIA614" s="75"/>
      <c r="NIB614" s="81"/>
      <c r="NIC614" s="75"/>
      <c r="NID614" s="81"/>
      <c r="NIE614" s="75"/>
      <c r="NIF614" s="81"/>
      <c r="NIG614" s="75"/>
      <c r="NIH614" s="81"/>
      <c r="NII614" s="75"/>
      <c r="NIJ614" s="81"/>
      <c r="NIK614" s="75"/>
      <c r="NIL614" s="81"/>
      <c r="NIM614" s="75"/>
      <c r="NIN614" s="81"/>
      <c r="NIO614" s="75"/>
      <c r="NIP614" s="81"/>
      <c r="NIQ614" s="75"/>
      <c r="NIR614" s="81"/>
      <c r="NIS614" s="75"/>
      <c r="NIT614" s="81"/>
      <c r="NIU614" s="75"/>
      <c r="NIV614" s="81"/>
      <c r="NIW614" s="75"/>
      <c r="NIX614" s="81"/>
      <c r="NIY614" s="75"/>
      <c r="NIZ614" s="81"/>
      <c r="NJA614" s="75"/>
      <c r="NJB614" s="81"/>
      <c r="NJC614" s="75"/>
      <c r="NJD614" s="81"/>
      <c r="NJE614" s="75"/>
      <c r="NJF614" s="81"/>
      <c r="NJG614" s="75"/>
      <c r="NJH614" s="81"/>
      <c r="NJI614" s="75"/>
      <c r="NJJ614" s="81"/>
      <c r="NJK614" s="75"/>
      <c r="NJL614" s="81"/>
      <c r="NJM614" s="75"/>
      <c r="NJN614" s="81"/>
      <c r="NJO614" s="75"/>
      <c r="NJP614" s="81"/>
      <c r="NJQ614" s="75"/>
      <c r="NJR614" s="81"/>
      <c r="NJS614" s="75"/>
      <c r="NJT614" s="81"/>
      <c r="NJU614" s="75"/>
      <c r="NJV614" s="81"/>
      <c r="NJW614" s="75"/>
      <c r="NJX614" s="81"/>
      <c r="NJY614" s="75"/>
      <c r="NJZ614" s="81"/>
      <c r="NKA614" s="75"/>
      <c r="NKB614" s="81"/>
      <c r="NKC614" s="75"/>
      <c r="NKD614" s="81"/>
      <c r="NKE614" s="75"/>
      <c r="NKF614" s="81"/>
      <c r="NKG614" s="75"/>
      <c r="NKH614" s="81"/>
      <c r="NKI614" s="75"/>
      <c r="NKJ614" s="81"/>
      <c r="NKK614" s="75"/>
      <c r="NKL614" s="81"/>
      <c r="NKM614" s="75"/>
      <c r="NKN614" s="81"/>
      <c r="NKO614" s="75"/>
      <c r="NKP614" s="81"/>
      <c r="NKQ614" s="75"/>
      <c r="NKR614" s="81"/>
      <c r="NKS614" s="75"/>
      <c r="NKT614" s="81"/>
      <c r="NKU614" s="75"/>
      <c r="NKV614" s="81"/>
      <c r="NKW614" s="75"/>
      <c r="NKX614" s="81"/>
      <c r="NKY614" s="75"/>
      <c r="NKZ614" s="81"/>
      <c r="NLA614" s="75"/>
      <c r="NLB614" s="81"/>
      <c r="NLC614" s="75"/>
      <c r="NLD614" s="81"/>
      <c r="NLE614" s="75"/>
      <c r="NLF614" s="81"/>
      <c r="NLG614" s="75"/>
      <c r="NLH614" s="81"/>
      <c r="NLI614" s="75"/>
      <c r="NLJ614" s="81"/>
      <c r="NLK614" s="75"/>
      <c r="NLL614" s="81"/>
      <c r="NLM614" s="75"/>
      <c r="NLN614" s="81"/>
      <c r="NLO614" s="75"/>
      <c r="NLP614" s="81"/>
      <c r="NLQ614" s="75"/>
      <c r="NLR614" s="81"/>
      <c r="NLS614" s="75"/>
      <c r="NLT614" s="81"/>
      <c r="NLU614" s="75"/>
      <c r="NLV614" s="81"/>
      <c r="NLW614" s="75"/>
      <c r="NLX614" s="81"/>
      <c r="NLY614" s="75"/>
      <c r="NLZ614" s="81"/>
      <c r="NMA614" s="75"/>
      <c r="NMB614" s="81"/>
      <c r="NMC614" s="75"/>
      <c r="NMD614" s="81"/>
      <c r="NME614" s="75"/>
      <c r="NMF614" s="81"/>
      <c r="NMG614" s="75"/>
      <c r="NMH614" s="81"/>
      <c r="NMI614" s="75"/>
      <c r="NMJ614" s="81"/>
      <c r="NMK614" s="75"/>
      <c r="NML614" s="81"/>
      <c r="NMM614" s="75"/>
      <c r="NMN614" s="81"/>
      <c r="NMO614" s="75"/>
      <c r="NMP614" s="81"/>
      <c r="NMQ614" s="75"/>
      <c r="NMR614" s="81"/>
      <c r="NMS614" s="75"/>
      <c r="NMT614" s="81"/>
      <c r="NMU614" s="75"/>
      <c r="NMV614" s="81"/>
      <c r="NMW614" s="75"/>
      <c r="NMX614" s="81"/>
      <c r="NMY614" s="75"/>
      <c r="NMZ614" s="81"/>
      <c r="NNA614" s="75"/>
      <c r="NNB614" s="81"/>
      <c r="NNC614" s="75"/>
      <c r="NND614" s="81"/>
      <c r="NNE614" s="75"/>
      <c r="NNF614" s="81"/>
      <c r="NNG614" s="75"/>
      <c r="NNH614" s="81"/>
      <c r="NNI614" s="75"/>
      <c r="NNJ614" s="81"/>
      <c r="NNK614" s="75"/>
      <c r="NNL614" s="81"/>
      <c r="NNM614" s="75"/>
      <c r="NNN614" s="81"/>
      <c r="NNO614" s="75"/>
      <c r="NNP614" s="81"/>
      <c r="NNQ614" s="75"/>
      <c r="NNR614" s="81"/>
      <c r="NNS614" s="75"/>
      <c r="NNT614" s="81"/>
      <c r="NNU614" s="75"/>
      <c r="NNV614" s="81"/>
      <c r="NNW614" s="75"/>
      <c r="NNX614" s="81"/>
      <c r="NNY614" s="75"/>
      <c r="NNZ614" s="81"/>
      <c r="NOA614" s="75"/>
      <c r="NOB614" s="81"/>
      <c r="NOC614" s="75"/>
      <c r="NOD614" s="81"/>
      <c r="NOE614" s="75"/>
      <c r="NOF614" s="81"/>
      <c r="NOG614" s="75"/>
      <c r="NOH614" s="81"/>
      <c r="NOI614" s="75"/>
      <c r="NOJ614" s="81"/>
      <c r="NOK614" s="75"/>
      <c r="NOL614" s="81"/>
      <c r="NOM614" s="75"/>
      <c r="NON614" s="81"/>
      <c r="NOO614" s="75"/>
      <c r="NOP614" s="81"/>
      <c r="NOQ614" s="75"/>
      <c r="NOR614" s="81"/>
      <c r="NOS614" s="75"/>
      <c r="NOT614" s="81"/>
      <c r="NOU614" s="75"/>
      <c r="NOV614" s="81"/>
      <c r="NOW614" s="75"/>
      <c r="NOX614" s="81"/>
      <c r="NOY614" s="75"/>
      <c r="NOZ614" s="81"/>
      <c r="NPA614" s="75"/>
      <c r="NPB614" s="81"/>
      <c r="NPC614" s="75"/>
      <c r="NPD614" s="81"/>
      <c r="NPE614" s="75"/>
      <c r="NPF614" s="81"/>
      <c r="NPG614" s="75"/>
      <c r="NPH614" s="81"/>
      <c r="NPI614" s="75"/>
      <c r="NPJ614" s="81"/>
      <c r="NPK614" s="75"/>
      <c r="NPL614" s="81"/>
      <c r="NPM614" s="75"/>
      <c r="NPN614" s="81"/>
      <c r="NPO614" s="75"/>
      <c r="NPP614" s="81"/>
      <c r="NPQ614" s="75"/>
      <c r="NPR614" s="81"/>
      <c r="NPS614" s="75"/>
      <c r="NPT614" s="81"/>
      <c r="NPU614" s="75"/>
      <c r="NPV614" s="81"/>
      <c r="NPW614" s="75"/>
      <c r="NPX614" s="81"/>
      <c r="NPY614" s="75"/>
      <c r="NPZ614" s="81"/>
      <c r="NQA614" s="75"/>
      <c r="NQB614" s="81"/>
      <c r="NQC614" s="75"/>
      <c r="NQD614" s="81"/>
      <c r="NQE614" s="75"/>
      <c r="NQF614" s="81"/>
      <c r="NQG614" s="75"/>
      <c r="NQH614" s="81"/>
      <c r="NQI614" s="75"/>
      <c r="NQJ614" s="81"/>
      <c r="NQK614" s="75"/>
      <c r="NQL614" s="81"/>
      <c r="NQM614" s="75"/>
      <c r="NQN614" s="81"/>
      <c r="NQO614" s="75"/>
      <c r="NQP614" s="81"/>
      <c r="NQQ614" s="75"/>
      <c r="NQR614" s="81"/>
      <c r="NQS614" s="75"/>
      <c r="NQT614" s="81"/>
      <c r="NQU614" s="75"/>
      <c r="NQV614" s="81"/>
      <c r="NQW614" s="75"/>
      <c r="NQX614" s="81"/>
      <c r="NQY614" s="75"/>
      <c r="NQZ614" s="81"/>
      <c r="NRA614" s="75"/>
      <c r="NRB614" s="81"/>
      <c r="NRC614" s="75"/>
      <c r="NRD614" s="81"/>
      <c r="NRE614" s="75"/>
      <c r="NRF614" s="81"/>
      <c r="NRG614" s="75"/>
      <c r="NRH614" s="81"/>
      <c r="NRI614" s="75"/>
      <c r="NRJ614" s="81"/>
      <c r="NRK614" s="75"/>
      <c r="NRL614" s="81"/>
      <c r="NRM614" s="75"/>
      <c r="NRN614" s="81"/>
      <c r="NRO614" s="75"/>
      <c r="NRP614" s="81"/>
      <c r="NRQ614" s="75"/>
      <c r="NRR614" s="81"/>
      <c r="NRS614" s="75"/>
      <c r="NRT614" s="81"/>
      <c r="NRU614" s="75"/>
      <c r="NRV614" s="81"/>
      <c r="NRW614" s="75"/>
      <c r="NRX614" s="81"/>
      <c r="NRY614" s="75"/>
      <c r="NRZ614" s="81"/>
      <c r="NSA614" s="75"/>
      <c r="NSB614" s="81"/>
      <c r="NSC614" s="75"/>
      <c r="NSD614" s="81"/>
      <c r="NSE614" s="75"/>
      <c r="NSF614" s="81"/>
      <c r="NSG614" s="75"/>
      <c r="NSH614" s="81"/>
      <c r="NSI614" s="75"/>
      <c r="NSJ614" s="81"/>
      <c r="NSK614" s="75"/>
      <c r="NSL614" s="81"/>
      <c r="NSM614" s="75"/>
      <c r="NSN614" s="81"/>
      <c r="NSO614" s="75"/>
      <c r="NSP614" s="81"/>
      <c r="NSQ614" s="75"/>
      <c r="NSR614" s="81"/>
      <c r="NSS614" s="75"/>
      <c r="NST614" s="81"/>
      <c r="NSU614" s="75"/>
      <c r="NSV614" s="81"/>
      <c r="NSW614" s="75"/>
      <c r="NSX614" s="81"/>
      <c r="NSY614" s="75"/>
      <c r="NSZ614" s="81"/>
      <c r="NTA614" s="75"/>
      <c r="NTB614" s="81"/>
      <c r="NTC614" s="75"/>
      <c r="NTD614" s="81"/>
      <c r="NTE614" s="75"/>
      <c r="NTF614" s="81"/>
      <c r="NTG614" s="75"/>
      <c r="NTH614" s="81"/>
      <c r="NTI614" s="75"/>
      <c r="NTJ614" s="81"/>
      <c r="NTK614" s="75"/>
      <c r="NTL614" s="81"/>
      <c r="NTM614" s="75"/>
      <c r="NTN614" s="81"/>
      <c r="NTO614" s="75"/>
      <c r="NTP614" s="81"/>
      <c r="NTQ614" s="75"/>
      <c r="NTR614" s="81"/>
      <c r="NTS614" s="75"/>
      <c r="NTT614" s="81"/>
      <c r="NTU614" s="75"/>
      <c r="NTV614" s="81"/>
      <c r="NTW614" s="75"/>
      <c r="NTX614" s="81"/>
      <c r="NTY614" s="75"/>
      <c r="NTZ614" s="81"/>
      <c r="NUA614" s="75"/>
      <c r="NUB614" s="81"/>
      <c r="NUC614" s="75"/>
      <c r="NUD614" s="81"/>
      <c r="NUE614" s="75"/>
      <c r="NUF614" s="81"/>
      <c r="NUG614" s="75"/>
      <c r="NUH614" s="81"/>
      <c r="NUI614" s="75"/>
      <c r="NUJ614" s="81"/>
      <c r="NUK614" s="75"/>
      <c r="NUL614" s="81"/>
      <c r="NUM614" s="75"/>
      <c r="NUN614" s="81"/>
      <c r="NUO614" s="75"/>
      <c r="NUP614" s="81"/>
      <c r="NUQ614" s="75"/>
      <c r="NUR614" s="81"/>
      <c r="NUS614" s="75"/>
      <c r="NUT614" s="81"/>
      <c r="NUU614" s="75"/>
      <c r="NUV614" s="81"/>
      <c r="NUW614" s="75"/>
      <c r="NUX614" s="81"/>
      <c r="NUY614" s="75"/>
      <c r="NUZ614" s="81"/>
      <c r="NVA614" s="75"/>
      <c r="NVB614" s="81"/>
      <c r="NVC614" s="75"/>
      <c r="NVD614" s="81"/>
      <c r="NVE614" s="75"/>
      <c r="NVF614" s="81"/>
      <c r="NVG614" s="75"/>
      <c r="NVH614" s="81"/>
      <c r="NVI614" s="75"/>
      <c r="NVJ614" s="81"/>
      <c r="NVK614" s="75"/>
      <c r="NVL614" s="81"/>
      <c r="NVM614" s="75"/>
      <c r="NVN614" s="81"/>
      <c r="NVO614" s="75"/>
      <c r="NVP614" s="81"/>
      <c r="NVQ614" s="75"/>
      <c r="NVR614" s="81"/>
      <c r="NVS614" s="75"/>
      <c r="NVT614" s="81"/>
      <c r="NVU614" s="75"/>
      <c r="NVV614" s="81"/>
      <c r="NVW614" s="75"/>
      <c r="NVX614" s="81"/>
      <c r="NVY614" s="75"/>
      <c r="NVZ614" s="81"/>
      <c r="NWA614" s="75"/>
      <c r="NWB614" s="81"/>
      <c r="NWC614" s="75"/>
      <c r="NWD614" s="81"/>
      <c r="NWE614" s="75"/>
      <c r="NWF614" s="81"/>
      <c r="NWG614" s="75"/>
      <c r="NWH614" s="81"/>
      <c r="NWI614" s="75"/>
      <c r="NWJ614" s="81"/>
      <c r="NWK614" s="75"/>
      <c r="NWL614" s="81"/>
      <c r="NWM614" s="75"/>
      <c r="NWN614" s="81"/>
      <c r="NWO614" s="75"/>
      <c r="NWP614" s="81"/>
      <c r="NWQ614" s="75"/>
      <c r="NWR614" s="81"/>
      <c r="NWS614" s="75"/>
      <c r="NWT614" s="81"/>
      <c r="NWU614" s="75"/>
      <c r="NWV614" s="81"/>
      <c r="NWW614" s="75"/>
      <c r="NWX614" s="81"/>
      <c r="NWY614" s="75"/>
      <c r="NWZ614" s="81"/>
      <c r="NXA614" s="75"/>
      <c r="NXB614" s="81"/>
      <c r="NXC614" s="75"/>
      <c r="NXD614" s="81"/>
      <c r="NXE614" s="75"/>
      <c r="NXF614" s="81"/>
      <c r="NXG614" s="75"/>
      <c r="NXH614" s="81"/>
      <c r="NXI614" s="75"/>
      <c r="NXJ614" s="81"/>
      <c r="NXK614" s="75"/>
      <c r="NXL614" s="81"/>
      <c r="NXM614" s="75"/>
      <c r="NXN614" s="81"/>
      <c r="NXO614" s="75"/>
      <c r="NXP614" s="81"/>
      <c r="NXQ614" s="75"/>
      <c r="NXR614" s="81"/>
      <c r="NXS614" s="75"/>
      <c r="NXT614" s="81"/>
      <c r="NXU614" s="75"/>
      <c r="NXV614" s="81"/>
      <c r="NXW614" s="75"/>
      <c r="NXX614" s="81"/>
      <c r="NXY614" s="75"/>
      <c r="NXZ614" s="81"/>
      <c r="NYA614" s="75"/>
      <c r="NYB614" s="81"/>
      <c r="NYC614" s="75"/>
      <c r="NYD614" s="81"/>
      <c r="NYE614" s="75"/>
      <c r="NYF614" s="81"/>
      <c r="NYG614" s="75"/>
      <c r="NYH614" s="81"/>
      <c r="NYI614" s="75"/>
      <c r="NYJ614" s="81"/>
      <c r="NYK614" s="75"/>
      <c r="NYL614" s="81"/>
      <c r="NYM614" s="75"/>
      <c r="NYN614" s="81"/>
      <c r="NYO614" s="75"/>
      <c r="NYP614" s="81"/>
      <c r="NYQ614" s="75"/>
      <c r="NYR614" s="81"/>
      <c r="NYS614" s="75"/>
      <c r="NYT614" s="81"/>
      <c r="NYU614" s="75"/>
      <c r="NYV614" s="81"/>
      <c r="NYW614" s="75"/>
      <c r="NYX614" s="81"/>
      <c r="NYY614" s="75"/>
      <c r="NYZ614" s="81"/>
      <c r="NZA614" s="75"/>
      <c r="NZB614" s="81"/>
      <c r="NZC614" s="75"/>
      <c r="NZD614" s="81"/>
      <c r="NZE614" s="75"/>
      <c r="NZF614" s="81"/>
      <c r="NZG614" s="75"/>
      <c r="NZH614" s="81"/>
      <c r="NZI614" s="75"/>
      <c r="NZJ614" s="81"/>
      <c r="NZK614" s="75"/>
      <c r="NZL614" s="81"/>
      <c r="NZM614" s="75"/>
      <c r="NZN614" s="81"/>
      <c r="NZO614" s="75"/>
      <c r="NZP614" s="81"/>
      <c r="NZQ614" s="75"/>
      <c r="NZR614" s="81"/>
      <c r="NZS614" s="75"/>
      <c r="NZT614" s="81"/>
      <c r="NZU614" s="75"/>
      <c r="NZV614" s="81"/>
      <c r="NZW614" s="75"/>
      <c r="NZX614" s="81"/>
      <c r="NZY614" s="75"/>
      <c r="NZZ614" s="81"/>
      <c r="OAA614" s="75"/>
      <c r="OAB614" s="81"/>
      <c r="OAC614" s="75"/>
      <c r="OAD614" s="81"/>
      <c r="OAE614" s="75"/>
      <c r="OAF614" s="81"/>
      <c r="OAG614" s="75"/>
      <c r="OAH614" s="81"/>
      <c r="OAI614" s="75"/>
      <c r="OAJ614" s="81"/>
      <c r="OAK614" s="75"/>
      <c r="OAL614" s="81"/>
      <c r="OAM614" s="75"/>
      <c r="OAN614" s="81"/>
      <c r="OAO614" s="75"/>
      <c r="OAP614" s="81"/>
      <c r="OAQ614" s="75"/>
      <c r="OAR614" s="81"/>
      <c r="OAS614" s="75"/>
      <c r="OAT614" s="81"/>
      <c r="OAU614" s="75"/>
      <c r="OAV614" s="81"/>
      <c r="OAW614" s="75"/>
      <c r="OAX614" s="81"/>
      <c r="OAY614" s="75"/>
      <c r="OAZ614" s="81"/>
      <c r="OBA614" s="75"/>
      <c r="OBB614" s="81"/>
      <c r="OBC614" s="75"/>
      <c r="OBD614" s="81"/>
      <c r="OBE614" s="75"/>
      <c r="OBF614" s="81"/>
      <c r="OBG614" s="75"/>
      <c r="OBH614" s="81"/>
      <c r="OBI614" s="75"/>
      <c r="OBJ614" s="81"/>
      <c r="OBK614" s="75"/>
      <c r="OBL614" s="81"/>
      <c r="OBM614" s="75"/>
      <c r="OBN614" s="81"/>
      <c r="OBO614" s="75"/>
      <c r="OBP614" s="81"/>
      <c r="OBQ614" s="75"/>
      <c r="OBR614" s="81"/>
      <c r="OBS614" s="75"/>
      <c r="OBT614" s="81"/>
      <c r="OBU614" s="75"/>
      <c r="OBV614" s="81"/>
      <c r="OBW614" s="75"/>
      <c r="OBX614" s="81"/>
      <c r="OBY614" s="75"/>
      <c r="OBZ614" s="81"/>
      <c r="OCA614" s="75"/>
      <c r="OCB614" s="81"/>
      <c r="OCC614" s="75"/>
      <c r="OCD614" s="81"/>
      <c r="OCE614" s="75"/>
      <c r="OCF614" s="81"/>
      <c r="OCG614" s="75"/>
      <c r="OCH614" s="81"/>
      <c r="OCI614" s="75"/>
      <c r="OCJ614" s="81"/>
      <c r="OCK614" s="75"/>
      <c r="OCL614" s="81"/>
      <c r="OCM614" s="75"/>
      <c r="OCN614" s="81"/>
      <c r="OCO614" s="75"/>
      <c r="OCP614" s="81"/>
      <c r="OCQ614" s="75"/>
      <c r="OCR614" s="81"/>
      <c r="OCS614" s="75"/>
      <c r="OCT614" s="81"/>
      <c r="OCU614" s="75"/>
      <c r="OCV614" s="81"/>
      <c r="OCW614" s="75"/>
      <c r="OCX614" s="81"/>
      <c r="OCY614" s="75"/>
      <c r="OCZ614" s="81"/>
      <c r="ODA614" s="75"/>
      <c r="ODB614" s="81"/>
      <c r="ODC614" s="75"/>
      <c r="ODD614" s="81"/>
      <c r="ODE614" s="75"/>
      <c r="ODF614" s="81"/>
      <c r="ODG614" s="75"/>
      <c r="ODH614" s="81"/>
      <c r="ODI614" s="75"/>
      <c r="ODJ614" s="81"/>
      <c r="ODK614" s="75"/>
      <c r="ODL614" s="81"/>
      <c r="ODM614" s="75"/>
      <c r="ODN614" s="81"/>
      <c r="ODO614" s="75"/>
      <c r="ODP614" s="81"/>
      <c r="ODQ614" s="75"/>
      <c r="ODR614" s="81"/>
      <c r="ODS614" s="75"/>
      <c r="ODT614" s="81"/>
      <c r="ODU614" s="75"/>
      <c r="ODV614" s="81"/>
      <c r="ODW614" s="75"/>
      <c r="ODX614" s="81"/>
      <c r="ODY614" s="75"/>
      <c r="ODZ614" s="81"/>
      <c r="OEA614" s="75"/>
      <c r="OEB614" s="81"/>
      <c r="OEC614" s="75"/>
      <c r="OED614" s="81"/>
      <c r="OEE614" s="75"/>
      <c r="OEF614" s="81"/>
      <c r="OEG614" s="75"/>
      <c r="OEH614" s="81"/>
      <c r="OEI614" s="75"/>
      <c r="OEJ614" s="81"/>
      <c r="OEK614" s="75"/>
      <c r="OEL614" s="81"/>
      <c r="OEM614" s="75"/>
      <c r="OEN614" s="81"/>
      <c r="OEO614" s="75"/>
      <c r="OEP614" s="81"/>
      <c r="OEQ614" s="75"/>
      <c r="OER614" s="81"/>
      <c r="OES614" s="75"/>
      <c r="OET614" s="81"/>
      <c r="OEU614" s="75"/>
      <c r="OEV614" s="81"/>
      <c r="OEW614" s="75"/>
      <c r="OEX614" s="81"/>
      <c r="OEY614" s="75"/>
      <c r="OEZ614" s="81"/>
      <c r="OFA614" s="75"/>
      <c r="OFB614" s="81"/>
      <c r="OFC614" s="75"/>
      <c r="OFD614" s="81"/>
      <c r="OFE614" s="75"/>
      <c r="OFF614" s="81"/>
      <c r="OFG614" s="75"/>
      <c r="OFH614" s="81"/>
      <c r="OFI614" s="75"/>
      <c r="OFJ614" s="81"/>
      <c r="OFK614" s="75"/>
      <c r="OFL614" s="81"/>
      <c r="OFM614" s="75"/>
      <c r="OFN614" s="81"/>
      <c r="OFO614" s="75"/>
      <c r="OFP614" s="81"/>
      <c r="OFQ614" s="75"/>
      <c r="OFR614" s="81"/>
      <c r="OFS614" s="75"/>
      <c r="OFT614" s="81"/>
      <c r="OFU614" s="75"/>
      <c r="OFV614" s="81"/>
      <c r="OFW614" s="75"/>
      <c r="OFX614" s="81"/>
      <c r="OFY614" s="75"/>
      <c r="OFZ614" s="81"/>
      <c r="OGA614" s="75"/>
      <c r="OGB614" s="81"/>
      <c r="OGC614" s="75"/>
      <c r="OGD614" s="81"/>
      <c r="OGE614" s="75"/>
      <c r="OGF614" s="81"/>
      <c r="OGG614" s="75"/>
      <c r="OGH614" s="81"/>
      <c r="OGI614" s="75"/>
      <c r="OGJ614" s="81"/>
      <c r="OGK614" s="75"/>
      <c r="OGL614" s="81"/>
      <c r="OGM614" s="75"/>
      <c r="OGN614" s="81"/>
      <c r="OGO614" s="75"/>
      <c r="OGP614" s="81"/>
      <c r="OGQ614" s="75"/>
      <c r="OGR614" s="81"/>
      <c r="OGS614" s="75"/>
      <c r="OGT614" s="81"/>
      <c r="OGU614" s="75"/>
      <c r="OGV614" s="81"/>
      <c r="OGW614" s="75"/>
      <c r="OGX614" s="81"/>
      <c r="OGY614" s="75"/>
      <c r="OGZ614" s="81"/>
      <c r="OHA614" s="75"/>
      <c r="OHB614" s="81"/>
      <c r="OHC614" s="75"/>
      <c r="OHD614" s="81"/>
      <c r="OHE614" s="75"/>
      <c r="OHF614" s="81"/>
      <c r="OHG614" s="75"/>
      <c r="OHH614" s="81"/>
      <c r="OHI614" s="75"/>
      <c r="OHJ614" s="81"/>
      <c r="OHK614" s="75"/>
      <c r="OHL614" s="81"/>
      <c r="OHM614" s="75"/>
      <c r="OHN614" s="81"/>
      <c r="OHO614" s="75"/>
      <c r="OHP614" s="81"/>
      <c r="OHQ614" s="75"/>
      <c r="OHR614" s="81"/>
      <c r="OHS614" s="75"/>
      <c r="OHT614" s="81"/>
      <c r="OHU614" s="75"/>
      <c r="OHV614" s="81"/>
      <c r="OHW614" s="75"/>
      <c r="OHX614" s="81"/>
      <c r="OHY614" s="75"/>
      <c r="OHZ614" s="81"/>
      <c r="OIA614" s="75"/>
      <c r="OIB614" s="81"/>
      <c r="OIC614" s="75"/>
      <c r="OID614" s="81"/>
      <c r="OIE614" s="75"/>
      <c r="OIF614" s="81"/>
      <c r="OIG614" s="75"/>
      <c r="OIH614" s="81"/>
      <c r="OII614" s="75"/>
      <c r="OIJ614" s="81"/>
      <c r="OIK614" s="75"/>
      <c r="OIL614" s="81"/>
      <c r="OIM614" s="75"/>
      <c r="OIN614" s="81"/>
      <c r="OIO614" s="75"/>
      <c r="OIP614" s="81"/>
      <c r="OIQ614" s="75"/>
      <c r="OIR614" s="81"/>
      <c r="OIS614" s="75"/>
      <c r="OIT614" s="81"/>
      <c r="OIU614" s="75"/>
      <c r="OIV614" s="81"/>
      <c r="OIW614" s="75"/>
      <c r="OIX614" s="81"/>
      <c r="OIY614" s="75"/>
      <c r="OIZ614" s="81"/>
      <c r="OJA614" s="75"/>
      <c r="OJB614" s="81"/>
      <c r="OJC614" s="75"/>
      <c r="OJD614" s="81"/>
      <c r="OJE614" s="75"/>
      <c r="OJF614" s="81"/>
      <c r="OJG614" s="75"/>
      <c r="OJH614" s="81"/>
      <c r="OJI614" s="75"/>
      <c r="OJJ614" s="81"/>
      <c r="OJK614" s="75"/>
      <c r="OJL614" s="81"/>
      <c r="OJM614" s="75"/>
      <c r="OJN614" s="81"/>
      <c r="OJO614" s="75"/>
      <c r="OJP614" s="81"/>
      <c r="OJQ614" s="75"/>
      <c r="OJR614" s="81"/>
      <c r="OJS614" s="75"/>
      <c r="OJT614" s="81"/>
      <c r="OJU614" s="75"/>
      <c r="OJV614" s="81"/>
      <c r="OJW614" s="75"/>
      <c r="OJX614" s="81"/>
      <c r="OJY614" s="75"/>
      <c r="OJZ614" s="81"/>
      <c r="OKA614" s="75"/>
      <c r="OKB614" s="81"/>
      <c r="OKC614" s="75"/>
      <c r="OKD614" s="81"/>
      <c r="OKE614" s="75"/>
      <c r="OKF614" s="81"/>
      <c r="OKG614" s="75"/>
      <c r="OKH614" s="81"/>
      <c r="OKI614" s="75"/>
      <c r="OKJ614" s="81"/>
      <c r="OKK614" s="75"/>
      <c r="OKL614" s="81"/>
      <c r="OKM614" s="75"/>
      <c r="OKN614" s="81"/>
      <c r="OKO614" s="75"/>
      <c r="OKP614" s="81"/>
      <c r="OKQ614" s="75"/>
      <c r="OKR614" s="81"/>
      <c r="OKS614" s="75"/>
      <c r="OKT614" s="81"/>
      <c r="OKU614" s="75"/>
      <c r="OKV614" s="81"/>
      <c r="OKW614" s="75"/>
      <c r="OKX614" s="81"/>
      <c r="OKY614" s="75"/>
      <c r="OKZ614" s="81"/>
      <c r="OLA614" s="75"/>
      <c r="OLB614" s="81"/>
      <c r="OLC614" s="75"/>
      <c r="OLD614" s="81"/>
      <c r="OLE614" s="75"/>
      <c r="OLF614" s="81"/>
      <c r="OLG614" s="75"/>
      <c r="OLH614" s="81"/>
      <c r="OLI614" s="75"/>
      <c r="OLJ614" s="81"/>
      <c r="OLK614" s="75"/>
      <c r="OLL614" s="81"/>
      <c r="OLM614" s="75"/>
      <c r="OLN614" s="81"/>
      <c r="OLO614" s="75"/>
      <c r="OLP614" s="81"/>
      <c r="OLQ614" s="75"/>
      <c r="OLR614" s="81"/>
      <c r="OLS614" s="75"/>
      <c r="OLT614" s="81"/>
      <c r="OLU614" s="75"/>
      <c r="OLV614" s="81"/>
      <c r="OLW614" s="75"/>
      <c r="OLX614" s="81"/>
      <c r="OLY614" s="75"/>
      <c r="OLZ614" s="81"/>
      <c r="OMA614" s="75"/>
      <c r="OMB614" s="81"/>
      <c r="OMC614" s="75"/>
      <c r="OMD614" s="81"/>
      <c r="OME614" s="75"/>
      <c r="OMF614" s="81"/>
      <c r="OMG614" s="75"/>
      <c r="OMH614" s="81"/>
      <c r="OMI614" s="75"/>
      <c r="OMJ614" s="81"/>
      <c r="OMK614" s="75"/>
      <c r="OML614" s="81"/>
      <c r="OMM614" s="75"/>
      <c r="OMN614" s="81"/>
      <c r="OMO614" s="75"/>
      <c r="OMP614" s="81"/>
      <c r="OMQ614" s="75"/>
      <c r="OMR614" s="81"/>
      <c r="OMS614" s="75"/>
      <c r="OMT614" s="81"/>
      <c r="OMU614" s="75"/>
      <c r="OMV614" s="81"/>
      <c r="OMW614" s="75"/>
      <c r="OMX614" s="81"/>
      <c r="OMY614" s="75"/>
      <c r="OMZ614" s="81"/>
      <c r="ONA614" s="75"/>
      <c r="ONB614" s="81"/>
      <c r="ONC614" s="75"/>
      <c r="OND614" s="81"/>
      <c r="ONE614" s="75"/>
      <c r="ONF614" s="81"/>
      <c r="ONG614" s="75"/>
      <c r="ONH614" s="81"/>
      <c r="ONI614" s="75"/>
      <c r="ONJ614" s="81"/>
      <c r="ONK614" s="75"/>
      <c r="ONL614" s="81"/>
      <c r="ONM614" s="75"/>
      <c r="ONN614" s="81"/>
      <c r="ONO614" s="75"/>
      <c r="ONP614" s="81"/>
      <c r="ONQ614" s="75"/>
      <c r="ONR614" s="81"/>
      <c r="ONS614" s="75"/>
      <c r="ONT614" s="81"/>
      <c r="ONU614" s="75"/>
      <c r="ONV614" s="81"/>
      <c r="ONW614" s="75"/>
      <c r="ONX614" s="81"/>
      <c r="ONY614" s="75"/>
      <c r="ONZ614" s="81"/>
      <c r="OOA614" s="75"/>
      <c r="OOB614" s="81"/>
      <c r="OOC614" s="75"/>
      <c r="OOD614" s="81"/>
      <c r="OOE614" s="75"/>
      <c r="OOF614" s="81"/>
      <c r="OOG614" s="75"/>
      <c r="OOH614" s="81"/>
      <c r="OOI614" s="75"/>
      <c r="OOJ614" s="81"/>
      <c r="OOK614" s="75"/>
      <c r="OOL614" s="81"/>
      <c r="OOM614" s="75"/>
      <c r="OON614" s="81"/>
      <c r="OOO614" s="75"/>
      <c r="OOP614" s="81"/>
      <c r="OOQ614" s="75"/>
      <c r="OOR614" s="81"/>
      <c r="OOS614" s="75"/>
      <c r="OOT614" s="81"/>
      <c r="OOU614" s="75"/>
      <c r="OOV614" s="81"/>
      <c r="OOW614" s="75"/>
      <c r="OOX614" s="81"/>
      <c r="OOY614" s="75"/>
      <c r="OOZ614" s="81"/>
      <c r="OPA614" s="75"/>
      <c r="OPB614" s="81"/>
      <c r="OPC614" s="75"/>
      <c r="OPD614" s="81"/>
      <c r="OPE614" s="75"/>
      <c r="OPF614" s="81"/>
      <c r="OPG614" s="75"/>
      <c r="OPH614" s="81"/>
      <c r="OPI614" s="75"/>
      <c r="OPJ614" s="81"/>
      <c r="OPK614" s="75"/>
      <c r="OPL614" s="81"/>
      <c r="OPM614" s="75"/>
      <c r="OPN614" s="81"/>
      <c r="OPO614" s="75"/>
      <c r="OPP614" s="81"/>
      <c r="OPQ614" s="75"/>
      <c r="OPR614" s="81"/>
      <c r="OPS614" s="75"/>
      <c r="OPT614" s="81"/>
      <c r="OPU614" s="75"/>
      <c r="OPV614" s="81"/>
      <c r="OPW614" s="75"/>
      <c r="OPX614" s="81"/>
      <c r="OPY614" s="75"/>
      <c r="OPZ614" s="81"/>
      <c r="OQA614" s="75"/>
      <c r="OQB614" s="81"/>
      <c r="OQC614" s="75"/>
      <c r="OQD614" s="81"/>
      <c r="OQE614" s="75"/>
      <c r="OQF614" s="81"/>
      <c r="OQG614" s="75"/>
      <c r="OQH614" s="81"/>
      <c r="OQI614" s="75"/>
      <c r="OQJ614" s="81"/>
      <c r="OQK614" s="75"/>
      <c r="OQL614" s="81"/>
      <c r="OQM614" s="75"/>
      <c r="OQN614" s="81"/>
      <c r="OQO614" s="75"/>
      <c r="OQP614" s="81"/>
      <c r="OQQ614" s="75"/>
      <c r="OQR614" s="81"/>
      <c r="OQS614" s="75"/>
      <c r="OQT614" s="81"/>
      <c r="OQU614" s="75"/>
      <c r="OQV614" s="81"/>
      <c r="OQW614" s="75"/>
      <c r="OQX614" s="81"/>
      <c r="OQY614" s="75"/>
      <c r="OQZ614" s="81"/>
      <c r="ORA614" s="75"/>
      <c r="ORB614" s="81"/>
      <c r="ORC614" s="75"/>
      <c r="ORD614" s="81"/>
      <c r="ORE614" s="75"/>
      <c r="ORF614" s="81"/>
      <c r="ORG614" s="75"/>
      <c r="ORH614" s="81"/>
      <c r="ORI614" s="75"/>
      <c r="ORJ614" s="81"/>
      <c r="ORK614" s="75"/>
      <c r="ORL614" s="81"/>
      <c r="ORM614" s="75"/>
      <c r="ORN614" s="81"/>
      <c r="ORO614" s="75"/>
      <c r="ORP614" s="81"/>
      <c r="ORQ614" s="75"/>
      <c r="ORR614" s="81"/>
      <c r="ORS614" s="75"/>
      <c r="ORT614" s="81"/>
      <c r="ORU614" s="75"/>
      <c r="ORV614" s="81"/>
      <c r="ORW614" s="75"/>
      <c r="ORX614" s="81"/>
      <c r="ORY614" s="75"/>
      <c r="ORZ614" s="81"/>
      <c r="OSA614" s="75"/>
      <c r="OSB614" s="81"/>
      <c r="OSC614" s="75"/>
      <c r="OSD614" s="81"/>
      <c r="OSE614" s="75"/>
      <c r="OSF614" s="81"/>
      <c r="OSG614" s="75"/>
      <c r="OSH614" s="81"/>
      <c r="OSI614" s="75"/>
      <c r="OSJ614" s="81"/>
      <c r="OSK614" s="75"/>
      <c r="OSL614" s="81"/>
      <c r="OSM614" s="75"/>
      <c r="OSN614" s="81"/>
      <c r="OSO614" s="75"/>
      <c r="OSP614" s="81"/>
      <c r="OSQ614" s="75"/>
      <c r="OSR614" s="81"/>
      <c r="OSS614" s="75"/>
      <c r="OST614" s="81"/>
      <c r="OSU614" s="75"/>
      <c r="OSV614" s="81"/>
      <c r="OSW614" s="75"/>
      <c r="OSX614" s="81"/>
      <c r="OSY614" s="75"/>
      <c r="OSZ614" s="81"/>
      <c r="OTA614" s="75"/>
      <c r="OTB614" s="81"/>
      <c r="OTC614" s="75"/>
      <c r="OTD614" s="81"/>
      <c r="OTE614" s="75"/>
      <c r="OTF614" s="81"/>
      <c r="OTG614" s="75"/>
      <c r="OTH614" s="81"/>
      <c r="OTI614" s="75"/>
      <c r="OTJ614" s="81"/>
      <c r="OTK614" s="75"/>
      <c r="OTL614" s="81"/>
      <c r="OTM614" s="75"/>
      <c r="OTN614" s="81"/>
      <c r="OTO614" s="75"/>
      <c r="OTP614" s="81"/>
      <c r="OTQ614" s="75"/>
      <c r="OTR614" s="81"/>
      <c r="OTS614" s="75"/>
      <c r="OTT614" s="81"/>
      <c r="OTU614" s="75"/>
      <c r="OTV614" s="81"/>
      <c r="OTW614" s="75"/>
      <c r="OTX614" s="81"/>
      <c r="OTY614" s="75"/>
      <c r="OTZ614" s="81"/>
      <c r="OUA614" s="75"/>
      <c r="OUB614" s="81"/>
      <c r="OUC614" s="75"/>
      <c r="OUD614" s="81"/>
      <c r="OUE614" s="75"/>
      <c r="OUF614" s="81"/>
      <c r="OUG614" s="75"/>
      <c r="OUH614" s="81"/>
      <c r="OUI614" s="75"/>
      <c r="OUJ614" s="81"/>
      <c r="OUK614" s="75"/>
      <c r="OUL614" s="81"/>
      <c r="OUM614" s="75"/>
      <c r="OUN614" s="81"/>
      <c r="OUO614" s="75"/>
      <c r="OUP614" s="81"/>
      <c r="OUQ614" s="75"/>
      <c r="OUR614" s="81"/>
      <c r="OUS614" s="75"/>
      <c r="OUT614" s="81"/>
      <c r="OUU614" s="75"/>
      <c r="OUV614" s="81"/>
      <c r="OUW614" s="75"/>
      <c r="OUX614" s="81"/>
      <c r="OUY614" s="75"/>
      <c r="OUZ614" s="81"/>
      <c r="OVA614" s="75"/>
      <c r="OVB614" s="81"/>
      <c r="OVC614" s="75"/>
      <c r="OVD614" s="81"/>
      <c r="OVE614" s="75"/>
      <c r="OVF614" s="81"/>
      <c r="OVG614" s="75"/>
      <c r="OVH614" s="81"/>
      <c r="OVI614" s="75"/>
      <c r="OVJ614" s="81"/>
      <c r="OVK614" s="75"/>
      <c r="OVL614" s="81"/>
      <c r="OVM614" s="75"/>
      <c r="OVN614" s="81"/>
      <c r="OVO614" s="75"/>
      <c r="OVP614" s="81"/>
      <c r="OVQ614" s="75"/>
      <c r="OVR614" s="81"/>
      <c r="OVS614" s="75"/>
      <c r="OVT614" s="81"/>
      <c r="OVU614" s="75"/>
      <c r="OVV614" s="81"/>
      <c r="OVW614" s="75"/>
      <c r="OVX614" s="81"/>
      <c r="OVY614" s="75"/>
      <c r="OVZ614" s="81"/>
      <c r="OWA614" s="75"/>
      <c r="OWB614" s="81"/>
      <c r="OWC614" s="75"/>
      <c r="OWD614" s="81"/>
      <c r="OWE614" s="75"/>
      <c r="OWF614" s="81"/>
      <c r="OWG614" s="75"/>
      <c r="OWH614" s="81"/>
      <c r="OWI614" s="75"/>
      <c r="OWJ614" s="81"/>
      <c r="OWK614" s="75"/>
      <c r="OWL614" s="81"/>
      <c r="OWM614" s="75"/>
      <c r="OWN614" s="81"/>
      <c r="OWO614" s="75"/>
      <c r="OWP614" s="81"/>
      <c r="OWQ614" s="75"/>
      <c r="OWR614" s="81"/>
      <c r="OWS614" s="75"/>
      <c r="OWT614" s="81"/>
      <c r="OWU614" s="75"/>
      <c r="OWV614" s="81"/>
      <c r="OWW614" s="75"/>
      <c r="OWX614" s="81"/>
      <c r="OWY614" s="75"/>
      <c r="OWZ614" s="81"/>
      <c r="OXA614" s="75"/>
      <c r="OXB614" s="81"/>
      <c r="OXC614" s="75"/>
      <c r="OXD614" s="81"/>
      <c r="OXE614" s="75"/>
      <c r="OXF614" s="81"/>
      <c r="OXG614" s="75"/>
      <c r="OXH614" s="81"/>
      <c r="OXI614" s="75"/>
      <c r="OXJ614" s="81"/>
      <c r="OXK614" s="75"/>
      <c r="OXL614" s="81"/>
      <c r="OXM614" s="75"/>
      <c r="OXN614" s="81"/>
      <c r="OXO614" s="75"/>
      <c r="OXP614" s="81"/>
      <c r="OXQ614" s="75"/>
      <c r="OXR614" s="81"/>
      <c r="OXS614" s="75"/>
      <c r="OXT614" s="81"/>
      <c r="OXU614" s="75"/>
      <c r="OXV614" s="81"/>
      <c r="OXW614" s="75"/>
      <c r="OXX614" s="81"/>
      <c r="OXY614" s="75"/>
      <c r="OXZ614" s="81"/>
      <c r="OYA614" s="75"/>
      <c r="OYB614" s="81"/>
      <c r="OYC614" s="75"/>
      <c r="OYD614" s="81"/>
      <c r="OYE614" s="75"/>
      <c r="OYF614" s="81"/>
      <c r="OYG614" s="75"/>
      <c r="OYH614" s="81"/>
      <c r="OYI614" s="75"/>
      <c r="OYJ614" s="81"/>
      <c r="OYK614" s="75"/>
      <c r="OYL614" s="81"/>
      <c r="OYM614" s="75"/>
      <c r="OYN614" s="81"/>
      <c r="OYO614" s="75"/>
      <c r="OYP614" s="81"/>
      <c r="OYQ614" s="75"/>
      <c r="OYR614" s="81"/>
      <c r="OYS614" s="75"/>
      <c r="OYT614" s="81"/>
      <c r="OYU614" s="75"/>
      <c r="OYV614" s="81"/>
      <c r="OYW614" s="75"/>
      <c r="OYX614" s="81"/>
      <c r="OYY614" s="75"/>
      <c r="OYZ614" s="81"/>
      <c r="OZA614" s="75"/>
      <c r="OZB614" s="81"/>
      <c r="OZC614" s="75"/>
      <c r="OZD614" s="81"/>
      <c r="OZE614" s="75"/>
      <c r="OZF614" s="81"/>
      <c r="OZG614" s="75"/>
      <c r="OZH614" s="81"/>
      <c r="OZI614" s="75"/>
      <c r="OZJ614" s="81"/>
      <c r="OZK614" s="75"/>
      <c r="OZL614" s="81"/>
      <c r="OZM614" s="75"/>
      <c r="OZN614" s="81"/>
      <c r="OZO614" s="75"/>
      <c r="OZP614" s="81"/>
      <c r="OZQ614" s="75"/>
      <c r="OZR614" s="81"/>
      <c r="OZS614" s="75"/>
      <c r="OZT614" s="81"/>
      <c r="OZU614" s="75"/>
      <c r="OZV614" s="81"/>
      <c r="OZW614" s="75"/>
      <c r="OZX614" s="81"/>
      <c r="OZY614" s="75"/>
      <c r="OZZ614" s="81"/>
      <c r="PAA614" s="75"/>
      <c r="PAB614" s="81"/>
      <c r="PAC614" s="75"/>
      <c r="PAD614" s="81"/>
      <c r="PAE614" s="75"/>
      <c r="PAF614" s="81"/>
      <c r="PAG614" s="75"/>
      <c r="PAH614" s="81"/>
      <c r="PAI614" s="75"/>
      <c r="PAJ614" s="81"/>
      <c r="PAK614" s="75"/>
      <c r="PAL614" s="81"/>
      <c r="PAM614" s="75"/>
      <c r="PAN614" s="81"/>
      <c r="PAO614" s="75"/>
      <c r="PAP614" s="81"/>
      <c r="PAQ614" s="75"/>
      <c r="PAR614" s="81"/>
      <c r="PAS614" s="75"/>
      <c r="PAT614" s="81"/>
      <c r="PAU614" s="75"/>
      <c r="PAV614" s="81"/>
      <c r="PAW614" s="75"/>
      <c r="PAX614" s="81"/>
      <c r="PAY614" s="75"/>
      <c r="PAZ614" s="81"/>
      <c r="PBA614" s="75"/>
      <c r="PBB614" s="81"/>
      <c r="PBC614" s="75"/>
      <c r="PBD614" s="81"/>
      <c r="PBE614" s="75"/>
      <c r="PBF614" s="81"/>
      <c r="PBG614" s="75"/>
      <c r="PBH614" s="81"/>
      <c r="PBI614" s="75"/>
      <c r="PBJ614" s="81"/>
      <c r="PBK614" s="75"/>
      <c r="PBL614" s="81"/>
      <c r="PBM614" s="75"/>
      <c r="PBN614" s="81"/>
      <c r="PBO614" s="75"/>
      <c r="PBP614" s="81"/>
      <c r="PBQ614" s="75"/>
      <c r="PBR614" s="81"/>
      <c r="PBS614" s="75"/>
      <c r="PBT614" s="81"/>
      <c r="PBU614" s="75"/>
      <c r="PBV614" s="81"/>
      <c r="PBW614" s="75"/>
      <c r="PBX614" s="81"/>
      <c r="PBY614" s="75"/>
      <c r="PBZ614" s="81"/>
      <c r="PCA614" s="75"/>
      <c r="PCB614" s="81"/>
      <c r="PCC614" s="75"/>
      <c r="PCD614" s="81"/>
      <c r="PCE614" s="75"/>
      <c r="PCF614" s="81"/>
      <c r="PCG614" s="75"/>
      <c r="PCH614" s="81"/>
      <c r="PCI614" s="75"/>
      <c r="PCJ614" s="81"/>
      <c r="PCK614" s="75"/>
      <c r="PCL614" s="81"/>
      <c r="PCM614" s="75"/>
      <c r="PCN614" s="81"/>
      <c r="PCO614" s="75"/>
      <c r="PCP614" s="81"/>
      <c r="PCQ614" s="75"/>
      <c r="PCR614" s="81"/>
      <c r="PCS614" s="75"/>
      <c r="PCT614" s="81"/>
      <c r="PCU614" s="75"/>
      <c r="PCV614" s="81"/>
      <c r="PCW614" s="75"/>
      <c r="PCX614" s="81"/>
      <c r="PCY614" s="75"/>
      <c r="PCZ614" s="81"/>
      <c r="PDA614" s="75"/>
      <c r="PDB614" s="81"/>
      <c r="PDC614" s="75"/>
      <c r="PDD614" s="81"/>
      <c r="PDE614" s="75"/>
      <c r="PDF614" s="81"/>
      <c r="PDG614" s="75"/>
      <c r="PDH614" s="81"/>
      <c r="PDI614" s="75"/>
      <c r="PDJ614" s="81"/>
      <c r="PDK614" s="75"/>
      <c r="PDL614" s="81"/>
      <c r="PDM614" s="75"/>
      <c r="PDN614" s="81"/>
      <c r="PDO614" s="75"/>
      <c r="PDP614" s="81"/>
      <c r="PDQ614" s="75"/>
      <c r="PDR614" s="81"/>
      <c r="PDS614" s="75"/>
      <c r="PDT614" s="81"/>
      <c r="PDU614" s="75"/>
      <c r="PDV614" s="81"/>
      <c r="PDW614" s="75"/>
      <c r="PDX614" s="81"/>
      <c r="PDY614" s="75"/>
      <c r="PDZ614" s="81"/>
      <c r="PEA614" s="75"/>
      <c r="PEB614" s="81"/>
      <c r="PEC614" s="75"/>
      <c r="PED614" s="81"/>
      <c r="PEE614" s="75"/>
      <c r="PEF614" s="81"/>
      <c r="PEG614" s="75"/>
      <c r="PEH614" s="81"/>
      <c r="PEI614" s="75"/>
      <c r="PEJ614" s="81"/>
      <c r="PEK614" s="75"/>
      <c r="PEL614" s="81"/>
      <c r="PEM614" s="75"/>
      <c r="PEN614" s="81"/>
      <c r="PEO614" s="75"/>
      <c r="PEP614" s="81"/>
      <c r="PEQ614" s="75"/>
      <c r="PER614" s="81"/>
      <c r="PES614" s="75"/>
      <c r="PET614" s="81"/>
      <c r="PEU614" s="75"/>
      <c r="PEV614" s="81"/>
      <c r="PEW614" s="75"/>
      <c r="PEX614" s="81"/>
      <c r="PEY614" s="75"/>
      <c r="PEZ614" s="81"/>
      <c r="PFA614" s="75"/>
      <c r="PFB614" s="81"/>
      <c r="PFC614" s="75"/>
      <c r="PFD614" s="81"/>
      <c r="PFE614" s="75"/>
      <c r="PFF614" s="81"/>
      <c r="PFG614" s="75"/>
      <c r="PFH614" s="81"/>
      <c r="PFI614" s="75"/>
      <c r="PFJ614" s="81"/>
      <c r="PFK614" s="75"/>
      <c r="PFL614" s="81"/>
      <c r="PFM614" s="75"/>
      <c r="PFN614" s="81"/>
      <c r="PFO614" s="75"/>
      <c r="PFP614" s="81"/>
      <c r="PFQ614" s="75"/>
      <c r="PFR614" s="81"/>
      <c r="PFS614" s="75"/>
      <c r="PFT614" s="81"/>
      <c r="PFU614" s="75"/>
      <c r="PFV614" s="81"/>
      <c r="PFW614" s="75"/>
      <c r="PFX614" s="81"/>
      <c r="PFY614" s="75"/>
      <c r="PFZ614" s="81"/>
      <c r="PGA614" s="75"/>
      <c r="PGB614" s="81"/>
      <c r="PGC614" s="75"/>
      <c r="PGD614" s="81"/>
      <c r="PGE614" s="75"/>
      <c r="PGF614" s="81"/>
      <c r="PGG614" s="75"/>
      <c r="PGH614" s="81"/>
      <c r="PGI614" s="75"/>
      <c r="PGJ614" s="81"/>
      <c r="PGK614" s="75"/>
      <c r="PGL614" s="81"/>
      <c r="PGM614" s="75"/>
      <c r="PGN614" s="81"/>
      <c r="PGO614" s="75"/>
      <c r="PGP614" s="81"/>
      <c r="PGQ614" s="75"/>
      <c r="PGR614" s="81"/>
      <c r="PGS614" s="75"/>
      <c r="PGT614" s="81"/>
      <c r="PGU614" s="75"/>
      <c r="PGV614" s="81"/>
      <c r="PGW614" s="75"/>
      <c r="PGX614" s="81"/>
      <c r="PGY614" s="75"/>
      <c r="PGZ614" s="81"/>
      <c r="PHA614" s="75"/>
      <c r="PHB614" s="81"/>
      <c r="PHC614" s="75"/>
      <c r="PHD614" s="81"/>
      <c r="PHE614" s="75"/>
      <c r="PHF614" s="81"/>
      <c r="PHG614" s="75"/>
      <c r="PHH614" s="81"/>
      <c r="PHI614" s="75"/>
      <c r="PHJ614" s="81"/>
      <c r="PHK614" s="75"/>
      <c r="PHL614" s="81"/>
      <c r="PHM614" s="75"/>
      <c r="PHN614" s="81"/>
      <c r="PHO614" s="75"/>
      <c r="PHP614" s="81"/>
      <c r="PHQ614" s="75"/>
      <c r="PHR614" s="81"/>
      <c r="PHS614" s="75"/>
      <c r="PHT614" s="81"/>
      <c r="PHU614" s="75"/>
      <c r="PHV614" s="81"/>
      <c r="PHW614" s="75"/>
      <c r="PHX614" s="81"/>
      <c r="PHY614" s="75"/>
      <c r="PHZ614" s="81"/>
      <c r="PIA614" s="75"/>
      <c r="PIB614" s="81"/>
      <c r="PIC614" s="75"/>
      <c r="PID614" s="81"/>
      <c r="PIE614" s="75"/>
      <c r="PIF614" s="81"/>
      <c r="PIG614" s="75"/>
      <c r="PIH614" s="81"/>
      <c r="PII614" s="75"/>
      <c r="PIJ614" s="81"/>
      <c r="PIK614" s="75"/>
      <c r="PIL614" s="81"/>
      <c r="PIM614" s="75"/>
      <c r="PIN614" s="81"/>
      <c r="PIO614" s="75"/>
      <c r="PIP614" s="81"/>
      <c r="PIQ614" s="75"/>
      <c r="PIR614" s="81"/>
      <c r="PIS614" s="75"/>
      <c r="PIT614" s="81"/>
      <c r="PIU614" s="75"/>
      <c r="PIV614" s="81"/>
      <c r="PIW614" s="75"/>
      <c r="PIX614" s="81"/>
      <c r="PIY614" s="75"/>
      <c r="PIZ614" s="81"/>
      <c r="PJA614" s="75"/>
      <c r="PJB614" s="81"/>
      <c r="PJC614" s="75"/>
      <c r="PJD614" s="81"/>
      <c r="PJE614" s="75"/>
      <c r="PJF614" s="81"/>
      <c r="PJG614" s="75"/>
      <c r="PJH614" s="81"/>
      <c r="PJI614" s="75"/>
      <c r="PJJ614" s="81"/>
      <c r="PJK614" s="75"/>
      <c r="PJL614" s="81"/>
      <c r="PJM614" s="75"/>
      <c r="PJN614" s="81"/>
      <c r="PJO614" s="75"/>
      <c r="PJP614" s="81"/>
      <c r="PJQ614" s="75"/>
      <c r="PJR614" s="81"/>
      <c r="PJS614" s="75"/>
      <c r="PJT614" s="81"/>
      <c r="PJU614" s="75"/>
      <c r="PJV614" s="81"/>
      <c r="PJW614" s="75"/>
      <c r="PJX614" s="81"/>
      <c r="PJY614" s="75"/>
      <c r="PJZ614" s="81"/>
      <c r="PKA614" s="75"/>
      <c r="PKB614" s="81"/>
      <c r="PKC614" s="75"/>
      <c r="PKD614" s="81"/>
      <c r="PKE614" s="75"/>
      <c r="PKF614" s="81"/>
      <c r="PKG614" s="75"/>
      <c r="PKH614" s="81"/>
      <c r="PKI614" s="75"/>
      <c r="PKJ614" s="81"/>
      <c r="PKK614" s="75"/>
      <c r="PKL614" s="81"/>
      <c r="PKM614" s="75"/>
      <c r="PKN614" s="81"/>
      <c r="PKO614" s="75"/>
      <c r="PKP614" s="81"/>
      <c r="PKQ614" s="75"/>
      <c r="PKR614" s="81"/>
      <c r="PKS614" s="75"/>
      <c r="PKT614" s="81"/>
      <c r="PKU614" s="75"/>
      <c r="PKV614" s="81"/>
      <c r="PKW614" s="75"/>
      <c r="PKX614" s="81"/>
      <c r="PKY614" s="75"/>
      <c r="PKZ614" s="81"/>
      <c r="PLA614" s="75"/>
      <c r="PLB614" s="81"/>
      <c r="PLC614" s="75"/>
      <c r="PLD614" s="81"/>
      <c r="PLE614" s="75"/>
      <c r="PLF614" s="81"/>
      <c r="PLG614" s="75"/>
      <c r="PLH614" s="81"/>
      <c r="PLI614" s="75"/>
      <c r="PLJ614" s="81"/>
      <c r="PLK614" s="75"/>
      <c r="PLL614" s="81"/>
      <c r="PLM614" s="75"/>
      <c r="PLN614" s="81"/>
      <c r="PLO614" s="75"/>
      <c r="PLP614" s="81"/>
      <c r="PLQ614" s="75"/>
      <c r="PLR614" s="81"/>
      <c r="PLS614" s="75"/>
      <c r="PLT614" s="81"/>
      <c r="PLU614" s="75"/>
      <c r="PLV614" s="81"/>
      <c r="PLW614" s="75"/>
      <c r="PLX614" s="81"/>
      <c r="PLY614" s="75"/>
      <c r="PLZ614" s="81"/>
      <c r="PMA614" s="75"/>
      <c r="PMB614" s="81"/>
      <c r="PMC614" s="75"/>
      <c r="PMD614" s="81"/>
      <c r="PME614" s="75"/>
      <c r="PMF614" s="81"/>
      <c r="PMG614" s="75"/>
      <c r="PMH614" s="81"/>
      <c r="PMI614" s="75"/>
      <c r="PMJ614" s="81"/>
      <c r="PMK614" s="75"/>
      <c r="PML614" s="81"/>
      <c r="PMM614" s="75"/>
      <c r="PMN614" s="81"/>
      <c r="PMO614" s="75"/>
      <c r="PMP614" s="81"/>
      <c r="PMQ614" s="75"/>
      <c r="PMR614" s="81"/>
      <c r="PMS614" s="75"/>
      <c r="PMT614" s="81"/>
      <c r="PMU614" s="75"/>
      <c r="PMV614" s="81"/>
      <c r="PMW614" s="75"/>
      <c r="PMX614" s="81"/>
      <c r="PMY614" s="75"/>
      <c r="PMZ614" s="81"/>
      <c r="PNA614" s="75"/>
      <c r="PNB614" s="81"/>
      <c r="PNC614" s="75"/>
      <c r="PND614" s="81"/>
      <c r="PNE614" s="75"/>
      <c r="PNF614" s="81"/>
      <c r="PNG614" s="75"/>
      <c r="PNH614" s="81"/>
      <c r="PNI614" s="75"/>
      <c r="PNJ614" s="81"/>
      <c r="PNK614" s="75"/>
      <c r="PNL614" s="81"/>
      <c r="PNM614" s="75"/>
      <c r="PNN614" s="81"/>
      <c r="PNO614" s="75"/>
      <c r="PNP614" s="81"/>
      <c r="PNQ614" s="75"/>
      <c r="PNR614" s="81"/>
      <c r="PNS614" s="75"/>
      <c r="PNT614" s="81"/>
      <c r="PNU614" s="75"/>
      <c r="PNV614" s="81"/>
      <c r="PNW614" s="75"/>
      <c r="PNX614" s="81"/>
      <c r="PNY614" s="75"/>
      <c r="PNZ614" s="81"/>
      <c r="POA614" s="75"/>
      <c r="POB614" s="81"/>
      <c r="POC614" s="75"/>
      <c r="POD614" s="81"/>
      <c r="POE614" s="75"/>
      <c r="POF614" s="81"/>
      <c r="POG614" s="75"/>
      <c r="POH614" s="81"/>
      <c r="POI614" s="75"/>
      <c r="POJ614" s="81"/>
      <c r="POK614" s="75"/>
      <c r="POL614" s="81"/>
      <c r="POM614" s="75"/>
      <c r="PON614" s="81"/>
      <c r="POO614" s="75"/>
      <c r="POP614" s="81"/>
      <c r="POQ614" s="75"/>
      <c r="POR614" s="81"/>
      <c r="POS614" s="75"/>
      <c r="POT614" s="81"/>
      <c r="POU614" s="75"/>
      <c r="POV614" s="81"/>
      <c r="POW614" s="75"/>
      <c r="POX614" s="81"/>
      <c r="POY614" s="75"/>
      <c r="POZ614" s="81"/>
      <c r="PPA614" s="75"/>
      <c r="PPB614" s="81"/>
      <c r="PPC614" s="75"/>
      <c r="PPD614" s="81"/>
      <c r="PPE614" s="75"/>
      <c r="PPF614" s="81"/>
      <c r="PPG614" s="75"/>
      <c r="PPH614" s="81"/>
      <c r="PPI614" s="75"/>
      <c r="PPJ614" s="81"/>
      <c r="PPK614" s="75"/>
      <c r="PPL614" s="81"/>
      <c r="PPM614" s="75"/>
      <c r="PPN614" s="81"/>
      <c r="PPO614" s="75"/>
      <c r="PPP614" s="81"/>
      <c r="PPQ614" s="75"/>
      <c r="PPR614" s="81"/>
      <c r="PPS614" s="75"/>
      <c r="PPT614" s="81"/>
      <c r="PPU614" s="75"/>
      <c r="PPV614" s="81"/>
      <c r="PPW614" s="75"/>
      <c r="PPX614" s="81"/>
      <c r="PPY614" s="75"/>
      <c r="PPZ614" s="81"/>
      <c r="PQA614" s="75"/>
      <c r="PQB614" s="81"/>
      <c r="PQC614" s="75"/>
      <c r="PQD614" s="81"/>
      <c r="PQE614" s="75"/>
      <c r="PQF614" s="81"/>
      <c r="PQG614" s="75"/>
      <c r="PQH614" s="81"/>
      <c r="PQI614" s="75"/>
      <c r="PQJ614" s="81"/>
      <c r="PQK614" s="75"/>
      <c r="PQL614" s="81"/>
      <c r="PQM614" s="75"/>
      <c r="PQN614" s="81"/>
      <c r="PQO614" s="75"/>
      <c r="PQP614" s="81"/>
      <c r="PQQ614" s="75"/>
      <c r="PQR614" s="81"/>
      <c r="PQS614" s="75"/>
      <c r="PQT614" s="81"/>
      <c r="PQU614" s="75"/>
      <c r="PQV614" s="81"/>
      <c r="PQW614" s="75"/>
      <c r="PQX614" s="81"/>
      <c r="PQY614" s="75"/>
      <c r="PQZ614" s="81"/>
      <c r="PRA614" s="75"/>
      <c r="PRB614" s="81"/>
      <c r="PRC614" s="75"/>
      <c r="PRD614" s="81"/>
      <c r="PRE614" s="75"/>
      <c r="PRF614" s="81"/>
      <c r="PRG614" s="75"/>
      <c r="PRH614" s="81"/>
      <c r="PRI614" s="75"/>
      <c r="PRJ614" s="81"/>
      <c r="PRK614" s="75"/>
      <c r="PRL614" s="81"/>
      <c r="PRM614" s="75"/>
      <c r="PRN614" s="81"/>
      <c r="PRO614" s="75"/>
      <c r="PRP614" s="81"/>
      <c r="PRQ614" s="75"/>
      <c r="PRR614" s="81"/>
      <c r="PRS614" s="75"/>
      <c r="PRT614" s="81"/>
      <c r="PRU614" s="75"/>
      <c r="PRV614" s="81"/>
      <c r="PRW614" s="75"/>
      <c r="PRX614" s="81"/>
      <c r="PRY614" s="75"/>
      <c r="PRZ614" s="81"/>
      <c r="PSA614" s="75"/>
      <c r="PSB614" s="81"/>
      <c r="PSC614" s="75"/>
      <c r="PSD614" s="81"/>
      <c r="PSE614" s="75"/>
      <c r="PSF614" s="81"/>
      <c r="PSG614" s="75"/>
      <c r="PSH614" s="81"/>
      <c r="PSI614" s="75"/>
      <c r="PSJ614" s="81"/>
      <c r="PSK614" s="75"/>
      <c r="PSL614" s="81"/>
      <c r="PSM614" s="75"/>
      <c r="PSN614" s="81"/>
      <c r="PSO614" s="75"/>
      <c r="PSP614" s="81"/>
      <c r="PSQ614" s="75"/>
      <c r="PSR614" s="81"/>
      <c r="PSS614" s="75"/>
      <c r="PST614" s="81"/>
      <c r="PSU614" s="75"/>
      <c r="PSV614" s="81"/>
      <c r="PSW614" s="75"/>
      <c r="PSX614" s="81"/>
      <c r="PSY614" s="75"/>
      <c r="PSZ614" s="81"/>
      <c r="PTA614" s="75"/>
      <c r="PTB614" s="81"/>
      <c r="PTC614" s="75"/>
      <c r="PTD614" s="81"/>
      <c r="PTE614" s="75"/>
      <c r="PTF614" s="81"/>
      <c r="PTG614" s="75"/>
      <c r="PTH614" s="81"/>
      <c r="PTI614" s="75"/>
      <c r="PTJ614" s="81"/>
      <c r="PTK614" s="75"/>
      <c r="PTL614" s="81"/>
      <c r="PTM614" s="75"/>
      <c r="PTN614" s="81"/>
      <c r="PTO614" s="75"/>
      <c r="PTP614" s="81"/>
      <c r="PTQ614" s="75"/>
      <c r="PTR614" s="81"/>
      <c r="PTS614" s="75"/>
      <c r="PTT614" s="81"/>
      <c r="PTU614" s="75"/>
      <c r="PTV614" s="81"/>
      <c r="PTW614" s="75"/>
      <c r="PTX614" s="81"/>
      <c r="PTY614" s="75"/>
      <c r="PTZ614" s="81"/>
      <c r="PUA614" s="75"/>
      <c r="PUB614" s="81"/>
      <c r="PUC614" s="75"/>
      <c r="PUD614" s="81"/>
      <c r="PUE614" s="75"/>
      <c r="PUF614" s="81"/>
      <c r="PUG614" s="75"/>
      <c r="PUH614" s="81"/>
      <c r="PUI614" s="75"/>
      <c r="PUJ614" s="81"/>
      <c r="PUK614" s="75"/>
      <c r="PUL614" s="81"/>
      <c r="PUM614" s="75"/>
      <c r="PUN614" s="81"/>
      <c r="PUO614" s="75"/>
      <c r="PUP614" s="81"/>
      <c r="PUQ614" s="75"/>
      <c r="PUR614" s="81"/>
      <c r="PUS614" s="75"/>
      <c r="PUT614" s="81"/>
      <c r="PUU614" s="75"/>
      <c r="PUV614" s="81"/>
      <c r="PUW614" s="75"/>
      <c r="PUX614" s="81"/>
      <c r="PUY614" s="75"/>
      <c r="PUZ614" s="81"/>
      <c r="PVA614" s="75"/>
      <c r="PVB614" s="81"/>
      <c r="PVC614" s="75"/>
      <c r="PVD614" s="81"/>
      <c r="PVE614" s="75"/>
      <c r="PVF614" s="81"/>
      <c r="PVG614" s="75"/>
      <c r="PVH614" s="81"/>
      <c r="PVI614" s="75"/>
      <c r="PVJ614" s="81"/>
      <c r="PVK614" s="75"/>
      <c r="PVL614" s="81"/>
      <c r="PVM614" s="75"/>
      <c r="PVN614" s="81"/>
      <c r="PVO614" s="75"/>
      <c r="PVP614" s="81"/>
      <c r="PVQ614" s="75"/>
      <c r="PVR614" s="81"/>
      <c r="PVS614" s="75"/>
      <c r="PVT614" s="81"/>
      <c r="PVU614" s="75"/>
      <c r="PVV614" s="81"/>
      <c r="PVW614" s="75"/>
      <c r="PVX614" s="81"/>
      <c r="PVY614" s="75"/>
      <c r="PVZ614" s="81"/>
      <c r="PWA614" s="75"/>
      <c r="PWB614" s="81"/>
      <c r="PWC614" s="75"/>
      <c r="PWD614" s="81"/>
      <c r="PWE614" s="75"/>
      <c r="PWF614" s="81"/>
      <c r="PWG614" s="75"/>
      <c r="PWH614" s="81"/>
      <c r="PWI614" s="75"/>
      <c r="PWJ614" s="81"/>
      <c r="PWK614" s="75"/>
      <c r="PWL614" s="81"/>
      <c r="PWM614" s="75"/>
      <c r="PWN614" s="81"/>
      <c r="PWO614" s="75"/>
      <c r="PWP614" s="81"/>
      <c r="PWQ614" s="75"/>
      <c r="PWR614" s="81"/>
      <c r="PWS614" s="75"/>
      <c r="PWT614" s="81"/>
      <c r="PWU614" s="75"/>
      <c r="PWV614" s="81"/>
      <c r="PWW614" s="75"/>
      <c r="PWX614" s="81"/>
      <c r="PWY614" s="75"/>
      <c r="PWZ614" s="81"/>
      <c r="PXA614" s="75"/>
      <c r="PXB614" s="81"/>
      <c r="PXC614" s="75"/>
      <c r="PXD614" s="81"/>
      <c r="PXE614" s="75"/>
      <c r="PXF614" s="81"/>
      <c r="PXG614" s="75"/>
      <c r="PXH614" s="81"/>
      <c r="PXI614" s="75"/>
      <c r="PXJ614" s="81"/>
      <c r="PXK614" s="75"/>
      <c r="PXL614" s="81"/>
      <c r="PXM614" s="75"/>
      <c r="PXN614" s="81"/>
      <c r="PXO614" s="75"/>
      <c r="PXP614" s="81"/>
      <c r="PXQ614" s="75"/>
      <c r="PXR614" s="81"/>
      <c r="PXS614" s="75"/>
      <c r="PXT614" s="81"/>
      <c r="PXU614" s="75"/>
      <c r="PXV614" s="81"/>
      <c r="PXW614" s="75"/>
      <c r="PXX614" s="81"/>
      <c r="PXY614" s="75"/>
      <c r="PXZ614" s="81"/>
      <c r="PYA614" s="75"/>
      <c r="PYB614" s="81"/>
      <c r="PYC614" s="75"/>
      <c r="PYD614" s="81"/>
      <c r="PYE614" s="75"/>
      <c r="PYF614" s="81"/>
      <c r="PYG614" s="75"/>
      <c r="PYH614" s="81"/>
      <c r="PYI614" s="75"/>
      <c r="PYJ614" s="81"/>
      <c r="PYK614" s="75"/>
      <c r="PYL614" s="81"/>
      <c r="PYM614" s="75"/>
      <c r="PYN614" s="81"/>
      <c r="PYO614" s="75"/>
      <c r="PYP614" s="81"/>
      <c r="PYQ614" s="75"/>
      <c r="PYR614" s="81"/>
      <c r="PYS614" s="75"/>
      <c r="PYT614" s="81"/>
      <c r="PYU614" s="75"/>
      <c r="PYV614" s="81"/>
      <c r="PYW614" s="75"/>
      <c r="PYX614" s="81"/>
      <c r="PYY614" s="75"/>
      <c r="PYZ614" s="81"/>
      <c r="PZA614" s="75"/>
      <c r="PZB614" s="81"/>
      <c r="PZC614" s="75"/>
      <c r="PZD614" s="81"/>
      <c r="PZE614" s="75"/>
      <c r="PZF614" s="81"/>
      <c r="PZG614" s="75"/>
      <c r="PZH614" s="81"/>
      <c r="PZI614" s="75"/>
      <c r="PZJ614" s="81"/>
      <c r="PZK614" s="75"/>
      <c r="PZL614" s="81"/>
      <c r="PZM614" s="75"/>
      <c r="PZN614" s="81"/>
      <c r="PZO614" s="75"/>
      <c r="PZP614" s="81"/>
      <c r="PZQ614" s="75"/>
      <c r="PZR614" s="81"/>
      <c r="PZS614" s="75"/>
      <c r="PZT614" s="81"/>
      <c r="PZU614" s="75"/>
      <c r="PZV614" s="81"/>
      <c r="PZW614" s="75"/>
      <c r="PZX614" s="81"/>
      <c r="PZY614" s="75"/>
      <c r="PZZ614" s="81"/>
      <c r="QAA614" s="75"/>
      <c r="QAB614" s="81"/>
      <c r="QAC614" s="75"/>
      <c r="QAD614" s="81"/>
      <c r="QAE614" s="75"/>
      <c r="QAF614" s="81"/>
      <c r="QAG614" s="75"/>
      <c r="QAH614" s="81"/>
      <c r="QAI614" s="75"/>
      <c r="QAJ614" s="81"/>
      <c r="QAK614" s="75"/>
      <c r="QAL614" s="81"/>
      <c r="QAM614" s="75"/>
      <c r="QAN614" s="81"/>
      <c r="QAO614" s="75"/>
      <c r="QAP614" s="81"/>
      <c r="QAQ614" s="75"/>
      <c r="QAR614" s="81"/>
      <c r="QAS614" s="75"/>
      <c r="QAT614" s="81"/>
      <c r="QAU614" s="75"/>
      <c r="QAV614" s="81"/>
      <c r="QAW614" s="75"/>
      <c r="QAX614" s="81"/>
      <c r="QAY614" s="75"/>
      <c r="QAZ614" s="81"/>
      <c r="QBA614" s="75"/>
      <c r="QBB614" s="81"/>
      <c r="QBC614" s="75"/>
      <c r="QBD614" s="81"/>
      <c r="QBE614" s="75"/>
      <c r="QBF614" s="81"/>
      <c r="QBG614" s="75"/>
      <c r="QBH614" s="81"/>
      <c r="QBI614" s="75"/>
      <c r="QBJ614" s="81"/>
      <c r="QBK614" s="75"/>
      <c r="QBL614" s="81"/>
      <c r="QBM614" s="75"/>
      <c r="QBN614" s="81"/>
      <c r="QBO614" s="75"/>
      <c r="QBP614" s="81"/>
      <c r="QBQ614" s="75"/>
      <c r="QBR614" s="81"/>
      <c r="QBS614" s="75"/>
      <c r="QBT614" s="81"/>
      <c r="QBU614" s="75"/>
      <c r="QBV614" s="81"/>
      <c r="QBW614" s="75"/>
      <c r="QBX614" s="81"/>
      <c r="QBY614" s="75"/>
      <c r="QBZ614" s="81"/>
      <c r="QCA614" s="75"/>
      <c r="QCB614" s="81"/>
      <c r="QCC614" s="75"/>
      <c r="QCD614" s="81"/>
      <c r="QCE614" s="75"/>
      <c r="QCF614" s="81"/>
      <c r="QCG614" s="75"/>
      <c r="QCH614" s="81"/>
      <c r="QCI614" s="75"/>
      <c r="QCJ614" s="81"/>
      <c r="QCK614" s="75"/>
      <c r="QCL614" s="81"/>
      <c r="QCM614" s="75"/>
      <c r="QCN614" s="81"/>
      <c r="QCO614" s="75"/>
      <c r="QCP614" s="81"/>
      <c r="QCQ614" s="75"/>
      <c r="QCR614" s="81"/>
      <c r="QCS614" s="75"/>
      <c r="QCT614" s="81"/>
      <c r="QCU614" s="75"/>
      <c r="QCV614" s="81"/>
      <c r="QCW614" s="75"/>
      <c r="QCX614" s="81"/>
      <c r="QCY614" s="75"/>
      <c r="QCZ614" s="81"/>
      <c r="QDA614" s="75"/>
      <c r="QDB614" s="81"/>
      <c r="QDC614" s="75"/>
      <c r="QDD614" s="81"/>
      <c r="QDE614" s="75"/>
      <c r="QDF614" s="81"/>
      <c r="QDG614" s="75"/>
      <c r="QDH614" s="81"/>
      <c r="QDI614" s="75"/>
      <c r="QDJ614" s="81"/>
      <c r="QDK614" s="75"/>
      <c r="QDL614" s="81"/>
      <c r="QDM614" s="75"/>
      <c r="QDN614" s="81"/>
      <c r="QDO614" s="75"/>
      <c r="QDP614" s="81"/>
      <c r="QDQ614" s="75"/>
      <c r="QDR614" s="81"/>
      <c r="QDS614" s="75"/>
      <c r="QDT614" s="81"/>
      <c r="QDU614" s="75"/>
      <c r="QDV614" s="81"/>
      <c r="QDW614" s="75"/>
      <c r="QDX614" s="81"/>
      <c r="QDY614" s="75"/>
      <c r="QDZ614" s="81"/>
      <c r="QEA614" s="75"/>
      <c r="QEB614" s="81"/>
      <c r="QEC614" s="75"/>
      <c r="QED614" s="81"/>
      <c r="QEE614" s="75"/>
      <c r="QEF614" s="81"/>
      <c r="QEG614" s="75"/>
      <c r="QEH614" s="81"/>
      <c r="QEI614" s="75"/>
      <c r="QEJ614" s="81"/>
      <c r="QEK614" s="75"/>
      <c r="QEL614" s="81"/>
      <c r="QEM614" s="75"/>
      <c r="QEN614" s="81"/>
      <c r="QEO614" s="75"/>
      <c r="QEP614" s="81"/>
      <c r="QEQ614" s="75"/>
      <c r="QER614" s="81"/>
      <c r="QES614" s="75"/>
      <c r="QET614" s="81"/>
      <c r="QEU614" s="75"/>
      <c r="QEV614" s="81"/>
      <c r="QEW614" s="75"/>
      <c r="QEX614" s="81"/>
      <c r="QEY614" s="75"/>
      <c r="QEZ614" s="81"/>
      <c r="QFA614" s="75"/>
      <c r="QFB614" s="81"/>
      <c r="QFC614" s="75"/>
      <c r="QFD614" s="81"/>
      <c r="QFE614" s="75"/>
      <c r="QFF614" s="81"/>
      <c r="QFG614" s="75"/>
      <c r="QFH614" s="81"/>
      <c r="QFI614" s="75"/>
      <c r="QFJ614" s="81"/>
      <c r="QFK614" s="75"/>
      <c r="QFL614" s="81"/>
      <c r="QFM614" s="75"/>
      <c r="QFN614" s="81"/>
      <c r="QFO614" s="75"/>
      <c r="QFP614" s="81"/>
      <c r="QFQ614" s="75"/>
      <c r="QFR614" s="81"/>
      <c r="QFS614" s="75"/>
      <c r="QFT614" s="81"/>
      <c r="QFU614" s="75"/>
      <c r="QFV614" s="81"/>
      <c r="QFW614" s="75"/>
      <c r="QFX614" s="81"/>
      <c r="QFY614" s="75"/>
      <c r="QFZ614" s="81"/>
      <c r="QGA614" s="75"/>
      <c r="QGB614" s="81"/>
      <c r="QGC614" s="75"/>
      <c r="QGD614" s="81"/>
      <c r="QGE614" s="75"/>
      <c r="QGF614" s="81"/>
      <c r="QGG614" s="75"/>
      <c r="QGH614" s="81"/>
      <c r="QGI614" s="75"/>
      <c r="QGJ614" s="81"/>
      <c r="QGK614" s="75"/>
      <c r="QGL614" s="81"/>
      <c r="QGM614" s="75"/>
      <c r="QGN614" s="81"/>
      <c r="QGO614" s="75"/>
      <c r="QGP614" s="81"/>
      <c r="QGQ614" s="75"/>
      <c r="QGR614" s="81"/>
      <c r="QGS614" s="75"/>
      <c r="QGT614" s="81"/>
      <c r="QGU614" s="75"/>
      <c r="QGV614" s="81"/>
      <c r="QGW614" s="75"/>
      <c r="QGX614" s="81"/>
      <c r="QGY614" s="75"/>
      <c r="QGZ614" s="81"/>
      <c r="QHA614" s="75"/>
      <c r="QHB614" s="81"/>
      <c r="QHC614" s="75"/>
      <c r="QHD614" s="81"/>
      <c r="QHE614" s="75"/>
      <c r="QHF614" s="81"/>
      <c r="QHG614" s="75"/>
      <c r="QHH614" s="81"/>
      <c r="QHI614" s="75"/>
      <c r="QHJ614" s="81"/>
      <c r="QHK614" s="75"/>
      <c r="QHL614" s="81"/>
      <c r="QHM614" s="75"/>
      <c r="QHN614" s="81"/>
      <c r="QHO614" s="75"/>
      <c r="QHP614" s="81"/>
      <c r="QHQ614" s="75"/>
      <c r="QHR614" s="81"/>
      <c r="QHS614" s="75"/>
      <c r="QHT614" s="81"/>
      <c r="QHU614" s="75"/>
      <c r="QHV614" s="81"/>
      <c r="QHW614" s="75"/>
      <c r="QHX614" s="81"/>
      <c r="QHY614" s="75"/>
      <c r="QHZ614" s="81"/>
      <c r="QIA614" s="75"/>
      <c r="QIB614" s="81"/>
      <c r="QIC614" s="75"/>
      <c r="QID614" s="81"/>
      <c r="QIE614" s="75"/>
      <c r="QIF614" s="81"/>
      <c r="QIG614" s="75"/>
      <c r="QIH614" s="81"/>
      <c r="QII614" s="75"/>
      <c r="QIJ614" s="81"/>
      <c r="QIK614" s="75"/>
      <c r="QIL614" s="81"/>
      <c r="QIM614" s="75"/>
      <c r="QIN614" s="81"/>
      <c r="QIO614" s="75"/>
      <c r="QIP614" s="81"/>
      <c r="QIQ614" s="75"/>
      <c r="QIR614" s="81"/>
      <c r="QIS614" s="75"/>
      <c r="QIT614" s="81"/>
      <c r="QIU614" s="75"/>
      <c r="QIV614" s="81"/>
      <c r="QIW614" s="75"/>
      <c r="QIX614" s="81"/>
      <c r="QIY614" s="75"/>
      <c r="QIZ614" s="81"/>
      <c r="QJA614" s="75"/>
      <c r="QJB614" s="81"/>
      <c r="QJC614" s="75"/>
      <c r="QJD614" s="81"/>
      <c r="QJE614" s="75"/>
      <c r="QJF614" s="81"/>
      <c r="QJG614" s="75"/>
      <c r="QJH614" s="81"/>
      <c r="QJI614" s="75"/>
      <c r="QJJ614" s="81"/>
      <c r="QJK614" s="75"/>
      <c r="QJL614" s="81"/>
      <c r="QJM614" s="75"/>
      <c r="QJN614" s="81"/>
      <c r="QJO614" s="75"/>
      <c r="QJP614" s="81"/>
      <c r="QJQ614" s="75"/>
      <c r="QJR614" s="81"/>
      <c r="QJS614" s="75"/>
      <c r="QJT614" s="81"/>
      <c r="QJU614" s="75"/>
      <c r="QJV614" s="81"/>
      <c r="QJW614" s="75"/>
      <c r="QJX614" s="81"/>
      <c r="QJY614" s="75"/>
      <c r="QJZ614" s="81"/>
      <c r="QKA614" s="75"/>
      <c r="QKB614" s="81"/>
      <c r="QKC614" s="75"/>
      <c r="QKD614" s="81"/>
      <c r="QKE614" s="75"/>
      <c r="QKF614" s="81"/>
      <c r="QKG614" s="75"/>
      <c r="QKH614" s="81"/>
      <c r="QKI614" s="75"/>
      <c r="QKJ614" s="81"/>
      <c r="QKK614" s="75"/>
      <c r="QKL614" s="81"/>
      <c r="QKM614" s="75"/>
      <c r="QKN614" s="81"/>
      <c r="QKO614" s="75"/>
      <c r="QKP614" s="81"/>
      <c r="QKQ614" s="75"/>
      <c r="QKR614" s="81"/>
      <c r="QKS614" s="75"/>
      <c r="QKT614" s="81"/>
      <c r="QKU614" s="75"/>
      <c r="QKV614" s="81"/>
      <c r="QKW614" s="75"/>
      <c r="QKX614" s="81"/>
      <c r="QKY614" s="75"/>
      <c r="QKZ614" s="81"/>
      <c r="QLA614" s="75"/>
      <c r="QLB614" s="81"/>
      <c r="QLC614" s="75"/>
      <c r="QLD614" s="81"/>
      <c r="QLE614" s="75"/>
      <c r="QLF614" s="81"/>
      <c r="QLG614" s="75"/>
      <c r="QLH614" s="81"/>
      <c r="QLI614" s="75"/>
      <c r="QLJ614" s="81"/>
      <c r="QLK614" s="75"/>
      <c r="QLL614" s="81"/>
      <c r="QLM614" s="75"/>
      <c r="QLN614" s="81"/>
      <c r="QLO614" s="75"/>
      <c r="QLP614" s="81"/>
      <c r="QLQ614" s="75"/>
      <c r="QLR614" s="81"/>
      <c r="QLS614" s="75"/>
      <c r="QLT614" s="81"/>
      <c r="QLU614" s="75"/>
      <c r="QLV614" s="81"/>
      <c r="QLW614" s="75"/>
      <c r="QLX614" s="81"/>
      <c r="QLY614" s="75"/>
      <c r="QLZ614" s="81"/>
      <c r="QMA614" s="75"/>
      <c r="QMB614" s="81"/>
      <c r="QMC614" s="75"/>
      <c r="QMD614" s="81"/>
      <c r="QME614" s="75"/>
      <c r="QMF614" s="81"/>
      <c r="QMG614" s="75"/>
      <c r="QMH614" s="81"/>
      <c r="QMI614" s="75"/>
      <c r="QMJ614" s="81"/>
      <c r="QMK614" s="75"/>
      <c r="QML614" s="81"/>
      <c r="QMM614" s="75"/>
      <c r="QMN614" s="81"/>
      <c r="QMO614" s="75"/>
      <c r="QMP614" s="81"/>
      <c r="QMQ614" s="75"/>
      <c r="QMR614" s="81"/>
      <c r="QMS614" s="75"/>
      <c r="QMT614" s="81"/>
      <c r="QMU614" s="75"/>
      <c r="QMV614" s="81"/>
      <c r="QMW614" s="75"/>
      <c r="QMX614" s="81"/>
      <c r="QMY614" s="75"/>
      <c r="QMZ614" s="81"/>
      <c r="QNA614" s="75"/>
      <c r="QNB614" s="81"/>
      <c r="QNC614" s="75"/>
      <c r="QND614" s="81"/>
      <c r="QNE614" s="75"/>
      <c r="QNF614" s="81"/>
      <c r="QNG614" s="75"/>
      <c r="QNH614" s="81"/>
      <c r="QNI614" s="75"/>
      <c r="QNJ614" s="81"/>
      <c r="QNK614" s="75"/>
      <c r="QNL614" s="81"/>
      <c r="QNM614" s="75"/>
      <c r="QNN614" s="81"/>
      <c r="QNO614" s="75"/>
      <c r="QNP614" s="81"/>
      <c r="QNQ614" s="75"/>
      <c r="QNR614" s="81"/>
      <c r="QNS614" s="75"/>
      <c r="QNT614" s="81"/>
      <c r="QNU614" s="75"/>
      <c r="QNV614" s="81"/>
      <c r="QNW614" s="75"/>
      <c r="QNX614" s="81"/>
      <c r="QNY614" s="75"/>
      <c r="QNZ614" s="81"/>
      <c r="QOA614" s="75"/>
      <c r="QOB614" s="81"/>
      <c r="QOC614" s="75"/>
      <c r="QOD614" s="81"/>
      <c r="QOE614" s="75"/>
      <c r="QOF614" s="81"/>
      <c r="QOG614" s="75"/>
      <c r="QOH614" s="81"/>
      <c r="QOI614" s="75"/>
      <c r="QOJ614" s="81"/>
      <c r="QOK614" s="75"/>
      <c r="QOL614" s="81"/>
      <c r="QOM614" s="75"/>
      <c r="QON614" s="81"/>
      <c r="QOO614" s="75"/>
      <c r="QOP614" s="81"/>
      <c r="QOQ614" s="75"/>
      <c r="QOR614" s="81"/>
      <c r="QOS614" s="75"/>
      <c r="QOT614" s="81"/>
      <c r="QOU614" s="75"/>
      <c r="QOV614" s="81"/>
      <c r="QOW614" s="75"/>
      <c r="QOX614" s="81"/>
      <c r="QOY614" s="75"/>
      <c r="QOZ614" s="81"/>
      <c r="QPA614" s="75"/>
      <c r="QPB614" s="81"/>
      <c r="QPC614" s="75"/>
      <c r="QPD614" s="81"/>
      <c r="QPE614" s="75"/>
      <c r="QPF614" s="81"/>
      <c r="QPG614" s="75"/>
      <c r="QPH614" s="81"/>
      <c r="QPI614" s="75"/>
      <c r="QPJ614" s="81"/>
      <c r="QPK614" s="75"/>
      <c r="QPL614" s="81"/>
      <c r="QPM614" s="75"/>
      <c r="QPN614" s="81"/>
      <c r="QPO614" s="75"/>
      <c r="QPP614" s="81"/>
      <c r="QPQ614" s="75"/>
      <c r="QPR614" s="81"/>
      <c r="QPS614" s="75"/>
      <c r="QPT614" s="81"/>
      <c r="QPU614" s="75"/>
      <c r="QPV614" s="81"/>
      <c r="QPW614" s="75"/>
      <c r="QPX614" s="81"/>
      <c r="QPY614" s="75"/>
      <c r="QPZ614" s="81"/>
      <c r="QQA614" s="75"/>
      <c r="QQB614" s="81"/>
      <c r="QQC614" s="75"/>
      <c r="QQD614" s="81"/>
      <c r="QQE614" s="75"/>
      <c r="QQF614" s="81"/>
      <c r="QQG614" s="75"/>
      <c r="QQH614" s="81"/>
      <c r="QQI614" s="75"/>
      <c r="QQJ614" s="81"/>
      <c r="QQK614" s="75"/>
      <c r="QQL614" s="81"/>
      <c r="QQM614" s="75"/>
      <c r="QQN614" s="81"/>
      <c r="QQO614" s="75"/>
      <c r="QQP614" s="81"/>
      <c r="QQQ614" s="75"/>
      <c r="QQR614" s="81"/>
      <c r="QQS614" s="75"/>
      <c r="QQT614" s="81"/>
      <c r="QQU614" s="75"/>
      <c r="QQV614" s="81"/>
      <c r="QQW614" s="75"/>
      <c r="QQX614" s="81"/>
      <c r="QQY614" s="75"/>
      <c r="QQZ614" s="81"/>
      <c r="QRA614" s="75"/>
      <c r="QRB614" s="81"/>
      <c r="QRC614" s="75"/>
      <c r="QRD614" s="81"/>
      <c r="QRE614" s="75"/>
      <c r="QRF614" s="81"/>
      <c r="QRG614" s="75"/>
      <c r="QRH614" s="81"/>
      <c r="QRI614" s="75"/>
      <c r="QRJ614" s="81"/>
      <c r="QRK614" s="75"/>
      <c r="QRL614" s="81"/>
      <c r="QRM614" s="75"/>
      <c r="QRN614" s="81"/>
      <c r="QRO614" s="75"/>
      <c r="QRP614" s="81"/>
      <c r="QRQ614" s="75"/>
      <c r="QRR614" s="81"/>
      <c r="QRS614" s="75"/>
      <c r="QRT614" s="81"/>
      <c r="QRU614" s="75"/>
      <c r="QRV614" s="81"/>
      <c r="QRW614" s="75"/>
      <c r="QRX614" s="81"/>
      <c r="QRY614" s="75"/>
      <c r="QRZ614" s="81"/>
      <c r="QSA614" s="75"/>
      <c r="QSB614" s="81"/>
      <c r="QSC614" s="75"/>
      <c r="QSD614" s="81"/>
      <c r="QSE614" s="75"/>
      <c r="QSF614" s="81"/>
      <c r="QSG614" s="75"/>
      <c r="QSH614" s="81"/>
      <c r="QSI614" s="75"/>
      <c r="QSJ614" s="81"/>
      <c r="QSK614" s="75"/>
      <c r="QSL614" s="81"/>
      <c r="QSM614" s="75"/>
      <c r="QSN614" s="81"/>
      <c r="QSO614" s="75"/>
      <c r="QSP614" s="81"/>
      <c r="QSQ614" s="75"/>
      <c r="QSR614" s="81"/>
      <c r="QSS614" s="75"/>
      <c r="QST614" s="81"/>
      <c r="QSU614" s="75"/>
      <c r="QSV614" s="81"/>
      <c r="QSW614" s="75"/>
      <c r="QSX614" s="81"/>
      <c r="QSY614" s="75"/>
      <c r="QSZ614" s="81"/>
      <c r="QTA614" s="75"/>
      <c r="QTB614" s="81"/>
      <c r="QTC614" s="75"/>
      <c r="QTD614" s="81"/>
      <c r="QTE614" s="75"/>
      <c r="QTF614" s="81"/>
      <c r="QTG614" s="75"/>
      <c r="QTH614" s="81"/>
      <c r="QTI614" s="75"/>
      <c r="QTJ614" s="81"/>
      <c r="QTK614" s="75"/>
      <c r="QTL614" s="81"/>
      <c r="QTM614" s="75"/>
      <c r="QTN614" s="81"/>
      <c r="QTO614" s="75"/>
      <c r="QTP614" s="81"/>
      <c r="QTQ614" s="75"/>
      <c r="QTR614" s="81"/>
      <c r="QTS614" s="75"/>
      <c r="QTT614" s="81"/>
      <c r="QTU614" s="75"/>
      <c r="QTV614" s="81"/>
      <c r="QTW614" s="75"/>
      <c r="QTX614" s="81"/>
      <c r="QTY614" s="75"/>
      <c r="QTZ614" s="81"/>
      <c r="QUA614" s="75"/>
      <c r="QUB614" s="81"/>
      <c r="QUC614" s="75"/>
      <c r="QUD614" s="81"/>
      <c r="QUE614" s="75"/>
      <c r="QUF614" s="81"/>
      <c r="QUG614" s="75"/>
      <c r="QUH614" s="81"/>
      <c r="QUI614" s="75"/>
      <c r="QUJ614" s="81"/>
      <c r="QUK614" s="75"/>
      <c r="QUL614" s="81"/>
      <c r="QUM614" s="75"/>
      <c r="QUN614" s="81"/>
      <c r="QUO614" s="75"/>
      <c r="QUP614" s="81"/>
      <c r="QUQ614" s="75"/>
      <c r="QUR614" s="81"/>
      <c r="QUS614" s="75"/>
      <c r="QUT614" s="81"/>
      <c r="QUU614" s="75"/>
      <c r="QUV614" s="81"/>
      <c r="QUW614" s="75"/>
      <c r="QUX614" s="81"/>
      <c r="QUY614" s="75"/>
      <c r="QUZ614" s="81"/>
      <c r="QVA614" s="75"/>
      <c r="QVB614" s="81"/>
      <c r="QVC614" s="75"/>
      <c r="QVD614" s="81"/>
      <c r="QVE614" s="75"/>
      <c r="QVF614" s="81"/>
      <c r="QVG614" s="75"/>
      <c r="QVH614" s="81"/>
      <c r="QVI614" s="75"/>
      <c r="QVJ614" s="81"/>
      <c r="QVK614" s="75"/>
      <c r="QVL614" s="81"/>
      <c r="QVM614" s="75"/>
      <c r="QVN614" s="81"/>
      <c r="QVO614" s="75"/>
      <c r="QVP614" s="81"/>
      <c r="QVQ614" s="75"/>
      <c r="QVR614" s="81"/>
      <c r="QVS614" s="75"/>
      <c r="QVT614" s="81"/>
      <c r="QVU614" s="75"/>
      <c r="QVV614" s="81"/>
      <c r="QVW614" s="75"/>
      <c r="QVX614" s="81"/>
      <c r="QVY614" s="75"/>
      <c r="QVZ614" s="81"/>
      <c r="QWA614" s="75"/>
      <c r="QWB614" s="81"/>
      <c r="QWC614" s="75"/>
      <c r="QWD614" s="81"/>
      <c r="QWE614" s="75"/>
      <c r="QWF614" s="81"/>
      <c r="QWG614" s="75"/>
      <c r="QWH614" s="81"/>
      <c r="QWI614" s="75"/>
      <c r="QWJ614" s="81"/>
      <c r="QWK614" s="75"/>
      <c r="QWL614" s="81"/>
      <c r="QWM614" s="75"/>
      <c r="QWN614" s="81"/>
      <c r="QWO614" s="75"/>
      <c r="QWP614" s="81"/>
      <c r="QWQ614" s="75"/>
      <c r="QWR614" s="81"/>
      <c r="QWS614" s="75"/>
      <c r="QWT614" s="81"/>
      <c r="QWU614" s="75"/>
      <c r="QWV614" s="81"/>
      <c r="QWW614" s="75"/>
      <c r="QWX614" s="81"/>
      <c r="QWY614" s="75"/>
      <c r="QWZ614" s="81"/>
      <c r="QXA614" s="75"/>
      <c r="QXB614" s="81"/>
      <c r="QXC614" s="75"/>
      <c r="QXD614" s="81"/>
      <c r="QXE614" s="75"/>
      <c r="QXF614" s="81"/>
      <c r="QXG614" s="75"/>
      <c r="QXH614" s="81"/>
      <c r="QXI614" s="75"/>
      <c r="QXJ614" s="81"/>
      <c r="QXK614" s="75"/>
      <c r="QXL614" s="81"/>
      <c r="QXM614" s="75"/>
      <c r="QXN614" s="81"/>
      <c r="QXO614" s="75"/>
      <c r="QXP614" s="81"/>
      <c r="QXQ614" s="75"/>
      <c r="QXR614" s="81"/>
      <c r="QXS614" s="75"/>
      <c r="QXT614" s="81"/>
      <c r="QXU614" s="75"/>
      <c r="QXV614" s="81"/>
      <c r="QXW614" s="75"/>
      <c r="QXX614" s="81"/>
      <c r="QXY614" s="75"/>
      <c r="QXZ614" s="81"/>
      <c r="QYA614" s="75"/>
      <c r="QYB614" s="81"/>
      <c r="QYC614" s="75"/>
      <c r="QYD614" s="81"/>
      <c r="QYE614" s="75"/>
      <c r="QYF614" s="81"/>
      <c r="QYG614" s="75"/>
      <c r="QYH614" s="81"/>
      <c r="QYI614" s="75"/>
      <c r="QYJ614" s="81"/>
      <c r="QYK614" s="75"/>
      <c r="QYL614" s="81"/>
      <c r="QYM614" s="75"/>
      <c r="QYN614" s="81"/>
      <c r="QYO614" s="75"/>
      <c r="QYP614" s="81"/>
      <c r="QYQ614" s="75"/>
      <c r="QYR614" s="81"/>
      <c r="QYS614" s="75"/>
      <c r="QYT614" s="81"/>
      <c r="QYU614" s="75"/>
      <c r="QYV614" s="81"/>
      <c r="QYW614" s="75"/>
      <c r="QYX614" s="81"/>
      <c r="QYY614" s="75"/>
      <c r="QYZ614" s="81"/>
      <c r="QZA614" s="75"/>
      <c r="QZB614" s="81"/>
      <c r="QZC614" s="75"/>
      <c r="QZD614" s="81"/>
      <c r="QZE614" s="75"/>
      <c r="QZF614" s="81"/>
      <c r="QZG614" s="75"/>
      <c r="QZH614" s="81"/>
      <c r="QZI614" s="75"/>
      <c r="QZJ614" s="81"/>
      <c r="QZK614" s="75"/>
      <c r="QZL614" s="81"/>
      <c r="QZM614" s="75"/>
      <c r="QZN614" s="81"/>
      <c r="QZO614" s="75"/>
      <c r="QZP614" s="81"/>
      <c r="QZQ614" s="75"/>
      <c r="QZR614" s="81"/>
      <c r="QZS614" s="75"/>
      <c r="QZT614" s="81"/>
      <c r="QZU614" s="75"/>
      <c r="QZV614" s="81"/>
      <c r="QZW614" s="75"/>
      <c r="QZX614" s="81"/>
      <c r="QZY614" s="75"/>
      <c r="QZZ614" s="81"/>
      <c r="RAA614" s="75"/>
      <c r="RAB614" s="81"/>
      <c r="RAC614" s="75"/>
      <c r="RAD614" s="81"/>
      <c r="RAE614" s="75"/>
      <c r="RAF614" s="81"/>
      <c r="RAG614" s="75"/>
      <c r="RAH614" s="81"/>
      <c r="RAI614" s="75"/>
      <c r="RAJ614" s="81"/>
      <c r="RAK614" s="75"/>
      <c r="RAL614" s="81"/>
      <c r="RAM614" s="75"/>
      <c r="RAN614" s="81"/>
      <c r="RAO614" s="75"/>
      <c r="RAP614" s="81"/>
      <c r="RAQ614" s="75"/>
      <c r="RAR614" s="81"/>
      <c r="RAS614" s="75"/>
      <c r="RAT614" s="81"/>
      <c r="RAU614" s="75"/>
      <c r="RAV614" s="81"/>
      <c r="RAW614" s="75"/>
      <c r="RAX614" s="81"/>
      <c r="RAY614" s="75"/>
      <c r="RAZ614" s="81"/>
      <c r="RBA614" s="75"/>
      <c r="RBB614" s="81"/>
      <c r="RBC614" s="75"/>
      <c r="RBD614" s="81"/>
      <c r="RBE614" s="75"/>
      <c r="RBF614" s="81"/>
      <c r="RBG614" s="75"/>
      <c r="RBH614" s="81"/>
      <c r="RBI614" s="75"/>
      <c r="RBJ614" s="81"/>
      <c r="RBK614" s="75"/>
      <c r="RBL614" s="81"/>
      <c r="RBM614" s="75"/>
      <c r="RBN614" s="81"/>
      <c r="RBO614" s="75"/>
      <c r="RBP614" s="81"/>
      <c r="RBQ614" s="75"/>
      <c r="RBR614" s="81"/>
      <c r="RBS614" s="75"/>
      <c r="RBT614" s="81"/>
      <c r="RBU614" s="75"/>
      <c r="RBV614" s="81"/>
      <c r="RBW614" s="75"/>
      <c r="RBX614" s="81"/>
      <c r="RBY614" s="75"/>
      <c r="RBZ614" s="81"/>
      <c r="RCA614" s="75"/>
      <c r="RCB614" s="81"/>
      <c r="RCC614" s="75"/>
      <c r="RCD614" s="81"/>
      <c r="RCE614" s="75"/>
      <c r="RCF614" s="81"/>
      <c r="RCG614" s="75"/>
      <c r="RCH614" s="81"/>
      <c r="RCI614" s="75"/>
      <c r="RCJ614" s="81"/>
      <c r="RCK614" s="75"/>
      <c r="RCL614" s="81"/>
      <c r="RCM614" s="75"/>
      <c r="RCN614" s="81"/>
      <c r="RCO614" s="75"/>
      <c r="RCP614" s="81"/>
      <c r="RCQ614" s="75"/>
      <c r="RCR614" s="81"/>
      <c r="RCS614" s="75"/>
      <c r="RCT614" s="81"/>
      <c r="RCU614" s="75"/>
      <c r="RCV614" s="81"/>
      <c r="RCW614" s="75"/>
      <c r="RCX614" s="81"/>
      <c r="RCY614" s="75"/>
      <c r="RCZ614" s="81"/>
      <c r="RDA614" s="75"/>
      <c r="RDB614" s="81"/>
      <c r="RDC614" s="75"/>
      <c r="RDD614" s="81"/>
      <c r="RDE614" s="75"/>
      <c r="RDF614" s="81"/>
      <c r="RDG614" s="75"/>
      <c r="RDH614" s="81"/>
      <c r="RDI614" s="75"/>
      <c r="RDJ614" s="81"/>
      <c r="RDK614" s="75"/>
      <c r="RDL614" s="81"/>
      <c r="RDM614" s="75"/>
      <c r="RDN614" s="81"/>
      <c r="RDO614" s="75"/>
      <c r="RDP614" s="81"/>
      <c r="RDQ614" s="75"/>
      <c r="RDR614" s="81"/>
      <c r="RDS614" s="75"/>
      <c r="RDT614" s="81"/>
      <c r="RDU614" s="75"/>
      <c r="RDV614" s="81"/>
      <c r="RDW614" s="75"/>
      <c r="RDX614" s="81"/>
      <c r="RDY614" s="75"/>
      <c r="RDZ614" s="81"/>
      <c r="REA614" s="75"/>
      <c r="REB614" s="81"/>
      <c r="REC614" s="75"/>
      <c r="RED614" s="81"/>
      <c r="REE614" s="75"/>
      <c r="REF614" s="81"/>
      <c r="REG614" s="75"/>
      <c r="REH614" s="81"/>
      <c r="REI614" s="75"/>
      <c r="REJ614" s="81"/>
      <c r="REK614" s="75"/>
      <c r="REL614" s="81"/>
      <c r="REM614" s="75"/>
      <c r="REN614" s="81"/>
      <c r="REO614" s="75"/>
      <c r="REP614" s="81"/>
      <c r="REQ614" s="75"/>
      <c r="RER614" s="81"/>
      <c r="RES614" s="75"/>
      <c r="RET614" s="81"/>
      <c r="REU614" s="75"/>
      <c r="REV614" s="81"/>
      <c r="REW614" s="75"/>
      <c r="REX614" s="81"/>
      <c r="REY614" s="75"/>
      <c r="REZ614" s="81"/>
      <c r="RFA614" s="75"/>
      <c r="RFB614" s="81"/>
      <c r="RFC614" s="75"/>
      <c r="RFD614" s="81"/>
      <c r="RFE614" s="75"/>
      <c r="RFF614" s="81"/>
      <c r="RFG614" s="75"/>
      <c r="RFH614" s="81"/>
      <c r="RFI614" s="75"/>
      <c r="RFJ614" s="81"/>
      <c r="RFK614" s="75"/>
      <c r="RFL614" s="81"/>
      <c r="RFM614" s="75"/>
      <c r="RFN614" s="81"/>
      <c r="RFO614" s="75"/>
      <c r="RFP614" s="81"/>
      <c r="RFQ614" s="75"/>
      <c r="RFR614" s="81"/>
      <c r="RFS614" s="75"/>
      <c r="RFT614" s="81"/>
      <c r="RFU614" s="75"/>
      <c r="RFV614" s="81"/>
      <c r="RFW614" s="75"/>
      <c r="RFX614" s="81"/>
      <c r="RFY614" s="75"/>
      <c r="RFZ614" s="81"/>
      <c r="RGA614" s="75"/>
      <c r="RGB614" s="81"/>
      <c r="RGC614" s="75"/>
      <c r="RGD614" s="81"/>
      <c r="RGE614" s="75"/>
      <c r="RGF614" s="81"/>
      <c r="RGG614" s="75"/>
      <c r="RGH614" s="81"/>
      <c r="RGI614" s="75"/>
      <c r="RGJ614" s="81"/>
      <c r="RGK614" s="75"/>
      <c r="RGL614" s="81"/>
      <c r="RGM614" s="75"/>
      <c r="RGN614" s="81"/>
      <c r="RGO614" s="75"/>
      <c r="RGP614" s="81"/>
      <c r="RGQ614" s="75"/>
      <c r="RGR614" s="81"/>
      <c r="RGS614" s="75"/>
      <c r="RGT614" s="81"/>
      <c r="RGU614" s="75"/>
      <c r="RGV614" s="81"/>
      <c r="RGW614" s="75"/>
      <c r="RGX614" s="81"/>
      <c r="RGY614" s="75"/>
      <c r="RGZ614" s="81"/>
      <c r="RHA614" s="75"/>
      <c r="RHB614" s="81"/>
      <c r="RHC614" s="75"/>
      <c r="RHD614" s="81"/>
      <c r="RHE614" s="75"/>
      <c r="RHF614" s="81"/>
      <c r="RHG614" s="75"/>
      <c r="RHH614" s="81"/>
      <c r="RHI614" s="75"/>
      <c r="RHJ614" s="81"/>
      <c r="RHK614" s="75"/>
      <c r="RHL614" s="81"/>
      <c r="RHM614" s="75"/>
      <c r="RHN614" s="81"/>
      <c r="RHO614" s="75"/>
      <c r="RHP614" s="81"/>
      <c r="RHQ614" s="75"/>
      <c r="RHR614" s="81"/>
      <c r="RHS614" s="75"/>
      <c r="RHT614" s="81"/>
      <c r="RHU614" s="75"/>
      <c r="RHV614" s="81"/>
      <c r="RHW614" s="75"/>
      <c r="RHX614" s="81"/>
      <c r="RHY614" s="75"/>
      <c r="RHZ614" s="81"/>
      <c r="RIA614" s="75"/>
      <c r="RIB614" s="81"/>
      <c r="RIC614" s="75"/>
      <c r="RID614" s="81"/>
      <c r="RIE614" s="75"/>
      <c r="RIF614" s="81"/>
      <c r="RIG614" s="75"/>
      <c r="RIH614" s="81"/>
      <c r="RII614" s="75"/>
      <c r="RIJ614" s="81"/>
      <c r="RIK614" s="75"/>
      <c r="RIL614" s="81"/>
      <c r="RIM614" s="75"/>
      <c r="RIN614" s="81"/>
      <c r="RIO614" s="75"/>
      <c r="RIP614" s="81"/>
      <c r="RIQ614" s="75"/>
      <c r="RIR614" s="81"/>
      <c r="RIS614" s="75"/>
      <c r="RIT614" s="81"/>
      <c r="RIU614" s="75"/>
      <c r="RIV614" s="81"/>
      <c r="RIW614" s="75"/>
      <c r="RIX614" s="81"/>
      <c r="RIY614" s="75"/>
      <c r="RIZ614" s="81"/>
      <c r="RJA614" s="75"/>
      <c r="RJB614" s="81"/>
      <c r="RJC614" s="75"/>
      <c r="RJD614" s="81"/>
      <c r="RJE614" s="75"/>
      <c r="RJF614" s="81"/>
      <c r="RJG614" s="75"/>
      <c r="RJH614" s="81"/>
      <c r="RJI614" s="75"/>
      <c r="RJJ614" s="81"/>
      <c r="RJK614" s="75"/>
      <c r="RJL614" s="81"/>
      <c r="RJM614" s="75"/>
      <c r="RJN614" s="81"/>
      <c r="RJO614" s="75"/>
      <c r="RJP614" s="81"/>
      <c r="RJQ614" s="75"/>
      <c r="RJR614" s="81"/>
      <c r="RJS614" s="75"/>
      <c r="RJT614" s="81"/>
      <c r="RJU614" s="75"/>
      <c r="RJV614" s="81"/>
      <c r="RJW614" s="75"/>
      <c r="RJX614" s="81"/>
      <c r="RJY614" s="75"/>
      <c r="RJZ614" s="81"/>
      <c r="RKA614" s="75"/>
      <c r="RKB614" s="81"/>
      <c r="RKC614" s="75"/>
      <c r="RKD614" s="81"/>
      <c r="RKE614" s="75"/>
      <c r="RKF614" s="81"/>
      <c r="RKG614" s="75"/>
      <c r="RKH614" s="81"/>
      <c r="RKI614" s="75"/>
      <c r="RKJ614" s="81"/>
      <c r="RKK614" s="75"/>
      <c r="RKL614" s="81"/>
      <c r="RKM614" s="75"/>
      <c r="RKN614" s="81"/>
      <c r="RKO614" s="75"/>
      <c r="RKP614" s="81"/>
      <c r="RKQ614" s="75"/>
      <c r="RKR614" s="81"/>
      <c r="RKS614" s="75"/>
      <c r="RKT614" s="81"/>
      <c r="RKU614" s="75"/>
      <c r="RKV614" s="81"/>
      <c r="RKW614" s="75"/>
      <c r="RKX614" s="81"/>
      <c r="RKY614" s="75"/>
      <c r="RKZ614" s="81"/>
      <c r="RLA614" s="75"/>
      <c r="RLB614" s="81"/>
      <c r="RLC614" s="75"/>
      <c r="RLD614" s="81"/>
      <c r="RLE614" s="75"/>
      <c r="RLF614" s="81"/>
      <c r="RLG614" s="75"/>
      <c r="RLH614" s="81"/>
      <c r="RLI614" s="75"/>
      <c r="RLJ614" s="81"/>
      <c r="RLK614" s="75"/>
      <c r="RLL614" s="81"/>
      <c r="RLM614" s="75"/>
      <c r="RLN614" s="81"/>
      <c r="RLO614" s="75"/>
      <c r="RLP614" s="81"/>
      <c r="RLQ614" s="75"/>
      <c r="RLR614" s="81"/>
      <c r="RLS614" s="75"/>
      <c r="RLT614" s="81"/>
      <c r="RLU614" s="75"/>
      <c r="RLV614" s="81"/>
      <c r="RLW614" s="75"/>
      <c r="RLX614" s="81"/>
      <c r="RLY614" s="75"/>
      <c r="RLZ614" s="81"/>
      <c r="RMA614" s="75"/>
      <c r="RMB614" s="81"/>
      <c r="RMC614" s="75"/>
      <c r="RMD614" s="81"/>
      <c r="RME614" s="75"/>
      <c r="RMF614" s="81"/>
      <c r="RMG614" s="75"/>
      <c r="RMH614" s="81"/>
      <c r="RMI614" s="75"/>
      <c r="RMJ614" s="81"/>
      <c r="RMK614" s="75"/>
      <c r="RML614" s="81"/>
      <c r="RMM614" s="75"/>
      <c r="RMN614" s="81"/>
      <c r="RMO614" s="75"/>
      <c r="RMP614" s="81"/>
      <c r="RMQ614" s="75"/>
      <c r="RMR614" s="81"/>
      <c r="RMS614" s="75"/>
      <c r="RMT614" s="81"/>
      <c r="RMU614" s="75"/>
      <c r="RMV614" s="81"/>
      <c r="RMW614" s="75"/>
      <c r="RMX614" s="81"/>
      <c r="RMY614" s="75"/>
      <c r="RMZ614" s="81"/>
      <c r="RNA614" s="75"/>
      <c r="RNB614" s="81"/>
      <c r="RNC614" s="75"/>
      <c r="RND614" s="81"/>
      <c r="RNE614" s="75"/>
      <c r="RNF614" s="81"/>
      <c r="RNG614" s="75"/>
      <c r="RNH614" s="81"/>
      <c r="RNI614" s="75"/>
      <c r="RNJ614" s="81"/>
      <c r="RNK614" s="75"/>
      <c r="RNL614" s="81"/>
      <c r="RNM614" s="75"/>
      <c r="RNN614" s="81"/>
      <c r="RNO614" s="75"/>
      <c r="RNP614" s="81"/>
      <c r="RNQ614" s="75"/>
      <c r="RNR614" s="81"/>
      <c r="RNS614" s="75"/>
      <c r="RNT614" s="81"/>
      <c r="RNU614" s="75"/>
      <c r="RNV614" s="81"/>
      <c r="RNW614" s="75"/>
      <c r="RNX614" s="81"/>
      <c r="RNY614" s="75"/>
      <c r="RNZ614" s="81"/>
      <c r="ROA614" s="75"/>
      <c r="ROB614" s="81"/>
      <c r="ROC614" s="75"/>
      <c r="ROD614" s="81"/>
      <c r="ROE614" s="75"/>
      <c r="ROF614" s="81"/>
      <c r="ROG614" s="75"/>
      <c r="ROH614" s="81"/>
      <c r="ROI614" s="75"/>
      <c r="ROJ614" s="81"/>
      <c r="ROK614" s="75"/>
      <c r="ROL614" s="81"/>
      <c r="ROM614" s="75"/>
      <c r="RON614" s="81"/>
      <c r="ROO614" s="75"/>
      <c r="ROP614" s="81"/>
      <c r="ROQ614" s="75"/>
      <c r="ROR614" s="81"/>
      <c r="ROS614" s="75"/>
      <c r="ROT614" s="81"/>
      <c r="ROU614" s="75"/>
      <c r="ROV614" s="81"/>
      <c r="ROW614" s="75"/>
      <c r="ROX614" s="81"/>
      <c r="ROY614" s="75"/>
      <c r="ROZ614" s="81"/>
      <c r="RPA614" s="75"/>
      <c r="RPB614" s="81"/>
      <c r="RPC614" s="75"/>
      <c r="RPD614" s="81"/>
      <c r="RPE614" s="75"/>
      <c r="RPF614" s="81"/>
      <c r="RPG614" s="75"/>
      <c r="RPH614" s="81"/>
      <c r="RPI614" s="75"/>
      <c r="RPJ614" s="81"/>
      <c r="RPK614" s="75"/>
      <c r="RPL614" s="81"/>
      <c r="RPM614" s="75"/>
      <c r="RPN614" s="81"/>
      <c r="RPO614" s="75"/>
      <c r="RPP614" s="81"/>
      <c r="RPQ614" s="75"/>
      <c r="RPR614" s="81"/>
      <c r="RPS614" s="75"/>
      <c r="RPT614" s="81"/>
      <c r="RPU614" s="75"/>
      <c r="RPV614" s="81"/>
      <c r="RPW614" s="75"/>
      <c r="RPX614" s="81"/>
      <c r="RPY614" s="75"/>
      <c r="RPZ614" s="81"/>
      <c r="RQA614" s="75"/>
      <c r="RQB614" s="81"/>
      <c r="RQC614" s="75"/>
      <c r="RQD614" s="81"/>
      <c r="RQE614" s="75"/>
      <c r="RQF614" s="81"/>
      <c r="RQG614" s="75"/>
      <c r="RQH614" s="81"/>
      <c r="RQI614" s="75"/>
      <c r="RQJ614" s="81"/>
      <c r="RQK614" s="75"/>
      <c r="RQL614" s="81"/>
      <c r="RQM614" s="75"/>
      <c r="RQN614" s="81"/>
      <c r="RQO614" s="75"/>
      <c r="RQP614" s="81"/>
      <c r="RQQ614" s="75"/>
      <c r="RQR614" s="81"/>
      <c r="RQS614" s="75"/>
      <c r="RQT614" s="81"/>
      <c r="RQU614" s="75"/>
      <c r="RQV614" s="81"/>
      <c r="RQW614" s="75"/>
      <c r="RQX614" s="81"/>
      <c r="RQY614" s="75"/>
      <c r="RQZ614" s="81"/>
      <c r="RRA614" s="75"/>
      <c r="RRB614" s="81"/>
      <c r="RRC614" s="75"/>
      <c r="RRD614" s="81"/>
      <c r="RRE614" s="75"/>
      <c r="RRF614" s="81"/>
      <c r="RRG614" s="75"/>
      <c r="RRH614" s="81"/>
      <c r="RRI614" s="75"/>
      <c r="RRJ614" s="81"/>
      <c r="RRK614" s="75"/>
      <c r="RRL614" s="81"/>
      <c r="RRM614" s="75"/>
      <c r="RRN614" s="81"/>
      <c r="RRO614" s="75"/>
      <c r="RRP614" s="81"/>
      <c r="RRQ614" s="75"/>
      <c r="RRR614" s="81"/>
      <c r="RRS614" s="75"/>
      <c r="RRT614" s="81"/>
      <c r="RRU614" s="75"/>
      <c r="RRV614" s="81"/>
      <c r="RRW614" s="75"/>
      <c r="RRX614" s="81"/>
      <c r="RRY614" s="75"/>
      <c r="RRZ614" s="81"/>
      <c r="RSA614" s="75"/>
      <c r="RSB614" s="81"/>
      <c r="RSC614" s="75"/>
      <c r="RSD614" s="81"/>
      <c r="RSE614" s="75"/>
      <c r="RSF614" s="81"/>
      <c r="RSG614" s="75"/>
      <c r="RSH614" s="81"/>
      <c r="RSI614" s="75"/>
      <c r="RSJ614" s="81"/>
      <c r="RSK614" s="75"/>
      <c r="RSL614" s="81"/>
      <c r="RSM614" s="75"/>
      <c r="RSN614" s="81"/>
      <c r="RSO614" s="75"/>
      <c r="RSP614" s="81"/>
      <c r="RSQ614" s="75"/>
      <c r="RSR614" s="81"/>
      <c r="RSS614" s="75"/>
      <c r="RST614" s="81"/>
      <c r="RSU614" s="75"/>
      <c r="RSV614" s="81"/>
      <c r="RSW614" s="75"/>
      <c r="RSX614" s="81"/>
      <c r="RSY614" s="75"/>
      <c r="RSZ614" s="81"/>
      <c r="RTA614" s="75"/>
      <c r="RTB614" s="81"/>
      <c r="RTC614" s="75"/>
      <c r="RTD614" s="81"/>
      <c r="RTE614" s="75"/>
      <c r="RTF614" s="81"/>
      <c r="RTG614" s="75"/>
      <c r="RTH614" s="81"/>
      <c r="RTI614" s="75"/>
      <c r="RTJ614" s="81"/>
      <c r="RTK614" s="75"/>
      <c r="RTL614" s="81"/>
      <c r="RTM614" s="75"/>
      <c r="RTN614" s="81"/>
      <c r="RTO614" s="75"/>
      <c r="RTP614" s="81"/>
      <c r="RTQ614" s="75"/>
      <c r="RTR614" s="81"/>
      <c r="RTS614" s="75"/>
      <c r="RTT614" s="81"/>
      <c r="RTU614" s="75"/>
      <c r="RTV614" s="81"/>
      <c r="RTW614" s="75"/>
      <c r="RTX614" s="81"/>
      <c r="RTY614" s="75"/>
      <c r="RTZ614" s="81"/>
      <c r="RUA614" s="75"/>
      <c r="RUB614" s="81"/>
      <c r="RUC614" s="75"/>
      <c r="RUD614" s="81"/>
      <c r="RUE614" s="75"/>
      <c r="RUF614" s="81"/>
      <c r="RUG614" s="75"/>
      <c r="RUH614" s="81"/>
      <c r="RUI614" s="75"/>
      <c r="RUJ614" s="81"/>
      <c r="RUK614" s="75"/>
      <c r="RUL614" s="81"/>
      <c r="RUM614" s="75"/>
      <c r="RUN614" s="81"/>
      <c r="RUO614" s="75"/>
      <c r="RUP614" s="81"/>
      <c r="RUQ614" s="75"/>
      <c r="RUR614" s="81"/>
      <c r="RUS614" s="75"/>
      <c r="RUT614" s="81"/>
      <c r="RUU614" s="75"/>
      <c r="RUV614" s="81"/>
      <c r="RUW614" s="75"/>
      <c r="RUX614" s="81"/>
      <c r="RUY614" s="75"/>
      <c r="RUZ614" s="81"/>
      <c r="RVA614" s="75"/>
      <c r="RVB614" s="81"/>
      <c r="RVC614" s="75"/>
      <c r="RVD614" s="81"/>
      <c r="RVE614" s="75"/>
      <c r="RVF614" s="81"/>
      <c r="RVG614" s="75"/>
      <c r="RVH614" s="81"/>
      <c r="RVI614" s="75"/>
      <c r="RVJ614" s="81"/>
      <c r="RVK614" s="75"/>
      <c r="RVL614" s="81"/>
      <c r="RVM614" s="75"/>
      <c r="RVN614" s="81"/>
      <c r="RVO614" s="75"/>
      <c r="RVP614" s="81"/>
      <c r="RVQ614" s="75"/>
      <c r="RVR614" s="81"/>
      <c r="RVS614" s="75"/>
      <c r="RVT614" s="81"/>
      <c r="RVU614" s="75"/>
      <c r="RVV614" s="81"/>
      <c r="RVW614" s="75"/>
      <c r="RVX614" s="81"/>
      <c r="RVY614" s="75"/>
      <c r="RVZ614" s="81"/>
      <c r="RWA614" s="75"/>
      <c r="RWB614" s="81"/>
      <c r="RWC614" s="75"/>
      <c r="RWD614" s="81"/>
      <c r="RWE614" s="75"/>
      <c r="RWF614" s="81"/>
      <c r="RWG614" s="75"/>
      <c r="RWH614" s="81"/>
      <c r="RWI614" s="75"/>
      <c r="RWJ614" s="81"/>
      <c r="RWK614" s="75"/>
      <c r="RWL614" s="81"/>
      <c r="RWM614" s="75"/>
      <c r="RWN614" s="81"/>
      <c r="RWO614" s="75"/>
      <c r="RWP614" s="81"/>
      <c r="RWQ614" s="75"/>
      <c r="RWR614" s="81"/>
      <c r="RWS614" s="75"/>
      <c r="RWT614" s="81"/>
      <c r="RWU614" s="75"/>
      <c r="RWV614" s="81"/>
      <c r="RWW614" s="75"/>
      <c r="RWX614" s="81"/>
      <c r="RWY614" s="75"/>
      <c r="RWZ614" s="81"/>
      <c r="RXA614" s="75"/>
      <c r="RXB614" s="81"/>
      <c r="RXC614" s="75"/>
      <c r="RXD614" s="81"/>
      <c r="RXE614" s="75"/>
      <c r="RXF614" s="81"/>
      <c r="RXG614" s="75"/>
      <c r="RXH614" s="81"/>
      <c r="RXI614" s="75"/>
      <c r="RXJ614" s="81"/>
      <c r="RXK614" s="75"/>
      <c r="RXL614" s="81"/>
      <c r="RXM614" s="75"/>
      <c r="RXN614" s="81"/>
      <c r="RXO614" s="75"/>
      <c r="RXP614" s="81"/>
      <c r="RXQ614" s="75"/>
      <c r="RXR614" s="81"/>
      <c r="RXS614" s="75"/>
      <c r="RXT614" s="81"/>
      <c r="RXU614" s="75"/>
      <c r="RXV614" s="81"/>
      <c r="RXW614" s="75"/>
      <c r="RXX614" s="81"/>
      <c r="RXY614" s="75"/>
      <c r="RXZ614" s="81"/>
      <c r="RYA614" s="75"/>
      <c r="RYB614" s="81"/>
      <c r="RYC614" s="75"/>
      <c r="RYD614" s="81"/>
      <c r="RYE614" s="75"/>
      <c r="RYF614" s="81"/>
      <c r="RYG614" s="75"/>
      <c r="RYH614" s="81"/>
      <c r="RYI614" s="75"/>
      <c r="RYJ614" s="81"/>
      <c r="RYK614" s="75"/>
      <c r="RYL614" s="81"/>
      <c r="RYM614" s="75"/>
      <c r="RYN614" s="81"/>
      <c r="RYO614" s="75"/>
      <c r="RYP614" s="81"/>
      <c r="RYQ614" s="75"/>
      <c r="RYR614" s="81"/>
      <c r="RYS614" s="75"/>
      <c r="RYT614" s="81"/>
      <c r="RYU614" s="75"/>
      <c r="RYV614" s="81"/>
      <c r="RYW614" s="75"/>
      <c r="RYX614" s="81"/>
      <c r="RYY614" s="75"/>
      <c r="RYZ614" s="81"/>
      <c r="RZA614" s="75"/>
      <c r="RZB614" s="81"/>
      <c r="RZC614" s="75"/>
      <c r="RZD614" s="81"/>
      <c r="RZE614" s="75"/>
      <c r="RZF614" s="81"/>
      <c r="RZG614" s="75"/>
      <c r="RZH614" s="81"/>
      <c r="RZI614" s="75"/>
      <c r="RZJ614" s="81"/>
      <c r="RZK614" s="75"/>
      <c r="RZL614" s="81"/>
      <c r="RZM614" s="75"/>
      <c r="RZN614" s="81"/>
      <c r="RZO614" s="75"/>
      <c r="RZP614" s="81"/>
      <c r="RZQ614" s="75"/>
      <c r="RZR614" s="81"/>
      <c r="RZS614" s="75"/>
      <c r="RZT614" s="81"/>
      <c r="RZU614" s="75"/>
      <c r="RZV614" s="81"/>
      <c r="RZW614" s="75"/>
      <c r="RZX614" s="81"/>
      <c r="RZY614" s="75"/>
      <c r="RZZ614" s="81"/>
      <c r="SAA614" s="75"/>
      <c r="SAB614" s="81"/>
      <c r="SAC614" s="75"/>
      <c r="SAD614" s="81"/>
      <c r="SAE614" s="75"/>
      <c r="SAF614" s="81"/>
      <c r="SAG614" s="75"/>
      <c r="SAH614" s="81"/>
      <c r="SAI614" s="75"/>
      <c r="SAJ614" s="81"/>
      <c r="SAK614" s="75"/>
      <c r="SAL614" s="81"/>
      <c r="SAM614" s="75"/>
      <c r="SAN614" s="81"/>
      <c r="SAO614" s="75"/>
      <c r="SAP614" s="81"/>
      <c r="SAQ614" s="75"/>
      <c r="SAR614" s="81"/>
      <c r="SAS614" s="75"/>
      <c r="SAT614" s="81"/>
      <c r="SAU614" s="75"/>
      <c r="SAV614" s="81"/>
      <c r="SAW614" s="75"/>
      <c r="SAX614" s="81"/>
      <c r="SAY614" s="75"/>
      <c r="SAZ614" s="81"/>
      <c r="SBA614" s="75"/>
      <c r="SBB614" s="81"/>
      <c r="SBC614" s="75"/>
      <c r="SBD614" s="81"/>
      <c r="SBE614" s="75"/>
      <c r="SBF614" s="81"/>
      <c r="SBG614" s="75"/>
      <c r="SBH614" s="81"/>
      <c r="SBI614" s="75"/>
      <c r="SBJ614" s="81"/>
      <c r="SBK614" s="75"/>
      <c r="SBL614" s="81"/>
      <c r="SBM614" s="75"/>
      <c r="SBN614" s="81"/>
      <c r="SBO614" s="75"/>
      <c r="SBP614" s="81"/>
      <c r="SBQ614" s="75"/>
      <c r="SBR614" s="81"/>
      <c r="SBS614" s="75"/>
      <c r="SBT614" s="81"/>
      <c r="SBU614" s="75"/>
      <c r="SBV614" s="81"/>
      <c r="SBW614" s="75"/>
      <c r="SBX614" s="81"/>
      <c r="SBY614" s="75"/>
      <c r="SBZ614" s="81"/>
      <c r="SCA614" s="75"/>
      <c r="SCB614" s="81"/>
      <c r="SCC614" s="75"/>
      <c r="SCD614" s="81"/>
      <c r="SCE614" s="75"/>
      <c r="SCF614" s="81"/>
      <c r="SCG614" s="75"/>
      <c r="SCH614" s="81"/>
      <c r="SCI614" s="75"/>
      <c r="SCJ614" s="81"/>
      <c r="SCK614" s="75"/>
      <c r="SCL614" s="81"/>
      <c r="SCM614" s="75"/>
      <c r="SCN614" s="81"/>
      <c r="SCO614" s="75"/>
      <c r="SCP614" s="81"/>
      <c r="SCQ614" s="75"/>
      <c r="SCR614" s="81"/>
      <c r="SCS614" s="75"/>
      <c r="SCT614" s="81"/>
      <c r="SCU614" s="75"/>
      <c r="SCV614" s="81"/>
      <c r="SCW614" s="75"/>
      <c r="SCX614" s="81"/>
      <c r="SCY614" s="75"/>
      <c r="SCZ614" s="81"/>
      <c r="SDA614" s="75"/>
      <c r="SDB614" s="81"/>
      <c r="SDC614" s="75"/>
      <c r="SDD614" s="81"/>
      <c r="SDE614" s="75"/>
      <c r="SDF614" s="81"/>
      <c r="SDG614" s="75"/>
      <c r="SDH614" s="81"/>
      <c r="SDI614" s="75"/>
      <c r="SDJ614" s="81"/>
      <c r="SDK614" s="75"/>
      <c r="SDL614" s="81"/>
      <c r="SDM614" s="75"/>
      <c r="SDN614" s="81"/>
      <c r="SDO614" s="75"/>
      <c r="SDP614" s="81"/>
      <c r="SDQ614" s="75"/>
      <c r="SDR614" s="81"/>
      <c r="SDS614" s="75"/>
      <c r="SDT614" s="81"/>
      <c r="SDU614" s="75"/>
      <c r="SDV614" s="81"/>
      <c r="SDW614" s="75"/>
      <c r="SDX614" s="81"/>
      <c r="SDY614" s="75"/>
      <c r="SDZ614" s="81"/>
      <c r="SEA614" s="75"/>
      <c r="SEB614" s="81"/>
      <c r="SEC614" s="75"/>
      <c r="SED614" s="81"/>
      <c r="SEE614" s="75"/>
      <c r="SEF614" s="81"/>
      <c r="SEG614" s="75"/>
      <c r="SEH614" s="81"/>
      <c r="SEI614" s="75"/>
      <c r="SEJ614" s="81"/>
      <c r="SEK614" s="75"/>
      <c r="SEL614" s="81"/>
      <c r="SEM614" s="75"/>
      <c r="SEN614" s="81"/>
      <c r="SEO614" s="75"/>
      <c r="SEP614" s="81"/>
      <c r="SEQ614" s="75"/>
      <c r="SER614" s="81"/>
      <c r="SES614" s="75"/>
      <c r="SET614" s="81"/>
      <c r="SEU614" s="75"/>
      <c r="SEV614" s="81"/>
      <c r="SEW614" s="75"/>
      <c r="SEX614" s="81"/>
      <c r="SEY614" s="75"/>
      <c r="SEZ614" s="81"/>
      <c r="SFA614" s="75"/>
      <c r="SFB614" s="81"/>
      <c r="SFC614" s="75"/>
      <c r="SFD614" s="81"/>
      <c r="SFE614" s="75"/>
      <c r="SFF614" s="81"/>
      <c r="SFG614" s="75"/>
      <c r="SFH614" s="81"/>
      <c r="SFI614" s="75"/>
      <c r="SFJ614" s="81"/>
      <c r="SFK614" s="75"/>
      <c r="SFL614" s="81"/>
      <c r="SFM614" s="75"/>
      <c r="SFN614" s="81"/>
      <c r="SFO614" s="75"/>
      <c r="SFP614" s="81"/>
      <c r="SFQ614" s="75"/>
      <c r="SFR614" s="81"/>
      <c r="SFS614" s="75"/>
      <c r="SFT614" s="81"/>
      <c r="SFU614" s="75"/>
      <c r="SFV614" s="81"/>
      <c r="SFW614" s="75"/>
      <c r="SFX614" s="81"/>
      <c r="SFY614" s="75"/>
      <c r="SFZ614" s="81"/>
      <c r="SGA614" s="75"/>
      <c r="SGB614" s="81"/>
      <c r="SGC614" s="75"/>
      <c r="SGD614" s="81"/>
      <c r="SGE614" s="75"/>
      <c r="SGF614" s="81"/>
      <c r="SGG614" s="75"/>
      <c r="SGH614" s="81"/>
      <c r="SGI614" s="75"/>
      <c r="SGJ614" s="81"/>
      <c r="SGK614" s="75"/>
      <c r="SGL614" s="81"/>
      <c r="SGM614" s="75"/>
      <c r="SGN614" s="81"/>
      <c r="SGO614" s="75"/>
      <c r="SGP614" s="81"/>
      <c r="SGQ614" s="75"/>
      <c r="SGR614" s="81"/>
      <c r="SGS614" s="75"/>
      <c r="SGT614" s="81"/>
      <c r="SGU614" s="75"/>
      <c r="SGV614" s="81"/>
      <c r="SGW614" s="75"/>
      <c r="SGX614" s="81"/>
      <c r="SGY614" s="75"/>
      <c r="SGZ614" s="81"/>
      <c r="SHA614" s="75"/>
      <c r="SHB614" s="81"/>
      <c r="SHC614" s="75"/>
      <c r="SHD614" s="81"/>
      <c r="SHE614" s="75"/>
      <c r="SHF614" s="81"/>
      <c r="SHG614" s="75"/>
      <c r="SHH614" s="81"/>
      <c r="SHI614" s="75"/>
      <c r="SHJ614" s="81"/>
      <c r="SHK614" s="75"/>
      <c r="SHL614" s="81"/>
      <c r="SHM614" s="75"/>
      <c r="SHN614" s="81"/>
      <c r="SHO614" s="75"/>
      <c r="SHP614" s="81"/>
      <c r="SHQ614" s="75"/>
      <c r="SHR614" s="81"/>
      <c r="SHS614" s="75"/>
      <c r="SHT614" s="81"/>
      <c r="SHU614" s="75"/>
      <c r="SHV614" s="81"/>
      <c r="SHW614" s="75"/>
      <c r="SHX614" s="81"/>
      <c r="SHY614" s="75"/>
      <c r="SHZ614" s="81"/>
      <c r="SIA614" s="75"/>
      <c r="SIB614" s="81"/>
      <c r="SIC614" s="75"/>
      <c r="SID614" s="81"/>
      <c r="SIE614" s="75"/>
      <c r="SIF614" s="81"/>
      <c r="SIG614" s="75"/>
      <c r="SIH614" s="81"/>
      <c r="SII614" s="75"/>
      <c r="SIJ614" s="81"/>
      <c r="SIK614" s="75"/>
      <c r="SIL614" s="81"/>
      <c r="SIM614" s="75"/>
      <c r="SIN614" s="81"/>
      <c r="SIO614" s="75"/>
      <c r="SIP614" s="81"/>
      <c r="SIQ614" s="75"/>
      <c r="SIR614" s="81"/>
      <c r="SIS614" s="75"/>
      <c r="SIT614" s="81"/>
      <c r="SIU614" s="75"/>
      <c r="SIV614" s="81"/>
      <c r="SIW614" s="75"/>
      <c r="SIX614" s="81"/>
      <c r="SIY614" s="75"/>
      <c r="SIZ614" s="81"/>
      <c r="SJA614" s="75"/>
      <c r="SJB614" s="81"/>
      <c r="SJC614" s="75"/>
      <c r="SJD614" s="81"/>
      <c r="SJE614" s="75"/>
      <c r="SJF614" s="81"/>
      <c r="SJG614" s="75"/>
      <c r="SJH614" s="81"/>
      <c r="SJI614" s="75"/>
      <c r="SJJ614" s="81"/>
      <c r="SJK614" s="75"/>
      <c r="SJL614" s="81"/>
      <c r="SJM614" s="75"/>
      <c r="SJN614" s="81"/>
      <c r="SJO614" s="75"/>
      <c r="SJP614" s="81"/>
      <c r="SJQ614" s="75"/>
      <c r="SJR614" s="81"/>
      <c r="SJS614" s="75"/>
      <c r="SJT614" s="81"/>
      <c r="SJU614" s="75"/>
      <c r="SJV614" s="81"/>
      <c r="SJW614" s="75"/>
      <c r="SJX614" s="81"/>
      <c r="SJY614" s="75"/>
      <c r="SJZ614" s="81"/>
      <c r="SKA614" s="75"/>
      <c r="SKB614" s="81"/>
      <c r="SKC614" s="75"/>
      <c r="SKD614" s="81"/>
      <c r="SKE614" s="75"/>
      <c r="SKF614" s="81"/>
      <c r="SKG614" s="75"/>
      <c r="SKH614" s="81"/>
      <c r="SKI614" s="75"/>
      <c r="SKJ614" s="81"/>
      <c r="SKK614" s="75"/>
      <c r="SKL614" s="81"/>
      <c r="SKM614" s="75"/>
      <c r="SKN614" s="81"/>
      <c r="SKO614" s="75"/>
      <c r="SKP614" s="81"/>
      <c r="SKQ614" s="75"/>
      <c r="SKR614" s="81"/>
      <c r="SKS614" s="75"/>
      <c r="SKT614" s="81"/>
      <c r="SKU614" s="75"/>
      <c r="SKV614" s="81"/>
      <c r="SKW614" s="75"/>
      <c r="SKX614" s="81"/>
      <c r="SKY614" s="75"/>
      <c r="SKZ614" s="81"/>
      <c r="SLA614" s="75"/>
      <c r="SLB614" s="81"/>
      <c r="SLC614" s="75"/>
      <c r="SLD614" s="81"/>
      <c r="SLE614" s="75"/>
      <c r="SLF614" s="81"/>
      <c r="SLG614" s="75"/>
      <c r="SLH614" s="81"/>
      <c r="SLI614" s="75"/>
      <c r="SLJ614" s="81"/>
      <c r="SLK614" s="75"/>
      <c r="SLL614" s="81"/>
      <c r="SLM614" s="75"/>
      <c r="SLN614" s="81"/>
      <c r="SLO614" s="75"/>
      <c r="SLP614" s="81"/>
      <c r="SLQ614" s="75"/>
      <c r="SLR614" s="81"/>
      <c r="SLS614" s="75"/>
      <c r="SLT614" s="81"/>
      <c r="SLU614" s="75"/>
      <c r="SLV614" s="81"/>
      <c r="SLW614" s="75"/>
      <c r="SLX614" s="81"/>
      <c r="SLY614" s="75"/>
      <c r="SLZ614" s="81"/>
      <c r="SMA614" s="75"/>
      <c r="SMB614" s="81"/>
      <c r="SMC614" s="75"/>
      <c r="SMD614" s="81"/>
      <c r="SME614" s="75"/>
      <c r="SMF614" s="81"/>
      <c r="SMG614" s="75"/>
      <c r="SMH614" s="81"/>
      <c r="SMI614" s="75"/>
      <c r="SMJ614" s="81"/>
      <c r="SMK614" s="75"/>
      <c r="SML614" s="81"/>
      <c r="SMM614" s="75"/>
      <c r="SMN614" s="81"/>
      <c r="SMO614" s="75"/>
      <c r="SMP614" s="81"/>
      <c r="SMQ614" s="75"/>
      <c r="SMR614" s="81"/>
      <c r="SMS614" s="75"/>
      <c r="SMT614" s="81"/>
      <c r="SMU614" s="75"/>
      <c r="SMV614" s="81"/>
      <c r="SMW614" s="75"/>
      <c r="SMX614" s="81"/>
      <c r="SMY614" s="75"/>
      <c r="SMZ614" s="81"/>
      <c r="SNA614" s="75"/>
      <c r="SNB614" s="81"/>
      <c r="SNC614" s="75"/>
      <c r="SND614" s="81"/>
      <c r="SNE614" s="75"/>
      <c r="SNF614" s="81"/>
      <c r="SNG614" s="75"/>
      <c r="SNH614" s="81"/>
      <c r="SNI614" s="75"/>
      <c r="SNJ614" s="81"/>
      <c r="SNK614" s="75"/>
      <c r="SNL614" s="81"/>
      <c r="SNM614" s="75"/>
      <c r="SNN614" s="81"/>
      <c r="SNO614" s="75"/>
      <c r="SNP614" s="81"/>
      <c r="SNQ614" s="75"/>
      <c r="SNR614" s="81"/>
      <c r="SNS614" s="75"/>
      <c r="SNT614" s="81"/>
      <c r="SNU614" s="75"/>
      <c r="SNV614" s="81"/>
      <c r="SNW614" s="75"/>
      <c r="SNX614" s="81"/>
      <c r="SNY614" s="75"/>
      <c r="SNZ614" s="81"/>
      <c r="SOA614" s="75"/>
      <c r="SOB614" s="81"/>
      <c r="SOC614" s="75"/>
      <c r="SOD614" s="81"/>
      <c r="SOE614" s="75"/>
      <c r="SOF614" s="81"/>
      <c r="SOG614" s="75"/>
      <c r="SOH614" s="81"/>
      <c r="SOI614" s="75"/>
      <c r="SOJ614" s="81"/>
      <c r="SOK614" s="75"/>
      <c r="SOL614" s="81"/>
      <c r="SOM614" s="75"/>
      <c r="SON614" s="81"/>
      <c r="SOO614" s="75"/>
      <c r="SOP614" s="81"/>
      <c r="SOQ614" s="75"/>
      <c r="SOR614" s="81"/>
      <c r="SOS614" s="75"/>
      <c r="SOT614" s="81"/>
      <c r="SOU614" s="75"/>
      <c r="SOV614" s="81"/>
      <c r="SOW614" s="75"/>
      <c r="SOX614" s="81"/>
      <c r="SOY614" s="75"/>
      <c r="SOZ614" s="81"/>
      <c r="SPA614" s="75"/>
      <c r="SPB614" s="81"/>
      <c r="SPC614" s="75"/>
      <c r="SPD614" s="81"/>
      <c r="SPE614" s="75"/>
      <c r="SPF614" s="81"/>
      <c r="SPG614" s="75"/>
      <c r="SPH614" s="81"/>
      <c r="SPI614" s="75"/>
      <c r="SPJ614" s="81"/>
      <c r="SPK614" s="75"/>
      <c r="SPL614" s="81"/>
      <c r="SPM614" s="75"/>
      <c r="SPN614" s="81"/>
      <c r="SPO614" s="75"/>
      <c r="SPP614" s="81"/>
      <c r="SPQ614" s="75"/>
      <c r="SPR614" s="81"/>
      <c r="SPS614" s="75"/>
      <c r="SPT614" s="81"/>
      <c r="SPU614" s="75"/>
      <c r="SPV614" s="81"/>
      <c r="SPW614" s="75"/>
      <c r="SPX614" s="81"/>
      <c r="SPY614" s="75"/>
      <c r="SPZ614" s="81"/>
      <c r="SQA614" s="75"/>
      <c r="SQB614" s="81"/>
      <c r="SQC614" s="75"/>
      <c r="SQD614" s="81"/>
      <c r="SQE614" s="75"/>
      <c r="SQF614" s="81"/>
      <c r="SQG614" s="75"/>
      <c r="SQH614" s="81"/>
      <c r="SQI614" s="75"/>
      <c r="SQJ614" s="81"/>
      <c r="SQK614" s="75"/>
      <c r="SQL614" s="81"/>
      <c r="SQM614" s="75"/>
      <c r="SQN614" s="81"/>
      <c r="SQO614" s="75"/>
      <c r="SQP614" s="81"/>
      <c r="SQQ614" s="75"/>
      <c r="SQR614" s="81"/>
      <c r="SQS614" s="75"/>
      <c r="SQT614" s="81"/>
      <c r="SQU614" s="75"/>
      <c r="SQV614" s="81"/>
      <c r="SQW614" s="75"/>
      <c r="SQX614" s="81"/>
      <c r="SQY614" s="75"/>
      <c r="SQZ614" s="81"/>
      <c r="SRA614" s="75"/>
      <c r="SRB614" s="81"/>
      <c r="SRC614" s="75"/>
      <c r="SRD614" s="81"/>
      <c r="SRE614" s="75"/>
      <c r="SRF614" s="81"/>
      <c r="SRG614" s="75"/>
      <c r="SRH614" s="81"/>
      <c r="SRI614" s="75"/>
      <c r="SRJ614" s="81"/>
      <c r="SRK614" s="75"/>
      <c r="SRL614" s="81"/>
      <c r="SRM614" s="75"/>
      <c r="SRN614" s="81"/>
      <c r="SRO614" s="75"/>
      <c r="SRP614" s="81"/>
      <c r="SRQ614" s="75"/>
      <c r="SRR614" s="81"/>
      <c r="SRS614" s="75"/>
      <c r="SRT614" s="81"/>
      <c r="SRU614" s="75"/>
      <c r="SRV614" s="81"/>
      <c r="SRW614" s="75"/>
      <c r="SRX614" s="81"/>
      <c r="SRY614" s="75"/>
      <c r="SRZ614" s="81"/>
      <c r="SSA614" s="75"/>
      <c r="SSB614" s="81"/>
      <c r="SSC614" s="75"/>
      <c r="SSD614" s="81"/>
      <c r="SSE614" s="75"/>
      <c r="SSF614" s="81"/>
      <c r="SSG614" s="75"/>
      <c r="SSH614" s="81"/>
      <c r="SSI614" s="75"/>
      <c r="SSJ614" s="81"/>
      <c r="SSK614" s="75"/>
      <c r="SSL614" s="81"/>
      <c r="SSM614" s="75"/>
      <c r="SSN614" s="81"/>
      <c r="SSO614" s="75"/>
      <c r="SSP614" s="81"/>
      <c r="SSQ614" s="75"/>
      <c r="SSR614" s="81"/>
      <c r="SSS614" s="75"/>
      <c r="SST614" s="81"/>
      <c r="SSU614" s="75"/>
      <c r="SSV614" s="81"/>
      <c r="SSW614" s="75"/>
      <c r="SSX614" s="81"/>
      <c r="SSY614" s="75"/>
      <c r="SSZ614" s="81"/>
      <c r="STA614" s="75"/>
      <c r="STB614" s="81"/>
      <c r="STC614" s="75"/>
      <c r="STD614" s="81"/>
      <c r="STE614" s="75"/>
      <c r="STF614" s="81"/>
      <c r="STG614" s="75"/>
      <c r="STH614" s="81"/>
      <c r="STI614" s="75"/>
      <c r="STJ614" s="81"/>
      <c r="STK614" s="75"/>
      <c r="STL614" s="81"/>
      <c r="STM614" s="75"/>
      <c r="STN614" s="81"/>
      <c r="STO614" s="75"/>
      <c r="STP614" s="81"/>
      <c r="STQ614" s="75"/>
      <c r="STR614" s="81"/>
      <c r="STS614" s="75"/>
      <c r="STT614" s="81"/>
      <c r="STU614" s="75"/>
      <c r="STV614" s="81"/>
      <c r="STW614" s="75"/>
      <c r="STX614" s="81"/>
      <c r="STY614" s="75"/>
      <c r="STZ614" s="81"/>
      <c r="SUA614" s="75"/>
      <c r="SUB614" s="81"/>
      <c r="SUC614" s="75"/>
      <c r="SUD614" s="81"/>
      <c r="SUE614" s="75"/>
      <c r="SUF614" s="81"/>
      <c r="SUG614" s="75"/>
      <c r="SUH614" s="81"/>
      <c r="SUI614" s="75"/>
      <c r="SUJ614" s="81"/>
      <c r="SUK614" s="75"/>
      <c r="SUL614" s="81"/>
      <c r="SUM614" s="75"/>
      <c r="SUN614" s="81"/>
      <c r="SUO614" s="75"/>
      <c r="SUP614" s="81"/>
      <c r="SUQ614" s="75"/>
      <c r="SUR614" s="81"/>
      <c r="SUS614" s="75"/>
      <c r="SUT614" s="81"/>
      <c r="SUU614" s="75"/>
      <c r="SUV614" s="81"/>
      <c r="SUW614" s="75"/>
      <c r="SUX614" s="81"/>
      <c r="SUY614" s="75"/>
      <c r="SUZ614" s="81"/>
      <c r="SVA614" s="75"/>
      <c r="SVB614" s="81"/>
      <c r="SVC614" s="75"/>
      <c r="SVD614" s="81"/>
      <c r="SVE614" s="75"/>
      <c r="SVF614" s="81"/>
      <c r="SVG614" s="75"/>
      <c r="SVH614" s="81"/>
      <c r="SVI614" s="75"/>
      <c r="SVJ614" s="81"/>
      <c r="SVK614" s="75"/>
      <c r="SVL614" s="81"/>
      <c r="SVM614" s="75"/>
      <c r="SVN614" s="81"/>
      <c r="SVO614" s="75"/>
      <c r="SVP614" s="81"/>
      <c r="SVQ614" s="75"/>
      <c r="SVR614" s="81"/>
      <c r="SVS614" s="75"/>
      <c r="SVT614" s="81"/>
      <c r="SVU614" s="75"/>
      <c r="SVV614" s="81"/>
      <c r="SVW614" s="75"/>
      <c r="SVX614" s="81"/>
      <c r="SVY614" s="75"/>
      <c r="SVZ614" s="81"/>
      <c r="SWA614" s="75"/>
      <c r="SWB614" s="81"/>
      <c r="SWC614" s="75"/>
      <c r="SWD614" s="81"/>
      <c r="SWE614" s="75"/>
      <c r="SWF614" s="81"/>
      <c r="SWG614" s="75"/>
      <c r="SWH614" s="81"/>
      <c r="SWI614" s="75"/>
      <c r="SWJ614" s="81"/>
      <c r="SWK614" s="75"/>
      <c r="SWL614" s="81"/>
      <c r="SWM614" s="75"/>
      <c r="SWN614" s="81"/>
      <c r="SWO614" s="75"/>
      <c r="SWP614" s="81"/>
      <c r="SWQ614" s="75"/>
      <c r="SWR614" s="81"/>
      <c r="SWS614" s="75"/>
      <c r="SWT614" s="81"/>
      <c r="SWU614" s="75"/>
      <c r="SWV614" s="81"/>
      <c r="SWW614" s="75"/>
      <c r="SWX614" s="81"/>
      <c r="SWY614" s="75"/>
      <c r="SWZ614" s="81"/>
      <c r="SXA614" s="75"/>
      <c r="SXB614" s="81"/>
      <c r="SXC614" s="75"/>
      <c r="SXD614" s="81"/>
      <c r="SXE614" s="75"/>
      <c r="SXF614" s="81"/>
      <c r="SXG614" s="75"/>
      <c r="SXH614" s="81"/>
      <c r="SXI614" s="75"/>
      <c r="SXJ614" s="81"/>
      <c r="SXK614" s="75"/>
      <c r="SXL614" s="81"/>
      <c r="SXM614" s="75"/>
      <c r="SXN614" s="81"/>
      <c r="SXO614" s="75"/>
      <c r="SXP614" s="81"/>
      <c r="SXQ614" s="75"/>
      <c r="SXR614" s="81"/>
      <c r="SXS614" s="75"/>
      <c r="SXT614" s="81"/>
      <c r="SXU614" s="75"/>
      <c r="SXV614" s="81"/>
      <c r="SXW614" s="75"/>
      <c r="SXX614" s="81"/>
      <c r="SXY614" s="75"/>
      <c r="SXZ614" s="81"/>
      <c r="SYA614" s="75"/>
      <c r="SYB614" s="81"/>
      <c r="SYC614" s="75"/>
      <c r="SYD614" s="81"/>
      <c r="SYE614" s="75"/>
      <c r="SYF614" s="81"/>
      <c r="SYG614" s="75"/>
      <c r="SYH614" s="81"/>
      <c r="SYI614" s="75"/>
      <c r="SYJ614" s="81"/>
      <c r="SYK614" s="75"/>
      <c r="SYL614" s="81"/>
      <c r="SYM614" s="75"/>
      <c r="SYN614" s="81"/>
      <c r="SYO614" s="75"/>
      <c r="SYP614" s="81"/>
      <c r="SYQ614" s="75"/>
      <c r="SYR614" s="81"/>
      <c r="SYS614" s="75"/>
      <c r="SYT614" s="81"/>
      <c r="SYU614" s="75"/>
      <c r="SYV614" s="81"/>
      <c r="SYW614" s="75"/>
      <c r="SYX614" s="81"/>
      <c r="SYY614" s="75"/>
      <c r="SYZ614" s="81"/>
      <c r="SZA614" s="75"/>
      <c r="SZB614" s="81"/>
      <c r="SZC614" s="75"/>
      <c r="SZD614" s="81"/>
      <c r="SZE614" s="75"/>
      <c r="SZF614" s="81"/>
      <c r="SZG614" s="75"/>
      <c r="SZH614" s="81"/>
      <c r="SZI614" s="75"/>
      <c r="SZJ614" s="81"/>
      <c r="SZK614" s="75"/>
      <c r="SZL614" s="81"/>
      <c r="SZM614" s="75"/>
      <c r="SZN614" s="81"/>
      <c r="SZO614" s="75"/>
      <c r="SZP614" s="81"/>
      <c r="SZQ614" s="75"/>
      <c r="SZR614" s="81"/>
      <c r="SZS614" s="75"/>
      <c r="SZT614" s="81"/>
      <c r="SZU614" s="75"/>
      <c r="SZV614" s="81"/>
      <c r="SZW614" s="75"/>
      <c r="SZX614" s="81"/>
      <c r="SZY614" s="75"/>
      <c r="SZZ614" s="81"/>
      <c r="TAA614" s="75"/>
      <c r="TAB614" s="81"/>
      <c r="TAC614" s="75"/>
      <c r="TAD614" s="81"/>
      <c r="TAE614" s="75"/>
      <c r="TAF614" s="81"/>
      <c r="TAG614" s="75"/>
      <c r="TAH614" s="81"/>
      <c r="TAI614" s="75"/>
      <c r="TAJ614" s="81"/>
      <c r="TAK614" s="75"/>
      <c r="TAL614" s="81"/>
      <c r="TAM614" s="75"/>
      <c r="TAN614" s="81"/>
      <c r="TAO614" s="75"/>
      <c r="TAP614" s="81"/>
      <c r="TAQ614" s="75"/>
      <c r="TAR614" s="81"/>
      <c r="TAS614" s="75"/>
      <c r="TAT614" s="81"/>
      <c r="TAU614" s="75"/>
      <c r="TAV614" s="81"/>
      <c r="TAW614" s="75"/>
      <c r="TAX614" s="81"/>
      <c r="TAY614" s="75"/>
      <c r="TAZ614" s="81"/>
      <c r="TBA614" s="75"/>
      <c r="TBB614" s="81"/>
      <c r="TBC614" s="75"/>
      <c r="TBD614" s="81"/>
      <c r="TBE614" s="75"/>
      <c r="TBF614" s="81"/>
      <c r="TBG614" s="75"/>
      <c r="TBH614" s="81"/>
      <c r="TBI614" s="75"/>
      <c r="TBJ614" s="81"/>
      <c r="TBK614" s="75"/>
      <c r="TBL614" s="81"/>
      <c r="TBM614" s="75"/>
      <c r="TBN614" s="81"/>
      <c r="TBO614" s="75"/>
      <c r="TBP614" s="81"/>
      <c r="TBQ614" s="75"/>
      <c r="TBR614" s="81"/>
      <c r="TBS614" s="75"/>
      <c r="TBT614" s="81"/>
      <c r="TBU614" s="75"/>
      <c r="TBV614" s="81"/>
      <c r="TBW614" s="75"/>
      <c r="TBX614" s="81"/>
      <c r="TBY614" s="75"/>
      <c r="TBZ614" s="81"/>
      <c r="TCA614" s="75"/>
      <c r="TCB614" s="81"/>
      <c r="TCC614" s="75"/>
      <c r="TCD614" s="81"/>
      <c r="TCE614" s="75"/>
      <c r="TCF614" s="81"/>
      <c r="TCG614" s="75"/>
      <c r="TCH614" s="81"/>
      <c r="TCI614" s="75"/>
      <c r="TCJ614" s="81"/>
      <c r="TCK614" s="75"/>
      <c r="TCL614" s="81"/>
      <c r="TCM614" s="75"/>
      <c r="TCN614" s="81"/>
      <c r="TCO614" s="75"/>
      <c r="TCP614" s="81"/>
      <c r="TCQ614" s="75"/>
      <c r="TCR614" s="81"/>
      <c r="TCS614" s="75"/>
      <c r="TCT614" s="81"/>
      <c r="TCU614" s="75"/>
      <c r="TCV614" s="81"/>
      <c r="TCW614" s="75"/>
      <c r="TCX614" s="81"/>
      <c r="TCY614" s="75"/>
      <c r="TCZ614" s="81"/>
      <c r="TDA614" s="75"/>
      <c r="TDB614" s="81"/>
      <c r="TDC614" s="75"/>
      <c r="TDD614" s="81"/>
      <c r="TDE614" s="75"/>
      <c r="TDF614" s="81"/>
      <c r="TDG614" s="75"/>
      <c r="TDH614" s="81"/>
      <c r="TDI614" s="75"/>
      <c r="TDJ614" s="81"/>
      <c r="TDK614" s="75"/>
      <c r="TDL614" s="81"/>
      <c r="TDM614" s="75"/>
      <c r="TDN614" s="81"/>
      <c r="TDO614" s="75"/>
      <c r="TDP614" s="81"/>
      <c r="TDQ614" s="75"/>
      <c r="TDR614" s="81"/>
      <c r="TDS614" s="75"/>
      <c r="TDT614" s="81"/>
      <c r="TDU614" s="75"/>
      <c r="TDV614" s="81"/>
      <c r="TDW614" s="75"/>
      <c r="TDX614" s="81"/>
      <c r="TDY614" s="75"/>
      <c r="TDZ614" s="81"/>
      <c r="TEA614" s="75"/>
      <c r="TEB614" s="81"/>
      <c r="TEC614" s="75"/>
      <c r="TED614" s="81"/>
      <c r="TEE614" s="75"/>
      <c r="TEF614" s="81"/>
      <c r="TEG614" s="75"/>
      <c r="TEH614" s="81"/>
      <c r="TEI614" s="75"/>
      <c r="TEJ614" s="81"/>
      <c r="TEK614" s="75"/>
      <c r="TEL614" s="81"/>
      <c r="TEM614" s="75"/>
      <c r="TEN614" s="81"/>
      <c r="TEO614" s="75"/>
      <c r="TEP614" s="81"/>
      <c r="TEQ614" s="75"/>
      <c r="TER614" s="81"/>
      <c r="TES614" s="75"/>
      <c r="TET614" s="81"/>
      <c r="TEU614" s="75"/>
      <c r="TEV614" s="81"/>
      <c r="TEW614" s="75"/>
      <c r="TEX614" s="81"/>
      <c r="TEY614" s="75"/>
      <c r="TEZ614" s="81"/>
      <c r="TFA614" s="75"/>
      <c r="TFB614" s="81"/>
      <c r="TFC614" s="75"/>
      <c r="TFD614" s="81"/>
      <c r="TFE614" s="75"/>
      <c r="TFF614" s="81"/>
      <c r="TFG614" s="75"/>
      <c r="TFH614" s="81"/>
      <c r="TFI614" s="75"/>
      <c r="TFJ614" s="81"/>
      <c r="TFK614" s="75"/>
      <c r="TFL614" s="81"/>
      <c r="TFM614" s="75"/>
      <c r="TFN614" s="81"/>
      <c r="TFO614" s="75"/>
      <c r="TFP614" s="81"/>
      <c r="TFQ614" s="75"/>
      <c r="TFR614" s="81"/>
      <c r="TFS614" s="75"/>
      <c r="TFT614" s="81"/>
      <c r="TFU614" s="75"/>
      <c r="TFV614" s="81"/>
      <c r="TFW614" s="75"/>
      <c r="TFX614" s="81"/>
      <c r="TFY614" s="75"/>
      <c r="TFZ614" s="81"/>
      <c r="TGA614" s="75"/>
      <c r="TGB614" s="81"/>
      <c r="TGC614" s="75"/>
      <c r="TGD614" s="81"/>
      <c r="TGE614" s="75"/>
      <c r="TGF614" s="81"/>
      <c r="TGG614" s="75"/>
      <c r="TGH614" s="81"/>
      <c r="TGI614" s="75"/>
      <c r="TGJ614" s="81"/>
      <c r="TGK614" s="75"/>
      <c r="TGL614" s="81"/>
      <c r="TGM614" s="75"/>
      <c r="TGN614" s="81"/>
      <c r="TGO614" s="75"/>
      <c r="TGP614" s="81"/>
      <c r="TGQ614" s="75"/>
      <c r="TGR614" s="81"/>
      <c r="TGS614" s="75"/>
      <c r="TGT614" s="81"/>
      <c r="TGU614" s="75"/>
      <c r="TGV614" s="81"/>
      <c r="TGW614" s="75"/>
      <c r="TGX614" s="81"/>
      <c r="TGY614" s="75"/>
      <c r="TGZ614" s="81"/>
      <c r="THA614" s="75"/>
      <c r="THB614" s="81"/>
      <c r="THC614" s="75"/>
      <c r="THD614" s="81"/>
      <c r="THE614" s="75"/>
      <c r="THF614" s="81"/>
      <c r="THG614" s="75"/>
      <c r="THH614" s="81"/>
      <c r="THI614" s="75"/>
      <c r="THJ614" s="81"/>
      <c r="THK614" s="75"/>
      <c r="THL614" s="81"/>
      <c r="THM614" s="75"/>
      <c r="THN614" s="81"/>
      <c r="THO614" s="75"/>
      <c r="THP614" s="81"/>
      <c r="THQ614" s="75"/>
      <c r="THR614" s="81"/>
      <c r="THS614" s="75"/>
      <c r="THT614" s="81"/>
      <c r="THU614" s="75"/>
      <c r="THV614" s="81"/>
      <c r="THW614" s="75"/>
      <c r="THX614" s="81"/>
      <c r="THY614" s="75"/>
      <c r="THZ614" s="81"/>
      <c r="TIA614" s="75"/>
      <c r="TIB614" s="81"/>
      <c r="TIC614" s="75"/>
      <c r="TID614" s="81"/>
      <c r="TIE614" s="75"/>
      <c r="TIF614" s="81"/>
      <c r="TIG614" s="75"/>
      <c r="TIH614" s="81"/>
      <c r="TII614" s="75"/>
      <c r="TIJ614" s="81"/>
      <c r="TIK614" s="75"/>
      <c r="TIL614" s="81"/>
      <c r="TIM614" s="75"/>
      <c r="TIN614" s="81"/>
      <c r="TIO614" s="75"/>
      <c r="TIP614" s="81"/>
      <c r="TIQ614" s="75"/>
      <c r="TIR614" s="81"/>
      <c r="TIS614" s="75"/>
      <c r="TIT614" s="81"/>
      <c r="TIU614" s="75"/>
      <c r="TIV614" s="81"/>
      <c r="TIW614" s="75"/>
      <c r="TIX614" s="81"/>
      <c r="TIY614" s="75"/>
      <c r="TIZ614" s="81"/>
      <c r="TJA614" s="75"/>
      <c r="TJB614" s="81"/>
      <c r="TJC614" s="75"/>
      <c r="TJD614" s="81"/>
      <c r="TJE614" s="75"/>
      <c r="TJF614" s="81"/>
      <c r="TJG614" s="75"/>
      <c r="TJH614" s="81"/>
      <c r="TJI614" s="75"/>
      <c r="TJJ614" s="81"/>
      <c r="TJK614" s="75"/>
      <c r="TJL614" s="81"/>
      <c r="TJM614" s="75"/>
      <c r="TJN614" s="81"/>
      <c r="TJO614" s="75"/>
      <c r="TJP614" s="81"/>
      <c r="TJQ614" s="75"/>
      <c r="TJR614" s="81"/>
      <c r="TJS614" s="75"/>
      <c r="TJT614" s="81"/>
      <c r="TJU614" s="75"/>
      <c r="TJV614" s="81"/>
      <c r="TJW614" s="75"/>
      <c r="TJX614" s="81"/>
      <c r="TJY614" s="75"/>
      <c r="TJZ614" s="81"/>
      <c r="TKA614" s="75"/>
      <c r="TKB614" s="81"/>
      <c r="TKC614" s="75"/>
      <c r="TKD614" s="81"/>
      <c r="TKE614" s="75"/>
      <c r="TKF614" s="81"/>
      <c r="TKG614" s="75"/>
      <c r="TKH614" s="81"/>
      <c r="TKI614" s="75"/>
      <c r="TKJ614" s="81"/>
      <c r="TKK614" s="75"/>
      <c r="TKL614" s="81"/>
      <c r="TKM614" s="75"/>
      <c r="TKN614" s="81"/>
      <c r="TKO614" s="75"/>
      <c r="TKP614" s="81"/>
      <c r="TKQ614" s="75"/>
      <c r="TKR614" s="81"/>
      <c r="TKS614" s="75"/>
      <c r="TKT614" s="81"/>
      <c r="TKU614" s="75"/>
      <c r="TKV614" s="81"/>
      <c r="TKW614" s="75"/>
      <c r="TKX614" s="81"/>
      <c r="TKY614" s="75"/>
      <c r="TKZ614" s="81"/>
      <c r="TLA614" s="75"/>
      <c r="TLB614" s="81"/>
      <c r="TLC614" s="75"/>
      <c r="TLD614" s="81"/>
      <c r="TLE614" s="75"/>
      <c r="TLF614" s="81"/>
      <c r="TLG614" s="75"/>
      <c r="TLH614" s="81"/>
      <c r="TLI614" s="75"/>
      <c r="TLJ614" s="81"/>
      <c r="TLK614" s="75"/>
      <c r="TLL614" s="81"/>
      <c r="TLM614" s="75"/>
      <c r="TLN614" s="81"/>
      <c r="TLO614" s="75"/>
      <c r="TLP614" s="81"/>
      <c r="TLQ614" s="75"/>
      <c r="TLR614" s="81"/>
      <c r="TLS614" s="75"/>
      <c r="TLT614" s="81"/>
      <c r="TLU614" s="75"/>
      <c r="TLV614" s="81"/>
      <c r="TLW614" s="75"/>
      <c r="TLX614" s="81"/>
      <c r="TLY614" s="75"/>
      <c r="TLZ614" s="81"/>
      <c r="TMA614" s="75"/>
      <c r="TMB614" s="81"/>
      <c r="TMC614" s="75"/>
      <c r="TMD614" s="81"/>
      <c r="TME614" s="75"/>
      <c r="TMF614" s="81"/>
      <c r="TMG614" s="75"/>
      <c r="TMH614" s="81"/>
      <c r="TMI614" s="75"/>
      <c r="TMJ614" s="81"/>
      <c r="TMK614" s="75"/>
      <c r="TML614" s="81"/>
      <c r="TMM614" s="75"/>
      <c r="TMN614" s="81"/>
      <c r="TMO614" s="75"/>
      <c r="TMP614" s="81"/>
      <c r="TMQ614" s="75"/>
      <c r="TMR614" s="81"/>
      <c r="TMS614" s="75"/>
      <c r="TMT614" s="81"/>
      <c r="TMU614" s="75"/>
      <c r="TMV614" s="81"/>
      <c r="TMW614" s="75"/>
      <c r="TMX614" s="81"/>
      <c r="TMY614" s="75"/>
      <c r="TMZ614" s="81"/>
      <c r="TNA614" s="75"/>
      <c r="TNB614" s="81"/>
      <c r="TNC614" s="75"/>
      <c r="TND614" s="81"/>
      <c r="TNE614" s="75"/>
      <c r="TNF614" s="81"/>
      <c r="TNG614" s="75"/>
      <c r="TNH614" s="81"/>
      <c r="TNI614" s="75"/>
      <c r="TNJ614" s="81"/>
      <c r="TNK614" s="75"/>
      <c r="TNL614" s="81"/>
      <c r="TNM614" s="75"/>
      <c r="TNN614" s="81"/>
      <c r="TNO614" s="75"/>
      <c r="TNP614" s="81"/>
      <c r="TNQ614" s="75"/>
      <c r="TNR614" s="81"/>
      <c r="TNS614" s="75"/>
      <c r="TNT614" s="81"/>
      <c r="TNU614" s="75"/>
      <c r="TNV614" s="81"/>
      <c r="TNW614" s="75"/>
      <c r="TNX614" s="81"/>
      <c r="TNY614" s="75"/>
      <c r="TNZ614" s="81"/>
      <c r="TOA614" s="75"/>
      <c r="TOB614" s="81"/>
      <c r="TOC614" s="75"/>
      <c r="TOD614" s="81"/>
      <c r="TOE614" s="75"/>
      <c r="TOF614" s="81"/>
      <c r="TOG614" s="75"/>
      <c r="TOH614" s="81"/>
      <c r="TOI614" s="75"/>
      <c r="TOJ614" s="81"/>
      <c r="TOK614" s="75"/>
      <c r="TOL614" s="81"/>
      <c r="TOM614" s="75"/>
      <c r="TON614" s="81"/>
      <c r="TOO614" s="75"/>
      <c r="TOP614" s="81"/>
      <c r="TOQ614" s="75"/>
      <c r="TOR614" s="81"/>
      <c r="TOS614" s="75"/>
      <c r="TOT614" s="81"/>
      <c r="TOU614" s="75"/>
      <c r="TOV614" s="81"/>
      <c r="TOW614" s="75"/>
      <c r="TOX614" s="81"/>
      <c r="TOY614" s="75"/>
      <c r="TOZ614" s="81"/>
      <c r="TPA614" s="75"/>
      <c r="TPB614" s="81"/>
      <c r="TPC614" s="75"/>
      <c r="TPD614" s="81"/>
      <c r="TPE614" s="75"/>
      <c r="TPF614" s="81"/>
      <c r="TPG614" s="75"/>
      <c r="TPH614" s="81"/>
      <c r="TPI614" s="75"/>
      <c r="TPJ614" s="81"/>
      <c r="TPK614" s="75"/>
      <c r="TPL614" s="81"/>
      <c r="TPM614" s="75"/>
      <c r="TPN614" s="81"/>
      <c r="TPO614" s="75"/>
      <c r="TPP614" s="81"/>
      <c r="TPQ614" s="75"/>
      <c r="TPR614" s="81"/>
      <c r="TPS614" s="75"/>
      <c r="TPT614" s="81"/>
      <c r="TPU614" s="75"/>
      <c r="TPV614" s="81"/>
      <c r="TPW614" s="75"/>
      <c r="TPX614" s="81"/>
      <c r="TPY614" s="75"/>
      <c r="TPZ614" s="81"/>
      <c r="TQA614" s="75"/>
      <c r="TQB614" s="81"/>
      <c r="TQC614" s="75"/>
      <c r="TQD614" s="81"/>
      <c r="TQE614" s="75"/>
      <c r="TQF614" s="81"/>
      <c r="TQG614" s="75"/>
      <c r="TQH614" s="81"/>
      <c r="TQI614" s="75"/>
      <c r="TQJ614" s="81"/>
      <c r="TQK614" s="75"/>
      <c r="TQL614" s="81"/>
      <c r="TQM614" s="75"/>
      <c r="TQN614" s="81"/>
      <c r="TQO614" s="75"/>
      <c r="TQP614" s="81"/>
      <c r="TQQ614" s="75"/>
      <c r="TQR614" s="81"/>
      <c r="TQS614" s="75"/>
      <c r="TQT614" s="81"/>
      <c r="TQU614" s="75"/>
      <c r="TQV614" s="81"/>
      <c r="TQW614" s="75"/>
      <c r="TQX614" s="81"/>
      <c r="TQY614" s="75"/>
      <c r="TQZ614" s="81"/>
      <c r="TRA614" s="75"/>
      <c r="TRB614" s="81"/>
      <c r="TRC614" s="75"/>
      <c r="TRD614" s="81"/>
      <c r="TRE614" s="75"/>
      <c r="TRF614" s="81"/>
      <c r="TRG614" s="75"/>
      <c r="TRH614" s="81"/>
      <c r="TRI614" s="75"/>
      <c r="TRJ614" s="81"/>
      <c r="TRK614" s="75"/>
      <c r="TRL614" s="81"/>
      <c r="TRM614" s="75"/>
      <c r="TRN614" s="81"/>
      <c r="TRO614" s="75"/>
      <c r="TRP614" s="81"/>
      <c r="TRQ614" s="75"/>
      <c r="TRR614" s="81"/>
      <c r="TRS614" s="75"/>
      <c r="TRT614" s="81"/>
      <c r="TRU614" s="75"/>
      <c r="TRV614" s="81"/>
      <c r="TRW614" s="75"/>
      <c r="TRX614" s="81"/>
      <c r="TRY614" s="75"/>
      <c r="TRZ614" s="81"/>
      <c r="TSA614" s="75"/>
      <c r="TSB614" s="81"/>
      <c r="TSC614" s="75"/>
      <c r="TSD614" s="81"/>
      <c r="TSE614" s="75"/>
      <c r="TSF614" s="81"/>
      <c r="TSG614" s="75"/>
      <c r="TSH614" s="81"/>
      <c r="TSI614" s="75"/>
      <c r="TSJ614" s="81"/>
      <c r="TSK614" s="75"/>
      <c r="TSL614" s="81"/>
      <c r="TSM614" s="75"/>
      <c r="TSN614" s="81"/>
      <c r="TSO614" s="75"/>
      <c r="TSP614" s="81"/>
      <c r="TSQ614" s="75"/>
      <c r="TSR614" s="81"/>
      <c r="TSS614" s="75"/>
      <c r="TST614" s="81"/>
      <c r="TSU614" s="75"/>
      <c r="TSV614" s="81"/>
      <c r="TSW614" s="75"/>
      <c r="TSX614" s="81"/>
      <c r="TSY614" s="75"/>
      <c r="TSZ614" s="81"/>
      <c r="TTA614" s="75"/>
      <c r="TTB614" s="81"/>
      <c r="TTC614" s="75"/>
      <c r="TTD614" s="81"/>
      <c r="TTE614" s="75"/>
      <c r="TTF614" s="81"/>
      <c r="TTG614" s="75"/>
      <c r="TTH614" s="81"/>
      <c r="TTI614" s="75"/>
      <c r="TTJ614" s="81"/>
      <c r="TTK614" s="75"/>
      <c r="TTL614" s="81"/>
      <c r="TTM614" s="75"/>
      <c r="TTN614" s="81"/>
      <c r="TTO614" s="75"/>
      <c r="TTP614" s="81"/>
      <c r="TTQ614" s="75"/>
      <c r="TTR614" s="81"/>
      <c r="TTS614" s="75"/>
      <c r="TTT614" s="81"/>
      <c r="TTU614" s="75"/>
      <c r="TTV614" s="81"/>
      <c r="TTW614" s="75"/>
      <c r="TTX614" s="81"/>
      <c r="TTY614" s="75"/>
      <c r="TTZ614" s="81"/>
      <c r="TUA614" s="75"/>
      <c r="TUB614" s="81"/>
      <c r="TUC614" s="75"/>
      <c r="TUD614" s="81"/>
      <c r="TUE614" s="75"/>
      <c r="TUF614" s="81"/>
      <c r="TUG614" s="75"/>
      <c r="TUH614" s="81"/>
      <c r="TUI614" s="75"/>
      <c r="TUJ614" s="81"/>
      <c r="TUK614" s="75"/>
      <c r="TUL614" s="81"/>
      <c r="TUM614" s="75"/>
      <c r="TUN614" s="81"/>
      <c r="TUO614" s="75"/>
      <c r="TUP614" s="81"/>
      <c r="TUQ614" s="75"/>
      <c r="TUR614" s="81"/>
      <c r="TUS614" s="75"/>
      <c r="TUT614" s="81"/>
      <c r="TUU614" s="75"/>
      <c r="TUV614" s="81"/>
      <c r="TUW614" s="75"/>
      <c r="TUX614" s="81"/>
      <c r="TUY614" s="75"/>
      <c r="TUZ614" s="81"/>
      <c r="TVA614" s="75"/>
      <c r="TVB614" s="81"/>
      <c r="TVC614" s="75"/>
      <c r="TVD614" s="81"/>
      <c r="TVE614" s="75"/>
      <c r="TVF614" s="81"/>
      <c r="TVG614" s="75"/>
      <c r="TVH614" s="81"/>
      <c r="TVI614" s="75"/>
      <c r="TVJ614" s="81"/>
      <c r="TVK614" s="75"/>
      <c r="TVL614" s="81"/>
      <c r="TVM614" s="75"/>
      <c r="TVN614" s="81"/>
      <c r="TVO614" s="75"/>
      <c r="TVP614" s="81"/>
      <c r="TVQ614" s="75"/>
      <c r="TVR614" s="81"/>
      <c r="TVS614" s="75"/>
      <c r="TVT614" s="81"/>
      <c r="TVU614" s="75"/>
      <c r="TVV614" s="81"/>
      <c r="TVW614" s="75"/>
      <c r="TVX614" s="81"/>
      <c r="TVY614" s="75"/>
      <c r="TVZ614" s="81"/>
      <c r="TWA614" s="75"/>
      <c r="TWB614" s="81"/>
      <c r="TWC614" s="75"/>
      <c r="TWD614" s="81"/>
      <c r="TWE614" s="75"/>
      <c r="TWF614" s="81"/>
      <c r="TWG614" s="75"/>
      <c r="TWH614" s="81"/>
      <c r="TWI614" s="75"/>
      <c r="TWJ614" s="81"/>
      <c r="TWK614" s="75"/>
      <c r="TWL614" s="81"/>
      <c r="TWM614" s="75"/>
      <c r="TWN614" s="81"/>
      <c r="TWO614" s="75"/>
      <c r="TWP614" s="81"/>
      <c r="TWQ614" s="75"/>
      <c r="TWR614" s="81"/>
      <c r="TWS614" s="75"/>
      <c r="TWT614" s="81"/>
      <c r="TWU614" s="75"/>
      <c r="TWV614" s="81"/>
      <c r="TWW614" s="75"/>
      <c r="TWX614" s="81"/>
      <c r="TWY614" s="75"/>
      <c r="TWZ614" s="81"/>
      <c r="TXA614" s="75"/>
      <c r="TXB614" s="81"/>
      <c r="TXC614" s="75"/>
      <c r="TXD614" s="81"/>
      <c r="TXE614" s="75"/>
      <c r="TXF614" s="81"/>
      <c r="TXG614" s="75"/>
      <c r="TXH614" s="81"/>
      <c r="TXI614" s="75"/>
      <c r="TXJ614" s="81"/>
      <c r="TXK614" s="75"/>
      <c r="TXL614" s="81"/>
      <c r="TXM614" s="75"/>
      <c r="TXN614" s="81"/>
      <c r="TXO614" s="75"/>
      <c r="TXP614" s="81"/>
      <c r="TXQ614" s="75"/>
      <c r="TXR614" s="81"/>
      <c r="TXS614" s="75"/>
      <c r="TXT614" s="81"/>
      <c r="TXU614" s="75"/>
      <c r="TXV614" s="81"/>
      <c r="TXW614" s="75"/>
      <c r="TXX614" s="81"/>
      <c r="TXY614" s="75"/>
      <c r="TXZ614" s="81"/>
      <c r="TYA614" s="75"/>
      <c r="TYB614" s="81"/>
      <c r="TYC614" s="75"/>
      <c r="TYD614" s="81"/>
      <c r="TYE614" s="75"/>
      <c r="TYF614" s="81"/>
      <c r="TYG614" s="75"/>
      <c r="TYH614" s="81"/>
      <c r="TYI614" s="75"/>
      <c r="TYJ614" s="81"/>
      <c r="TYK614" s="75"/>
      <c r="TYL614" s="81"/>
      <c r="TYM614" s="75"/>
      <c r="TYN614" s="81"/>
      <c r="TYO614" s="75"/>
      <c r="TYP614" s="81"/>
      <c r="TYQ614" s="75"/>
      <c r="TYR614" s="81"/>
      <c r="TYS614" s="75"/>
      <c r="TYT614" s="81"/>
      <c r="TYU614" s="75"/>
      <c r="TYV614" s="81"/>
      <c r="TYW614" s="75"/>
      <c r="TYX614" s="81"/>
      <c r="TYY614" s="75"/>
      <c r="TYZ614" s="81"/>
      <c r="TZA614" s="75"/>
      <c r="TZB614" s="81"/>
      <c r="TZC614" s="75"/>
      <c r="TZD614" s="81"/>
      <c r="TZE614" s="75"/>
      <c r="TZF614" s="81"/>
      <c r="TZG614" s="75"/>
      <c r="TZH614" s="81"/>
      <c r="TZI614" s="75"/>
      <c r="TZJ614" s="81"/>
      <c r="TZK614" s="75"/>
      <c r="TZL614" s="81"/>
      <c r="TZM614" s="75"/>
      <c r="TZN614" s="81"/>
      <c r="TZO614" s="75"/>
      <c r="TZP614" s="81"/>
      <c r="TZQ614" s="75"/>
      <c r="TZR614" s="81"/>
      <c r="TZS614" s="75"/>
      <c r="TZT614" s="81"/>
      <c r="TZU614" s="75"/>
      <c r="TZV614" s="81"/>
      <c r="TZW614" s="75"/>
      <c r="TZX614" s="81"/>
      <c r="TZY614" s="75"/>
      <c r="TZZ614" s="81"/>
      <c r="UAA614" s="75"/>
      <c r="UAB614" s="81"/>
      <c r="UAC614" s="75"/>
      <c r="UAD614" s="81"/>
      <c r="UAE614" s="75"/>
      <c r="UAF614" s="81"/>
      <c r="UAG614" s="75"/>
      <c r="UAH614" s="81"/>
      <c r="UAI614" s="75"/>
      <c r="UAJ614" s="81"/>
      <c r="UAK614" s="75"/>
      <c r="UAL614" s="81"/>
      <c r="UAM614" s="75"/>
      <c r="UAN614" s="81"/>
      <c r="UAO614" s="75"/>
      <c r="UAP614" s="81"/>
      <c r="UAQ614" s="75"/>
      <c r="UAR614" s="81"/>
      <c r="UAS614" s="75"/>
      <c r="UAT614" s="81"/>
      <c r="UAU614" s="75"/>
      <c r="UAV614" s="81"/>
      <c r="UAW614" s="75"/>
      <c r="UAX614" s="81"/>
      <c r="UAY614" s="75"/>
      <c r="UAZ614" s="81"/>
      <c r="UBA614" s="75"/>
      <c r="UBB614" s="81"/>
      <c r="UBC614" s="75"/>
      <c r="UBD614" s="81"/>
      <c r="UBE614" s="75"/>
      <c r="UBF614" s="81"/>
      <c r="UBG614" s="75"/>
      <c r="UBH614" s="81"/>
      <c r="UBI614" s="75"/>
      <c r="UBJ614" s="81"/>
      <c r="UBK614" s="75"/>
      <c r="UBL614" s="81"/>
      <c r="UBM614" s="75"/>
      <c r="UBN614" s="81"/>
      <c r="UBO614" s="75"/>
      <c r="UBP614" s="81"/>
      <c r="UBQ614" s="75"/>
      <c r="UBR614" s="81"/>
      <c r="UBS614" s="75"/>
      <c r="UBT614" s="81"/>
      <c r="UBU614" s="75"/>
      <c r="UBV614" s="81"/>
      <c r="UBW614" s="75"/>
      <c r="UBX614" s="81"/>
      <c r="UBY614" s="75"/>
      <c r="UBZ614" s="81"/>
      <c r="UCA614" s="75"/>
      <c r="UCB614" s="81"/>
      <c r="UCC614" s="75"/>
      <c r="UCD614" s="81"/>
      <c r="UCE614" s="75"/>
      <c r="UCF614" s="81"/>
      <c r="UCG614" s="75"/>
      <c r="UCH614" s="81"/>
      <c r="UCI614" s="75"/>
      <c r="UCJ614" s="81"/>
      <c r="UCK614" s="75"/>
      <c r="UCL614" s="81"/>
      <c r="UCM614" s="75"/>
      <c r="UCN614" s="81"/>
      <c r="UCO614" s="75"/>
      <c r="UCP614" s="81"/>
      <c r="UCQ614" s="75"/>
      <c r="UCR614" s="81"/>
      <c r="UCS614" s="75"/>
      <c r="UCT614" s="81"/>
      <c r="UCU614" s="75"/>
      <c r="UCV614" s="81"/>
      <c r="UCW614" s="75"/>
      <c r="UCX614" s="81"/>
      <c r="UCY614" s="75"/>
      <c r="UCZ614" s="81"/>
      <c r="UDA614" s="75"/>
      <c r="UDB614" s="81"/>
      <c r="UDC614" s="75"/>
      <c r="UDD614" s="81"/>
      <c r="UDE614" s="75"/>
      <c r="UDF614" s="81"/>
      <c r="UDG614" s="75"/>
      <c r="UDH614" s="81"/>
      <c r="UDI614" s="75"/>
      <c r="UDJ614" s="81"/>
      <c r="UDK614" s="75"/>
      <c r="UDL614" s="81"/>
      <c r="UDM614" s="75"/>
      <c r="UDN614" s="81"/>
      <c r="UDO614" s="75"/>
      <c r="UDP614" s="81"/>
      <c r="UDQ614" s="75"/>
      <c r="UDR614" s="81"/>
      <c r="UDS614" s="75"/>
      <c r="UDT614" s="81"/>
      <c r="UDU614" s="75"/>
      <c r="UDV614" s="81"/>
      <c r="UDW614" s="75"/>
      <c r="UDX614" s="81"/>
      <c r="UDY614" s="75"/>
      <c r="UDZ614" s="81"/>
      <c r="UEA614" s="75"/>
      <c r="UEB614" s="81"/>
      <c r="UEC614" s="75"/>
      <c r="UED614" s="81"/>
      <c r="UEE614" s="75"/>
      <c r="UEF614" s="81"/>
      <c r="UEG614" s="75"/>
      <c r="UEH614" s="81"/>
      <c r="UEI614" s="75"/>
      <c r="UEJ614" s="81"/>
      <c r="UEK614" s="75"/>
      <c r="UEL614" s="81"/>
      <c r="UEM614" s="75"/>
      <c r="UEN614" s="81"/>
      <c r="UEO614" s="75"/>
      <c r="UEP614" s="81"/>
      <c r="UEQ614" s="75"/>
      <c r="UER614" s="81"/>
      <c r="UES614" s="75"/>
      <c r="UET614" s="81"/>
      <c r="UEU614" s="75"/>
      <c r="UEV614" s="81"/>
      <c r="UEW614" s="75"/>
      <c r="UEX614" s="81"/>
      <c r="UEY614" s="75"/>
      <c r="UEZ614" s="81"/>
      <c r="UFA614" s="75"/>
      <c r="UFB614" s="81"/>
      <c r="UFC614" s="75"/>
      <c r="UFD614" s="81"/>
      <c r="UFE614" s="75"/>
      <c r="UFF614" s="81"/>
      <c r="UFG614" s="75"/>
      <c r="UFH614" s="81"/>
      <c r="UFI614" s="75"/>
      <c r="UFJ614" s="81"/>
      <c r="UFK614" s="75"/>
      <c r="UFL614" s="81"/>
      <c r="UFM614" s="75"/>
      <c r="UFN614" s="81"/>
      <c r="UFO614" s="75"/>
      <c r="UFP614" s="81"/>
      <c r="UFQ614" s="75"/>
      <c r="UFR614" s="81"/>
      <c r="UFS614" s="75"/>
      <c r="UFT614" s="81"/>
      <c r="UFU614" s="75"/>
      <c r="UFV614" s="81"/>
      <c r="UFW614" s="75"/>
      <c r="UFX614" s="81"/>
      <c r="UFY614" s="75"/>
      <c r="UFZ614" s="81"/>
      <c r="UGA614" s="75"/>
      <c r="UGB614" s="81"/>
      <c r="UGC614" s="75"/>
      <c r="UGD614" s="81"/>
      <c r="UGE614" s="75"/>
      <c r="UGF614" s="81"/>
      <c r="UGG614" s="75"/>
      <c r="UGH614" s="81"/>
      <c r="UGI614" s="75"/>
      <c r="UGJ614" s="81"/>
      <c r="UGK614" s="75"/>
      <c r="UGL614" s="81"/>
      <c r="UGM614" s="75"/>
      <c r="UGN614" s="81"/>
      <c r="UGO614" s="75"/>
      <c r="UGP614" s="81"/>
      <c r="UGQ614" s="75"/>
      <c r="UGR614" s="81"/>
      <c r="UGS614" s="75"/>
      <c r="UGT614" s="81"/>
      <c r="UGU614" s="75"/>
      <c r="UGV614" s="81"/>
      <c r="UGW614" s="75"/>
      <c r="UGX614" s="81"/>
      <c r="UGY614" s="75"/>
      <c r="UGZ614" s="81"/>
      <c r="UHA614" s="75"/>
      <c r="UHB614" s="81"/>
      <c r="UHC614" s="75"/>
      <c r="UHD614" s="81"/>
      <c r="UHE614" s="75"/>
      <c r="UHF614" s="81"/>
      <c r="UHG614" s="75"/>
      <c r="UHH614" s="81"/>
      <c r="UHI614" s="75"/>
      <c r="UHJ614" s="81"/>
      <c r="UHK614" s="75"/>
      <c r="UHL614" s="81"/>
      <c r="UHM614" s="75"/>
      <c r="UHN614" s="81"/>
      <c r="UHO614" s="75"/>
      <c r="UHP614" s="81"/>
      <c r="UHQ614" s="75"/>
      <c r="UHR614" s="81"/>
      <c r="UHS614" s="75"/>
      <c r="UHT614" s="81"/>
      <c r="UHU614" s="75"/>
      <c r="UHV614" s="81"/>
      <c r="UHW614" s="75"/>
      <c r="UHX614" s="81"/>
      <c r="UHY614" s="75"/>
      <c r="UHZ614" s="81"/>
      <c r="UIA614" s="75"/>
      <c r="UIB614" s="81"/>
      <c r="UIC614" s="75"/>
      <c r="UID614" s="81"/>
      <c r="UIE614" s="75"/>
      <c r="UIF614" s="81"/>
      <c r="UIG614" s="75"/>
      <c r="UIH614" s="81"/>
      <c r="UII614" s="75"/>
      <c r="UIJ614" s="81"/>
      <c r="UIK614" s="75"/>
      <c r="UIL614" s="81"/>
      <c r="UIM614" s="75"/>
      <c r="UIN614" s="81"/>
      <c r="UIO614" s="75"/>
      <c r="UIP614" s="81"/>
      <c r="UIQ614" s="75"/>
      <c r="UIR614" s="81"/>
      <c r="UIS614" s="75"/>
      <c r="UIT614" s="81"/>
      <c r="UIU614" s="75"/>
      <c r="UIV614" s="81"/>
      <c r="UIW614" s="75"/>
      <c r="UIX614" s="81"/>
      <c r="UIY614" s="75"/>
      <c r="UIZ614" s="81"/>
      <c r="UJA614" s="75"/>
      <c r="UJB614" s="81"/>
      <c r="UJC614" s="75"/>
      <c r="UJD614" s="81"/>
      <c r="UJE614" s="75"/>
      <c r="UJF614" s="81"/>
      <c r="UJG614" s="75"/>
      <c r="UJH614" s="81"/>
      <c r="UJI614" s="75"/>
      <c r="UJJ614" s="81"/>
      <c r="UJK614" s="75"/>
      <c r="UJL614" s="81"/>
      <c r="UJM614" s="75"/>
      <c r="UJN614" s="81"/>
      <c r="UJO614" s="75"/>
      <c r="UJP614" s="81"/>
      <c r="UJQ614" s="75"/>
      <c r="UJR614" s="81"/>
      <c r="UJS614" s="75"/>
      <c r="UJT614" s="81"/>
      <c r="UJU614" s="75"/>
      <c r="UJV614" s="81"/>
      <c r="UJW614" s="75"/>
      <c r="UJX614" s="81"/>
      <c r="UJY614" s="75"/>
      <c r="UJZ614" s="81"/>
      <c r="UKA614" s="75"/>
      <c r="UKB614" s="81"/>
      <c r="UKC614" s="75"/>
      <c r="UKD614" s="81"/>
      <c r="UKE614" s="75"/>
      <c r="UKF614" s="81"/>
      <c r="UKG614" s="75"/>
      <c r="UKH614" s="81"/>
      <c r="UKI614" s="75"/>
      <c r="UKJ614" s="81"/>
      <c r="UKK614" s="75"/>
      <c r="UKL614" s="81"/>
      <c r="UKM614" s="75"/>
      <c r="UKN614" s="81"/>
      <c r="UKO614" s="75"/>
      <c r="UKP614" s="81"/>
      <c r="UKQ614" s="75"/>
      <c r="UKR614" s="81"/>
      <c r="UKS614" s="75"/>
      <c r="UKT614" s="81"/>
      <c r="UKU614" s="75"/>
      <c r="UKV614" s="81"/>
      <c r="UKW614" s="75"/>
      <c r="UKX614" s="81"/>
      <c r="UKY614" s="75"/>
      <c r="UKZ614" s="81"/>
      <c r="ULA614" s="75"/>
      <c r="ULB614" s="81"/>
      <c r="ULC614" s="75"/>
      <c r="ULD614" s="81"/>
      <c r="ULE614" s="75"/>
      <c r="ULF614" s="81"/>
      <c r="ULG614" s="75"/>
      <c r="ULH614" s="81"/>
      <c r="ULI614" s="75"/>
      <c r="ULJ614" s="81"/>
      <c r="ULK614" s="75"/>
      <c r="ULL614" s="81"/>
      <c r="ULM614" s="75"/>
      <c r="ULN614" s="81"/>
      <c r="ULO614" s="75"/>
      <c r="ULP614" s="81"/>
      <c r="ULQ614" s="75"/>
      <c r="ULR614" s="81"/>
      <c r="ULS614" s="75"/>
      <c r="ULT614" s="81"/>
      <c r="ULU614" s="75"/>
      <c r="ULV614" s="81"/>
      <c r="ULW614" s="75"/>
      <c r="ULX614" s="81"/>
      <c r="ULY614" s="75"/>
      <c r="ULZ614" s="81"/>
      <c r="UMA614" s="75"/>
      <c r="UMB614" s="81"/>
      <c r="UMC614" s="75"/>
      <c r="UMD614" s="81"/>
      <c r="UME614" s="75"/>
      <c r="UMF614" s="81"/>
      <c r="UMG614" s="75"/>
      <c r="UMH614" s="81"/>
      <c r="UMI614" s="75"/>
      <c r="UMJ614" s="81"/>
      <c r="UMK614" s="75"/>
      <c r="UML614" s="81"/>
      <c r="UMM614" s="75"/>
      <c r="UMN614" s="81"/>
      <c r="UMO614" s="75"/>
      <c r="UMP614" s="81"/>
      <c r="UMQ614" s="75"/>
      <c r="UMR614" s="81"/>
      <c r="UMS614" s="75"/>
      <c r="UMT614" s="81"/>
      <c r="UMU614" s="75"/>
      <c r="UMV614" s="81"/>
      <c r="UMW614" s="75"/>
      <c r="UMX614" s="81"/>
      <c r="UMY614" s="75"/>
      <c r="UMZ614" s="81"/>
      <c r="UNA614" s="75"/>
      <c r="UNB614" s="81"/>
      <c r="UNC614" s="75"/>
      <c r="UND614" s="81"/>
      <c r="UNE614" s="75"/>
      <c r="UNF614" s="81"/>
      <c r="UNG614" s="75"/>
      <c r="UNH614" s="81"/>
      <c r="UNI614" s="75"/>
      <c r="UNJ614" s="81"/>
      <c r="UNK614" s="75"/>
      <c r="UNL614" s="81"/>
      <c r="UNM614" s="75"/>
      <c r="UNN614" s="81"/>
      <c r="UNO614" s="75"/>
      <c r="UNP614" s="81"/>
      <c r="UNQ614" s="75"/>
      <c r="UNR614" s="81"/>
      <c r="UNS614" s="75"/>
      <c r="UNT614" s="81"/>
      <c r="UNU614" s="75"/>
      <c r="UNV614" s="81"/>
      <c r="UNW614" s="75"/>
      <c r="UNX614" s="81"/>
      <c r="UNY614" s="75"/>
      <c r="UNZ614" s="81"/>
      <c r="UOA614" s="75"/>
      <c r="UOB614" s="81"/>
      <c r="UOC614" s="75"/>
      <c r="UOD614" s="81"/>
      <c r="UOE614" s="75"/>
      <c r="UOF614" s="81"/>
      <c r="UOG614" s="75"/>
      <c r="UOH614" s="81"/>
      <c r="UOI614" s="75"/>
      <c r="UOJ614" s="81"/>
      <c r="UOK614" s="75"/>
      <c r="UOL614" s="81"/>
      <c r="UOM614" s="75"/>
      <c r="UON614" s="81"/>
      <c r="UOO614" s="75"/>
      <c r="UOP614" s="81"/>
      <c r="UOQ614" s="75"/>
      <c r="UOR614" s="81"/>
      <c r="UOS614" s="75"/>
      <c r="UOT614" s="81"/>
      <c r="UOU614" s="75"/>
      <c r="UOV614" s="81"/>
      <c r="UOW614" s="75"/>
      <c r="UOX614" s="81"/>
      <c r="UOY614" s="75"/>
      <c r="UOZ614" s="81"/>
      <c r="UPA614" s="75"/>
      <c r="UPB614" s="81"/>
      <c r="UPC614" s="75"/>
      <c r="UPD614" s="81"/>
      <c r="UPE614" s="75"/>
      <c r="UPF614" s="81"/>
      <c r="UPG614" s="75"/>
      <c r="UPH614" s="81"/>
      <c r="UPI614" s="75"/>
      <c r="UPJ614" s="81"/>
      <c r="UPK614" s="75"/>
      <c r="UPL614" s="81"/>
      <c r="UPM614" s="75"/>
      <c r="UPN614" s="81"/>
      <c r="UPO614" s="75"/>
      <c r="UPP614" s="81"/>
      <c r="UPQ614" s="75"/>
      <c r="UPR614" s="81"/>
      <c r="UPS614" s="75"/>
      <c r="UPT614" s="81"/>
      <c r="UPU614" s="75"/>
      <c r="UPV614" s="81"/>
      <c r="UPW614" s="75"/>
      <c r="UPX614" s="81"/>
      <c r="UPY614" s="75"/>
      <c r="UPZ614" s="81"/>
      <c r="UQA614" s="75"/>
      <c r="UQB614" s="81"/>
      <c r="UQC614" s="75"/>
      <c r="UQD614" s="81"/>
      <c r="UQE614" s="75"/>
      <c r="UQF614" s="81"/>
      <c r="UQG614" s="75"/>
      <c r="UQH614" s="81"/>
      <c r="UQI614" s="75"/>
      <c r="UQJ614" s="81"/>
      <c r="UQK614" s="75"/>
      <c r="UQL614" s="81"/>
      <c r="UQM614" s="75"/>
      <c r="UQN614" s="81"/>
      <c r="UQO614" s="75"/>
      <c r="UQP614" s="81"/>
      <c r="UQQ614" s="75"/>
      <c r="UQR614" s="81"/>
      <c r="UQS614" s="75"/>
      <c r="UQT614" s="81"/>
      <c r="UQU614" s="75"/>
      <c r="UQV614" s="81"/>
      <c r="UQW614" s="75"/>
      <c r="UQX614" s="81"/>
      <c r="UQY614" s="75"/>
      <c r="UQZ614" s="81"/>
      <c r="URA614" s="75"/>
      <c r="URB614" s="81"/>
      <c r="URC614" s="75"/>
      <c r="URD614" s="81"/>
      <c r="URE614" s="75"/>
      <c r="URF614" s="81"/>
      <c r="URG614" s="75"/>
      <c r="URH614" s="81"/>
      <c r="URI614" s="75"/>
      <c r="URJ614" s="81"/>
      <c r="URK614" s="75"/>
      <c r="URL614" s="81"/>
      <c r="URM614" s="75"/>
      <c r="URN614" s="81"/>
      <c r="URO614" s="75"/>
      <c r="URP614" s="81"/>
      <c r="URQ614" s="75"/>
      <c r="URR614" s="81"/>
      <c r="URS614" s="75"/>
      <c r="URT614" s="81"/>
      <c r="URU614" s="75"/>
      <c r="URV614" s="81"/>
      <c r="URW614" s="75"/>
      <c r="URX614" s="81"/>
      <c r="URY614" s="75"/>
      <c r="URZ614" s="81"/>
      <c r="USA614" s="75"/>
      <c r="USB614" s="81"/>
      <c r="USC614" s="75"/>
      <c r="USD614" s="81"/>
      <c r="USE614" s="75"/>
      <c r="USF614" s="81"/>
      <c r="USG614" s="75"/>
      <c r="USH614" s="81"/>
      <c r="USI614" s="75"/>
      <c r="USJ614" s="81"/>
      <c r="USK614" s="75"/>
      <c r="USL614" s="81"/>
      <c r="USM614" s="75"/>
      <c r="USN614" s="81"/>
      <c r="USO614" s="75"/>
      <c r="USP614" s="81"/>
      <c r="USQ614" s="75"/>
      <c r="USR614" s="81"/>
      <c r="USS614" s="75"/>
      <c r="UST614" s="81"/>
      <c r="USU614" s="75"/>
      <c r="USV614" s="81"/>
      <c r="USW614" s="75"/>
      <c r="USX614" s="81"/>
      <c r="USY614" s="75"/>
      <c r="USZ614" s="81"/>
      <c r="UTA614" s="75"/>
      <c r="UTB614" s="81"/>
      <c r="UTC614" s="75"/>
      <c r="UTD614" s="81"/>
      <c r="UTE614" s="75"/>
      <c r="UTF614" s="81"/>
      <c r="UTG614" s="75"/>
      <c r="UTH614" s="81"/>
      <c r="UTI614" s="75"/>
      <c r="UTJ614" s="81"/>
      <c r="UTK614" s="75"/>
      <c r="UTL614" s="81"/>
      <c r="UTM614" s="75"/>
      <c r="UTN614" s="81"/>
      <c r="UTO614" s="75"/>
      <c r="UTP614" s="81"/>
      <c r="UTQ614" s="75"/>
      <c r="UTR614" s="81"/>
      <c r="UTS614" s="75"/>
      <c r="UTT614" s="81"/>
      <c r="UTU614" s="75"/>
      <c r="UTV614" s="81"/>
      <c r="UTW614" s="75"/>
      <c r="UTX614" s="81"/>
      <c r="UTY614" s="75"/>
      <c r="UTZ614" s="81"/>
      <c r="UUA614" s="75"/>
      <c r="UUB614" s="81"/>
      <c r="UUC614" s="75"/>
      <c r="UUD614" s="81"/>
      <c r="UUE614" s="75"/>
      <c r="UUF614" s="81"/>
      <c r="UUG614" s="75"/>
      <c r="UUH614" s="81"/>
      <c r="UUI614" s="75"/>
      <c r="UUJ614" s="81"/>
      <c r="UUK614" s="75"/>
      <c r="UUL614" s="81"/>
      <c r="UUM614" s="75"/>
      <c r="UUN614" s="81"/>
      <c r="UUO614" s="75"/>
      <c r="UUP614" s="81"/>
      <c r="UUQ614" s="75"/>
      <c r="UUR614" s="81"/>
      <c r="UUS614" s="75"/>
      <c r="UUT614" s="81"/>
      <c r="UUU614" s="75"/>
      <c r="UUV614" s="81"/>
      <c r="UUW614" s="75"/>
      <c r="UUX614" s="81"/>
      <c r="UUY614" s="75"/>
      <c r="UUZ614" s="81"/>
      <c r="UVA614" s="75"/>
      <c r="UVB614" s="81"/>
      <c r="UVC614" s="75"/>
      <c r="UVD614" s="81"/>
      <c r="UVE614" s="75"/>
      <c r="UVF614" s="81"/>
      <c r="UVG614" s="75"/>
      <c r="UVH614" s="81"/>
      <c r="UVI614" s="75"/>
      <c r="UVJ614" s="81"/>
      <c r="UVK614" s="75"/>
      <c r="UVL614" s="81"/>
      <c r="UVM614" s="75"/>
      <c r="UVN614" s="81"/>
      <c r="UVO614" s="75"/>
      <c r="UVP614" s="81"/>
      <c r="UVQ614" s="75"/>
      <c r="UVR614" s="81"/>
      <c r="UVS614" s="75"/>
      <c r="UVT614" s="81"/>
      <c r="UVU614" s="75"/>
      <c r="UVV614" s="81"/>
      <c r="UVW614" s="75"/>
      <c r="UVX614" s="81"/>
      <c r="UVY614" s="75"/>
      <c r="UVZ614" s="81"/>
      <c r="UWA614" s="75"/>
      <c r="UWB614" s="81"/>
      <c r="UWC614" s="75"/>
      <c r="UWD614" s="81"/>
      <c r="UWE614" s="75"/>
      <c r="UWF614" s="81"/>
      <c r="UWG614" s="75"/>
      <c r="UWH614" s="81"/>
      <c r="UWI614" s="75"/>
      <c r="UWJ614" s="81"/>
      <c r="UWK614" s="75"/>
      <c r="UWL614" s="81"/>
      <c r="UWM614" s="75"/>
      <c r="UWN614" s="81"/>
      <c r="UWO614" s="75"/>
      <c r="UWP614" s="81"/>
      <c r="UWQ614" s="75"/>
      <c r="UWR614" s="81"/>
      <c r="UWS614" s="75"/>
      <c r="UWT614" s="81"/>
      <c r="UWU614" s="75"/>
      <c r="UWV614" s="81"/>
      <c r="UWW614" s="75"/>
      <c r="UWX614" s="81"/>
      <c r="UWY614" s="75"/>
      <c r="UWZ614" s="81"/>
      <c r="UXA614" s="75"/>
      <c r="UXB614" s="81"/>
      <c r="UXC614" s="75"/>
      <c r="UXD614" s="81"/>
      <c r="UXE614" s="75"/>
      <c r="UXF614" s="81"/>
      <c r="UXG614" s="75"/>
      <c r="UXH614" s="81"/>
      <c r="UXI614" s="75"/>
      <c r="UXJ614" s="81"/>
      <c r="UXK614" s="75"/>
      <c r="UXL614" s="81"/>
      <c r="UXM614" s="75"/>
      <c r="UXN614" s="81"/>
      <c r="UXO614" s="75"/>
      <c r="UXP614" s="81"/>
      <c r="UXQ614" s="75"/>
      <c r="UXR614" s="81"/>
      <c r="UXS614" s="75"/>
      <c r="UXT614" s="81"/>
      <c r="UXU614" s="75"/>
      <c r="UXV614" s="81"/>
      <c r="UXW614" s="75"/>
      <c r="UXX614" s="81"/>
      <c r="UXY614" s="75"/>
      <c r="UXZ614" s="81"/>
      <c r="UYA614" s="75"/>
      <c r="UYB614" s="81"/>
      <c r="UYC614" s="75"/>
      <c r="UYD614" s="81"/>
      <c r="UYE614" s="75"/>
      <c r="UYF614" s="81"/>
      <c r="UYG614" s="75"/>
      <c r="UYH614" s="81"/>
      <c r="UYI614" s="75"/>
      <c r="UYJ614" s="81"/>
      <c r="UYK614" s="75"/>
      <c r="UYL614" s="81"/>
      <c r="UYM614" s="75"/>
      <c r="UYN614" s="81"/>
      <c r="UYO614" s="75"/>
      <c r="UYP614" s="81"/>
      <c r="UYQ614" s="75"/>
      <c r="UYR614" s="81"/>
      <c r="UYS614" s="75"/>
      <c r="UYT614" s="81"/>
      <c r="UYU614" s="75"/>
      <c r="UYV614" s="81"/>
      <c r="UYW614" s="75"/>
      <c r="UYX614" s="81"/>
      <c r="UYY614" s="75"/>
      <c r="UYZ614" s="81"/>
      <c r="UZA614" s="75"/>
      <c r="UZB614" s="81"/>
      <c r="UZC614" s="75"/>
      <c r="UZD614" s="81"/>
      <c r="UZE614" s="75"/>
      <c r="UZF614" s="81"/>
      <c r="UZG614" s="75"/>
      <c r="UZH614" s="81"/>
      <c r="UZI614" s="75"/>
      <c r="UZJ614" s="81"/>
      <c r="UZK614" s="75"/>
      <c r="UZL614" s="81"/>
      <c r="UZM614" s="75"/>
      <c r="UZN614" s="81"/>
      <c r="UZO614" s="75"/>
      <c r="UZP614" s="81"/>
      <c r="UZQ614" s="75"/>
      <c r="UZR614" s="81"/>
      <c r="UZS614" s="75"/>
      <c r="UZT614" s="81"/>
      <c r="UZU614" s="75"/>
      <c r="UZV614" s="81"/>
      <c r="UZW614" s="75"/>
      <c r="UZX614" s="81"/>
      <c r="UZY614" s="75"/>
      <c r="UZZ614" s="81"/>
      <c r="VAA614" s="75"/>
      <c r="VAB614" s="81"/>
      <c r="VAC614" s="75"/>
      <c r="VAD614" s="81"/>
      <c r="VAE614" s="75"/>
      <c r="VAF614" s="81"/>
      <c r="VAG614" s="75"/>
      <c r="VAH614" s="81"/>
      <c r="VAI614" s="75"/>
      <c r="VAJ614" s="81"/>
      <c r="VAK614" s="75"/>
      <c r="VAL614" s="81"/>
      <c r="VAM614" s="75"/>
      <c r="VAN614" s="81"/>
      <c r="VAO614" s="75"/>
      <c r="VAP614" s="81"/>
      <c r="VAQ614" s="75"/>
      <c r="VAR614" s="81"/>
      <c r="VAS614" s="75"/>
      <c r="VAT614" s="81"/>
      <c r="VAU614" s="75"/>
      <c r="VAV614" s="81"/>
      <c r="VAW614" s="75"/>
      <c r="VAX614" s="81"/>
      <c r="VAY614" s="75"/>
      <c r="VAZ614" s="81"/>
      <c r="VBA614" s="75"/>
      <c r="VBB614" s="81"/>
      <c r="VBC614" s="75"/>
      <c r="VBD614" s="81"/>
      <c r="VBE614" s="75"/>
      <c r="VBF614" s="81"/>
      <c r="VBG614" s="75"/>
      <c r="VBH614" s="81"/>
      <c r="VBI614" s="75"/>
      <c r="VBJ614" s="81"/>
      <c r="VBK614" s="75"/>
      <c r="VBL614" s="81"/>
      <c r="VBM614" s="75"/>
      <c r="VBN614" s="81"/>
      <c r="VBO614" s="75"/>
      <c r="VBP614" s="81"/>
      <c r="VBQ614" s="75"/>
      <c r="VBR614" s="81"/>
      <c r="VBS614" s="75"/>
      <c r="VBT614" s="81"/>
      <c r="VBU614" s="75"/>
      <c r="VBV614" s="81"/>
      <c r="VBW614" s="75"/>
      <c r="VBX614" s="81"/>
      <c r="VBY614" s="75"/>
      <c r="VBZ614" s="81"/>
      <c r="VCA614" s="75"/>
      <c r="VCB614" s="81"/>
      <c r="VCC614" s="75"/>
      <c r="VCD614" s="81"/>
      <c r="VCE614" s="75"/>
      <c r="VCF614" s="81"/>
      <c r="VCG614" s="75"/>
      <c r="VCH614" s="81"/>
      <c r="VCI614" s="75"/>
      <c r="VCJ614" s="81"/>
      <c r="VCK614" s="75"/>
      <c r="VCL614" s="81"/>
      <c r="VCM614" s="75"/>
      <c r="VCN614" s="81"/>
      <c r="VCO614" s="75"/>
      <c r="VCP614" s="81"/>
      <c r="VCQ614" s="75"/>
      <c r="VCR614" s="81"/>
      <c r="VCS614" s="75"/>
      <c r="VCT614" s="81"/>
      <c r="VCU614" s="75"/>
      <c r="VCV614" s="81"/>
      <c r="VCW614" s="75"/>
      <c r="VCX614" s="81"/>
      <c r="VCY614" s="75"/>
      <c r="VCZ614" s="81"/>
      <c r="VDA614" s="75"/>
      <c r="VDB614" s="81"/>
      <c r="VDC614" s="75"/>
      <c r="VDD614" s="81"/>
      <c r="VDE614" s="75"/>
      <c r="VDF614" s="81"/>
      <c r="VDG614" s="75"/>
      <c r="VDH614" s="81"/>
      <c r="VDI614" s="75"/>
      <c r="VDJ614" s="81"/>
      <c r="VDK614" s="75"/>
      <c r="VDL614" s="81"/>
      <c r="VDM614" s="75"/>
      <c r="VDN614" s="81"/>
      <c r="VDO614" s="75"/>
      <c r="VDP614" s="81"/>
      <c r="VDQ614" s="75"/>
      <c r="VDR614" s="81"/>
      <c r="VDS614" s="75"/>
      <c r="VDT614" s="81"/>
      <c r="VDU614" s="75"/>
      <c r="VDV614" s="81"/>
      <c r="VDW614" s="75"/>
      <c r="VDX614" s="81"/>
      <c r="VDY614" s="75"/>
      <c r="VDZ614" s="81"/>
      <c r="VEA614" s="75"/>
      <c r="VEB614" s="81"/>
      <c r="VEC614" s="75"/>
      <c r="VED614" s="81"/>
      <c r="VEE614" s="75"/>
      <c r="VEF614" s="81"/>
      <c r="VEG614" s="75"/>
      <c r="VEH614" s="81"/>
      <c r="VEI614" s="75"/>
      <c r="VEJ614" s="81"/>
      <c r="VEK614" s="75"/>
      <c r="VEL614" s="81"/>
      <c r="VEM614" s="75"/>
      <c r="VEN614" s="81"/>
      <c r="VEO614" s="75"/>
      <c r="VEP614" s="81"/>
      <c r="VEQ614" s="75"/>
      <c r="VER614" s="81"/>
      <c r="VES614" s="75"/>
      <c r="VET614" s="81"/>
      <c r="VEU614" s="75"/>
      <c r="VEV614" s="81"/>
      <c r="VEW614" s="75"/>
      <c r="VEX614" s="81"/>
      <c r="VEY614" s="75"/>
      <c r="VEZ614" s="81"/>
      <c r="VFA614" s="75"/>
      <c r="VFB614" s="81"/>
      <c r="VFC614" s="75"/>
      <c r="VFD614" s="81"/>
      <c r="VFE614" s="75"/>
      <c r="VFF614" s="81"/>
      <c r="VFG614" s="75"/>
      <c r="VFH614" s="81"/>
      <c r="VFI614" s="75"/>
      <c r="VFJ614" s="81"/>
      <c r="VFK614" s="75"/>
      <c r="VFL614" s="81"/>
      <c r="VFM614" s="75"/>
      <c r="VFN614" s="81"/>
      <c r="VFO614" s="75"/>
      <c r="VFP614" s="81"/>
      <c r="VFQ614" s="75"/>
      <c r="VFR614" s="81"/>
      <c r="VFS614" s="75"/>
      <c r="VFT614" s="81"/>
      <c r="VFU614" s="75"/>
      <c r="VFV614" s="81"/>
      <c r="VFW614" s="75"/>
      <c r="VFX614" s="81"/>
      <c r="VFY614" s="75"/>
      <c r="VFZ614" s="81"/>
      <c r="VGA614" s="75"/>
      <c r="VGB614" s="81"/>
      <c r="VGC614" s="75"/>
      <c r="VGD614" s="81"/>
      <c r="VGE614" s="75"/>
      <c r="VGF614" s="81"/>
      <c r="VGG614" s="75"/>
      <c r="VGH614" s="81"/>
      <c r="VGI614" s="75"/>
      <c r="VGJ614" s="81"/>
      <c r="VGK614" s="75"/>
      <c r="VGL614" s="81"/>
      <c r="VGM614" s="75"/>
      <c r="VGN614" s="81"/>
      <c r="VGO614" s="75"/>
      <c r="VGP614" s="81"/>
      <c r="VGQ614" s="75"/>
      <c r="VGR614" s="81"/>
      <c r="VGS614" s="75"/>
      <c r="VGT614" s="81"/>
      <c r="VGU614" s="75"/>
      <c r="VGV614" s="81"/>
      <c r="VGW614" s="75"/>
      <c r="VGX614" s="81"/>
      <c r="VGY614" s="75"/>
      <c r="VGZ614" s="81"/>
      <c r="VHA614" s="75"/>
      <c r="VHB614" s="81"/>
      <c r="VHC614" s="75"/>
      <c r="VHD614" s="81"/>
      <c r="VHE614" s="75"/>
      <c r="VHF614" s="81"/>
      <c r="VHG614" s="75"/>
      <c r="VHH614" s="81"/>
      <c r="VHI614" s="75"/>
      <c r="VHJ614" s="81"/>
      <c r="VHK614" s="75"/>
      <c r="VHL614" s="81"/>
      <c r="VHM614" s="75"/>
      <c r="VHN614" s="81"/>
      <c r="VHO614" s="75"/>
      <c r="VHP614" s="81"/>
      <c r="VHQ614" s="75"/>
      <c r="VHR614" s="81"/>
      <c r="VHS614" s="75"/>
      <c r="VHT614" s="81"/>
      <c r="VHU614" s="75"/>
      <c r="VHV614" s="81"/>
      <c r="VHW614" s="75"/>
      <c r="VHX614" s="81"/>
      <c r="VHY614" s="75"/>
      <c r="VHZ614" s="81"/>
      <c r="VIA614" s="75"/>
      <c r="VIB614" s="81"/>
      <c r="VIC614" s="75"/>
      <c r="VID614" s="81"/>
      <c r="VIE614" s="75"/>
      <c r="VIF614" s="81"/>
      <c r="VIG614" s="75"/>
      <c r="VIH614" s="81"/>
      <c r="VII614" s="75"/>
      <c r="VIJ614" s="81"/>
      <c r="VIK614" s="75"/>
      <c r="VIL614" s="81"/>
      <c r="VIM614" s="75"/>
      <c r="VIN614" s="81"/>
      <c r="VIO614" s="75"/>
      <c r="VIP614" s="81"/>
      <c r="VIQ614" s="75"/>
      <c r="VIR614" s="81"/>
      <c r="VIS614" s="75"/>
      <c r="VIT614" s="81"/>
      <c r="VIU614" s="75"/>
      <c r="VIV614" s="81"/>
      <c r="VIW614" s="75"/>
      <c r="VIX614" s="81"/>
      <c r="VIY614" s="75"/>
      <c r="VIZ614" s="81"/>
      <c r="VJA614" s="75"/>
      <c r="VJB614" s="81"/>
      <c r="VJC614" s="75"/>
      <c r="VJD614" s="81"/>
      <c r="VJE614" s="75"/>
      <c r="VJF614" s="81"/>
      <c r="VJG614" s="75"/>
      <c r="VJH614" s="81"/>
      <c r="VJI614" s="75"/>
      <c r="VJJ614" s="81"/>
      <c r="VJK614" s="75"/>
      <c r="VJL614" s="81"/>
      <c r="VJM614" s="75"/>
      <c r="VJN614" s="81"/>
      <c r="VJO614" s="75"/>
      <c r="VJP614" s="81"/>
      <c r="VJQ614" s="75"/>
      <c r="VJR614" s="81"/>
      <c r="VJS614" s="75"/>
      <c r="VJT614" s="81"/>
      <c r="VJU614" s="75"/>
      <c r="VJV614" s="81"/>
      <c r="VJW614" s="75"/>
      <c r="VJX614" s="81"/>
      <c r="VJY614" s="75"/>
      <c r="VJZ614" s="81"/>
      <c r="VKA614" s="75"/>
      <c r="VKB614" s="81"/>
      <c r="VKC614" s="75"/>
      <c r="VKD614" s="81"/>
      <c r="VKE614" s="75"/>
      <c r="VKF614" s="81"/>
      <c r="VKG614" s="75"/>
      <c r="VKH614" s="81"/>
      <c r="VKI614" s="75"/>
      <c r="VKJ614" s="81"/>
      <c r="VKK614" s="75"/>
      <c r="VKL614" s="81"/>
      <c r="VKM614" s="75"/>
      <c r="VKN614" s="81"/>
      <c r="VKO614" s="75"/>
      <c r="VKP614" s="81"/>
      <c r="VKQ614" s="75"/>
      <c r="VKR614" s="81"/>
      <c r="VKS614" s="75"/>
      <c r="VKT614" s="81"/>
      <c r="VKU614" s="75"/>
      <c r="VKV614" s="81"/>
      <c r="VKW614" s="75"/>
      <c r="VKX614" s="81"/>
      <c r="VKY614" s="75"/>
      <c r="VKZ614" s="81"/>
      <c r="VLA614" s="75"/>
      <c r="VLB614" s="81"/>
      <c r="VLC614" s="75"/>
      <c r="VLD614" s="81"/>
      <c r="VLE614" s="75"/>
      <c r="VLF614" s="81"/>
      <c r="VLG614" s="75"/>
      <c r="VLH614" s="81"/>
      <c r="VLI614" s="75"/>
      <c r="VLJ614" s="81"/>
      <c r="VLK614" s="75"/>
      <c r="VLL614" s="81"/>
      <c r="VLM614" s="75"/>
      <c r="VLN614" s="81"/>
      <c r="VLO614" s="75"/>
      <c r="VLP614" s="81"/>
      <c r="VLQ614" s="75"/>
      <c r="VLR614" s="81"/>
      <c r="VLS614" s="75"/>
      <c r="VLT614" s="81"/>
      <c r="VLU614" s="75"/>
      <c r="VLV614" s="81"/>
      <c r="VLW614" s="75"/>
      <c r="VLX614" s="81"/>
      <c r="VLY614" s="75"/>
      <c r="VLZ614" s="81"/>
      <c r="VMA614" s="75"/>
      <c r="VMB614" s="81"/>
      <c r="VMC614" s="75"/>
      <c r="VMD614" s="81"/>
      <c r="VME614" s="75"/>
      <c r="VMF614" s="81"/>
      <c r="VMG614" s="75"/>
      <c r="VMH614" s="81"/>
      <c r="VMI614" s="75"/>
      <c r="VMJ614" s="81"/>
      <c r="VMK614" s="75"/>
      <c r="VML614" s="81"/>
      <c r="VMM614" s="75"/>
      <c r="VMN614" s="81"/>
      <c r="VMO614" s="75"/>
      <c r="VMP614" s="81"/>
      <c r="VMQ614" s="75"/>
      <c r="VMR614" s="81"/>
      <c r="VMS614" s="75"/>
      <c r="VMT614" s="81"/>
      <c r="VMU614" s="75"/>
      <c r="VMV614" s="81"/>
      <c r="VMW614" s="75"/>
      <c r="VMX614" s="81"/>
      <c r="VMY614" s="75"/>
      <c r="VMZ614" s="81"/>
      <c r="VNA614" s="75"/>
      <c r="VNB614" s="81"/>
      <c r="VNC614" s="75"/>
      <c r="VND614" s="81"/>
      <c r="VNE614" s="75"/>
      <c r="VNF614" s="81"/>
      <c r="VNG614" s="75"/>
      <c r="VNH614" s="81"/>
      <c r="VNI614" s="75"/>
      <c r="VNJ614" s="81"/>
      <c r="VNK614" s="75"/>
      <c r="VNL614" s="81"/>
      <c r="VNM614" s="75"/>
      <c r="VNN614" s="81"/>
      <c r="VNO614" s="75"/>
      <c r="VNP614" s="81"/>
      <c r="VNQ614" s="75"/>
      <c r="VNR614" s="81"/>
      <c r="VNS614" s="75"/>
      <c r="VNT614" s="81"/>
      <c r="VNU614" s="75"/>
      <c r="VNV614" s="81"/>
      <c r="VNW614" s="75"/>
      <c r="VNX614" s="81"/>
      <c r="VNY614" s="75"/>
      <c r="VNZ614" s="81"/>
      <c r="VOA614" s="75"/>
      <c r="VOB614" s="81"/>
      <c r="VOC614" s="75"/>
      <c r="VOD614" s="81"/>
      <c r="VOE614" s="75"/>
      <c r="VOF614" s="81"/>
      <c r="VOG614" s="75"/>
      <c r="VOH614" s="81"/>
      <c r="VOI614" s="75"/>
      <c r="VOJ614" s="81"/>
      <c r="VOK614" s="75"/>
      <c r="VOL614" s="81"/>
      <c r="VOM614" s="75"/>
      <c r="VON614" s="81"/>
      <c r="VOO614" s="75"/>
      <c r="VOP614" s="81"/>
      <c r="VOQ614" s="75"/>
      <c r="VOR614" s="81"/>
      <c r="VOS614" s="75"/>
      <c r="VOT614" s="81"/>
      <c r="VOU614" s="75"/>
      <c r="VOV614" s="81"/>
      <c r="VOW614" s="75"/>
      <c r="VOX614" s="81"/>
      <c r="VOY614" s="75"/>
      <c r="VOZ614" s="81"/>
      <c r="VPA614" s="75"/>
      <c r="VPB614" s="81"/>
      <c r="VPC614" s="75"/>
      <c r="VPD614" s="81"/>
      <c r="VPE614" s="75"/>
      <c r="VPF614" s="81"/>
      <c r="VPG614" s="75"/>
      <c r="VPH614" s="81"/>
      <c r="VPI614" s="75"/>
      <c r="VPJ614" s="81"/>
      <c r="VPK614" s="75"/>
      <c r="VPL614" s="81"/>
      <c r="VPM614" s="75"/>
      <c r="VPN614" s="81"/>
      <c r="VPO614" s="75"/>
      <c r="VPP614" s="81"/>
      <c r="VPQ614" s="75"/>
      <c r="VPR614" s="81"/>
      <c r="VPS614" s="75"/>
      <c r="VPT614" s="81"/>
      <c r="VPU614" s="75"/>
      <c r="VPV614" s="81"/>
      <c r="VPW614" s="75"/>
      <c r="VPX614" s="81"/>
      <c r="VPY614" s="75"/>
      <c r="VPZ614" s="81"/>
      <c r="VQA614" s="75"/>
      <c r="VQB614" s="81"/>
      <c r="VQC614" s="75"/>
      <c r="VQD614" s="81"/>
      <c r="VQE614" s="75"/>
      <c r="VQF614" s="81"/>
      <c r="VQG614" s="75"/>
      <c r="VQH614" s="81"/>
      <c r="VQI614" s="75"/>
      <c r="VQJ614" s="81"/>
      <c r="VQK614" s="75"/>
      <c r="VQL614" s="81"/>
      <c r="VQM614" s="75"/>
      <c r="VQN614" s="81"/>
      <c r="VQO614" s="75"/>
      <c r="VQP614" s="81"/>
      <c r="VQQ614" s="75"/>
      <c r="VQR614" s="81"/>
      <c r="VQS614" s="75"/>
      <c r="VQT614" s="81"/>
      <c r="VQU614" s="75"/>
      <c r="VQV614" s="81"/>
      <c r="VQW614" s="75"/>
      <c r="VQX614" s="81"/>
      <c r="VQY614" s="75"/>
      <c r="VQZ614" s="81"/>
      <c r="VRA614" s="75"/>
      <c r="VRB614" s="81"/>
      <c r="VRC614" s="75"/>
      <c r="VRD614" s="81"/>
      <c r="VRE614" s="75"/>
      <c r="VRF614" s="81"/>
      <c r="VRG614" s="75"/>
      <c r="VRH614" s="81"/>
      <c r="VRI614" s="75"/>
      <c r="VRJ614" s="81"/>
      <c r="VRK614" s="75"/>
      <c r="VRL614" s="81"/>
      <c r="VRM614" s="75"/>
      <c r="VRN614" s="81"/>
      <c r="VRO614" s="75"/>
      <c r="VRP614" s="81"/>
      <c r="VRQ614" s="75"/>
      <c r="VRR614" s="81"/>
      <c r="VRS614" s="75"/>
      <c r="VRT614" s="81"/>
      <c r="VRU614" s="75"/>
      <c r="VRV614" s="81"/>
      <c r="VRW614" s="75"/>
      <c r="VRX614" s="81"/>
      <c r="VRY614" s="75"/>
      <c r="VRZ614" s="81"/>
      <c r="VSA614" s="75"/>
      <c r="VSB614" s="81"/>
      <c r="VSC614" s="75"/>
      <c r="VSD614" s="81"/>
      <c r="VSE614" s="75"/>
      <c r="VSF614" s="81"/>
      <c r="VSG614" s="75"/>
      <c r="VSH614" s="81"/>
      <c r="VSI614" s="75"/>
      <c r="VSJ614" s="81"/>
      <c r="VSK614" s="75"/>
      <c r="VSL614" s="81"/>
      <c r="VSM614" s="75"/>
      <c r="VSN614" s="81"/>
      <c r="VSO614" s="75"/>
      <c r="VSP614" s="81"/>
      <c r="VSQ614" s="75"/>
      <c r="VSR614" s="81"/>
      <c r="VSS614" s="75"/>
      <c r="VST614" s="81"/>
      <c r="VSU614" s="75"/>
      <c r="VSV614" s="81"/>
      <c r="VSW614" s="75"/>
      <c r="VSX614" s="81"/>
      <c r="VSY614" s="75"/>
      <c r="VSZ614" s="81"/>
      <c r="VTA614" s="75"/>
      <c r="VTB614" s="81"/>
      <c r="VTC614" s="75"/>
      <c r="VTD614" s="81"/>
      <c r="VTE614" s="75"/>
      <c r="VTF614" s="81"/>
      <c r="VTG614" s="75"/>
      <c r="VTH614" s="81"/>
      <c r="VTI614" s="75"/>
      <c r="VTJ614" s="81"/>
      <c r="VTK614" s="75"/>
      <c r="VTL614" s="81"/>
      <c r="VTM614" s="75"/>
      <c r="VTN614" s="81"/>
      <c r="VTO614" s="75"/>
      <c r="VTP614" s="81"/>
      <c r="VTQ614" s="75"/>
      <c r="VTR614" s="81"/>
      <c r="VTS614" s="75"/>
      <c r="VTT614" s="81"/>
      <c r="VTU614" s="75"/>
      <c r="VTV614" s="81"/>
      <c r="VTW614" s="75"/>
      <c r="VTX614" s="81"/>
      <c r="VTY614" s="75"/>
      <c r="VTZ614" s="81"/>
      <c r="VUA614" s="75"/>
      <c r="VUB614" s="81"/>
      <c r="VUC614" s="75"/>
      <c r="VUD614" s="81"/>
      <c r="VUE614" s="75"/>
      <c r="VUF614" s="81"/>
      <c r="VUG614" s="75"/>
      <c r="VUH614" s="81"/>
      <c r="VUI614" s="75"/>
      <c r="VUJ614" s="81"/>
      <c r="VUK614" s="75"/>
      <c r="VUL614" s="81"/>
      <c r="VUM614" s="75"/>
      <c r="VUN614" s="81"/>
      <c r="VUO614" s="75"/>
      <c r="VUP614" s="81"/>
      <c r="VUQ614" s="75"/>
      <c r="VUR614" s="81"/>
      <c r="VUS614" s="75"/>
      <c r="VUT614" s="81"/>
      <c r="VUU614" s="75"/>
      <c r="VUV614" s="81"/>
      <c r="VUW614" s="75"/>
      <c r="VUX614" s="81"/>
      <c r="VUY614" s="75"/>
      <c r="VUZ614" s="81"/>
      <c r="VVA614" s="75"/>
      <c r="VVB614" s="81"/>
      <c r="VVC614" s="75"/>
      <c r="VVD614" s="81"/>
      <c r="VVE614" s="75"/>
      <c r="VVF614" s="81"/>
      <c r="VVG614" s="75"/>
      <c r="VVH614" s="81"/>
      <c r="VVI614" s="75"/>
      <c r="VVJ614" s="81"/>
      <c r="VVK614" s="75"/>
      <c r="VVL614" s="81"/>
      <c r="VVM614" s="75"/>
      <c r="VVN614" s="81"/>
      <c r="VVO614" s="75"/>
      <c r="VVP614" s="81"/>
      <c r="VVQ614" s="75"/>
      <c r="VVR614" s="81"/>
      <c r="VVS614" s="75"/>
      <c r="VVT614" s="81"/>
      <c r="VVU614" s="75"/>
      <c r="VVV614" s="81"/>
      <c r="VVW614" s="75"/>
      <c r="VVX614" s="81"/>
      <c r="VVY614" s="75"/>
      <c r="VVZ614" s="81"/>
      <c r="VWA614" s="75"/>
      <c r="VWB614" s="81"/>
      <c r="VWC614" s="75"/>
      <c r="VWD614" s="81"/>
      <c r="VWE614" s="75"/>
      <c r="VWF614" s="81"/>
      <c r="VWG614" s="75"/>
      <c r="VWH614" s="81"/>
      <c r="VWI614" s="75"/>
      <c r="VWJ614" s="81"/>
      <c r="VWK614" s="75"/>
      <c r="VWL614" s="81"/>
      <c r="VWM614" s="75"/>
      <c r="VWN614" s="81"/>
      <c r="VWO614" s="75"/>
      <c r="VWP614" s="81"/>
      <c r="VWQ614" s="75"/>
      <c r="VWR614" s="81"/>
      <c r="VWS614" s="75"/>
      <c r="VWT614" s="81"/>
      <c r="VWU614" s="75"/>
      <c r="VWV614" s="81"/>
      <c r="VWW614" s="75"/>
      <c r="VWX614" s="81"/>
      <c r="VWY614" s="75"/>
      <c r="VWZ614" s="81"/>
      <c r="VXA614" s="75"/>
      <c r="VXB614" s="81"/>
      <c r="VXC614" s="75"/>
      <c r="VXD614" s="81"/>
      <c r="VXE614" s="75"/>
      <c r="VXF614" s="81"/>
      <c r="VXG614" s="75"/>
      <c r="VXH614" s="81"/>
      <c r="VXI614" s="75"/>
      <c r="VXJ614" s="81"/>
      <c r="VXK614" s="75"/>
      <c r="VXL614" s="81"/>
      <c r="VXM614" s="75"/>
      <c r="VXN614" s="81"/>
      <c r="VXO614" s="75"/>
      <c r="VXP614" s="81"/>
      <c r="VXQ614" s="75"/>
      <c r="VXR614" s="81"/>
      <c r="VXS614" s="75"/>
      <c r="VXT614" s="81"/>
      <c r="VXU614" s="75"/>
      <c r="VXV614" s="81"/>
      <c r="VXW614" s="75"/>
      <c r="VXX614" s="81"/>
      <c r="VXY614" s="75"/>
      <c r="VXZ614" s="81"/>
      <c r="VYA614" s="75"/>
      <c r="VYB614" s="81"/>
      <c r="VYC614" s="75"/>
      <c r="VYD614" s="81"/>
      <c r="VYE614" s="75"/>
      <c r="VYF614" s="81"/>
      <c r="VYG614" s="75"/>
      <c r="VYH614" s="81"/>
      <c r="VYI614" s="75"/>
      <c r="VYJ614" s="81"/>
      <c r="VYK614" s="75"/>
      <c r="VYL614" s="81"/>
      <c r="VYM614" s="75"/>
      <c r="VYN614" s="81"/>
      <c r="VYO614" s="75"/>
      <c r="VYP614" s="81"/>
      <c r="VYQ614" s="75"/>
      <c r="VYR614" s="81"/>
      <c r="VYS614" s="75"/>
      <c r="VYT614" s="81"/>
      <c r="VYU614" s="75"/>
      <c r="VYV614" s="81"/>
      <c r="VYW614" s="75"/>
      <c r="VYX614" s="81"/>
      <c r="VYY614" s="75"/>
      <c r="VYZ614" s="81"/>
      <c r="VZA614" s="75"/>
      <c r="VZB614" s="81"/>
      <c r="VZC614" s="75"/>
      <c r="VZD614" s="81"/>
      <c r="VZE614" s="75"/>
      <c r="VZF614" s="81"/>
      <c r="VZG614" s="75"/>
      <c r="VZH614" s="81"/>
      <c r="VZI614" s="75"/>
      <c r="VZJ614" s="81"/>
      <c r="VZK614" s="75"/>
      <c r="VZL614" s="81"/>
      <c r="VZM614" s="75"/>
      <c r="VZN614" s="81"/>
      <c r="VZO614" s="75"/>
      <c r="VZP614" s="81"/>
      <c r="VZQ614" s="75"/>
      <c r="VZR614" s="81"/>
      <c r="VZS614" s="75"/>
      <c r="VZT614" s="81"/>
      <c r="VZU614" s="75"/>
      <c r="VZV614" s="81"/>
      <c r="VZW614" s="75"/>
      <c r="VZX614" s="81"/>
      <c r="VZY614" s="75"/>
      <c r="VZZ614" s="81"/>
      <c r="WAA614" s="75"/>
      <c r="WAB614" s="81"/>
      <c r="WAC614" s="75"/>
      <c r="WAD614" s="81"/>
      <c r="WAE614" s="75"/>
      <c r="WAF614" s="81"/>
      <c r="WAG614" s="75"/>
      <c r="WAH614" s="81"/>
      <c r="WAI614" s="75"/>
      <c r="WAJ614" s="81"/>
      <c r="WAK614" s="75"/>
      <c r="WAL614" s="81"/>
      <c r="WAM614" s="75"/>
      <c r="WAN614" s="81"/>
      <c r="WAO614" s="75"/>
      <c r="WAP614" s="81"/>
      <c r="WAQ614" s="75"/>
      <c r="WAR614" s="81"/>
      <c r="WAS614" s="75"/>
      <c r="WAT614" s="81"/>
      <c r="WAU614" s="75"/>
      <c r="WAV614" s="81"/>
      <c r="WAW614" s="75"/>
      <c r="WAX614" s="81"/>
      <c r="WAY614" s="75"/>
      <c r="WAZ614" s="81"/>
      <c r="WBA614" s="75"/>
      <c r="WBB614" s="81"/>
      <c r="WBC614" s="75"/>
      <c r="WBD614" s="81"/>
      <c r="WBE614" s="75"/>
      <c r="WBF614" s="81"/>
      <c r="WBG614" s="75"/>
      <c r="WBH614" s="81"/>
      <c r="WBI614" s="75"/>
      <c r="WBJ614" s="81"/>
      <c r="WBK614" s="75"/>
      <c r="WBL614" s="81"/>
      <c r="WBM614" s="75"/>
      <c r="WBN614" s="81"/>
      <c r="WBO614" s="75"/>
      <c r="WBP614" s="81"/>
      <c r="WBQ614" s="75"/>
      <c r="WBR614" s="81"/>
      <c r="WBS614" s="75"/>
      <c r="WBT614" s="81"/>
      <c r="WBU614" s="75"/>
      <c r="WBV614" s="81"/>
      <c r="WBW614" s="75"/>
      <c r="WBX614" s="81"/>
      <c r="WBY614" s="75"/>
      <c r="WBZ614" s="81"/>
      <c r="WCA614" s="75"/>
      <c r="WCB614" s="81"/>
      <c r="WCC614" s="75"/>
      <c r="WCD614" s="81"/>
      <c r="WCE614" s="75"/>
      <c r="WCF614" s="81"/>
      <c r="WCG614" s="75"/>
      <c r="WCH614" s="81"/>
      <c r="WCI614" s="75"/>
      <c r="WCJ614" s="81"/>
      <c r="WCK614" s="75"/>
      <c r="WCL614" s="81"/>
      <c r="WCM614" s="75"/>
      <c r="WCN614" s="81"/>
      <c r="WCO614" s="75"/>
      <c r="WCP614" s="81"/>
      <c r="WCQ614" s="75"/>
      <c r="WCR614" s="81"/>
      <c r="WCS614" s="75"/>
      <c r="WCT614" s="81"/>
      <c r="WCU614" s="75"/>
      <c r="WCV614" s="81"/>
      <c r="WCW614" s="75"/>
      <c r="WCX614" s="81"/>
      <c r="WCY614" s="75"/>
      <c r="WCZ614" s="81"/>
      <c r="WDA614" s="75"/>
      <c r="WDB614" s="81"/>
      <c r="WDC614" s="75"/>
      <c r="WDD614" s="81"/>
      <c r="WDE614" s="75"/>
      <c r="WDF614" s="81"/>
      <c r="WDG614" s="75"/>
      <c r="WDH614" s="81"/>
      <c r="WDI614" s="75"/>
      <c r="WDJ614" s="81"/>
      <c r="WDK614" s="75"/>
      <c r="WDL614" s="81"/>
      <c r="WDM614" s="75"/>
      <c r="WDN614" s="81"/>
      <c r="WDO614" s="75"/>
      <c r="WDP614" s="81"/>
      <c r="WDQ614" s="75"/>
      <c r="WDR614" s="81"/>
      <c r="WDS614" s="75"/>
      <c r="WDT614" s="81"/>
      <c r="WDU614" s="75"/>
      <c r="WDV614" s="81"/>
      <c r="WDW614" s="75"/>
      <c r="WDX614" s="81"/>
      <c r="WDY614" s="75"/>
      <c r="WDZ614" s="81"/>
      <c r="WEA614" s="75"/>
      <c r="WEB614" s="81"/>
      <c r="WEC614" s="75"/>
      <c r="WED614" s="81"/>
      <c r="WEE614" s="75"/>
      <c r="WEF614" s="81"/>
      <c r="WEG614" s="75"/>
      <c r="WEH614" s="81"/>
      <c r="WEI614" s="75"/>
      <c r="WEJ614" s="81"/>
      <c r="WEK614" s="75"/>
      <c r="WEL614" s="81"/>
      <c r="WEM614" s="75"/>
      <c r="WEN614" s="81"/>
      <c r="WEO614" s="75"/>
      <c r="WEP614" s="81"/>
      <c r="WEQ614" s="75"/>
      <c r="WER614" s="81"/>
      <c r="WES614" s="75"/>
      <c r="WET614" s="81"/>
      <c r="WEU614" s="75"/>
      <c r="WEV614" s="81"/>
      <c r="WEW614" s="75"/>
      <c r="WEX614" s="81"/>
      <c r="WEY614" s="75"/>
      <c r="WEZ614" s="81"/>
      <c r="WFA614" s="75"/>
      <c r="WFB614" s="81"/>
      <c r="WFC614" s="75"/>
      <c r="WFD614" s="81"/>
      <c r="WFE614" s="75"/>
      <c r="WFF614" s="81"/>
      <c r="WFG614" s="75"/>
      <c r="WFH614" s="81"/>
      <c r="WFI614" s="75"/>
      <c r="WFJ614" s="81"/>
      <c r="WFK614" s="75"/>
      <c r="WFL614" s="81"/>
      <c r="WFM614" s="75"/>
      <c r="WFN614" s="81"/>
      <c r="WFO614" s="75"/>
      <c r="WFP614" s="81"/>
      <c r="WFQ614" s="75"/>
      <c r="WFR614" s="81"/>
      <c r="WFS614" s="75"/>
      <c r="WFT614" s="81"/>
      <c r="WFU614" s="75"/>
      <c r="WFV614" s="81"/>
      <c r="WFW614" s="75"/>
      <c r="WFX614" s="81"/>
      <c r="WFY614" s="75"/>
      <c r="WFZ614" s="81"/>
      <c r="WGA614" s="75"/>
      <c r="WGB614" s="81"/>
      <c r="WGC614" s="75"/>
      <c r="WGD614" s="81"/>
      <c r="WGE614" s="75"/>
      <c r="WGF614" s="81"/>
      <c r="WGG614" s="75"/>
      <c r="WGH614" s="81"/>
      <c r="WGI614" s="75"/>
      <c r="WGJ614" s="81"/>
      <c r="WGK614" s="75"/>
      <c r="WGL614" s="81"/>
      <c r="WGM614" s="75"/>
      <c r="WGN614" s="81"/>
      <c r="WGO614" s="75"/>
      <c r="WGP614" s="81"/>
      <c r="WGQ614" s="75"/>
      <c r="WGR614" s="81"/>
      <c r="WGS614" s="75"/>
      <c r="WGT614" s="81"/>
      <c r="WGU614" s="75"/>
      <c r="WGV614" s="81"/>
      <c r="WGW614" s="75"/>
      <c r="WGX614" s="81"/>
      <c r="WGY614" s="75"/>
      <c r="WGZ614" s="81"/>
      <c r="WHA614" s="75"/>
      <c r="WHB614" s="81"/>
      <c r="WHC614" s="75"/>
      <c r="WHD614" s="81"/>
      <c r="WHE614" s="75"/>
      <c r="WHF614" s="81"/>
      <c r="WHG614" s="75"/>
      <c r="WHH614" s="81"/>
      <c r="WHI614" s="75"/>
      <c r="WHJ614" s="81"/>
      <c r="WHK614" s="75"/>
      <c r="WHL614" s="81"/>
      <c r="WHM614" s="75"/>
      <c r="WHN614" s="81"/>
      <c r="WHO614" s="75"/>
      <c r="WHP614" s="81"/>
      <c r="WHQ614" s="75"/>
      <c r="WHR614" s="81"/>
      <c r="WHS614" s="75"/>
      <c r="WHT614" s="81"/>
      <c r="WHU614" s="75"/>
      <c r="WHV614" s="81"/>
      <c r="WHW614" s="75"/>
      <c r="WHX614" s="81"/>
      <c r="WHY614" s="75"/>
      <c r="WHZ614" s="81"/>
      <c r="WIA614" s="75"/>
      <c r="WIB614" s="81"/>
      <c r="WIC614" s="75"/>
      <c r="WID614" s="81"/>
      <c r="WIE614" s="75"/>
      <c r="WIF614" s="81"/>
      <c r="WIG614" s="75"/>
      <c r="WIH614" s="81"/>
      <c r="WII614" s="75"/>
      <c r="WIJ614" s="81"/>
      <c r="WIK614" s="75"/>
      <c r="WIL614" s="81"/>
      <c r="WIM614" s="75"/>
      <c r="WIN614" s="81"/>
      <c r="WIO614" s="75"/>
      <c r="WIP614" s="81"/>
      <c r="WIQ614" s="75"/>
      <c r="WIR614" s="81"/>
      <c r="WIS614" s="75"/>
      <c r="WIT614" s="81"/>
      <c r="WIU614" s="75"/>
      <c r="WIV614" s="81"/>
      <c r="WIW614" s="75"/>
      <c r="WIX614" s="81"/>
      <c r="WIY614" s="75"/>
      <c r="WIZ614" s="81"/>
      <c r="WJA614" s="75"/>
      <c r="WJB614" s="81"/>
      <c r="WJC614" s="75"/>
      <c r="WJD614" s="81"/>
      <c r="WJE614" s="75"/>
      <c r="WJF614" s="81"/>
      <c r="WJG614" s="75"/>
      <c r="WJH614" s="81"/>
      <c r="WJI614" s="75"/>
      <c r="WJJ614" s="81"/>
      <c r="WJK614" s="75"/>
      <c r="WJL614" s="81"/>
      <c r="WJM614" s="75"/>
      <c r="WJN614" s="81"/>
      <c r="WJO614" s="75"/>
      <c r="WJP614" s="81"/>
      <c r="WJQ614" s="75"/>
      <c r="WJR614" s="81"/>
      <c r="WJS614" s="75"/>
      <c r="WJT614" s="81"/>
      <c r="WJU614" s="75"/>
      <c r="WJV614" s="81"/>
      <c r="WJW614" s="75"/>
      <c r="WJX614" s="81"/>
      <c r="WJY614" s="75"/>
      <c r="WJZ614" s="81"/>
      <c r="WKA614" s="75"/>
      <c r="WKB614" s="81"/>
      <c r="WKC614" s="75"/>
      <c r="WKD614" s="81"/>
      <c r="WKE614" s="75"/>
      <c r="WKF614" s="81"/>
      <c r="WKG614" s="75"/>
      <c r="WKH614" s="81"/>
      <c r="WKI614" s="75"/>
      <c r="WKJ614" s="81"/>
      <c r="WKK614" s="75"/>
      <c r="WKL614" s="81"/>
      <c r="WKM614" s="75"/>
      <c r="WKN614" s="81"/>
      <c r="WKO614" s="75"/>
      <c r="WKP614" s="81"/>
      <c r="WKQ614" s="75"/>
      <c r="WKR614" s="81"/>
      <c r="WKS614" s="75"/>
      <c r="WKT614" s="81"/>
      <c r="WKU614" s="75"/>
      <c r="WKV614" s="81"/>
      <c r="WKW614" s="75"/>
      <c r="WKX614" s="81"/>
      <c r="WKY614" s="75"/>
      <c r="WKZ614" s="81"/>
      <c r="WLA614" s="75"/>
      <c r="WLB614" s="81"/>
      <c r="WLC614" s="75"/>
      <c r="WLD614" s="81"/>
      <c r="WLE614" s="75"/>
      <c r="WLF614" s="81"/>
      <c r="WLG614" s="75"/>
      <c r="WLH614" s="81"/>
      <c r="WLI614" s="75"/>
      <c r="WLJ614" s="81"/>
      <c r="WLK614" s="75"/>
      <c r="WLL614" s="81"/>
      <c r="WLM614" s="75"/>
      <c r="WLN614" s="81"/>
      <c r="WLO614" s="75"/>
      <c r="WLP614" s="81"/>
      <c r="WLQ614" s="75"/>
      <c r="WLR614" s="81"/>
      <c r="WLS614" s="75"/>
      <c r="WLT614" s="81"/>
      <c r="WLU614" s="75"/>
      <c r="WLV614" s="81"/>
      <c r="WLW614" s="75"/>
      <c r="WLX614" s="81"/>
      <c r="WLY614" s="75"/>
      <c r="WLZ614" s="81"/>
      <c r="WMA614" s="75"/>
      <c r="WMB614" s="81"/>
      <c r="WMC614" s="75"/>
      <c r="WMD614" s="81"/>
      <c r="WME614" s="75"/>
      <c r="WMF614" s="81"/>
      <c r="WMG614" s="75"/>
      <c r="WMH614" s="81"/>
      <c r="WMI614" s="75"/>
      <c r="WMJ614" s="81"/>
      <c r="WMK614" s="75"/>
      <c r="WML614" s="81"/>
      <c r="WMM614" s="75"/>
      <c r="WMN614" s="81"/>
      <c r="WMO614" s="75"/>
      <c r="WMP614" s="81"/>
      <c r="WMQ614" s="75"/>
      <c r="WMR614" s="81"/>
      <c r="WMS614" s="75"/>
      <c r="WMT614" s="81"/>
      <c r="WMU614" s="75"/>
      <c r="WMV614" s="81"/>
      <c r="WMW614" s="75"/>
      <c r="WMX614" s="81"/>
      <c r="WMY614" s="75"/>
      <c r="WMZ614" s="81"/>
      <c r="WNA614" s="75"/>
      <c r="WNB614" s="81"/>
      <c r="WNC614" s="75"/>
      <c r="WND614" s="81"/>
      <c r="WNE614" s="75"/>
      <c r="WNF614" s="81"/>
      <c r="WNG614" s="75"/>
      <c r="WNH614" s="81"/>
      <c r="WNI614" s="75"/>
      <c r="WNJ614" s="81"/>
      <c r="WNK614" s="75"/>
      <c r="WNL614" s="81"/>
      <c r="WNM614" s="75"/>
      <c r="WNN614" s="81"/>
      <c r="WNO614" s="75"/>
      <c r="WNP614" s="81"/>
      <c r="WNQ614" s="75"/>
      <c r="WNR614" s="81"/>
      <c r="WNS614" s="75"/>
      <c r="WNT614" s="81"/>
      <c r="WNU614" s="75"/>
      <c r="WNV614" s="81"/>
      <c r="WNW614" s="75"/>
      <c r="WNX614" s="81"/>
      <c r="WNY614" s="75"/>
      <c r="WNZ614" s="81"/>
      <c r="WOA614" s="75"/>
      <c r="WOB614" s="81"/>
      <c r="WOC614" s="75"/>
      <c r="WOD614" s="81"/>
      <c r="WOE614" s="75"/>
      <c r="WOF614" s="81"/>
      <c r="WOG614" s="75"/>
      <c r="WOH614" s="81"/>
      <c r="WOI614" s="75"/>
      <c r="WOJ614" s="81"/>
      <c r="WOK614" s="75"/>
      <c r="WOL614" s="81"/>
      <c r="WOM614" s="75"/>
      <c r="WON614" s="81"/>
      <c r="WOO614" s="75"/>
      <c r="WOP614" s="81"/>
      <c r="WOQ614" s="75"/>
      <c r="WOR614" s="81"/>
      <c r="WOS614" s="75"/>
      <c r="WOT614" s="81"/>
      <c r="WOU614" s="75"/>
      <c r="WOV614" s="81"/>
      <c r="WOW614" s="75"/>
      <c r="WOX614" s="81"/>
      <c r="WOY614" s="75"/>
      <c r="WOZ614" s="81"/>
      <c r="WPA614" s="75"/>
      <c r="WPB614" s="81"/>
      <c r="WPC614" s="75"/>
      <c r="WPD614" s="81"/>
      <c r="WPE614" s="75"/>
      <c r="WPF614" s="81"/>
      <c r="WPG614" s="75"/>
      <c r="WPH614" s="81"/>
      <c r="WPI614" s="75"/>
      <c r="WPJ614" s="81"/>
      <c r="WPK614" s="75"/>
      <c r="WPL614" s="81"/>
      <c r="WPM614" s="75"/>
      <c r="WPN614" s="81"/>
      <c r="WPO614" s="75"/>
      <c r="WPP614" s="81"/>
      <c r="WPQ614" s="75"/>
      <c r="WPR614" s="81"/>
      <c r="WPS614" s="75"/>
      <c r="WPT614" s="81"/>
      <c r="WPU614" s="75"/>
      <c r="WPV614" s="81"/>
      <c r="WPW614" s="75"/>
      <c r="WPX614" s="81"/>
      <c r="WPY614" s="75"/>
      <c r="WPZ614" s="81"/>
      <c r="WQA614" s="75"/>
      <c r="WQB614" s="81"/>
      <c r="WQC614" s="75"/>
      <c r="WQD614" s="81"/>
      <c r="WQE614" s="75"/>
      <c r="WQF614" s="81"/>
      <c r="WQG614" s="75"/>
      <c r="WQH614" s="81"/>
      <c r="WQI614" s="75"/>
      <c r="WQJ614" s="81"/>
      <c r="WQK614" s="75"/>
      <c r="WQL614" s="81"/>
      <c r="WQM614" s="75"/>
      <c r="WQN614" s="81"/>
      <c r="WQO614" s="75"/>
      <c r="WQP614" s="81"/>
      <c r="WQQ614" s="75"/>
      <c r="WQR614" s="81"/>
      <c r="WQS614" s="75"/>
      <c r="WQT614" s="81"/>
      <c r="WQU614" s="75"/>
      <c r="WQV614" s="81"/>
      <c r="WQW614" s="75"/>
      <c r="WQX614" s="81"/>
      <c r="WQY614" s="75"/>
      <c r="WQZ614" s="81"/>
      <c r="WRA614" s="75"/>
      <c r="WRB614" s="81"/>
      <c r="WRC614" s="75"/>
      <c r="WRD614" s="81"/>
      <c r="WRE614" s="75"/>
      <c r="WRF614" s="81"/>
      <c r="WRG614" s="75"/>
      <c r="WRH614" s="81"/>
      <c r="WRI614" s="75"/>
      <c r="WRJ614" s="81"/>
      <c r="WRK614" s="75"/>
      <c r="WRL614" s="81"/>
      <c r="WRM614" s="75"/>
      <c r="WRN614" s="81"/>
      <c r="WRO614" s="75"/>
      <c r="WRP614" s="81"/>
      <c r="WRQ614" s="75"/>
      <c r="WRR614" s="81"/>
      <c r="WRS614" s="75"/>
      <c r="WRT614" s="81"/>
      <c r="WRU614" s="75"/>
      <c r="WRV614" s="81"/>
      <c r="WRW614" s="75"/>
      <c r="WRX614" s="81"/>
      <c r="WRY614" s="75"/>
      <c r="WRZ614" s="81"/>
      <c r="WSA614" s="75"/>
      <c r="WSB614" s="81"/>
      <c r="WSC614" s="75"/>
      <c r="WSD614" s="81"/>
      <c r="WSE614" s="75"/>
      <c r="WSF614" s="81"/>
      <c r="WSG614" s="75"/>
      <c r="WSH614" s="81"/>
      <c r="WSI614" s="75"/>
      <c r="WSJ614" s="81"/>
      <c r="WSK614" s="75"/>
      <c r="WSL614" s="81"/>
      <c r="WSM614" s="75"/>
      <c r="WSN614" s="81"/>
      <c r="WSO614" s="75"/>
      <c r="WSP614" s="81"/>
      <c r="WSQ614" s="75"/>
      <c r="WSR614" s="81"/>
      <c r="WSS614" s="75"/>
      <c r="WST614" s="81"/>
      <c r="WSU614" s="75"/>
      <c r="WSV614" s="81"/>
      <c r="WSW614" s="75"/>
      <c r="WSX614" s="81"/>
      <c r="WSY614" s="75"/>
      <c r="WSZ614" s="81"/>
      <c r="WTA614" s="75"/>
      <c r="WTB614" s="81"/>
      <c r="WTC614" s="75"/>
      <c r="WTD614" s="81"/>
      <c r="WTE614" s="75"/>
      <c r="WTF614" s="81"/>
      <c r="WTG614" s="75"/>
      <c r="WTH614" s="81"/>
      <c r="WTI614" s="75"/>
      <c r="WTJ614" s="81"/>
      <c r="WTK614" s="75"/>
      <c r="WTL614" s="81"/>
      <c r="WTM614" s="75"/>
      <c r="WTN614" s="81"/>
      <c r="WTO614" s="75"/>
      <c r="WTP614" s="81"/>
      <c r="WTQ614" s="75"/>
      <c r="WTR614" s="81"/>
      <c r="WTS614" s="75"/>
      <c r="WTT614" s="81"/>
      <c r="WTU614" s="75"/>
      <c r="WTV614" s="81"/>
      <c r="WTW614" s="75"/>
      <c r="WTX614" s="81"/>
      <c r="WTY614" s="75"/>
      <c r="WTZ614" s="81"/>
      <c r="WUA614" s="75"/>
      <c r="WUB614" s="81"/>
      <c r="WUC614" s="75"/>
      <c r="WUD614" s="81"/>
      <c r="WUE614" s="75"/>
      <c r="WUF614" s="81"/>
      <c r="WUG614" s="75"/>
      <c r="WUH614" s="81"/>
      <c r="WUI614" s="75"/>
      <c r="WUJ614" s="81"/>
      <c r="WUK614" s="75"/>
      <c r="WUL614" s="81"/>
      <c r="WUM614" s="75"/>
      <c r="WUN614" s="81"/>
      <c r="WUO614" s="75"/>
      <c r="WUP614" s="81"/>
      <c r="WUQ614" s="75"/>
      <c r="WUR614" s="81"/>
      <c r="WUS614" s="75"/>
      <c r="WUT614" s="81"/>
      <c r="WUU614" s="75"/>
      <c r="WUV614" s="81"/>
      <c r="WUW614" s="75"/>
      <c r="WUX614" s="81"/>
      <c r="WUY614" s="75"/>
      <c r="WUZ614" s="81"/>
      <c r="WVA614" s="75"/>
      <c r="WVB614" s="81"/>
      <c r="WVC614" s="75"/>
      <c r="WVD614" s="81"/>
      <c r="WVE614" s="75"/>
      <c r="WVF614" s="81"/>
      <c r="WVG614" s="75"/>
      <c r="WVH614" s="81"/>
      <c r="WVI614" s="75"/>
      <c r="WVJ614" s="81"/>
      <c r="WVK614" s="75"/>
      <c r="WVL614" s="81"/>
      <c r="WVM614" s="75"/>
      <c r="WVN614" s="81"/>
      <c r="WVO614" s="75"/>
      <c r="WVP614" s="81"/>
      <c r="WVQ614" s="75"/>
      <c r="WVR614" s="81"/>
      <c r="WVS614" s="75"/>
      <c r="WVT614" s="81"/>
      <c r="WVU614" s="75"/>
      <c r="WVV614" s="81"/>
      <c r="WVW614" s="75"/>
      <c r="WVX614" s="81"/>
      <c r="WVY614" s="75"/>
      <c r="WVZ614" s="81"/>
      <c r="WWA614" s="75"/>
      <c r="WWB614" s="81"/>
      <c r="WWC614" s="75"/>
      <c r="WWD614" s="81"/>
      <c r="WWE614" s="75"/>
      <c r="WWF614" s="81"/>
      <c r="WWG614" s="75"/>
      <c r="WWH614" s="81"/>
      <c r="WWI614" s="75"/>
      <c r="WWJ614" s="81"/>
      <c r="WWK614" s="75"/>
      <c r="WWL614" s="81"/>
      <c r="WWM614" s="75"/>
      <c r="WWN614" s="81"/>
      <c r="WWO614" s="75"/>
      <c r="WWP614" s="81"/>
      <c r="WWQ614" s="75"/>
      <c r="WWR614" s="81"/>
      <c r="WWS614" s="75"/>
      <c r="WWT614" s="81"/>
      <c r="WWU614" s="75"/>
      <c r="WWV614" s="81"/>
      <c r="WWW614" s="75"/>
      <c r="WWX614" s="81"/>
      <c r="WWY614" s="75"/>
      <c r="WWZ614" s="81"/>
      <c r="WXA614" s="75"/>
      <c r="WXB614" s="81"/>
      <c r="WXC614" s="75"/>
      <c r="WXD614" s="81"/>
      <c r="WXE614" s="75"/>
      <c r="WXF614" s="81"/>
      <c r="WXG614" s="75"/>
      <c r="WXH614" s="81"/>
      <c r="WXI614" s="75"/>
      <c r="WXJ614" s="81"/>
      <c r="WXK614" s="75"/>
      <c r="WXL614" s="81"/>
      <c r="WXM614" s="75"/>
      <c r="WXN614" s="81"/>
      <c r="WXO614" s="75"/>
      <c r="WXP614" s="81"/>
      <c r="WXQ614" s="75"/>
      <c r="WXR614" s="81"/>
      <c r="WXS614" s="75"/>
      <c r="WXT614" s="81"/>
      <c r="WXU614" s="75"/>
      <c r="WXV614" s="81"/>
      <c r="WXW614" s="75"/>
      <c r="WXX614" s="81"/>
      <c r="WXY614" s="75"/>
      <c r="WXZ614" s="81"/>
      <c r="WYA614" s="75"/>
      <c r="WYB614" s="81"/>
      <c r="WYC614" s="75"/>
      <c r="WYD614" s="81"/>
      <c r="WYE614" s="75"/>
      <c r="WYF614" s="81"/>
      <c r="WYG614" s="75"/>
      <c r="WYH614" s="81"/>
      <c r="WYI614" s="75"/>
      <c r="WYJ614" s="81"/>
      <c r="WYK614" s="75"/>
      <c r="WYL614" s="81"/>
      <c r="WYM614" s="75"/>
      <c r="WYN614" s="81"/>
      <c r="WYO614" s="75"/>
      <c r="WYP614" s="81"/>
      <c r="WYQ614" s="75"/>
      <c r="WYR614" s="81"/>
      <c r="WYS614" s="75"/>
      <c r="WYT614" s="81"/>
      <c r="WYU614" s="75"/>
      <c r="WYV614" s="81"/>
      <c r="WYW614" s="75"/>
      <c r="WYX614" s="81"/>
      <c r="WYY614" s="75"/>
      <c r="WYZ614" s="81"/>
      <c r="WZA614" s="75"/>
      <c r="WZB614" s="81"/>
      <c r="WZC614" s="75"/>
      <c r="WZD614" s="81"/>
      <c r="WZE614" s="75"/>
      <c r="WZF614" s="81"/>
      <c r="WZG614" s="75"/>
      <c r="WZH614" s="81"/>
      <c r="WZI614" s="75"/>
      <c r="WZJ614" s="81"/>
      <c r="WZK614" s="75"/>
      <c r="WZL614" s="81"/>
      <c r="WZM614" s="75"/>
      <c r="WZN614" s="81"/>
      <c r="WZO614" s="75"/>
      <c r="WZP614" s="81"/>
      <c r="WZQ614" s="75"/>
      <c r="WZR614" s="81"/>
      <c r="WZS614" s="75"/>
      <c r="WZT614" s="81"/>
      <c r="WZU614" s="75"/>
      <c r="WZV614" s="81"/>
      <c r="WZW614" s="75"/>
      <c r="WZX614" s="81"/>
      <c r="WZY614" s="75"/>
      <c r="WZZ614" s="81"/>
      <c r="XAA614" s="75"/>
      <c r="XAB614" s="81"/>
      <c r="XAC614" s="75"/>
      <c r="XAD614" s="81"/>
      <c r="XAE614" s="75"/>
      <c r="XAF614" s="81"/>
      <c r="XAG614" s="75"/>
      <c r="XAH614" s="81"/>
      <c r="XAI614" s="75"/>
      <c r="XAJ614" s="81"/>
      <c r="XAK614" s="75"/>
      <c r="XAL614" s="81"/>
      <c r="XAM614" s="75"/>
      <c r="XAN614" s="81"/>
      <c r="XAO614" s="75"/>
      <c r="XAP614" s="81"/>
      <c r="XAQ614" s="75"/>
      <c r="XAR614" s="81"/>
      <c r="XAS614" s="75"/>
      <c r="XAT614" s="81"/>
      <c r="XAU614" s="75"/>
      <c r="XAV614" s="81"/>
      <c r="XAW614" s="75"/>
      <c r="XAX614" s="81"/>
      <c r="XAY614" s="75"/>
      <c r="XAZ614" s="81"/>
      <c r="XBA614" s="75"/>
      <c r="XBB614" s="81"/>
      <c r="XBC614" s="75"/>
      <c r="XBD614" s="81"/>
      <c r="XBE614" s="75"/>
      <c r="XBF614" s="81"/>
      <c r="XBG614" s="75"/>
      <c r="XBH614" s="81"/>
      <c r="XBI614" s="75"/>
      <c r="XBJ614" s="81"/>
      <c r="XBK614" s="75"/>
      <c r="XBL614" s="81"/>
      <c r="XBM614" s="75"/>
      <c r="XBN614" s="81"/>
      <c r="XBO614" s="75"/>
      <c r="XBP614" s="81"/>
      <c r="XBQ614" s="75"/>
      <c r="XBR614" s="81"/>
      <c r="XBS614" s="75"/>
      <c r="XBT614" s="81"/>
      <c r="XBU614" s="75"/>
      <c r="XBV614" s="81"/>
      <c r="XBW614" s="75"/>
      <c r="XBX614" s="81"/>
      <c r="XBY614" s="75"/>
      <c r="XBZ614" s="81"/>
      <c r="XCA614" s="75"/>
      <c r="XCB614" s="81"/>
      <c r="XCC614" s="75"/>
      <c r="XCD614" s="81"/>
      <c r="XCE614" s="75"/>
      <c r="XCF614" s="81"/>
      <c r="XCG614" s="75"/>
      <c r="XCH614" s="81"/>
      <c r="XCI614" s="75"/>
      <c r="XCJ614" s="81"/>
      <c r="XCK614" s="75"/>
      <c r="XCL614" s="81"/>
      <c r="XCM614" s="75"/>
      <c r="XCN614" s="81"/>
      <c r="XCO614" s="75"/>
      <c r="XCP614" s="81"/>
      <c r="XCQ614" s="75"/>
      <c r="XCR614" s="81"/>
      <c r="XCS614" s="75"/>
      <c r="XCT614" s="81"/>
      <c r="XCU614" s="75"/>
      <c r="XCV614" s="81"/>
      <c r="XCW614" s="75"/>
      <c r="XCX614" s="81"/>
      <c r="XCY614" s="75"/>
      <c r="XCZ614" s="81"/>
      <c r="XDA614" s="75"/>
      <c r="XDB614" s="81"/>
      <c r="XDC614" s="75"/>
      <c r="XDD614" s="81"/>
      <c r="XDE614" s="75"/>
      <c r="XDF614" s="81"/>
      <c r="XDG614" s="75"/>
      <c r="XDH614" s="81"/>
      <c r="XDI614" s="75"/>
      <c r="XDJ614" s="81"/>
      <c r="XDK614" s="75"/>
      <c r="XDL614" s="81"/>
      <c r="XDM614" s="75"/>
      <c r="XDN614" s="81"/>
      <c r="XDO614" s="75"/>
      <c r="XDP614" s="81"/>
      <c r="XDQ614" s="75"/>
      <c r="XDR614" s="81"/>
      <c r="XDS614" s="75"/>
      <c r="XDT614" s="81"/>
      <c r="XDU614" s="75"/>
      <c r="XDV614" s="81"/>
      <c r="XDW614" s="75"/>
      <c r="XDX614" s="81"/>
      <c r="XDY614" s="75"/>
      <c r="XDZ614" s="81"/>
      <c r="XEA614" s="75"/>
      <c r="XEB614" s="81"/>
      <c r="XEC614" s="75"/>
      <c r="XED614" s="81"/>
      <c r="XEE614" s="75"/>
      <c r="XEF614" s="81"/>
      <c r="XEG614" s="75"/>
      <c r="XEH614" s="81"/>
      <c r="XEI614" s="75"/>
      <c r="XEJ614" s="81"/>
      <c r="XEK614" s="75"/>
      <c r="XEL614" s="81"/>
      <c r="XEM614" s="75"/>
      <c r="XEN614" s="81"/>
      <c r="XEO614" s="75"/>
      <c r="XEP614" s="81"/>
      <c r="XEQ614" s="75"/>
      <c r="XER614" s="81"/>
      <c r="XES614" s="75"/>
      <c r="XET614" s="81"/>
      <c r="XEU614" s="75"/>
      <c r="XEV614" s="81"/>
      <c r="XEW614" s="75"/>
      <c r="XEX614" s="81"/>
      <c r="XEY614" s="75"/>
      <c r="XEZ614" s="81"/>
      <c r="XFA614" s="75"/>
      <c r="XFB614" s="81"/>
      <c r="XFC614" s="75"/>
      <c r="XFD614" s="81"/>
    </row>
    <row r="615" spans="1:16384" s="75" customFormat="1" hidden="1" x14ac:dyDescent="0.3">
      <c r="C615" s="75" t="s">
        <v>68</v>
      </c>
      <c r="AE615" s="79">
        <f>IF($C$27="0 days",AE$27,IF($C$27="10 days",AE$27*0.7,IF($C$27="30 days",0,IF($C$27="45 days",0,"Fel"))))*($D$27+1)</f>
        <v>0</v>
      </c>
      <c r="AF615" s="79">
        <f>IF($C$27="0 days",0,IF($C$27="10 days",AE$27*0.3,IF($C$27="30 days",AE$27,IF($C$27="45 days",(AE$27*0.56),"Fel"))))*($D$27+1)</f>
        <v>0</v>
      </c>
      <c r="AG615" s="79">
        <f>IF($C$27="0 days",0,IF($C$27="10 days",0,IF($C$27="30 days",0,IF($C$27="45 days",(AE$27*0.44),"Fel"))))*($D$27+1)</f>
        <v>0</v>
      </c>
      <c r="AH615" s="79">
        <f>IF($C$27="0 days",0,IF($C$27="10 days",0,IF($C$27="30 days",0,IF($C$27="45 days",(AE$27*0.44),"Fel"))))*($D$27+1)</f>
        <v>0</v>
      </c>
      <c r="AI615" s="81"/>
      <c r="AK615" s="81"/>
      <c r="AM615" s="81"/>
      <c r="AO615" s="81"/>
      <c r="AQ615" s="81"/>
    </row>
    <row r="616" spans="1:16384" s="75" customFormat="1" hidden="1" x14ac:dyDescent="0.3">
      <c r="C616" s="75" t="s">
        <v>69</v>
      </c>
      <c r="AD616" s="79"/>
      <c r="AF616" s="79">
        <f>IF($C$27="0 days",AF$27,IF($C$27="10 days",AF$27*0.7,IF($C$27="30 days",0,IF($C$27="45 days",0,"Fel"))))*($D$27+1)</f>
        <v>0</v>
      </c>
      <c r="AG616" s="79">
        <f>IF($C$27="0 days",0,IF($C$27="10 days",AF$27*0.3,IF($C$27="30 days",AF$27,IF($C$27="45 days",(AF$27*0.56),"Fel"))))*($D$27+1)</f>
        <v>0</v>
      </c>
      <c r="AH616" s="79">
        <f>IF($C$27="0 days",0,IF($C$27="10 days",0,IF($C$27="30 days",0,IF($C$27="45 days",(AF$27*0.44),"Fel"))))*($D$27+1)</f>
        <v>0</v>
      </c>
    </row>
    <row r="617" spans="1:16384" s="75" customFormat="1" hidden="1" x14ac:dyDescent="0.3">
      <c r="C617" s="75" t="s">
        <v>70</v>
      </c>
      <c r="AG617" s="79">
        <f>IF($C$27="0 days",AG$27,IF($C$27="10 days",AG$27*0.7,IF($C$27="30 days",0,IF($C$27="45 days",0,"Fel"))))*($D$27+1)</f>
        <v>0</v>
      </c>
      <c r="AH617" s="79">
        <f>IF($C$27="0 days",0,IF($C$27="10 days",AG$27*0.3,IF($C$27="30 days",AG$27,IF($C$27="45 days",(AG$27*0.56),"Fel"))))*($D$27+1)</f>
        <v>0</v>
      </c>
      <c r="AI617" s="79">
        <f>IF($C$27="0 days",0,IF($C$27="10 days",0,IF($C$27="30 days",0,IF($C$27="45 days",(AG$27*0.44),"Fel"))))*($D$27+1)</f>
        <v>0</v>
      </c>
    </row>
    <row r="618" spans="1:16384" s="75" customFormat="1" hidden="1" x14ac:dyDescent="0.3">
      <c r="C618" s="75" t="s">
        <v>71</v>
      </c>
      <c r="AH618" s="79">
        <f>IF($C$27="0 days",AH$27,IF($C$27="10 days",AH$27*0.7,IF($C$27="30 days",0,IF($C$27="45 days",0,"Fel"))))*($D$27+1)</f>
        <v>0</v>
      </c>
      <c r="AI618" s="79">
        <f>IF($C$27="0 days",0,IF($C$27="10 days",AH$27*0.3,IF($C$27="30 days",AH$27,IF($C$27="45 days",(AH$27*0.56),"Fel"))))*($D$27+1)</f>
        <v>0</v>
      </c>
      <c r="AJ618" s="79">
        <f>IF($C$27="0 days",0,IF($C$27="10 days",0,IF($C$27="30 days",0,IF($C$27="45 days",(AH$27*0.44),"Fel"))))*($D$27+1)</f>
        <v>0</v>
      </c>
      <c r="AT618" s="79"/>
    </row>
    <row r="619" spans="1:16384" s="79" customFormat="1" hidden="1" x14ac:dyDescent="0.3">
      <c r="C619" s="79" t="s">
        <v>72</v>
      </c>
      <c r="AD619" s="75"/>
      <c r="AE619" s="75"/>
      <c r="AF619" s="75"/>
      <c r="AG619" s="75"/>
      <c r="AH619" s="75"/>
      <c r="AI619" s="79">
        <f>IF($C$27="0 days",AI$27,IF($C$27="10 days",AI$27*0.7,IF($C$27="30 days",0,IF($C$27="45 days",0,"Fel"))))*($D$27+1)</f>
        <v>0</v>
      </c>
      <c r="AJ619" s="79">
        <f>IF($C$27="0 days",0,IF($C$27="10 days",AI$27*0.3,IF($C$27="30 days",AI$27,IF($C$27="45 days",(AI$27*0.56),"Fel"))))*($D$27+1)</f>
        <v>0</v>
      </c>
      <c r="AK619" s="79">
        <f>IF($C$27="0 days",0,IF($C$27="10 days",0,IF($C$27="30 days",0,IF($C$27="45 days",(AI$27*0.44),"Fel"))))*($D$27+1)</f>
        <v>0</v>
      </c>
      <c r="AL619" s="75"/>
      <c r="AM619" s="75"/>
      <c r="AN619" s="75"/>
      <c r="AO619" s="75"/>
      <c r="AP619" s="75"/>
      <c r="AQ619" s="75"/>
    </row>
    <row r="620" spans="1:16384" s="79" customFormat="1" hidden="1" x14ac:dyDescent="0.3">
      <c r="C620" s="79" t="s">
        <v>73</v>
      </c>
      <c r="AD620" s="75"/>
      <c r="AJ620" s="79">
        <f>IF($C$27="0 days",AJ$27,IF($C$27="10 days",AJ$27*0.7,IF($C$27="30 days",0,IF($C$27="45 days",0,"Fel"))))*($D$27+1)</f>
        <v>0</v>
      </c>
      <c r="AK620" s="79">
        <f>IF($C$27="0 days",0,IF($C$27="10 days",AJ$27*0.3,IF($C$27="30 days",AJ$27,IF($C$27="45 days",(AJ$27*0.56),"Fel"))))*($D$27+1)</f>
        <v>0</v>
      </c>
      <c r="AL620" s="79">
        <f>IF($C$27="0 days",0,IF($C$27="10 days",0,IF($C$27="30 days",0,IF($C$27="45 days",(AJ$27*0.44),"Fel"))))*($D$27+1)</f>
        <v>0</v>
      </c>
    </row>
    <row r="621" spans="1:16384" s="79" customFormat="1" hidden="1" x14ac:dyDescent="0.3">
      <c r="C621" s="79" t="s">
        <v>74</v>
      </c>
      <c r="AK621" s="79">
        <f>IF($C$27="0 days",AK$27,IF($C$27="10 days",AK$27*0.7,IF($C$27="30 days",0,IF($C$27="45 days",0,"Fel"))))*($D$27+1)</f>
        <v>0</v>
      </c>
      <c r="AL621" s="79">
        <f>IF($C$27="0 days",0,IF($C$27="10 days",AK$27*0.3,IF($C$27="30 days",AK$27,IF($C$27="45 days",(AK$27*0.56),"Fel"))))*($D$27+1)</f>
        <v>0</v>
      </c>
      <c r="AM621" s="79">
        <f>IF($C$27="0 days",0,IF($C$27="10 days",0,IF($C$27="30 days",0,IF($C$27="45 days",(AK$27*0.44),"Fel"))))*($D$27+1)</f>
        <v>0</v>
      </c>
    </row>
    <row r="622" spans="1:16384" s="79" customFormat="1" hidden="1" x14ac:dyDescent="0.3">
      <c r="C622" s="79" t="s">
        <v>75</v>
      </c>
      <c r="AL622" s="79">
        <f>IF($C$27="0 days",AL$27,IF($C$27="10 days",AL$27*0.7,IF($C$27="30 days",0,IF($C$27="45 days",0,"Fel"))))*($D$27+1)</f>
        <v>0</v>
      </c>
      <c r="AM622" s="79">
        <f>IF($C$27="0 days",0,IF($C$27="10 days",AL$27*0.3,IF($C$27="30 days",AL$27,IF($C$27="45 days",(AL$27*0.56),"Fel"))))*($D$27+1)</f>
        <v>0</v>
      </c>
      <c r="AN622" s="79">
        <f>IF($C$27="0 days",0,IF($C$27="10 days",0,IF($C$27="30 days",0,IF($C$27="45 days",(AL$27*0.44),"Fel"))))*($D$27+1)</f>
        <v>0</v>
      </c>
    </row>
    <row r="623" spans="1:16384" s="79" customFormat="1" hidden="1" x14ac:dyDescent="0.3">
      <c r="C623" s="79" t="s">
        <v>76</v>
      </c>
      <c r="AM623" s="79">
        <f>IF($C$27="0 days",AM$27,IF($C$27="10 days",AM$27*0.7,IF($C$27="30 days",0,IF($C$27="45 days",0,"Fel"))))*($D$27+1)</f>
        <v>0</v>
      </c>
      <c r="AN623" s="79">
        <f>IF($C$27="0 days",0,IF($C$27="10 days",AM$27*0.3,IF($C$27="30 days",AM$27,IF($C$27="45 days",(AM$27*0.56),"Fel"))))*($D$27+1)</f>
        <v>0</v>
      </c>
      <c r="AO623" s="79">
        <f>IF($C$27="0 days",0,IF($C$27="10 days",0,IF($C$27="30 days",0,IF($C$27="45 days",(AM$27*0.44),"Fel"))))*($D$27+1)</f>
        <v>0</v>
      </c>
    </row>
    <row r="624" spans="1:16384" s="79" customFormat="1" hidden="1" x14ac:dyDescent="0.3">
      <c r="C624" s="79" t="s">
        <v>77</v>
      </c>
      <c r="AN624" s="79">
        <f>IF($C$27="0 days",AN$27,IF($C$27="10 days",AN$27*0.7,IF($C$27="30 days",0,IF($C$27="45 days",0,"Fel"))))*($D$27+1)</f>
        <v>0</v>
      </c>
      <c r="AO624" s="79">
        <f>IF($C$27="0 days",0,IF($C$27="10 days",AN$27*0.3,IF($C$27="30 days",AN$27,IF($C$27="45 days",(AN$27*0.56),"Fel"))))*($D$27+1)</f>
        <v>0</v>
      </c>
      <c r="AP624" s="79">
        <f>IF($C$27="0 days",0,IF($C$27="10 days",0,IF($C$27="30 days",0,IF($C$27="45 days",(AN$27*0.44),"Fel"))))*($D$27+1)</f>
        <v>0</v>
      </c>
    </row>
    <row r="625" spans="2:42" s="79" customFormat="1" hidden="1" x14ac:dyDescent="0.3">
      <c r="C625" s="79" t="s">
        <v>78</v>
      </c>
      <c r="AO625" s="79">
        <f>IF($C$27="0 days",AO$27,IF($C$27="10 days",AO$27*0.7,IF($C$27="30 days",0,IF($C$27="45 days",0,"Fel"))))*($D$27+1)</f>
        <v>0</v>
      </c>
      <c r="AP625" s="79">
        <f>IF($C$27="0 days",0,IF($C$27="10 days",AO$27*0.3,IF($C$27="30 days",AO$27,IF($C$27="45 days",(AO$27*0.56),"Fel"))))*($D$27+1)</f>
        <v>0</v>
      </c>
    </row>
    <row r="626" spans="2:42" s="79" customFormat="1" hidden="1" x14ac:dyDescent="0.3">
      <c r="C626" s="79" t="s">
        <v>79</v>
      </c>
      <c r="AP626" s="79">
        <f>IF($C$27="0 days",AP$27,IF($C$27="10 days",AP$27*0.7,IF($C$27="30 days",0,IF($C$27="45 days",0,"Fel"))))*($D$27+1)</f>
        <v>0</v>
      </c>
    </row>
    <row r="627" spans="2:42" s="79" customFormat="1" hidden="1" x14ac:dyDescent="0.3">
      <c r="B627" s="79" t="str">
        <f>+B28</f>
        <v>Accounting and annual reports</v>
      </c>
      <c r="C627" s="75" t="s">
        <v>68</v>
      </c>
      <c r="E627" s="75">
        <f>IF($C$28="0 days",E$28,IF($C$28="10 days",E$28*0.7,IF($C$28="30 days",0,IF($C$28="45 days",0,"Fel"))))*($D$28+1)</f>
        <v>0</v>
      </c>
      <c r="F627" s="75">
        <f>IF($C$28="0 days",0,IF($C$28="10 days",E$28*0.3,IF($C$28="30 days",E$28,IF($C$28="45 days",(E$28*0.56),"Fel"))))*($D$28+1)</f>
        <v>0</v>
      </c>
      <c r="G627" s="75">
        <f>IF($C$28="0 days",0,IF($C$28="10 days",0,IF($C$28="30 days",0,IF($C$28="45 days",(E$28*0.44),"Fel"))))*($D$28+1)</f>
        <v>0</v>
      </c>
    </row>
    <row r="628" spans="2:42" s="79" customFormat="1" hidden="1" x14ac:dyDescent="0.3">
      <c r="C628" s="75" t="s">
        <v>69</v>
      </c>
      <c r="F628" s="75">
        <f>IF($C$28="0 days",F$28,IF($C$28="10 days",F$28*0.7,IF($C$28="30 days",0,IF($C$28="45 days",0,"Fel"))))*($D$28+1)</f>
        <v>0</v>
      </c>
      <c r="G628" s="75">
        <f>IF($C$28="0 days",0,IF($C$28="10 days",F$28*0.3,IF($C$28="30 days",F$28,IF($C$28="45 days",(F$28*0.56),"Fel"))))*($D$28+1)</f>
        <v>0</v>
      </c>
      <c r="H628" s="75">
        <f>IF($C$28="0 days",0,IF($C$28="10 days",0,IF($C$28="30 days",0,IF($C$28="45 days",(F$28*0.44),"Fel"))))*($D$28+1)</f>
        <v>0</v>
      </c>
    </row>
    <row r="629" spans="2:42" s="79" customFormat="1" hidden="1" x14ac:dyDescent="0.3">
      <c r="C629" s="75" t="s">
        <v>70</v>
      </c>
      <c r="G629" s="75">
        <f>IF($C$28="0 days",G$28,IF($C$28="10 days",G$28*0.7,IF($C$28="30 days",0,IF($C$28="45 days",0,"Fel"))))*($D$28+1)</f>
        <v>0</v>
      </c>
      <c r="H629" s="75">
        <f>IF($C$28="0 days",0,IF($C$28="10 days",G$28*0.3,IF($C$28="30 days",G$28,IF($C$28="45 days",(G$28*0.56),"Fel"))))*($D$28+1)</f>
        <v>0</v>
      </c>
      <c r="I629" s="75">
        <f>IF($C$28="0 days",0,IF($C$28="10 days",0,IF($C$28="30 days",0,IF($C$28="45 days",(G$28*0.44),"Fel"))))*($D$28+1)</f>
        <v>0</v>
      </c>
    </row>
    <row r="630" spans="2:42" s="79" customFormat="1" hidden="1" x14ac:dyDescent="0.3">
      <c r="C630" s="75" t="s">
        <v>71</v>
      </c>
      <c r="H630" s="75">
        <f>IF($C$28="0 days",H$28,IF($C$28="10 days",H$28*0.7,IF($C$28="30 days",0,IF($C$28="45 days",0,"Fel"))))*($D$28+1)</f>
        <v>0</v>
      </c>
      <c r="I630" s="75">
        <f>IF($C$28="0 days",0,IF($C$28="10 days",H$28*0.3,IF($C$28="30 days",H$28,IF($C$28="45 days",(H$28*0.56),"Fel"))))*($D$28+1)</f>
        <v>0</v>
      </c>
      <c r="J630" s="75">
        <f>IF($C$28="0 days",0,IF($C$28="10 days",0,IF($C$28="30 days",0,IF($C$28="45 days",(H$28*0.44),"Fel"))))*($D$28+1)</f>
        <v>0</v>
      </c>
    </row>
    <row r="631" spans="2:42" s="79" customFormat="1" hidden="1" x14ac:dyDescent="0.3">
      <c r="C631" s="79" t="s">
        <v>72</v>
      </c>
      <c r="I631" s="75">
        <f>IF($C$28="0 days",I$28,IF($C$28="10 days",I$28*0.7,IF($C$28="30 days",0,IF($C$28="45 days",0,"Fel"))))*($D$28+1)</f>
        <v>0</v>
      </c>
      <c r="J631" s="75">
        <f>IF($C$28="0 days",0,IF($C$28="10 days",I$28*0.3,IF($C$28="30 days",I$28,IF($C$28="45 days",(I$28*0.56),"Fel"))))*($D$28+1)</f>
        <v>0</v>
      </c>
      <c r="K631" s="75">
        <f>IF($C$28="0 days",0,IF($C$28="10 days",0,IF($C$28="30 days",0,IF($C$28="45 days",(I$28*0.44),"Fel"))))*($D$28+1)</f>
        <v>0</v>
      </c>
    </row>
    <row r="632" spans="2:42" s="79" customFormat="1" hidden="1" x14ac:dyDescent="0.3">
      <c r="C632" s="79" t="s">
        <v>73</v>
      </c>
      <c r="J632" s="75">
        <f>IF($C$28="0 days",J$28,IF($C$28="10 days",J$28*0.7,IF($C$28="30 days",0,IF($C$28="45 days",0,"Fel"))))*($D$28+1)</f>
        <v>0</v>
      </c>
      <c r="K632" s="75">
        <f>IF($C$28="0 days",0,IF($C$28="10 days",J$28*0.3,IF($C$28="30 days",J$28,IF($C$28="45 days",(J$28*0.56),"Fel"))))*($D$28+1)</f>
        <v>0</v>
      </c>
      <c r="L632" s="75">
        <f>IF($C$28="0 days",0,IF($C$28="10 days",0,IF($C$28="30 days",0,IF($C$28="45 days",(J$28*0.44),"Fel"))))*($D$28+1)</f>
        <v>0</v>
      </c>
    </row>
    <row r="633" spans="2:42" s="79" customFormat="1" hidden="1" x14ac:dyDescent="0.3">
      <c r="C633" s="79" t="s">
        <v>74</v>
      </c>
      <c r="K633" s="75">
        <f>IF($C$28="0 days",K$28,IF($C$28="10 days",K$28*0.7,IF($C$28="30 days",0,IF($C$28="45 days",0,"Fel"))))*($D$28+1)</f>
        <v>0</v>
      </c>
      <c r="L633" s="75">
        <f>IF($C$28="0 days",0,IF($C$28="10 days",K$28*0.3,IF($C$28="30 days",K$28,IF($C$28="45 days",(K$28*0.56),"Fel"))))*($D$28+1)</f>
        <v>0</v>
      </c>
      <c r="M633" s="75">
        <f>IF($C$28="0 days",0,IF($C$28="10 days",0,IF($C$28="30 days",0,IF($C$28="45 days",(K$28*0.44),"Fel"))))*($D$28+1)</f>
        <v>0</v>
      </c>
    </row>
    <row r="634" spans="2:42" s="79" customFormat="1" hidden="1" x14ac:dyDescent="0.3">
      <c r="C634" s="79" t="s">
        <v>75</v>
      </c>
      <c r="L634" s="75">
        <f>IF($C$28="0 days",L$28,IF($C$28="10 days",L$28*0.7,IF($C$28="30 days",0,IF($C$28="45 days",0,"Fel"))))*($D$28+1)</f>
        <v>0</v>
      </c>
      <c r="M634" s="75">
        <f>IF($C$28="0 days",0,IF($C$28="10 days",L$28*0.3,IF($C$28="30 days",L$28,IF($C$28="45 days",(L$28*0.56),"Fel"))))*($D$28+1)</f>
        <v>0</v>
      </c>
      <c r="N634" s="75">
        <f>IF($C$28="0 days",0,IF($C$28="10 days",0,IF($C$28="30 days",0,IF($C$28="45 days",(L$28*0.44),"Fel"))))*($D$28+1)</f>
        <v>0</v>
      </c>
    </row>
    <row r="635" spans="2:42" s="79" customFormat="1" hidden="1" x14ac:dyDescent="0.3">
      <c r="C635" s="79" t="s">
        <v>76</v>
      </c>
      <c r="M635" s="75">
        <f>IF($C$28="0 days",M$28,IF($C$28="10 days",M$28*0.7,IF($C$28="30 days",0,IF($C$28="45 days",0,"Fel"))))*($D$28+1)</f>
        <v>0</v>
      </c>
      <c r="N635" s="75">
        <f>IF($C$28="0 days",0,IF($C$28="10 days",M$28*0.3,IF($C$28="30 days",M$28,IF($C$28="45 days",(M$28*0.56),"Fel"))))*($D$28+1)</f>
        <v>0</v>
      </c>
      <c r="O635" s="75">
        <f>IF($C$28="0 days",0,IF($C$28="10 days",0,IF($C$28="30 days",0,IF($C$28="45 days",(M$28*0.44),"Fel"))))*($D$28+1)</f>
        <v>0</v>
      </c>
    </row>
    <row r="636" spans="2:42" s="79" customFormat="1" hidden="1" x14ac:dyDescent="0.3">
      <c r="C636" s="79" t="s">
        <v>77</v>
      </c>
      <c r="N636" s="75">
        <f>IF($C$28="0 days",N$28,IF($C$28="10 days",N$28*0.7,IF($C$28="30 days",0,IF($C$28="45 days",0,"Fel"))))*($D$28+1)</f>
        <v>0</v>
      </c>
      <c r="O636" s="75">
        <f>IF($C$28="0 days",0,IF($C$28="10 days",N$28*0.3,IF($C$28="30 days",N$28,IF($C$28="45 days",(N$28*0.56),"Fel"))))*($D$28+1)</f>
        <v>0</v>
      </c>
      <c r="P636" s="75">
        <f>IF($C$28="0 days",0,IF($C$28="10 days",0,IF($C$28="30 days",0,IF($C$28="45 days",(N$28*0.44),"Fel"))))*($D$28+1)</f>
        <v>0</v>
      </c>
    </row>
    <row r="637" spans="2:42" s="79" customFormat="1" hidden="1" x14ac:dyDescent="0.3">
      <c r="C637" s="79" t="s">
        <v>78</v>
      </c>
      <c r="O637" s="75">
        <f>IF($C$28="0 days",O$28,IF($C$28="10 days",O$28*0.7,IF($C$28="30 days",0,IF($C$28="45 days",0,"Fel"))))*($D$28+1)</f>
        <v>0</v>
      </c>
      <c r="P637" s="75">
        <f>IF($C$28="0 days",0,IF($C$28="10 days",O$28*0.3,IF($C$28="30 days",O$28,IF($C$28="45 days",(O$28*0.56),"Fel"))))*($D$28+1)</f>
        <v>0</v>
      </c>
      <c r="R637" s="75">
        <f>IF($C$28="0 days",0,IF($C$28="10 days",0,IF($C$28="30 days",0,IF($C$28="45 days",(O$28*0.44),"Fel"))))*($D$28+1)</f>
        <v>0</v>
      </c>
    </row>
    <row r="638" spans="2:42" s="79" customFormat="1" hidden="1" x14ac:dyDescent="0.3">
      <c r="C638" s="79" t="s">
        <v>79</v>
      </c>
      <c r="P638" s="75">
        <f>IF($C$28="0 days",P$28,IF($C$28="10 days",P$28*0.7,IF($C$28="30 days",0,IF($C$28="45 days",0,"Fel"))))*($D$28+1)</f>
        <v>0</v>
      </c>
      <c r="R638" s="75">
        <f>IF($C$28="0 days",0,IF($C$28="10 days",P$28*0.3,IF($C$28="30 days",P$28,IF($C$28="45 days",(P$28*0.56),"Fel"))))*($D$28+1)</f>
        <v>0</v>
      </c>
      <c r="S638" s="75">
        <f>IF($C$28="0 days",0,IF($C$28="10 days",0,IF($C$28="30 days",0,IF($C$28="45 days",(P$28*0.44),"Fel"))))*($D$28+1)</f>
        <v>0</v>
      </c>
    </row>
    <row r="639" spans="2:42" s="75" customFormat="1" hidden="1" x14ac:dyDescent="0.3">
      <c r="B639" s="75">
        <v>2025</v>
      </c>
      <c r="C639" s="81">
        <v>2025</v>
      </c>
      <c r="D639" s="81"/>
      <c r="E639" s="82"/>
      <c r="F639" s="82"/>
      <c r="G639" s="82"/>
      <c r="H639" s="82"/>
      <c r="I639" s="82"/>
      <c r="J639" s="82"/>
      <c r="K639" s="82"/>
      <c r="L639" s="82"/>
      <c r="M639" s="82"/>
      <c r="N639" s="82"/>
      <c r="O639" s="82"/>
      <c r="P639" s="82"/>
      <c r="R639" s="82"/>
      <c r="S639" s="82"/>
      <c r="T639" s="81"/>
      <c r="U639" s="81"/>
      <c r="V639" s="81"/>
      <c r="W639" s="81"/>
      <c r="X639" s="81"/>
      <c r="Y639" s="81"/>
    </row>
    <row r="640" spans="2:42" s="75" customFormat="1" hidden="1" x14ac:dyDescent="0.3">
      <c r="C640" s="75" t="s">
        <v>68</v>
      </c>
      <c r="R640" s="79">
        <f>IF($C$28="0 days",R$28,IF($C$28="10 days",R$28*0.7,IF($C$28="30 days",0,IF($C$28="45 days",0,"Fel"))))*($D$28+1)</f>
        <v>0</v>
      </c>
      <c r="S640" s="79">
        <f>IF($C$28="0 days",0,IF($C$28="10 days",R$28*0.3,IF($C$28="30 days",R$28,IF($C$28="45 days",(R$28*0.56),"Fel"))))*($D$28+1)</f>
        <v>0</v>
      </c>
      <c r="T640" s="79">
        <f>IF($C$28="0 days",0,IF($C$28="10 days",0,IF($C$28="30 days",0,IF($C$28="45 days",(R$28*0.44),"Fel"))))*($D$28+1)</f>
        <v>0</v>
      </c>
    </row>
    <row r="641" spans="1:16384" s="75" customFormat="1" hidden="1" x14ac:dyDescent="0.3">
      <c r="C641" s="75" t="s">
        <v>69</v>
      </c>
      <c r="S641" s="79">
        <f>IF($C$28="0 days",S$28,IF($C$28="10 days",S$28*0.7,IF($C$28="30 days",0,IF($C$28="45 days",0,"Fel"))))*($D$28+1)</f>
        <v>0</v>
      </c>
      <c r="T641" s="79">
        <f>IF($C$28="0 days",0,IF($C$28="10 days",S$28*0.3,IF($C$28="30 days",S$28,IF($C$28="45 days",(S$28*0.56),"Fel"))))*($D$28+1)</f>
        <v>0</v>
      </c>
      <c r="U641" s="79">
        <f>IF($C$28="0 days",0,IF($C$28="10 days",0,IF($C$28="30 days",0,IF($C$28="45 days",(S$28*0.44),"Fel"))))*($D$28+1)</f>
        <v>0</v>
      </c>
    </row>
    <row r="642" spans="1:16384" s="75" customFormat="1" hidden="1" x14ac:dyDescent="0.3">
      <c r="C642" s="75" t="s">
        <v>70</v>
      </c>
      <c r="T642" s="79">
        <f>IF($C$28="0 days",T$28,IF($C$28="10 days",T$28*0.7,IF($C$28="30 days",0,IF($C$28="45 days",0,"Fel"))))*($D$28+1)</f>
        <v>0</v>
      </c>
      <c r="U642" s="79">
        <f>IF($C$28="0 days",0,IF($C$28="10 days",T$28*0.3,IF($C$28="30 days",T$28,IF($C$28="45 days",(T$28*0.56),"Fel"))))*($D$28+1)</f>
        <v>0</v>
      </c>
      <c r="V642" s="79">
        <f>IF($C$28="0 days",0,IF($C$28="10 days",0,IF($C$28="30 days",0,IF($C$28="45 days",(T$28*0.44),"Fel"))))*($D$28+1)</f>
        <v>0</v>
      </c>
      <c r="W642" s="79"/>
    </row>
    <row r="643" spans="1:16384" s="75" customFormat="1" hidden="1" x14ac:dyDescent="0.3">
      <c r="C643" s="75" t="s">
        <v>71</v>
      </c>
      <c r="U643" s="79">
        <f>IF($C$28="0 days",U$28,IF($C$28="10 days",U$28*0.7,IF($C$28="30 days",0,IF($C$28="45 days",0,"Fel"))))*($D$28+1)</f>
        <v>0</v>
      </c>
      <c r="V643" s="79">
        <f>IF($C$28="0 days",0,IF($C$28="10 days",U$28*0.3,IF($C$28="30 days",U$28,IF($C$28="45 days",(U$28*0.56),"Fel"))))*($D$28+1)</f>
        <v>0</v>
      </c>
      <c r="W643" s="79">
        <f>IF($C$28="0 days",0,IF($C$28="10 days",0,IF($C$28="30 days",0,IF($C$28="45 days",(U$28*0.44),"Fel"))))*($D$28+1)</f>
        <v>0</v>
      </c>
      <c r="X643" s="79"/>
    </row>
    <row r="644" spans="1:16384" s="79" customFormat="1" hidden="1" x14ac:dyDescent="0.3">
      <c r="C644" s="79" t="s">
        <v>72</v>
      </c>
      <c r="E644" s="75"/>
      <c r="F644" s="75"/>
      <c r="G644" s="75"/>
      <c r="H644" s="75"/>
      <c r="I644" s="75"/>
      <c r="J644" s="75"/>
      <c r="K644" s="75"/>
      <c r="L644" s="75"/>
      <c r="M644" s="75"/>
      <c r="N644" s="75"/>
      <c r="O644" s="75"/>
      <c r="P644" s="75"/>
      <c r="V644" s="79">
        <f>IF($C$28="0 days",V$28,IF($C$28="10 days",V$28*0.7,IF($C$28="30 days",0,IF($C$28="45 days",0,"Fel"))))*($D$28+1)</f>
        <v>0</v>
      </c>
      <c r="W644" s="79">
        <f>IF($C$28="0 days",0,IF($C$28="10 days",V$28*0.3,IF($C$28="30 days",V$28,IF($C$28="45 days",(V$28*0.56),"Fel"))))*($D$28+1)</f>
        <v>0</v>
      </c>
      <c r="X644" s="79">
        <f>IF($C$28="0 days",0,IF($C$28="10 days",0,IF($C$28="30 days",0,IF($C$28="45 days",(V$28*0.44),"Fel"))))*($D$28+1)</f>
        <v>0</v>
      </c>
    </row>
    <row r="645" spans="1:16384" s="79" customFormat="1" hidden="1" x14ac:dyDescent="0.3">
      <c r="C645" s="79" t="s">
        <v>73</v>
      </c>
      <c r="E645" s="75"/>
      <c r="F645" s="75"/>
      <c r="G645" s="75"/>
      <c r="H645" s="75"/>
      <c r="I645" s="75"/>
      <c r="J645" s="75"/>
      <c r="K645" s="75"/>
      <c r="L645" s="75"/>
      <c r="M645" s="75"/>
      <c r="N645" s="75"/>
      <c r="O645" s="75"/>
      <c r="P645" s="75"/>
      <c r="W645" s="79">
        <f>IF($C$28="0 days",W$28,IF($C$28="10 days",W$28*0.7,IF($C$28="30 days",0,IF($C$28="45 days",0,"Fel"))))*($D$28+1)</f>
        <v>0</v>
      </c>
      <c r="X645" s="79">
        <f>IF($C$28="0 days",0,IF($C$28="10 days",W$28*0.3,IF($C$28="30 days",W$28,IF($C$28="45 days",(W$28*0.56),"Fel"))))*($D$28+1)</f>
        <v>0</v>
      </c>
      <c r="Y645" s="79">
        <f>IF($C$28="0 days",0,IF($C$28="10 days",0,IF($C$28="30 days",0,IF($C$28="45 days",(W$28*0.44),"Fel"))))*($D$28+1)</f>
        <v>0</v>
      </c>
    </row>
    <row r="646" spans="1:16384" s="79" customFormat="1" hidden="1" x14ac:dyDescent="0.3">
      <c r="C646" s="79" t="s">
        <v>74</v>
      </c>
      <c r="E646" s="75"/>
      <c r="F646" s="75"/>
      <c r="G646" s="75"/>
      <c r="H646" s="75"/>
      <c r="I646" s="75"/>
      <c r="J646" s="75"/>
      <c r="K646" s="75"/>
      <c r="L646" s="75"/>
      <c r="M646" s="75"/>
      <c r="N646" s="75"/>
      <c r="O646" s="75"/>
      <c r="P646" s="75"/>
      <c r="X646" s="79">
        <f>IF($C$28="0 days",X$28,IF($C$28="10 days",X$28*0.7,IF($C$28="30 days",0,IF($C$28="45 days",0,"Fel"))))*($D$28+1)</f>
        <v>0</v>
      </c>
      <c r="Y646" s="79">
        <f>IF($C$28="0 days",0,IF($C$28="10 days",X$28*0.3,IF($C$28="30 days",X$28,IF($C$28="45 days",(X$28*0.56),"Fel"))))*($D$28+1)</f>
        <v>0</v>
      </c>
      <c r="Z646" s="79">
        <f>IF($C$28="0 days",0,IF($C$28="10 days",0,IF($C$28="30 days",0,IF($C$28="45 days",(X$28*0.44),"Fel"))))*($D$28+1)</f>
        <v>0</v>
      </c>
    </row>
    <row r="647" spans="1:16384" s="79" customFormat="1" hidden="1" x14ac:dyDescent="0.3">
      <c r="C647" s="79" t="s">
        <v>75</v>
      </c>
      <c r="E647" s="75"/>
      <c r="F647" s="75"/>
      <c r="G647" s="75"/>
      <c r="H647" s="75"/>
      <c r="I647" s="75"/>
      <c r="J647" s="75"/>
      <c r="K647" s="75"/>
      <c r="L647" s="75"/>
      <c r="M647" s="75"/>
      <c r="N647" s="75"/>
      <c r="O647" s="75"/>
      <c r="P647" s="75"/>
      <c r="Y647" s="79">
        <f>IF($C$28="0 days",Y$28,IF($C$28="10 days",Y$28*0.7,IF($C$28="30 days",0,IF($C$28="45 days",0,"Fel"))))*($D$28+1)</f>
        <v>0</v>
      </c>
      <c r="Z647" s="79">
        <f>IF($C$28="0 days",0,IF($C$28="10 days",Y$28*0.3,IF($C$28="30 days",Y$28,IF($C$28="45 days",(Y$28*0.56),"Fel"))))*($D$28+1)</f>
        <v>0</v>
      </c>
      <c r="AA647" s="79">
        <f>IF($C$28="0 days",0,IF($C$28="10 days",0,IF($C$28="30 days",0,IF($C$28="45 days",(Y$28*0.44),"Fel"))))*($D$28+1)</f>
        <v>0</v>
      </c>
    </row>
    <row r="648" spans="1:16384" s="79" customFormat="1" hidden="1" x14ac:dyDescent="0.3">
      <c r="C648" s="79" t="s">
        <v>76</v>
      </c>
      <c r="Z648" s="79">
        <f>IF($C$28="0 days",Z$28,IF($C$28="10 days",Z$28*0.7,IF($C$28="30 days",0,IF($C$28="45 days",0,"Fel"))))*($D$28+1)</f>
        <v>0</v>
      </c>
      <c r="AA648" s="79">
        <f>IF($C$28="0 days",0,IF($C$28="10 days",Z$28*0.3,IF($C$28="30 days",Z$28,IF($C$28="45 days",(Z$28*0.56),"Fel"))))*($D$28+1)</f>
        <v>0</v>
      </c>
      <c r="AB648" s="79">
        <f>IF($C$28="0 days",0,IF($C$28="10 days",0,IF($C$28="30 days",0,IF($C$28="45 days",(Z$28*0.44),"Fel"))))*($D$28+1)</f>
        <v>0</v>
      </c>
    </row>
    <row r="649" spans="1:16384" s="79" customFormat="1" hidden="1" x14ac:dyDescent="0.3">
      <c r="C649" s="79" t="s">
        <v>77</v>
      </c>
      <c r="AA649" s="79">
        <f>IF($C$28="0 days",AA$28,IF($C$28="10 days",AA$28*0.7,IF($C$28="30 days",0,IF($C$28="45 days",0,"Fel"))))*($D$28+1)</f>
        <v>0</v>
      </c>
      <c r="AB649" s="79">
        <f>IF($C$28="0 days",0,IF($C$28="10 days",AA$28*0.3,IF($C$28="30 days",AA$28,IF($C$28="45 days",(AA$28*0.56),"Fel"))))*($D$28+1)</f>
        <v>0</v>
      </c>
      <c r="AC649" s="79">
        <f>IF($C$28="0 days",0,IF($C$28="10 days",0,IF($C$28="30 days",0,IF($C$28="45 days",(AA$28*0.44),"Fel"))))*($D$28+1)</f>
        <v>0</v>
      </c>
    </row>
    <row r="650" spans="1:16384" s="79" customFormat="1" hidden="1" x14ac:dyDescent="0.3">
      <c r="C650" s="79" t="s">
        <v>78</v>
      </c>
      <c r="AB650" s="79">
        <f>IF($C$28="0 days",AB$28,IF($C$28="10 days",AB$28*0.7,IF($C$28="30 days",0,IF($C$28="45 days",0,"Fel"))))*($D$28+1)</f>
        <v>0</v>
      </c>
      <c r="AC650" s="79">
        <f>IF($C$28="0 days",0,IF($C$28="10 days",AB$28*0.3,IF($C$28="30 days",AB$28,IF($C$28="45 days",(AB$28*0.56),"Fel"))))*($D$28+1)</f>
        <v>0</v>
      </c>
      <c r="AE650" s="79">
        <f>IF($C$28="0 days",0,IF($C$28="10 days",0,IF($C$28="30 days",0,IF($C$28="45 days",(AB$28*0.44),"Fel"))))*($D$28+1)</f>
        <v>0</v>
      </c>
    </row>
    <row r="651" spans="1:16384" s="79" customFormat="1" hidden="1" x14ac:dyDescent="0.3">
      <c r="C651" s="79" t="s">
        <v>79</v>
      </c>
      <c r="AC651" s="79">
        <f>IF($C$28="0 days",AC$28,IF($C$28="10 days",AC$28*0.7,IF($C$28="30 days",0,IF($C$28="45 days",0,"Fel"))))*($D$28+1)</f>
        <v>0</v>
      </c>
      <c r="AE651" s="79">
        <f>IF($C$28="0 days",0,IF($C$28="10 days",AC$28*0.3,IF($C$28="30 days",AC$28,IF($C$28="45 days",(AC$28*0.56),"Fel"))))*($D$28+1)</f>
        <v>0</v>
      </c>
      <c r="AF651" s="79">
        <f>IF($C$28="0 days",0,IF($C$28="10 days",0,IF($C$28="30 days",0,IF($C$28="45 days",(AC$28*0.44),"Fel"))))*($D$28+1)</f>
        <v>0</v>
      </c>
    </row>
    <row r="652" spans="1:16384" s="79" customFormat="1" hidden="1" x14ac:dyDescent="0.3">
      <c r="A652" s="75"/>
      <c r="B652" s="75">
        <v>2026</v>
      </c>
      <c r="C652" s="75">
        <v>2026</v>
      </c>
      <c r="D652" s="81"/>
      <c r="E652" s="75"/>
      <c r="F652" s="81"/>
      <c r="G652" s="75"/>
      <c r="H652" s="81"/>
      <c r="I652" s="75"/>
      <c r="J652" s="81"/>
      <c r="K652" s="75"/>
      <c r="L652" s="81"/>
      <c r="M652" s="75"/>
      <c r="N652" s="81"/>
      <c r="O652" s="75"/>
      <c r="P652" s="81"/>
      <c r="R652" s="75"/>
      <c r="S652" s="81"/>
      <c r="T652" s="75"/>
      <c r="U652" s="81"/>
      <c r="V652" s="75"/>
      <c r="W652" s="81"/>
      <c r="X652" s="75"/>
      <c r="Y652" s="81"/>
      <c r="Z652" s="75"/>
      <c r="AA652" s="81"/>
      <c r="AB652" s="75"/>
      <c r="AC652" s="81"/>
      <c r="AT652" s="81"/>
      <c r="AU652" s="75"/>
      <c r="AV652" s="81"/>
      <c r="AW652" s="75"/>
      <c r="AX652" s="81"/>
      <c r="AY652" s="75"/>
      <c r="AZ652" s="81"/>
      <c r="BA652" s="75"/>
      <c r="BB652" s="81"/>
      <c r="BC652" s="75"/>
      <c r="BD652" s="81"/>
      <c r="BE652" s="75"/>
      <c r="BF652" s="81"/>
      <c r="BG652" s="75"/>
      <c r="BH652" s="81"/>
      <c r="BI652" s="75"/>
      <c r="BJ652" s="81"/>
      <c r="BK652" s="75"/>
      <c r="BL652" s="81"/>
      <c r="BM652" s="75"/>
      <c r="BN652" s="81"/>
      <c r="BO652" s="75"/>
      <c r="BP652" s="81"/>
      <c r="BQ652" s="75"/>
      <c r="BR652" s="81"/>
      <c r="BS652" s="75"/>
      <c r="BT652" s="81"/>
      <c r="BU652" s="75"/>
      <c r="BV652" s="81"/>
      <c r="BW652" s="75"/>
      <c r="BX652" s="81"/>
      <c r="BY652" s="75"/>
      <c r="BZ652" s="81"/>
      <c r="CA652" s="75"/>
      <c r="CB652" s="81"/>
      <c r="CC652" s="75"/>
      <c r="CD652" s="81"/>
      <c r="CE652" s="75"/>
      <c r="CF652" s="81"/>
      <c r="CG652" s="75"/>
      <c r="CH652" s="81"/>
      <c r="CI652" s="75"/>
      <c r="CJ652" s="81"/>
      <c r="CK652" s="75"/>
      <c r="CL652" s="81"/>
      <c r="CM652" s="75"/>
      <c r="CN652" s="81"/>
      <c r="CO652" s="75"/>
      <c r="CP652" s="81"/>
      <c r="CQ652" s="75"/>
      <c r="CR652" s="81"/>
      <c r="CS652" s="75"/>
      <c r="CT652" s="81"/>
      <c r="CU652" s="75"/>
      <c r="CV652" s="81"/>
      <c r="CW652" s="75"/>
      <c r="CX652" s="81"/>
      <c r="CY652" s="75"/>
      <c r="CZ652" s="81"/>
      <c r="DA652" s="75"/>
      <c r="DB652" s="81"/>
      <c r="DC652" s="75"/>
      <c r="DD652" s="81"/>
      <c r="DE652" s="75"/>
      <c r="DF652" s="81"/>
      <c r="DG652" s="75"/>
      <c r="DH652" s="81"/>
      <c r="DI652" s="75"/>
      <c r="DJ652" s="81"/>
      <c r="DK652" s="75"/>
      <c r="DL652" s="81"/>
      <c r="DM652" s="75"/>
      <c r="DN652" s="81"/>
      <c r="DO652" s="75"/>
      <c r="DP652" s="81"/>
      <c r="DQ652" s="75"/>
      <c r="DR652" s="81"/>
      <c r="DS652" s="75"/>
      <c r="DT652" s="81"/>
      <c r="DU652" s="75"/>
      <c r="DV652" s="81"/>
      <c r="DW652" s="75"/>
      <c r="DX652" s="81"/>
      <c r="DY652" s="75"/>
      <c r="DZ652" s="81"/>
      <c r="EA652" s="75"/>
      <c r="EB652" s="81"/>
      <c r="EC652" s="75"/>
      <c r="ED652" s="81"/>
      <c r="EE652" s="75"/>
      <c r="EF652" s="81"/>
      <c r="EG652" s="75"/>
      <c r="EH652" s="81"/>
      <c r="EI652" s="75"/>
      <c r="EJ652" s="81"/>
      <c r="EK652" s="75"/>
      <c r="EL652" s="81"/>
      <c r="EM652" s="75"/>
      <c r="EN652" s="81"/>
      <c r="EO652" s="75"/>
      <c r="EP652" s="81"/>
      <c r="EQ652" s="75"/>
      <c r="ER652" s="81"/>
      <c r="ES652" s="75"/>
      <c r="ET652" s="81"/>
      <c r="EU652" s="75"/>
      <c r="EV652" s="81"/>
      <c r="EW652" s="75"/>
      <c r="EX652" s="81"/>
      <c r="EY652" s="75"/>
      <c r="EZ652" s="81"/>
      <c r="FA652" s="75"/>
      <c r="FB652" s="81"/>
      <c r="FC652" s="75"/>
      <c r="FD652" s="81"/>
      <c r="FE652" s="75"/>
      <c r="FF652" s="81"/>
      <c r="FG652" s="75"/>
      <c r="FH652" s="81"/>
      <c r="FI652" s="75"/>
      <c r="FJ652" s="81"/>
      <c r="FK652" s="75"/>
      <c r="FL652" s="81"/>
      <c r="FM652" s="75"/>
      <c r="FN652" s="81"/>
      <c r="FO652" s="75"/>
      <c r="FP652" s="81"/>
      <c r="FQ652" s="75"/>
      <c r="FR652" s="81"/>
      <c r="FS652" s="75"/>
      <c r="FT652" s="81"/>
      <c r="FU652" s="75"/>
      <c r="FV652" s="81"/>
      <c r="FW652" s="75"/>
      <c r="FX652" s="81"/>
      <c r="FY652" s="75"/>
      <c r="FZ652" s="81"/>
      <c r="GA652" s="75"/>
      <c r="GB652" s="81"/>
      <c r="GC652" s="75"/>
      <c r="GD652" s="81"/>
      <c r="GE652" s="75"/>
      <c r="GF652" s="81"/>
      <c r="GG652" s="75"/>
      <c r="GH652" s="81"/>
      <c r="GI652" s="75"/>
      <c r="GJ652" s="81"/>
      <c r="GK652" s="75"/>
      <c r="GL652" s="81"/>
      <c r="GM652" s="75"/>
      <c r="GN652" s="81"/>
      <c r="GO652" s="75"/>
      <c r="GP652" s="81"/>
      <c r="GQ652" s="75"/>
      <c r="GR652" s="81"/>
      <c r="GS652" s="75"/>
      <c r="GT652" s="81"/>
      <c r="GU652" s="75"/>
      <c r="GV652" s="81"/>
      <c r="GW652" s="75"/>
      <c r="GX652" s="81"/>
      <c r="GY652" s="75"/>
      <c r="GZ652" s="81"/>
      <c r="HA652" s="75"/>
      <c r="HB652" s="81"/>
      <c r="HC652" s="75"/>
      <c r="HD652" s="81"/>
      <c r="HE652" s="75"/>
      <c r="HF652" s="81"/>
      <c r="HG652" s="75"/>
      <c r="HH652" s="81"/>
      <c r="HI652" s="75"/>
      <c r="HJ652" s="81"/>
      <c r="HK652" s="75"/>
      <c r="HL652" s="81"/>
      <c r="HM652" s="75"/>
      <c r="HN652" s="81"/>
      <c r="HO652" s="75"/>
      <c r="HP652" s="81"/>
      <c r="HQ652" s="75"/>
      <c r="HR652" s="81"/>
      <c r="HS652" s="75"/>
      <c r="HT652" s="81"/>
      <c r="HU652" s="75"/>
      <c r="HV652" s="81"/>
      <c r="HW652" s="75"/>
      <c r="HX652" s="81"/>
      <c r="HY652" s="75"/>
      <c r="HZ652" s="81"/>
      <c r="IA652" s="75"/>
      <c r="IB652" s="81"/>
      <c r="IC652" s="75"/>
      <c r="ID652" s="81"/>
      <c r="IE652" s="75"/>
      <c r="IF652" s="81"/>
      <c r="IG652" s="75"/>
      <c r="IH652" s="81"/>
      <c r="II652" s="75"/>
      <c r="IJ652" s="81"/>
      <c r="IK652" s="75"/>
      <c r="IL652" s="81"/>
      <c r="IM652" s="75"/>
      <c r="IN652" s="81"/>
      <c r="IO652" s="75"/>
      <c r="IP652" s="81"/>
      <c r="IQ652" s="75"/>
      <c r="IR652" s="81"/>
      <c r="IS652" s="75"/>
      <c r="IT652" s="81"/>
      <c r="IU652" s="75"/>
      <c r="IV652" s="81"/>
      <c r="IW652" s="75"/>
      <c r="IX652" s="81"/>
      <c r="IY652" s="75"/>
      <c r="IZ652" s="81"/>
      <c r="JA652" s="75"/>
      <c r="JB652" s="81"/>
      <c r="JC652" s="75"/>
      <c r="JD652" s="81"/>
      <c r="JE652" s="75"/>
      <c r="JF652" s="81"/>
      <c r="JG652" s="75"/>
      <c r="JH652" s="81"/>
      <c r="JI652" s="75"/>
      <c r="JJ652" s="81"/>
      <c r="JK652" s="75"/>
      <c r="JL652" s="81"/>
      <c r="JM652" s="75"/>
      <c r="JN652" s="81"/>
      <c r="JO652" s="75"/>
      <c r="JP652" s="81"/>
      <c r="JQ652" s="75"/>
      <c r="JR652" s="81"/>
      <c r="JS652" s="75"/>
      <c r="JT652" s="81"/>
      <c r="JU652" s="75"/>
      <c r="JV652" s="81"/>
      <c r="JW652" s="75"/>
      <c r="JX652" s="81"/>
      <c r="JY652" s="75"/>
      <c r="JZ652" s="81"/>
      <c r="KA652" s="75"/>
      <c r="KB652" s="81"/>
      <c r="KC652" s="75"/>
      <c r="KD652" s="81"/>
      <c r="KE652" s="75"/>
      <c r="KF652" s="81"/>
      <c r="KG652" s="75"/>
      <c r="KH652" s="81"/>
      <c r="KI652" s="75"/>
      <c r="KJ652" s="81"/>
      <c r="KK652" s="75"/>
      <c r="KL652" s="81"/>
      <c r="KM652" s="75"/>
      <c r="KN652" s="81"/>
      <c r="KO652" s="75"/>
      <c r="KP652" s="81"/>
      <c r="KQ652" s="75"/>
      <c r="KR652" s="81"/>
      <c r="KS652" s="75"/>
      <c r="KT652" s="81"/>
      <c r="KU652" s="75"/>
      <c r="KV652" s="81"/>
      <c r="KW652" s="75"/>
      <c r="KX652" s="81"/>
      <c r="KY652" s="75"/>
      <c r="KZ652" s="81"/>
      <c r="LA652" s="75"/>
      <c r="LB652" s="81"/>
      <c r="LC652" s="75"/>
      <c r="LD652" s="81"/>
      <c r="LE652" s="75"/>
      <c r="LF652" s="81"/>
      <c r="LG652" s="75"/>
      <c r="LH652" s="81"/>
      <c r="LI652" s="75"/>
      <c r="LJ652" s="81"/>
      <c r="LK652" s="75"/>
      <c r="LL652" s="81"/>
      <c r="LM652" s="75"/>
      <c r="LN652" s="81"/>
      <c r="LO652" s="75"/>
      <c r="LP652" s="81"/>
      <c r="LQ652" s="75"/>
      <c r="LR652" s="81"/>
      <c r="LS652" s="75"/>
      <c r="LT652" s="81"/>
      <c r="LU652" s="75"/>
      <c r="LV652" s="81"/>
      <c r="LW652" s="75"/>
      <c r="LX652" s="81"/>
      <c r="LY652" s="75"/>
      <c r="LZ652" s="81"/>
      <c r="MA652" s="75"/>
      <c r="MB652" s="81"/>
      <c r="MC652" s="75"/>
      <c r="MD652" s="81"/>
      <c r="ME652" s="75"/>
      <c r="MF652" s="81"/>
      <c r="MG652" s="75"/>
      <c r="MH652" s="81"/>
      <c r="MI652" s="75"/>
      <c r="MJ652" s="81"/>
      <c r="MK652" s="75"/>
      <c r="ML652" s="81"/>
      <c r="MM652" s="75"/>
      <c r="MN652" s="81"/>
      <c r="MO652" s="75"/>
      <c r="MP652" s="81"/>
      <c r="MQ652" s="75"/>
      <c r="MR652" s="81"/>
      <c r="MS652" s="75"/>
      <c r="MT652" s="81"/>
      <c r="MU652" s="75"/>
      <c r="MV652" s="81"/>
      <c r="MW652" s="75"/>
      <c r="MX652" s="81"/>
      <c r="MY652" s="75"/>
      <c r="MZ652" s="81"/>
      <c r="NA652" s="75"/>
      <c r="NB652" s="81"/>
      <c r="NC652" s="75"/>
      <c r="ND652" s="81"/>
      <c r="NE652" s="75"/>
      <c r="NF652" s="81"/>
      <c r="NG652" s="75"/>
      <c r="NH652" s="81"/>
      <c r="NI652" s="75"/>
      <c r="NJ652" s="81"/>
      <c r="NK652" s="75"/>
      <c r="NL652" s="81"/>
      <c r="NM652" s="75"/>
      <c r="NN652" s="81"/>
      <c r="NO652" s="75"/>
      <c r="NP652" s="81"/>
      <c r="NQ652" s="75"/>
      <c r="NR652" s="81"/>
      <c r="NS652" s="75"/>
      <c r="NT652" s="81"/>
      <c r="NU652" s="75"/>
      <c r="NV652" s="81"/>
      <c r="NW652" s="75"/>
      <c r="NX652" s="81"/>
      <c r="NY652" s="75"/>
      <c r="NZ652" s="81"/>
      <c r="OA652" s="75"/>
      <c r="OB652" s="81"/>
      <c r="OC652" s="75"/>
      <c r="OD652" s="81"/>
      <c r="OE652" s="75"/>
      <c r="OF652" s="81"/>
      <c r="OG652" s="75"/>
      <c r="OH652" s="81"/>
      <c r="OI652" s="75"/>
      <c r="OJ652" s="81"/>
      <c r="OK652" s="75"/>
      <c r="OL652" s="81"/>
      <c r="OM652" s="75"/>
      <c r="ON652" s="81"/>
      <c r="OO652" s="75"/>
      <c r="OP652" s="81"/>
      <c r="OQ652" s="75"/>
      <c r="OR652" s="81"/>
      <c r="OS652" s="75"/>
      <c r="OT652" s="81"/>
      <c r="OU652" s="75"/>
      <c r="OV652" s="81"/>
      <c r="OW652" s="75"/>
      <c r="OX652" s="81"/>
      <c r="OY652" s="75"/>
      <c r="OZ652" s="81"/>
      <c r="PA652" s="75"/>
      <c r="PB652" s="81"/>
      <c r="PC652" s="75"/>
      <c r="PD652" s="81"/>
      <c r="PE652" s="75"/>
      <c r="PF652" s="81"/>
      <c r="PG652" s="75"/>
      <c r="PH652" s="81"/>
      <c r="PI652" s="75"/>
      <c r="PJ652" s="81"/>
      <c r="PK652" s="75"/>
      <c r="PL652" s="81"/>
      <c r="PM652" s="75"/>
      <c r="PN652" s="81"/>
      <c r="PO652" s="75"/>
      <c r="PP652" s="81"/>
      <c r="PQ652" s="75"/>
      <c r="PR652" s="81"/>
      <c r="PS652" s="75"/>
      <c r="PT652" s="81"/>
      <c r="PU652" s="75"/>
      <c r="PV652" s="81"/>
      <c r="PW652" s="75"/>
      <c r="PX652" s="81"/>
      <c r="PY652" s="75"/>
      <c r="PZ652" s="81"/>
      <c r="QA652" s="75"/>
      <c r="QB652" s="81"/>
      <c r="QC652" s="75"/>
      <c r="QD652" s="81"/>
      <c r="QE652" s="75"/>
      <c r="QF652" s="81"/>
      <c r="QG652" s="75"/>
      <c r="QH652" s="81"/>
      <c r="QI652" s="75"/>
      <c r="QJ652" s="81"/>
      <c r="QK652" s="75"/>
      <c r="QL652" s="81"/>
      <c r="QM652" s="75"/>
      <c r="QN652" s="81"/>
      <c r="QO652" s="75"/>
      <c r="QP652" s="81"/>
      <c r="QQ652" s="75"/>
      <c r="QR652" s="81"/>
      <c r="QS652" s="75"/>
      <c r="QT652" s="81"/>
      <c r="QU652" s="75"/>
      <c r="QV652" s="81"/>
      <c r="QW652" s="75"/>
      <c r="QX652" s="81"/>
      <c r="QY652" s="75"/>
      <c r="QZ652" s="81"/>
      <c r="RA652" s="75"/>
      <c r="RB652" s="81"/>
      <c r="RC652" s="75"/>
      <c r="RD652" s="81"/>
      <c r="RE652" s="75"/>
      <c r="RF652" s="81"/>
      <c r="RG652" s="75"/>
      <c r="RH652" s="81"/>
      <c r="RI652" s="75"/>
      <c r="RJ652" s="81"/>
      <c r="RK652" s="75"/>
      <c r="RL652" s="81"/>
      <c r="RM652" s="75"/>
      <c r="RN652" s="81"/>
      <c r="RO652" s="75"/>
      <c r="RP652" s="81"/>
      <c r="RQ652" s="75"/>
      <c r="RR652" s="81"/>
      <c r="RS652" s="75"/>
      <c r="RT652" s="81"/>
      <c r="RU652" s="75"/>
      <c r="RV652" s="81"/>
      <c r="RW652" s="75"/>
      <c r="RX652" s="81"/>
      <c r="RY652" s="75"/>
      <c r="RZ652" s="81"/>
      <c r="SA652" s="75"/>
      <c r="SB652" s="81"/>
      <c r="SC652" s="75"/>
      <c r="SD652" s="81"/>
      <c r="SE652" s="75"/>
      <c r="SF652" s="81"/>
      <c r="SG652" s="75"/>
      <c r="SH652" s="81"/>
      <c r="SI652" s="75"/>
      <c r="SJ652" s="81"/>
      <c r="SK652" s="75"/>
      <c r="SL652" s="81"/>
      <c r="SM652" s="75"/>
      <c r="SN652" s="81"/>
      <c r="SO652" s="75"/>
      <c r="SP652" s="81"/>
      <c r="SQ652" s="75"/>
      <c r="SR652" s="81"/>
      <c r="SS652" s="75"/>
      <c r="ST652" s="81"/>
      <c r="SU652" s="75"/>
      <c r="SV652" s="81"/>
      <c r="SW652" s="75"/>
      <c r="SX652" s="81"/>
      <c r="SY652" s="75"/>
      <c r="SZ652" s="81"/>
      <c r="TA652" s="75"/>
      <c r="TB652" s="81"/>
      <c r="TC652" s="75"/>
      <c r="TD652" s="81"/>
      <c r="TE652" s="75"/>
      <c r="TF652" s="81"/>
      <c r="TG652" s="75"/>
      <c r="TH652" s="81"/>
      <c r="TI652" s="75"/>
      <c r="TJ652" s="81"/>
      <c r="TK652" s="75"/>
      <c r="TL652" s="81"/>
      <c r="TM652" s="75"/>
      <c r="TN652" s="81"/>
      <c r="TO652" s="75"/>
      <c r="TP652" s="81"/>
      <c r="TQ652" s="75"/>
      <c r="TR652" s="81"/>
      <c r="TS652" s="75"/>
      <c r="TT652" s="81"/>
      <c r="TU652" s="75"/>
      <c r="TV652" s="81"/>
      <c r="TW652" s="75"/>
      <c r="TX652" s="81"/>
      <c r="TY652" s="75"/>
      <c r="TZ652" s="81"/>
      <c r="UA652" s="75"/>
      <c r="UB652" s="81"/>
      <c r="UC652" s="75"/>
      <c r="UD652" s="81"/>
      <c r="UE652" s="75"/>
      <c r="UF652" s="81"/>
      <c r="UG652" s="75"/>
      <c r="UH652" s="81"/>
      <c r="UI652" s="75"/>
      <c r="UJ652" s="81"/>
      <c r="UK652" s="75"/>
      <c r="UL652" s="81"/>
      <c r="UM652" s="75"/>
      <c r="UN652" s="81"/>
      <c r="UO652" s="75"/>
      <c r="UP652" s="81"/>
      <c r="UQ652" s="75"/>
      <c r="UR652" s="81"/>
      <c r="US652" s="75"/>
      <c r="UT652" s="81"/>
      <c r="UU652" s="75"/>
      <c r="UV652" s="81"/>
      <c r="UW652" s="75"/>
      <c r="UX652" s="81"/>
      <c r="UY652" s="75"/>
      <c r="UZ652" s="81"/>
      <c r="VA652" s="75"/>
      <c r="VB652" s="81"/>
      <c r="VC652" s="75"/>
      <c r="VD652" s="81"/>
      <c r="VE652" s="75"/>
      <c r="VF652" s="81"/>
      <c r="VG652" s="75"/>
      <c r="VH652" s="81"/>
      <c r="VI652" s="75"/>
      <c r="VJ652" s="81"/>
      <c r="VK652" s="75"/>
      <c r="VL652" s="81"/>
      <c r="VM652" s="75"/>
      <c r="VN652" s="81"/>
      <c r="VO652" s="75"/>
      <c r="VP652" s="81"/>
      <c r="VQ652" s="75"/>
      <c r="VR652" s="81"/>
      <c r="VS652" s="75"/>
      <c r="VT652" s="81"/>
      <c r="VU652" s="75"/>
      <c r="VV652" s="81"/>
      <c r="VW652" s="75"/>
      <c r="VX652" s="81"/>
      <c r="VY652" s="75"/>
      <c r="VZ652" s="81"/>
      <c r="WA652" s="75"/>
      <c r="WB652" s="81"/>
      <c r="WC652" s="75"/>
      <c r="WD652" s="81"/>
      <c r="WE652" s="75"/>
      <c r="WF652" s="81"/>
      <c r="WG652" s="75"/>
      <c r="WH652" s="81"/>
      <c r="WI652" s="75"/>
      <c r="WJ652" s="81"/>
      <c r="WK652" s="75"/>
      <c r="WL652" s="81"/>
      <c r="WM652" s="75"/>
      <c r="WN652" s="81"/>
      <c r="WO652" s="75"/>
      <c r="WP652" s="81"/>
      <c r="WQ652" s="75"/>
      <c r="WR652" s="81"/>
      <c r="WS652" s="75"/>
      <c r="WT652" s="81"/>
      <c r="WU652" s="75"/>
      <c r="WV652" s="81"/>
      <c r="WW652" s="75"/>
      <c r="WX652" s="81"/>
      <c r="WY652" s="75"/>
      <c r="WZ652" s="81"/>
      <c r="XA652" s="75"/>
      <c r="XB652" s="81"/>
      <c r="XC652" s="75"/>
      <c r="XD652" s="81"/>
      <c r="XE652" s="75"/>
      <c r="XF652" s="81"/>
      <c r="XG652" s="75"/>
      <c r="XH652" s="81"/>
      <c r="XI652" s="75"/>
      <c r="XJ652" s="81"/>
      <c r="XK652" s="75"/>
      <c r="XL652" s="81"/>
      <c r="XM652" s="75"/>
      <c r="XN652" s="81"/>
      <c r="XO652" s="75"/>
      <c r="XP652" s="81"/>
      <c r="XQ652" s="75"/>
      <c r="XR652" s="81"/>
      <c r="XS652" s="75"/>
      <c r="XT652" s="81"/>
      <c r="XU652" s="75"/>
      <c r="XV652" s="81"/>
      <c r="XW652" s="75"/>
      <c r="XX652" s="81"/>
      <c r="XY652" s="75"/>
      <c r="XZ652" s="81"/>
      <c r="YA652" s="75"/>
      <c r="YB652" s="81"/>
      <c r="YC652" s="75"/>
      <c r="YD652" s="81"/>
      <c r="YE652" s="75"/>
      <c r="YF652" s="81"/>
      <c r="YG652" s="75"/>
      <c r="YH652" s="81"/>
      <c r="YI652" s="75"/>
      <c r="YJ652" s="81"/>
      <c r="YK652" s="75"/>
      <c r="YL652" s="81"/>
      <c r="YM652" s="75"/>
      <c r="YN652" s="81"/>
      <c r="YO652" s="75"/>
      <c r="YP652" s="81"/>
      <c r="YQ652" s="75"/>
      <c r="YR652" s="81"/>
      <c r="YS652" s="75"/>
      <c r="YT652" s="81"/>
      <c r="YU652" s="75"/>
      <c r="YV652" s="81"/>
      <c r="YW652" s="75"/>
      <c r="YX652" s="81"/>
      <c r="YY652" s="75"/>
      <c r="YZ652" s="81"/>
      <c r="ZA652" s="75"/>
      <c r="ZB652" s="81"/>
      <c r="ZC652" s="75"/>
      <c r="ZD652" s="81"/>
      <c r="ZE652" s="75"/>
      <c r="ZF652" s="81"/>
      <c r="ZG652" s="75"/>
      <c r="ZH652" s="81"/>
      <c r="ZI652" s="75"/>
      <c r="ZJ652" s="81"/>
      <c r="ZK652" s="75"/>
      <c r="ZL652" s="81"/>
      <c r="ZM652" s="75"/>
      <c r="ZN652" s="81"/>
      <c r="ZO652" s="75"/>
      <c r="ZP652" s="81"/>
      <c r="ZQ652" s="75"/>
      <c r="ZR652" s="81"/>
      <c r="ZS652" s="75"/>
      <c r="ZT652" s="81"/>
      <c r="ZU652" s="75"/>
      <c r="ZV652" s="81"/>
      <c r="ZW652" s="75"/>
      <c r="ZX652" s="81"/>
      <c r="ZY652" s="75"/>
      <c r="ZZ652" s="81"/>
      <c r="AAA652" s="75"/>
      <c r="AAB652" s="81"/>
      <c r="AAC652" s="75"/>
      <c r="AAD652" s="81"/>
      <c r="AAE652" s="75"/>
      <c r="AAF652" s="81"/>
      <c r="AAG652" s="75"/>
      <c r="AAH652" s="81"/>
      <c r="AAI652" s="75"/>
      <c r="AAJ652" s="81"/>
      <c r="AAK652" s="75"/>
      <c r="AAL652" s="81"/>
      <c r="AAM652" s="75"/>
      <c r="AAN652" s="81"/>
      <c r="AAO652" s="75"/>
      <c r="AAP652" s="81"/>
      <c r="AAQ652" s="75"/>
      <c r="AAR652" s="81"/>
      <c r="AAS652" s="75"/>
      <c r="AAT652" s="81"/>
      <c r="AAU652" s="75"/>
      <c r="AAV652" s="81"/>
      <c r="AAW652" s="75"/>
      <c r="AAX652" s="81"/>
      <c r="AAY652" s="75"/>
      <c r="AAZ652" s="81"/>
      <c r="ABA652" s="75"/>
      <c r="ABB652" s="81"/>
      <c r="ABC652" s="75"/>
      <c r="ABD652" s="81"/>
      <c r="ABE652" s="75"/>
      <c r="ABF652" s="81"/>
      <c r="ABG652" s="75"/>
      <c r="ABH652" s="81"/>
      <c r="ABI652" s="75"/>
      <c r="ABJ652" s="81"/>
      <c r="ABK652" s="75"/>
      <c r="ABL652" s="81"/>
      <c r="ABM652" s="75"/>
      <c r="ABN652" s="81"/>
      <c r="ABO652" s="75"/>
      <c r="ABP652" s="81"/>
      <c r="ABQ652" s="75"/>
      <c r="ABR652" s="81"/>
      <c r="ABS652" s="75"/>
      <c r="ABT652" s="81"/>
      <c r="ABU652" s="75"/>
      <c r="ABV652" s="81"/>
      <c r="ABW652" s="75"/>
      <c r="ABX652" s="81"/>
      <c r="ABY652" s="75"/>
      <c r="ABZ652" s="81"/>
      <c r="ACA652" s="75"/>
      <c r="ACB652" s="81"/>
      <c r="ACC652" s="75"/>
      <c r="ACD652" s="81"/>
      <c r="ACE652" s="75"/>
      <c r="ACF652" s="81"/>
      <c r="ACG652" s="75"/>
      <c r="ACH652" s="81"/>
      <c r="ACI652" s="75"/>
      <c r="ACJ652" s="81"/>
      <c r="ACK652" s="75"/>
      <c r="ACL652" s="81"/>
      <c r="ACM652" s="75"/>
      <c r="ACN652" s="81"/>
      <c r="ACO652" s="75"/>
      <c r="ACP652" s="81"/>
      <c r="ACQ652" s="75"/>
      <c r="ACR652" s="81"/>
      <c r="ACS652" s="75"/>
      <c r="ACT652" s="81"/>
      <c r="ACU652" s="75"/>
      <c r="ACV652" s="81"/>
      <c r="ACW652" s="75"/>
      <c r="ACX652" s="81"/>
      <c r="ACY652" s="75"/>
      <c r="ACZ652" s="81"/>
      <c r="ADA652" s="75"/>
      <c r="ADB652" s="81"/>
      <c r="ADC652" s="75"/>
      <c r="ADD652" s="81"/>
      <c r="ADE652" s="75"/>
      <c r="ADF652" s="81"/>
      <c r="ADG652" s="75"/>
      <c r="ADH652" s="81"/>
      <c r="ADI652" s="75"/>
      <c r="ADJ652" s="81"/>
      <c r="ADK652" s="75"/>
      <c r="ADL652" s="81"/>
      <c r="ADM652" s="75"/>
      <c r="ADN652" s="81"/>
      <c r="ADO652" s="75"/>
      <c r="ADP652" s="81"/>
      <c r="ADQ652" s="75"/>
      <c r="ADR652" s="81"/>
      <c r="ADS652" s="75"/>
      <c r="ADT652" s="81"/>
      <c r="ADU652" s="75"/>
      <c r="ADV652" s="81"/>
      <c r="ADW652" s="75"/>
      <c r="ADX652" s="81"/>
      <c r="ADY652" s="75"/>
      <c r="ADZ652" s="81"/>
      <c r="AEA652" s="75"/>
      <c r="AEB652" s="81"/>
      <c r="AEC652" s="75"/>
      <c r="AED652" s="81"/>
      <c r="AEE652" s="75"/>
      <c r="AEF652" s="81"/>
      <c r="AEG652" s="75"/>
      <c r="AEH652" s="81"/>
      <c r="AEI652" s="75"/>
      <c r="AEJ652" s="81"/>
      <c r="AEK652" s="75"/>
      <c r="AEL652" s="81"/>
      <c r="AEM652" s="75"/>
      <c r="AEN652" s="81"/>
      <c r="AEO652" s="75"/>
      <c r="AEP652" s="81"/>
      <c r="AEQ652" s="75"/>
      <c r="AER652" s="81"/>
      <c r="AES652" s="75"/>
      <c r="AET652" s="81"/>
      <c r="AEU652" s="75"/>
      <c r="AEV652" s="81"/>
      <c r="AEW652" s="75"/>
      <c r="AEX652" s="81"/>
      <c r="AEY652" s="75"/>
      <c r="AEZ652" s="81"/>
      <c r="AFA652" s="75"/>
      <c r="AFB652" s="81"/>
      <c r="AFC652" s="75"/>
      <c r="AFD652" s="81"/>
      <c r="AFE652" s="75"/>
      <c r="AFF652" s="81"/>
      <c r="AFG652" s="75"/>
      <c r="AFH652" s="81"/>
      <c r="AFI652" s="75"/>
      <c r="AFJ652" s="81"/>
      <c r="AFK652" s="75"/>
      <c r="AFL652" s="81"/>
      <c r="AFM652" s="75"/>
      <c r="AFN652" s="81"/>
      <c r="AFO652" s="75"/>
      <c r="AFP652" s="81"/>
      <c r="AFQ652" s="75"/>
      <c r="AFR652" s="81"/>
      <c r="AFS652" s="75"/>
      <c r="AFT652" s="81"/>
      <c r="AFU652" s="75"/>
      <c r="AFV652" s="81"/>
      <c r="AFW652" s="75"/>
      <c r="AFX652" s="81"/>
      <c r="AFY652" s="75"/>
      <c r="AFZ652" s="81"/>
      <c r="AGA652" s="75"/>
      <c r="AGB652" s="81"/>
      <c r="AGC652" s="75"/>
      <c r="AGD652" s="81"/>
      <c r="AGE652" s="75"/>
      <c r="AGF652" s="81"/>
      <c r="AGG652" s="75"/>
      <c r="AGH652" s="81"/>
      <c r="AGI652" s="75"/>
      <c r="AGJ652" s="81"/>
      <c r="AGK652" s="75"/>
      <c r="AGL652" s="81"/>
      <c r="AGM652" s="75"/>
      <c r="AGN652" s="81"/>
      <c r="AGO652" s="75"/>
      <c r="AGP652" s="81"/>
      <c r="AGQ652" s="75"/>
      <c r="AGR652" s="81"/>
      <c r="AGS652" s="75"/>
      <c r="AGT652" s="81"/>
      <c r="AGU652" s="75"/>
      <c r="AGV652" s="81"/>
      <c r="AGW652" s="75"/>
      <c r="AGX652" s="81"/>
      <c r="AGY652" s="75"/>
      <c r="AGZ652" s="81"/>
      <c r="AHA652" s="75"/>
      <c r="AHB652" s="81"/>
      <c r="AHC652" s="75"/>
      <c r="AHD652" s="81"/>
      <c r="AHE652" s="75"/>
      <c r="AHF652" s="81"/>
      <c r="AHG652" s="75"/>
      <c r="AHH652" s="81"/>
      <c r="AHI652" s="75"/>
      <c r="AHJ652" s="81"/>
      <c r="AHK652" s="75"/>
      <c r="AHL652" s="81"/>
      <c r="AHM652" s="75"/>
      <c r="AHN652" s="81"/>
      <c r="AHO652" s="75"/>
      <c r="AHP652" s="81"/>
      <c r="AHQ652" s="75"/>
      <c r="AHR652" s="81"/>
      <c r="AHS652" s="75"/>
      <c r="AHT652" s="81"/>
      <c r="AHU652" s="75"/>
      <c r="AHV652" s="81"/>
      <c r="AHW652" s="75"/>
      <c r="AHX652" s="81"/>
      <c r="AHY652" s="75"/>
      <c r="AHZ652" s="81"/>
      <c r="AIA652" s="75"/>
      <c r="AIB652" s="81"/>
      <c r="AIC652" s="75"/>
      <c r="AID652" s="81"/>
      <c r="AIE652" s="75"/>
      <c r="AIF652" s="81"/>
      <c r="AIG652" s="75"/>
      <c r="AIH652" s="81"/>
      <c r="AII652" s="75"/>
      <c r="AIJ652" s="81"/>
      <c r="AIK652" s="75"/>
      <c r="AIL652" s="81"/>
      <c r="AIM652" s="75"/>
      <c r="AIN652" s="81"/>
      <c r="AIO652" s="75"/>
      <c r="AIP652" s="81"/>
      <c r="AIQ652" s="75"/>
      <c r="AIR652" s="81"/>
      <c r="AIS652" s="75"/>
      <c r="AIT652" s="81"/>
      <c r="AIU652" s="75"/>
      <c r="AIV652" s="81"/>
      <c r="AIW652" s="75"/>
      <c r="AIX652" s="81"/>
      <c r="AIY652" s="75"/>
      <c r="AIZ652" s="81"/>
      <c r="AJA652" s="75"/>
      <c r="AJB652" s="81"/>
      <c r="AJC652" s="75"/>
      <c r="AJD652" s="81"/>
      <c r="AJE652" s="75"/>
      <c r="AJF652" s="81"/>
      <c r="AJG652" s="75"/>
      <c r="AJH652" s="81"/>
      <c r="AJI652" s="75"/>
      <c r="AJJ652" s="81"/>
      <c r="AJK652" s="75"/>
      <c r="AJL652" s="81"/>
      <c r="AJM652" s="75"/>
      <c r="AJN652" s="81"/>
      <c r="AJO652" s="75"/>
      <c r="AJP652" s="81"/>
      <c r="AJQ652" s="75"/>
      <c r="AJR652" s="81"/>
      <c r="AJS652" s="75"/>
      <c r="AJT652" s="81"/>
      <c r="AJU652" s="75"/>
      <c r="AJV652" s="81"/>
      <c r="AJW652" s="75"/>
      <c r="AJX652" s="81"/>
      <c r="AJY652" s="75"/>
      <c r="AJZ652" s="81"/>
      <c r="AKA652" s="75"/>
      <c r="AKB652" s="81"/>
      <c r="AKC652" s="75"/>
      <c r="AKD652" s="81"/>
      <c r="AKE652" s="75"/>
      <c r="AKF652" s="81"/>
      <c r="AKG652" s="75"/>
      <c r="AKH652" s="81"/>
      <c r="AKI652" s="75"/>
      <c r="AKJ652" s="81"/>
      <c r="AKK652" s="75"/>
      <c r="AKL652" s="81"/>
      <c r="AKM652" s="75"/>
      <c r="AKN652" s="81"/>
      <c r="AKO652" s="75"/>
      <c r="AKP652" s="81"/>
      <c r="AKQ652" s="75"/>
      <c r="AKR652" s="81"/>
      <c r="AKS652" s="75"/>
      <c r="AKT652" s="81"/>
      <c r="AKU652" s="75"/>
      <c r="AKV652" s="81"/>
      <c r="AKW652" s="75"/>
      <c r="AKX652" s="81"/>
      <c r="AKY652" s="75"/>
      <c r="AKZ652" s="81"/>
      <c r="ALA652" s="75"/>
      <c r="ALB652" s="81"/>
      <c r="ALC652" s="75"/>
      <c r="ALD652" s="81"/>
      <c r="ALE652" s="75"/>
      <c r="ALF652" s="81"/>
      <c r="ALG652" s="75"/>
      <c r="ALH652" s="81"/>
      <c r="ALI652" s="75"/>
      <c r="ALJ652" s="81"/>
      <c r="ALK652" s="75"/>
      <c r="ALL652" s="81"/>
      <c r="ALM652" s="75"/>
      <c r="ALN652" s="81"/>
      <c r="ALO652" s="75"/>
      <c r="ALP652" s="81"/>
      <c r="ALQ652" s="75"/>
      <c r="ALR652" s="81"/>
      <c r="ALS652" s="75"/>
      <c r="ALT652" s="81"/>
      <c r="ALU652" s="75"/>
      <c r="ALV652" s="81"/>
      <c r="ALW652" s="75"/>
      <c r="ALX652" s="81"/>
      <c r="ALY652" s="75"/>
      <c r="ALZ652" s="81"/>
      <c r="AMA652" s="75"/>
      <c r="AMB652" s="81"/>
      <c r="AMC652" s="75"/>
      <c r="AMD652" s="81"/>
      <c r="AME652" s="75"/>
      <c r="AMF652" s="81"/>
      <c r="AMG652" s="75"/>
      <c r="AMH652" s="81"/>
      <c r="AMI652" s="75"/>
      <c r="AMJ652" s="81"/>
      <c r="AMK652" s="75"/>
      <c r="AML652" s="81"/>
      <c r="AMM652" s="75"/>
      <c r="AMN652" s="81"/>
      <c r="AMO652" s="75"/>
      <c r="AMP652" s="81"/>
      <c r="AMQ652" s="75"/>
      <c r="AMR652" s="81"/>
      <c r="AMS652" s="75"/>
      <c r="AMT652" s="81"/>
      <c r="AMU652" s="75"/>
      <c r="AMV652" s="81"/>
      <c r="AMW652" s="75"/>
      <c r="AMX652" s="81"/>
      <c r="AMY652" s="75"/>
      <c r="AMZ652" s="81"/>
      <c r="ANA652" s="75"/>
      <c r="ANB652" s="81"/>
      <c r="ANC652" s="75"/>
      <c r="AND652" s="81"/>
      <c r="ANE652" s="75"/>
      <c r="ANF652" s="81"/>
      <c r="ANG652" s="75"/>
      <c r="ANH652" s="81"/>
      <c r="ANI652" s="75"/>
      <c r="ANJ652" s="81"/>
      <c r="ANK652" s="75"/>
      <c r="ANL652" s="81"/>
      <c r="ANM652" s="75"/>
      <c r="ANN652" s="81"/>
      <c r="ANO652" s="75"/>
      <c r="ANP652" s="81"/>
      <c r="ANQ652" s="75"/>
      <c r="ANR652" s="81"/>
      <c r="ANS652" s="75"/>
      <c r="ANT652" s="81"/>
      <c r="ANU652" s="75"/>
      <c r="ANV652" s="81"/>
      <c r="ANW652" s="75"/>
      <c r="ANX652" s="81"/>
      <c r="ANY652" s="75"/>
      <c r="ANZ652" s="81"/>
      <c r="AOA652" s="75"/>
      <c r="AOB652" s="81"/>
      <c r="AOC652" s="75"/>
      <c r="AOD652" s="81"/>
      <c r="AOE652" s="75"/>
      <c r="AOF652" s="81"/>
      <c r="AOG652" s="75"/>
      <c r="AOH652" s="81"/>
      <c r="AOI652" s="75"/>
      <c r="AOJ652" s="81"/>
      <c r="AOK652" s="75"/>
      <c r="AOL652" s="81"/>
      <c r="AOM652" s="75"/>
      <c r="AON652" s="81"/>
      <c r="AOO652" s="75"/>
      <c r="AOP652" s="81"/>
      <c r="AOQ652" s="75"/>
      <c r="AOR652" s="81"/>
      <c r="AOS652" s="75"/>
      <c r="AOT652" s="81"/>
      <c r="AOU652" s="75"/>
      <c r="AOV652" s="81"/>
      <c r="AOW652" s="75"/>
      <c r="AOX652" s="81"/>
      <c r="AOY652" s="75"/>
      <c r="AOZ652" s="81"/>
      <c r="APA652" s="75"/>
      <c r="APB652" s="81"/>
      <c r="APC652" s="75"/>
      <c r="APD652" s="81"/>
      <c r="APE652" s="75"/>
      <c r="APF652" s="81"/>
      <c r="APG652" s="75"/>
      <c r="APH652" s="81"/>
      <c r="API652" s="75"/>
      <c r="APJ652" s="81"/>
      <c r="APK652" s="75"/>
      <c r="APL652" s="81"/>
      <c r="APM652" s="75"/>
      <c r="APN652" s="81"/>
      <c r="APO652" s="75"/>
      <c r="APP652" s="81"/>
      <c r="APQ652" s="75"/>
      <c r="APR652" s="81"/>
      <c r="APS652" s="75"/>
      <c r="APT652" s="81"/>
      <c r="APU652" s="75"/>
      <c r="APV652" s="81"/>
      <c r="APW652" s="75"/>
      <c r="APX652" s="81"/>
      <c r="APY652" s="75"/>
      <c r="APZ652" s="81"/>
      <c r="AQA652" s="75"/>
      <c r="AQB652" s="81"/>
      <c r="AQC652" s="75"/>
      <c r="AQD652" s="81"/>
      <c r="AQE652" s="75"/>
      <c r="AQF652" s="81"/>
      <c r="AQG652" s="75"/>
      <c r="AQH652" s="81"/>
      <c r="AQI652" s="75"/>
      <c r="AQJ652" s="81"/>
      <c r="AQK652" s="75"/>
      <c r="AQL652" s="81"/>
      <c r="AQM652" s="75"/>
      <c r="AQN652" s="81"/>
      <c r="AQO652" s="75"/>
      <c r="AQP652" s="81"/>
      <c r="AQQ652" s="75"/>
      <c r="AQR652" s="81"/>
      <c r="AQS652" s="75"/>
      <c r="AQT652" s="81"/>
      <c r="AQU652" s="75"/>
      <c r="AQV652" s="81"/>
      <c r="AQW652" s="75"/>
      <c r="AQX652" s="81"/>
      <c r="AQY652" s="75"/>
      <c r="AQZ652" s="81"/>
      <c r="ARA652" s="75"/>
      <c r="ARB652" s="81"/>
      <c r="ARC652" s="75"/>
      <c r="ARD652" s="81"/>
      <c r="ARE652" s="75"/>
      <c r="ARF652" s="81"/>
      <c r="ARG652" s="75"/>
      <c r="ARH652" s="81"/>
      <c r="ARI652" s="75"/>
      <c r="ARJ652" s="81"/>
      <c r="ARK652" s="75"/>
      <c r="ARL652" s="81"/>
      <c r="ARM652" s="75"/>
      <c r="ARN652" s="81"/>
      <c r="ARO652" s="75"/>
      <c r="ARP652" s="81"/>
      <c r="ARQ652" s="75"/>
      <c r="ARR652" s="81"/>
      <c r="ARS652" s="75"/>
      <c r="ART652" s="81"/>
      <c r="ARU652" s="75"/>
      <c r="ARV652" s="81"/>
      <c r="ARW652" s="75"/>
      <c r="ARX652" s="81"/>
      <c r="ARY652" s="75"/>
      <c r="ARZ652" s="81"/>
      <c r="ASA652" s="75"/>
      <c r="ASB652" s="81"/>
      <c r="ASC652" s="75"/>
      <c r="ASD652" s="81"/>
      <c r="ASE652" s="75"/>
      <c r="ASF652" s="81"/>
      <c r="ASG652" s="75"/>
      <c r="ASH652" s="81"/>
      <c r="ASI652" s="75"/>
      <c r="ASJ652" s="81"/>
      <c r="ASK652" s="75"/>
      <c r="ASL652" s="81"/>
      <c r="ASM652" s="75"/>
      <c r="ASN652" s="81"/>
      <c r="ASO652" s="75"/>
      <c r="ASP652" s="81"/>
      <c r="ASQ652" s="75"/>
      <c r="ASR652" s="81"/>
      <c r="ASS652" s="75"/>
      <c r="AST652" s="81"/>
      <c r="ASU652" s="75"/>
      <c r="ASV652" s="81"/>
      <c r="ASW652" s="75"/>
      <c r="ASX652" s="81"/>
      <c r="ASY652" s="75"/>
      <c r="ASZ652" s="81"/>
      <c r="ATA652" s="75"/>
      <c r="ATB652" s="81"/>
      <c r="ATC652" s="75"/>
      <c r="ATD652" s="81"/>
      <c r="ATE652" s="75"/>
      <c r="ATF652" s="81"/>
      <c r="ATG652" s="75"/>
      <c r="ATH652" s="81"/>
      <c r="ATI652" s="75"/>
      <c r="ATJ652" s="81"/>
      <c r="ATK652" s="75"/>
      <c r="ATL652" s="81"/>
      <c r="ATM652" s="75"/>
      <c r="ATN652" s="81"/>
      <c r="ATO652" s="75"/>
      <c r="ATP652" s="81"/>
      <c r="ATQ652" s="75"/>
      <c r="ATR652" s="81"/>
      <c r="ATS652" s="75"/>
      <c r="ATT652" s="81"/>
      <c r="ATU652" s="75"/>
      <c r="ATV652" s="81"/>
      <c r="ATW652" s="75"/>
      <c r="ATX652" s="81"/>
      <c r="ATY652" s="75"/>
      <c r="ATZ652" s="81"/>
      <c r="AUA652" s="75"/>
      <c r="AUB652" s="81"/>
      <c r="AUC652" s="75"/>
      <c r="AUD652" s="81"/>
      <c r="AUE652" s="75"/>
      <c r="AUF652" s="81"/>
      <c r="AUG652" s="75"/>
      <c r="AUH652" s="81"/>
      <c r="AUI652" s="75"/>
      <c r="AUJ652" s="81"/>
      <c r="AUK652" s="75"/>
      <c r="AUL652" s="81"/>
      <c r="AUM652" s="75"/>
      <c r="AUN652" s="81"/>
      <c r="AUO652" s="75"/>
      <c r="AUP652" s="81"/>
      <c r="AUQ652" s="75"/>
      <c r="AUR652" s="81"/>
      <c r="AUS652" s="75"/>
      <c r="AUT652" s="81"/>
      <c r="AUU652" s="75"/>
      <c r="AUV652" s="81"/>
      <c r="AUW652" s="75"/>
      <c r="AUX652" s="81"/>
      <c r="AUY652" s="75"/>
      <c r="AUZ652" s="81"/>
      <c r="AVA652" s="75"/>
      <c r="AVB652" s="81"/>
      <c r="AVC652" s="75"/>
      <c r="AVD652" s="81"/>
      <c r="AVE652" s="75"/>
      <c r="AVF652" s="81"/>
      <c r="AVG652" s="75"/>
      <c r="AVH652" s="81"/>
      <c r="AVI652" s="75"/>
      <c r="AVJ652" s="81"/>
      <c r="AVK652" s="75"/>
      <c r="AVL652" s="81"/>
      <c r="AVM652" s="75"/>
      <c r="AVN652" s="81"/>
      <c r="AVO652" s="75"/>
      <c r="AVP652" s="81"/>
      <c r="AVQ652" s="75"/>
      <c r="AVR652" s="81"/>
      <c r="AVS652" s="75"/>
      <c r="AVT652" s="81"/>
      <c r="AVU652" s="75"/>
      <c r="AVV652" s="81"/>
      <c r="AVW652" s="75"/>
      <c r="AVX652" s="81"/>
      <c r="AVY652" s="75"/>
      <c r="AVZ652" s="81"/>
      <c r="AWA652" s="75"/>
      <c r="AWB652" s="81"/>
      <c r="AWC652" s="75"/>
      <c r="AWD652" s="81"/>
      <c r="AWE652" s="75"/>
      <c r="AWF652" s="81"/>
      <c r="AWG652" s="75"/>
      <c r="AWH652" s="81"/>
      <c r="AWI652" s="75"/>
      <c r="AWJ652" s="81"/>
      <c r="AWK652" s="75"/>
      <c r="AWL652" s="81"/>
      <c r="AWM652" s="75"/>
      <c r="AWN652" s="81"/>
      <c r="AWO652" s="75"/>
      <c r="AWP652" s="81"/>
      <c r="AWQ652" s="75"/>
      <c r="AWR652" s="81"/>
      <c r="AWS652" s="75"/>
      <c r="AWT652" s="81"/>
      <c r="AWU652" s="75"/>
      <c r="AWV652" s="81"/>
      <c r="AWW652" s="75"/>
      <c r="AWX652" s="81"/>
      <c r="AWY652" s="75"/>
      <c r="AWZ652" s="81"/>
      <c r="AXA652" s="75"/>
      <c r="AXB652" s="81"/>
      <c r="AXC652" s="75"/>
      <c r="AXD652" s="81"/>
      <c r="AXE652" s="75"/>
      <c r="AXF652" s="81"/>
      <c r="AXG652" s="75"/>
      <c r="AXH652" s="81"/>
      <c r="AXI652" s="75"/>
      <c r="AXJ652" s="81"/>
      <c r="AXK652" s="75"/>
      <c r="AXL652" s="81"/>
      <c r="AXM652" s="75"/>
      <c r="AXN652" s="81"/>
      <c r="AXO652" s="75"/>
      <c r="AXP652" s="81"/>
      <c r="AXQ652" s="75"/>
      <c r="AXR652" s="81"/>
      <c r="AXS652" s="75"/>
      <c r="AXT652" s="81"/>
      <c r="AXU652" s="75"/>
      <c r="AXV652" s="81"/>
      <c r="AXW652" s="75"/>
      <c r="AXX652" s="81"/>
      <c r="AXY652" s="75"/>
      <c r="AXZ652" s="81"/>
      <c r="AYA652" s="75"/>
      <c r="AYB652" s="81"/>
      <c r="AYC652" s="75"/>
      <c r="AYD652" s="81"/>
      <c r="AYE652" s="75"/>
      <c r="AYF652" s="81"/>
      <c r="AYG652" s="75"/>
      <c r="AYH652" s="81"/>
      <c r="AYI652" s="75"/>
      <c r="AYJ652" s="81"/>
      <c r="AYK652" s="75"/>
      <c r="AYL652" s="81"/>
      <c r="AYM652" s="75"/>
      <c r="AYN652" s="81"/>
      <c r="AYO652" s="75"/>
      <c r="AYP652" s="81"/>
      <c r="AYQ652" s="75"/>
      <c r="AYR652" s="81"/>
      <c r="AYS652" s="75"/>
      <c r="AYT652" s="81"/>
      <c r="AYU652" s="75"/>
      <c r="AYV652" s="81"/>
      <c r="AYW652" s="75"/>
      <c r="AYX652" s="81"/>
      <c r="AYY652" s="75"/>
      <c r="AYZ652" s="81"/>
      <c r="AZA652" s="75"/>
      <c r="AZB652" s="81"/>
      <c r="AZC652" s="75"/>
      <c r="AZD652" s="81"/>
      <c r="AZE652" s="75"/>
      <c r="AZF652" s="81"/>
      <c r="AZG652" s="75"/>
      <c r="AZH652" s="81"/>
      <c r="AZI652" s="75"/>
      <c r="AZJ652" s="81"/>
      <c r="AZK652" s="75"/>
      <c r="AZL652" s="81"/>
      <c r="AZM652" s="75"/>
      <c r="AZN652" s="81"/>
      <c r="AZO652" s="75"/>
      <c r="AZP652" s="81"/>
      <c r="AZQ652" s="75"/>
      <c r="AZR652" s="81"/>
      <c r="AZS652" s="75"/>
      <c r="AZT652" s="81"/>
      <c r="AZU652" s="75"/>
      <c r="AZV652" s="81"/>
      <c r="AZW652" s="75"/>
      <c r="AZX652" s="81"/>
      <c r="AZY652" s="75"/>
      <c r="AZZ652" s="81"/>
      <c r="BAA652" s="75"/>
      <c r="BAB652" s="81"/>
      <c r="BAC652" s="75"/>
      <c r="BAD652" s="81"/>
      <c r="BAE652" s="75"/>
      <c r="BAF652" s="81"/>
      <c r="BAG652" s="75"/>
      <c r="BAH652" s="81"/>
      <c r="BAI652" s="75"/>
      <c r="BAJ652" s="81"/>
      <c r="BAK652" s="75"/>
      <c r="BAL652" s="81"/>
      <c r="BAM652" s="75"/>
      <c r="BAN652" s="81"/>
      <c r="BAO652" s="75"/>
      <c r="BAP652" s="81"/>
      <c r="BAQ652" s="75"/>
      <c r="BAR652" s="81"/>
      <c r="BAS652" s="75"/>
      <c r="BAT652" s="81"/>
      <c r="BAU652" s="75"/>
      <c r="BAV652" s="81"/>
      <c r="BAW652" s="75"/>
      <c r="BAX652" s="81"/>
      <c r="BAY652" s="75"/>
      <c r="BAZ652" s="81"/>
      <c r="BBA652" s="75"/>
      <c r="BBB652" s="81"/>
      <c r="BBC652" s="75"/>
      <c r="BBD652" s="81"/>
      <c r="BBE652" s="75"/>
      <c r="BBF652" s="81"/>
      <c r="BBG652" s="75"/>
      <c r="BBH652" s="81"/>
      <c r="BBI652" s="75"/>
      <c r="BBJ652" s="81"/>
      <c r="BBK652" s="75"/>
      <c r="BBL652" s="81"/>
      <c r="BBM652" s="75"/>
      <c r="BBN652" s="81"/>
      <c r="BBO652" s="75"/>
      <c r="BBP652" s="81"/>
      <c r="BBQ652" s="75"/>
      <c r="BBR652" s="81"/>
      <c r="BBS652" s="75"/>
      <c r="BBT652" s="81"/>
      <c r="BBU652" s="75"/>
      <c r="BBV652" s="81"/>
      <c r="BBW652" s="75"/>
      <c r="BBX652" s="81"/>
      <c r="BBY652" s="75"/>
      <c r="BBZ652" s="81"/>
      <c r="BCA652" s="75"/>
      <c r="BCB652" s="81"/>
      <c r="BCC652" s="75"/>
      <c r="BCD652" s="81"/>
      <c r="BCE652" s="75"/>
      <c r="BCF652" s="81"/>
      <c r="BCG652" s="75"/>
      <c r="BCH652" s="81"/>
      <c r="BCI652" s="75"/>
      <c r="BCJ652" s="81"/>
      <c r="BCK652" s="75"/>
      <c r="BCL652" s="81"/>
      <c r="BCM652" s="75"/>
      <c r="BCN652" s="81"/>
      <c r="BCO652" s="75"/>
      <c r="BCP652" s="81"/>
      <c r="BCQ652" s="75"/>
      <c r="BCR652" s="81"/>
      <c r="BCS652" s="75"/>
      <c r="BCT652" s="81"/>
      <c r="BCU652" s="75"/>
      <c r="BCV652" s="81"/>
      <c r="BCW652" s="75"/>
      <c r="BCX652" s="81"/>
      <c r="BCY652" s="75"/>
      <c r="BCZ652" s="81"/>
      <c r="BDA652" s="75"/>
      <c r="BDB652" s="81"/>
      <c r="BDC652" s="75"/>
      <c r="BDD652" s="81"/>
      <c r="BDE652" s="75"/>
      <c r="BDF652" s="81"/>
      <c r="BDG652" s="75"/>
      <c r="BDH652" s="81"/>
      <c r="BDI652" s="75"/>
      <c r="BDJ652" s="81"/>
      <c r="BDK652" s="75"/>
      <c r="BDL652" s="81"/>
      <c r="BDM652" s="75"/>
      <c r="BDN652" s="81"/>
      <c r="BDO652" s="75"/>
      <c r="BDP652" s="81"/>
      <c r="BDQ652" s="75"/>
      <c r="BDR652" s="81"/>
      <c r="BDS652" s="75"/>
      <c r="BDT652" s="81"/>
      <c r="BDU652" s="75"/>
      <c r="BDV652" s="81"/>
      <c r="BDW652" s="75"/>
      <c r="BDX652" s="81"/>
      <c r="BDY652" s="75"/>
      <c r="BDZ652" s="81"/>
      <c r="BEA652" s="75"/>
      <c r="BEB652" s="81"/>
      <c r="BEC652" s="75"/>
      <c r="BED652" s="81"/>
      <c r="BEE652" s="75"/>
      <c r="BEF652" s="81"/>
      <c r="BEG652" s="75"/>
      <c r="BEH652" s="81"/>
      <c r="BEI652" s="75"/>
      <c r="BEJ652" s="81"/>
      <c r="BEK652" s="75"/>
      <c r="BEL652" s="81"/>
      <c r="BEM652" s="75"/>
      <c r="BEN652" s="81"/>
      <c r="BEO652" s="75"/>
      <c r="BEP652" s="81"/>
      <c r="BEQ652" s="75"/>
      <c r="BER652" s="81"/>
      <c r="BES652" s="75"/>
      <c r="BET652" s="81"/>
      <c r="BEU652" s="75"/>
      <c r="BEV652" s="81"/>
      <c r="BEW652" s="75"/>
      <c r="BEX652" s="81"/>
      <c r="BEY652" s="75"/>
      <c r="BEZ652" s="81"/>
      <c r="BFA652" s="75"/>
      <c r="BFB652" s="81"/>
      <c r="BFC652" s="75"/>
      <c r="BFD652" s="81"/>
      <c r="BFE652" s="75"/>
      <c r="BFF652" s="81"/>
      <c r="BFG652" s="75"/>
      <c r="BFH652" s="81"/>
      <c r="BFI652" s="75"/>
      <c r="BFJ652" s="81"/>
      <c r="BFK652" s="75"/>
      <c r="BFL652" s="81"/>
      <c r="BFM652" s="75"/>
      <c r="BFN652" s="81"/>
      <c r="BFO652" s="75"/>
      <c r="BFP652" s="81"/>
      <c r="BFQ652" s="75"/>
      <c r="BFR652" s="81"/>
      <c r="BFS652" s="75"/>
      <c r="BFT652" s="81"/>
      <c r="BFU652" s="75"/>
      <c r="BFV652" s="81"/>
      <c r="BFW652" s="75"/>
      <c r="BFX652" s="81"/>
      <c r="BFY652" s="75"/>
      <c r="BFZ652" s="81"/>
      <c r="BGA652" s="75"/>
      <c r="BGB652" s="81"/>
      <c r="BGC652" s="75"/>
      <c r="BGD652" s="81"/>
      <c r="BGE652" s="75"/>
      <c r="BGF652" s="81"/>
      <c r="BGG652" s="75"/>
      <c r="BGH652" s="81"/>
      <c r="BGI652" s="75"/>
      <c r="BGJ652" s="81"/>
      <c r="BGK652" s="75"/>
      <c r="BGL652" s="81"/>
      <c r="BGM652" s="75"/>
      <c r="BGN652" s="81"/>
      <c r="BGO652" s="75"/>
      <c r="BGP652" s="81"/>
      <c r="BGQ652" s="75"/>
      <c r="BGR652" s="81"/>
      <c r="BGS652" s="75"/>
      <c r="BGT652" s="81"/>
      <c r="BGU652" s="75"/>
      <c r="BGV652" s="81"/>
      <c r="BGW652" s="75"/>
      <c r="BGX652" s="81"/>
      <c r="BGY652" s="75"/>
      <c r="BGZ652" s="81"/>
      <c r="BHA652" s="75"/>
      <c r="BHB652" s="81"/>
      <c r="BHC652" s="75"/>
      <c r="BHD652" s="81"/>
      <c r="BHE652" s="75"/>
      <c r="BHF652" s="81"/>
      <c r="BHG652" s="75"/>
      <c r="BHH652" s="81"/>
      <c r="BHI652" s="75"/>
      <c r="BHJ652" s="81"/>
      <c r="BHK652" s="75"/>
      <c r="BHL652" s="81"/>
      <c r="BHM652" s="75"/>
      <c r="BHN652" s="81"/>
      <c r="BHO652" s="75"/>
      <c r="BHP652" s="81"/>
      <c r="BHQ652" s="75"/>
      <c r="BHR652" s="81"/>
      <c r="BHS652" s="75"/>
      <c r="BHT652" s="81"/>
      <c r="BHU652" s="75"/>
      <c r="BHV652" s="81"/>
      <c r="BHW652" s="75"/>
      <c r="BHX652" s="81"/>
      <c r="BHY652" s="75"/>
      <c r="BHZ652" s="81"/>
      <c r="BIA652" s="75"/>
      <c r="BIB652" s="81"/>
      <c r="BIC652" s="75"/>
      <c r="BID652" s="81"/>
      <c r="BIE652" s="75"/>
      <c r="BIF652" s="81"/>
      <c r="BIG652" s="75"/>
      <c r="BIH652" s="81"/>
      <c r="BII652" s="75"/>
      <c r="BIJ652" s="81"/>
      <c r="BIK652" s="75"/>
      <c r="BIL652" s="81"/>
      <c r="BIM652" s="75"/>
      <c r="BIN652" s="81"/>
      <c r="BIO652" s="75"/>
      <c r="BIP652" s="81"/>
      <c r="BIQ652" s="75"/>
      <c r="BIR652" s="81"/>
      <c r="BIS652" s="75"/>
      <c r="BIT652" s="81"/>
      <c r="BIU652" s="75"/>
      <c r="BIV652" s="81"/>
      <c r="BIW652" s="75"/>
      <c r="BIX652" s="81"/>
      <c r="BIY652" s="75"/>
      <c r="BIZ652" s="81"/>
      <c r="BJA652" s="75"/>
      <c r="BJB652" s="81"/>
      <c r="BJC652" s="75"/>
      <c r="BJD652" s="81"/>
      <c r="BJE652" s="75"/>
      <c r="BJF652" s="81"/>
      <c r="BJG652" s="75"/>
      <c r="BJH652" s="81"/>
      <c r="BJI652" s="75"/>
      <c r="BJJ652" s="81"/>
      <c r="BJK652" s="75"/>
      <c r="BJL652" s="81"/>
      <c r="BJM652" s="75"/>
      <c r="BJN652" s="81"/>
      <c r="BJO652" s="75"/>
      <c r="BJP652" s="81"/>
      <c r="BJQ652" s="75"/>
      <c r="BJR652" s="81"/>
      <c r="BJS652" s="75"/>
      <c r="BJT652" s="81"/>
      <c r="BJU652" s="75"/>
      <c r="BJV652" s="81"/>
      <c r="BJW652" s="75"/>
      <c r="BJX652" s="81"/>
      <c r="BJY652" s="75"/>
      <c r="BJZ652" s="81"/>
      <c r="BKA652" s="75"/>
      <c r="BKB652" s="81"/>
      <c r="BKC652" s="75"/>
      <c r="BKD652" s="81"/>
      <c r="BKE652" s="75"/>
      <c r="BKF652" s="81"/>
      <c r="BKG652" s="75"/>
      <c r="BKH652" s="81"/>
      <c r="BKI652" s="75"/>
      <c r="BKJ652" s="81"/>
      <c r="BKK652" s="75"/>
      <c r="BKL652" s="81"/>
      <c r="BKM652" s="75"/>
      <c r="BKN652" s="81"/>
      <c r="BKO652" s="75"/>
      <c r="BKP652" s="81"/>
      <c r="BKQ652" s="75"/>
      <c r="BKR652" s="81"/>
      <c r="BKS652" s="75"/>
      <c r="BKT652" s="81"/>
      <c r="BKU652" s="75"/>
      <c r="BKV652" s="81"/>
      <c r="BKW652" s="75"/>
      <c r="BKX652" s="81"/>
      <c r="BKY652" s="75"/>
      <c r="BKZ652" s="81"/>
      <c r="BLA652" s="75"/>
      <c r="BLB652" s="81"/>
      <c r="BLC652" s="75"/>
      <c r="BLD652" s="81"/>
      <c r="BLE652" s="75"/>
      <c r="BLF652" s="81"/>
      <c r="BLG652" s="75"/>
      <c r="BLH652" s="81"/>
      <c r="BLI652" s="75"/>
      <c r="BLJ652" s="81"/>
      <c r="BLK652" s="75"/>
      <c r="BLL652" s="81"/>
      <c r="BLM652" s="75"/>
      <c r="BLN652" s="81"/>
      <c r="BLO652" s="75"/>
      <c r="BLP652" s="81"/>
      <c r="BLQ652" s="75"/>
      <c r="BLR652" s="81"/>
      <c r="BLS652" s="75"/>
      <c r="BLT652" s="81"/>
      <c r="BLU652" s="75"/>
      <c r="BLV652" s="81"/>
      <c r="BLW652" s="75"/>
      <c r="BLX652" s="81"/>
      <c r="BLY652" s="75"/>
      <c r="BLZ652" s="81"/>
      <c r="BMA652" s="75"/>
      <c r="BMB652" s="81"/>
      <c r="BMC652" s="75"/>
      <c r="BMD652" s="81"/>
      <c r="BME652" s="75"/>
      <c r="BMF652" s="81"/>
      <c r="BMG652" s="75"/>
      <c r="BMH652" s="81"/>
      <c r="BMI652" s="75"/>
      <c r="BMJ652" s="81"/>
      <c r="BMK652" s="75"/>
      <c r="BML652" s="81"/>
      <c r="BMM652" s="75"/>
      <c r="BMN652" s="81"/>
      <c r="BMO652" s="75"/>
      <c r="BMP652" s="81"/>
      <c r="BMQ652" s="75"/>
      <c r="BMR652" s="81"/>
      <c r="BMS652" s="75"/>
      <c r="BMT652" s="81"/>
      <c r="BMU652" s="75"/>
      <c r="BMV652" s="81"/>
      <c r="BMW652" s="75"/>
      <c r="BMX652" s="81"/>
      <c r="BMY652" s="75"/>
      <c r="BMZ652" s="81"/>
      <c r="BNA652" s="75"/>
      <c r="BNB652" s="81"/>
      <c r="BNC652" s="75"/>
      <c r="BND652" s="81"/>
      <c r="BNE652" s="75"/>
      <c r="BNF652" s="81"/>
      <c r="BNG652" s="75"/>
      <c r="BNH652" s="81"/>
      <c r="BNI652" s="75"/>
      <c r="BNJ652" s="81"/>
      <c r="BNK652" s="75"/>
      <c r="BNL652" s="81"/>
      <c r="BNM652" s="75"/>
      <c r="BNN652" s="81"/>
      <c r="BNO652" s="75"/>
      <c r="BNP652" s="81"/>
      <c r="BNQ652" s="75"/>
      <c r="BNR652" s="81"/>
      <c r="BNS652" s="75"/>
      <c r="BNT652" s="81"/>
      <c r="BNU652" s="75"/>
      <c r="BNV652" s="81"/>
      <c r="BNW652" s="75"/>
      <c r="BNX652" s="81"/>
      <c r="BNY652" s="75"/>
      <c r="BNZ652" s="81"/>
      <c r="BOA652" s="75"/>
      <c r="BOB652" s="81"/>
      <c r="BOC652" s="75"/>
      <c r="BOD652" s="81"/>
      <c r="BOE652" s="75"/>
      <c r="BOF652" s="81"/>
      <c r="BOG652" s="75"/>
      <c r="BOH652" s="81"/>
      <c r="BOI652" s="75"/>
      <c r="BOJ652" s="81"/>
      <c r="BOK652" s="75"/>
      <c r="BOL652" s="81"/>
      <c r="BOM652" s="75"/>
      <c r="BON652" s="81"/>
      <c r="BOO652" s="75"/>
      <c r="BOP652" s="81"/>
      <c r="BOQ652" s="75"/>
      <c r="BOR652" s="81"/>
      <c r="BOS652" s="75"/>
      <c r="BOT652" s="81"/>
      <c r="BOU652" s="75"/>
      <c r="BOV652" s="81"/>
      <c r="BOW652" s="75"/>
      <c r="BOX652" s="81"/>
      <c r="BOY652" s="75"/>
      <c r="BOZ652" s="81"/>
      <c r="BPA652" s="75"/>
      <c r="BPB652" s="81"/>
      <c r="BPC652" s="75"/>
      <c r="BPD652" s="81"/>
      <c r="BPE652" s="75"/>
      <c r="BPF652" s="81"/>
      <c r="BPG652" s="75"/>
      <c r="BPH652" s="81"/>
      <c r="BPI652" s="75"/>
      <c r="BPJ652" s="81"/>
      <c r="BPK652" s="75"/>
      <c r="BPL652" s="81"/>
      <c r="BPM652" s="75"/>
      <c r="BPN652" s="81"/>
      <c r="BPO652" s="75"/>
      <c r="BPP652" s="81"/>
      <c r="BPQ652" s="75"/>
      <c r="BPR652" s="81"/>
      <c r="BPS652" s="75"/>
      <c r="BPT652" s="81"/>
      <c r="BPU652" s="75"/>
      <c r="BPV652" s="81"/>
      <c r="BPW652" s="75"/>
      <c r="BPX652" s="81"/>
      <c r="BPY652" s="75"/>
      <c r="BPZ652" s="81"/>
      <c r="BQA652" s="75"/>
      <c r="BQB652" s="81"/>
      <c r="BQC652" s="75"/>
      <c r="BQD652" s="81"/>
      <c r="BQE652" s="75"/>
      <c r="BQF652" s="81"/>
      <c r="BQG652" s="75"/>
      <c r="BQH652" s="81"/>
      <c r="BQI652" s="75"/>
      <c r="BQJ652" s="81"/>
      <c r="BQK652" s="75"/>
      <c r="BQL652" s="81"/>
      <c r="BQM652" s="75"/>
      <c r="BQN652" s="81"/>
      <c r="BQO652" s="75"/>
      <c r="BQP652" s="81"/>
      <c r="BQQ652" s="75"/>
      <c r="BQR652" s="81"/>
      <c r="BQS652" s="75"/>
      <c r="BQT652" s="81"/>
      <c r="BQU652" s="75"/>
      <c r="BQV652" s="81"/>
      <c r="BQW652" s="75"/>
      <c r="BQX652" s="81"/>
      <c r="BQY652" s="75"/>
      <c r="BQZ652" s="81"/>
      <c r="BRA652" s="75"/>
      <c r="BRB652" s="81"/>
      <c r="BRC652" s="75"/>
      <c r="BRD652" s="81"/>
      <c r="BRE652" s="75"/>
      <c r="BRF652" s="81"/>
      <c r="BRG652" s="75"/>
      <c r="BRH652" s="81"/>
      <c r="BRI652" s="75"/>
      <c r="BRJ652" s="81"/>
      <c r="BRK652" s="75"/>
      <c r="BRL652" s="81"/>
      <c r="BRM652" s="75"/>
      <c r="BRN652" s="81"/>
      <c r="BRO652" s="75"/>
      <c r="BRP652" s="81"/>
      <c r="BRQ652" s="75"/>
      <c r="BRR652" s="81"/>
      <c r="BRS652" s="75"/>
      <c r="BRT652" s="81"/>
      <c r="BRU652" s="75"/>
      <c r="BRV652" s="81"/>
      <c r="BRW652" s="75"/>
      <c r="BRX652" s="81"/>
      <c r="BRY652" s="75"/>
      <c r="BRZ652" s="81"/>
      <c r="BSA652" s="75"/>
      <c r="BSB652" s="81"/>
      <c r="BSC652" s="75"/>
      <c r="BSD652" s="81"/>
      <c r="BSE652" s="75"/>
      <c r="BSF652" s="81"/>
      <c r="BSG652" s="75"/>
      <c r="BSH652" s="81"/>
      <c r="BSI652" s="75"/>
      <c r="BSJ652" s="81"/>
      <c r="BSK652" s="75"/>
      <c r="BSL652" s="81"/>
      <c r="BSM652" s="75"/>
      <c r="BSN652" s="81"/>
      <c r="BSO652" s="75"/>
      <c r="BSP652" s="81"/>
      <c r="BSQ652" s="75"/>
      <c r="BSR652" s="81"/>
      <c r="BSS652" s="75"/>
      <c r="BST652" s="81"/>
      <c r="BSU652" s="75"/>
      <c r="BSV652" s="81"/>
      <c r="BSW652" s="75"/>
      <c r="BSX652" s="81"/>
      <c r="BSY652" s="75"/>
      <c r="BSZ652" s="81"/>
      <c r="BTA652" s="75"/>
      <c r="BTB652" s="81"/>
      <c r="BTC652" s="75"/>
      <c r="BTD652" s="81"/>
      <c r="BTE652" s="75"/>
      <c r="BTF652" s="81"/>
      <c r="BTG652" s="75"/>
      <c r="BTH652" s="81"/>
      <c r="BTI652" s="75"/>
      <c r="BTJ652" s="81"/>
      <c r="BTK652" s="75"/>
      <c r="BTL652" s="81"/>
      <c r="BTM652" s="75"/>
      <c r="BTN652" s="81"/>
      <c r="BTO652" s="75"/>
      <c r="BTP652" s="81"/>
      <c r="BTQ652" s="75"/>
      <c r="BTR652" s="81"/>
      <c r="BTS652" s="75"/>
      <c r="BTT652" s="81"/>
      <c r="BTU652" s="75"/>
      <c r="BTV652" s="81"/>
      <c r="BTW652" s="75"/>
      <c r="BTX652" s="81"/>
      <c r="BTY652" s="75"/>
      <c r="BTZ652" s="81"/>
      <c r="BUA652" s="75"/>
      <c r="BUB652" s="81"/>
      <c r="BUC652" s="75"/>
      <c r="BUD652" s="81"/>
      <c r="BUE652" s="75"/>
      <c r="BUF652" s="81"/>
      <c r="BUG652" s="75"/>
      <c r="BUH652" s="81"/>
      <c r="BUI652" s="75"/>
      <c r="BUJ652" s="81"/>
      <c r="BUK652" s="75"/>
      <c r="BUL652" s="81"/>
      <c r="BUM652" s="75"/>
      <c r="BUN652" s="81"/>
      <c r="BUO652" s="75"/>
      <c r="BUP652" s="81"/>
      <c r="BUQ652" s="75"/>
      <c r="BUR652" s="81"/>
      <c r="BUS652" s="75"/>
      <c r="BUT652" s="81"/>
      <c r="BUU652" s="75"/>
      <c r="BUV652" s="81"/>
      <c r="BUW652" s="75"/>
      <c r="BUX652" s="81"/>
      <c r="BUY652" s="75"/>
      <c r="BUZ652" s="81"/>
      <c r="BVA652" s="75"/>
      <c r="BVB652" s="81"/>
      <c r="BVC652" s="75"/>
      <c r="BVD652" s="81"/>
      <c r="BVE652" s="75"/>
      <c r="BVF652" s="81"/>
      <c r="BVG652" s="75"/>
      <c r="BVH652" s="81"/>
      <c r="BVI652" s="75"/>
      <c r="BVJ652" s="81"/>
      <c r="BVK652" s="75"/>
      <c r="BVL652" s="81"/>
      <c r="BVM652" s="75"/>
      <c r="BVN652" s="81"/>
      <c r="BVO652" s="75"/>
      <c r="BVP652" s="81"/>
      <c r="BVQ652" s="75"/>
      <c r="BVR652" s="81"/>
      <c r="BVS652" s="75"/>
      <c r="BVT652" s="81"/>
      <c r="BVU652" s="75"/>
      <c r="BVV652" s="81"/>
      <c r="BVW652" s="75"/>
      <c r="BVX652" s="81"/>
      <c r="BVY652" s="75"/>
      <c r="BVZ652" s="81"/>
      <c r="BWA652" s="75"/>
      <c r="BWB652" s="81"/>
      <c r="BWC652" s="75"/>
      <c r="BWD652" s="81"/>
      <c r="BWE652" s="75"/>
      <c r="BWF652" s="81"/>
      <c r="BWG652" s="75"/>
      <c r="BWH652" s="81"/>
      <c r="BWI652" s="75"/>
      <c r="BWJ652" s="81"/>
      <c r="BWK652" s="75"/>
      <c r="BWL652" s="81"/>
      <c r="BWM652" s="75"/>
      <c r="BWN652" s="81"/>
      <c r="BWO652" s="75"/>
      <c r="BWP652" s="81"/>
      <c r="BWQ652" s="75"/>
      <c r="BWR652" s="81"/>
      <c r="BWS652" s="75"/>
      <c r="BWT652" s="81"/>
      <c r="BWU652" s="75"/>
      <c r="BWV652" s="81"/>
      <c r="BWW652" s="75"/>
      <c r="BWX652" s="81"/>
      <c r="BWY652" s="75"/>
      <c r="BWZ652" s="81"/>
      <c r="BXA652" s="75"/>
      <c r="BXB652" s="81"/>
      <c r="BXC652" s="75"/>
      <c r="BXD652" s="81"/>
      <c r="BXE652" s="75"/>
      <c r="BXF652" s="81"/>
      <c r="BXG652" s="75"/>
      <c r="BXH652" s="81"/>
      <c r="BXI652" s="75"/>
      <c r="BXJ652" s="81"/>
      <c r="BXK652" s="75"/>
      <c r="BXL652" s="81"/>
      <c r="BXM652" s="75"/>
      <c r="BXN652" s="81"/>
      <c r="BXO652" s="75"/>
      <c r="BXP652" s="81"/>
      <c r="BXQ652" s="75"/>
      <c r="BXR652" s="81"/>
      <c r="BXS652" s="75"/>
      <c r="BXT652" s="81"/>
      <c r="BXU652" s="75"/>
      <c r="BXV652" s="81"/>
      <c r="BXW652" s="75"/>
      <c r="BXX652" s="81"/>
      <c r="BXY652" s="75"/>
      <c r="BXZ652" s="81"/>
      <c r="BYA652" s="75"/>
      <c r="BYB652" s="81"/>
      <c r="BYC652" s="75"/>
      <c r="BYD652" s="81"/>
      <c r="BYE652" s="75"/>
      <c r="BYF652" s="81"/>
      <c r="BYG652" s="75"/>
      <c r="BYH652" s="81"/>
      <c r="BYI652" s="75"/>
      <c r="BYJ652" s="81"/>
      <c r="BYK652" s="75"/>
      <c r="BYL652" s="81"/>
      <c r="BYM652" s="75"/>
      <c r="BYN652" s="81"/>
      <c r="BYO652" s="75"/>
      <c r="BYP652" s="81"/>
      <c r="BYQ652" s="75"/>
      <c r="BYR652" s="81"/>
      <c r="BYS652" s="75"/>
      <c r="BYT652" s="81"/>
      <c r="BYU652" s="75"/>
      <c r="BYV652" s="81"/>
      <c r="BYW652" s="75"/>
      <c r="BYX652" s="81"/>
      <c r="BYY652" s="75"/>
      <c r="BYZ652" s="81"/>
      <c r="BZA652" s="75"/>
      <c r="BZB652" s="81"/>
      <c r="BZC652" s="75"/>
      <c r="BZD652" s="81"/>
      <c r="BZE652" s="75"/>
      <c r="BZF652" s="81"/>
      <c r="BZG652" s="75"/>
      <c r="BZH652" s="81"/>
      <c r="BZI652" s="75"/>
      <c r="BZJ652" s="81"/>
      <c r="BZK652" s="75"/>
      <c r="BZL652" s="81"/>
      <c r="BZM652" s="75"/>
      <c r="BZN652" s="81"/>
      <c r="BZO652" s="75"/>
      <c r="BZP652" s="81"/>
      <c r="BZQ652" s="75"/>
      <c r="BZR652" s="81"/>
      <c r="BZS652" s="75"/>
      <c r="BZT652" s="81"/>
      <c r="BZU652" s="75"/>
      <c r="BZV652" s="81"/>
      <c r="BZW652" s="75"/>
      <c r="BZX652" s="81"/>
      <c r="BZY652" s="75"/>
      <c r="BZZ652" s="81"/>
      <c r="CAA652" s="75"/>
      <c r="CAB652" s="81"/>
      <c r="CAC652" s="75"/>
      <c r="CAD652" s="81"/>
      <c r="CAE652" s="75"/>
      <c r="CAF652" s="81"/>
      <c r="CAG652" s="75"/>
      <c r="CAH652" s="81"/>
      <c r="CAI652" s="75"/>
      <c r="CAJ652" s="81"/>
      <c r="CAK652" s="75"/>
      <c r="CAL652" s="81"/>
      <c r="CAM652" s="75"/>
      <c r="CAN652" s="81"/>
      <c r="CAO652" s="75"/>
      <c r="CAP652" s="81"/>
      <c r="CAQ652" s="75"/>
      <c r="CAR652" s="81"/>
      <c r="CAS652" s="75"/>
      <c r="CAT652" s="81"/>
      <c r="CAU652" s="75"/>
      <c r="CAV652" s="81"/>
      <c r="CAW652" s="75"/>
      <c r="CAX652" s="81"/>
      <c r="CAY652" s="75"/>
      <c r="CAZ652" s="81"/>
      <c r="CBA652" s="75"/>
      <c r="CBB652" s="81"/>
      <c r="CBC652" s="75"/>
      <c r="CBD652" s="81"/>
      <c r="CBE652" s="75"/>
      <c r="CBF652" s="81"/>
      <c r="CBG652" s="75"/>
      <c r="CBH652" s="81"/>
      <c r="CBI652" s="75"/>
      <c r="CBJ652" s="81"/>
      <c r="CBK652" s="75"/>
      <c r="CBL652" s="81"/>
      <c r="CBM652" s="75"/>
      <c r="CBN652" s="81"/>
      <c r="CBO652" s="75"/>
      <c r="CBP652" s="81"/>
      <c r="CBQ652" s="75"/>
      <c r="CBR652" s="81"/>
      <c r="CBS652" s="75"/>
      <c r="CBT652" s="81"/>
      <c r="CBU652" s="75"/>
      <c r="CBV652" s="81"/>
      <c r="CBW652" s="75"/>
      <c r="CBX652" s="81"/>
      <c r="CBY652" s="75"/>
      <c r="CBZ652" s="81"/>
      <c r="CCA652" s="75"/>
      <c r="CCB652" s="81"/>
      <c r="CCC652" s="75"/>
      <c r="CCD652" s="81"/>
      <c r="CCE652" s="75"/>
      <c r="CCF652" s="81"/>
      <c r="CCG652" s="75"/>
      <c r="CCH652" s="81"/>
      <c r="CCI652" s="75"/>
      <c r="CCJ652" s="81"/>
      <c r="CCK652" s="75"/>
      <c r="CCL652" s="81"/>
      <c r="CCM652" s="75"/>
      <c r="CCN652" s="81"/>
      <c r="CCO652" s="75"/>
      <c r="CCP652" s="81"/>
      <c r="CCQ652" s="75"/>
      <c r="CCR652" s="81"/>
      <c r="CCS652" s="75"/>
      <c r="CCT652" s="81"/>
      <c r="CCU652" s="75"/>
      <c r="CCV652" s="81"/>
      <c r="CCW652" s="75"/>
      <c r="CCX652" s="81"/>
      <c r="CCY652" s="75"/>
      <c r="CCZ652" s="81"/>
      <c r="CDA652" s="75"/>
      <c r="CDB652" s="81"/>
      <c r="CDC652" s="75"/>
      <c r="CDD652" s="81"/>
      <c r="CDE652" s="75"/>
      <c r="CDF652" s="81"/>
      <c r="CDG652" s="75"/>
      <c r="CDH652" s="81"/>
      <c r="CDI652" s="75"/>
      <c r="CDJ652" s="81"/>
      <c r="CDK652" s="75"/>
      <c r="CDL652" s="81"/>
      <c r="CDM652" s="75"/>
      <c r="CDN652" s="81"/>
      <c r="CDO652" s="75"/>
      <c r="CDP652" s="81"/>
      <c r="CDQ652" s="75"/>
      <c r="CDR652" s="81"/>
      <c r="CDS652" s="75"/>
      <c r="CDT652" s="81"/>
      <c r="CDU652" s="75"/>
      <c r="CDV652" s="81"/>
      <c r="CDW652" s="75"/>
      <c r="CDX652" s="81"/>
      <c r="CDY652" s="75"/>
      <c r="CDZ652" s="81"/>
      <c r="CEA652" s="75"/>
      <c r="CEB652" s="81"/>
      <c r="CEC652" s="75"/>
      <c r="CED652" s="81"/>
      <c r="CEE652" s="75"/>
      <c r="CEF652" s="81"/>
      <c r="CEG652" s="75"/>
      <c r="CEH652" s="81"/>
      <c r="CEI652" s="75"/>
      <c r="CEJ652" s="81"/>
      <c r="CEK652" s="75"/>
      <c r="CEL652" s="81"/>
      <c r="CEM652" s="75"/>
      <c r="CEN652" s="81"/>
      <c r="CEO652" s="75"/>
      <c r="CEP652" s="81"/>
      <c r="CEQ652" s="75"/>
      <c r="CER652" s="81"/>
      <c r="CES652" s="75"/>
      <c r="CET652" s="81"/>
      <c r="CEU652" s="75"/>
      <c r="CEV652" s="81"/>
      <c r="CEW652" s="75"/>
      <c r="CEX652" s="81"/>
      <c r="CEY652" s="75"/>
      <c r="CEZ652" s="81"/>
      <c r="CFA652" s="75"/>
      <c r="CFB652" s="81"/>
      <c r="CFC652" s="75"/>
      <c r="CFD652" s="81"/>
      <c r="CFE652" s="75"/>
      <c r="CFF652" s="81"/>
      <c r="CFG652" s="75"/>
      <c r="CFH652" s="81"/>
      <c r="CFI652" s="75"/>
      <c r="CFJ652" s="81"/>
      <c r="CFK652" s="75"/>
      <c r="CFL652" s="81"/>
      <c r="CFM652" s="75"/>
      <c r="CFN652" s="81"/>
      <c r="CFO652" s="75"/>
      <c r="CFP652" s="81"/>
      <c r="CFQ652" s="75"/>
      <c r="CFR652" s="81"/>
      <c r="CFS652" s="75"/>
      <c r="CFT652" s="81"/>
      <c r="CFU652" s="75"/>
      <c r="CFV652" s="81"/>
      <c r="CFW652" s="75"/>
      <c r="CFX652" s="81"/>
      <c r="CFY652" s="75"/>
      <c r="CFZ652" s="81"/>
      <c r="CGA652" s="75"/>
      <c r="CGB652" s="81"/>
      <c r="CGC652" s="75"/>
      <c r="CGD652" s="81"/>
      <c r="CGE652" s="75"/>
      <c r="CGF652" s="81"/>
      <c r="CGG652" s="75"/>
      <c r="CGH652" s="81"/>
      <c r="CGI652" s="75"/>
      <c r="CGJ652" s="81"/>
      <c r="CGK652" s="75"/>
      <c r="CGL652" s="81"/>
      <c r="CGM652" s="75"/>
      <c r="CGN652" s="81"/>
      <c r="CGO652" s="75"/>
      <c r="CGP652" s="81"/>
      <c r="CGQ652" s="75"/>
      <c r="CGR652" s="81"/>
      <c r="CGS652" s="75"/>
      <c r="CGT652" s="81"/>
      <c r="CGU652" s="75"/>
      <c r="CGV652" s="81"/>
      <c r="CGW652" s="75"/>
      <c r="CGX652" s="81"/>
      <c r="CGY652" s="75"/>
      <c r="CGZ652" s="81"/>
      <c r="CHA652" s="75"/>
      <c r="CHB652" s="81"/>
      <c r="CHC652" s="75"/>
      <c r="CHD652" s="81"/>
      <c r="CHE652" s="75"/>
      <c r="CHF652" s="81"/>
      <c r="CHG652" s="75"/>
      <c r="CHH652" s="81"/>
      <c r="CHI652" s="75"/>
      <c r="CHJ652" s="81"/>
      <c r="CHK652" s="75"/>
      <c r="CHL652" s="81"/>
      <c r="CHM652" s="75"/>
      <c r="CHN652" s="81"/>
      <c r="CHO652" s="75"/>
      <c r="CHP652" s="81"/>
      <c r="CHQ652" s="75"/>
      <c r="CHR652" s="81"/>
      <c r="CHS652" s="75"/>
      <c r="CHT652" s="81"/>
      <c r="CHU652" s="75"/>
      <c r="CHV652" s="81"/>
      <c r="CHW652" s="75"/>
      <c r="CHX652" s="81"/>
      <c r="CHY652" s="75"/>
      <c r="CHZ652" s="81"/>
      <c r="CIA652" s="75"/>
      <c r="CIB652" s="81"/>
      <c r="CIC652" s="75"/>
      <c r="CID652" s="81"/>
      <c r="CIE652" s="75"/>
      <c r="CIF652" s="81"/>
      <c r="CIG652" s="75"/>
      <c r="CIH652" s="81"/>
      <c r="CII652" s="75"/>
      <c r="CIJ652" s="81"/>
      <c r="CIK652" s="75"/>
      <c r="CIL652" s="81"/>
      <c r="CIM652" s="75"/>
      <c r="CIN652" s="81"/>
      <c r="CIO652" s="75"/>
      <c r="CIP652" s="81"/>
      <c r="CIQ652" s="75"/>
      <c r="CIR652" s="81"/>
      <c r="CIS652" s="75"/>
      <c r="CIT652" s="81"/>
      <c r="CIU652" s="75"/>
      <c r="CIV652" s="81"/>
      <c r="CIW652" s="75"/>
      <c r="CIX652" s="81"/>
      <c r="CIY652" s="75"/>
      <c r="CIZ652" s="81"/>
      <c r="CJA652" s="75"/>
      <c r="CJB652" s="81"/>
      <c r="CJC652" s="75"/>
      <c r="CJD652" s="81"/>
      <c r="CJE652" s="75"/>
      <c r="CJF652" s="81"/>
      <c r="CJG652" s="75"/>
      <c r="CJH652" s="81"/>
      <c r="CJI652" s="75"/>
      <c r="CJJ652" s="81"/>
      <c r="CJK652" s="75"/>
      <c r="CJL652" s="81"/>
      <c r="CJM652" s="75"/>
      <c r="CJN652" s="81"/>
      <c r="CJO652" s="75"/>
      <c r="CJP652" s="81"/>
      <c r="CJQ652" s="75"/>
      <c r="CJR652" s="81"/>
      <c r="CJS652" s="75"/>
      <c r="CJT652" s="81"/>
      <c r="CJU652" s="75"/>
      <c r="CJV652" s="81"/>
      <c r="CJW652" s="75"/>
      <c r="CJX652" s="81"/>
      <c r="CJY652" s="75"/>
      <c r="CJZ652" s="81"/>
      <c r="CKA652" s="75"/>
      <c r="CKB652" s="81"/>
      <c r="CKC652" s="75"/>
      <c r="CKD652" s="81"/>
      <c r="CKE652" s="75"/>
      <c r="CKF652" s="81"/>
      <c r="CKG652" s="75"/>
      <c r="CKH652" s="81"/>
      <c r="CKI652" s="75"/>
      <c r="CKJ652" s="81"/>
      <c r="CKK652" s="75"/>
      <c r="CKL652" s="81"/>
      <c r="CKM652" s="75"/>
      <c r="CKN652" s="81"/>
      <c r="CKO652" s="75"/>
      <c r="CKP652" s="81"/>
      <c r="CKQ652" s="75"/>
      <c r="CKR652" s="81"/>
      <c r="CKS652" s="75"/>
      <c r="CKT652" s="81"/>
      <c r="CKU652" s="75"/>
      <c r="CKV652" s="81"/>
      <c r="CKW652" s="75"/>
      <c r="CKX652" s="81"/>
      <c r="CKY652" s="75"/>
      <c r="CKZ652" s="81"/>
      <c r="CLA652" s="75"/>
      <c r="CLB652" s="81"/>
      <c r="CLC652" s="75"/>
      <c r="CLD652" s="81"/>
      <c r="CLE652" s="75"/>
      <c r="CLF652" s="81"/>
      <c r="CLG652" s="75"/>
      <c r="CLH652" s="81"/>
      <c r="CLI652" s="75"/>
      <c r="CLJ652" s="81"/>
      <c r="CLK652" s="75"/>
      <c r="CLL652" s="81"/>
      <c r="CLM652" s="75"/>
      <c r="CLN652" s="81"/>
      <c r="CLO652" s="75"/>
      <c r="CLP652" s="81"/>
      <c r="CLQ652" s="75"/>
      <c r="CLR652" s="81"/>
      <c r="CLS652" s="75"/>
      <c r="CLT652" s="81"/>
      <c r="CLU652" s="75"/>
      <c r="CLV652" s="81"/>
      <c r="CLW652" s="75"/>
      <c r="CLX652" s="81"/>
      <c r="CLY652" s="75"/>
      <c r="CLZ652" s="81"/>
      <c r="CMA652" s="75"/>
      <c r="CMB652" s="81"/>
      <c r="CMC652" s="75"/>
      <c r="CMD652" s="81"/>
      <c r="CME652" s="75"/>
      <c r="CMF652" s="81"/>
      <c r="CMG652" s="75"/>
      <c r="CMH652" s="81"/>
      <c r="CMI652" s="75"/>
      <c r="CMJ652" s="81"/>
      <c r="CMK652" s="75"/>
      <c r="CML652" s="81"/>
      <c r="CMM652" s="75"/>
      <c r="CMN652" s="81"/>
      <c r="CMO652" s="75"/>
      <c r="CMP652" s="81"/>
      <c r="CMQ652" s="75"/>
      <c r="CMR652" s="81"/>
      <c r="CMS652" s="75"/>
      <c r="CMT652" s="81"/>
      <c r="CMU652" s="75"/>
      <c r="CMV652" s="81"/>
      <c r="CMW652" s="75"/>
      <c r="CMX652" s="81"/>
      <c r="CMY652" s="75"/>
      <c r="CMZ652" s="81"/>
      <c r="CNA652" s="75"/>
      <c r="CNB652" s="81"/>
      <c r="CNC652" s="75"/>
      <c r="CND652" s="81"/>
      <c r="CNE652" s="75"/>
      <c r="CNF652" s="81"/>
      <c r="CNG652" s="75"/>
      <c r="CNH652" s="81"/>
      <c r="CNI652" s="75"/>
      <c r="CNJ652" s="81"/>
      <c r="CNK652" s="75"/>
      <c r="CNL652" s="81"/>
      <c r="CNM652" s="75"/>
      <c r="CNN652" s="81"/>
      <c r="CNO652" s="75"/>
      <c r="CNP652" s="81"/>
      <c r="CNQ652" s="75"/>
      <c r="CNR652" s="81"/>
      <c r="CNS652" s="75"/>
      <c r="CNT652" s="81"/>
      <c r="CNU652" s="75"/>
      <c r="CNV652" s="81"/>
      <c r="CNW652" s="75"/>
      <c r="CNX652" s="81"/>
      <c r="CNY652" s="75"/>
      <c r="CNZ652" s="81"/>
      <c r="COA652" s="75"/>
      <c r="COB652" s="81"/>
      <c r="COC652" s="75"/>
      <c r="COD652" s="81"/>
      <c r="COE652" s="75"/>
      <c r="COF652" s="81"/>
      <c r="COG652" s="75"/>
      <c r="COH652" s="81"/>
      <c r="COI652" s="75"/>
      <c r="COJ652" s="81"/>
      <c r="COK652" s="75"/>
      <c r="COL652" s="81"/>
      <c r="COM652" s="75"/>
      <c r="CON652" s="81"/>
      <c r="COO652" s="75"/>
      <c r="COP652" s="81"/>
      <c r="COQ652" s="75"/>
      <c r="COR652" s="81"/>
      <c r="COS652" s="75"/>
      <c r="COT652" s="81"/>
      <c r="COU652" s="75"/>
      <c r="COV652" s="81"/>
      <c r="COW652" s="75"/>
      <c r="COX652" s="81"/>
      <c r="COY652" s="75"/>
      <c r="COZ652" s="81"/>
      <c r="CPA652" s="75"/>
      <c r="CPB652" s="81"/>
      <c r="CPC652" s="75"/>
      <c r="CPD652" s="81"/>
      <c r="CPE652" s="75"/>
      <c r="CPF652" s="81"/>
      <c r="CPG652" s="75"/>
      <c r="CPH652" s="81"/>
      <c r="CPI652" s="75"/>
      <c r="CPJ652" s="81"/>
      <c r="CPK652" s="75"/>
      <c r="CPL652" s="81"/>
      <c r="CPM652" s="75"/>
      <c r="CPN652" s="81"/>
      <c r="CPO652" s="75"/>
      <c r="CPP652" s="81"/>
      <c r="CPQ652" s="75"/>
      <c r="CPR652" s="81"/>
      <c r="CPS652" s="75"/>
      <c r="CPT652" s="81"/>
      <c r="CPU652" s="75"/>
      <c r="CPV652" s="81"/>
      <c r="CPW652" s="75"/>
      <c r="CPX652" s="81"/>
      <c r="CPY652" s="75"/>
      <c r="CPZ652" s="81"/>
      <c r="CQA652" s="75"/>
      <c r="CQB652" s="81"/>
      <c r="CQC652" s="75"/>
      <c r="CQD652" s="81"/>
      <c r="CQE652" s="75"/>
      <c r="CQF652" s="81"/>
      <c r="CQG652" s="75"/>
      <c r="CQH652" s="81"/>
      <c r="CQI652" s="75"/>
      <c r="CQJ652" s="81"/>
      <c r="CQK652" s="75"/>
      <c r="CQL652" s="81"/>
      <c r="CQM652" s="75"/>
      <c r="CQN652" s="81"/>
      <c r="CQO652" s="75"/>
      <c r="CQP652" s="81"/>
      <c r="CQQ652" s="75"/>
      <c r="CQR652" s="81"/>
      <c r="CQS652" s="75"/>
      <c r="CQT652" s="81"/>
      <c r="CQU652" s="75"/>
      <c r="CQV652" s="81"/>
      <c r="CQW652" s="75"/>
      <c r="CQX652" s="81"/>
      <c r="CQY652" s="75"/>
      <c r="CQZ652" s="81"/>
      <c r="CRA652" s="75"/>
      <c r="CRB652" s="81"/>
      <c r="CRC652" s="75"/>
      <c r="CRD652" s="81"/>
      <c r="CRE652" s="75"/>
      <c r="CRF652" s="81"/>
      <c r="CRG652" s="75"/>
      <c r="CRH652" s="81"/>
      <c r="CRI652" s="75"/>
      <c r="CRJ652" s="81"/>
      <c r="CRK652" s="75"/>
      <c r="CRL652" s="81"/>
      <c r="CRM652" s="75"/>
      <c r="CRN652" s="81"/>
      <c r="CRO652" s="75"/>
      <c r="CRP652" s="81"/>
      <c r="CRQ652" s="75"/>
      <c r="CRR652" s="81"/>
      <c r="CRS652" s="75"/>
      <c r="CRT652" s="81"/>
      <c r="CRU652" s="75"/>
      <c r="CRV652" s="81"/>
      <c r="CRW652" s="75"/>
      <c r="CRX652" s="81"/>
      <c r="CRY652" s="75"/>
      <c r="CRZ652" s="81"/>
      <c r="CSA652" s="75"/>
      <c r="CSB652" s="81"/>
      <c r="CSC652" s="75"/>
      <c r="CSD652" s="81"/>
      <c r="CSE652" s="75"/>
      <c r="CSF652" s="81"/>
      <c r="CSG652" s="75"/>
      <c r="CSH652" s="81"/>
      <c r="CSI652" s="75"/>
      <c r="CSJ652" s="81"/>
      <c r="CSK652" s="75"/>
      <c r="CSL652" s="81"/>
      <c r="CSM652" s="75"/>
      <c r="CSN652" s="81"/>
      <c r="CSO652" s="75"/>
      <c r="CSP652" s="81"/>
      <c r="CSQ652" s="75"/>
      <c r="CSR652" s="81"/>
      <c r="CSS652" s="75"/>
      <c r="CST652" s="81"/>
      <c r="CSU652" s="75"/>
      <c r="CSV652" s="81"/>
      <c r="CSW652" s="75"/>
      <c r="CSX652" s="81"/>
      <c r="CSY652" s="75"/>
      <c r="CSZ652" s="81"/>
      <c r="CTA652" s="75"/>
      <c r="CTB652" s="81"/>
      <c r="CTC652" s="75"/>
      <c r="CTD652" s="81"/>
      <c r="CTE652" s="75"/>
      <c r="CTF652" s="81"/>
      <c r="CTG652" s="75"/>
      <c r="CTH652" s="81"/>
      <c r="CTI652" s="75"/>
      <c r="CTJ652" s="81"/>
      <c r="CTK652" s="75"/>
      <c r="CTL652" s="81"/>
      <c r="CTM652" s="75"/>
      <c r="CTN652" s="81"/>
      <c r="CTO652" s="75"/>
      <c r="CTP652" s="81"/>
      <c r="CTQ652" s="75"/>
      <c r="CTR652" s="81"/>
      <c r="CTS652" s="75"/>
      <c r="CTT652" s="81"/>
      <c r="CTU652" s="75"/>
      <c r="CTV652" s="81"/>
      <c r="CTW652" s="75"/>
      <c r="CTX652" s="81"/>
      <c r="CTY652" s="75"/>
      <c r="CTZ652" s="81"/>
      <c r="CUA652" s="75"/>
      <c r="CUB652" s="81"/>
      <c r="CUC652" s="75"/>
      <c r="CUD652" s="81"/>
      <c r="CUE652" s="75"/>
      <c r="CUF652" s="81"/>
      <c r="CUG652" s="75"/>
      <c r="CUH652" s="81"/>
      <c r="CUI652" s="75"/>
      <c r="CUJ652" s="81"/>
      <c r="CUK652" s="75"/>
      <c r="CUL652" s="81"/>
      <c r="CUM652" s="75"/>
      <c r="CUN652" s="81"/>
      <c r="CUO652" s="75"/>
      <c r="CUP652" s="81"/>
      <c r="CUQ652" s="75"/>
      <c r="CUR652" s="81"/>
      <c r="CUS652" s="75"/>
      <c r="CUT652" s="81"/>
      <c r="CUU652" s="75"/>
      <c r="CUV652" s="81"/>
      <c r="CUW652" s="75"/>
      <c r="CUX652" s="81"/>
      <c r="CUY652" s="75"/>
      <c r="CUZ652" s="81"/>
      <c r="CVA652" s="75"/>
      <c r="CVB652" s="81"/>
      <c r="CVC652" s="75"/>
      <c r="CVD652" s="81"/>
      <c r="CVE652" s="75"/>
      <c r="CVF652" s="81"/>
      <c r="CVG652" s="75"/>
      <c r="CVH652" s="81"/>
      <c r="CVI652" s="75"/>
      <c r="CVJ652" s="81"/>
      <c r="CVK652" s="75"/>
      <c r="CVL652" s="81"/>
      <c r="CVM652" s="75"/>
      <c r="CVN652" s="81"/>
      <c r="CVO652" s="75"/>
      <c r="CVP652" s="81"/>
      <c r="CVQ652" s="75"/>
      <c r="CVR652" s="81"/>
      <c r="CVS652" s="75"/>
      <c r="CVT652" s="81"/>
      <c r="CVU652" s="75"/>
      <c r="CVV652" s="81"/>
      <c r="CVW652" s="75"/>
      <c r="CVX652" s="81"/>
      <c r="CVY652" s="75"/>
      <c r="CVZ652" s="81"/>
      <c r="CWA652" s="75"/>
      <c r="CWB652" s="81"/>
      <c r="CWC652" s="75"/>
      <c r="CWD652" s="81"/>
      <c r="CWE652" s="75"/>
      <c r="CWF652" s="81"/>
      <c r="CWG652" s="75"/>
      <c r="CWH652" s="81"/>
      <c r="CWI652" s="75"/>
      <c r="CWJ652" s="81"/>
      <c r="CWK652" s="75"/>
      <c r="CWL652" s="81"/>
      <c r="CWM652" s="75"/>
      <c r="CWN652" s="81"/>
      <c r="CWO652" s="75"/>
      <c r="CWP652" s="81"/>
      <c r="CWQ652" s="75"/>
      <c r="CWR652" s="81"/>
      <c r="CWS652" s="75"/>
      <c r="CWT652" s="81"/>
      <c r="CWU652" s="75"/>
      <c r="CWV652" s="81"/>
      <c r="CWW652" s="75"/>
      <c r="CWX652" s="81"/>
      <c r="CWY652" s="75"/>
      <c r="CWZ652" s="81"/>
      <c r="CXA652" s="75"/>
      <c r="CXB652" s="81"/>
      <c r="CXC652" s="75"/>
      <c r="CXD652" s="81"/>
      <c r="CXE652" s="75"/>
      <c r="CXF652" s="81"/>
      <c r="CXG652" s="75"/>
      <c r="CXH652" s="81"/>
      <c r="CXI652" s="75"/>
      <c r="CXJ652" s="81"/>
      <c r="CXK652" s="75"/>
      <c r="CXL652" s="81"/>
      <c r="CXM652" s="75"/>
      <c r="CXN652" s="81"/>
      <c r="CXO652" s="75"/>
      <c r="CXP652" s="81"/>
      <c r="CXQ652" s="75"/>
      <c r="CXR652" s="81"/>
      <c r="CXS652" s="75"/>
      <c r="CXT652" s="81"/>
      <c r="CXU652" s="75"/>
      <c r="CXV652" s="81"/>
      <c r="CXW652" s="75"/>
      <c r="CXX652" s="81"/>
      <c r="CXY652" s="75"/>
      <c r="CXZ652" s="81"/>
      <c r="CYA652" s="75"/>
      <c r="CYB652" s="81"/>
      <c r="CYC652" s="75"/>
      <c r="CYD652" s="81"/>
      <c r="CYE652" s="75"/>
      <c r="CYF652" s="81"/>
      <c r="CYG652" s="75"/>
      <c r="CYH652" s="81"/>
      <c r="CYI652" s="75"/>
      <c r="CYJ652" s="81"/>
      <c r="CYK652" s="75"/>
      <c r="CYL652" s="81"/>
      <c r="CYM652" s="75"/>
      <c r="CYN652" s="81"/>
      <c r="CYO652" s="75"/>
      <c r="CYP652" s="81"/>
      <c r="CYQ652" s="75"/>
      <c r="CYR652" s="81"/>
      <c r="CYS652" s="75"/>
      <c r="CYT652" s="81"/>
      <c r="CYU652" s="75"/>
      <c r="CYV652" s="81"/>
      <c r="CYW652" s="75"/>
      <c r="CYX652" s="81"/>
      <c r="CYY652" s="75"/>
      <c r="CYZ652" s="81"/>
      <c r="CZA652" s="75"/>
      <c r="CZB652" s="81"/>
      <c r="CZC652" s="75"/>
      <c r="CZD652" s="81"/>
      <c r="CZE652" s="75"/>
      <c r="CZF652" s="81"/>
      <c r="CZG652" s="75"/>
      <c r="CZH652" s="81"/>
      <c r="CZI652" s="75"/>
      <c r="CZJ652" s="81"/>
      <c r="CZK652" s="75"/>
      <c r="CZL652" s="81"/>
      <c r="CZM652" s="75"/>
      <c r="CZN652" s="81"/>
      <c r="CZO652" s="75"/>
      <c r="CZP652" s="81"/>
      <c r="CZQ652" s="75"/>
      <c r="CZR652" s="81"/>
      <c r="CZS652" s="75"/>
      <c r="CZT652" s="81"/>
      <c r="CZU652" s="75"/>
      <c r="CZV652" s="81"/>
      <c r="CZW652" s="75"/>
      <c r="CZX652" s="81"/>
      <c r="CZY652" s="75"/>
      <c r="CZZ652" s="81"/>
      <c r="DAA652" s="75"/>
      <c r="DAB652" s="81"/>
      <c r="DAC652" s="75"/>
      <c r="DAD652" s="81"/>
      <c r="DAE652" s="75"/>
      <c r="DAF652" s="81"/>
      <c r="DAG652" s="75"/>
      <c r="DAH652" s="81"/>
      <c r="DAI652" s="75"/>
      <c r="DAJ652" s="81"/>
      <c r="DAK652" s="75"/>
      <c r="DAL652" s="81"/>
      <c r="DAM652" s="75"/>
      <c r="DAN652" s="81"/>
      <c r="DAO652" s="75"/>
      <c r="DAP652" s="81"/>
      <c r="DAQ652" s="75"/>
      <c r="DAR652" s="81"/>
      <c r="DAS652" s="75"/>
      <c r="DAT652" s="81"/>
      <c r="DAU652" s="75"/>
      <c r="DAV652" s="81"/>
      <c r="DAW652" s="75"/>
      <c r="DAX652" s="81"/>
      <c r="DAY652" s="75"/>
      <c r="DAZ652" s="81"/>
      <c r="DBA652" s="75"/>
      <c r="DBB652" s="81"/>
      <c r="DBC652" s="75"/>
      <c r="DBD652" s="81"/>
      <c r="DBE652" s="75"/>
      <c r="DBF652" s="81"/>
      <c r="DBG652" s="75"/>
      <c r="DBH652" s="81"/>
      <c r="DBI652" s="75"/>
      <c r="DBJ652" s="81"/>
      <c r="DBK652" s="75"/>
      <c r="DBL652" s="81"/>
      <c r="DBM652" s="75"/>
      <c r="DBN652" s="81"/>
      <c r="DBO652" s="75"/>
      <c r="DBP652" s="81"/>
      <c r="DBQ652" s="75"/>
      <c r="DBR652" s="81"/>
      <c r="DBS652" s="75"/>
      <c r="DBT652" s="81"/>
      <c r="DBU652" s="75"/>
      <c r="DBV652" s="81"/>
      <c r="DBW652" s="75"/>
      <c r="DBX652" s="81"/>
      <c r="DBY652" s="75"/>
      <c r="DBZ652" s="81"/>
      <c r="DCA652" s="75"/>
      <c r="DCB652" s="81"/>
      <c r="DCC652" s="75"/>
      <c r="DCD652" s="81"/>
      <c r="DCE652" s="75"/>
      <c r="DCF652" s="81"/>
      <c r="DCG652" s="75"/>
      <c r="DCH652" s="81"/>
      <c r="DCI652" s="75"/>
      <c r="DCJ652" s="81"/>
      <c r="DCK652" s="75"/>
      <c r="DCL652" s="81"/>
      <c r="DCM652" s="75"/>
      <c r="DCN652" s="81"/>
      <c r="DCO652" s="75"/>
      <c r="DCP652" s="81"/>
      <c r="DCQ652" s="75"/>
      <c r="DCR652" s="81"/>
      <c r="DCS652" s="75"/>
      <c r="DCT652" s="81"/>
      <c r="DCU652" s="75"/>
      <c r="DCV652" s="81"/>
      <c r="DCW652" s="75"/>
      <c r="DCX652" s="81"/>
      <c r="DCY652" s="75"/>
      <c r="DCZ652" s="81"/>
      <c r="DDA652" s="75"/>
      <c r="DDB652" s="81"/>
      <c r="DDC652" s="75"/>
      <c r="DDD652" s="81"/>
      <c r="DDE652" s="75"/>
      <c r="DDF652" s="81"/>
      <c r="DDG652" s="75"/>
      <c r="DDH652" s="81"/>
      <c r="DDI652" s="75"/>
      <c r="DDJ652" s="81"/>
      <c r="DDK652" s="75"/>
      <c r="DDL652" s="81"/>
      <c r="DDM652" s="75"/>
      <c r="DDN652" s="81"/>
      <c r="DDO652" s="75"/>
      <c r="DDP652" s="81"/>
      <c r="DDQ652" s="75"/>
      <c r="DDR652" s="81"/>
      <c r="DDS652" s="75"/>
      <c r="DDT652" s="81"/>
      <c r="DDU652" s="75"/>
      <c r="DDV652" s="81"/>
      <c r="DDW652" s="75"/>
      <c r="DDX652" s="81"/>
      <c r="DDY652" s="75"/>
      <c r="DDZ652" s="81"/>
      <c r="DEA652" s="75"/>
      <c r="DEB652" s="81"/>
      <c r="DEC652" s="75"/>
      <c r="DED652" s="81"/>
      <c r="DEE652" s="75"/>
      <c r="DEF652" s="81"/>
      <c r="DEG652" s="75"/>
      <c r="DEH652" s="81"/>
      <c r="DEI652" s="75"/>
      <c r="DEJ652" s="81"/>
      <c r="DEK652" s="75"/>
      <c r="DEL652" s="81"/>
      <c r="DEM652" s="75"/>
      <c r="DEN652" s="81"/>
      <c r="DEO652" s="75"/>
      <c r="DEP652" s="81"/>
      <c r="DEQ652" s="75"/>
      <c r="DER652" s="81"/>
      <c r="DES652" s="75"/>
      <c r="DET652" s="81"/>
      <c r="DEU652" s="75"/>
      <c r="DEV652" s="81"/>
      <c r="DEW652" s="75"/>
      <c r="DEX652" s="81"/>
      <c r="DEY652" s="75"/>
      <c r="DEZ652" s="81"/>
      <c r="DFA652" s="75"/>
      <c r="DFB652" s="81"/>
      <c r="DFC652" s="75"/>
      <c r="DFD652" s="81"/>
      <c r="DFE652" s="75"/>
      <c r="DFF652" s="81"/>
      <c r="DFG652" s="75"/>
      <c r="DFH652" s="81"/>
      <c r="DFI652" s="75"/>
      <c r="DFJ652" s="81"/>
      <c r="DFK652" s="75"/>
      <c r="DFL652" s="81"/>
      <c r="DFM652" s="75"/>
      <c r="DFN652" s="81"/>
      <c r="DFO652" s="75"/>
      <c r="DFP652" s="81"/>
      <c r="DFQ652" s="75"/>
      <c r="DFR652" s="81"/>
      <c r="DFS652" s="75"/>
      <c r="DFT652" s="81"/>
      <c r="DFU652" s="75"/>
      <c r="DFV652" s="81"/>
      <c r="DFW652" s="75"/>
      <c r="DFX652" s="81"/>
      <c r="DFY652" s="75"/>
      <c r="DFZ652" s="81"/>
      <c r="DGA652" s="75"/>
      <c r="DGB652" s="81"/>
      <c r="DGC652" s="75"/>
      <c r="DGD652" s="81"/>
      <c r="DGE652" s="75"/>
      <c r="DGF652" s="81"/>
      <c r="DGG652" s="75"/>
      <c r="DGH652" s="81"/>
      <c r="DGI652" s="75"/>
      <c r="DGJ652" s="81"/>
      <c r="DGK652" s="75"/>
      <c r="DGL652" s="81"/>
      <c r="DGM652" s="75"/>
      <c r="DGN652" s="81"/>
      <c r="DGO652" s="75"/>
      <c r="DGP652" s="81"/>
      <c r="DGQ652" s="75"/>
      <c r="DGR652" s="81"/>
      <c r="DGS652" s="75"/>
      <c r="DGT652" s="81"/>
      <c r="DGU652" s="75"/>
      <c r="DGV652" s="81"/>
      <c r="DGW652" s="75"/>
      <c r="DGX652" s="81"/>
      <c r="DGY652" s="75"/>
      <c r="DGZ652" s="81"/>
      <c r="DHA652" s="75"/>
      <c r="DHB652" s="81"/>
      <c r="DHC652" s="75"/>
      <c r="DHD652" s="81"/>
      <c r="DHE652" s="75"/>
      <c r="DHF652" s="81"/>
      <c r="DHG652" s="75"/>
      <c r="DHH652" s="81"/>
      <c r="DHI652" s="75"/>
      <c r="DHJ652" s="81"/>
      <c r="DHK652" s="75"/>
      <c r="DHL652" s="81"/>
      <c r="DHM652" s="75"/>
      <c r="DHN652" s="81"/>
      <c r="DHO652" s="75"/>
      <c r="DHP652" s="81"/>
      <c r="DHQ652" s="75"/>
      <c r="DHR652" s="81"/>
      <c r="DHS652" s="75"/>
      <c r="DHT652" s="81"/>
      <c r="DHU652" s="75"/>
      <c r="DHV652" s="81"/>
      <c r="DHW652" s="75"/>
      <c r="DHX652" s="81"/>
      <c r="DHY652" s="75"/>
      <c r="DHZ652" s="81"/>
      <c r="DIA652" s="75"/>
      <c r="DIB652" s="81"/>
      <c r="DIC652" s="75"/>
      <c r="DID652" s="81"/>
      <c r="DIE652" s="75"/>
      <c r="DIF652" s="81"/>
      <c r="DIG652" s="75"/>
      <c r="DIH652" s="81"/>
      <c r="DII652" s="75"/>
      <c r="DIJ652" s="81"/>
      <c r="DIK652" s="75"/>
      <c r="DIL652" s="81"/>
      <c r="DIM652" s="75"/>
      <c r="DIN652" s="81"/>
      <c r="DIO652" s="75"/>
      <c r="DIP652" s="81"/>
      <c r="DIQ652" s="75"/>
      <c r="DIR652" s="81"/>
      <c r="DIS652" s="75"/>
      <c r="DIT652" s="81"/>
      <c r="DIU652" s="75"/>
      <c r="DIV652" s="81"/>
      <c r="DIW652" s="75"/>
      <c r="DIX652" s="81"/>
      <c r="DIY652" s="75"/>
      <c r="DIZ652" s="81"/>
      <c r="DJA652" s="75"/>
      <c r="DJB652" s="81"/>
      <c r="DJC652" s="75"/>
      <c r="DJD652" s="81"/>
      <c r="DJE652" s="75"/>
      <c r="DJF652" s="81"/>
      <c r="DJG652" s="75"/>
      <c r="DJH652" s="81"/>
      <c r="DJI652" s="75"/>
      <c r="DJJ652" s="81"/>
      <c r="DJK652" s="75"/>
      <c r="DJL652" s="81"/>
      <c r="DJM652" s="75"/>
      <c r="DJN652" s="81"/>
      <c r="DJO652" s="75"/>
      <c r="DJP652" s="81"/>
      <c r="DJQ652" s="75"/>
      <c r="DJR652" s="81"/>
      <c r="DJS652" s="75"/>
      <c r="DJT652" s="81"/>
      <c r="DJU652" s="75"/>
      <c r="DJV652" s="81"/>
      <c r="DJW652" s="75"/>
      <c r="DJX652" s="81"/>
      <c r="DJY652" s="75"/>
      <c r="DJZ652" s="81"/>
      <c r="DKA652" s="75"/>
      <c r="DKB652" s="81"/>
      <c r="DKC652" s="75"/>
      <c r="DKD652" s="81"/>
      <c r="DKE652" s="75"/>
      <c r="DKF652" s="81"/>
      <c r="DKG652" s="75"/>
      <c r="DKH652" s="81"/>
      <c r="DKI652" s="75"/>
      <c r="DKJ652" s="81"/>
      <c r="DKK652" s="75"/>
      <c r="DKL652" s="81"/>
      <c r="DKM652" s="75"/>
      <c r="DKN652" s="81"/>
      <c r="DKO652" s="75"/>
      <c r="DKP652" s="81"/>
      <c r="DKQ652" s="75"/>
      <c r="DKR652" s="81"/>
      <c r="DKS652" s="75"/>
      <c r="DKT652" s="81"/>
      <c r="DKU652" s="75"/>
      <c r="DKV652" s="81"/>
      <c r="DKW652" s="75"/>
      <c r="DKX652" s="81"/>
      <c r="DKY652" s="75"/>
      <c r="DKZ652" s="81"/>
      <c r="DLA652" s="75"/>
      <c r="DLB652" s="81"/>
      <c r="DLC652" s="75"/>
      <c r="DLD652" s="81"/>
      <c r="DLE652" s="75"/>
      <c r="DLF652" s="81"/>
      <c r="DLG652" s="75"/>
      <c r="DLH652" s="81"/>
      <c r="DLI652" s="75"/>
      <c r="DLJ652" s="81"/>
      <c r="DLK652" s="75"/>
      <c r="DLL652" s="81"/>
      <c r="DLM652" s="75"/>
      <c r="DLN652" s="81"/>
      <c r="DLO652" s="75"/>
      <c r="DLP652" s="81"/>
      <c r="DLQ652" s="75"/>
      <c r="DLR652" s="81"/>
      <c r="DLS652" s="75"/>
      <c r="DLT652" s="81"/>
      <c r="DLU652" s="75"/>
      <c r="DLV652" s="81"/>
      <c r="DLW652" s="75"/>
      <c r="DLX652" s="81"/>
      <c r="DLY652" s="75"/>
      <c r="DLZ652" s="81"/>
      <c r="DMA652" s="75"/>
      <c r="DMB652" s="81"/>
      <c r="DMC652" s="75"/>
      <c r="DMD652" s="81"/>
      <c r="DME652" s="75"/>
      <c r="DMF652" s="81"/>
      <c r="DMG652" s="75"/>
      <c r="DMH652" s="81"/>
      <c r="DMI652" s="75"/>
      <c r="DMJ652" s="81"/>
      <c r="DMK652" s="75"/>
      <c r="DML652" s="81"/>
      <c r="DMM652" s="75"/>
      <c r="DMN652" s="81"/>
      <c r="DMO652" s="75"/>
      <c r="DMP652" s="81"/>
      <c r="DMQ652" s="75"/>
      <c r="DMR652" s="81"/>
      <c r="DMS652" s="75"/>
      <c r="DMT652" s="81"/>
      <c r="DMU652" s="75"/>
      <c r="DMV652" s="81"/>
      <c r="DMW652" s="75"/>
      <c r="DMX652" s="81"/>
      <c r="DMY652" s="75"/>
      <c r="DMZ652" s="81"/>
      <c r="DNA652" s="75"/>
      <c r="DNB652" s="81"/>
      <c r="DNC652" s="75"/>
      <c r="DND652" s="81"/>
      <c r="DNE652" s="75"/>
      <c r="DNF652" s="81"/>
      <c r="DNG652" s="75"/>
      <c r="DNH652" s="81"/>
      <c r="DNI652" s="75"/>
      <c r="DNJ652" s="81"/>
      <c r="DNK652" s="75"/>
      <c r="DNL652" s="81"/>
      <c r="DNM652" s="75"/>
      <c r="DNN652" s="81"/>
      <c r="DNO652" s="75"/>
      <c r="DNP652" s="81"/>
      <c r="DNQ652" s="75"/>
      <c r="DNR652" s="81"/>
      <c r="DNS652" s="75"/>
      <c r="DNT652" s="81"/>
      <c r="DNU652" s="75"/>
      <c r="DNV652" s="81"/>
      <c r="DNW652" s="75"/>
      <c r="DNX652" s="81"/>
      <c r="DNY652" s="75"/>
      <c r="DNZ652" s="81"/>
      <c r="DOA652" s="75"/>
      <c r="DOB652" s="81"/>
      <c r="DOC652" s="75"/>
      <c r="DOD652" s="81"/>
      <c r="DOE652" s="75"/>
      <c r="DOF652" s="81"/>
      <c r="DOG652" s="75"/>
      <c r="DOH652" s="81"/>
      <c r="DOI652" s="75"/>
      <c r="DOJ652" s="81"/>
      <c r="DOK652" s="75"/>
      <c r="DOL652" s="81"/>
      <c r="DOM652" s="75"/>
      <c r="DON652" s="81"/>
      <c r="DOO652" s="75"/>
      <c r="DOP652" s="81"/>
      <c r="DOQ652" s="75"/>
      <c r="DOR652" s="81"/>
      <c r="DOS652" s="75"/>
      <c r="DOT652" s="81"/>
      <c r="DOU652" s="75"/>
      <c r="DOV652" s="81"/>
      <c r="DOW652" s="75"/>
      <c r="DOX652" s="81"/>
      <c r="DOY652" s="75"/>
      <c r="DOZ652" s="81"/>
      <c r="DPA652" s="75"/>
      <c r="DPB652" s="81"/>
      <c r="DPC652" s="75"/>
      <c r="DPD652" s="81"/>
      <c r="DPE652" s="75"/>
      <c r="DPF652" s="81"/>
      <c r="DPG652" s="75"/>
      <c r="DPH652" s="81"/>
      <c r="DPI652" s="75"/>
      <c r="DPJ652" s="81"/>
      <c r="DPK652" s="75"/>
      <c r="DPL652" s="81"/>
      <c r="DPM652" s="75"/>
      <c r="DPN652" s="81"/>
      <c r="DPO652" s="75"/>
      <c r="DPP652" s="81"/>
      <c r="DPQ652" s="75"/>
      <c r="DPR652" s="81"/>
      <c r="DPS652" s="75"/>
      <c r="DPT652" s="81"/>
      <c r="DPU652" s="75"/>
      <c r="DPV652" s="81"/>
      <c r="DPW652" s="75"/>
      <c r="DPX652" s="81"/>
      <c r="DPY652" s="75"/>
      <c r="DPZ652" s="81"/>
      <c r="DQA652" s="75"/>
      <c r="DQB652" s="81"/>
      <c r="DQC652" s="75"/>
      <c r="DQD652" s="81"/>
      <c r="DQE652" s="75"/>
      <c r="DQF652" s="81"/>
      <c r="DQG652" s="75"/>
      <c r="DQH652" s="81"/>
      <c r="DQI652" s="75"/>
      <c r="DQJ652" s="81"/>
      <c r="DQK652" s="75"/>
      <c r="DQL652" s="81"/>
      <c r="DQM652" s="75"/>
      <c r="DQN652" s="81"/>
      <c r="DQO652" s="75"/>
      <c r="DQP652" s="81"/>
      <c r="DQQ652" s="75"/>
      <c r="DQR652" s="81"/>
      <c r="DQS652" s="75"/>
      <c r="DQT652" s="81"/>
      <c r="DQU652" s="75"/>
      <c r="DQV652" s="81"/>
      <c r="DQW652" s="75"/>
      <c r="DQX652" s="81"/>
      <c r="DQY652" s="75"/>
      <c r="DQZ652" s="81"/>
      <c r="DRA652" s="75"/>
      <c r="DRB652" s="81"/>
      <c r="DRC652" s="75"/>
      <c r="DRD652" s="81"/>
      <c r="DRE652" s="75"/>
      <c r="DRF652" s="81"/>
      <c r="DRG652" s="75"/>
      <c r="DRH652" s="81"/>
      <c r="DRI652" s="75"/>
      <c r="DRJ652" s="81"/>
      <c r="DRK652" s="75"/>
      <c r="DRL652" s="81"/>
      <c r="DRM652" s="75"/>
      <c r="DRN652" s="81"/>
      <c r="DRO652" s="75"/>
      <c r="DRP652" s="81"/>
      <c r="DRQ652" s="75"/>
      <c r="DRR652" s="81"/>
      <c r="DRS652" s="75"/>
      <c r="DRT652" s="81"/>
      <c r="DRU652" s="75"/>
      <c r="DRV652" s="81"/>
      <c r="DRW652" s="75"/>
      <c r="DRX652" s="81"/>
      <c r="DRY652" s="75"/>
      <c r="DRZ652" s="81"/>
      <c r="DSA652" s="75"/>
      <c r="DSB652" s="81"/>
      <c r="DSC652" s="75"/>
      <c r="DSD652" s="81"/>
      <c r="DSE652" s="75"/>
      <c r="DSF652" s="81"/>
      <c r="DSG652" s="75"/>
      <c r="DSH652" s="81"/>
      <c r="DSI652" s="75"/>
      <c r="DSJ652" s="81"/>
      <c r="DSK652" s="75"/>
      <c r="DSL652" s="81"/>
      <c r="DSM652" s="75"/>
      <c r="DSN652" s="81"/>
      <c r="DSO652" s="75"/>
      <c r="DSP652" s="81"/>
      <c r="DSQ652" s="75"/>
      <c r="DSR652" s="81"/>
      <c r="DSS652" s="75"/>
      <c r="DST652" s="81"/>
      <c r="DSU652" s="75"/>
      <c r="DSV652" s="81"/>
      <c r="DSW652" s="75"/>
      <c r="DSX652" s="81"/>
      <c r="DSY652" s="75"/>
      <c r="DSZ652" s="81"/>
      <c r="DTA652" s="75"/>
      <c r="DTB652" s="81"/>
      <c r="DTC652" s="75"/>
      <c r="DTD652" s="81"/>
      <c r="DTE652" s="75"/>
      <c r="DTF652" s="81"/>
      <c r="DTG652" s="75"/>
      <c r="DTH652" s="81"/>
      <c r="DTI652" s="75"/>
      <c r="DTJ652" s="81"/>
      <c r="DTK652" s="75"/>
      <c r="DTL652" s="81"/>
      <c r="DTM652" s="75"/>
      <c r="DTN652" s="81"/>
      <c r="DTO652" s="75"/>
      <c r="DTP652" s="81"/>
      <c r="DTQ652" s="75"/>
      <c r="DTR652" s="81"/>
      <c r="DTS652" s="75"/>
      <c r="DTT652" s="81"/>
      <c r="DTU652" s="75"/>
      <c r="DTV652" s="81"/>
      <c r="DTW652" s="75"/>
      <c r="DTX652" s="81"/>
      <c r="DTY652" s="75"/>
      <c r="DTZ652" s="81"/>
      <c r="DUA652" s="75"/>
      <c r="DUB652" s="81"/>
      <c r="DUC652" s="75"/>
      <c r="DUD652" s="81"/>
      <c r="DUE652" s="75"/>
      <c r="DUF652" s="81"/>
      <c r="DUG652" s="75"/>
      <c r="DUH652" s="81"/>
      <c r="DUI652" s="75"/>
      <c r="DUJ652" s="81"/>
      <c r="DUK652" s="75"/>
      <c r="DUL652" s="81"/>
      <c r="DUM652" s="75"/>
      <c r="DUN652" s="81"/>
      <c r="DUO652" s="75"/>
      <c r="DUP652" s="81"/>
      <c r="DUQ652" s="75"/>
      <c r="DUR652" s="81"/>
      <c r="DUS652" s="75"/>
      <c r="DUT652" s="81"/>
      <c r="DUU652" s="75"/>
      <c r="DUV652" s="81"/>
      <c r="DUW652" s="75"/>
      <c r="DUX652" s="81"/>
      <c r="DUY652" s="75"/>
      <c r="DUZ652" s="81"/>
      <c r="DVA652" s="75"/>
      <c r="DVB652" s="81"/>
      <c r="DVC652" s="75"/>
      <c r="DVD652" s="81"/>
      <c r="DVE652" s="75"/>
      <c r="DVF652" s="81"/>
      <c r="DVG652" s="75"/>
      <c r="DVH652" s="81"/>
      <c r="DVI652" s="75"/>
      <c r="DVJ652" s="81"/>
      <c r="DVK652" s="75"/>
      <c r="DVL652" s="81"/>
      <c r="DVM652" s="75"/>
      <c r="DVN652" s="81"/>
      <c r="DVO652" s="75"/>
      <c r="DVP652" s="81"/>
      <c r="DVQ652" s="75"/>
      <c r="DVR652" s="81"/>
      <c r="DVS652" s="75"/>
      <c r="DVT652" s="81"/>
      <c r="DVU652" s="75"/>
      <c r="DVV652" s="81"/>
      <c r="DVW652" s="75"/>
      <c r="DVX652" s="81"/>
      <c r="DVY652" s="75"/>
      <c r="DVZ652" s="81"/>
      <c r="DWA652" s="75"/>
      <c r="DWB652" s="81"/>
      <c r="DWC652" s="75"/>
      <c r="DWD652" s="81"/>
      <c r="DWE652" s="75"/>
      <c r="DWF652" s="81"/>
      <c r="DWG652" s="75"/>
      <c r="DWH652" s="81"/>
      <c r="DWI652" s="75"/>
      <c r="DWJ652" s="81"/>
      <c r="DWK652" s="75"/>
      <c r="DWL652" s="81"/>
      <c r="DWM652" s="75"/>
      <c r="DWN652" s="81"/>
      <c r="DWO652" s="75"/>
      <c r="DWP652" s="81"/>
      <c r="DWQ652" s="75"/>
      <c r="DWR652" s="81"/>
      <c r="DWS652" s="75"/>
      <c r="DWT652" s="81"/>
      <c r="DWU652" s="75"/>
      <c r="DWV652" s="81"/>
      <c r="DWW652" s="75"/>
      <c r="DWX652" s="81"/>
      <c r="DWY652" s="75"/>
      <c r="DWZ652" s="81"/>
      <c r="DXA652" s="75"/>
      <c r="DXB652" s="81"/>
      <c r="DXC652" s="75"/>
      <c r="DXD652" s="81"/>
      <c r="DXE652" s="75"/>
      <c r="DXF652" s="81"/>
      <c r="DXG652" s="75"/>
      <c r="DXH652" s="81"/>
      <c r="DXI652" s="75"/>
      <c r="DXJ652" s="81"/>
      <c r="DXK652" s="75"/>
      <c r="DXL652" s="81"/>
      <c r="DXM652" s="75"/>
      <c r="DXN652" s="81"/>
      <c r="DXO652" s="75"/>
      <c r="DXP652" s="81"/>
      <c r="DXQ652" s="75"/>
      <c r="DXR652" s="81"/>
      <c r="DXS652" s="75"/>
      <c r="DXT652" s="81"/>
      <c r="DXU652" s="75"/>
      <c r="DXV652" s="81"/>
      <c r="DXW652" s="75"/>
      <c r="DXX652" s="81"/>
      <c r="DXY652" s="75"/>
      <c r="DXZ652" s="81"/>
      <c r="DYA652" s="75"/>
      <c r="DYB652" s="81"/>
      <c r="DYC652" s="75"/>
      <c r="DYD652" s="81"/>
      <c r="DYE652" s="75"/>
      <c r="DYF652" s="81"/>
      <c r="DYG652" s="75"/>
      <c r="DYH652" s="81"/>
      <c r="DYI652" s="75"/>
      <c r="DYJ652" s="81"/>
      <c r="DYK652" s="75"/>
      <c r="DYL652" s="81"/>
      <c r="DYM652" s="75"/>
      <c r="DYN652" s="81"/>
      <c r="DYO652" s="75"/>
      <c r="DYP652" s="81"/>
      <c r="DYQ652" s="75"/>
      <c r="DYR652" s="81"/>
      <c r="DYS652" s="75"/>
      <c r="DYT652" s="81"/>
      <c r="DYU652" s="75"/>
      <c r="DYV652" s="81"/>
      <c r="DYW652" s="75"/>
      <c r="DYX652" s="81"/>
      <c r="DYY652" s="75"/>
      <c r="DYZ652" s="81"/>
      <c r="DZA652" s="75"/>
      <c r="DZB652" s="81"/>
      <c r="DZC652" s="75"/>
      <c r="DZD652" s="81"/>
      <c r="DZE652" s="75"/>
      <c r="DZF652" s="81"/>
      <c r="DZG652" s="75"/>
      <c r="DZH652" s="81"/>
      <c r="DZI652" s="75"/>
      <c r="DZJ652" s="81"/>
      <c r="DZK652" s="75"/>
      <c r="DZL652" s="81"/>
      <c r="DZM652" s="75"/>
      <c r="DZN652" s="81"/>
      <c r="DZO652" s="75"/>
      <c r="DZP652" s="81"/>
      <c r="DZQ652" s="75"/>
      <c r="DZR652" s="81"/>
      <c r="DZS652" s="75"/>
      <c r="DZT652" s="81"/>
      <c r="DZU652" s="75"/>
      <c r="DZV652" s="81"/>
      <c r="DZW652" s="75"/>
      <c r="DZX652" s="81"/>
      <c r="DZY652" s="75"/>
      <c r="DZZ652" s="81"/>
      <c r="EAA652" s="75"/>
      <c r="EAB652" s="81"/>
      <c r="EAC652" s="75"/>
      <c r="EAD652" s="81"/>
      <c r="EAE652" s="75"/>
      <c r="EAF652" s="81"/>
      <c r="EAG652" s="75"/>
      <c r="EAH652" s="81"/>
      <c r="EAI652" s="75"/>
      <c r="EAJ652" s="81"/>
      <c r="EAK652" s="75"/>
      <c r="EAL652" s="81"/>
      <c r="EAM652" s="75"/>
      <c r="EAN652" s="81"/>
      <c r="EAO652" s="75"/>
      <c r="EAP652" s="81"/>
      <c r="EAQ652" s="75"/>
      <c r="EAR652" s="81"/>
      <c r="EAS652" s="75"/>
      <c r="EAT652" s="81"/>
      <c r="EAU652" s="75"/>
      <c r="EAV652" s="81"/>
      <c r="EAW652" s="75"/>
      <c r="EAX652" s="81"/>
      <c r="EAY652" s="75"/>
      <c r="EAZ652" s="81"/>
      <c r="EBA652" s="75"/>
      <c r="EBB652" s="81"/>
      <c r="EBC652" s="75"/>
      <c r="EBD652" s="81"/>
      <c r="EBE652" s="75"/>
      <c r="EBF652" s="81"/>
      <c r="EBG652" s="75"/>
      <c r="EBH652" s="81"/>
      <c r="EBI652" s="75"/>
      <c r="EBJ652" s="81"/>
      <c r="EBK652" s="75"/>
      <c r="EBL652" s="81"/>
      <c r="EBM652" s="75"/>
      <c r="EBN652" s="81"/>
      <c r="EBO652" s="75"/>
      <c r="EBP652" s="81"/>
      <c r="EBQ652" s="75"/>
      <c r="EBR652" s="81"/>
      <c r="EBS652" s="75"/>
      <c r="EBT652" s="81"/>
      <c r="EBU652" s="75"/>
      <c r="EBV652" s="81"/>
      <c r="EBW652" s="75"/>
      <c r="EBX652" s="81"/>
      <c r="EBY652" s="75"/>
      <c r="EBZ652" s="81"/>
      <c r="ECA652" s="75"/>
      <c r="ECB652" s="81"/>
      <c r="ECC652" s="75"/>
      <c r="ECD652" s="81"/>
      <c r="ECE652" s="75"/>
      <c r="ECF652" s="81"/>
      <c r="ECG652" s="75"/>
      <c r="ECH652" s="81"/>
      <c r="ECI652" s="75"/>
      <c r="ECJ652" s="81"/>
      <c r="ECK652" s="75"/>
      <c r="ECL652" s="81"/>
      <c r="ECM652" s="75"/>
      <c r="ECN652" s="81"/>
      <c r="ECO652" s="75"/>
      <c r="ECP652" s="81"/>
      <c r="ECQ652" s="75"/>
      <c r="ECR652" s="81"/>
      <c r="ECS652" s="75"/>
      <c r="ECT652" s="81"/>
      <c r="ECU652" s="75"/>
      <c r="ECV652" s="81"/>
      <c r="ECW652" s="75"/>
      <c r="ECX652" s="81"/>
      <c r="ECY652" s="75"/>
      <c r="ECZ652" s="81"/>
      <c r="EDA652" s="75"/>
      <c r="EDB652" s="81"/>
      <c r="EDC652" s="75"/>
      <c r="EDD652" s="81"/>
      <c r="EDE652" s="75"/>
      <c r="EDF652" s="81"/>
      <c r="EDG652" s="75"/>
      <c r="EDH652" s="81"/>
      <c r="EDI652" s="75"/>
      <c r="EDJ652" s="81"/>
      <c r="EDK652" s="75"/>
      <c r="EDL652" s="81"/>
      <c r="EDM652" s="75"/>
      <c r="EDN652" s="81"/>
      <c r="EDO652" s="75"/>
      <c r="EDP652" s="81"/>
      <c r="EDQ652" s="75"/>
      <c r="EDR652" s="81"/>
      <c r="EDS652" s="75"/>
      <c r="EDT652" s="81"/>
      <c r="EDU652" s="75"/>
      <c r="EDV652" s="81"/>
      <c r="EDW652" s="75"/>
      <c r="EDX652" s="81"/>
      <c r="EDY652" s="75"/>
      <c r="EDZ652" s="81"/>
      <c r="EEA652" s="75"/>
      <c r="EEB652" s="81"/>
      <c r="EEC652" s="75"/>
      <c r="EED652" s="81"/>
      <c r="EEE652" s="75"/>
      <c r="EEF652" s="81"/>
      <c r="EEG652" s="75"/>
      <c r="EEH652" s="81"/>
      <c r="EEI652" s="75"/>
      <c r="EEJ652" s="81"/>
      <c r="EEK652" s="75"/>
      <c r="EEL652" s="81"/>
      <c r="EEM652" s="75"/>
      <c r="EEN652" s="81"/>
      <c r="EEO652" s="75"/>
      <c r="EEP652" s="81"/>
      <c r="EEQ652" s="75"/>
      <c r="EER652" s="81"/>
      <c r="EES652" s="75"/>
      <c r="EET652" s="81"/>
      <c r="EEU652" s="75"/>
      <c r="EEV652" s="81"/>
      <c r="EEW652" s="75"/>
      <c r="EEX652" s="81"/>
      <c r="EEY652" s="75"/>
      <c r="EEZ652" s="81"/>
      <c r="EFA652" s="75"/>
      <c r="EFB652" s="81"/>
      <c r="EFC652" s="75"/>
      <c r="EFD652" s="81"/>
      <c r="EFE652" s="75"/>
      <c r="EFF652" s="81"/>
      <c r="EFG652" s="75"/>
      <c r="EFH652" s="81"/>
      <c r="EFI652" s="75"/>
      <c r="EFJ652" s="81"/>
      <c r="EFK652" s="75"/>
      <c r="EFL652" s="81"/>
      <c r="EFM652" s="75"/>
      <c r="EFN652" s="81"/>
      <c r="EFO652" s="75"/>
      <c r="EFP652" s="81"/>
      <c r="EFQ652" s="75"/>
      <c r="EFR652" s="81"/>
      <c r="EFS652" s="75"/>
      <c r="EFT652" s="81"/>
      <c r="EFU652" s="75"/>
      <c r="EFV652" s="81"/>
      <c r="EFW652" s="75"/>
      <c r="EFX652" s="81"/>
      <c r="EFY652" s="75"/>
      <c r="EFZ652" s="81"/>
      <c r="EGA652" s="75"/>
      <c r="EGB652" s="81"/>
      <c r="EGC652" s="75"/>
      <c r="EGD652" s="81"/>
      <c r="EGE652" s="75"/>
      <c r="EGF652" s="81"/>
      <c r="EGG652" s="75"/>
      <c r="EGH652" s="81"/>
      <c r="EGI652" s="75"/>
      <c r="EGJ652" s="81"/>
      <c r="EGK652" s="75"/>
      <c r="EGL652" s="81"/>
      <c r="EGM652" s="75"/>
      <c r="EGN652" s="81"/>
      <c r="EGO652" s="75"/>
      <c r="EGP652" s="81"/>
      <c r="EGQ652" s="75"/>
      <c r="EGR652" s="81"/>
      <c r="EGS652" s="75"/>
      <c r="EGT652" s="81"/>
      <c r="EGU652" s="75"/>
      <c r="EGV652" s="81"/>
      <c r="EGW652" s="75"/>
      <c r="EGX652" s="81"/>
      <c r="EGY652" s="75"/>
      <c r="EGZ652" s="81"/>
      <c r="EHA652" s="75"/>
      <c r="EHB652" s="81"/>
      <c r="EHC652" s="75"/>
      <c r="EHD652" s="81"/>
      <c r="EHE652" s="75"/>
      <c r="EHF652" s="81"/>
      <c r="EHG652" s="75"/>
      <c r="EHH652" s="81"/>
      <c r="EHI652" s="75"/>
      <c r="EHJ652" s="81"/>
      <c r="EHK652" s="75"/>
      <c r="EHL652" s="81"/>
      <c r="EHM652" s="75"/>
      <c r="EHN652" s="81"/>
      <c r="EHO652" s="75"/>
      <c r="EHP652" s="81"/>
      <c r="EHQ652" s="75"/>
      <c r="EHR652" s="81"/>
      <c r="EHS652" s="75"/>
      <c r="EHT652" s="81"/>
      <c r="EHU652" s="75"/>
      <c r="EHV652" s="81"/>
      <c r="EHW652" s="75"/>
      <c r="EHX652" s="81"/>
      <c r="EHY652" s="75"/>
      <c r="EHZ652" s="81"/>
      <c r="EIA652" s="75"/>
      <c r="EIB652" s="81"/>
      <c r="EIC652" s="75"/>
      <c r="EID652" s="81"/>
      <c r="EIE652" s="75"/>
      <c r="EIF652" s="81"/>
      <c r="EIG652" s="75"/>
      <c r="EIH652" s="81"/>
      <c r="EII652" s="75"/>
      <c r="EIJ652" s="81"/>
      <c r="EIK652" s="75"/>
      <c r="EIL652" s="81"/>
      <c r="EIM652" s="75"/>
      <c r="EIN652" s="81"/>
      <c r="EIO652" s="75"/>
      <c r="EIP652" s="81"/>
      <c r="EIQ652" s="75"/>
      <c r="EIR652" s="81"/>
      <c r="EIS652" s="75"/>
      <c r="EIT652" s="81"/>
      <c r="EIU652" s="75"/>
      <c r="EIV652" s="81"/>
      <c r="EIW652" s="75"/>
      <c r="EIX652" s="81"/>
      <c r="EIY652" s="75"/>
      <c r="EIZ652" s="81"/>
      <c r="EJA652" s="75"/>
      <c r="EJB652" s="81"/>
      <c r="EJC652" s="75"/>
      <c r="EJD652" s="81"/>
      <c r="EJE652" s="75"/>
      <c r="EJF652" s="81"/>
      <c r="EJG652" s="75"/>
      <c r="EJH652" s="81"/>
      <c r="EJI652" s="75"/>
      <c r="EJJ652" s="81"/>
      <c r="EJK652" s="75"/>
      <c r="EJL652" s="81"/>
      <c r="EJM652" s="75"/>
      <c r="EJN652" s="81"/>
      <c r="EJO652" s="75"/>
      <c r="EJP652" s="81"/>
      <c r="EJQ652" s="75"/>
      <c r="EJR652" s="81"/>
      <c r="EJS652" s="75"/>
      <c r="EJT652" s="81"/>
      <c r="EJU652" s="75"/>
      <c r="EJV652" s="81"/>
      <c r="EJW652" s="75"/>
      <c r="EJX652" s="81"/>
      <c r="EJY652" s="75"/>
      <c r="EJZ652" s="81"/>
      <c r="EKA652" s="75"/>
      <c r="EKB652" s="81"/>
      <c r="EKC652" s="75"/>
      <c r="EKD652" s="81"/>
      <c r="EKE652" s="75"/>
      <c r="EKF652" s="81"/>
      <c r="EKG652" s="75"/>
      <c r="EKH652" s="81"/>
      <c r="EKI652" s="75"/>
      <c r="EKJ652" s="81"/>
      <c r="EKK652" s="75"/>
      <c r="EKL652" s="81"/>
      <c r="EKM652" s="75"/>
      <c r="EKN652" s="81"/>
      <c r="EKO652" s="75"/>
      <c r="EKP652" s="81"/>
      <c r="EKQ652" s="75"/>
      <c r="EKR652" s="81"/>
      <c r="EKS652" s="75"/>
      <c r="EKT652" s="81"/>
      <c r="EKU652" s="75"/>
      <c r="EKV652" s="81"/>
      <c r="EKW652" s="75"/>
      <c r="EKX652" s="81"/>
      <c r="EKY652" s="75"/>
      <c r="EKZ652" s="81"/>
      <c r="ELA652" s="75"/>
      <c r="ELB652" s="81"/>
      <c r="ELC652" s="75"/>
      <c r="ELD652" s="81"/>
      <c r="ELE652" s="75"/>
      <c r="ELF652" s="81"/>
      <c r="ELG652" s="75"/>
      <c r="ELH652" s="81"/>
      <c r="ELI652" s="75"/>
      <c r="ELJ652" s="81"/>
      <c r="ELK652" s="75"/>
      <c r="ELL652" s="81"/>
      <c r="ELM652" s="75"/>
      <c r="ELN652" s="81"/>
      <c r="ELO652" s="75"/>
      <c r="ELP652" s="81"/>
      <c r="ELQ652" s="75"/>
      <c r="ELR652" s="81"/>
      <c r="ELS652" s="75"/>
      <c r="ELT652" s="81"/>
      <c r="ELU652" s="75"/>
      <c r="ELV652" s="81"/>
      <c r="ELW652" s="75"/>
      <c r="ELX652" s="81"/>
      <c r="ELY652" s="75"/>
      <c r="ELZ652" s="81"/>
      <c r="EMA652" s="75"/>
      <c r="EMB652" s="81"/>
      <c r="EMC652" s="75"/>
      <c r="EMD652" s="81"/>
      <c r="EME652" s="75"/>
      <c r="EMF652" s="81"/>
      <c r="EMG652" s="75"/>
      <c r="EMH652" s="81"/>
      <c r="EMI652" s="75"/>
      <c r="EMJ652" s="81"/>
      <c r="EMK652" s="75"/>
      <c r="EML652" s="81"/>
      <c r="EMM652" s="75"/>
      <c r="EMN652" s="81"/>
      <c r="EMO652" s="75"/>
      <c r="EMP652" s="81"/>
      <c r="EMQ652" s="75"/>
      <c r="EMR652" s="81"/>
      <c r="EMS652" s="75"/>
      <c r="EMT652" s="81"/>
      <c r="EMU652" s="75"/>
      <c r="EMV652" s="81"/>
      <c r="EMW652" s="75"/>
      <c r="EMX652" s="81"/>
      <c r="EMY652" s="75"/>
      <c r="EMZ652" s="81"/>
      <c r="ENA652" s="75"/>
      <c r="ENB652" s="81"/>
      <c r="ENC652" s="75"/>
      <c r="END652" s="81"/>
      <c r="ENE652" s="75"/>
      <c r="ENF652" s="81"/>
      <c r="ENG652" s="75"/>
      <c r="ENH652" s="81"/>
      <c r="ENI652" s="75"/>
      <c r="ENJ652" s="81"/>
      <c r="ENK652" s="75"/>
      <c r="ENL652" s="81"/>
      <c r="ENM652" s="75"/>
      <c r="ENN652" s="81"/>
      <c r="ENO652" s="75"/>
      <c r="ENP652" s="81"/>
      <c r="ENQ652" s="75"/>
      <c r="ENR652" s="81"/>
      <c r="ENS652" s="75"/>
      <c r="ENT652" s="81"/>
      <c r="ENU652" s="75"/>
      <c r="ENV652" s="81"/>
      <c r="ENW652" s="75"/>
      <c r="ENX652" s="81"/>
      <c r="ENY652" s="75"/>
      <c r="ENZ652" s="81"/>
      <c r="EOA652" s="75"/>
      <c r="EOB652" s="81"/>
      <c r="EOC652" s="75"/>
      <c r="EOD652" s="81"/>
      <c r="EOE652" s="75"/>
      <c r="EOF652" s="81"/>
      <c r="EOG652" s="75"/>
      <c r="EOH652" s="81"/>
      <c r="EOI652" s="75"/>
      <c r="EOJ652" s="81"/>
      <c r="EOK652" s="75"/>
      <c r="EOL652" s="81"/>
      <c r="EOM652" s="75"/>
      <c r="EON652" s="81"/>
      <c r="EOO652" s="75"/>
      <c r="EOP652" s="81"/>
      <c r="EOQ652" s="75"/>
      <c r="EOR652" s="81"/>
      <c r="EOS652" s="75"/>
      <c r="EOT652" s="81"/>
      <c r="EOU652" s="75"/>
      <c r="EOV652" s="81"/>
      <c r="EOW652" s="75"/>
      <c r="EOX652" s="81"/>
      <c r="EOY652" s="75"/>
      <c r="EOZ652" s="81"/>
      <c r="EPA652" s="75"/>
      <c r="EPB652" s="81"/>
      <c r="EPC652" s="75"/>
      <c r="EPD652" s="81"/>
      <c r="EPE652" s="75"/>
      <c r="EPF652" s="81"/>
      <c r="EPG652" s="75"/>
      <c r="EPH652" s="81"/>
      <c r="EPI652" s="75"/>
      <c r="EPJ652" s="81"/>
      <c r="EPK652" s="75"/>
      <c r="EPL652" s="81"/>
      <c r="EPM652" s="75"/>
      <c r="EPN652" s="81"/>
      <c r="EPO652" s="75"/>
      <c r="EPP652" s="81"/>
      <c r="EPQ652" s="75"/>
      <c r="EPR652" s="81"/>
      <c r="EPS652" s="75"/>
      <c r="EPT652" s="81"/>
      <c r="EPU652" s="75"/>
      <c r="EPV652" s="81"/>
      <c r="EPW652" s="75"/>
      <c r="EPX652" s="81"/>
      <c r="EPY652" s="75"/>
      <c r="EPZ652" s="81"/>
      <c r="EQA652" s="75"/>
      <c r="EQB652" s="81"/>
      <c r="EQC652" s="75"/>
      <c r="EQD652" s="81"/>
      <c r="EQE652" s="75"/>
      <c r="EQF652" s="81"/>
      <c r="EQG652" s="75"/>
      <c r="EQH652" s="81"/>
      <c r="EQI652" s="75"/>
      <c r="EQJ652" s="81"/>
      <c r="EQK652" s="75"/>
      <c r="EQL652" s="81"/>
      <c r="EQM652" s="75"/>
      <c r="EQN652" s="81"/>
      <c r="EQO652" s="75"/>
      <c r="EQP652" s="81"/>
      <c r="EQQ652" s="75"/>
      <c r="EQR652" s="81"/>
      <c r="EQS652" s="75"/>
      <c r="EQT652" s="81"/>
      <c r="EQU652" s="75"/>
      <c r="EQV652" s="81"/>
      <c r="EQW652" s="75"/>
      <c r="EQX652" s="81"/>
      <c r="EQY652" s="75"/>
      <c r="EQZ652" s="81"/>
      <c r="ERA652" s="75"/>
      <c r="ERB652" s="81"/>
      <c r="ERC652" s="75"/>
      <c r="ERD652" s="81"/>
      <c r="ERE652" s="75"/>
      <c r="ERF652" s="81"/>
      <c r="ERG652" s="75"/>
      <c r="ERH652" s="81"/>
      <c r="ERI652" s="75"/>
      <c r="ERJ652" s="81"/>
      <c r="ERK652" s="75"/>
      <c r="ERL652" s="81"/>
      <c r="ERM652" s="75"/>
      <c r="ERN652" s="81"/>
      <c r="ERO652" s="75"/>
      <c r="ERP652" s="81"/>
      <c r="ERQ652" s="75"/>
      <c r="ERR652" s="81"/>
      <c r="ERS652" s="75"/>
      <c r="ERT652" s="81"/>
      <c r="ERU652" s="75"/>
      <c r="ERV652" s="81"/>
      <c r="ERW652" s="75"/>
      <c r="ERX652" s="81"/>
      <c r="ERY652" s="75"/>
      <c r="ERZ652" s="81"/>
      <c r="ESA652" s="75"/>
      <c r="ESB652" s="81"/>
      <c r="ESC652" s="75"/>
      <c r="ESD652" s="81"/>
      <c r="ESE652" s="75"/>
      <c r="ESF652" s="81"/>
      <c r="ESG652" s="75"/>
      <c r="ESH652" s="81"/>
      <c r="ESI652" s="75"/>
      <c r="ESJ652" s="81"/>
      <c r="ESK652" s="75"/>
      <c r="ESL652" s="81"/>
      <c r="ESM652" s="75"/>
      <c r="ESN652" s="81"/>
      <c r="ESO652" s="75"/>
      <c r="ESP652" s="81"/>
      <c r="ESQ652" s="75"/>
      <c r="ESR652" s="81"/>
      <c r="ESS652" s="75"/>
      <c r="EST652" s="81"/>
      <c r="ESU652" s="75"/>
      <c r="ESV652" s="81"/>
      <c r="ESW652" s="75"/>
      <c r="ESX652" s="81"/>
      <c r="ESY652" s="75"/>
      <c r="ESZ652" s="81"/>
      <c r="ETA652" s="75"/>
      <c r="ETB652" s="81"/>
      <c r="ETC652" s="75"/>
      <c r="ETD652" s="81"/>
      <c r="ETE652" s="75"/>
      <c r="ETF652" s="81"/>
      <c r="ETG652" s="75"/>
      <c r="ETH652" s="81"/>
      <c r="ETI652" s="75"/>
      <c r="ETJ652" s="81"/>
      <c r="ETK652" s="75"/>
      <c r="ETL652" s="81"/>
      <c r="ETM652" s="75"/>
      <c r="ETN652" s="81"/>
      <c r="ETO652" s="75"/>
      <c r="ETP652" s="81"/>
      <c r="ETQ652" s="75"/>
      <c r="ETR652" s="81"/>
      <c r="ETS652" s="75"/>
      <c r="ETT652" s="81"/>
      <c r="ETU652" s="75"/>
      <c r="ETV652" s="81"/>
      <c r="ETW652" s="75"/>
      <c r="ETX652" s="81"/>
      <c r="ETY652" s="75"/>
      <c r="ETZ652" s="81"/>
      <c r="EUA652" s="75"/>
      <c r="EUB652" s="81"/>
      <c r="EUC652" s="75"/>
      <c r="EUD652" s="81"/>
      <c r="EUE652" s="75"/>
      <c r="EUF652" s="81"/>
      <c r="EUG652" s="75"/>
      <c r="EUH652" s="81"/>
      <c r="EUI652" s="75"/>
      <c r="EUJ652" s="81"/>
      <c r="EUK652" s="75"/>
      <c r="EUL652" s="81"/>
      <c r="EUM652" s="75"/>
      <c r="EUN652" s="81"/>
      <c r="EUO652" s="75"/>
      <c r="EUP652" s="81"/>
      <c r="EUQ652" s="75"/>
      <c r="EUR652" s="81"/>
      <c r="EUS652" s="75"/>
      <c r="EUT652" s="81"/>
      <c r="EUU652" s="75"/>
      <c r="EUV652" s="81"/>
      <c r="EUW652" s="75"/>
      <c r="EUX652" s="81"/>
      <c r="EUY652" s="75"/>
      <c r="EUZ652" s="81"/>
      <c r="EVA652" s="75"/>
      <c r="EVB652" s="81"/>
      <c r="EVC652" s="75"/>
      <c r="EVD652" s="81"/>
      <c r="EVE652" s="75"/>
      <c r="EVF652" s="81"/>
      <c r="EVG652" s="75"/>
      <c r="EVH652" s="81"/>
      <c r="EVI652" s="75"/>
      <c r="EVJ652" s="81"/>
      <c r="EVK652" s="75"/>
      <c r="EVL652" s="81"/>
      <c r="EVM652" s="75"/>
      <c r="EVN652" s="81"/>
      <c r="EVO652" s="75"/>
      <c r="EVP652" s="81"/>
      <c r="EVQ652" s="75"/>
      <c r="EVR652" s="81"/>
      <c r="EVS652" s="75"/>
      <c r="EVT652" s="81"/>
      <c r="EVU652" s="75"/>
      <c r="EVV652" s="81"/>
      <c r="EVW652" s="75"/>
      <c r="EVX652" s="81"/>
      <c r="EVY652" s="75"/>
      <c r="EVZ652" s="81"/>
      <c r="EWA652" s="75"/>
      <c r="EWB652" s="81"/>
      <c r="EWC652" s="75"/>
      <c r="EWD652" s="81"/>
      <c r="EWE652" s="75"/>
      <c r="EWF652" s="81"/>
      <c r="EWG652" s="75"/>
      <c r="EWH652" s="81"/>
      <c r="EWI652" s="75"/>
      <c r="EWJ652" s="81"/>
      <c r="EWK652" s="75"/>
      <c r="EWL652" s="81"/>
      <c r="EWM652" s="75"/>
      <c r="EWN652" s="81"/>
      <c r="EWO652" s="75"/>
      <c r="EWP652" s="81"/>
      <c r="EWQ652" s="75"/>
      <c r="EWR652" s="81"/>
      <c r="EWS652" s="75"/>
      <c r="EWT652" s="81"/>
      <c r="EWU652" s="75"/>
      <c r="EWV652" s="81"/>
      <c r="EWW652" s="75"/>
      <c r="EWX652" s="81"/>
      <c r="EWY652" s="75"/>
      <c r="EWZ652" s="81"/>
      <c r="EXA652" s="75"/>
      <c r="EXB652" s="81"/>
      <c r="EXC652" s="75"/>
      <c r="EXD652" s="81"/>
      <c r="EXE652" s="75"/>
      <c r="EXF652" s="81"/>
      <c r="EXG652" s="75"/>
      <c r="EXH652" s="81"/>
      <c r="EXI652" s="75"/>
      <c r="EXJ652" s="81"/>
      <c r="EXK652" s="75"/>
      <c r="EXL652" s="81"/>
      <c r="EXM652" s="75"/>
      <c r="EXN652" s="81"/>
      <c r="EXO652" s="75"/>
      <c r="EXP652" s="81"/>
      <c r="EXQ652" s="75"/>
      <c r="EXR652" s="81"/>
      <c r="EXS652" s="75"/>
      <c r="EXT652" s="81"/>
      <c r="EXU652" s="75"/>
      <c r="EXV652" s="81"/>
      <c r="EXW652" s="75"/>
      <c r="EXX652" s="81"/>
      <c r="EXY652" s="75"/>
      <c r="EXZ652" s="81"/>
      <c r="EYA652" s="75"/>
      <c r="EYB652" s="81"/>
      <c r="EYC652" s="75"/>
      <c r="EYD652" s="81"/>
      <c r="EYE652" s="75"/>
      <c r="EYF652" s="81"/>
      <c r="EYG652" s="75"/>
      <c r="EYH652" s="81"/>
      <c r="EYI652" s="75"/>
      <c r="EYJ652" s="81"/>
      <c r="EYK652" s="75"/>
      <c r="EYL652" s="81"/>
      <c r="EYM652" s="75"/>
      <c r="EYN652" s="81"/>
      <c r="EYO652" s="75"/>
      <c r="EYP652" s="81"/>
      <c r="EYQ652" s="75"/>
      <c r="EYR652" s="81"/>
      <c r="EYS652" s="75"/>
      <c r="EYT652" s="81"/>
      <c r="EYU652" s="75"/>
      <c r="EYV652" s="81"/>
      <c r="EYW652" s="75"/>
      <c r="EYX652" s="81"/>
      <c r="EYY652" s="75"/>
      <c r="EYZ652" s="81"/>
      <c r="EZA652" s="75"/>
      <c r="EZB652" s="81"/>
      <c r="EZC652" s="75"/>
      <c r="EZD652" s="81"/>
      <c r="EZE652" s="75"/>
      <c r="EZF652" s="81"/>
      <c r="EZG652" s="75"/>
      <c r="EZH652" s="81"/>
      <c r="EZI652" s="75"/>
      <c r="EZJ652" s="81"/>
      <c r="EZK652" s="75"/>
      <c r="EZL652" s="81"/>
      <c r="EZM652" s="75"/>
      <c r="EZN652" s="81"/>
      <c r="EZO652" s="75"/>
      <c r="EZP652" s="81"/>
      <c r="EZQ652" s="75"/>
      <c r="EZR652" s="81"/>
      <c r="EZS652" s="75"/>
      <c r="EZT652" s="81"/>
      <c r="EZU652" s="75"/>
      <c r="EZV652" s="81"/>
      <c r="EZW652" s="75"/>
      <c r="EZX652" s="81"/>
      <c r="EZY652" s="75"/>
      <c r="EZZ652" s="81"/>
      <c r="FAA652" s="75"/>
      <c r="FAB652" s="81"/>
      <c r="FAC652" s="75"/>
      <c r="FAD652" s="81"/>
      <c r="FAE652" s="75"/>
      <c r="FAF652" s="81"/>
      <c r="FAG652" s="75"/>
      <c r="FAH652" s="81"/>
      <c r="FAI652" s="75"/>
      <c r="FAJ652" s="81"/>
      <c r="FAK652" s="75"/>
      <c r="FAL652" s="81"/>
      <c r="FAM652" s="75"/>
      <c r="FAN652" s="81"/>
      <c r="FAO652" s="75"/>
      <c r="FAP652" s="81"/>
      <c r="FAQ652" s="75"/>
      <c r="FAR652" s="81"/>
      <c r="FAS652" s="75"/>
      <c r="FAT652" s="81"/>
      <c r="FAU652" s="75"/>
      <c r="FAV652" s="81"/>
      <c r="FAW652" s="75"/>
      <c r="FAX652" s="81"/>
      <c r="FAY652" s="75"/>
      <c r="FAZ652" s="81"/>
      <c r="FBA652" s="75"/>
      <c r="FBB652" s="81"/>
      <c r="FBC652" s="75"/>
      <c r="FBD652" s="81"/>
      <c r="FBE652" s="75"/>
      <c r="FBF652" s="81"/>
      <c r="FBG652" s="75"/>
      <c r="FBH652" s="81"/>
      <c r="FBI652" s="75"/>
      <c r="FBJ652" s="81"/>
      <c r="FBK652" s="75"/>
      <c r="FBL652" s="81"/>
      <c r="FBM652" s="75"/>
      <c r="FBN652" s="81"/>
      <c r="FBO652" s="75"/>
      <c r="FBP652" s="81"/>
      <c r="FBQ652" s="75"/>
      <c r="FBR652" s="81"/>
      <c r="FBS652" s="75"/>
      <c r="FBT652" s="81"/>
      <c r="FBU652" s="75"/>
      <c r="FBV652" s="81"/>
      <c r="FBW652" s="75"/>
      <c r="FBX652" s="81"/>
      <c r="FBY652" s="75"/>
      <c r="FBZ652" s="81"/>
      <c r="FCA652" s="75"/>
      <c r="FCB652" s="81"/>
      <c r="FCC652" s="75"/>
      <c r="FCD652" s="81"/>
      <c r="FCE652" s="75"/>
      <c r="FCF652" s="81"/>
      <c r="FCG652" s="75"/>
      <c r="FCH652" s="81"/>
      <c r="FCI652" s="75"/>
      <c r="FCJ652" s="81"/>
      <c r="FCK652" s="75"/>
      <c r="FCL652" s="81"/>
      <c r="FCM652" s="75"/>
      <c r="FCN652" s="81"/>
      <c r="FCO652" s="75"/>
      <c r="FCP652" s="81"/>
      <c r="FCQ652" s="75"/>
      <c r="FCR652" s="81"/>
      <c r="FCS652" s="75"/>
      <c r="FCT652" s="81"/>
      <c r="FCU652" s="75"/>
      <c r="FCV652" s="81"/>
      <c r="FCW652" s="75"/>
      <c r="FCX652" s="81"/>
      <c r="FCY652" s="75"/>
      <c r="FCZ652" s="81"/>
      <c r="FDA652" s="75"/>
      <c r="FDB652" s="81"/>
      <c r="FDC652" s="75"/>
      <c r="FDD652" s="81"/>
      <c r="FDE652" s="75"/>
      <c r="FDF652" s="81"/>
      <c r="FDG652" s="75"/>
      <c r="FDH652" s="81"/>
      <c r="FDI652" s="75"/>
      <c r="FDJ652" s="81"/>
      <c r="FDK652" s="75"/>
      <c r="FDL652" s="81"/>
      <c r="FDM652" s="75"/>
      <c r="FDN652" s="81"/>
      <c r="FDO652" s="75"/>
      <c r="FDP652" s="81"/>
      <c r="FDQ652" s="75"/>
      <c r="FDR652" s="81"/>
      <c r="FDS652" s="75"/>
      <c r="FDT652" s="81"/>
      <c r="FDU652" s="75"/>
      <c r="FDV652" s="81"/>
      <c r="FDW652" s="75"/>
      <c r="FDX652" s="81"/>
      <c r="FDY652" s="75"/>
      <c r="FDZ652" s="81"/>
      <c r="FEA652" s="75"/>
      <c r="FEB652" s="81"/>
      <c r="FEC652" s="75"/>
      <c r="FED652" s="81"/>
      <c r="FEE652" s="75"/>
      <c r="FEF652" s="81"/>
      <c r="FEG652" s="75"/>
      <c r="FEH652" s="81"/>
      <c r="FEI652" s="75"/>
      <c r="FEJ652" s="81"/>
      <c r="FEK652" s="75"/>
      <c r="FEL652" s="81"/>
      <c r="FEM652" s="75"/>
      <c r="FEN652" s="81"/>
      <c r="FEO652" s="75"/>
      <c r="FEP652" s="81"/>
      <c r="FEQ652" s="75"/>
      <c r="FER652" s="81"/>
      <c r="FES652" s="75"/>
      <c r="FET652" s="81"/>
      <c r="FEU652" s="75"/>
      <c r="FEV652" s="81"/>
      <c r="FEW652" s="75"/>
      <c r="FEX652" s="81"/>
      <c r="FEY652" s="75"/>
      <c r="FEZ652" s="81"/>
      <c r="FFA652" s="75"/>
      <c r="FFB652" s="81"/>
      <c r="FFC652" s="75"/>
      <c r="FFD652" s="81"/>
      <c r="FFE652" s="75"/>
      <c r="FFF652" s="81"/>
      <c r="FFG652" s="75"/>
      <c r="FFH652" s="81"/>
      <c r="FFI652" s="75"/>
      <c r="FFJ652" s="81"/>
      <c r="FFK652" s="75"/>
      <c r="FFL652" s="81"/>
      <c r="FFM652" s="75"/>
      <c r="FFN652" s="81"/>
      <c r="FFO652" s="75"/>
      <c r="FFP652" s="81"/>
      <c r="FFQ652" s="75"/>
      <c r="FFR652" s="81"/>
      <c r="FFS652" s="75"/>
      <c r="FFT652" s="81"/>
      <c r="FFU652" s="75"/>
      <c r="FFV652" s="81"/>
      <c r="FFW652" s="75"/>
      <c r="FFX652" s="81"/>
      <c r="FFY652" s="75"/>
      <c r="FFZ652" s="81"/>
      <c r="FGA652" s="75"/>
      <c r="FGB652" s="81"/>
      <c r="FGC652" s="75"/>
      <c r="FGD652" s="81"/>
      <c r="FGE652" s="75"/>
      <c r="FGF652" s="81"/>
      <c r="FGG652" s="75"/>
      <c r="FGH652" s="81"/>
      <c r="FGI652" s="75"/>
      <c r="FGJ652" s="81"/>
      <c r="FGK652" s="75"/>
      <c r="FGL652" s="81"/>
      <c r="FGM652" s="75"/>
      <c r="FGN652" s="81"/>
      <c r="FGO652" s="75"/>
      <c r="FGP652" s="81"/>
      <c r="FGQ652" s="75"/>
      <c r="FGR652" s="81"/>
      <c r="FGS652" s="75"/>
      <c r="FGT652" s="81"/>
      <c r="FGU652" s="75"/>
      <c r="FGV652" s="81"/>
      <c r="FGW652" s="75"/>
      <c r="FGX652" s="81"/>
      <c r="FGY652" s="75"/>
      <c r="FGZ652" s="81"/>
      <c r="FHA652" s="75"/>
      <c r="FHB652" s="81"/>
      <c r="FHC652" s="75"/>
      <c r="FHD652" s="81"/>
      <c r="FHE652" s="75"/>
      <c r="FHF652" s="81"/>
      <c r="FHG652" s="75"/>
      <c r="FHH652" s="81"/>
      <c r="FHI652" s="75"/>
      <c r="FHJ652" s="81"/>
      <c r="FHK652" s="75"/>
      <c r="FHL652" s="81"/>
      <c r="FHM652" s="75"/>
      <c r="FHN652" s="81"/>
      <c r="FHO652" s="75"/>
      <c r="FHP652" s="81"/>
      <c r="FHQ652" s="75"/>
      <c r="FHR652" s="81"/>
      <c r="FHS652" s="75"/>
      <c r="FHT652" s="81"/>
      <c r="FHU652" s="75"/>
      <c r="FHV652" s="81"/>
      <c r="FHW652" s="75"/>
      <c r="FHX652" s="81"/>
      <c r="FHY652" s="75"/>
      <c r="FHZ652" s="81"/>
      <c r="FIA652" s="75"/>
      <c r="FIB652" s="81"/>
      <c r="FIC652" s="75"/>
      <c r="FID652" s="81"/>
      <c r="FIE652" s="75"/>
      <c r="FIF652" s="81"/>
      <c r="FIG652" s="75"/>
      <c r="FIH652" s="81"/>
      <c r="FII652" s="75"/>
      <c r="FIJ652" s="81"/>
      <c r="FIK652" s="75"/>
      <c r="FIL652" s="81"/>
      <c r="FIM652" s="75"/>
      <c r="FIN652" s="81"/>
      <c r="FIO652" s="75"/>
      <c r="FIP652" s="81"/>
      <c r="FIQ652" s="75"/>
      <c r="FIR652" s="81"/>
      <c r="FIS652" s="75"/>
      <c r="FIT652" s="81"/>
      <c r="FIU652" s="75"/>
      <c r="FIV652" s="81"/>
      <c r="FIW652" s="75"/>
      <c r="FIX652" s="81"/>
      <c r="FIY652" s="75"/>
      <c r="FIZ652" s="81"/>
      <c r="FJA652" s="75"/>
      <c r="FJB652" s="81"/>
      <c r="FJC652" s="75"/>
      <c r="FJD652" s="81"/>
      <c r="FJE652" s="75"/>
      <c r="FJF652" s="81"/>
      <c r="FJG652" s="75"/>
      <c r="FJH652" s="81"/>
      <c r="FJI652" s="75"/>
      <c r="FJJ652" s="81"/>
      <c r="FJK652" s="75"/>
      <c r="FJL652" s="81"/>
      <c r="FJM652" s="75"/>
      <c r="FJN652" s="81"/>
      <c r="FJO652" s="75"/>
      <c r="FJP652" s="81"/>
      <c r="FJQ652" s="75"/>
      <c r="FJR652" s="81"/>
      <c r="FJS652" s="75"/>
      <c r="FJT652" s="81"/>
      <c r="FJU652" s="75"/>
      <c r="FJV652" s="81"/>
      <c r="FJW652" s="75"/>
      <c r="FJX652" s="81"/>
      <c r="FJY652" s="75"/>
      <c r="FJZ652" s="81"/>
      <c r="FKA652" s="75"/>
      <c r="FKB652" s="81"/>
      <c r="FKC652" s="75"/>
      <c r="FKD652" s="81"/>
      <c r="FKE652" s="75"/>
      <c r="FKF652" s="81"/>
      <c r="FKG652" s="75"/>
      <c r="FKH652" s="81"/>
      <c r="FKI652" s="75"/>
      <c r="FKJ652" s="81"/>
      <c r="FKK652" s="75"/>
      <c r="FKL652" s="81"/>
      <c r="FKM652" s="75"/>
      <c r="FKN652" s="81"/>
      <c r="FKO652" s="75"/>
      <c r="FKP652" s="81"/>
      <c r="FKQ652" s="75"/>
      <c r="FKR652" s="81"/>
      <c r="FKS652" s="75"/>
      <c r="FKT652" s="81"/>
      <c r="FKU652" s="75"/>
      <c r="FKV652" s="81"/>
      <c r="FKW652" s="75"/>
      <c r="FKX652" s="81"/>
      <c r="FKY652" s="75"/>
      <c r="FKZ652" s="81"/>
      <c r="FLA652" s="75"/>
      <c r="FLB652" s="81"/>
      <c r="FLC652" s="75"/>
      <c r="FLD652" s="81"/>
      <c r="FLE652" s="75"/>
      <c r="FLF652" s="81"/>
      <c r="FLG652" s="75"/>
      <c r="FLH652" s="81"/>
      <c r="FLI652" s="75"/>
      <c r="FLJ652" s="81"/>
      <c r="FLK652" s="75"/>
      <c r="FLL652" s="81"/>
      <c r="FLM652" s="75"/>
      <c r="FLN652" s="81"/>
      <c r="FLO652" s="75"/>
      <c r="FLP652" s="81"/>
      <c r="FLQ652" s="75"/>
      <c r="FLR652" s="81"/>
      <c r="FLS652" s="75"/>
      <c r="FLT652" s="81"/>
      <c r="FLU652" s="75"/>
      <c r="FLV652" s="81"/>
      <c r="FLW652" s="75"/>
      <c r="FLX652" s="81"/>
      <c r="FLY652" s="75"/>
      <c r="FLZ652" s="81"/>
      <c r="FMA652" s="75"/>
      <c r="FMB652" s="81"/>
      <c r="FMC652" s="75"/>
      <c r="FMD652" s="81"/>
      <c r="FME652" s="75"/>
      <c r="FMF652" s="81"/>
      <c r="FMG652" s="75"/>
      <c r="FMH652" s="81"/>
      <c r="FMI652" s="75"/>
      <c r="FMJ652" s="81"/>
      <c r="FMK652" s="75"/>
      <c r="FML652" s="81"/>
      <c r="FMM652" s="75"/>
      <c r="FMN652" s="81"/>
      <c r="FMO652" s="75"/>
      <c r="FMP652" s="81"/>
      <c r="FMQ652" s="75"/>
      <c r="FMR652" s="81"/>
      <c r="FMS652" s="75"/>
      <c r="FMT652" s="81"/>
      <c r="FMU652" s="75"/>
      <c r="FMV652" s="81"/>
      <c r="FMW652" s="75"/>
      <c r="FMX652" s="81"/>
      <c r="FMY652" s="75"/>
      <c r="FMZ652" s="81"/>
      <c r="FNA652" s="75"/>
      <c r="FNB652" s="81"/>
      <c r="FNC652" s="75"/>
      <c r="FND652" s="81"/>
      <c r="FNE652" s="75"/>
      <c r="FNF652" s="81"/>
      <c r="FNG652" s="75"/>
      <c r="FNH652" s="81"/>
      <c r="FNI652" s="75"/>
      <c r="FNJ652" s="81"/>
      <c r="FNK652" s="75"/>
      <c r="FNL652" s="81"/>
      <c r="FNM652" s="75"/>
      <c r="FNN652" s="81"/>
      <c r="FNO652" s="75"/>
      <c r="FNP652" s="81"/>
      <c r="FNQ652" s="75"/>
      <c r="FNR652" s="81"/>
      <c r="FNS652" s="75"/>
      <c r="FNT652" s="81"/>
      <c r="FNU652" s="75"/>
      <c r="FNV652" s="81"/>
      <c r="FNW652" s="75"/>
      <c r="FNX652" s="81"/>
      <c r="FNY652" s="75"/>
      <c r="FNZ652" s="81"/>
      <c r="FOA652" s="75"/>
      <c r="FOB652" s="81"/>
      <c r="FOC652" s="75"/>
      <c r="FOD652" s="81"/>
      <c r="FOE652" s="75"/>
      <c r="FOF652" s="81"/>
      <c r="FOG652" s="75"/>
      <c r="FOH652" s="81"/>
      <c r="FOI652" s="75"/>
      <c r="FOJ652" s="81"/>
      <c r="FOK652" s="75"/>
      <c r="FOL652" s="81"/>
      <c r="FOM652" s="75"/>
      <c r="FON652" s="81"/>
      <c r="FOO652" s="75"/>
      <c r="FOP652" s="81"/>
      <c r="FOQ652" s="75"/>
      <c r="FOR652" s="81"/>
      <c r="FOS652" s="75"/>
      <c r="FOT652" s="81"/>
      <c r="FOU652" s="75"/>
      <c r="FOV652" s="81"/>
      <c r="FOW652" s="75"/>
      <c r="FOX652" s="81"/>
      <c r="FOY652" s="75"/>
      <c r="FOZ652" s="81"/>
      <c r="FPA652" s="75"/>
      <c r="FPB652" s="81"/>
      <c r="FPC652" s="75"/>
      <c r="FPD652" s="81"/>
      <c r="FPE652" s="75"/>
      <c r="FPF652" s="81"/>
      <c r="FPG652" s="75"/>
      <c r="FPH652" s="81"/>
      <c r="FPI652" s="75"/>
      <c r="FPJ652" s="81"/>
      <c r="FPK652" s="75"/>
      <c r="FPL652" s="81"/>
      <c r="FPM652" s="75"/>
      <c r="FPN652" s="81"/>
      <c r="FPO652" s="75"/>
      <c r="FPP652" s="81"/>
      <c r="FPQ652" s="75"/>
      <c r="FPR652" s="81"/>
      <c r="FPS652" s="75"/>
      <c r="FPT652" s="81"/>
      <c r="FPU652" s="75"/>
      <c r="FPV652" s="81"/>
      <c r="FPW652" s="75"/>
      <c r="FPX652" s="81"/>
      <c r="FPY652" s="75"/>
      <c r="FPZ652" s="81"/>
      <c r="FQA652" s="75"/>
      <c r="FQB652" s="81"/>
      <c r="FQC652" s="75"/>
      <c r="FQD652" s="81"/>
      <c r="FQE652" s="75"/>
      <c r="FQF652" s="81"/>
      <c r="FQG652" s="75"/>
      <c r="FQH652" s="81"/>
      <c r="FQI652" s="75"/>
      <c r="FQJ652" s="81"/>
      <c r="FQK652" s="75"/>
      <c r="FQL652" s="81"/>
      <c r="FQM652" s="75"/>
      <c r="FQN652" s="81"/>
      <c r="FQO652" s="75"/>
      <c r="FQP652" s="81"/>
      <c r="FQQ652" s="75"/>
      <c r="FQR652" s="81"/>
      <c r="FQS652" s="75"/>
      <c r="FQT652" s="81"/>
      <c r="FQU652" s="75"/>
      <c r="FQV652" s="81"/>
      <c r="FQW652" s="75"/>
      <c r="FQX652" s="81"/>
      <c r="FQY652" s="75"/>
      <c r="FQZ652" s="81"/>
      <c r="FRA652" s="75"/>
      <c r="FRB652" s="81"/>
      <c r="FRC652" s="75"/>
      <c r="FRD652" s="81"/>
      <c r="FRE652" s="75"/>
      <c r="FRF652" s="81"/>
      <c r="FRG652" s="75"/>
      <c r="FRH652" s="81"/>
      <c r="FRI652" s="75"/>
      <c r="FRJ652" s="81"/>
      <c r="FRK652" s="75"/>
      <c r="FRL652" s="81"/>
      <c r="FRM652" s="75"/>
      <c r="FRN652" s="81"/>
      <c r="FRO652" s="75"/>
      <c r="FRP652" s="81"/>
      <c r="FRQ652" s="75"/>
      <c r="FRR652" s="81"/>
      <c r="FRS652" s="75"/>
      <c r="FRT652" s="81"/>
      <c r="FRU652" s="75"/>
      <c r="FRV652" s="81"/>
      <c r="FRW652" s="75"/>
      <c r="FRX652" s="81"/>
      <c r="FRY652" s="75"/>
      <c r="FRZ652" s="81"/>
      <c r="FSA652" s="75"/>
      <c r="FSB652" s="81"/>
      <c r="FSC652" s="75"/>
      <c r="FSD652" s="81"/>
      <c r="FSE652" s="75"/>
      <c r="FSF652" s="81"/>
      <c r="FSG652" s="75"/>
      <c r="FSH652" s="81"/>
      <c r="FSI652" s="75"/>
      <c r="FSJ652" s="81"/>
      <c r="FSK652" s="75"/>
      <c r="FSL652" s="81"/>
      <c r="FSM652" s="75"/>
      <c r="FSN652" s="81"/>
      <c r="FSO652" s="75"/>
      <c r="FSP652" s="81"/>
      <c r="FSQ652" s="75"/>
      <c r="FSR652" s="81"/>
      <c r="FSS652" s="75"/>
      <c r="FST652" s="81"/>
      <c r="FSU652" s="75"/>
      <c r="FSV652" s="81"/>
      <c r="FSW652" s="75"/>
      <c r="FSX652" s="81"/>
      <c r="FSY652" s="75"/>
      <c r="FSZ652" s="81"/>
      <c r="FTA652" s="75"/>
      <c r="FTB652" s="81"/>
      <c r="FTC652" s="75"/>
      <c r="FTD652" s="81"/>
      <c r="FTE652" s="75"/>
      <c r="FTF652" s="81"/>
      <c r="FTG652" s="75"/>
      <c r="FTH652" s="81"/>
      <c r="FTI652" s="75"/>
      <c r="FTJ652" s="81"/>
      <c r="FTK652" s="75"/>
      <c r="FTL652" s="81"/>
      <c r="FTM652" s="75"/>
      <c r="FTN652" s="81"/>
      <c r="FTO652" s="75"/>
      <c r="FTP652" s="81"/>
      <c r="FTQ652" s="75"/>
      <c r="FTR652" s="81"/>
      <c r="FTS652" s="75"/>
      <c r="FTT652" s="81"/>
      <c r="FTU652" s="75"/>
      <c r="FTV652" s="81"/>
      <c r="FTW652" s="75"/>
      <c r="FTX652" s="81"/>
      <c r="FTY652" s="75"/>
      <c r="FTZ652" s="81"/>
      <c r="FUA652" s="75"/>
      <c r="FUB652" s="81"/>
      <c r="FUC652" s="75"/>
      <c r="FUD652" s="81"/>
      <c r="FUE652" s="75"/>
      <c r="FUF652" s="81"/>
      <c r="FUG652" s="75"/>
      <c r="FUH652" s="81"/>
      <c r="FUI652" s="75"/>
      <c r="FUJ652" s="81"/>
      <c r="FUK652" s="75"/>
      <c r="FUL652" s="81"/>
      <c r="FUM652" s="75"/>
      <c r="FUN652" s="81"/>
      <c r="FUO652" s="75"/>
      <c r="FUP652" s="81"/>
      <c r="FUQ652" s="75"/>
      <c r="FUR652" s="81"/>
      <c r="FUS652" s="75"/>
      <c r="FUT652" s="81"/>
      <c r="FUU652" s="75"/>
      <c r="FUV652" s="81"/>
      <c r="FUW652" s="75"/>
      <c r="FUX652" s="81"/>
      <c r="FUY652" s="75"/>
      <c r="FUZ652" s="81"/>
      <c r="FVA652" s="75"/>
      <c r="FVB652" s="81"/>
      <c r="FVC652" s="75"/>
      <c r="FVD652" s="81"/>
      <c r="FVE652" s="75"/>
      <c r="FVF652" s="81"/>
      <c r="FVG652" s="75"/>
      <c r="FVH652" s="81"/>
      <c r="FVI652" s="75"/>
      <c r="FVJ652" s="81"/>
      <c r="FVK652" s="75"/>
      <c r="FVL652" s="81"/>
      <c r="FVM652" s="75"/>
      <c r="FVN652" s="81"/>
      <c r="FVO652" s="75"/>
      <c r="FVP652" s="81"/>
      <c r="FVQ652" s="75"/>
      <c r="FVR652" s="81"/>
      <c r="FVS652" s="75"/>
      <c r="FVT652" s="81"/>
      <c r="FVU652" s="75"/>
      <c r="FVV652" s="81"/>
      <c r="FVW652" s="75"/>
      <c r="FVX652" s="81"/>
      <c r="FVY652" s="75"/>
      <c r="FVZ652" s="81"/>
      <c r="FWA652" s="75"/>
      <c r="FWB652" s="81"/>
      <c r="FWC652" s="75"/>
      <c r="FWD652" s="81"/>
      <c r="FWE652" s="75"/>
      <c r="FWF652" s="81"/>
      <c r="FWG652" s="75"/>
      <c r="FWH652" s="81"/>
      <c r="FWI652" s="75"/>
      <c r="FWJ652" s="81"/>
      <c r="FWK652" s="75"/>
      <c r="FWL652" s="81"/>
      <c r="FWM652" s="75"/>
      <c r="FWN652" s="81"/>
      <c r="FWO652" s="75"/>
      <c r="FWP652" s="81"/>
      <c r="FWQ652" s="75"/>
      <c r="FWR652" s="81"/>
      <c r="FWS652" s="75"/>
      <c r="FWT652" s="81"/>
      <c r="FWU652" s="75"/>
      <c r="FWV652" s="81"/>
      <c r="FWW652" s="75"/>
      <c r="FWX652" s="81"/>
      <c r="FWY652" s="75"/>
      <c r="FWZ652" s="81"/>
      <c r="FXA652" s="75"/>
      <c r="FXB652" s="81"/>
      <c r="FXC652" s="75"/>
      <c r="FXD652" s="81"/>
      <c r="FXE652" s="75"/>
      <c r="FXF652" s="81"/>
      <c r="FXG652" s="75"/>
      <c r="FXH652" s="81"/>
      <c r="FXI652" s="75"/>
      <c r="FXJ652" s="81"/>
      <c r="FXK652" s="75"/>
      <c r="FXL652" s="81"/>
      <c r="FXM652" s="75"/>
      <c r="FXN652" s="81"/>
      <c r="FXO652" s="75"/>
      <c r="FXP652" s="81"/>
      <c r="FXQ652" s="75"/>
      <c r="FXR652" s="81"/>
      <c r="FXS652" s="75"/>
      <c r="FXT652" s="81"/>
      <c r="FXU652" s="75"/>
      <c r="FXV652" s="81"/>
      <c r="FXW652" s="75"/>
      <c r="FXX652" s="81"/>
      <c r="FXY652" s="75"/>
      <c r="FXZ652" s="81"/>
      <c r="FYA652" s="75"/>
      <c r="FYB652" s="81"/>
      <c r="FYC652" s="75"/>
      <c r="FYD652" s="81"/>
      <c r="FYE652" s="75"/>
      <c r="FYF652" s="81"/>
      <c r="FYG652" s="75"/>
      <c r="FYH652" s="81"/>
      <c r="FYI652" s="75"/>
      <c r="FYJ652" s="81"/>
      <c r="FYK652" s="75"/>
      <c r="FYL652" s="81"/>
      <c r="FYM652" s="75"/>
      <c r="FYN652" s="81"/>
      <c r="FYO652" s="75"/>
      <c r="FYP652" s="81"/>
      <c r="FYQ652" s="75"/>
      <c r="FYR652" s="81"/>
      <c r="FYS652" s="75"/>
      <c r="FYT652" s="81"/>
      <c r="FYU652" s="75"/>
      <c r="FYV652" s="81"/>
      <c r="FYW652" s="75"/>
      <c r="FYX652" s="81"/>
      <c r="FYY652" s="75"/>
      <c r="FYZ652" s="81"/>
      <c r="FZA652" s="75"/>
      <c r="FZB652" s="81"/>
      <c r="FZC652" s="75"/>
      <c r="FZD652" s="81"/>
      <c r="FZE652" s="75"/>
      <c r="FZF652" s="81"/>
      <c r="FZG652" s="75"/>
      <c r="FZH652" s="81"/>
      <c r="FZI652" s="75"/>
      <c r="FZJ652" s="81"/>
      <c r="FZK652" s="75"/>
      <c r="FZL652" s="81"/>
      <c r="FZM652" s="75"/>
      <c r="FZN652" s="81"/>
      <c r="FZO652" s="75"/>
      <c r="FZP652" s="81"/>
      <c r="FZQ652" s="75"/>
      <c r="FZR652" s="81"/>
      <c r="FZS652" s="75"/>
      <c r="FZT652" s="81"/>
      <c r="FZU652" s="75"/>
      <c r="FZV652" s="81"/>
      <c r="FZW652" s="75"/>
      <c r="FZX652" s="81"/>
      <c r="FZY652" s="75"/>
      <c r="FZZ652" s="81"/>
      <c r="GAA652" s="75"/>
      <c r="GAB652" s="81"/>
      <c r="GAC652" s="75"/>
      <c r="GAD652" s="81"/>
      <c r="GAE652" s="75"/>
      <c r="GAF652" s="81"/>
      <c r="GAG652" s="75"/>
      <c r="GAH652" s="81"/>
      <c r="GAI652" s="75"/>
      <c r="GAJ652" s="81"/>
      <c r="GAK652" s="75"/>
      <c r="GAL652" s="81"/>
      <c r="GAM652" s="75"/>
      <c r="GAN652" s="81"/>
      <c r="GAO652" s="75"/>
      <c r="GAP652" s="81"/>
      <c r="GAQ652" s="75"/>
      <c r="GAR652" s="81"/>
      <c r="GAS652" s="75"/>
      <c r="GAT652" s="81"/>
      <c r="GAU652" s="75"/>
      <c r="GAV652" s="81"/>
      <c r="GAW652" s="75"/>
      <c r="GAX652" s="81"/>
      <c r="GAY652" s="75"/>
      <c r="GAZ652" s="81"/>
      <c r="GBA652" s="75"/>
      <c r="GBB652" s="81"/>
      <c r="GBC652" s="75"/>
      <c r="GBD652" s="81"/>
      <c r="GBE652" s="75"/>
      <c r="GBF652" s="81"/>
      <c r="GBG652" s="75"/>
      <c r="GBH652" s="81"/>
      <c r="GBI652" s="75"/>
      <c r="GBJ652" s="81"/>
      <c r="GBK652" s="75"/>
      <c r="GBL652" s="81"/>
      <c r="GBM652" s="75"/>
      <c r="GBN652" s="81"/>
      <c r="GBO652" s="75"/>
      <c r="GBP652" s="81"/>
      <c r="GBQ652" s="75"/>
      <c r="GBR652" s="81"/>
      <c r="GBS652" s="75"/>
      <c r="GBT652" s="81"/>
      <c r="GBU652" s="75"/>
      <c r="GBV652" s="81"/>
      <c r="GBW652" s="75"/>
      <c r="GBX652" s="81"/>
      <c r="GBY652" s="75"/>
      <c r="GBZ652" s="81"/>
      <c r="GCA652" s="75"/>
      <c r="GCB652" s="81"/>
      <c r="GCC652" s="75"/>
      <c r="GCD652" s="81"/>
      <c r="GCE652" s="75"/>
      <c r="GCF652" s="81"/>
      <c r="GCG652" s="75"/>
      <c r="GCH652" s="81"/>
      <c r="GCI652" s="75"/>
      <c r="GCJ652" s="81"/>
      <c r="GCK652" s="75"/>
      <c r="GCL652" s="81"/>
      <c r="GCM652" s="75"/>
      <c r="GCN652" s="81"/>
      <c r="GCO652" s="75"/>
      <c r="GCP652" s="81"/>
      <c r="GCQ652" s="75"/>
      <c r="GCR652" s="81"/>
      <c r="GCS652" s="75"/>
      <c r="GCT652" s="81"/>
      <c r="GCU652" s="75"/>
      <c r="GCV652" s="81"/>
      <c r="GCW652" s="75"/>
      <c r="GCX652" s="81"/>
      <c r="GCY652" s="75"/>
      <c r="GCZ652" s="81"/>
      <c r="GDA652" s="75"/>
      <c r="GDB652" s="81"/>
      <c r="GDC652" s="75"/>
      <c r="GDD652" s="81"/>
      <c r="GDE652" s="75"/>
      <c r="GDF652" s="81"/>
      <c r="GDG652" s="75"/>
      <c r="GDH652" s="81"/>
      <c r="GDI652" s="75"/>
      <c r="GDJ652" s="81"/>
      <c r="GDK652" s="75"/>
      <c r="GDL652" s="81"/>
      <c r="GDM652" s="75"/>
      <c r="GDN652" s="81"/>
      <c r="GDO652" s="75"/>
      <c r="GDP652" s="81"/>
      <c r="GDQ652" s="75"/>
      <c r="GDR652" s="81"/>
      <c r="GDS652" s="75"/>
      <c r="GDT652" s="81"/>
      <c r="GDU652" s="75"/>
      <c r="GDV652" s="81"/>
      <c r="GDW652" s="75"/>
      <c r="GDX652" s="81"/>
      <c r="GDY652" s="75"/>
      <c r="GDZ652" s="81"/>
      <c r="GEA652" s="75"/>
      <c r="GEB652" s="81"/>
      <c r="GEC652" s="75"/>
      <c r="GED652" s="81"/>
      <c r="GEE652" s="75"/>
      <c r="GEF652" s="81"/>
      <c r="GEG652" s="75"/>
      <c r="GEH652" s="81"/>
      <c r="GEI652" s="75"/>
      <c r="GEJ652" s="81"/>
      <c r="GEK652" s="75"/>
      <c r="GEL652" s="81"/>
      <c r="GEM652" s="75"/>
      <c r="GEN652" s="81"/>
      <c r="GEO652" s="75"/>
      <c r="GEP652" s="81"/>
      <c r="GEQ652" s="75"/>
      <c r="GER652" s="81"/>
      <c r="GES652" s="75"/>
      <c r="GET652" s="81"/>
      <c r="GEU652" s="75"/>
      <c r="GEV652" s="81"/>
      <c r="GEW652" s="75"/>
      <c r="GEX652" s="81"/>
      <c r="GEY652" s="75"/>
      <c r="GEZ652" s="81"/>
      <c r="GFA652" s="75"/>
      <c r="GFB652" s="81"/>
      <c r="GFC652" s="75"/>
      <c r="GFD652" s="81"/>
      <c r="GFE652" s="75"/>
      <c r="GFF652" s="81"/>
      <c r="GFG652" s="75"/>
      <c r="GFH652" s="81"/>
      <c r="GFI652" s="75"/>
      <c r="GFJ652" s="81"/>
      <c r="GFK652" s="75"/>
      <c r="GFL652" s="81"/>
      <c r="GFM652" s="75"/>
      <c r="GFN652" s="81"/>
      <c r="GFO652" s="75"/>
      <c r="GFP652" s="81"/>
      <c r="GFQ652" s="75"/>
      <c r="GFR652" s="81"/>
      <c r="GFS652" s="75"/>
      <c r="GFT652" s="81"/>
      <c r="GFU652" s="75"/>
      <c r="GFV652" s="81"/>
      <c r="GFW652" s="75"/>
      <c r="GFX652" s="81"/>
      <c r="GFY652" s="75"/>
      <c r="GFZ652" s="81"/>
      <c r="GGA652" s="75"/>
      <c r="GGB652" s="81"/>
      <c r="GGC652" s="75"/>
      <c r="GGD652" s="81"/>
      <c r="GGE652" s="75"/>
      <c r="GGF652" s="81"/>
      <c r="GGG652" s="75"/>
      <c r="GGH652" s="81"/>
      <c r="GGI652" s="75"/>
      <c r="GGJ652" s="81"/>
      <c r="GGK652" s="75"/>
      <c r="GGL652" s="81"/>
      <c r="GGM652" s="75"/>
      <c r="GGN652" s="81"/>
      <c r="GGO652" s="75"/>
      <c r="GGP652" s="81"/>
      <c r="GGQ652" s="75"/>
      <c r="GGR652" s="81"/>
      <c r="GGS652" s="75"/>
      <c r="GGT652" s="81"/>
      <c r="GGU652" s="75"/>
      <c r="GGV652" s="81"/>
      <c r="GGW652" s="75"/>
      <c r="GGX652" s="81"/>
      <c r="GGY652" s="75"/>
      <c r="GGZ652" s="81"/>
      <c r="GHA652" s="75"/>
      <c r="GHB652" s="81"/>
      <c r="GHC652" s="75"/>
      <c r="GHD652" s="81"/>
      <c r="GHE652" s="75"/>
      <c r="GHF652" s="81"/>
      <c r="GHG652" s="75"/>
      <c r="GHH652" s="81"/>
      <c r="GHI652" s="75"/>
      <c r="GHJ652" s="81"/>
      <c r="GHK652" s="75"/>
      <c r="GHL652" s="81"/>
      <c r="GHM652" s="75"/>
      <c r="GHN652" s="81"/>
      <c r="GHO652" s="75"/>
      <c r="GHP652" s="81"/>
      <c r="GHQ652" s="75"/>
      <c r="GHR652" s="81"/>
      <c r="GHS652" s="75"/>
      <c r="GHT652" s="81"/>
      <c r="GHU652" s="75"/>
      <c r="GHV652" s="81"/>
      <c r="GHW652" s="75"/>
      <c r="GHX652" s="81"/>
      <c r="GHY652" s="75"/>
      <c r="GHZ652" s="81"/>
      <c r="GIA652" s="75"/>
      <c r="GIB652" s="81"/>
      <c r="GIC652" s="75"/>
      <c r="GID652" s="81"/>
      <c r="GIE652" s="75"/>
      <c r="GIF652" s="81"/>
      <c r="GIG652" s="75"/>
      <c r="GIH652" s="81"/>
      <c r="GII652" s="75"/>
      <c r="GIJ652" s="81"/>
      <c r="GIK652" s="75"/>
      <c r="GIL652" s="81"/>
      <c r="GIM652" s="75"/>
      <c r="GIN652" s="81"/>
      <c r="GIO652" s="75"/>
      <c r="GIP652" s="81"/>
      <c r="GIQ652" s="75"/>
      <c r="GIR652" s="81"/>
      <c r="GIS652" s="75"/>
      <c r="GIT652" s="81"/>
      <c r="GIU652" s="75"/>
      <c r="GIV652" s="81"/>
      <c r="GIW652" s="75"/>
      <c r="GIX652" s="81"/>
      <c r="GIY652" s="75"/>
      <c r="GIZ652" s="81"/>
      <c r="GJA652" s="75"/>
      <c r="GJB652" s="81"/>
      <c r="GJC652" s="75"/>
      <c r="GJD652" s="81"/>
      <c r="GJE652" s="75"/>
      <c r="GJF652" s="81"/>
      <c r="GJG652" s="75"/>
      <c r="GJH652" s="81"/>
      <c r="GJI652" s="75"/>
      <c r="GJJ652" s="81"/>
      <c r="GJK652" s="75"/>
      <c r="GJL652" s="81"/>
      <c r="GJM652" s="75"/>
      <c r="GJN652" s="81"/>
      <c r="GJO652" s="75"/>
      <c r="GJP652" s="81"/>
      <c r="GJQ652" s="75"/>
      <c r="GJR652" s="81"/>
      <c r="GJS652" s="75"/>
      <c r="GJT652" s="81"/>
      <c r="GJU652" s="75"/>
      <c r="GJV652" s="81"/>
      <c r="GJW652" s="75"/>
      <c r="GJX652" s="81"/>
      <c r="GJY652" s="75"/>
      <c r="GJZ652" s="81"/>
      <c r="GKA652" s="75"/>
      <c r="GKB652" s="81"/>
      <c r="GKC652" s="75"/>
      <c r="GKD652" s="81"/>
      <c r="GKE652" s="75"/>
      <c r="GKF652" s="81"/>
      <c r="GKG652" s="75"/>
      <c r="GKH652" s="81"/>
      <c r="GKI652" s="75"/>
      <c r="GKJ652" s="81"/>
      <c r="GKK652" s="75"/>
      <c r="GKL652" s="81"/>
      <c r="GKM652" s="75"/>
      <c r="GKN652" s="81"/>
      <c r="GKO652" s="75"/>
      <c r="GKP652" s="81"/>
      <c r="GKQ652" s="75"/>
      <c r="GKR652" s="81"/>
      <c r="GKS652" s="75"/>
      <c r="GKT652" s="81"/>
      <c r="GKU652" s="75"/>
      <c r="GKV652" s="81"/>
      <c r="GKW652" s="75"/>
      <c r="GKX652" s="81"/>
      <c r="GKY652" s="75"/>
      <c r="GKZ652" s="81"/>
      <c r="GLA652" s="75"/>
      <c r="GLB652" s="81"/>
      <c r="GLC652" s="75"/>
      <c r="GLD652" s="81"/>
      <c r="GLE652" s="75"/>
      <c r="GLF652" s="81"/>
      <c r="GLG652" s="75"/>
      <c r="GLH652" s="81"/>
      <c r="GLI652" s="75"/>
      <c r="GLJ652" s="81"/>
      <c r="GLK652" s="75"/>
      <c r="GLL652" s="81"/>
      <c r="GLM652" s="75"/>
      <c r="GLN652" s="81"/>
      <c r="GLO652" s="75"/>
      <c r="GLP652" s="81"/>
      <c r="GLQ652" s="75"/>
      <c r="GLR652" s="81"/>
      <c r="GLS652" s="75"/>
      <c r="GLT652" s="81"/>
      <c r="GLU652" s="75"/>
      <c r="GLV652" s="81"/>
      <c r="GLW652" s="75"/>
      <c r="GLX652" s="81"/>
      <c r="GLY652" s="75"/>
      <c r="GLZ652" s="81"/>
      <c r="GMA652" s="75"/>
      <c r="GMB652" s="81"/>
      <c r="GMC652" s="75"/>
      <c r="GMD652" s="81"/>
      <c r="GME652" s="75"/>
      <c r="GMF652" s="81"/>
      <c r="GMG652" s="75"/>
      <c r="GMH652" s="81"/>
      <c r="GMI652" s="75"/>
      <c r="GMJ652" s="81"/>
      <c r="GMK652" s="75"/>
      <c r="GML652" s="81"/>
      <c r="GMM652" s="75"/>
      <c r="GMN652" s="81"/>
      <c r="GMO652" s="75"/>
      <c r="GMP652" s="81"/>
      <c r="GMQ652" s="75"/>
      <c r="GMR652" s="81"/>
      <c r="GMS652" s="75"/>
      <c r="GMT652" s="81"/>
      <c r="GMU652" s="75"/>
      <c r="GMV652" s="81"/>
      <c r="GMW652" s="75"/>
      <c r="GMX652" s="81"/>
      <c r="GMY652" s="75"/>
      <c r="GMZ652" s="81"/>
      <c r="GNA652" s="75"/>
      <c r="GNB652" s="81"/>
      <c r="GNC652" s="75"/>
      <c r="GND652" s="81"/>
      <c r="GNE652" s="75"/>
      <c r="GNF652" s="81"/>
      <c r="GNG652" s="75"/>
      <c r="GNH652" s="81"/>
      <c r="GNI652" s="75"/>
      <c r="GNJ652" s="81"/>
      <c r="GNK652" s="75"/>
      <c r="GNL652" s="81"/>
      <c r="GNM652" s="75"/>
      <c r="GNN652" s="81"/>
      <c r="GNO652" s="75"/>
      <c r="GNP652" s="81"/>
      <c r="GNQ652" s="75"/>
      <c r="GNR652" s="81"/>
      <c r="GNS652" s="75"/>
      <c r="GNT652" s="81"/>
      <c r="GNU652" s="75"/>
      <c r="GNV652" s="81"/>
      <c r="GNW652" s="75"/>
      <c r="GNX652" s="81"/>
      <c r="GNY652" s="75"/>
      <c r="GNZ652" s="81"/>
      <c r="GOA652" s="75"/>
      <c r="GOB652" s="81"/>
      <c r="GOC652" s="75"/>
      <c r="GOD652" s="81"/>
      <c r="GOE652" s="75"/>
      <c r="GOF652" s="81"/>
      <c r="GOG652" s="75"/>
      <c r="GOH652" s="81"/>
      <c r="GOI652" s="75"/>
      <c r="GOJ652" s="81"/>
      <c r="GOK652" s="75"/>
      <c r="GOL652" s="81"/>
      <c r="GOM652" s="75"/>
      <c r="GON652" s="81"/>
      <c r="GOO652" s="75"/>
      <c r="GOP652" s="81"/>
      <c r="GOQ652" s="75"/>
      <c r="GOR652" s="81"/>
      <c r="GOS652" s="75"/>
      <c r="GOT652" s="81"/>
      <c r="GOU652" s="75"/>
      <c r="GOV652" s="81"/>
      <c r="GOW652" s="75"/>
      <c r="GOX652" s="81"/>
      <c r="GOY652" s="75"/>
      <c r="GOZ652" s="81"/>
      <c r="GPA652" s="75"/>
      <c r="GPB652" s="81"/>
      <c r="GPC652" s="75"/>
      <c r="GPD652" s="81"/>
      <c r="GPE652" s="75"/>
      <c r="GPF652" s="81"/>
      <c r="GPG652" s="75"/>
      <c r="GPH652" s="81"/>
      <c r="GPI652" s="75"/>
      <c r="GPJ652" s="81"/>
      <c r="GPK652" s="75"/>
      <c r="GPL652" s="81"/>
      <c r="GPM652" s="75"/>
      <c r="GPN652" s="81"/>
      <c r="GPO652" s="75"/>
      <c r="GPP652" s="81"/>
      <c r="GPQ652" s="75"/>
      <c r="GPR652" s="81"/>
      <c r="GPS652" s="75"/>
      <c r="GPT652" s="81"/>
      <c r="GPU652" s="75"/>
      <c r="GPV652" s="81"/>
      <c r="GPW652" s="75"/>
      <c r="GPX652" s="81"/>
      <c r="GPY652" s="75"/>
      <c r="GPZ652" s="81"/>
      <c r="GQA652" s="75"/>
      <c r="GQB652" s="81"/>
      <c r="GQC652" s="75"/>
      <c r="GQD652" s="81"/>
      <c r="GQE652" s="75"/>
      <c r="GQF652" s="81"/>
      <c r="GQG652" s="75"/>
      <c r="GQH652" s="81"/>
      <c r="GQI652" s="75"/>
      <c r="GQJ652" s="81"/>
      <c r="GQK652" s="75"/>
      <c r="GQL652" s="81"/>
      <c r="GQM652" s="75"/>
      <c r="GQN652" s="81"/>
      <c r="GQO652" s="75"/>
      <c r="GQP652" s="81"/>
      <c r="GQQ652" s="75"/>
      <c r="GQR652" s="81"/>
      <c r="GQS652" s="75"/>
      <c r="GQT652" s="81"/>
      <c r="GQU652" s="75"/>
      <c r="GQV652" s="81"/>
      <c r="GQW652" s="75"/>
      <c r="GQX652" s="81"/>
      <c r="GQY652" s="75"/>
      <c r="GQZ652" s="81"/>
      <c r="GRA652" s="75"/>
      <c r="GRB652" s="81"/>
      <c r="GRC652" s="75"/>
      <c r="GRD652" s="81"/>
      <c r="GRE652" s="75"/>
      <c r="GRF652" s="81"/>
      <c r="GRG652" s="75"/>
      <c r="GRH652" s="81"/>
      <c r="GRI652" s="75"/>
      <c r="GRJ652" s="81"/>
      <c r="GRK652" s="75"/>
      <c r="GRL652" s="81"/>
      <c r="GRM652" s="75"/>
      <c r="GRN652" s="81"/>
      <c r="GRO652" s="75"/>
      <c r="GRP652" s="81"/>
      <c r="GRQ652" s="75"/>
      <c r="GRR652" s="81"/>
      <c r="GRS652" s="75"/>
      <c r="GRT652" s="81"/>
      <c r="GRU652" s="75"/>
      <c r="GRV652" s="81"/>
      <c r="GRW652" s="75"/>
      <c r="GRX652" s="81"/>
      <c r="GRY652" s="75"/>
      <c r="GRZ652" s="81"/>
      <c r="GSA652" s="75"/>
      <c r="GSB652" s="81"/>
      <c r="GSC652" s="75"/>
      <c r="GSD652" s="81"/>
      <c r="GSE652" s="75"/>
      <c r="GSF652" s="81"/>
      <c r="GSG652" s="75"/>
      <c r="GSH652" s="81"/>
      <c r="GSI652" s="75"/>
      <c r="GSJ652" s="81"/>
      <c r="GSK652" s="75"/>
      <c r="GSL652" s="81"/>
      <c r="GSM652" s="75"/>
      <c r="GSN652" s="81"/>
      <c r="GSO652" s="75"/>
      <c r="GSP652" s="81"/>
      <c r="GSQ652" s="75"/>
      <c r="GSR652" s="81"/>
      <c r="GSS652" s="75"/>
      <c r="GST652" s="81"/>
      <c r="GSU652" s="75"/>
      <c r="GSV652" s="81"/>
      <c r="GSW652" s="75"/>
      <c r="GSX652" s="81"/>
      <c r="GSY652" s="75"/>
      <c r="GSZ652" s="81"/>
      <c r="GTA652" s="75"/>
      <c r="GTB652" s="81"/>
      <c r="GTC652" s="75"/>
      <c r="GTD652" s="81"/>
      <c r="GTE652" s="75"/>
      <c r="GTF652" s="81"/>
      <c r="GTG652" s="75"/>
      <c r="GTH652" s="81"/>
      <c r="GTI652" s="75"/>
      <c r="GTJ652" s="81"/>
      <c r="GTK652" s="75"/>
      <c r="GTL652" s="81"/>
      <c r="GTM652" s="75"/>
      <c r="GTN652" s="81"/>
      <c r="GTO652" s="75"/>
      <c r="GTP652" s="81"/>
      <c r="GTQ652" s="75"/>
      <c r="GTR652" s="81"/>
      <c r="GTS652" s="75"/>
      <c r="GTT652" s="81"/>
      <c r="GTU652" s="75"/>
      <c r="GTV652" s="81"/>
      <c r="GTW652" s="75"/>
      <c r="GTX652" s="81"/>
      <c r="GTY652" s="75"/>
      <c r="GTZ652" s="81"/>
      <c r="GUA652" s="75"/>
      <c r="GUB652" s="81"/>
      <c r="GUC652" s="75"/>
      <c r="GUD652" s="81"/>
      <c r="GUE652" s="75"/>
      <c r="GUF652" s="81"/>
      <c r="GUG652" s="75"/>
      <c r="GUH652" s="81"/>
      <c r="GUI652" s="75"/>
      <c r="GUJ652" s="81"/>
      <c r="GUK652" s="75"/>
      <c r="GUL652" s="81"/>
      <c r="GUM652" s="75"/>
      <c r="GUN652" s="81"/>
      <c r="GUO652" s="75"/>
      <c r="GUP652" s="81"/>
      <c r="GUQ652" s="75"/>
      <c r="GUR652" s="81"/>
      <c r="GUS652" s="75"/>
      <c r="GUT652" s="81"/>
      <c r="GUU652" s="75"/>
      <c r="GUV652" s="81"/>
      <c r="GUW652" s="75"/>
      <c r="GUX652" s="81"/>
      <c r="GUY652" s="75"/>
      <c r="GUZ652" s="81"/>
      <c r="GVA652" s="75"/>
      <c r="GVB652" s="81"/>
      <c r="GVC652" s="75"/>
      <c r="GVD652" s="81"/>
      <c r="GVE652" s="75"/>
      <c r="GVF652" s="81"/>
      <c r="GVG652" s="75"/>
      <c r="GVH652" s="81"/>
      <c r="GVI652" s="75"/>
      <c r="GVJ652" s="81"/>
      <c r="GVK652" s="75"/>
      <c r="GVL652" s="81"/>
      <c r="GVM652" s="75"/>
      <c r="GVN652" s="81"/>
      <c r="GVO652" s="75"/>
      <c r="GVP652" s="81"/>
      <c r="GVQ652" s="75"/>
      <c r="GVR652" s="81"/>
      <c r="GVS652" s="75"/>
      <c r="GVT652" s="81"/>
      <c r="GVU652" s="75"/>
      <c r="GVV652" s="81"/>
      <c r="GVW652" s="75"/>
      <c r="GVX652" s="81"/>
      <c r="GVY652" s="75"/>
      <c r="GVZ652" s="81"/>
      <c r="GWA652" s="75"/>
      <c r="GWB652" s="81"/>
      <c r="GWC652" s="75"/>
      <c r="GWD652" s="81"/>
      <c r="GWE652" s="75"/>
      <c r="GWF652" s="81"/>
      <c r="GWG652" s="75"/>
      <c r="GWH652" s="81"/>
      <c r="GWI652" s="75"/>
      <c r="GWJ652" s="81"/>
      <c r="GWK652" s="75"/>
      <c r="GWL652" s="81"/>
      <c r="GWM652" s="75"/>
      <c r="GWN652" s="81"/>
      <c r="GWO652" s="75"/>
      <c r="GWP652" s="81"/>
      <c r="GWQ652" s="75"/>
      <c r="GWR652" s="81"/>
      <c r="GWS652" s="75"/>
      <c r="GWT652" s="81"/>
      <c r="GWU652" s="75"/>
      <c r="GWV652" s="81"/>
      <c r="GWW652" s="75"/>
      <c r="GWX652" s="81"/>
      <c r="GWY652" s="75"/>
      <c r="GWZ652" s="81"/>
      <c r="GXA652" s="75"/>
      <c r="GXB652" s="81"/>
      <c r="GXC652" s="75"/>
      <c r="GXD652" s="81"/>
      <c r="GXE652" s="75"/>
      <c r="GXF652" s="81"/>
      <c r="GXG652" s="75"/>
      <c r="GXH652" s="81"/>
      <c r="GXI652" s="75"/>
      <c r="GXJ652" s="81"/>
      <c r="GXK652" s="75"/>
      <c r="GXL652" s="81"/>
      <c r="GXM652" s="75"/>
      <c r="GXN652" s="81"/>
      <c r="GXO652" s="75"/>
      <c r="GXP652" s="81"/>
      <c r="GXQ652" s="75"/>
      <c r="GXR652" s="81"/>
      <c r="GXS652" s="75"/>
      <c r="GXT652" s="81"/>
      <c r="GXU652" s="75"/>
      <c r="GXV652" s="81"/>
      <c r="GXW652" s="75"/>
      <c r="GXX652" s="81"/>
      <c r="GXY652" s="75"/>
      <c r="GXZ652" s="81"/>
      <c r="GYA652" s="75"/>
      <c r="GYB652" s="81"/>
      <c r="GYC652" s="75"/>
      <c r="GYD652" s="81"/>
      <c r="GYE652" s="75"/>
      <c r="GYF652" s="81"/>
      <c r="GYG652" s="75"/>
      <c r="GYH652" s="81"/>
      <c r="GYI652" s="75"/>
      <c r="GYJ652" s="81"/>
      <c r="GYK652" s="75"/>
      <c r="GYL652" s="81"/>
      <c r="GYM652" s="75"/>
      <c r="GYN652" s="81"/>
      <c r="GYO652" s="75"/>
      <c r="GYP652" s="81"/>
      <c r="GYQ652" s="75"/>
      <c r="GYR652" s="81"/>
      <c r="GYS652" s="75"/>
      <c r="GYT652" s="81"/>
      <c r="GYU652" s="75"/>
      <c r="GYV652" s="81"/>
      <c r="GYW652" s="75"/>
      <c r="GYX652" s="81"/>
      <c r="GYY652" s="75"/>
      <c r="GYZ652" s="81"/>
      <c r="GZA652" s="75"/>
      <c r="GZB652" s="81"/>
      <c r="GZC652" s="75"/>
      <c r="GZD652" s="81"/>
      <c r="GZE652" s="75"/>
      <c r="GZF652" s="81"/>
      <c r="GZG652" s="75"/>
      <c r="GZH652" s="81"/>
      <c r="GZI652" s="75"/>
      <c r="GZJ652" s="81"/>
      <c r="GZK652" s="75"/>
      <c r="GZL652" s="81"/>
      <c r="GZM652" s="75"/>
      <c r="GZN652" s="81"/>
      <c r="GZO652" s="75"/>
      <c r="GZP652" s="81"/>
      <c r="GZQ652" s="75"/>
      <c r="GZR652" s="81"/>
      <c r="GZS652" s="75"/>
      <c r="GZT652" s="81"/>
      <c r="GZU652" s="75"/>
      <c r="GZV652" s="81"/>
      <c r="GZW652" s="75"/>
      <c r="GZX652" s="81"/>
      <c r="GZY652" s="75"/>
      <c r="GZZ652" s="81"/>
      <c r="HAA652" s="75"/>
      <c r="HAB652" s="81"/>
      <c r="HAC652" s="75"/>
      <c r="HAD652" s="81"/>
      <c r="HAE652" s="75"/>
      <c r="HAF652" s="81"/>
      <c r="HAG652" s="75"/>
      <c r="HAH652" s="81"/>
      <c r="HAI652" s="75"/>
      <c r="HAJ652" s="81"/>
      <c r="HAK652" s="75"/>
      <c r="HAL652" s="81"/>
      <c r="HAM652" s="75"/>
      <c r="HAN652" s="81"/>
      <c r="HAO652" s="75"/>
      <c r="HAP652" s="81"/>
      <c r="HAQ652" s="75"/>
      <c r="HAR652" s="81"/>
      <c r="HAS652" s="75"/>
      <c r="HAT652" s="81"/>
      <c r="HAU652" s="75"/>
      <c r="HAV652" s="81"/>
      <c r="HAW652" s="75"/>
      <c r="HAX652" s="81"/>
      <c r="HAY652" s="75"/>
      <c r="HAZ652" s="81"/>
      <c r="HBA652" s="75"/>
      <c r="HBB652" s="81"/>
      <c r="HBC652" s="75"/>
      <c r="HBD652" s="81"/>
      <c r="HBE652" s="75"/>
      <c r="HBF652" s="81"/>
      <c r="HBG652" s="75"/>
      <c r="HBH652" s="81"/>
      <c r="HBI652" s="75"/>
      <c r="HBJ652" s="81"/>
      <c r="HBK652" s="75"/>
      <c r="HBL652" s="81"/>
      <c r="HBM652" s="75"/>
      <c r="HBN652" s="81"/>
      <c r="HBO652" s="75"/>
      <c r="HBP652" s="81"/>
      <c r="HBQ652" s="75"/>
      <c r="HBR652" s="81"/>
      <c r="HBS652" s="75"/>
      <c r="HBT652" s="81"/>
      <c r="HBU652" s="75"/>
      <c r="HBV652" s="81"/>
      <c r="HBW652" s="75"/>
      <c r="HBX652" s="81"/>
      <c r="HBY652" s="75"/>
      <c r="HBZ652" s="81"/>
      <c r="HCA652" s="75"/>
      <c r="HCB652" s="81"/>
      <c r="HCC652" s="75"/>
      <c r="HCD652" s="81"/>
      <c r="HCE652" s="75"/>
      <c r="HCF652" s="81"/>
      <c r="HCG652" s="75"/>
      <c r="HCH652" s="81"/>
      <c r="HCI652" s="75"/>
      <c r="HCJ652" s="81"/>
      <c r="HCK652" s="75"/>
      <c r="HCL652" s="81"/>
      <c r="HCM652" s="75"/>
      <c r="HCN652" s="81"/>
      <c r="HCO652" s="75"/>
      <c r="HCP652" s="81"/>
      <c r="HCQ652" s="75"/>
      <c r="HCR652" s="81"/>
      <c r="HCS652" s="75"/>
      <c r="HCT652" s="81"/>
      <c r="HCU652" s="75"/>
      <c r="HCV652" s="81"/>
      <c r="HCW652" s="75"/>
      <c r="HCX652" s="81"/>
      <c r="HCY652" s="75"/>
      <c r="HCZ652" s="81"/>
      <c r="HDA652" s="75"/>
      <c r="HDB652" s="81"/>
      <c r="HDC652" s="75"/>
      <c r="HDD652" s="81"/>
      <c r="HDE652" s="75"/>
      <c r="HDF652" s="81"/>
      <c r="HDG652" s="75"/>
      <c r="HDH652" s="81"/>
      <c r="HDI652" s="75"/>
      <c r="HDJ652" s="81"/>
      <c r="HDK652" s="75"/>
      <c r="HDL652" s="81"/>
      <c r="HDM652" s="75"/>
      <c r="HDN652" s="81"/>
      <c r="HDO652" s="75"/>
      <c r="HDP652" s="81"/>
      <c r="HDQ652" s="75"/>
      <c r="HDR652" s="81"/>
      <c r="HDS652" s="75"/>
      <c r="HDT652" s="81"/>
      <c r="HDU652" s="75"/>
      <c r="HDV652" s="81"/>
      <c r="HDW652" s="75"/>
      <c r="HDX652" s="81"/>
      <c r="HDY652" s="75"/>
      <c r="HDZ652" s="81"/>
      <c r="HEA652" s="75"/>
      <c r="HEB652" s="81"/>
      <c r="HEC652" s="75"/>
      <c r="HED652" s="81"/>
      <c r="HEE652" s="75"/>
      <c r="HEF652" s="81"/>
      <c r="HEG652" s="75"/>
      <c r="HEH652" s="81"/>
      <c r="HEI652" s="75"/>
      <c r="HEJ652" s="81"/>
      <c r="HEK652" s="75"/>
      <c r="HEL652" s="81"/>
      <c r="HEM652" s="75"/>
      <c r="HEN652" s="81"/>
      <c r="HEO652" s="75"/>
      <c r="HEP652" s="81"/>
      <c r="HEQ652" s="75"/>
      <c r="HER652" s="81"/>
      <c r="HES652" s="75"/>
      <c r="HET652" s="81"/>
      <c r="HEU652" s="75"/>
      <c r="HEV652" s="81"/>
      <c r="HEW652" s="75"/>
      <c r="HEX652" s="81"/>
      <c r="HEY652" s="75"/>
      <c r="HEZ652" s="81"/>
      <c r="HFA652" s="75"/>
      <c r="HFB652" s="81"/>
      <c r="HFC652" s="75"/>
      <c r="HFD652" s="81"/>
      <c r="HFE652" s="75"/>
      <c r="HFF652" s="81"/>
      <c r="HFG652" s="75"/>
      <c r="HFH652" s="81"/>
      <c r="HFI652" s="75"/>
      <c r="HFJ652" s="81"/>
      <c r="HFK652" s="75"/>
      <c r="HFL652" s="81"/>
      <c r="HFM652" s="75"/>
      <c r="HFN652" s="81"/>
      <c r="HFO652" s="75"/>
      <c r="HFP652" s="81"/>
      <c r="HFQ652" s="75"/>
      <c r="HFR652" s="81"/>
      <c r="HFS652" s="75"/>
      <c r="HFT652" s="81"/>
      <c r="HFU652" s="75"/>
      <c r="HFV652" s="81"/>
      <c r="HFW652" s="75"/>
      <c r="HFX652" s="81"/>
      <c r="HFY652" s="75"/>
      <c r="HFZ652" s="81"/>
      <c r="HGA652" s="75"/>
      <c r="HGB652" s="81"/>
      <c r="HGC652" s="75"/>
      <c r="HGD652" s="81"/>
      <c r="HGE652" s="75"/>
      <c r="HGF652" s="81"/>
      <c r="HGG652" s="75"/>
      <c r="HGH652" s="81"/>
      <c r="HGI652" s="75"/>
      <c r="HGJ652" s="81"/>
      <c r="HGK652" s="75"/>
      <c r="HGL652" s="81"/>
      <c r="HGM652" s="75"/>
      <c r="HGN652" s="81"/>
      <c r="HGO652" s="75"/>
      <c r="HGP652" s="81"/>
      <c r="HGQ652" s="75"/>
      <c r="HGR652" s="81"/>
      <c r="HGS652" s="75"/>
      <c r="HGT652" s="81"/>
      <c r="HGU652" s="75"/>
      <c r="HGV652" s="81"/>
      <c r="HGW652" s="75"/>
      <c r="HGX652" s="81"/>
      <c r="HGY652" s="75"/>
      <c r="HGZ652" s="81"/>
      <c r="HHA652" s="75"/>
      <c r="HHB652" s="81"/>
      <c r="HHC652" s="75"/>
      <c r="HHD652" s="81"/>
      <c r="HHE652" s="75"/>
      <c r="HHF652" s="81"/>
      <c r="HHG652" s="75"/>
      <c r="HHH652" s="81"/>
      <c r="HHI652" s="75"/>
      <c r="HHJ652" s="81"/>
      <c r="HHK652" s="75"/>
      <c r="HHL652" s="81"/>
      <c r="HHM652" s="75"/>
      <c r="HHN652" s="81"/>
      <c r="HHO652" s="75"/>
      <c r="HHP652" s="81"/>
      <c r="HHQ652" s="75"/>
      <c r="HHR652" s="81"/>
      <c r="HHS652" s="75"/>
      <c r="HHT652" s="81"/>
      <c r="HHU652" s="75"/>
      <c r="HHV652" s="81"/>
      <c r="HHW652" s="75"/>
      <c r="HHX652" s="81"/>
      <c r="HHY652" s="75"/>
      <c r="HHZ652" s="81"/>
      <c r="HIA652" s="75"/>
      <c r="HIB652" s="81"/>
      <c r="HIC652" s="75"/>
      <c r="HID652" s="81"/>
      <c r="HIE652" s="75"/>
      <c r="HIF652" s="81"/>
      <c r="HIG652" s="75"/>
      <c r="HIH652" s="81"/>
      <c r="HII652" s="75"/>
      <c r="HIJ652" s="81"/>
      <c r="HIK652" s="75"/>
      <c r="HIL652" s="81"/>
      <c r="HIM652" s="75"/>
      <c r="HIN652" s="81"/>
      <c r="HIO652" s="75"/>
      <c r="HIP652" s="81"/>
      <c r="HIQ652" s="75"/>
      <c r="HIR652" s="81"/>
      <c r="HIS652" s="75"/>
      <c r="HIT652" s="81"/>
      <c r="HIU652" s="75"/>
      <c r="HIV652" s="81"/>
      <c r="HIW652" s="75"/>
      <c r="HIX652" s="81"/>
      <c r="HIY652" s="75"/>
      <c r="HIZ652" s="81"/>
      <c r="HJA652" s="75"/>
      <c r="HJB652" s="81"/>
      <c r="HJC652" s="75"/>
      <c r="HJD652" s="81"/>
      <c r="HJE652" s="75"/>
      <c r="HJF652" s="81"/>
      <c r="HJG652" s="75"/>
      <c r="HJH652" s="81"/>
      <c r="HJI652" s="75"/>
      <c r="HJJ652" s="81"/>
      <c r="HJK652" s="75"/>
      <c r="HJL652" s="81"/>
      <c r="HJM652" s="75"/>
      <c r="HJN652" s="81"/>
      <c r="HJO652" s="75"/>
      <c r="HJP652" s="81"/>
      <c r="HJQ652" s="75"/>
      <c r="HJR652" s="81"/>
      <c r="HJS652" s="75"/>
      <c r="HJT652" s="81"/>
      <c r="HJU652" s="75"/>
      <c r="HJV652" s="81"/>
      <c r="HJW652" s="75"/>
      <c r="HJX652" s="81"/>
      <c r="HJY652" s="75"/>
      <c r="HJZ652" s="81"/>
      <c r="HKA652" s="75"/>
      <c r="HKB652" s="81"/>
      <c r="HKC652" s="75"/>
      <c r="HKD652" s="81"/>
      <c r="HKE652" s="75"/>
      <c r="HKF652" s="81"/>
      <c r="HKG652" s="75"/>
      <c r="HKH652" s="81"/>
      <c r="HKI652" s="75"/>
      <c r="HKJ652" s="81"/>
      <c r="HKK652" s="75"/>
      <c r="HKL652" s="81"/>
      <c r="HKM652" s="75"/>
      <c r="HKN652" s="81"/>
      <c r="HKO652" s="75"/>
      <c r="HKP652" s="81"/>
      <c r="HKQ652" s="75"/>
      <c r="HKR652" s="81"/>
      <c r="HKS652" s="75"/>
      <c r="HKT652" s="81"/>
      <c r="HKU652" s="75"/>
      <c r="HKV652" s="81"/>
      <c r="HKW652" s="75"/>
      <c r="HKX652" s="81"/>
      <c r="HKY652" s="75"/>
      <c r="HKZ652" s="81"/>
      <c r="HLA652" s="75"/>
      <c r="HLB652" s="81"/>
      <c r="HLC652" s="75"/>
      <c r="HLD652" s="81"/>
      <c r="HLE652" s="75"/>
      <c r="HLF652" s="81"/>
      <c r="HLG652" s="75"/>
      <c r="HLH652" s="81"/>
      <c r="HLI652" s="75"/>
      <c r="HLJ652" s="81"/>
      <c r="HLK652" s="75"/>
      <c r="HLL652" s="81"/>
      <c r="HLM652" s="75"/>
      <c r="HLN652" s="81"/>
      <c r="HLO652" s="75"/>
      <c r="HLP652" s="81"/>
      <c r="HLQ652" s="75"/>
      <c r="HLR652" s="81"/>
      <c r="HLS652" s="75"/>
      <c r="HLT652" s="81"/>
      <c r="HLU652" s="75"/>
      <c r="HLV652" s="81"/>
      <c r="HLW652" s="75"/>
      <c r="HLX652" s="81"/>
      <c r="HLY652" s="75"/>
      <c r="HLZ652" s="81"/>
      <c r="HMA652" s="75"/>
      <c r="HMB652" s="81"/>
      <c r="HMC652" s="75"/>
      <c r="HMD652" s="81"/>
      <c r="HME652" s="75"/>
      <c r="HMF652" s="81"/>
      <c r="HMG652" s="75"/>
      <c r="HMH652" s="81"/>
      <c r="HMI652" s="75"/>
      <c r="HMJ652" s="81"/>
      <c r="HMK652" s="75"/>
      <c r="HML652" s="81"/>
      <c r="HMM652" s="75"/>
      <c r="HMN652" s="81"/>
      <c r="HMO652" s="75"/>
      <c r="HMP652" s="81"/>
      <c r="HMQ652" s="75"/>
      <c r="HMR652" s="81"/>
      <c r="HMS652" s="75"/>
      <c r="HMT652" s="81"/>
      <c r="HMU652" s="75"/>
      <c r="HMV652" s="81"/>
      <c r="HMW652" s="75"/>
      <c r="HMX652" s="81"/>
      <c r="HMY652" s="75"/>
      <c r="HMZ652" s="81"/>
      <c r="HNA652" s="75"/>
      <c r="HNB652" s="81"/>
      <c r="HNC652" s="75"/>
      <c r="HND652" s="81"/>
      <c r="HNE652" s="75"/>
      <c r="HNF652" s="81"/>
      <c r="HNG652" s="75"/>
      <c r="HNH652" s="81"/>
      <c r="HNI652" s="75"/>
      <c r="HNJ652" s="81"/>
      <c r="HNK652" s="75"/>
      <c r="HNL652" s="81"/>
      <c r="HNM652" s="75"/>
      <c r="HNN652" s="81"/>
      <c r="HNO652" s="75"/>
      <c r="HNP652" s="81"/>
      <c r="HNQ652" s="75"/>
      <c r="HNR652" s="81"/>
      <c r="HNS652" s="75"/>
      <c r="HNT652" s="81"/>
      <c r="HNU652" s="75"/>
      <c r="HNV652" s="81"/>
      <c r="HNW652" s="75"/>
      <c r="HNX652" s="81"/>
      <c r="HNY652" s="75"/>
      <c r="HNZ652" s="81"/>
      <c r="HOA652" s="75"/>
      <c r="HOB652" s="81"/>
      <c r="HOC652" s="75"/>
      <c r="HOD652" s="81"/>
      <c r="HOE652" s="75"/>
      <c r="HOF652" s="81"/>
      <c r="HOG652" s="75"/>
      <c r="HOH652" s="81"/>
      <c r="HOI652" s="75"/>
      <c r="HOJ652" s="81"/>
      <c r="HOK652" s="75"/>
      <c r="HOL652" s="81"/>
      <c r="HOM652" s="75"/>
      <c r="HON652" s="81"/>
      <c r="HOO652" s="75"/>
      <c r="HOP652" s="81"/>
      <c r="HOQ652" s="75"/>
      <c r="HOR652" s="81"/>
      <c r="HOS652" s="75"/>
      <c r="HOT652" s="81"/>
      <c r="HOU652" s="75"/>
      <c r="HOV652" s="81"/>
      <c r="HOW652" s="75"/>
      <c r="HOX652" s="81"/>
      <c r="HOY652" s="75"/>
      <c r="HOZ652" s="81"/>
      <c r="HPA652" s="75"/>
      <c r="HPB652" s="81"/>
      <c r="HPC652" s="75"/>
      <c r="HPD652" s="81"/>
      <c r="HPE652" s="75"/>
      <c r="HPF652" s="81"/>
      <c r="HPG652" s="75"/>
      <c r="HPH652" s="81"/>
      <c r="HPI652" s="75"/>
      <c r="HPJ652" s="81"/>
      <c r="HPK652" s="75"/>
      <c r="HPL652" s="81"/>
      <c r="HPM652" s="75"/>
      <c r="HPN652" s="81"/>
      <c r="HPO652" s="75"/>
      <c r="HPP652" s="81"/>
      <c r="HPQ652" s="75"/>
      <c r="HPR652" s="81"/>
      <c r="HPS652" s="75"/>
      <c r="HPT652" s="81"/>
      <c r="HPU652" s="75"/>
      <c r="HPV652" s="81"/>
      <c r="HPW652" s="75"/>
      <c r="HPX652" s="81"/>
      <c r="HPY652" s="75"/>
      <c r="HPZ652" s="81"/>
      <c r="HQA652" s="75"/>
      <c r="HQB652" s="81"/>
      <c r="HQC652" s="75"/>
      <c r="HQD652" s="81"/>
      <c r="HQE652" s="75"/>
      <c r="HQF652" s="81"/>
      <c r="HQG652" s="75"/>
      <c r="HQH652" s="81"/>
      <c r="HQI652" s="75"/>
      <c r="HQJ652" s="81"/>
      <c r="HQK652" s="75"/>
      <c r="HQL652" s="81"/>
      <c r="HQM652" s="75"/>
      <c r="HQN652" s="81"/>
      <c r="HQO652" s="75"/>
      <c r="HQP652" s="81"/>
      <c r="HQQ652" s="75"/>
      <c r="HQR652" s="81"/>
      <c r="HQS652" s="75"/>
      <c r="HQT652" s="81"/>
      <c r="HQU652" s="75"/>
      <c r="HQV652" s="81"/>
      <c r="HQW652" s="75"/>
      <c r="HQX652" s="81"/>
      <c r="HQY652" s="75"/>
      <c r="HQZ652" s="81"/>
      <c r="HRA652" s="75"/>
      <c r="HRB652" s="81"/>
      <c r="HRC652" s="75"/>
      <c r="HRD652" s="81"/>
      <c r="HRE652" s="75"/>
      <c r="HRF652" s="81"/>
      <c r="HRG652" s="75"/>
      <c r="HRH652" s="81"/>
      <c r="HRI652" s="75"/>
      <c r="HRJ652" s="81"/>
      <c r="HRK652" s="75"/>
      <c r="HRL652" s="81"/>
      <c r="HRM652" s="75"/>
      <c r="HRN652" s="81"/>
      <c r="HRO652" s="75"/>
      <c r="HRP652" s="81"/>
      <c r="HRQ652" s="75"/>
      <c r="HRR652" s="81"/>
      <c r="HRS652" s="75"/>
      <c r="HRT652" s="81"/>
      <c r="HRU652" s="75"/>
      <c r="HRV652" s="81"/>
      <c r="HRW652" s="75"/>
      <c r="HRX652" s="81"/>
      <c r="HRY652" s="75"/>
      <c r="HRZ652" s="81"/>
      <c r="HSA652" s="75"/>
      <c r="HSB652" s="81"/>
      <c r="HSC652" s="75"/>
      <c r="HSD652" s="81"/>
      <c r="HSE652" s="75"/>
      <c r="HSF652" s="81"/>
      <c r="HSG652" s="75"/>
      <c r="HSH652" s="81"/>
      <c r="HSI652" s="75"/>
      <c r="HSJ652" s="81"/>
      <c r="HSK652" s="75"/>
      <c r="HSL652" s="81"/>
      <c r="HSM652" s="75"/>
      <c r="HSN652" s="81"/>
      <c r="HSO652" s="75"/>
      <c r="HSP652" s="81"/>
      <c r="HSQ652" s="75"/>
      <c r="HSR652" s="81"/>
      <c r="HSS652" s="75"/>
      <c r="HST652" s="81"/>
      <c r="HSU652" s="75"/>
      <c r="HSV652" s="81"/>
      <c r="HSW652" s="75"/>
      <c r="HSX652" s="81"/>
      <c r="HSY652" s="75"/>
      <c r="HSZ652" s="81"/>
      <c r="HTA652" s="75"/>
      <c r="HTB652" s="81"/>
      <c r="HTC652" s="75"/>
      <c r="HTD652" s="81"/>
      <c r="HTE652" s="75"/>
      <c r="HTF652" s="81"/>
      <c r="HTG652" s="75"/>
      <c r="HTH652" s="81"/>
      <c r="HTI652" s="75"/>
      <c r="HTJ652" s="81"/>
      <c r="HTK652" s="75"/>
      <c r="HTL652" s="81"/>
      <c r="HTM652" s="75"/>
      <c r="HTN652" s="81"/>
      <c r="HTO652" s="75"/>
      <c r="HTP652" s="81"/>
      <c r="HTQ652" s="75"/>
      <c r="HTR652" s="81"/>
      <c r="HTS652" s="75"/>
      <c r="HTT652" s="81"/>
      <c r="HTU652" s="75"/>
      <c r="HTV652" s="81"/>
      <c r="HTW652" s="75"/>
      <c r="HTX652" s="81"/>
      <c r="HTY652" s="75"/>
      <c r="HTZ652" s="81"/>
      <c r="HUA652" s="75"/>
      <c r="HUB652" s="81"/>
      <c r="HUC652" s="75"/>
      <c r="HUD652" s="81"/>
      <c r="HUE652" s="75"/>
      <c r="HUF652" s="81"/>
      <c r="HUG652" s="75"/>
      <c r="HUH652" s="81"/>
      <c r="HUI652" s="75"/>
      <c r="HUJ652" s="81"/>
      <c r="HUK652" s="75"/>
      <c r="HUL652" s="81"/>
      <c r="HUM652" s="75"/>
      <c r="HUN652" s="81"/>
      <c r="HUO652" s="75"/>
      <c r="HUP652" s="81"/>
      <c r="HUQ652" s="75"/>
      <c r="HUR652" s="81"/>
      <c r="HUS652" s="75"/>
      <c r="HUT652" s="81"/>
      <c r="HUU652" s="75"/>
      <c r="HUV652" s="81"/>
      <c r="HUW652" s="75"/>
      <c r="HUX652" s="81"/>
      <c r="HUY652" s="75"/>
      <c r="HUZ652" s="81"/>
      <c r="HVA652" s="75"/>
      <c r="HVB652" s="81"/>
      <c r="HVC652" s="75"/>
      <c r="HVD652" s="81"/>
      <c r="HVE652" s="75"/>
      <c r="HVF652" s="81"/>
      <c r="HVG652" s="75"/>
      <c r="HVH652" s="81"/>
      <c r="HVI652" s="75"/>
      <c r="HVJ652" s="81"/>
      <c r="HVK652" s="75"/>
      <c r="HVL652" s="81"/>
      <c r="HVM652" s="75"/>
      <c r="HVN652" s="81"/>
      <c r="HVO652" s="75"/>
      <c r="HVP652" s="81"/>
      <c r="HVQ652" s="75"/>
      <c r="HVR652" s="81"/>
      <c r="HVS652" s="75"/>
      <c r="HVT652" s="81"/>
      <c r="HVU652" s="75"/>
      <c r="HVV652" s="81"/>
      <c r="HVW652" s="75"/>
      <c r="HVX652" s="81"/>
      <c r="HVY652" s="75"/>
      <c r="HVZ652" s="81"/>
      <c r="HWA652" s="75"/>
      <c r="HWB652" s="81"/>
      <c r="HWC652" s="75"/>
      <c r="HWD652" s="81"/>
      <c r="HWE652" s="75"/>
      <c r="HWF652" s="81"/>
      <c r="HWG652" s="75"/>
      <c r="HWH652" s="81"/>
      <c r="HWI652" s="75"/>
      <c r="HWJ652" s="81"/>
      <c r="HWK652" s="75"/>
      <c r="HWL652" s="81"/>
      <c r="HWM652" s="75"/>
      <c r="HWN652" s="81"/>
      <c r="HWO652" s="75"/>
      <c r="HWP652" s="81"/>
      <c r="HWQ652" s="75"/>
      <c r="HWR652" s="81"/>
      <c r="HWS652" s="75"/>
      <c r="HWT652" s="81"/>
      <c r="HWU652" s="75"/>
      <c r="HWV652" s="81"/>
      <c r="HWW652" s="75"/>
      <c r="HWX652" s="81"/>
      <c r="HWY652" s="75"/>
      <c r="HWZ652" s="81"/>
      <c r="HXA652" s="75"/>
      <c r="HXB652" s="81"/>
      <c r="HXC652" s="75"/>
      <c r="HXD652" s="81"/>
      <c r="HXE652" s="75"/>
      <c r="HXF652" s="81"/>
      <c r="HXG652" s="75"/>
      <c r="HXH652" s="81"/>
      <c r="HXI652" s="75"/>
      <c r="HXJ652" s="81"/>
      <c r="HXK652" s="75"/>
      <c r="HXL652" s="81"/>
      <c r="HXM652" s="75"/>
      <c r="HXN652" s="81"/>
      <c r="HXO652" s="75"/>
      <c r="HXP652" s="81"/>
      <c r="HXQ652" s="75"/>
      <c r="HXR652" s="81"/>
      <c r="HXS652" s="75"/>
      <c r="HXT652" s="81"/>
      <c r="HXU652" s="75"/>
      <c r="HXV652" s="81"/>
      <c r="HXW652" s="75"/>
      <c r="HXX652" s="81"/>
      <c r="HXY652" s="75"/>
      <c r="HXZ652" s="81"/>
      <c r="HYA652" s="75"/>
      <c r="HYB652" s="81"/>
      <c r="HYC652" s="75"/>
      <c r="HYD652" s="81"/>
      <c r="HYE652" s="75"/>
      <c r="HYF652" s="81"/>
      <c r="HYG652" s="75"/>
      <c r="HYH652" s="81"/>
      <c r="HYI652" s="75"/>
      <c r="HYJ652" s="81"/>
      <c r="HYK652" s="75"/>
      <c r="HYL652" s="81"/>
      <c r="HYM652" s="75"/>
      <c r="HYN652" s="81"/>
      <c r="HYO652" s="75"/>
      <c r="HYP652" s="81"/>
      <c r="HYQ652" s="75"/>
      <c r="HYR652" s="81"/>
      <c r="HYS652" s="75"/>
      <c r="HYT652" s="81"/>
      <c r="HYU652" s="75"/>
      <c r="HYV652" s="81"/>
      <c r="HYW652" s="75"/>
      <c r="HYX652" s="81"/>
      <c r="HYY652" s="75"/>
      <c r="HYZ652" s="81"/>
      <c r="HZA652" s="75"/>
      <c r="HZB652" s="81"/>
      <c r="HZC652" s="75"/>
      <c r="HZD652" s="81"/>
      <c r="HZE652" s="75"/>
      <c r="HZF652" s="81"/>
      <c r="HZG652" s="75"/>
      <c r="HZH652" s="81"/>
      <c r="HZI652" s="75"/>
      <c r="HZJ652" s="81"/>
      <c r="HZK652" s="75"/>
      <c r="HZL652" s="81"/>
      <c r="HZM652" s="75"/>
      <c r="HZN652" s="81"/>
      <c r="HZO652" s="75"/>
      <c r="HZP652" s="81"/>
      <c r="HZQ652" s="75"/>
      <c r="HZR652" s="81"/>
      <c r="HZS652" s="75"/>
      <c r="HZT652" s="81"/>
      <c r="HZU652" s="75"/>
      <c r="HZV652" s="81"/>
      <c r="HZW652" s="75"/>
      <c r="HZX652" s="81"/>
      <c r="HZY652" s="75"/>
      <c r="HZZ652" s="81"/>
      <c r="IAA652" s="75"/>
      <c r="IAB652" s="81"/>
      <c r="IAC652" s="75"/>
      <c r="IAD652" s="81"/>
      <c r="IAE652" s="75"/>
      <c r="IAF652" s="81"/>
      <c r="IAG652" s="75"/>
      <c r="IAH652" s="81"/>
      <c r="IAI652" s="75"/>
      <c r="IAJ652" s="81"/>
      <c r="IAK652" s="75"/>
      <c r="IAL652" s="81"/>
      <c r="IAM652" s="75"/>
      <c r="IAN652" s="81"/>
      <c r="IAO652" s="75"/>
      <c r="IAP652" s="81"/>
      <c r="IAQ652" s="75"/>
      <c r="IAR652" s="81"/>
      <c r="IAS652" s="75"/>
      <c r="IAT652" s="81"/>
      <c r="IAU652" s="75"/>
      <c r="IAV652" s="81"/>
      <c r="IAW652" s="75"/>
      <c r="IAX652" s="81"/>
      <c r="IAY652" s="75"/>
      <c r="IAZ652" s="81"/>
      <c r="IBA652" s="75"/>
      <c r="IBB652" s="81"/>
      <c r="IBC652" s="75"/>
      <c r="IBD652" s="81"/>
      <c r="IBE652" s="75"/>
      <c r="IBF652" s="81"/>
      <c r="IBG652" s="75"/>
      <c r="IBH652" s="81"/>
      <c r="IBI652" s="75"/>
      <c r="IBJ652" s="81"/>
      <c r="IBK652" s="75"/>
      <c r="IBL652" s="81"/>
      <c r="IBM652" s="75"/>
      <c r="IBN652" s="81"/>
      <c r="IBO652" s="75"/>
      <c r="IBP652" s="81"/>
      <c r="IBQ652" s="75"/>
      <c r="IBR652" s="81"/>
      <c r="IBS652" s="75"/>
      <c r="IBT652" s="81"/>
      <c r="IBU652" s="75"/>
      <c r="IBV652" s="81"/>
      <c r="IBW652" s="75"/>
      <c r="IBX652" s="81"/>
      <c r="IBY652" s="75"/>
      <c r="IBZ652" s="81"/>
      <c r="ICA652" s="75"/>
      <c r="ICB652" s="81"/>
      <c r="ICC652" s="75"/>
      <c r="ICD652" s="81"/>
      <c r="ICE652" s="75"/>
      <c r="ICF652" s="81"/>
      <c r="ICG652" s="75"/>
      <c r="ICH652" s="81"/>
      <c r="ICI652" s="75"/>
      <c r="ICJ652" s="81"/>
      <c r="ICK652" s="75"/>
      <c r="ICL652" s="81"/>
      <c r="ICM652" s="75"/>
      <c r="ICN652" s="81"/>
      <c r="ICO652" s="75"/>
      <c r="ICP652" s="81"/>
      <c r="ICQ652" s="75"/>
      <c r="ICR652" s="81"/>
      <c r="ICS652" s="75"/>
      <c r="ICT652" s="81"/>
      <c r="ICU652" s="75"/>
      <c r="ICV652" s="81"/>
      <c r="ICW652" s="75"/>
      <c r="ICX652" s="81"/>
      <c r="ICY652" s="75"/>
      <c r="ICZ652" s="81"/>
      <c r="IDA652" s="75"/>
      <c r="IDB652" s="81"/>
      <c r="IDC652" s="75"/>
      <c r="IDD652" s="81"/>
      <c r="IDE652" s="75"/>
      <c r="IDF652" s="81"/>
      <c r="IDG652" s="75"/>
      <c r="IDH652" s="81"/>
      <c r="IDI652" s="75"/>
      <c r="IDJ652" s="81"/>
      <c r="IDK652" s="75"/>
      <c r="IDL652" s="81"/>
      <c r="IDM652" s="75"/>
      <c r="IDN652" s="81"/>
      <c r="IDO652" s="75"/>
      <c r="IDP652" s="81"/>
      <c r="IDQ652" s="75"/>
      <c r="IDR652" s="81"/>
      <c r="IDS652" s="75"/>
      <c r="IDT652" s="81"/>
      <c r="IDU652" s="75"/>
      <c r="IDV652" s="81"/>
      <c r="IDW652" s="75"/>
      <c r="IDX652" s="81"/>
      <c r="IDY652" s="75"/>
      <c r="IDZ652" s="81"/>
      <c r="IEA652" s="75"/>
      <c r="IEB652" s="81"/>
      <c r="IEC652" s="75"/>
      <c r="IED652" s="81"/>
      <c r="IEE652" s="75"/>
      <c r="IEF652" s="81"/>
      <c r="IEG652" s="75"/>
      <c r="IEH652" s="81"/>
      <c r="IEI652" s="75"/>
      <c r="IEJ652" s="81"/>
      <c r="IEK652" s="75"/>
      <c r="IEL652" s="81"/>
      <c r="IEM652" s="75"/>
      <c r="IEN652" s="81"/>
      <c r="IEO652" s="75"/>
      <c r="IEP652" s="81"/>
      <c r="IEQ652" s="75"/>
      <c r="IER652" s="81"/>
      <c r="IES652" s="75"/>
      <c r="IET652" s="81"/>
      <c r="IEU652" s="75"/>
      <c r="IEV652" s="81"/>
      <c r="IEW652" s="75"/>
      <c r="IEX652" s="81"/>
      <c r="IEY652" s="75"/>
      <c r="IEZ652" s="81"/>
      <c r="IFA652" s="75"/>
      <c r="IFB652" s="81"/>
      <c r="IFC652" s="75"/>
      <c r="IFD652" s="81"/>
      <c r="IFE652" s="75"/>
      <c r="IFF652" s="81"/>
      <c r="IFG652" s="75"/>
      <c r="IFH652" s="81"/>
      <c r="IFI652" s="75"/>
      <c r="IFJ652" s="81"/>
      <c r="IFK652" s="75"/>
      <c r="IFL652" s="81"/>
      <c r="IFM652" s="75"/>
      <c r="IFN652" s="81"/>
      <c r="IFO652" s="75"/>
      <c r="IFP652" s="81"/>
      <c r="IFQ652" s="75"/>
      <c r="IFR652" s="81"/>
      <c r="IFS652" s="75"/>
      <c r="IFT652" s="81"/>
      <c r="IFU652" s="75"/>
      <c r="IFV652" s="81"/>
      <c r="IFW652" s="75"/>
      <c r="IFX652" s="81"/>
      <c r="IFY652" s="75"/>
      <c r="IFZ652" s="81"/>
      <c r="IGA652" s="75"/>
      <c r="IGB652" s="81"/>
      <c r="IGC652" s="75"/>
      <c r="IGD652" s="81"/>
      <c r="IGE652" s="75"/>
      <c r="IGF652" s="81"/>
      <c r="IGG652" s="75"/>
      <c r="IGH652" s="81"/>
      <c r="IGI652" s="75"/>
      <c r="IGJ652" s="81"/>
      <c r="IGK652" s="75"/>
      <c r="IGL652" s="81"/>
      <c r="IGM652" s="75"/>
      <c r="IGN652" s="81"/>
      <c r="IGO652" s="75"/>
      <c r="IGP652" s="81"/>
      <c r="IGQ652" s="75"/>
      <c r="IGR652" s="81"/>
      <c r="IGS652" s="75"/>
      <c r="IGT652" s="81"/>
      <c r="IGU652" s="75"/>
      <c r="IGV652" s="81"/>
      <c r="IGW652" s="75"/>
      <c r="IGX652" s="81"/>
      <c r="IGY652" s="75"/>
      <c r="IGZ652" s="81"/>
      <c r="IHA652" s="75"/>
      <c r="IHB652" s="81"/>
      <c r="IHC652" s="75"/>
      <c r="IHD652" s="81"/>
      <c r="IHE652" s="75"/>
      <c r="IHF652" s="81"/>
      <c r="IHG652" s="75"/>
      <c r="IHH652" s="81"/>
      <c r="IHI652" s="75"/>
      <c r="IHJ652" s="81"/>
      <c r="IHK652" s="75"/>
      <c r="IHL652" s="81"/>
      <c r="IHM652" s="75"/>
      <c r="IHN652" s="81"/>
      <c r="IHO652" s="75"/>
      <c r="IHP652" s="81"/>
      <c r="IHQ652" s="75"/>
      <c r="IHR652" s="81"/>
      <c r="IHS652" s="75"/>
      <c r="IHT652" s="81"/>
      <c r="IHU652" s="75"/>
      <c r="IHV652" s="81"/>
      <c r="IHW652" s="75"/>
      <c r="IHX652" s="81"/>
      <c r="IHY652" s="75"/>
      <c r="IHZ652" s="81"/>
      <c r="IIA652" s="75"/>
      <c r="IIB652" s="81"/>
      <c r="IIC652" s="75"/>
      <c r="IID652" s="81"/>
      <c r="IIE652" s="75"/>
      <c r="IIF652" s="81"/>
      <c r="IIG652" s="75"/>
      <c r="IIH652" s="81"/>
      <c r="III652" s="75"/>
      <c r="IIJ652" s="81"/>
      <c r="IIK652" s="75"/>
      <c r="IIL652" s="81"/>
      <c r="IIM652" s="75"/>
      <c r="IIN652" s="81"/>
      <c r="IIO652" s="75"/>
      <c r="IIP652" s="81"/>
      <c r="IIQ652" s="75"/>
      <c r="IIR652" s="81"/>
      <c r="IIS652" s="75"/>
      <c r="IIT652" s="81"/>
      <c r="IIU652" s="75"/>
      <c r="IIV652" s="81"/>
      <c r="IIW652" s="75"/>
      <c r="IIX652" s="81"/>
      <c r="IIY652" s="75"/>
      <c r="IIZ652" s="81"/>
      <c r="IJA652" s="75"/>
      <c r="IJB652" s="81"/>
      <c r="IJC652" s="75"/>
      <c r="IJD652" s="81"/>
      <c r="IJE652" s="75"/>
      <c r="IJF652" s="81"/>
      <c r="IJG652" s="75"/>
      <c r="IJH652" s="81"/>
      <c r="IJI652" s="75"/>
      <c r="IJJ652" s="81"/>
      <c r="IJK652" s="75"/>
      <c r="IJL652" s="81"/>
      <c r="IJM652" s="75"/>
      <c r="IJN652" s="81"/>
      <c r="IJO652" s="75"/>
      <c r="IJP652" s="81"/>
      <c r="IJQ652" s="75"/>
      <c r="IJR652" s="81"/>
      <c r="IJS652" s="75"/>
      <c r="IJT652" s="81"/>
      <c r="IJU652" s="75"/>
      <c r="IJV652" s="81"/>
      <c r="IJW652" s="75"/>
      <c r="IJX652" s="81"/>
      <c r="IJY652" s="75"/>
      <c r="IJZ652" s="81"/>
      <c r="IKA652" s="75"/>
      <c r="IKB652" s="81"/>
      <c r="IKC652" s="75"/>
      <c r="IKD652" s="81"/>
      <c r="IKE652" s="75"/>
      <c r="IKF652" s="81"/>
      <c r="IKG652" s="75"/>
      <c r="IKH652" s="81"/>
      <c r="IKI652" s="75"/>
      <c r="IKJ652" s="81"/>
      <c r="IKK652" s="75"/>
      <c r="IKL652" s="81"/>
      <c r="IKM652" s="75"/>
      <c r="IKN652" s="81"/>
      <c r="IKO652" s="75"/>
      <c r="IKP652" s="81"/>
      <c r="IKQ652" s="75"/>
      <c r="IKR652" s="81"/>
      <c r="IKS652" s="75"/>
      <c r="IKT652" s="81"/>
      <c r="IKU652" s="75"/>
      <c r="IKV652" s="81"/>
      <c r="IKW652" s="75"/>
      <c r="IKX652" s="81"/>
      <c r="IKY652" s="75"/>
      <c r="IKZ652" s="81"/>
      <c r="ILA652" s="75"/>
      <c r="ILB652" s="81"/>
      <c r="ILC652" s="75"/>
      <c r="ILD652" s="81"/>
      <c r="ILE652" s="75"/>
      <c r="ILF652" s="81"/>
      <c r="ILG652" s="75"/>
      <c r="ILH652" s="81"/>
      <c r="ILI652" s="75"/>
      <c r="ILJ652" s="81"/>
      <c r="ILK652" s="75"/>
      <c r="ILL652" s="81"/>
      <c r="ILM652" s="75"/>
      <c r="ILN652" s="81"/>
      <c r="ILO652" s="75"/>
      <c r="ILP652" s="81"/>
      <c r="ILQ652" s="75"/>
      <c r="ILR652" s="81"/>
      <c r="ILS652" s="75"/>
      <c r="ILT652" s="81"/>
      <c r="ILU652" s="75"/>
      <c r="ILV652" s="81"/>
      <c r="ILW652" s="75"/>
      <c r="ILX652" s="81"/>
      <c r="ILY652" s="75"/>
      <c r="ILZ652" s="81"/>
      <c r="IMA652" s="75"/>
      <c r="IMB652" s="81"/>
      <c r="IMC652" s="75"/>
      <c r="IMD652" s="81"/>
      <c r="IME652" s="75"/>
      <c r="IMF652" s="81"/>
      <c r="IMG652" s="75"/>
      <c r="IMH652" s="81"/>
      <c r="IMI652" s="75"/>
      <c r="IMJ652" s="81"/>
      <c r="IMK652" s="75"/>
      <c r="IML652" s="81"/>
      <c r="IMM652" s="75"/>
      <c r="IMN652" s="81"/>
      <c r="IMO652" s="75"/>
      <c r="IMP652" s="81"/>
      <c r="IMQ652" s="75"/>
      <c r="IMR652" s="81"/>
      <c r="IMS652" s="75"/>
      <c r="IMT652" s="81"/>
      <c r="IMU652" s="75"/>
      <c r="IMV652" s="81"/>
      <c r="IMW652" s="75"/>
      <c r="IMX652" s="81"/>
      <c r="IMY652" s="75"/>
      <c r="IMZ652" s="81"/>
      <c r="INA652" s="75"/>
      <c r="INB652" s="81"/>
      <c r="INC652" s="75"/>
      <c r="IND652" s="81"/>
      <c r="INE652" s="75"/>
      <c r="INF652" s="81"/>
      <c r="ING652" s="75"/>
      <c r="INH652" s="81"/>
      <c r="INI652" s="75"/>
      <c r="INJ652" s="81"/>
      <c r="INK652" s="75"/>
      <c r="INL652" s="81"/>
      <c r="INM652" s="75"/>
      <c r="INN652" s="81"/>
      <c r="INO652" s="75"/>
      <c r="INP652" s="81"/>
      <c r="INQ652" s="75"/>
      <c r="INR652" s="81"/>
      <c r="INS652" s="75"/>
      <c r="INT652" s="81"/>
      <c r="INU652" s="75"/>
      <c r="INV652" s="81"/>
      <c r="INW652" s="75"/>
      <c r="INX652" s="81"/>
      <c r="INY652" s="75"/>
      <c r="INZ652" s="81"/>
      <c r="IOA652" s="75"/>
      <c r="IOB652" s="81"/>
      <c r="IOC652" s="75"/>
      <c r="IOD652" s="81"/>
      <c r="IOE652" s="75"/>
      <c r="IOF652" s="81"/>
      <c r="IOG652" s="75"/>
      <c r="IOH652" s="81"/>
      <c r="IOI652" s="75"/>
      <c r="IOJ652" s="81"/>
      <c r="IOK652" s="75"/>
      <c r="IOL652" s="81"/>
      <c r="IOM652" s="75"/>
      <c r="ION652" s="81"/>
      <c r="IOO652" s="75"/>
      <c r="IOP652" s="81"/>
      <c r="IOQ652" s="75"/>
      <c r="IOR652" s="81"/>
      <c r="IOS652" s="75"/>
      <c r="IOT652" s="81"/>
      <c r="IOU652" s="75"/>
      <c r="IOV652" s="81"/>
      <c r="IOW652" s="75"/>
      <c r="IOX652" s="81"/>
      <c r="IOY652" s="75"/>
      <c r="IOZ652" s="81"/>
      <c r="IPA652" s="75"/>
      <c r="IPB652" s="81"/>
      <c r="IPC652" s="75"/>
      <c r="IPD652" s="81"/>
      <c r="IPE652" s="75"/>
      <c r="IPF652" s="81"/>
      <c r="IPG652" s="75"/>
      <c r="IPH652" s="81"/>
      <c r="IPI652" s="75"/>
      <c r="IPJ652" s="81"/>
      <c r="IPK652" s="75"/>
      <c r="IPL652" s="81"/>
      <c r="IPM652" s="75"/>
      <c r="IPN652" s="81"/>
      <c r="IPO652" s="75"/>
      <c r="IPP652" s="81"/>
      <c r="IPQ652" s="75"/>
      <c r="IPR652" s="81"/>
      <c r="IPS652" s="75"/>
      <c r="IPT652" s="81"/>
      <c r="IPU652" s="75"/>
      <c r="IPV652" s="81"/>
      <c r="IPW652" s="75"/>
      <c r="IPX652" s="81"/>
      <c r="IPY652" s="75"/>
      <c r="IPZ652" s="81"/>
      <c r="IQA652" s="75"/>
      <c r="IQB652" s="81"/>
      <c r="IQC652" s="75"/>
      <c r="IQD652" s="81"/>
      <c r="IQE652" s="75"/>
      <c r="IQF652" s="81"/>
      <c r="IQG652" s="75"/>
      <c r="IQH652" s="81"/>
      <c r="IQI652" s="75"/>
      <c r="IQJ652" s="81"/>
      <c r="IQK652" s="75"/>
      <c r="IQL652" s="81"/>
      <c r="IQM652" s="75"/>
      <c r="IQN652" s="81"/>
      <c r="IQO652" s="75"/>
      <c r="IQP652" s="81"/>
      <c r="IQQ652" s="75"/>
      <c r="IQR652" s="81"/>
      <c r="IQS652" s="75"/>
      <c r="IQT652" s="81"/>
      <c r="IQU652" s="75"/>
      <c r="IQV652" s="81"/>
      <c r="IQW652" s="75"/>
      <c r="IQX652" s="81"/>
      <c r="IQY652" s="75"/>
      <c r="IQZ652" s="81"/>
      <c r="IRA652" s="75"/>
      <c r="IRB652" s="81"/>
      <c r="IRC652" s="75"/>
      <c r="IRD652" s="81"/>
      <c r="IRE652" s="75"/>
      <c r="IRF652" s="81"/>
      <c r="IRG652" s="75"/>
      <c r="IRH652" s="81"/>
      <c r="IRI652" s="75"/>
      <c r="IRJ652" s="81"/>
      <c r="IRK652" s="75"/>
      <c r="IRL652" s="81"/>
      <c r="IRM652" s="75"/>
      <c r="IRN652" s="81"/>
      <c r="IRO652" s="75"/>
      <c r="IRP652" s="81"/>
      <c r="IRQ652" s="75"/>
      <c r="IRR652" s="81"/>
      <c r="IRS652" s="75"/>
      <c r="IRT652" s="81"/>
      <c r="IRU652" s="75"/>
      <c r="IRV652" s="81"/>
      <c r="IRW652" s="75"/>
      <c r="IRX652" s="81"/>
      <c r="IRY652" s="75"/>
      <c r="IRZ652" s="81"/>
      <c r="ISA652" s="75"/>
      <c r="ISB652" s="81"/>
      <c r="ISC652" s="75"/>
      <c r="ISD652" s="81"/>
      <c r="ISE652" s="75"/>
      <c r="ISF652" s="81"/>
      <c r="ISG652" s="75"/>
      <c r="ISH652" s="81"/>
      <c r="ISI652" s="75"/>
      <c r="ISJ652" s="81"/>
      <c r="ISK652" s="75"/>
      <c r="ISL652" s="81"/>
      <c r="ISM652" s="75"/>
      <c r="ISN652" s="81"/>
      <c r="ISO652" s="75"/>
      <c r="ISP652" s="81"/>
      <c r="ISQ652" s="75"/>
      <c r="ISR652" s="81"/>
      <c r="ISS652" s="75"/>
      <c r="IST652" s="81"/>
      <c r="ISU652" s="75"/>
      <c r="ISV652" s="81"/>
      <c r="ISW652" s="75"/>
      <c r="ISX652" s="81"/>
      <c r="ISY652" s="75"/>
      <c r="ISZ652" s="81"/>
      <c r="ITA652" s="75"/>
      <c r="ITB652" s="81"/>
      <c r="ITC652" s="75"/>
      <c r="ITD652" s="81"/>
      <c r="ITE652" s="75"/>
      <c r="ITF652" s="81"/>
      <c r="ITG652" s="75"/>
      <c r="ITH652" s="81"/>
      <c r="ITI652" s="75"/>
      <c r="ITJ652" s="81"/>
      <c r="ITK652" s="75"/>
      <c r="ITL652" s="81"/>
      <c r="ITM652" s="75"/>
      <c r="ITN652" s="81"/>
      <c r="ITO652" s="75"/>
      <c r="ITP652" s="81"/>
      <c r="ITQ652" s="75"/>
      <c r="ITR652" s="81"/>
      <c r="ITS652" s="75"/>
      <c r="ITT652" s="81"/>
      <c r="ITU652" s="75"/>
      <c r="ITV652" s="81"/>
      <c r="ITW652" s="75"/>
      <c r="ITX652" s="81"/>
      <c r="ITY652" s="75"/>
      <c r="ITZ652" s="81"/>
      <c r="IUA652" s="75"/>
      <c r="IUB652" s="81"/>
      <c r="IUC652" s="75"/>
      <c r="IUD652" s="81"/>
      <c r="IUE652" s="75"/>
      <c r="IUF652" s="81"/>
      <c r="IUG652" s="75"/>
      <c r="IUH652" s="81"/>
      <c r="IUI652" s="75"/>
      <c r="IUJ652" s="81"/>
      <c r="IUK652" s="75"/>
      <c r="IUL652" s="81"/>
      <c r="IUM652" s="75"/>
      <c r="IUN652" s="81"/>
      <c r="IUO652" s="75"/>
      <c r="IUP652" s="81"/>
      <c r="IUQ652" s="75"/>
      <c r="IUR652" s="81"/>
      <c r="IUS652" s="75"/>
      <c r="IUT652" s="81"/>
      <c r="IUU652" s="75"/>
      <c r="IUV652" s="81"/>
      <c r="IUW652" s="75"/>
      <c r="IUX652" s="81"/>
      <c r="IUY652" s="75"/>
      <c r="IUZ652" s="81"/>
      <c r="IVA652" s="75"/>
      <c r="IVB652" s="81"/>
      <c r="IVC652" s="75"/>
      <c r="IVD652" s="81"/>
      <c r="IVE652" s="75"/>
      <c r="IVF652" s="81"/>
      <c r="IVG652" s="75"/>
      <c r="IVH652" s="81"/>
      <c r="IVI652" s="75"/>
      <c r="IVJ652" s="81"/>
      <c r="IVK652" s="75"/>
      <c r="IVL652" s="81"/>
      <c r="IVM652" s="75"/>
      <c r="IVN652" s="81"/>
      <c r="IVO652" s="75"/>
      <c r="IVP652" s="81"/>
      <c r="IVQ652" s="75"/>
      <c r="IVR652" s="81"/>
      <c r="IVS652" s="75"/>
      <c r="IVT652" s="81"/>
      <c r="IVU652" s="75"/>
      <c r="IVV652" s="81"/>
      <c r="IVW652" s="75"/>
      <c r="IVX652" s="81"/>
      <c r="IVY652" s="75"/>
      <c r="IVZ652" s="81"/>
      <c r="IWA652" s="75"/>
      <c r="IWB652" s="81"/>
      <c r="IWC652" s="75"/>
      <c r="IWD652" s="81"/>
      <c r="IWE652" s="75"/>
      <c r="IWF652" s="81"/>
      <c r="IWG652" s="75"/>
      <c r="IWH652" s="81"/>
      <c r="IWI652" s="75"/>
      <c r="IWJ652" s="81"/>
      <c r="IWK652" s="75"/>
      <c r="IWL652" s="81"/>
      <c r="IWM652" s="75"/>
      <c r="IWN652" s="81"/>
      <c r="IWO652" s="75"/>
      <c r="IWP652" s="81"/>
      <c r="IWQ652" s="75"/>
      <c r="IWR652" s="81"/>
      <c r="IWS652" s="75"/>
      <c r="IWT652" s="81"/>
      <c r="IWU652" s="75"/>
      <c r="IWV652" s="81"/>
      <c r="IWW652" s="75"/>
      <c r="IWX652" s="81"/>
      <c r="IWY652" s="75"/>
      <c r="IWZ652" s="81"/>
      <c r="IXA652" s="75"/>
      <c r="IXB652" s="81"/>
      <c r="IXC652" s="75"/>
      <c r="IXD652" s="81"/>
      <c r="IXE652" s="75"/>
      <c r="IXF652" s="81"/>
      <c r="IXG652" s="75"/>
      <c r="IXH652" s="81"/>
      <c r="IXI652" s="75"/>
      <c r="IXJ652" s="81"/>
      <c r="IXK652" s="75"/>
      <c r="IXL652" s="81"/>
      <c r="IXM652" s="75"/>
      <c r="IXN652" s="81"/>
      <c r="IXO652" s="75"/>
      <c r="IXP652" s="81"/>
      <c r="IXQ652" s="75"/>
      <c r="IXR652" s="81"/>
      <c r="IXS652" s="75"/>
      <c r="IXT652" s="81"/>
      <c r="IXU652" s="75"/>
      <c r="IXV652" s="81"/>
      <c r="IXW652" s="75"/>
      <c r="IXX652" s="81"/>
      <c r="IXY652" s="75"/>
      <c r="IXZ652" s="81"/>
      <c r="IYA652" s="75"/>
      <c r="IYB652" s="81"/>
      <c r="IYC652" s="75"/>
      <c r="IYD652" s="81"/>
      <c r="IYE652" s="75"/>
      <c r="IYF652" s="81"/>
      <c r="IYG652" s="75"/>
      <c r="IYH652" s="81"/>
      <c r="IYI652" s="75"/>
      <c r="IYJ652" s="81"/>
      <c r="IYK652" s="75"/>
      <c r="IYL652" s="81"/>
      <c r="IYM652" s="75"/>
      <c r="IYN652" s="81"/>
      <c r="IYO652" s="75"/>
      <c r="IYP652" s="81"/>
      <c r="IYQ652" s="75"/>
      <c r="IYR652" s="81"/>
      <c r="IYS652" s="75"/>
      <c r="IYT652" s="81"/>
      <c r="IYU652" s="75"/>
      <c r="IYV652" s="81"/>
      <c r="IYW652" s="75"/>
      <c r="IYX652" s="81"/>
      <c r="IYY652" s="75"/>
      <c r="IYZ652" s="81"/>
      <c r="IZA652" s="75"/>
      <c r="IZB652" s="81"/>
      <c r="IZC652" s="75"/>
      <c r="IZD652" s="81"/>
      <c r="IZE652" s="75"/>
      <c r="IZF652" s="81"/>
      <c r="IZG652" s="75"/>
      <c r="IZH652" s="81"/>
      <c r="IZI652" s="75"/>
      <c r="IZJ652" s="81"/>
      <c r="IZK652" s="75"/>
      <c r="IZL652" s="81"/>
      <c r="IZM652" s="75"/>
      <c r="IZN652" s="81"/>
      <c r="IZO652" s="75"/>
      <c r="IZP652" s="81"/>
      <c r="IZQ652" s="75"/>
      <c r="IZR652" s="81"/>
      <c r="IZS652" s="75"/>
      <c r="IZT652" s="81"/>
      <c r="IZU652" s="75"/>
      <c r="IZV652" s="81"/>
      <c r="IZW652" s="75"/>
      <c r="IZX652" s="81"/>
      <c r="IZY652" s="75"/>
      <c r="IZZ652" s="81"/>
      <c r="JAA652" s="75"/>
      <c r="JAB652" s="81"/>
      <c r="JAC652" s="75"/>
      <c r="JAD652" s="81"/>
      <c r="JAE652" s="75"/>
      <c r="JAF652" s="81"/>
      <c r="JAG652" s="75"/>
      <c r="JAH652" s="81"/>
      <c r="JAI652" s="75"/>
      <c r="JAJ652" s="81"/>
      <c r="JAK652" s="75"/>
      <c r="JAL652" s="81"/>
      <c r="JAM652" s="75"/>
      <c r="JAN652" s="81"/>
      <c r="JAO652" s="75"/>
      <c r="JAP652" s="81"/>
      <c r="JAQ652" s="75"/>
      <c r="JAR652" s="81"/>
      <c r="JAS652" s="75"/>
      <c r="JAT652" s="81"/>
      <c r="JAU652" s="75"/>
      <c r="JAV652" s="81"/>
      <c r="JAW652" s="75"/>
      <c r="JAX652" s="81"/>
      <c r="JAY652" s="75"/>
      <c r="JAZ652" s="81"/>
      <c r="JBA652" s="75"/>
      <c r="JBB652" s="81"/>
      <c r="JBC652" s="75"/>
      <c r="JBD652" s="81"/>
      <c r="JBE652" s="75"/>
      <c r="JBF652" s="81"/>
      <c r="JBG652" s="75"/>
      <c r="JBH652" s="81"/>
      <c r="JBI652" s="75"/>
      <c r="JBJ652" s="81"/>
      <c r="JBK652" s="75"/>
      <c r="JBL652" s="81"/>
      <c r="JBM652" s="75"/>
      <c r="JBN652" s="81"/>
      <c r="JBO652" s="75"/>
      <c r="JBP652" s="81"/>
      <c r="JBQ652" s="75"/>
      <c r="JBR652" s="81"/>
      <c r="JBS652" s="75"/>
      <c r="JBT652" s="81"/>
      <c r="JBU652" s="75"/>
      <c r="JBV652" s="81"/>
      <c r="JBW652" s="75"/>
      <c r="JBX652" s="81"/>
      <c r="JBY652" s="75"/>
      <c r="JBZ652" s="81"/>
      <c r="JCA652" s="75"/>
      <c r="JCB652" s="81"/>
      <c r="JCC652" s="75"/>
      <c r="JCD652" s="81"/>
      <c r="JCE652" s="75"/>
      <c r="JCF652" s="81"/>
      <c r="JCG652" s="75"/>
      <c r="JCH652" s="81"/>
      <c r="JCI652" s="75"/>
      <c r="JCJ652" s="81"/>
      <c r="JCK652" s="75"/>
      <c r="JCL652" s="81"/>
      <c r="JCM652" s="75"/>
      <c r="JCN652" s="81"/>
      <c r="JCO652" s="75"/>
      <c r="JCP652" s="81"/>
      <c r="JCQ652" s="75"/>
      <c r="JCR652" s="81"/>
      <c r="JCS652" s="75"/>
      <c r="JCT652" s="81"/>
      <c r="JCU652" s="75"/>
      <c r="JCV652" s="81"/>
      <c r="JCW652" s="75"/>
      <c r="JCX652" s="81"/>
      <c r="JCY652" s="75"/>
      <c r="JCZ652" s="81"/>
      <c r="JDA652" s="75"/>
      <c r="JDB652" s="81"/>
      <c r="JDC652" s="75"/>
      <c r="JDD652" s="81"/>
      <c r="JDE652" s="75"/>
      <c r="JDF652" s="81"/>
      <c r="JDG652" s="75"/>
      <c r="JDH652" s="81"/>
      <c r="JDI652" s="75"/>
      <c r="JDJ652" s="81"/>
      <c r="JDK652" s="75"/>
      <c r="JDL652" s="81"/>
      <c r="JDM652" s="75"/>
      <c r="JDN652" s="81"/>
      <c r="JDO652" s="75"/>
      <c r="JDP652" s="81"/>
      <c r="JDQ652" s="75"/>
      <c r="JDR652" s="81"/>
      <c r="JDS652" s="75"/>
      <c r="JDT652" s="81"/>
      <c r="JDU652" s="75"/>
      <c r="JDV652" s="81"/>
      <c r="JDW652" s="75"/>
      <c r="JDX652" s="81"/>
      <c r="JDY652" s="75"/>
      <c r="JDZ652" s="81"/>
      <c r="JEA652" s="75"/>
      <c r="JEB652" s="81"/>
      <c r="JEC652" s="75"/>
      <c r="JED652" s="81"/>
      <c r="JEE652" s="75"/>
      <c r="JEF652" s="81"/>
      <c r="JEG652" s="75"/>
      <c r="JEH652" s="81"/>
      <c r="JEI652" s="75"/>
      <c r="JEJ652" s="81"/>
      <c r="JEK652" s="75"/>
      <c r="JEL652" s="81"/>
      <c r="JEM652" s="75"/>
      <c r="JEN652" s="81"/>
      <c r="JEO652" s="75"/>
      <c r="JEP652" s="81"/>
      <c r="JEQ652" s="75"/>
      <c r="JER652" s="81"/>
      <c r="JES652" s="75"/>
      <c r="JET652" s="81"/>
      <c r="JEU652" s="75"/>
      <c r="JEV652" s="81"/>
      <c r="JEW652" s="75"/>
      <c r="JEX652" s="81"/>
      <c r="JEY652" s="75"/>
      <c r="JEZ652" s="81"/>
      <c r="JFA652" s="75"/>
      <c r="JFB652" s="81"/>
      <c r="JFC652" s="75"/>
      <c r="JFD652" s="81"/>
      <c r="JFE652" s="75"/>
      <c r="JFF652" s="81"/>
      <c r="JFG652" s="75"/>
      <c r="JFH652" s="81"/>
      <c r="JFI652" s="75"/>
      <c r="JFJ652" s="81"/>
      <c r="JFK652" s="75"/>
      <c r="JFL652" s="81"/>
      <c r="JFM652" s="75"/>
      <c r="JFN652" s="81"/>
      <c r="JFO652" s="75"/>
      <c r="JFP652" s="81"/>
      <c r="JFQ652" s="75"/>
      <c r="JFR652" s="81"/>
      <c r="JFS652" s="75"/>
      <c r="JFT652" s="81"/>
      <c r="JFU652" s="75"/>
      <c r="JFV652" s="81"/>
      <c r="JFW652" s="75"/>
      <c r="JFX652" s="81"/>
      <c r="JFY652" s="75"/>
      <c r="JFZ652" s="81"/>
      <c r="JGA652" s="75"/>
      <c r="JGB652" s="81"/>
      <c r="JGC652" s="75"/>
      <c r="JGD652" s="81"/>
      <c r="JGE652" s="75"/>
      <c r="JGF652" s="81"/>
      <c r="JGG652" s="75"/>
      <c r="JGH652" s="81"/>
      <c r="JGI652" s="75"/>
      <c r="JGJ652" s="81"/>
      <c r="JGK652" s="75"/>
      <c r="JGL652" s="81"/>
      <c r="JGM652" s="75"/>
      <c r="JGN652" s="81"/>
      <c r="JGO652" s="75"/>
      <c r="JGP652" s="81"/>
      <c r="JGQ652" s="75"/>
      <c r="JGR652" s="81"/>
      <c r="JGS652" s="75"/>
      <c r="JGT652" s="81"/>
      <c r="JGU652" s="75"/>
      <c r="JGV652" s="81"/>
      <c r="JGW652" s="75"/>
      <c r="JGX652" s="81"/>
      <c r="JGY652" s="75"/>
      <c r="JGZ652" s="81"/>
      <c r="JHA652" s="75"/>
      <c r="JHB652" s="81"/>
      <c r="JHC652" s="75"/>
      <c r="JHD652" s="81"/>
      <c r="JHE652" s="75"/>
      <c r="JHF652" s="81"/>
      <c r="JHG652" s="75"/>
      <c r="JHH652" s="81"/>
      <c r="JHI652" s="75"/>
      <c r="JHJ652" s="81"/>
      <c r="JHK652" s="75"/>
      <c r="JHL652" s="81"/>
      <c r="JHM652" s="75"/>
      <c r="JHN652" s="81"/>
      <c r="JHO652" s="75"/>
      <c r="JHP652" s="81"/>
      <c r="JHQ652" s="75"/>
      <c r="JHR652" s="81"/>
      <c r="JHS652" s="75"/>
      <c r="JHT652" s="81"/>
      <c r="JHU652" s="75"/>
      <c r="JHV652" s="81"/>
      <c r="JHW652" s="75"/>
      <c r="JHX652" s="81"/>
      <c r="JHY652" s="75"/>
      <c r="JHZ652" s="81"/>
      <c r="JIA652" s="75"/>
      <c r="JIB652" s="81"/>
      <c r="JIC652" s="75"/>
      <c r="JID652" s="81"/>
      <c r="JIE652" s="75"/>
      <c r="JIF652" s="81"/>
      <c r="JIG652" s="75"/>
      <c r="JIH652" s="81"/>
      <c r="JII652" s="75"/>
      <c r="JIJ652" s="81"/>
      <c r="JIK652" s="75"/>
      <c r="JIL652" s="81"/>
      <c r="JIM652" s="75"/>
      <c r="JIN652" s="81"/>
      <c r="JIO652" s="75"/>
      <c r="JIP652" s="81"/>
      <c r="JIQ652" s="75"/>
      <c r="JIR652" s="81"/>
      <c r="JIS652" s="75"/>
      <c r="JIT652" s="81"/>
      <c r="JIU652" s="75"/>
      <c r="JIV652" s="81"/>
      <c r="JIW652" s="75"/>
      <c r="JIX652" s="81"/>
      <c r="JIY652" s="75"/>
      <c r="JIZ652" s="81"/>
      <c r="JJA652" s="75"/>
      <c r="JJB652" s="81"/>
      <c r="JJC652" s="75"/>
      <c r="JJD652" s="81"/>
      <c r="JJE652" s="75"/>
      <c r="JJF652" s="81"/>
      <c r="JJG652" s="75"/>
      <c r="JJH652" s="81"/>
      <c r="JJI652" s="75"/>
      <c r="JJJ652" s="81"/>
      <c r="JJK652" s="75"/>
      <c r="JJL652" s="81"/>
      <c r="JJM652" s="75"/>
      <c r="JJN652" s="81"/>
      <c r="JJO652" s="75"/>
      <c r="JJP652" s="81"/>
      <c r="JJQ652" s="75"/>
      <c r="JJR652" s="81"/>
      <c r="JJS652" s="75"/>
      <c r="JJT652" s="81"/>
      <c r="JJU652" s="75"/>
      <c r="JJV652" s="81"/>
      <c r="JJW652" s="75"/>
      <c r="JJX652" s="81"/>
      <c r="JJY652" s="75"/>
      <c r="JJZ652" s="81"/>
      <c r="JKA652" s="75"/>
      <c r="JKB652" s="81"/>
      <c r="JKC652" s="75"/>
      <c r="JKD652" s="81"/>
      <c r="JKE652" s="75"/>
      <c r="JKF652" s="81"/>
      <c r="JKG652" s="75"/>
      <c r="JKH652" s="81"/>
      <c r="JKI652" s="75"/>
      <c r="JKJ652" s="81"/>
      <c r="JKK652" s="75"/>
      <c r="JKL652" s="81"/>
      <c r="JKM652" s="75"/>
      <c r="JKN652" s="81"/>
      <c r="JKO652" s="75"/>
      <c r="JKP652" s="81"/>
      <c r="JKQ652" s="75"/>
      <c r="JKR652" s="81"/>
      <c r="JKS652" s="75"/>
      <c r="JKT652" s="81"/>
      <c r="JKU652" s="75"/>
      <c r="JKV652" s="81"/>
      <c r="JKW652" s="75"/>
      <c r="JKX652" s="81"/>
      <c r="JKY652" s="75"/>
      <c r="JKZ652" s="81"/>
      <c r="JLA652" s="75"/>
      <c r="JLB652" s="81"/>
      <c r="JLC652" s="75"/>
      <c r="JLD652" s="81"/>
      <c r="JLE652" s="75"/>
      <c r="JLF652" s="81"/>
      <c r="JLG652" s="75"/>
      <c r="JLH652" s="81"/>
      <c r="JLI652" s="75"/>
      <c r="JLJ652" s="81"/>
      <c r="JLK652" s="75"/>
      <c r="JLL652" s="81"/>
      <c r="JLM652" s="75"/>
      <c r="JLN652" s="81"/>
      <c r="JLO652" s="75"/>
      <c r="JLP652" s="81"/>
      <c r="JLQ652" s="75"/>
      <c r="JLR652" s="81"/>
      <c r="JLS652" s="75"/>
      <c r="JLT652" s="81"/>
      <c r="JLU652" s="75"/>
      <c r="JLV652" s="81"/>
      <c r="JLW652" s="75"/>
      <c r="JLX652" s="81"/>
      <c r="JLY652" s="75"/>
      <c r="JLZ652" s="81"/>
      <c r="JMA652" s="75"/>
      <c r="JMB652" s="81"/>
      <c r="JMC652" s="75"/>
      <c r="JMD652" s="81"/>
      <c r="JME652" s="75"/>
      <c r="JMF652" s="81"/>
      <c r="JMG652" s="75"/>
      <c r="JMH652" s="81"/>
      <c r="JMI652" s="75"/>
      <c r="JMJ652" s="81"/>
      <c r="JMK652" s="75"/>
      <c r="JML652" s="81"/>
      <c r="JMM652" s="75"/>
      <c r="JMN652" s="81"/>
      <c r="JMO652" s="75"/>
      <c r="JMP652" s="81"/>
      <c r="JMQ652" s="75"/>
      <c r="JMR652" s="81"/>
      <c r="JMS652" s="75"/>
      <c r="JMT652" s="81"/>
      <c r="JMU652" s="75"/>
      <c r="JMV652" s="81"/>
      <c r="JMW652" s="75"/>
      <c r="JMX652" s="81"/>
      <c r="JMY652" s="75"/>
      <c r="JMZ652" s="81"/>
      <c r="JNA652" s="75"/>
      <c r="JNB652" s="81"/>
      <c r="JNC652" s="75"/>
      <c r="JND652" s="81"/>
      <c r="JNE652" s="75"/>
      <c r="JNF652" s="81"/>
      <c r="JNG652" s="75"/>
      <c r="JNH652" s="81"/>
      <c r="JNI652" s="75"/>
      <c r="JNJ652" s="81"/>
      <c r="JNK652" s="75"/>
      <c r="JNL652" s="81"/>
      <c r="JNM652" s="75"/>
      <c r="JNN652" s="81"/>
      <c r="JNO652" s="75"/>
      <c r="JNP652" s="81"/>
      <c r="JNQ652" s="75"/>
      <c r="JNR652" s="81"/>
      <c r="JNS652" s="75"/>
      <c r="JNT652" s="81"/>
      <c r="JNU652" s="75"/>
      <c r="JNV652" s="81"/>
      <c r="JNW652" s="75"/>
      <c r="JNX652" s="81"/>
      <c r="JNY652" s="75"/>
      <c r="JNZ652" s="81"/>
      <c r="JOA652" s="75"/>
      <c r="JOB652" s="81"/>
      <c r="JOC652" s="75"/>
      <c r="JOD652" s="81"/>
      <c r="JOE652" s="75"/>
      <c r="JOF652" s="81"/>
      <c r="JOG652" s="75"/>
      <c r="JOH652" s="81"/>
      <c r="JOI652" s="75"/>
      <c r="JOJ652" s="81"/>
      <c r="JOK652" s="75"/>
      <c r="JOL652" s="81"/>
      <c r="JOM652" s="75"/>
      <c r="JON652" s="81"/>
      <c r="JOO652" s="75"/>
      <c r="JOP652" s="81"/>
      <c r="JOQ652" s="75"/>
      <c r="JOR652" s="81"/>
      <c r="JOS652" s="75"/>
      <c r="JOT652" s="81"/>
      <c r="JOU652" s="75"/>
      <c r="JOV652" s="81"/>
      <c r="JOW652" s="75"/>
      <c r="JOX652" s="81"/>
      <c r="JOY652" s="75"/>
      <c r="JOZ652" s="81"/>
      <c r="JPA652" s="75"/>
      <c r="JPB652" s="81"/>
      <c r="JPC652" s="75"/>
      <c r="JPD652" s="81"/>
      <c r="JPE652" s="75"/>
      <c r="JPF652" s="81"/>
      <c r="JPG652" s="75"/>
      <c r="JPH652" s="81"/>
      <c r="JPI652" s="75"/>
      <c r="JPJ652" s="81"/>
      <c r="JPK652" s="75"/>
      <c r="JPL652" s="81"/>
      <c r="JPM652" s="75"/>
      <c r="JPN652" s="81"/>
      <c r="JPO652" s="75"/>
      <c r="JPP652" s="81"/>
      <c r="JPQ652" s="75"/>
      <c r="JPR652" s="81"/>
      <c r="JPS652" s="75"/>
      <c r="JPT652" s="81"/>
      <c r="JPU652" s="75"/>
      <c r="JPV652" s="81"/>
      <c r="JPW652" s="75"/>
      <c r="JPX652" s="81"/>
      <c r="JPY652" s="75"/>
      <c r="JPZ652" s="81"/>
      <c r="JQA652" s="75"/>
      <c r="JQB652" s="81"/>
      <c r="JQC652" s="75"/>
      <c r="JQD652" s="81"/>
      <c r="JQE652" s="75"/>
      <c r="JQF652" s="81"/>
      <c r="JQG652" s="75"/>
      <c r="JQH652" s="81"/>
      <c r="JQI652" s="75"/>
      <c r="JQJ652" s="81"/>
      <c r="JQK652" s="75"/>
      <c r="JQL652" s="81"/>
      <c r="JQM652" s="75"/>
      <c r="JQN652" s="81"/>
      <c r="JQO652" s="75"/>
      <c r="JQP652" s="81"/>
      <c r="JQQ652" s="75"/>
      <c r="JQR652" s="81"/>
      <c r="JQS652" s="75"/>
      <c r="JQT652" s="81"/>
      <c r="JQU652" s="75"/>
      <c r="JQV652" s="81"/>
      <c r="JQW652" s="75"/>
      <c r="JQX652" s="81"/>
      <c r="JQY652" s="75"/>
      <c r="JQZ652" s="81"/>
      <c r="JRA652" s="75"/>
      <c r="JRB652" s="81"/>
      <c r="JRC652" s="75"/>
      <c r="JRD652" s="81"/>
      <c r="JRE652" s="75"/>
      <c r="JRF652" s="81"/>
      <c r="JRG652" s="75"/>
      <c r="JRH652" s="81"/>
      <c r="JRI652" s="75"/>
      <c r="JRJ652" s="81"/>
      <c r="JRK652" s="75"/>
      <c r="JRL652" s="81"/>
      <c r="JRM652" s="75"/>
      <c r="JRN652" s="81"/>
      <c r="JRO652" s="75"/>
      <c r="JRP652" s="81"/>
      <c r="JRQ652" s="75"/>
      <c r="JRR652" s="81"/>
      <c r="JRS652" s="75"/>
      <c r="JRT652" s="81"/>
      <c r="JRU652" s="75"/>
      <c r="JRV652" s="81"/>
      <c r="JRW652" s="75"/>
      <c r="JRX652" s="81"/>
      <c r="JRY652" s="75"/>
      <c r="JRZ652" s="81"/>
      <c r="JSA652" s="75"/>
      <c r="JSB652" s="81"/>
      <c r="JSC652" s="75"/>
      <c r="JSD652" s="81"/>
      <c r="JSE652" s="75"/>
      <c r="JSF652" s="81"/>
      <c r="JSG652" s="75"/>
      <c r="JSH652" s="81"/>
      <c r="JSI652" s="75"/>
      <c r="JSJ652" s="81"/>
      <c r="JSK652" s="75"/>
      <c r="JSL652" s="81"/>
      <c r="JSM652" s="75"/>
      <c r="JSN652" s="81"/>
      <c r="JSO652" s="75"/>
      <c r="JSP652" s="81"/>
      <c r="JSQ652" s="75"/>
      <c r="JSR652" s="81"/>
      <c r="JSS652" s="75"/>
      <c r="JST652" s="81"/>
      <c r="JSU652" s="75"/>
      <c r="JSV652" s="81"/>
      <c r="JSW652" s="75"/>
      <c r="JSX652" s="81"/>
      <c r="JSY652" s="75"/>
      <c r="JSZ652" s="81"/>
      <c r="JTA652" s="75"/>
      <c r="JTB652" s="81"/>
      <c r="JTC652" s="75"/>
      <c r="JTD652" s="81"/>
      <c r="JTE652" s="75"/>
      <c r="JTF652" s="81"/>
      <c r="JTG652" s="75"/>
      <c r="JTH652" s="81"/>
      <c r="JTI652" s="75"/>
      <c r="JTJ652" s="81"/>
      <c r="JTK652" s="75"/>
      <c r="JTL652" s="81"/>
      <c r="JTM652" s="75"/>
      <c r="JTN652" s="81"/>
      <c r="JTO652" s="75"/>
      <c r="JTP652" s="81"/>
      <c r="JTQ652" s="75"/>
      <c r="JTR652" s="81"/>
      <c r="JTS652" s="75"/>
      <c r="JTT652" s="81"/>
      <c r="JTU652" s="75"/>
      <c r="JTV652" s="81"/>
      <c r="JTW652" s="75"/>
      <c r="JTX652" s="81"/>
      <c r="JTY652" s="75"/>
      <c r="JTZ652" s="81"/>
      <c r="JUA652" s="75"/>
      <c r="JUB652" s="81"/>
      <c r="JUC652" s="75"/>
      <c r="JUD652" s="81"/>
      <c r="JUE652" s="75"/>
      <c r="JUF652" s="81"/>
      <c r="JUG652" s="75"/>
      <c r="JUH652" s="81"/>
      <c r="JUI652" s="75"/>
      <c r="JUJ652" s="81"/>
      <c r="JUK652" s="75"/>
      <c r="JUL652" s="81"/>
      <c r="JUM652" s="75"/>
      <c r="JUN652" s="81"/>
      <c r="JUO652" s="75"/>
      <c r="JUP652" s="81"/>
      <c r="JUQ652" s="75"/>
      <c r="JUR652" s="81"/>
      <c r="JUS652" s="75"/>
      <c r="JUT652" s="81"/>
      <c r="JUU652" s="75"/>
      <c r="JUV652" s="81"/>
      <c r="JUW652" s="75"/>
      <c r="JUX652" s="81"/>
      <c r="JUY652" s="75"/>
      <c r="JUZ652" s="81"/>
      <c r="JVA652" s="75"/>
      <c r="JVB652" s="81"/>
      <c r="JVC652" s="75"/>
      <c r="JVD652" s="81"/>
      <c r="JVE652" s="75"/>
      <c r="JVF652" s="81"/>
      <c r="JVG652" s="75"/>
      <c r="JVH652" s="81"/>
      <c r="JVI652" s="75"/>
      <c r="JVJ652" s="81"/>
      <c r="JVK652" s="75"/>
      <c r="JVL652" s="81"/>
      <c r="JVM652" s="75"/>
      <c r="JVN652" s="81"/>
      <c r="JVO652" s="75"/>
      <c r="JVP652" s="81"/>
      <c r="JVQ652" s="75"/>
      <c r="JVR652" s="81"/>
      <c r="JVS652" s="75"/>
      <c r="JVT652" s="81"/>
      <c r="JVU652" s="75"/>
      <c r="JVV652" s="81"/>
      <c r="JVW652" s="75"/>
      <c r="JVX652" s="81"/>
      <c r="JVY652" s="75"/>
      <c r="JVZ652" s="81"/>
      <c r="JWA652" s="75"/>
      <c r="JWB652" s="81"/>
      <c r="JWC652" s="75"/>
      <c r="JWD652" s="81"/>
      <c r="JWE652" s="75"/>
      <c r="JWF652" s="81"/>
      <c r="JWG652" s="75"/>
      <c r="JWH652" s="81"/>
      <c r="JWI652" s="75"/>
      <c r="JWJ652" s="81"/>
      <c r="JWK652" s="75"/>
      <c r="JWL652" s="81"/>
      <c r="JWM652" s="75"/>
      <c r="JWN652" s="81"/>
      <c r="JWO652" s="75"/>
      <c r="JWP652" s="81"/>
      <c r="JWQ652" s="75"/>
      <c r="JWR652" s="81"/>
      <c r="JWS652" s="75"/>
      <c r="JWT652" s="81"/>
      <c r="JWU652" s="75"/>
      <c r="JWV652" s="81"/>
      <c r="JWW652" s="75"/>
      <c r="JWX652" s="81"/>
      <c r="JWY652" s="75"/>
      <c r="JWZ652" s="81"/>
      <c r="JXA652" s="75"/>
      <c r="JXB652" s="81"/>
      <c r="JXC652" s="75"/>
      <c r="JXD652" s="81"/>
      <c r="JXE652" s="75"/>
      <c r="JXF652" s="81"/>
      <c r="JXG652" s="75"/>
      <c r="JXH652" s="81"/>
      <c r="JXI652" s="75"/>
      <c r="JXJ652" s="81"/>
      <c r="JXK652" s="75"/>
      <c r="JXL652" s="81"/>
      <c r="JXM652" s="75"/>
      <c r="JXN652" s="81"/>
      <c r="JXO652" s="75"/>
      <c r="JXP652" s="81"/>
      <c r="JXQ652" s="75"/>
      <c r="JXR652" s="81"/>
      <c r="JXS652" s="75"/>
      <c r="JXT652" s="81"/>
      <c r="JXU652" s="75"/>
      <c r="JXV652" s="81"/>
      <c r="JXW652" s="75"/>
      <c r="JXX652" s="81"/>
      <c r="JXY652" s="75"/>
      <c r="JXZ652" s="81"/>
      <c r="JYA652" s="75"/>
      <c r="JYB652" s="81"/>
      <c r="JYC652" s="75"/>
      <c r="JYD652" s="81"/>
      <c r="JYE652" s="75"/>
      <c r="JYF652" s="81"/>
      <c r="JYG652" s="75"/>
      <c r="JYH652" s="81"/>
      <c r="JYI652" s="75"/>
      <c r="JYJ652" s="81"/>
      <c r="JYK652" s="75"/>
      <c r="JYL652" s="81"/>
      <c r="JYM652" s="75"/>
      <c r="JYN652" s="81"/>
      <c r="JYO652" s="75"/>
      <c r="JYP652" s="81"/>
      <c r="JYQ652" s="75"/>
      <c r="JYR652" s="81"/>
      <c r="JYS652" s="75"/>
      <c r="JYT652" s="81"/>
      <c r="JYU652" s="75"/>
      <c r="JYV652" s="81"/>
      <c r="JYW652" s="75"/>
      <c r="JYX652" s="81"/>
      <c r="JYY652" s="75"/>
      <c r="JYZ652" s="81"/>
      <c r="JZA652" s="75"/>
      <c r="JZB652" s="81"/>
      <c r="JZC652" s="75"/>
      <c r="JZD652" s="81"/>
      <c r="JZE652" s="75"/>
      <c r="JZF652" s="81"/>
      <c r="JZG652" s="75"/>
      <c r="JZH652" s="81"/>
      <c r="JZI652" s="75"/>
      <c r="JZJ652" s="81"/>
      <c r="JZK652" s="75"/>
      <c r="JZL652" s="81"/>
      <c r="JZM652" s="75"/>
      <c r="JZN652" s="81"/>
      <c r="JZO652" s="75"/>
      <c r="JZP652" s="81"/>
      <c r="JZQ652" s="75"/>
      <c r="JZR652" s="81"/>
      <c r="JZS652" s="75"/>
      <c r="JZT652" s="81"/>
      <c r="JZU652" s="75"/>
      <c r="JZV652" s="81"/>
      <c r="JZW652" s="75"/>
      <c r="JZX652" s="81"/>
      <c r="JZY652" s="75"/>
      <c r="JZZ652" s="81"/>
      <c r="KAA652" s="75"/>
      <c r="KAB652" s="81"/>
      <c r="KAC652" s="75"/>
      <c r="KAD652" s="81"/>
      <c r="KAE652" s="75"/>
      <c r="KAF652" s="81"/>
      <c r="KAG652" s="75"/>
      <c r="KAH652" s="81"/>
      <c r="KAI652" s="75"/>
      <c r="KAJ652" s="81"/>
      <c r="KAK652" s="75"/>
      <c r="KAL652" s="81"/>
      <c r="KAM652" s="75"/>
      <c r="KAN652" s="81"/>
      <c r="KAO652" s="75"/>
      <c r="KAP652" s="81"/>
      <c r="KAQ652" s="75"/>
      <c r="KAR652" s="81"/>
      <c r="KAS652" s="75"/>
      <c r="KAT652" s="81"/>
      <c r="KAU652" s="75"/>
      <c r="KAV652" s="81"/>
      <c r="KAW652" s="75"/>
      <c r="KAX652" s="81"/>
      <c r="KAY652" s="75"/>
      <c r="KAZ652" s="81"/>
      <c r="KBA652" s="75"/>
      <c r="KBB652" s="81"/>
      <c r="KBC652" s="75"/>
      <c r="KBD652" s="81"/>
      <c r="KBE652" s="75"/>
      <c r="KBF652" s="81"/>
      <c r="KBG652" s="75"/>
      <c r="KBH652" s="81"/>
      <c r="KBI652" s="75"/>
      <c r="KBJ652" s="81"/>
      <c r="KBK652" s="75"/>
      <c r="KBL652" s="81"/>
      <c r="KBM652" s="75"/>
      <c r="KBN652" s="81"/>
      <c r="KBO652" s="75"/>
      <c r="KBP652" s="81"/>
      <c r="KBQ652" s="75"/>
      <c r="KBR652" s="81"/>
      <c r="KBS652" s="75"/>
      <c r="KBT652" s="81"/>
      <c r="KBU652" s="75"/>
      <c r="KBV652" s="81"/>
      <c r="KBW652" s="75"/>
      <c r="KBX652" s="81"/>
      <c r="KBY652" s="75"/>
      <c r="KBZ652" s="81"/>
      <c r="KCA652" s="75"/>
      <c r="KCB652" s="81"/>
      <c r="KCC652" s="75"/>
      <c r="KCD652" s="81"/>
      <c r="KCE652" s="75"/>
      <c r="KCF652" s="81"/>
      <c r="KCG652" s="75"/>
      <c r="KCH652" s="81"/>
      <c r="KCI652" s="75"/>
      <c r="KCJ652" s="81"/>
      <c r="KCK652" s="75"/>
      <c r="KCL652" s="81"/>
      <c r="KCM652" s="75"/>
      <c r="KCN652" s="81"/>
      <c r="KCO652" s="75"/>
      <c r="KCP652" s="81"/>
      <c r="KCQ652" s="75"/>
      <c r="KCR652" s="81"/>
      <c r="KCS652" s="75"/>
      <c r="KCT652" s="81"/>
      <c r="KCU652" s="75"/>
      <c r="KCV652" s="81"/>
      <c r="KCW652" s="75"/>
      <c r="KCX652" s="81"/>
      <c r="KCY652" s="75"/>
      <c r="KCZ652" s="81"/>
      <c r="KDA652" s="75"/>
      <c r="KDB652" s="81"/>
      <c r="KDC652" s="75"/>
      <c r="KDD652" s="81"/>
      <c r="KDE652" s="75"/>
      <c r="KDF652" s="81"/>
      <c r="KDG652" s="75"/>
      <c r="KDH652" s="81"/>
      <c r="KDI652" s="75"/>
      <c r="KDJ652" s="81"/>
      <c r="KDK652" s="75"/>
      <c r="KDL652" s="81"/>
      <c r="KDM652" s="75"/>
      <c r="KDN652" s="81"/>
      <c r="KDO652" s="75"/>
      <c r="KDP652" s="81"/>
      <c r="KDQ652" s="75"/>
      <c r="KDR652" s="81"/>
      <c r="KDS652" s="75"/>
      <c r="KDT652" s="81"/>
      <c r="KDU652" s="75"/>
      <c r="KDV652" s="81"/>
      <c r="KDW652" s="75"/>
      <c r="KDX652" s="81"/>
      <c r="KDY652" s="75"/>
      <c r="KDZ652" s="81"/>
      <c r="KEA652" s="75"/>
      <c r="KEB652" s="81"/>
      <c r="KEC652" s="75"/>
      <c r="KED652" s="81"/>
      <c r="KEE652" s="75"/>
      <c r="KEF652" s="81"/>
      <c r="KEG652" s="75"/>
      <c r="KEH652" s="81"/>
      <c r="KEI652" s="75"/>
      <c r="KEJ652" s="81"/>
      <c r="KEK652" s="75"/>
      <c r="KEL652" s="81"/>
      <c r="KEM652" s="75"/>
      <c r="KEN652" s="81"/>
      <c r="KEO652" s="75"/>
      <c r="KEP652" s="81"/>
      <c r="KEQ652" s="75"/>
      <c r="KER652" s="81"/>
      <c r="KES652" s="75"/>
      <c r="KET652" s="81"/>
      <c r="KEU652" s="75"/>
      <c r="KEV652" s="81"/>
      <c r="KEW652" s="75"/>
      <c r="KEX652" s="81"/>
      <c r="KEY652" s="75"/>
      <c r="KEZ652" s="81"/>
      <c r="KFA652" s="75"/>
      <c r="KFB652" s="81"/>
      <c r="KFC652" s="75"/>
      <c r="KFD652" s="81"/>
      <c r="KFE652" s="75"/>
      <c r="KFF652" s="81"/>
      <c r="KFG652" s="75"/>
      <c r="KFH652" s="81"/>
      <c r="KFI652" s="75"/>
      <c r="KFJ652" s="81"/>
      <c r="KFK652" s="75"/>
      <c r="KFL652" s="81"/>
      <c r="KFM652" s="75"/>
      <c r="KFN652" s="81"/>
      <c r="KFO652" s="75"/>
      <c r="KFP652" s="81"/>
      <c r="KFQ652" s="75"/>
      <c r="KFR652" s="81"/>
      <c r="KFS652" s="75"/>
      <c r="KFT652" s="81"/>
      <c r="KFU652" s="75"/>
      <c r="KFV652" s="81"/>
      <c r="KFW652" s="75"/>
      <c r="KFX652" s="81"/>
      <c r="KFY652" s="75"/>
      <c r="KFZ652" s="81"/>
      <c r="KGA652" s="75"/>
      <c r="KGB652" s="81"/>
      <c r="KGC652" s="75"/>
      <c r="KGD652" s="81"/>
      <c r="KGE652" s="75"/>
      <c r="KGF652" s="81"/>
      <c r="KGG652" s="75"/>
      <c r="KGH652" s="81"/>
      <c r="KGI652" s="75"/>
      <c r="KGJ652" s="81"/>
      <c r="KGK652" s="75"/>
      <c r="KGL652" s="81"/>
      <c r="KGM652" s="75"/>
      <c r="KGN652" s="81"/>
      <c r="KGO652" s="75"/>
      <c r="KGP652" s="81"/>
      <c r="KGQ652" s="75"/>
      <c r="KGR652" s="81"/>
      <c r="KGS652" s="75"/>
      <c r="KGT652" s="81"/>
      <c r="KGU652" s="75"/>
      <c r="KGV652" s="81"/>
      <c r="KGW652" s="75"/>
      <c r="KGX652" s="81"/>
      <c r="KGY652" s="75"/>
      <c r="KGZ652" s="81"/>
      <c r="KHA652" s="75"/>
      <c r="KHB652" s="81"/>
      <c r="KHC652" s="75"/>
      <c r="KHD652" s="81"/>
      <c r="KHE652" s="75"/>
      <c r="KHF652" s="81"/>
      <c r="KHG652" s="75"/>
      <c r="KHH652" s="81"/>
      <c r="KHI652" s="75"/>
      <c r="KHJ652" s="81"/>
      <c r="KHK652" s="75"/>
      <c r="KHL652" s="81"/>
      <c r="KHM652" s="75"/>
      <c r="KHN652" s="81"/>
      <c r="KHO652" s="75"/>
      <c r="KHP652" s="81"/>
      <c r="KHQ652" s="75"/>
      <c r="KHR652" s="81"/>
      <c r="KHS652" s="75"/>
      <c r="KHT652" s="81"/>
      <c r="KHU652" s="75"/>
      <c r="KHV652" s="81"/>
      <c r="KHW652" s="75"/>
      <c r="KHX652" s="81"/>
      <c r="KHY652" s="75"/>
      <c r="KHZ652" s="81"/>
      <c r="KIA652" s="75"/>
      <c r="KIB652" s="81"/>
      <c r="KIC652" s="75"/>
      <c r="KID652" s="81"/>
      <c r="KIE652" s="75"/>
      <c r="KIF652" s="81"/>
      <c r="KIG652" s="75"/>
      <c r="KIH652" s="81"/>
      <c r="KII652" s="75"/>
      <c r="KIJ652" s="81"/>
      <c r="KIK652" s="75"/>
      <c r="KIL652" s="81"/>
      <c r="KIM652" s="75"/>
      <c r="KIN652" s="81"/>
      <c r="KIO652" s="75"/>
      <c r="KIP652" s="81"/>
      <c r="KIQ652" s="75"/>
      <c r="KIR652" s="81"/>
      <c r="KIS652" s="75"/>
      <c r="KIT652" s="81"/>
      <c r="KIU652" s="75"/>
      <c r="KIV652" s="81"/>
      <c r="KIW652" s="75"/>
      <c r="KIX652" s="81"/>
      <c r="KIY652" s="75"/>
      <c r="KIZ652" s="81"/>
      <c r="KJA652" s="75"/>
      <c r="KJB652" s="81"/>
      <c r="KJC652" s="75"/>
      <c r="KJD652" s="81"/>
      <c r="KJE652" s="75"/>
      <c r="KJF652" s="81"/>
      <c r="KJG652" s="75"/>
      <c r="KJH652" s="81"/>
      <c r="KJI652" s="75"/>
      <c r="KJJ652" s="81"/>
      <c r="KJK652" s="75"/>
      <c r="KJL652" s="81"/>
      <c r="KJM652" s="75"/>
      <c r="KJN652" s="81"/>
      <c r="KJO652" s="75"/>
      <c r="KJP652" s="81"/>
      <c r="KJQ652" s="75"/>
      <c r="KJR652" s="81"/>
      <c r="KJS652" s="75"/>
      <c r="KJT652" s="81"/>
      <c r="KJU652" s="75"/>
      <c r="KJV652" s="81"/>
      <c r="KJW652" s="75"/>
      <c r="KJX652" s="81"/>
      <c r="KJY652" s="75"/>
      <c r="KJZ652" s="81"/>
      <c r="KKA652" s="75"/>
      <c r="KKB652" s="81"/>
      <c r="KKC652" s="75"/>
      <c r="KKD652" s="81"/>
      <c r="KKE652" s="75"/>
      <c r="KKF652" s="81"/>
      <c r="KKG652" s="75"/>
      <c r="KKH652" s="81"/>
      <c r="KKI652" s="75"/>
      <c r="KKJ652" s="81"/>
      <c r="KKK652" s="75"/>
      <c r="KKL652" s="81"/>
      <c r="KKM652" s="75"/>
      <c r="KKN652" s="81"/>
      <c r="KKO652" s="75"/>
      <c r="KKP652" s="81"/>
      <c r="KKQ652" s="75"/>
      <c r="KKR652" s="81"/>
      <c r="KKS652" s="75"/>
      <c r="KKT652" s="81"/>
      <c r="KKU652" s="75"/>
      <c r="KKV652" s="81"/>
      <c r="KKW652" s="75"/>
      <c r="KKX652" s="81"/>
      <c r="KKY652" s="75"/>
      <c r="KKZ652" s="81"/>
      <c r="KLA652" s="75"/>
      <c r="KLB652" s="81"/>
      <c r="KLC652" s="75"/>
      <c r="KLD652" s="81"/>
      <c r="KLE652" s="75"/>
      <c r="KLF652" s="81"/>
      <c r="KLG652" s="75"/>
      <c r="KLH652" s="81"/>
      <c r="KLI652" s="75"/>
      <c r="KLJ652" s="81"/>
      <c r="KLK652" s="75"/>
      <c r="KLL652" s="81"/>
      <c r="KLM652" s="75"/>
      <c r="KLN652" s="81"/>
      <c r="KLO652" s="75"/>
      <c r="KLP652" s="81"/>
      <c r="KLQ652" s="75"/>
      <c r="KLR652" s="81"/>
      <c r="KLS652" s="75"/>
      <c r="KLT652" s="81"/>
      <c r="KLU652" s="75"/>
      <c r="KLV652" s="81"/>
      <c r="KLW652" s="75"/>
      <c r="KLX652" s="81"/>
      <c r="KLY652" s="75"/>
      <c r="KLZ652" s="81"/>
      <c r="KMA652" s="75"/>
      <c r="KMB652" s="81"/>
      <c r="KMC652" s="75"/>
      <c r="KMD652" s="81"/>
      <c r="KME652" s="75"/>
      <c r="KMF652" s="81"/>
      <c r="KMG652" s="75"/>
      <c r="KMH652" s="81"/>
      <c r="KMI652" s="75"/>
      <c r="KMJ652" s="81"/>
      <c r="KMK652" s="75"/>
      <c r="KML652" s="81"/>
      <c r="KMM652" s="75"/>
      <c r="KMN652" s="81"/>
      <c r="KMO652" s="75"/>
      <c r="KMP652" s="81"/>
      <c r="KMQ652" s="75"/>
      <c r="KMR652" s="81"/>
      <c r="KMS652" s="75"/>
      <c r="KMT652" s="81"/>
      <c r="KMU652" s="75"/>
      <c r="KMV652" s="81"/>
      <c r="KMW652" s="75"/>
      <c r="KMX652" s="81"/>
      <c r="KMY652" s="75"/>
      <c r="KMZ652" s="81"/>
      <c r="KNA652" s="75"/>
      <c r="KNB652" s="81"/>
      <c r="KNC652" s="75"/>
      <c r="KND652" s="81"/>
      <c r="KNE652" s="75"/>
      <c r="KNF652" s="81"/>
      <c r="KNG652" s="75"/>
      <c r="KNH652" s="81"/>
      <c r="KNI652" s="75"/>
      <c r="KNJ652" s="81"/>
      <c r="KNK652" s="75"/>
      <c r="KNL652" s="81"/>
      <c r="KNM652" s="75"/>
      <c r="KNN652" s="81"/>
      <c r="KNO652" s="75"/>
      <c r="KNP652" s="81"/>
      <c r="KNQ652" s="75"/>
      <c r="KNR652" s="81"/>
      <c r="KNS652" s="75"/>
      <c r="KNT652" s="81"/>
      <c r="KNU652" s="75"/>
      <c r="KNV652" s="81"/>
      <c r="KNW652" s="75"/>
      <c r="KNX652" s="81"/>
      <c r="KNY652" s="75"/>
      <c r="KNZ652" s="81"/>
      <c r="KOA652" s="75"/>
      <c r="KOB652" s="81"/>
      <c r="KOC652" s="75"/>
      <c r="KOD652" s="81"/>
      <c r="KOE652" s="75"/>
      <c r="KOF652" s="81"/>
      <c r="KOG652" s="75"/>
      <c r="KOH652" s="81"/>
      <c r="KOI652" s="75"/>
      <c r="KOJ652" s="81"/>
      <c r="KOK652" s="75"/>
      <c r="KOL652" s="81"/>
      <c r="KOM652" s="75"/>
      <c r="KON652" s="81"/>
      <c r="KOO652" s="75"/>
      <c r="KOP652" s="81"/>
      <c r="KOQ652" s="75"/>
      <c r="KOR652" s="81"/>
      <c r="KOS652" s="75"/>
      <c r="KOT652" s="81"/>
      <c r="KOU652" s="75"/>
      <c r="KOV652" s="81"/>
      <c r="KOW652" s="75"/>
      <c r="KOX652" s="81"/>
      <c r="KOY652" s="75"/>
      <c r="KOZ652" s="81"/>
      <c r="KPA652" s="75"/>
      <c r="KPB652" s="81"/>
      <c r="KPC652" s="75"/>
      <c r="KPD652" s="81"/>
      <c r="KPE652" s="75"/>
      <c r="KPF652" s="81"/>
      <c r="KPG652" s="75"/>
      <c r="KPH652" s="81"/>
      <c r="KPI652" s="75"/>
      <c r="KPJ652" s="81"/>
      <c r="KPK652" s="75"/>
      <c r="KPL652" s="81"/>
      <c r="KPM652" s="75"/>
      <c r="KPN652" s="81"/>
      <c r="KPO652" s="75"/>
      <c r="KPP652" s="81"/>
      <c r="KPQ652" s="75"/>
      <c r="KPR652" s="81"/>
      <c r="KPS652" s="75"/>
      <c r="KPT652" s="81"/>
      <c r="KPU652" s="75"/>
      <c r="KPV652" s="81"/>
      <c r="KPW652" s="75"/>
      <c r="KPX652" s="81"/>
      <c r="KPY652" s="75"/>
      <c r="KPZ652" s="81"/>
      <c r="KQA652" s="75"/>
      <c r="KQB652" s="81"/>
      <c r="KQC652" s="75"/>
      <c r="KQD652" s="81"/>
      <c r="KQE652" s="75"/>
      <c r="KQF652" s="81"/>
      <c r="KQG652" s="75"/>
      <c r="KQH652" s="81"/>
      <c r="KQI652" s="75"/>
      <c r="KQJ652" s="81"/>
      <c r="KQK652" s="75"/>
      <c r="KQL652" s="81"/>
      <c r="KQM652" s="75"/>
      <c r="KQN652" s="81"/>
      <c r="KQO652" s="75"/>
      <c r="KQP652" s="81"/>
      <c r="KQQ652" s="75"/>
      <c r="KQR652" s="81"/>
      <c r="KQS652" s="75"/>
      <c r="KQT652" s="81"/>
      <c r="KQU652" s="75"/>
      <c r="KQV652" s="81"/>
      <c r="KQW652" s="75"/>
      <c r="KQX652" s="81"/>
      <c r="KQY652" s="75"/>
      <c r="KQZ652" s="81"/>
      <c r="KRA652" s="75"/>
      <c r="KRB652" s="81"/>
      <c r="KRC652" s="75"/>
      <c r="KRD652" s="81"/>
      <c r="KRE652" s="75"/>
      <c r="KRF652" s="81"/>
      <c r="KRG652" s="75"/>
      <c r="KRH652" s="81"/>
      <c r="KRI652" s="75"/>
      <c r="KRJ652" s="81"/>
      <c r="KRK652" s="75"/>
      <c r="KRL652" s="81"/>
      <c r="KRM652" s="75"/>
      <c r="KRN652" s="81"/>
      <c r="KRO652" s="75"/>
      <c r="KRP652" s="81"/>
      <c r="KRQ652" s="75"/>
      <c r="KRR652" s="81"/>
      <c r="KRS652" s="75"/>
      <c r="KRT652" s="81"/>
      <c r="KRU652" s="75"/>
      <c r="KRV652" s="81"/>
      <c r="KRW652" s="75"/>
      <c r="KRX652" s="81"/>
      <c r="KRY652" s="75"/>
      <c r="KRZ652" s="81"/>
      <c r="KSA652" s="75"/>
      <c r="KSB652" s="81"/>
      <c r="KSC652" s="75"/>
      <c r="KSD652" s="81"/>
      <c r="KSE652" s="75"/>
      <c r="KSF652" s="81"/>
      <c r="KSG652" s="75"/>
      <c r="KSH652" s="81"/>
      <c r="KSI652" s="75"/>
      <c r="KSJ652" s="81"/>
      <c r="KSK652" s="75"/>
      <c r="KSL652" s="81"/>
      <c r="KSM652" s="75"/>
      <c r="KSN652" s="81"/>
      <c r="KSO652" s="75"/>
      <c r="KSP652" s="81"/>
      <c r="KSQ652" s="75"/>
      <c r="KSR652" s="81"/>
      <c r="KSS652" s="75"/>
      <c r="KST652" s="81"/>
      <c r="KSU652" s="75"/>
      <c r="KSV652" s="81"/>
      <c r="KSW652" s="75"/>
      <c r="KSX652" s="81"/>
      <c r="KSY652" s="75"/>
      <c r="KSZ652" s="81"/>
      <c r="KTA652" s="75"/>
      <c r="KTB652" s="81"/>
      <c r="KTC652" s="75"/>
      <c r="KTD652" s="81"/>
      <c r="KTE652" s="75"/>
      <c r="KTF652" s="81"/>
      <c r="KTG652" s="75"/>
      <c r="KTH652" s="81"/>
      <c r="KTI652" s="75"/>
      <c r="KTJ652" s="81"/>
      <c r="KTK652" s="75"/>
      <c r="KTL652" s="81"/>
      <c r="KTM652" s="75"/>
      <c r="KTN652" s="81"/>
      <c r="KTO652" s="75"/>
      <c r="KTP652" s="81"/>
      <c r="KTQ652" s="75"/>
      <c r="KTR652" s="81"/>
      <c r="KTS652" s="75"/>
      <c r="KTT652" s="81"/>
      <c r="KTU652" s="75"/>
      <c r="KTV652" s="81"/>
      <c r="KTW652" s="75"/>
      <c r="KTX652" s="81"/>
      <c r="KTY652" s="75"/>
      <c r="KTZ652" s="81"/>
      <c r="KUA652" s="75"/>
      <c r="KUB652" s="81"/>
      <c r="KUC652" s="75"/>
      <c r="KUD652" s="81"/>
      <c r="KUE652" s="75"/>
      <c r="KUF652" s="81"/>
      <c r="KUG652" s="75"/>
      <c r="KUH652" s="81"/>
      <c r="KUI652" s="75"/>
      <c r="KUJ652" s="81"/>
      <c r="KUK652" s="75"/>
      <c r="KUL652" s="81"/>
      <c r="KUM652" s="75"/>
      <c r="KUN652" s="81"/>
      <c r="KUO652" s="75"/>
      <c r="KUP652" s="81"/>
      <c r="KUQ652" s="75"/>
      <c r="KUR652" s="81"/>
      <c r="KUS652" s="75"/>
      <c r="KUT652" s="81"/>
      <c r="KUU652" s="75"/>
      <c r="KUV652" s="81"/>
      <c r="KUW652" s="75"/>
      <c r="KUX652" s="81"/>
      <c r="KUY652" s="75"/>
      <c r="KUZ652" s="81"/>
      <c r="KVA652" s="75"/>
      <c r="KVB652" s="81"/>
      <c r="KVC652" s="75"/>
      <c r="KVD652" s="81"/>
      <c r="KVE652" s="75"/>
      <c r="KVF652" s="81"/>
      <c r="KVG652" s="75"/>
      <c r="KVH652" s="81"/>
      <c r="KVI652" s="75"/>
      <c r="KVJ652" s="81"/>
      <c r="KVK652" s="75"/>
      <c r="KVL652" s="81"/>
      <c r="KVM652" s="75"/>
      <c r="KVN652" s="81"/>
      <c r="KVO652" s="75"/>
      <c r="KVP652" s="81"/>
      <c r="KVQ652" s="75"/>
      <c r="KVR652" s="81"/>
      <c r="KVS652" s="75"/>
      <c r="KVT652" s="81"/>
      <c r="KVU652" s="75"/>
      <c r="KVV652" s="81"/>
      <c r="KVW652" s="75"/>
      <c r="KVX652" s="81"/>
      <c r="KVY652" s="75"/>
      <c r="KVZ652" s="81"/>
      <c r="KWA652" s="75"/>
      <c r="KWB652" s="81"/>
      <c r="KWC652" s="75"/>
      <c r="KWD652" s="81"/>
      <c r="KWE652" s="75"/>
      <c r="KWF652" s="81"/>
      <c r="KWG652" s="75"/>
      <c r="KWH652" s="81"/>
      <c r="KWI652" s="75"/>
      <c r="KWJ652" s="81"/>
      <c r="KWK652" s="75"/>
      <c r="KWL652" s="81"/>
      <c r="KWM652" s="75"/>
      <c r="KWN652" s="81"/>
      <c r="KWO652" s="75"/>
      <c r="KWP652" s="81"/>
      <c r="KWQ652" s="75"/>
      <c r="KWR652" s="81"/>
      <c r="KWS652" s="75"/>
      <c r="KWT652" s="81"/>
      <c r="KWU652" s="75"/>
      <c r="KWV652" s="81"/>
      <c r="KWW652" s="75"/>
      <c r="KWX652" s="81"/>
      <c r="KWY652" s="75"/>
      <c r="KWZ652" s="81"/>
      <c r="KXA652" s="75"/>
      <c r="KXB652" s="81"/>
      <c r="KXC652" s="75"/>
      <c r="KXD652" s="81"/>
      <c r="KXE652" s="75"/>
      <c r="KXF652" s="81"/>
      <c r="KXG652" s="75"/>
      <c r="KXH652" s="81"/>
      <c r="KXI652" s="75"/>
      <c r="KXJ652" s="81"/>
      <c r="KXK652" s="75"/>
      <c r="KXL652" s="81"/>
      <c r="KXM652" s="75"/>
      <c r="KXN652" s="81"/>
      <c r="KXO652" s="75"/>
      <c r="KXP652" s="81"/>
      <c r="KXQ652" s="75"/>
      <c r="KXR652" s="81"/>
      <c r="KXS652" s="75"/>
      <c r="KXT652" s="81"/>
      <c r="KXU652" s="75"/>
      <c r="KXV652" s="81"/>
      <c r="KXW652" s="75"/>
      <c r="KXX652" s="81"/>
      <c r="KXY652" s="75"/>
      <c r="KXZ652" s="81"/>
      <c r="KYA652" s="75"/>
      <c r="KYB652" s="81"/>
      <c r="KYC652" s="75"/>
      <c r="KYD652" s="81"/>
      <c r="KYE652" s="75"/>
      <c r="KYF652" s="81"/>
      <c r="KYG652" s="75"/>
      <c r="KYH652" s="81"/>
      <c r="KYI652" s="75"/>
      <c r="KYJ652" s="81"/>
      <c r="KYK652" s="75"/>
      <c r="KYL652" s="81"/>
      <c r="KYM652" s="75"/>
      <c r="KYN652" s="81"/>
      <c r="KYO652" s="75"/>
      <c r="KYP652" s="81"/>
      <c r="KYQ652" s="75"/>
      <c r="KYR652" s="81"/>
      <c r="KYS652" s="75"/>
      <c r="KYT652" s="81"/>
      <c r="KYU652" s="75"/>
      <c r="KYV652" s="81"/>
      <c r="KYW652" s="75"/>
      <c r="KYX652" s="81"/>
      <c r="KYY652" s="75"/>
      <c r="KYZ652" s="81"/>
      <c r="KZA652" s="75"/>
      <c r="KZB652" s="81"/>
      <c r="KZC652" s="75"/>
      <c r="KZD652" s="81"/>
      <c r="KZE652" s="75"/>
      <c r="KZF652" s="81"/>
      <c r="KZG652" s="75"/>
      <c r="KZH652" s="81"/>
      <c r="KZI652" s="75"/>
      <c r="KZJ652" s="81"/>
      <c r="KZK652" s="75"/>
      <c r="KZL652" s="81"/>
      <c r="KZM652" s="75"/>
      <c r="KZN652" s="81"/>
      <c r="KZO652" s="75"/>
      <c r="KZP652" s="81"/>
      <c r="KZQ652" s="75"/>
      <c r="KZR652" s="81"/>
      <c r="KZS652" s="75"/>
      <c r="KZT652" s="81"/>
      <c r="KZU652" s="75"/>
      <c r="KZV652" s="81"/>
      <c r="KZW652" s="75"/>
      <c r="KZX652" s="81"/>
      <c r="KZY652" s="75"/>
      <c r="KZZ652" s="81"/>
      <c r="LAA652" s="75"/>
      <c r="LAB652" s="81"/>
      <c r="LAC652" s="75"/>
      <c r="LAD652" s="81"/>
      <c r="LAE652" s="75"/>
      <c r="LAF652" s="81"/>
      <c r="LAG652" s="75"/>
      <c r="LAH652" s="81"/>
      <c r="LAI652" s="75"/>
      <c r="LAJ652" s="81"/>
      <c r="LAK652" s="75"/>
      <c r="LAL652" s="81"/>
      <c r="LAM652" s="75"/>
      <c r="LAN652" s="81"/>
      <c r="LAO652" s="75"/>
      <c r="LAP652" s="81"/>
      <c r="LAQ652" s="75"/>
      <c r="LAR652" s="81"/>
      <c r="LAS652" s="75"/>
      <c r="LAT652" s="81"/>
      <c r="LAU652" s="75"/>
      <c r="LAV652" s="81"/>
      <c r="LAW652" s="75"/>
      <c r="LAX652" s="81"/>
      <c r="LAY652" s="75"/>
      <c r="LAZ652" s="81"/>
      <c r="LBA652" s="75"/>
      <c r="LBB652" s="81"/>
      <c r="LBC652" s="75"/>
      <c r="LBD652" s="81"/>
      <c r="LBE652" s="75"/>
      <c r="LBF652" s="81"/>
      <c r="LBG652" s="75"/>
      <c r="LBH652" s="81"/>
      <c r="LBI652" s="75"/>
      <c r="LBJ652" s="81"/>
      <c r="LBK652" s="75"/>
      <c r="LBL652" s="81"/>
      <c r="LBM652" s="75"/>
      <c r="LBN652" s="81"/>
      <c r="LBO652" s="75"/>
      <c r="LBP652" s="81"/>
      <c r="LBQ652" s="75"/>
      <c r="LBR652" s="81"/>
      <c r="LBS652" s="75"/>
      <c r="LBT652" s="81"/>
      <c r="LBU652" s="75"/>
      <c r="LBV652" s="81"/>
      <c r="LBW652" s="75"/>
      <c r="LBX652" s="81"/>
      <c r="LBY652" s="75"/>
      <c r="LBZ652" s="81"/>
      <c r="LCA652" s="75"/>
      <c r="LCB652" s="81"/>
      <c r="LCC652" s="75"/>
      <c r="LCD652" s="81"/>
      <c r="LCE652" s="75"/>
      <c r="LCF652" s="81"/>
      <c r="LCG652" s="75"/>
      <c r="LCH652" s="81"/>
      <c r="LCI652" s="75"/>
      <c r="LCJ652" s="81"/>
      <c r="LCK652" s="75"/>
      <c r="LCL652" s="81"/>
      <c r="LCM652" s="75"/>
      <c r="LCN652" s="81"/>
      <c r="LCO652" s="75"/>
      <c r="LCP652" s="81"/>
      <c r="LCQ652" s="75"/>
      <c r="LCR652" s="81"/>
      <c r="LCS652" s="75"/>
      <c r="LCT652" s="81"/>
      <c r="LCU652" s="75"/>
      <c r="LCV652" s="81"/>
      <c r="LCW652" s="75"/>
      <c r="LCX652" s="81"/>
      <c r="LCY652" s="75"/>
      <c r="LCZ652" s="81"/>
      <c r="LDA652" s="75"/>
      <c r="LDB652" s="81"/>
      <c r="LDC652" s="75"/>
      <c r="LDD652" s="81"/>
      <c r="LDE652" s="75"/>
      <c r="LDF652" s="81"/>
      <c r="LDG652" s="75"/>
      <c r="LDH652" s="81"/>
      <c r="LDI652" s="75"/>
      <c r="LDJ652" s="81"/>
      <c r="LDK652" s="75"/>
      <c r="LDL652" s="81"/>
      <c r="LDM652" s="75"/>
      <c r="LDN652" s="81"/>
      <c r="LDO652" s="75"/>
      <c r="LDP652" s="81"/>
      <c r="LDQ652" s="75"/>
      <c r="LDR652" s="81"/>
      <c r="LDS652" s="75"/>
      <c r="LDT652" s="81"/>
      <c r="LDU652" s="75"/>
      <c r="LDV652" s="81"/>
      <c r="LDW652" s="75"/>
      <c r="LDX652" s="81"/>
      <c r="LDY652" s="75"/>
      <c r="LDZ652" s="81"/>
      <c r="LEA652" s="75"/>
      <c r="LEB652" s="81"/>
      <c r="LEC652" s="75"/>
      <c r="LED652" s="81"/>
      <c r="LEE652" s="75"/>
      <c r="LEF652" s="81"/>
      <c r="LEG652" s="75"/>
      <c r="LEH652" s="81"/>
      <c r="LEI652" s="75"/>
      <c r="LEJ652" s="81"/>
      <c r="LEK652" s="75"/>
      <c r="LEL652" s="81"/>
      <c r="LEM652" s="75"/>
      <c r="LEN652" s="81"/>
      <c r="LEO652" s="75"/>
      <c r="LEP652" s="81"/>
      <c r="LEQ652" s="75"/>
      <c r="LER652" s="81"/>
      <c r="LES652" s="75"/>
      <c r="LET652" s="81"/>
      <c r="LEU652" s="75"/>
      <c r="LEV652" s="81"/>
      <c r="LEW652" s="75"/>
      <c r="LEX652" s="81"/>
      <c r="LEY652" s="75"/>
      <c r="LEZ652" s="81"/>
      <c r="LFA652" s="75"/>
      <c r="LFB652" s="81"/>
      <c r="LFC652" s="75"/>
      <c r="LFD652" s="81"/>
      <c r="LFE652" s="75"/>
      <c r="LFF652" s="81"/>
      <c r="LFG652" s="75"/>
      <c r="LFH652" s="81"/>
      <c r="LFI652" s="75"/>
      <c r="LFJ652" s="81"/>
      <c r="LFK652" s="75"/>
      <c r="LFL652" s="81"/>
      <c r="LFM652" s="75"/>
      <c r="LFN652" s="81"/>
      <c r="LFO652" s="75"/>
      <c r="LFP652" s="81"/>
      <c r="LFQ652" s="75"/>
      <c r="LFR652" s="81"/>
      <c r="LFS652" s="75"/>
      <c r="LFT652" s="81"/>
      <c r="LFU652" s="75"/>
      <c r="LFV652" s="81"/>
      <c r="LFW652" s="75"/>
      <c r="LFX652" s="81"/>
      <c r="LFY652" s="75"/>
      <c r="LFZ652" s="81"/>
      <c r="LGA652" s="75"/>
      <c r="LGB652" s="81"/>
      <c r="LGC652" s="75"/>
      <c r="LGD652" s="81"/>
      <c r="LGE652" s="75"/>
      <c r="LGF652" s="81"/>
      <c r="LGG652" s="75"/>
      <c r="LGH652" s="81"/>
      <c r="LGI652" s="75"/>
      <c r="LGJ652" s="81"/>
      <c r="LGK652" s="75"/>
      <c r="LGL652" s="81"/>
      <c r="LGM652" s="75"/>
      <c r="LGN652" s="81"/>
      <c r="LGO652" s="75"/>
      <c r="LGP652" s="81"/>
      <c r="LGQ652" s="75"/>
      <c r="LGR652" s="81"/>
      <c r="LGS652" s="75"/>
      <c r="LGT652" s="81"/>
      <c r="LGU652" s="75"/>
      <c r="LGV652" s="81"/>
      <c r="LGW652" s="75"/>
      <c r="LGX652" s="81"/>
      <c r="LGY652" s="75"/>
      <c r="LGZ652" s="81"/>
      <c r="LHA652" s="75"/>
      <c r="LHB652" s="81"/>
      <c r="LHC652" s="75"/>
      <c r="LHD652" s="81"/>
      <c r="LHE652" s="75"/>
      <c r="LHF652" s="81"/>
      <c r="LHG652" s="75"/>
      <c r="LHH652" s="81"/>
      <c r="LHI652" s="75"/>
      <c r="LHJ652" s="81"/>
      <c r="LHK652" s="75"/>
      <c r="LHL652" s="81"/>
      <c r="LHM652" s="75"/>
      <c r="LHN652" s="81"/>
      <c r="LHO652" s="75"/>
      <c r="LHP652" s="81"/>
      <c r="LHQ652" s="75"/>
      <c r="LHR652" s="81"/>
      <c r="LHS652" s="75"/>
      <c r="LHT652" s="81"/>
      <c r="LHU652" s="75"/>
      <c r="LHV652" s="81"/>
      <c r="LHW652" s="75"/>
      <c r="LHX652" s="81"/>
      <c r="LHY652" s="75"/>
      <c r="LHZ652" s="81"/>
      <c r="LIA652" s="75"/>
      <c r="LIB652" s="81"/>
      <c r="LIC652" s="75"/>
      <c r="LID652" s="81"/>
      <c r="LIE652" s="75"/>
      <c r="LIF652" s="81"/>
      <c r="LIG652" s="75"/>
      <c r="LIH652" s="81"/>
      <c r="LII652" s="75"/>
      <c r="LIJ652" s="81"/>
      <c r="LIK652" s="75"/>
      <c r="LIL652" s="81"/>
      <c r="LIM652" s="75"/>
      <c r="LIN652" s="81"/>
      <c r="LIO652" s="75"/>
      <c r="LIP652" s="81"/>
      <c r="LIQ652" s="75"/>
      <c r="LIR652" s="81"/>
      <c r="LIS652" s="75"/>
      <c r="LIT652" s="81"/>
      <c r="LIU652" s="75"/>
      <c r="LIV652" s="81"/>
      <c r="LIW652" s="75"/>
      <c r="LIX652" s="81"/>
      <c r="LIY652" s="75"/>
      <c r="LIZ652" s="81"/>
      <c r="LJA652" s="75"/>
      <c r="LJB652" s="81"/>
      <c r="LJC652" s="75"/>
      <c r="LJD652" s="81"/>
      <c r="LJE652" s="75"/>
      <c r="LJF652" s="81"/>
      <c r="LJG652" s="75"/>
      <c r="LJH652" s="81"/>
      <c r="LJI652" s="75"/>
      <c r="LJJ652" s="81"/>
      <c r="LJK652" s="75"/>
      <c r="LJL652" s="81"/>
      <c r="LJM652" s="75"/>
      <c r="LJN652" s="81"/>
      <c r="LJO652" s="75"/>
      <c r="LJP652" s="81"/>
      <c r="LJQ652" s="75"/>
      <c r="LJR652" s="81"/>
      <c r="LJS652" s="75"/>
      <c r="LJT652" s="81"/>
      <c r="LJU652" s="75"/>
      <c r="LJV652" s="81"/>
      <c r="LJW652" s="75"/>
      <c r="LJX652" s="81"/>
      <c r="LJY652" s="75"/>
      <c r="LJZ652" s="81"/>
      <c r="LKA652" s="75"/>
      <c r="LKB652" s="81"/>
      <c r="LKC652" s="75"/>
      <c r="LKD652" s="81"/>
      <c r="LKE652" s="75"/>
      <c r="LKF652" s="81"/>
      <c r="LKG652" s="75"/>
      <c r="LKH652" s="81"/>
      <c r="LKI652" s="75"/>
      <c r="LKJ652" s="81"/>
      <c r="LKK652" s="75"/>
      <c r="LKL652" s="81"/>
      <c r="LKM652" s="75"/>
      <c r="LKN652" s="81"/>
      <c r="LKO652" s="75"/>
      <c r="LKP652" s="81"/>
      <c r="LKQ652" s="75"/>
      <c r="LKR652" s="81"/>
      <c r="LKS652" s="75"/>
      <c r="LKT652" s="81"/>
      <c r="LKU652" s="75"/>
      <c r="LKV652" s="81"/>
      <c r="LKW652" s="75"/>
      <c r="LKX652" s="81"/>
      <c r="LKY652" s="75"/>
      <c r="LKZ652" s="81"/>
      <c r="LLA652" s="75"/>
      <c r="LLB652" s="81"/>
      <c r="LLC652" s="75"/>
      <c r="LLD652" s="81"/>
      <c r="LLE652" s="75"/>
      <c r="LLF652" s="81"/>
      <c r="LLG652" s="75"/>
      <c r="LLH652" s="81"/>
      <c r="LLI652" s="75"/>
      <c r="LLJ652" s="81"/>
      <c r="LLK652" s="75"/>
      <c r="LLL652" s="81"/>
      <c r="LLM652" s="75"/>
      <c r="LLN652" s="81"/>
      <c r="LLO652" s="75"/>
      <c r="LLP652" s="81"/>
      <c r="LLQ652" s="75"/>
      <c r="LLR652" s="81"/>
      <c r="LLS652" s="75"/>
      <c r="LLT652" s="81"/>
      <c r="LLU652" s="75"/>
      <c r="LLV652" s="81"/>
      <c r="LLW652" s="75"/>
      <c r="LLX652" s="81"/>
      <c r="LLY652" s="75"/>
      <c r="LLZ652" s="81"/>
      <c r="LMA652" s="75"/>
      <c r="LMB652" s="81"/>
      <c r="LMC652" s="75"/>
      <c r="LMD652" s="81"/>
      <c r="LME652" s="75"/>
      <c r="LMF652" s="81"/>
      <c r="LMG652" s="75"/>
      <c r="LMH652" s="81"/>
      <c r="LMI652" s="75"/>
      <c r="LMJ652" s="81"/>
      <c r="LMK652" s="75"/>
      <c r="LML652" s="81"/>
      <c r="LMM652" s="75"/>
      <c r="LMN652" s="81"/>
      <c r="LMO652" s="75"/>
      <c r="LMP652" s="81"/>
      <c r="LMQ652" s="75"/>
      <c r="LMR652" s="81"/>
      <c r="LMS652" s="75"/>
      <c r="LMT652" s="81"/>
      <c r="LMU652" s="75"/>
      <c r="LMV652" s="81"/>
      <c r="LMW652" s="75"/>
      <c r="LMX652" s="81"/>
      <c r="LMY652" s="75"/>
      <c r="LMZ652" s="81"/>
      <c r="LNA652" s="75"/>
      <c r="LNB652" s="81"/>
      <c r="LNC652" s="75"/>
      <c r="LND652" s="81"/>
      <c r="LNE652" s="75"/>
      <c r="LNF652" s="81"/>
      <c r="LNG652" s="75"/>
      <c r="LNH652" s="81"/>
      <c r="LNI652" s="75"/>
      <c r="LNJ652" s="81"/>
      <c r="LNK652" s="75"/>
      <c r="LNL652" s="81"/>
      <c r="LNM652" s="75"/>
      <c r="LNN652" s="81"/>
      <c r="LNO652" s="75"/>
      <c r="LNP652" s="81"/>
      <c r="LNQ652" s="75"/>
      <c r="LNR652" s="81"/>
      <c r="LNS652" s="75"/>
      <c r="LNT652" s="81"/>
      <c r="LNU652" s="75"/>
      <c r="LNV652" s="81"/>
      <c r="LNW652" s="75"/>
      <c r="LNX652" s="81"/>
      <c r="LNY652" s="75"/>
      <c r="LNZ652" s="81"/>
      <c r="LOA652" s="75"/>
      <c r="LOB652" s="81"/>
      <c r="LOC652" s="75"/>
      <c r="LOD652" s="81"/>
      <c r="LOE652" s="75"/>
      <c r="LOF652" s="81"/>
      <c r="LOG652" s="75"/>
      <c r="LOH652" s="81"/>
      <c r="LOI652" s="75"/>
      <c r="LOJ652" s="81"/>
      <c r="LOK652" s="75"/>
      <c r="LOL652" s="81"/>
      <c r="LOM652" s="75"/>
      <c r="LON652" s="81"/>
      <c r="LOO652" s="75"/>
      <c r="LOP652" s="81"/>
      <c r="LOQ652" s="75"/>
      <c r="LOR652" s="81"/>
      <c r="LOS652" s="75"/>
      <c r="LOT652" s="81"/>
      <c r="LOU652" s="75"/>
      <c r="LOV652" s="81"/>
      <c r="LOW652" s="75"/>
      <c r="LOX652" s="81"/>
      <c r="LOY652" s="75"/>
      <c r="LOZ652" s="81"/>
      <c r="LPA652" s="75"/>
      <c r="LPB652" s="81"/>
      <c r="LPC652" s="75"/>
      <c r="LPD652" s="81"/>
      <c r="LPE652" s="75"/>
      <c r="LPF652" s="81"/>
      <c r="LPG652" s="75"/>
      <c r="LPH652" s="81"/>
      <c r="LPI652" s="75"/>
      <c r="LPJ652" s="81"/>
      <c r="LPK652" s="75"/>
      <c r="LPL652" s="81"/>
      <c r="LPM652" s="75"/>
      <c r="LPN652" s="81"/>
      <c r="LPO652" s="75"/>
      <c r="LPP652" s="81"/>
      <c r="LPQ652" s="75"/>
      <c r="LPR652" s="81"/>
      <c r="LPS652" s="75"/>
      <c r="LPT652" s="81"/>
      <c r="LPU652" s="75"/>
      <c r="LPV652" s="81"/>
      <c r="LPW652" s="75"/>
      <c r="LPX652" s="81"/>
      <c r="LPY652" s="75"/>
      <c r="LPZ652" s="81"/>
      <c r="LQA652" s="75"/>
      <c r="LQB652" s="81"/>
      <c r="LQC652" s="75"/>
      <c r="LQD652" s="81"/>
      <c r="LQE652" s="75"/>
      <c r="LQF652" s="81"/>
      <c r="LQG652" s="75"/>
      <c r="LQH652" s="81"/>
      <c r="LQI652" s="75"/>
      <c r="LQJ652" s="81"/>
      <c r="LQK652" s="75"/>
      <c r="LQL652" s="81"/>
      <c r="LQM652" s="75"/>
      <c r="LQN652" s="81"/>
      <c r="LQO652" s="75"/>
      <c r="LQP652" s="81"/>
      <c r="LQQ652" s="75"/>
      <c r="LQR652" s="81"/>
      <c r="LQS652" s="75"/>
      <c r="LQT652" s="81"/>
      <c r="LQU652" s="75"/>
      <c r="LQV652" s="81"/>
      <c r="LQW652" s="75"/>
      <c r="LQX652" s="81"/>
      <c r="LQY652" s="75"/>
      <c r="LQZ652" s="81"/>
      <c r="LRA652" s="75"/>
      <c r="LRB652" s="81"/>
      <c r="LRC652" s="75"/>
      <c r="LRD652" s="81"/>
      <c r="LRE652" s="75"/>
      <c r="LRF652" s="81"/>
      <c r="LRG652" s="75"/>
      <c r="LRH652" s="81"/>
      <c r="LRI652" s="75"/>
      <c r="LRJ652" s="81"/>
      <c r="LRK652" s="75"/>
      <c r="LRL652" s="81"/>
      <c r="LRM652" s="75"/>
      <c r="LRN652" s="81"/>
      <c r="LRO652" s="75"/>
      <c r="LRP652" s="81"/>
      <c r="LRQ652" s="75"/>
      <c r="LRR652" s="81"/>
      <c r="LRS652" s="75"/>
      <c r="LRT652" s="81"/>
      <c r="LRU652" s="75"/>
      <c r="LRV652" s="81"/>
      <c r="LRW652" s="75"/>
      <c r="LRX652" s="81"/>
      <c r="LRY652" s="75"/>
      <c r="LRZ652" s="81"/>
      <c r="LSA652" s="75"/>
      <c r="LSB652" s="81"/>
      <c r="LSC652" s="75"/>
      <c r="LSD652" s="81"/>
      <c r="LSE652" s="75"/>
      <c r="LSF652" s="81"/>
      <c r="LSG652" s="75"/>
      <c r="LSH652" s="81"/>
      <c r="LSI652" s="75"/>
      <c r="LSJ652" s="81"/>
      <c r="LSK652" s="75"/>
      <c r="LSL652" s="81"/>
      <c r="LSM652" s="75"/>
      <c r="LSN652" s="81"/>
      <c r="LSO652" s="75"/>
      <c r="LSP652" s="81"/>
      <c r="LSQ652" s="75"/>
      <c r="LSR652" s="81"/>
      <c r="LSS652" s="75"/>
      <c r="LST652" s="81"/>
      <c r="LSU652" s="75"/>
      <c r="LSV652" s="81"/>
      <c r="LSW652" s="75"/>
      <c r="LSX652" s="81"/>
      <c r="LSY652" s="75"/>
      <c r="LSZ652" s="81"/>
      <c r="LTA652" s="75"/>
      <c r="LTB652" s="81"/>
      <c r="LTC652" s="75"/>
      <c r="LTD652" s="81"/>
      <c r="LTE652" s="75"/>
      <c r="LTF652" s="81"/>
      <c r="LTG652" s="75"/>
      <c r="LTH652" s="81"/>
      <c r="LTI652" s="75"/>
      <c r="LTJ652" s="81"/>
      <c r="LTK652" s="75"/>
      <c r="LTL652" s="81"/>
      <c r="LTM652" s="75"/>
      <c r="LTN652" s="81"/>
      <c r="LTO652" s="75"/>
      <c r="LTP652" s="81"/>
      <c r="LTQ652" s="75"/>
      <c r="LTR652" s="81"/>
      <c r="LTS652" s="75"/>
      <c r="LTT652" s="81"/>
      <c r="LTU652" s="75"/>
      <c r="LTV652" s="81"/>
      <c r="LTW652" s="75"/>
      <c r="LTX652" s="81"/>
      <c r="LTY652" s="75"/>
      <c r="LTZ652" s="81"/>
      <c r="LUA652" s="75"/>
      <c r="LUB652" s="81"/>
      <c r="LUC652" s="75"/>
      <c r="LUD652" s="81"/>
      <c r="LUE652" s="75"/>
      <c r="LUF652" s="81"/>
      <c r="LUG652" s="75"/>
      <c r="LUH652" s="81"/>
      <c r="LUI652" s="75"/>
      <c r="LUJ652" s="81"/>
      <c r="LUK652" s="75"/>
      <c r="LUL652" s="81"/>
      <c r="LUM652" s="75"/>
      <c r="LUN652" s="81"/>
      <c r="LUO652" s="75"/>
      <c r="LUP652" s="81"/>
      <c r="LUQ652" s="75"/>
      <c r="LUR652" s="81"/>
      <c r="LUS652" s="75"/>
      <c r="LUT652" s="81"/>
      <c r="LUU652" s="75"/>
      <c r="LUV652" s="81"/>
      <c r="LUW652" s="75"/>
      <c r="LUX652" s="81"/>
      <c r="LUY652" s="75"/>
      <c r="LUZ652" s="81"/>
      <c r="LVA652" s="75"/>
      <c r="LVB652" s="81"/>
      <c r="LVC652" s="75"/>
      <c r="LVD652" s="81"/>
      <c r="LVE652" s="75"/>
      <c r="LVF652" s="81"/>
      <c r="LVG652" s="75"/>
      <c r="LVH652" s="81"/>
      <c r="LVI652" s="75"/>
      <c r="LVJ652" s="81"/>
      <c r="LVK652" s="75"/>
      <c r="LVL652" s="81"/>
      <c r="LVM652" s="75"/>
      <c r="LVN652" s="81"/>
      <c r="LVO652" s="75"/>
      <c r="LVP652" s="81"/>
      <c r="LVQ652" s="75"/>
      <c r="LVR652" s="81"/>
      <c r="LVS652" s="75"/>
      <c r="LVT652" s="81"/>
      <c r="LVU652" s="75"/>
      <c r="LVV652" s="81"/>
      <c r="LVW652" s="75"/>
      <c r="LVX652" s="81"/>
      <c r="LVY652" s="75"/>
      <c r="LVZ652" s="81"/>
      <c r="LWA652" s="75"/>
      <c r="LWB652" s="81"/>
      <c r="LWC652" s="75"/>
      <c r="LWD652" s="81"/>
      <c r="LWE652" s="75"/>
      <c r="LWF652" s="81"/>
      <c r="LWG652" s="75"/>
      <c r="LWH652" s="81"/>
      <c r="LWI652" s="75"/>
      <c r="LWJ652" s="81"/>
      <c r="LWK652" s="75"/>
      <c r="LWL652" s="81"/>
      <c r="LWM652" s="75"/>
      <c r="LWN652" s="81"/>
      <c r="LWO652" s="75"/>
      <c r="LWP652" s="81"/>
      <c r="LWQ652" s="75"/>
      <c r="LWR652" s="81"/>
      <c r="LWS652" s="75"/>
      <c r="LWT652" s="81"/>
      <c r="LWU652" s="75"/>
      <c r="LWV652" s="81"/>
      <c r="LWW652" s="75"/>
      <c r="LWX652" s="81"/>
      <c r="LWY652" s="75"/>
      <c r="LWZ652" s="81"/>
      <c r="LXA652" s="75"/>
      <c r="LXB652" s="81"/>
      <c r="LXC652" s="75"/>
      <c r="LXD652" s="81"/>
      <c r="LXE652" s="75"/>
      <c r="LXF652" s="81"/>
      <c r="LXG652" s="75"/>
      <c r="LXH652" s="81"/>
      <c r="LXI652" s="75"/>
      <c r="LXJ652" s="81"/>
      <c r="LXK652" s="75"/>
      <c r="LXL652" s="81"/>
      <c r="LXM652" s="75"/>
      <c r="LXN652" s="81"/>
      <c r="LXO652" s="75"/>
      <c r="LXP652" s="81"/>
      <c r="LXQ652" s="75"/>
      <c r="LXR652" s="81"/>
      <c r="LXS652" s="75"/>
      <c r="LXT652" s="81"/>
      <c r="LXU652" s="75"/>
      <c r="LXV652" s="81"/>
      <c r="LXW652" s="75"/>
      <c r="LXX652" s="81"/>
      <c r="LXY652" s="75"/>
      <c r="LXZ652" s="81"/>
      <c r="LYA652" s="75"/>
      <c r="LYB652" s="81"/>
      <c r="LYC652" s="75"/>
      <c r="LYD652" s="81"/>
      <c r="LYE652" s="75"/>
      <c r="LYF652" s="81"/>
      <c r="LYG652" s="75"/>
      <c r="LYH652" s="81"/>
      <c r="LYI652" s="75"/>
      <c r="LYJ652" s="81"/>
      <c r="LYK652" s="75"/>
      <c r="LYL652" s="81"/>
      <c r="LYM652" s="75"/>
      <c r="LYN652" s="81"/>
      <c r="LYO652" s="75"/>
      <c r="LYP652" s="81"/>
      <c r="LYQ652" s="75"/>
      <c r="LYR652" s="81"/>
      <c r="LYS652" s="75"/>
      <c r="LYT652" s="81"/>
      <c r="LYU652" s="75"/>
      <c r="LYV652" s="81"/>
      <c r="LYW652" s="75"/>
      <c r="LYX652" s="81"/>
      <c r="LYY652" s="75"/>
      <c r="LYZ652" s="81"/>
      <c r="LZA652" s="75"/>
      <c r="LZB652" s="81"/>
      <c r="LZC652" s="75"/>
      <c r="LZD652" s="81"/>
      <c r="LZE652" s="75"/>
      <c r="LZF652" s="81"/>
      <c r="LZG652" s="75"/>
      <c r="LZH652" s="81"/>
      <c r="LZI652" s="75"/>
      <c r="LZJ652" s="81"/>
      <c r="LZK652" s="75"/>
      <c r="LZL652" s="81"/>
      <c r="LZM652" s="75"/>
      <c r="LZN652" s="81"/>
      <c r="LZO652" s="75"/>
      <c r="LZP652" s="81"/>
      <c r="LZQ652" s="75"/>
      <c r="LZR652" s="81"/>
      <c r="LZS652" s="75"/>
      <c r="LZT652" s="81"/>
      <c r="LZU652" s="75"/>
      <c r="LZV652" s="81"/>
      <c r="LZW652" s="75"/>
      <c r="LZX652" s="81"/>
      <c r="LZY652" s="75"/>
      <c r="LZZ652" s="81"/>
      <c r="MAA652" s="75"/>
      <c r="MAB652" s="81"/>
      <c r="MAC652" s="75"/>
      <c r="MAD652" s="81"/>
      <c r="MAE652" s="75"/>
      <c r="MAF652" s="81"/>
      <c r="MAG652" s="75"/>
      <c r="MAH652" s="81"/>
      <c r="MAI652" s="75"/>
      <c r="MAJ652" s="81"/>
      <c r="MAK652" s="75"/>
      <c r="MAL652" s="81"/>
      <c r="MAM652" s="75"/>
      <c r="MAN652" s="81"/>
      <c r="MAO652" s="75"/>
      <c r="MAP652" s="81"/>
      <c r="MAQ652" s="75"/>
      <c r="MAR652" s="81"/>
      <c r="MAS652" s="75"/>
      <c r="MAT652" s="81"/>
      <c r="MAU652" s="75"/>
      <c r="MAV652" s="81"/>
      <c r="MAW652" s="75"/>
      <c r="MAX652" s="81"/>
      <c r="MAY652" s="75"/>
      <c r="MAZ652" s="81"/>
      <c r="MBA652" s="75"/>
      <c r="MBB652" s="81"/>
      <c r="MBC652" s="75"/>
      <c r="MBD652" s="81"/>
      <c r="MBE652" s="75"/>
      <c r="MBF652" s="81"/>
      <c r="MBG652" s="75"/>
      <c r="MBH652" s="81"/>
      <c r="MBI652" s="75"/>
      <c r="MBJ652" s="81"/>
      <c r="MBK652" s="75"/>
      <c r="MBL652" s="81"/>
      <c r="MBM652" s="75"/>
      <c r="MBN652" s="81"/>
      <c r="MBO652" s="75"/>
      <c r="MBP652" s="81"/>
      <c r="MBQ652" s="75"/>
      <c r="MBR652" s="81"/>
      <c r="MBS652" s="75"/>
      <c r="MBT652" s="81"/>
      <c r="MBU652" s="75"/>
      <c r="MBV652" s="81"/>
      <c r="MBW652" s="75"/>
      <c r="MBX652" s="81"/>
      <c r="MBY652" s="75"/>
      <c r="MBZ652" s="81"/>
      <c r="MCA652" s="75"/>
      <c r="MCB652" s="81"/>
      <c r="MCC652" s="75"/>
      <c r="MCD652" s="81"/>
      <c r="MCE652" s="75"/>
      <c r="MCF652" s="81"/>
      <c r="MCG652" s="75"/>
      <c r="MCH652" s="81"/>
      <c r="MCI652" s="75"/>
      <c r="MCJ652" s="81"/>
      <c r="MCK652" s="75"/>
      <c r="MCL652" s="81"/>
      <c r="MCM652" s="75"/>
      <c r="MCN652" s="81"/>
      <c r="MCO652" s="75"/>
      <c r="MCP652" s="81"/>
      <c r="MCQ652" s="75"/>
      <c r="MCR652" s="81"/>
      <c r="MCS652" s="75"/>
      <c r="MCT652" s="81"/>
      <c r="MCU652" s="75"/>
      <c r="MCV652" s="81"/>
      <c r="MCW652" s="75"/>
      <c r="MCX652" s="81"/>
      <c r="MCY652" s="75"/>
      <c r="MCZ652" s="81"/>
      <c r="MDA652" s="75"/>
      <c r="MDB652" s="81"/>
      <c r="MDC652" s="75"/>
      <c r="MDD652" s="81"/>
      <c r="MDE652" s="75"/>
      <c r="MDF652" s="81"/>
      <c r="MDG652" s="75"/>
      <c r="MDH652" s="81"/>
      <c r="MDI652" s="75"/>
      <c r="MDJ652" s="81"/>
      <c r="MDK652" s="75"/>
      <c r="MDL652" s="81"/>
      <c r="MDM652" s="75"/>
      <c r="MDN652" s="81"/>
      <c r="MDO652" s="75"/>
      <c r="MDP652" s="81"/>
      <c r="MDQ652" s="75"/>
      <c r="MDR652" s="81"/>
      <c r="MDS652" s="75"/>
      <c r="MDT652" s="81"/>
      <c r="MDU652" s="75"/>
      <c r="MDV652" s="81"/>
      <c r="MDW652" s="75"/>
      <c r="MDX652" s="81"/>
      <c r="MDY652" s="75"/>
      <c r="MDZ652" s="81"/>
      <c r="MEA652" s="75"/>
      <c r="MEB652" s="81"/>
      <c r="MEC652" s="75"/>
      <c r="MED652" s="81"/>
      <c r="MEE652" s="75"/>
      <c r="MEF652" s="81"/>
      <c r="MEG652" s="75"/>
      <c r="MEH652" s="81"/>
      <c r="MEI652" s="75"/>
      <c r="MEJ652" s="81"/>
      <c r="MEK652" s="75"/>
      <c r="MEL652" s="81"/>
      <c r="MEM652" s="75"/>
      <c r="MEN652" s="81"/>
      <c r="MEO652" s="75"/>
      <c r="MEP652" s="81"/>
      <c r="MEQ652" s="75"/>
      <c r="MER652" s="81"/>
      <c r="MES652" s="75"/>
      <c r="MET652" s="81"/>
      <c r="MEU652" s="75"/>
      <c r="MEV652" s="81"/>
      <c r="MEW652" s="75"/>
      <c r="MEX652" s="81"/>
      <c r="MEY652" s="75"/>
      <c r="MEZ652" s="81"/>
      <c r="MFA652" s="75"/>
      <c r="MFB652" s="81"/>
      <c r="MFC652" s="75"/>
      <c r="MFD652" s="81"/>
      <c r="MFE652" s="75"/>
      <c r="MFF652" s="81"/>
      <c r="MFG652" s="75"/>
      <c r="MFH652" s="81"/>
      <c r="MFI652" s="75"/>
      <c r="MFJ652" s="81"/>
      <c r="MFK652" s="75"/>
      <c r="MFL652" s="81"/>
      <c r="MFM652" s="75"/>
      <c r="MFN652" s="81"/>
      <c r="MFO652" s="75"/>
      <c r="MFP652" s="81"/>
      <c r="MFQ652" s="75"/>
      <c r="MFR652" s="81"/>
      <c r="MFS652" s="75"/>
      <c r="MFT652" s="81"/>
      <c r="MFU652" s="75"/>
      <c r="MFV652" s="81"/>
      <c r="MFW652" s="75"/>
      <c r="MFX652" s="81"/>
      <c r="MFY652" s="75"/>
      <c r="MFZ652" s="81"/>
      <c r="MGA652" s="75"/>
      <c r="MGB652" s="81"/>
      <c r="MGC652" s="75"/>
      <c r="MGD652" s="81"/>
      <c r="MGE652" s="75"/>
      <c r="MGF652" s="81"/>
      <c r="MGG652" s="75"/>
      <c r="MGH652" s="81"/>
      <c r="MGI652" s="75"/>
      <c r="MGJ652" s="81"/>
      <c r="MGK652" s="75"/>
      <c r="MGL652" s="81"/>
      <c r="MGM652" s="75"/>
      <c r="MGN652" s="81"/>
      <c r="MGO652" s="75"/>
      <c r="MGP652" s="81"/>
      <c r="MGQ652" s="75"/>
      <c r="MGR652" s="81"/>
      <c r="MGS652" s="75"/>
      <c r="MGT652" s="81"/>
      <c r="MGU652" s="75"/>
      <c r="MGV652" s="81"/>
      <c r="MGW652" s="75"/>
      <c r="MGX652" s="81"/>
      <c r="MGY652" s="75"/>
      <c r="MGZ652" s="81"/>
      <c r="MHA652" s="75"/>
      <c r="MHB652" s="81"/>
      <c r="MHC652" s="75"/>
      <c r="MHD652" s="81"/>
      <c r="MHE652" s="75"/>
      <c r="MHF652" s="81"/>
      <c r="MHG652" s="75"/>
      <c r="MHH652" s="81"/>
      <c r="MHI652" s="75"/>
      <c r="MHJ652" s="81"/>
      <c r="MHK652" s="75"/>
      <c r="MHL652" s="81"/>
      <c r="MHM652" s="75"/>
      <c r="MHN652" s="81"/>
      <c r="MHO652" s="75"/>
      <c r="MHP652" s="81"/>
      <c r="MHQ652" s="75"/>
      <c r="MHR652" s="81"/>
      <c r="MHS652" s="75"/>
      <c r="MHT652" s="81"/>
      <c r="MHU652" s="75"/>
      <c r="MHV652" s="81"/>
      <c r="MHW652" s="75"/>
      <c r="MHX652" s="81"/>
      <c r="MHY652" s="75"/>
      <c r="MHZ652" s="81"/>
      <c r="MIA652" s="75"/>
      <c r="MIB652" s="81"/>
      <c r="MIC652" s="75"/>
      <c r="MID652" s="81"/>
      <c r="MIE652" s="75"/>
      <c r="MIF652" s="81"/>
      <c r="MIG652" s="75"/>
      <c r="MIH652" s="81"/>
      <c r="MII652" s="75"/>
      <c r="MIJ652" s="81"/>
      <c r="MIK652" s="75"/>
      <c r="MIL652" s="81"/>
      <c r="MIM652" s="75"/>
      <c r="MIN652" s="81"/>
      <c r="MIO652" s="75"/>
      <c r="MIP652" s="81"/>
      <c r="MIQ652" s="75"/>
      <c r="MIR652" s="81"/>
      <c r="MIS652" s="75"/>
      <c r="MIT652" s="81"/>
      <c r="MIU652" s="75"/>
      <c r="MIV652" s="81"/>
      <c r="MIW652" s="75"/>
      <c r="MIX652" s="81"/>
      <c r="MIY652" s="75"/>
      <c r="MIZ652" s="81"/>
      <c r="MJA652" s="75"/>
      <c r="MJB652" s="81"/>
      <c r="MJC652" s="75"/>
      <c r="MJD652" s="81"/>
      <c r="MJE652" s="75"/>
      <c r="MJF652" s="81"/>
      <c r="MJG652" s="75"/>
      <c r="MJH652" s="81"/>
      <c r="MJI652" s="75"/>
      <c r="MJJ652" s="81"/>
      <c r="MJK652" s="75"/>
      <c r="MJL652" s="81"/>
      <c r="MJM652" s="75"/>
      <c r="MJN652" s="81"/>
      <c r="MJO652" s="75"/>
      <c r="MJP652" s="81"/>
      <c r="MJQ652" s="75"/>
      <c r="MJR652" s="81"/>
      <c r="MJS652" s="75"/>
      <c r="MJT652" s="81"/>
      <c r="MJU652" s="75"/>
      <c r="MJV652" s="81"/>
      <c r="MJW652" s="75"/>
      <c r="MJX652" s="81"/>
      <c r="MJY652" s="75"/>
      <c r="MJZ652" s="81"/>
      <c r="MKA652" s="75"/>
      <c r="MKB652" s="81"/>
      <c r="MKC652" s="75"/>
      <c r="MKD652" s="81"/>
      <c r="MKE652" s="75"/>
      <c r="MKF652" s="81"/>
      <c r="MKG652" s="75"/>
      <c r="MKH652" s="81"/>
      <c r="MKI652" s="75"/>
      <c r="MKJ652" s="81"/>
      <c r="MKK652" s="75"/>
      <c r="MKL652" s="81"/>
      <c r="MKM652" s="75"/>
      <c r="MKN652" s="81"/>
      <c r="MKO652" s="75"/>
      <c r="MKP652" s="81"/>
      <c r="MKQ652" s="75"/>
      <c r="MKR652" s="81"/>
      <c r="MKS652" s="75"/>
      <c r="MKT652" s="81"/>
      <c r="MKU652" s="75"/>
      <c r="MKV652" s="81"/>
      <c r="MKW652" s="75"/>
      <c r="MKX652" s="81"/>
      <c r="MKY652" s="75"/>
      <c r="MKZ652" s="81"/>
      <c r="MLA652" s="75"/>
      <c r="MLB652" s="81"/>
      <c r="MLC652" s="75"/>
      <c r="MLD652" s="81"/>
      <c r="MLE652" s="75"/>
      <c r="MLF652" s="81"/>
      <c r="MLG652" s="75"/>
      <c r="MLH652" s="81"/>
      <c r="MLI652" s="75"/>
      <c r="MLJ652" s="81"/>
      <c r="MLK652" s="75"/>
      <c r="MLL652" s="81"/>
      <c r="MLM652" s="75"/>
      <c r="MLN652" s="81"/>
      <c r="MLO652" s="75"/>
      <c r="MLP652" s="81"/>
      <c r="MLQ652" s="75"/>
      <c r="MLR652" s="81"/>
      <c r="MLS652" s="75"/>
      <c r="MLT652" s="81"/>
      <c r="MLU652" s="75"/>
      <c r="MLV652" s="81"/>
      <c r="MLW652" s="75"/>
      <c r="MLX652" s="81"/>
      <c r="MLY652" s="75"/>
      <c r="MLZ652" s="81"/>
      <c r="MMA652" s="75"/>
      <c r="MMB652" s="81"/>
      <c r="MMC652" s="75"/>
      <c r="MMD652" s="81"/>
      <c r="MME652" s="75"/>
      <c r="MMF652" s="81"/>
      <c r="MMG652" s="75"/>
      <c r="MMH652" s="81"/>
      <c r="MMI652" s="75"/>
      <c r="MMJ652" s="81"/>
      <c r="MMK652" s="75"/>
      <c r="MML652" s="81"/>
      <c r="MMM652" s="75"/>
      <c r="MMN652" s="81"/>
      <c r="MMO652" s="75"/>
      <c r="MMP652" s="81"/>
      <c r="MMQ652" s="75"/>
      <c r="MMR652" s="81"/>
      <c r="MMS652" s="75"/>
      <c r="MMT652" s="81"/>
      <c r="MMU652" s="75"/>
      <c r="MMV652" s="81"/>
      <c r="MMW652" s="75"/>
      <c r="MMX652" s="81"/>
      <c r="MMY652" s="75"/>
      <c r="MMZ652" s="81"/>
      <c r="MNA652" s="75"/>
      <c r="MNB652" s="81"/>
      <c r="MNC652" s="75"/>
      <c r="MND652" s="81"/>
      <c r="MNE652" s="75"/>
      <c r="MNF652" s="81"/>
      <c r="MNG652" s="75"/>
      <c r="MNH652" s="81"/>
      <c r="MNI652" s="75"/>
      <c r="MNJ652" s="81"/>
      <c r="MNK652" s="75"/>
      <c r="MNL652" s="81"/>
      <c r="MNM652" s="75"/>
      <c r="MNN652" s="81"/>
      <c r="MNO652" s="75"/>
      <c r="MNP652" s="81"/>
      <c r="MNQ652" s="75"/>
      <c r="MNR652" s="81"/>
      <c r="MNS652" s="75"/>
      <c r="MNT652" s="81"/>
      <c r="MNU652" s="75"/>
      <c r="MNV652" s="81"/>
      <c r="MNW652" s="75"/>
      <c r="MNX652" s="81"/>
      <c r="MNY652" s="75"/>
      <c r="MNZ652" s="81"/>
      <c r="MOA652" s="75"/>
      <c r="MOB652" s="81"/>
      <c r="MOC652" s="75"/>
      <c r="MOD652" s="81"/>
      <c r="MOE652" s="75"/>
      <c r="MOF652" s="81"/>
      <c r="MOG652" s="75"/>
      <c r="MOH652" s="81"/>
      <c r="MOI652" s="75"/>
      <c r="MOJ652" s="81"/>
      <c r="MOK652" s="75"/>
      <c r="MOL652" s="81"/>
      <c r="MOM652" s="75"/>
      <c r="MON652" s="81"/>
      <c r="MOO652" s="75"/>
      <c r="MOP652" s="81"/>
      <c r="MOQ652" s="75"/>
      <c r="MOR652" s="81"/>
      <c r="MOS652" s="75"/>
      <c r="MOT652" s="81"/>
      <c r="MOU652" s="75"/>
      <c r="MOV652" s="81"/>
      <c r="MOW652" s="75"/>
      <c r="MOX652" s="81"/>
      <c r="MOY652" s="75"/>
      <c r="MOZ652" s="81"/>
      <c r="MPA652" s="75"/>
      <c r="MPB652" s="81"/>
      <c r="MPC652" s="75"/>
      <c r="MPD652" s="81"/>
      <c r="MPE652" s="75"/>
      <c r="MPF652" s="81"/>
      <c r="MPG652" s="75"/>
      <c r="MPH652" s="81"/>
      <c r="MPI652" s="75"/>
      <c r="MPJ652" s="81"/>
      <c r="MPK652" s="75"/>
      <c r="MPL652" s="81"/>
      <c r="MPM652" s="75"/>
      <c r="MPN652" s="81"/>
      <c r="MPO652" s="75"/>
      <c r="MPP652" s="81"/>
      <c r="MPQ652" s="75"/>
      <c r="MPR652" s="81"/>
      <c r="MPS652" s="75"/>
      <c r="MPT652" s="81"/>
      <c r="MPU652" s="75"/>
      <c r="MPV652" s="81"/>
      <c r="MPW652" s="75"/>
      <c r="MPX652" s="81"/>
      <c r="MPY652" s="75"/>
      <c r="MPZ652" s="81"/>
      <c r="MQA652" s="75"/>
      <c r="MQB652" s="81"/>
      <c r="MQC652" s="75"/>
      <c r="MQD652" s="81"/>
      <c r="MQE652" s="75"/>
      <c r="MQF652" s="81"/>
      <c r="MQG652" s="75"/>
      <c r="MQH652" s="81"/>
      <c r="MQI652" s="75"/>
      <c r="MQJ652" s="81"/>
      <c r="MQK652" s="75"/>
      <c r="MQL652" s="81"/>
      <c r="MQM652" s="75"/>
      <c r="MQN652" s="81"/>
      <c r="MQO652" s="75"/>
      <c r="MQP652" s="81"/>
      <c r="MQQ652" s="75"/>
      <c r="MQR652" s="81"/>
      <c r="MQS652" s="75"/>
      <c r="MQT652" s="81"/>
      <c r="MQU652" s="75"/>
      <c r="MQV652" s="81"/>
      <c r="MQW652" s="75"/>
      <c r="MQX652" s="81"/>
      <c r="MQY652" s="75"/>
      <c r="MQZ652" s="81"/>
      <c r="MRA652" s="75"/>
      <c r="MRB652" s="81"/>
      <c r="MRC652" s="75"/>
      <c r="MRD652" s="81"/>
      <c r="MRE652" s="75"/>
      <c r="MRF652" s="81"/>
      <c r="MRG652" s="75"/>
      <c r="MRH652" s="81"/>
      <c r="MRI652" s="75"/>
      <c r="MRJ652" s="81"/>
      <c r="MRK652" s="75"/>
      <c r="MRL652" s="81"/>
      <c r="MRM652" s="75"/>
      <c r="MRN652" s="81"/>
      <c r="MRO652" s="75"/>
      <c r="MRP652" s="81"/>
      <c r="MRQ652" s="75"/>
      <c r="MRR652" s="81"/>
      <c r="MRS652" s="75"/>
      <c r="MRT652" s="81"/>
      <c r="MRU652" s="75"/>
      <c r="MRV652" s="81"/>
      <c r="MRW652" s="75"/>
      <c r="MRX652" s="81"/>
      <c r="MRY652" s="75"/>
      <c r="MRZ652" s="81"/>
      <c r="MSA652" s="75"/>
      <c r="MSB652" s="81"/>
      <c r="MSC652" s="75"/>
      <c r="MSD652" s="81"/>
      <c r="MSE652" s="75"/>
      <c r="MSF652" s="81"/>
      <c r="MSG652" s="75"/>
      <c r="MSH652" s="81"/>
      <c r="MSI652" s="75"/>
      <c r="MSJ652" s="81"/>
      <c r="MSK652" s="75"/>
      <c r="MSL652" s="81"/>
      <c r="MSM652" s="75"/>
      <c r="MSN652" s="81"/>
      <c r="MSO652" s="75"/>
      <c r="MSP652" s="81"/>
      <c r="MSQ652" s="75"/>
      <c r="MSR652" s="81"/>
      <c r="MSS652" s="75"/>
      <c r="MST652" s="81"/>
      <c r="MSU652" s="75"/>
      <c r="MSV652" s="81"/>
      <c r="MSW652" s="75"/>
      <c r="MSX652" s="81"/>
      <c r="MSY652" s="75"/>
      <c r="MSZ652" s="81"/>
      <c r="MTA652" s="75"/>
      <c r="MTB652" s="81"/>
      <c r="MTC652" s="75"/>
      <c r="MTD652" s="81"/>
      <c r="MTE652" s="75"/>
      <c r="MTF652" s="81"/>
      <c r="MTG652" s="75"/>
      <c r="MTH652" s="81"/>
      <c r="MTI652" s="75"/>
      <c r="MTJ652" s="81"/>
      <c r="MTK652" s="75"/>
      <c r="MTL652" s="81"/>
      <c r="MTM652" s="75"/>
      <c r="MTN652" s="81"/>
      <c r="MTO652" s="75"/>
      <c r="MTP652" s="81"/>
      <c r="MTQ652" s="75"/>
      <c r="MTR652" s="81"/>
      <c r="MTS652" s="75"/>
      <c r="MTT652" s="81"/>
      <c r="MTU652" s="75"/>
      <c r="MTV652" s="81"/>
      <c r="MTW652" s="75"/>
      <c r="MTX652" s="81"/>
      <c r="MTY652" s="75"/>
      <c r="MTZ652" s="81"/>
      <c r="MUA652" s="75"/>
      <c r="MUB652" s="81"/>
      <c r="MUC652" s="75"/>
      <c r="MUD652" s="81"/>
      <c r="MUE652" s="75"/>
      <c r="MUF652" s="81"/>
      <c r="MUG652" s="75"/>
      <c r="MUH652" s="81"/>
      <c r="MUI652" s="75"/>
      <c r="MUJ652" s="81"/>
      <c r="MUK652" s="75"/>
      <c r="MUL652" s="81"/>
      <c r="MUM652" s="75"/>
      <c r="MUN652" s="81"/>
      <c r="MUO652" s="75"/>
      <c r="MUP652" s="81"/>
      <c r="MUQ652" s="75"/>
      <c r="MUR652" s="81"/>
      <c r="MUS652" s="75"/>
      <c r="MUT652" s="81"/>
      <c r="MUU652" s="75"/>
      <c r="MUV652" s="81"/>
      <c r="MUW652" s="75"/>
      <c r="MUX652" s="81"/>
      <c r="MUY652" s="75"/>
      <c r="MUZ652" s="81"/>
      <c r="MVA652" s="75"/>
      <c r="MVB652" s="81"/>
      <c r="MVC652" s="75"/>
      <c r="MVD652" s="81"/>
      <c r="MVE652" s="75"/>
      <c r="MVF652" s="81"/>
      <c r="MVG652" s="75"/>
      <c r="MVH652" s="81"/>
      <c r="MVI652" s="75"/>
      <c r="MVJ652" s="81"/>
      <c r="MVK652" s="75"/>
      <c r="MVL652" s="81"/>
      <c r="MVM652" s="75"/>
      <c r="MVN652" s="81"/>
      <c r="MVO652" s="75"/>
      <c r="MVP652" s="81"/>
      <c r="MVQ652" s="75"/>
      <c r="MVR652" s="81"/>
      <c r="MVS652" s="75"/>
      <c r="MVT652" s="81"/>
      <c r="MVU652" s="75"/>
      <c r="MVV652" s="81"/>
      <c r="MVW652" s="75"/>
      <c r="MVX652" s="81"/>
      <c r="MVY652" s="75"/>
      <c r="MVZ652" s="81"/>
      <c r="MWA652" s="75"/>
      <c r="MWB652" s="81"/>
      <c r="MWC652" s="75"/>
      <c r="MWD652" s="81"/>
      <c r="MWE652" s="75"/>
      <c r="MWF652" s="81"/>
      <c r="MWG652" s="75"/>
      <c r="MWH652" s="81"/>
      <c r="MWI652" s="75"/>
      <c r="MWJ652" s="81"/>
      <c r="MWK652" s="75"/>
      <c r="MWL652" s="81"/>
      <c r="MWM652" s="75"/>
      <c r="MWN652" s="81"/>
      <c r="MWO652" s="75"/>
      <c r="MWP652" s="81"/>
      <c r="MWQ652" s="75"/>
      <c r="MWR652" s="81"/>
      <c r="MWS652" s="75"/>
      <c r="MWT652" s="81"/>
      <c r="MWU652" s="75"/>
      <c r="MWV652" s="81"/>
      <c r="MWW652" s="75"/>
      <c r="MWX652" s="81"/>
      <c r="MWY652" s="75"/>
      <c r="MWZ652" s="81"/>
      <c r="MXA652" s="75"/>
      <c r="MXB652" s="81"/>
      <c r="MXC652" s="75"/>
      <c r="MXD652" s="81"/>
      <c r="MXE652" s="75"/>
      <c r="MXF652" s="81"/>
      <c r="MXG652" s="75"/>
      <c r="MXH652" s="81"/>
      <c r="MXI652" s="75"/>
      <c r="MXJ652" s="81"/>
      <c r="MXK652" s="75"/>
      <c r="MXL652" s="81"/>
      <c r="MXM652" s="75"/>
      <c r="MXN652" s="81"/>
      <c r="MXO652" s="75"/>
      <c r="MXP652" s="81"/>
      <c r="MXQ652" s="75"/>
      <c r="MXR652" s="81"/>
      <c r="MXS652" s="75"/>
      <c r="MXT652" s="81"/>
      <c r="MXU652" s="75"/>
      <c r="MXV652" s="81"/>
      <c r="MXW652" s="75"/>
      <c r="MXX652" s="81"/>
      <c r="MXY652" s="75"/>
      <c r="MXZ652" s="81"/>
      <c r="MYA652" s="75"/>
      <c r="MYB652" s="81"/>
      <c r="MYC652" s="75"/>
      <c r="MYD652" s="81"/>
      <c r="MYE652" s="75"/>
      <c r="MYF652" s="81"/>
      <c r="MYG652" s="75"/>
      <c r="MYH652" s="81"/>
      <c r="MYI652" s="75"/>
      <c r="MYJ652" s="81"/>
      <c r="MYK652" s="75"/>
      <c r="MYL652" s="81"/>
      <c r="MYM652" s="75"/>
      <c r="MYN652" s="81"/>
      <c r="MYO652" s="75"/>
      <c r="MYP652" s="81"/>
      <c r="MYQ652" s="75"/>
      <c r="MYR652" s="81"/>
      <c r="MYS652" s="75"/>
      <c r="MYT652" s="81"/>
      <c r="MYU652" s="75"/>
      <c r="MYV652" s="81"/>
      <c r="MYW652" s="75"/>
      <c r="MYX652" s="81"/>
      <c r="MYY652" s="75"/>
      <c r="MYZ652" s="81"/>
      <c r="MZA652" s="75"/>
      <c r="MZB652" s="81"/>
      <c r="MZC652" s="75"/>
      <c r="MZD652" s="81"/>
      <c r="MZE652" s="75"/>
      <c r="MZF652" s="81"/>
      <c r="MZG652" s="75"/>
      <c r="MZH652" s="81"/>
      <c r="MZI652" s="75"/>
      <c r="MZJ652" s="81"/>
      <c r="MZK652" s="75"/>
      <c r="MZL652" s="81"/>
      <c r="MZM652" s="75"/>
      <c r="MZN652" s="81"/>
      <c r="MZO652" s="75"/>
      <c r="MZP652" s="81"/>
      <c r="MZQ652" s="75"/>
      <c r="MZR652" s="81"/>
      <c r="MZS652" s="75"/>
      <c r="MZT652" s="81"/>
      <c r="MZU652" s="75"/>
      <c r="MZV652" s="81"/>
      <c r="MZW652" s="75"/>
      <c r="MZX652" s="81"/>
      <c r="MZY652" s="75"/>
      <c r="MZZ652" s="81"/>
      <c r="NAA652" s="75"/>
      <c r="NAB652" s="81"/>
      <c r="NAC652" s="75"/>
      <c r="NAD652" s="81"/>
      <c r="NAE652" s="75"/>
      <c r="NAF652" s="81"/>
      <c r="NAG652" s="75"/>
      <c r="NAH652" s="81"/>
      <c r="NAI652" s="75"/>
      <c r="NAJ652" s="81"/>
      <c r="NAK652" s="75"/>
      <c r="NAL652" s="81"/>
      <c r="NAM652" s="75"/>
      <c r="NAN652" s="81"/>
      <c r="NAO652" s="75"/>
      <c r="NAP652" s="81"/>
      <c r="NAQ652" s="75"/>
      <c r="NAR652" s="81"/>
      <c r="NAS652" s="75"/>
      <c r="NAT652" s="81"/>
      <c r="NAU652" s="75"/>
      <c r="NAV652" s="81"/>
      <c r="NAW652" s="75"/>
      <c r="NAX652" s="81"/>
      <c r="NAY652" s="75"/>
      <c r="NAZ652" s="81"/>
      <c r="NBA652" s="75"/>
      <c r="NBB652" s="81"/>
      <c r="NBC652" s="75"/>
      <c r="NBD652" s="81"/>
      <c r="NBE652" s="75"/>
      <c r="NBF652" s="81"/>
      <c r="NBG652" s="75"/>
      <c r="NBH652" s="81"/>
      <c r="NBI652" s="75"/>
      <c r="NBJ652" s="81"/>
      <c r="NBK652" s="75"/>
      <c r="NBL652" s="81"/>
      <c r="NBM652" s="75"/>
      <c r="NBN652" s="81"/>
      <c r="NBO652" s="75"/>
      <c r="NBP652" s="81"/>
      <c r="NBQ652" s="75"/>
      <c r="NBR652" s="81"/>
      <c r="NBS652" s="75"/>
      <c r="NBT652" s="81"/>
      <c r="NBU652" s="75"/>
      <c r="NBV652" s="81"/>
      <c r="NBW652" s="75"/>
      <c r="NBX652" s="81"/>
      <c r="NBY652" s="75"/>
      <c r="NBZ652" s="81"/>
      <c r="NCA652" s="75"/>
      <c r="NCB652" s="81"/>
      <c r="NCC652" s="75"/>
      <c r="NCD652" s="81"/>
      <c r="NCE652" s="75"/>
      <c r="NCF652" s="81"/>
      <c r="NCG652" s="75"/>
      <c r="NCH652" s="81"/>
      <c r="NCI652" s="75"/>
      <c r="NCJ652" s="81"/>
      <c r="NCK652" s="75"/>
      <c r="NCL652" s="81"/>
      <c r="NCM652" s="75"/>
      <c r="NCN652" s="81"/>
      <c r="NCO652" s="75"/>
      <c r="NCP652" s="81"/>
      <c r="NCQ652" s="75"/>
      <c r="NCR652" s="81"/>
      <c r="NCS652" s="75"/>
      <c r="NCT652" s="81"/>
      <c r="NCU652" s="75"/>
      <c r="NCV652" s="81"/>
      <c r="NCW652" s="75"/>
      <c r="NCX652" s="81"/>
      <c r="NCY652" s="75"/>
      <c r="NCZ652" s="81"/>
      <c r="NDA652" s="75"/>
      <c r="NDB652" s="81"/>
      <c r="NDC652" s="75"/>
      <c r="NDD652" s="81"/>
      <c r="NDE652" s="75"/>
      <c r="NDF652" s="81"/>
      <c r="NDG652" s="75"/>
      <c r="NDH652" s="81"/>
      <c r="NDI652" s="75"/>
      <c r="NDJ652" s="81"/>
      <c r="NDK652" s="75"/>
      <c r="NDL652" s="81"/>
      <c r="NDM652" s="75"/>
      <c r="NDN652" s="81"/>
      <c r="NDO652" s="75"/>
      <c r="NDP652" s="81"/>
      <c r="NDQ652" s="75"/>
      <c r="NDR652" s="81"/>
      <c r="NDS652" s="75"/>
      <c r="NDT652" s="81"/>
      <c r="NDU652" s="75"/>
      <c r="NDV652" s="81"/>
      <c r="NDW652" s="75"/>
      <c r="NDX652" s="81"/>
      <c r="NDY652" s="75"/>
      <c r="NDZ652" s="81"/>
      <c r="NEA652" s="75"/>
      <c r="NEB652" s="81"/>
      <c r="NEC652" s="75"/>
      <c r="NED652" s="81"/>
      <c r="NEE652" s="75"/>
      <c r="NEF652" s="81"/>
      <c r="NEG652" s="75"/>
      <c r="NEH652" s="81"/>
      <c r="NEI652" s="75"/>
      <c r="NEJ652" s="81"/>
      <c r="NEK652" s="75"/>
      <c r="NEL652" s="81"/>
      <c r="NEM652" s="75"/>
      <c r="NEN652" s="81"/>
      <c r="NEO652" s="75"/>
      <c r="NEP652" s="81"/>
      <c r="NEQ652" s="75"/>
      <c r="NER652" s="81"/>
      <c r="NES652" s="75"/>
      <c r="NET652" s="81"/>
      <c r="NEU652" s="75"/>
      <c r="NEV652" s="81"/>
      <c r="NEW652" s="75"/>
      <c r="NEX652" s="81"/>
      <c r="NEY652" s="75"/>
      <c r="NEZ652" s="81"/>
      <c r="NFA652" s="75"/>
      <c r="NFB652" s="81"/>
      <c r="NFC652" s="75"/>
      <c r="NFD652" s="81"/>
      <c r="NFE652" s="75"/>
      <c r="NFF652" s="81"/>
      <c r="NFG652" s="75"/>
      <c r="NFH652" s="81"/>
      <c r="NFI652" s="75"/>
      <c r="NFJ652" s="81"/>
      <c r="NFK652" s="75"/>
      <c r="NFL652" s="81"/>
      <c r="NFM652" s="75"/>
      <c r="NFN652" s="81"/>
      <c r="NFO652" s="75"/>
      <c r="NFP652" s="81"/>
      <c r="NFQ652" s="75"/>
      <c r="NFR652" s="81"/>
      <c r="NFS652" s="75"/>
      <c r="NFT652" s="81"/>
      <c r="NFU652" s="75"/>
      <c r="NFV652" s="81"/>
      <c r="NFW652" s="75"/>
      <c r="NFX652" s="81"/>
      <c r="NFY652" s="75"/>
      <c r="NFZ652" s="81"/>
      <c r="NGA652" s="75"/>
      <c r="NGB652" s="81"/>
      <c r="NGC652" s="75"/>
      <c r="NGD652" s="81"/>
      <c r="NGE652" s="75"/>
      <c r="NGF652" s="81"/>
      <c r="NGG652" s="75"/>
      <c r="NGH652" s="81"/>
      <c r="NGI652" s="75"/>
      <c r="NGJ652" s="81"/>
      <c r="NGK652" s="75"/>
      <c r="NGL652" s="81"/>
      <c r="NGM652" s="75"/>
      <c r="NGN652" s="81"/>
      <c r="NGO652" s="75"/>
      <c r="NGP652" s="81"/>
      <c r="NGQ652" s="75"/>
      <c r="NGR652" s="81"/>
      <c r="NGS652" s="75"/>
      <c r="NGT652" s="81"/>
      <c r="NGU652" s="75"/>
      <c r="NGV652" s="81"/>
      <c r="NGW652" s="75"/>
      <c r="NGX652" s="81"/>
      <c r="NGY652" s="75"/>
      <c r="NGZ652" s="81"/>
      <c r="NHA652" s="75"/>
      <c r="NHB652" s="81"/>
      <c r="NHC652" s="75"/>
      <c r="NHD652" s="81"/>
      <c r="NHE652" s="75"/>
      <c r="NHF652" s="81"/>
      <c r="NHG652" s="75"/>
      <c r="NHH652" s="81"/>
      <c r="NHI652" s="75"/>
      <c r="NHJ652" s="81"/>
      <c r="NHK652" s="75"/>
      <c r="NHL652" s="81"/>
      <c r="NHM652" s="75"/>
      <c r="NHN652" s="81"/>
      <c r="NHO652" s="75"/>
      <c r="NHP652" s="81"/>
      <c r="NHQ652" s="75"/>
      <c r="NHR652" s="81"/>
      <c r="NHS652" s="75"/>
      <c r="NHT652" s="81"/>
      <c r="NHU652" s="75"/>
      <c r="NHV652" s="81"/>
      <c r="NHW652" s="75"/>
      <c r="NHX652" s="81"/>
      <c r="NHY652" s="75"/>
      <c r="NHZ652" s="81"/>
      <c r="NIA652" s="75"/>
      <c r="NIB652" s="81"/>
      <c r="NIC652" s="75"/>
      <c r="NID652" s="81"/>
      <c r="NIE652" s="75"/>
      <c r="NIF652" s="81"/>
      <c r="NIG652" s="75"/>
      <c r="NIH652" s="81"/>
      <c r="NII652" s="75"/>
      <c r="NIJ652" s="81"/>
      <c r="NIK652" s="75"/>
      <c r="NIL652" s="81"/>
      <c r="NIM652" s="75"/>
      <c r="NIN652" s="81"/>
      <c r="NIO652" s="75"/>
      <c r="NIP652" s="81"/>
      <c r="NIQ652" s="75"/>
      <c r="NIR652" s="81"/>
      <c r="NIS652" s="75"/>
      <c r="NIT652" s="81"/>
      <c r="NIU652" s="75"/>
      <c r="NIV652" s="81"/>
      <c r="NIW652" s="75"/>
      <c r="NIX652" s="81"/>
      <c r="NIY652" s="75"/>
      <c r="NIZ652" s="81"/>
      <c r="NJA652" s="75"/>
      <c r="NJB652" s="81"/>
      <c r="NJC652" s="75"/>
      <c r="NJD652" s="81"/>
      <c r="NJE652" s="75"/>
      <c r="NJF652" s="81"/>
      <c r="NJG652" s="75"/>
      <c r="NJH652" s="81"/>
      <c r="NJI652" s="75"/>
      <c r="NJJ652" s="81"/>
      <c r="NJK652" s="75"/>
      <c r="NJL652" s="81"/>
      <c r="NJM652" s="75"/>
      <c r="NJN652" s="81"/>
      <c r="NJO652" s="75"/>
      <c r="NJP652" s="81"/>
      <c r="NJQ652" s="75"/>
      <c r="NJR652" s="81"/>
      <c r="NJS652" s="75"/>
      <c r="NJT652" s="81"/>
      <c r="NJU652" s="75"/>
      <c r="NJV652" s="81"/>
      <c r="NJW652" s="75"/>
      <c r="NJX652" s="81"/>
      <c r="NJY652" s="75"/>
      <c r="NJZ652" s="81"/>
      <c r="NKA652" s="75"/>
      <c r="NKB652" s="81"/>
      <c r="NKC652" s="75"/>
      <c r="NKD652" s="81"/>
      <c r="NKE652" s="75"/>
      <c r="NKF652" s="81"/>
      <c r="NKG652" s="75"/>
      <c r="NKH652" s="81"/>
      <c r="NKI652" s="75"/>
      <c r="NKJ652" s="81"/>
      <c r="NKK652" s="75"/>
      <c r="NKL652" s="81"/>
      <c r="NKM652" s="75"/>
      <c r="NKN652" s="81"/>
      <c r="NKO652" s="75"/>
      <c r="NKP652" s="81"/>
      <c r="NKQ652" s="75"/>
      <c r="NKR652" s="81"/>
      <c r="NKS652" s="75"/>
      <c r="NKT652" s="81"/>
      <c r="NKU652" s="75"/>
      <c r="NKV652" s="81"/>
      <c r="NKW652" s="75"/>
      <c r="NKX652" s="81"/>
      <c r="NKY652" s="75"/>
      <c r="NKZ652" s="81"/>
      <c r="NLA652" s="75"/>
      <c r="NLB652" s="81"/>
      <c r="NLC652" s="75"/>
      <c r="NLD652" s="81"/>
      <c r="NLE652" s="75"/>
      <c r="NLF652" s="81"/>
      <c r="NLG652" s="75"/>
      <c r="NLH652" s="81"/>
      <c r="NLI652" s="75"/>
      <c r="NLJ652" s="81"/>
      <c r="NLK652" s="75"/>
      <c r="NLL652" s="81"/>
      <c r="NLM652" s="75"/>
      <c r="NLN652" s="81"/>
      <c r="NLO652" s="75"/>
      <c r="NLP652" s="81"/>
      <c r="NLQ652" s="75"/>
      <c r="NLR652" s="81"/>
      <c r="NLS652" s="75"/>
      <c r="NLT652" s="81"/>
      <c r="NLU652" s="75"/>
      <c r="NLV652" s="81"/>
      <c r="NLW652" s="75"/>
      <c r="NLX652" s="81"/>
      <c r="NLY652" s="75"/>
      <c r="NLZ652" s="81"/>
      <c r="NMA652" s="75"/>
      <c r="NMB652" s="81"/>
      <c r="NMC652" s="75"/>
      <c r="NMD652" s="81"/>
      <c r="NME652" s="75"/>
      <c r="NMF652" s="81"/>
      <c r="NMG652" s="75"/>
      <c r="NMH652" s="81"/>
      <c r="NMI652" s="75"/>
      <c r="NMJ652" s="81"/>
      <c r="NMK652" s="75"/>
      <c r="NML652" s="81"/>
      <c r="NMM652" s="75"/>
      <c r="NMN652" s="81"/>
      <c r="NMO652" s="75"/>
      <c r="NMP652" s="81"/>
      <c r="NMQ652" s="75"/>
      <c r="NMR652" s="81"/>
      <c r="NMS652" s="75"/>
      <c r="NMT652" s="81"/>
      <c r="NMU652" s="75"/>
      <c r="NMV652" s="81"/>
      <c r="NMW652" s="75"/>
      <c r="NMX652" s="81"/>
      <c r="NMY652" s="75"/>
      <c r="NMZ652" s="81"/>
      <c r="NNA652" s="75"/>
      <c r="NNB652" s="81"/>
      <c r="NNC652" s="75"/>
      <c r="NND652" s="81"/>
      <c r="NNE652" s="75"/>
      <c r="NNF652" s="81"/>
      <c r="NNG652" s="75"/>
      <c r="NNH652" s="81"/>
      <c r="NNI652" s="75"/>
      <c r="NNJ652" s="81"/>
      <c r="NNK652" s="75"/>
      <c r="NNL652" s="81"/>
      <c r="NNM652" s="75"/>
      <c r="NNN652" s="81"/>
      <c r="NNO652" s="75"/>
      <c r="NNP652" s="81"/>
      <c r="NNQ652" s="75"/>
      <c r="NNR652" s="81"/>
      <c r="NNS652" s="75"/>
      <c r="NNT652" s="81"/>
      <c r="NNU652" s="75"/>
      <c r="NNV652" s="81"/>
      <c r="NNW652" s="75"/>
      <c r="NNX652" s="81"/>
      <c r="NNY652" s="75"/>
      <c r="NNZ652" s="81"/>
      <c r="NOA652" s="75"/>
      <c r="NOB652" s="81"/>
      <c r="NOC652" s="75"/>
      <c r="NOD652" s="81"/>
      <c r="NOE652" s="75"/>
      <c r="NOF652" s="81"/>
      <c r="NOG652" s="75"/>
      <c r="NOH652" s="81"/>
      <c r="NOI652" s="75"/>
      <c r="NOJ652" s="81"/>
      <c r="NOK652" s="75"/>
      <c r="NOL652" s="81"/>
      <c r="NOM652" s="75"/>
      <c r="NON652" s="81"/>
      <c r="NOO652" s="75"/>
      <c r="NOP652" s="81"/>
      <c r="NOQ652" s="75"/>
      <c r="NOR652" s="81"/>
      <c r="NOS652" s="75"/>
      <c r="NOT652" s="81"/>
      <c r="NOU652" s="75"/>
      <c r="NOV652" s="81"/>
      <c r="NOW652" s="75"/>
      <c r="NOX652" s="81"/>
      <c r="NOY652" s="75"/>
      <c r="NOZ652" s="81"/>
      <c r="NPA652" s="75"/>
      <c r="NPB652" s="81"/>
      <c r="NPC652" s="75"/>
      <c r="NPD652" s="81"/>
      <c r="NPE652" s="75"/>
      <c r="NPF652" s="81"/>
      <c r="NPG652" s="75"/>
      <c r="NPH652" s="81"/>
      <c r="NPI652" s="75"/>
      <c r="NPJ652" s="81"/>
      <c r="NPK652" s="75"/>
      <c r="NPL652" s="81"/>
      <c r="NPM652" s="75"/>
      <c r="NPN652" s="81"/>
      <c r="NPO652" s="75"/>
      <c r="NPP652" s="81"/>
      <c r="NPQ652" s="75"/>
      <c r="NPR652" s="81"/>
      <c r="NPS652" s="75"/>
      <c r="NPT652" s="81"/>
      <c r="NPU652" s="75"/>
      <c r="NPV652" s="81"/>
      <c r="NPW652" s="75"/>
      <c r="NPX652" s="81"/>
      <c r="NPY652" s="75"/>
      <c r="NPZ652" s="81"/>
      <c r="NQA652" s="75"/>
      <c r="NQB652" s="81"/>
      <c r="NQC652" s="75"/>
      <c r="NQD652" s="81"/>
      <c r="NQE652" s="75"/>
      <c r="NQF652" s="81"/>
      <c r="NQG652" s="75"/>
      <c r="NQH652" s="81"/>
      <c r="NQI652" s="75"/>
      <c r="NQJ652" s="81"/>
      <c r="NQK652" s="75"/>
      <c r="NQL652" s="81"/>
      <c r="NQM652" s="75"/>
      <c r="NQN652" s="81"/>
      <c r="NQO652" s="75"/>
      <c r="NQP652" s="81"/>
      <c r="NQQ652" s="75"/>
      <c r="NQR652" s="81"/>
      <c r="NQS652" s="75"/>
      <c r="NQT652" s="81"/>
      <c r="NQU652" s="75"/>
      <c r="NQV652" s="81"/>
      <c r="NQW652" s="75"/>
      <c r="NQX652" s="81"/>
      <c r="NQY652" s="75"/>
      <c r="NQZ652" s="81"/>
      <c r="NRA652" s="75"/>
      <c r="NRB652" s="81"/>
      <c r="NRC652" s="75"/>
      <c r="NRD652" s="81"/>
      <c r="NRE652" s="75"/>
      <c r="NRF652" s="81"/>
      <c r="NRG652" s="75"/>
      <c r="NRH652" s="81"/>
      <c r="NRI652" s="75"/>
      <c r="NRJ652" s="81"/>
      <c r="NRK652" s="75"/>
      <c r="NRL652" s="81"/>
      <c r="NRM652" s="75"/>
      <c r="NRN652" s="81"/>
      <c r="NRO652" s="75"/>
      <c r="NRP652" s="81"/>
      <c r="NRQ652" s="75"/>
      <c r="NRR652" s="81"/>
      <c r="NRS652" s="75"/>
      <c r="NRT652" s="81"/>
      <c r="NRU652" s="75"/>
      <c r="NRV652" s="81"/>
      <c r="NRW652" s="75"/>
      <c r="NRX652" s="81"/>
      <c r="NRY652" s="75"/>
      <c r="NRZ652" s="81"/>
      <c r="NSA652" s="75"/>
      <c r="NSB652" s="81"/>
      <c r="NSC652" s="75"/>
      <c r="NSD652" s="81"/>
      <c r="NSE652" s="75"/>
      <c r="NSF652" s="81"/>
      <c r="NSG652" s="75"/>
      <c r="NSH652" s="81"/>
      <c r="NSI652" s="75"/>
      <c r="NSJ652" s="81"/>
      <c r="NSK652" s="75"/>
      <c r="NSL652" s="81"/>
      <c r="NSM652" s="75"/>
      <c r="NSN652" s="81"/>
      <c r="NSO652" s="75"/>
      <c r="NSP652" s="81"/>
      <c r="NSQ652" s="75"/>
      <c r="NSR652" s="81"/>
      <c r="NSS652" s="75"/>
      <c r="NST652" s="81"/>
      <c r="NSU652" s="75"/>
      <c r="NSV652" s="81"/>
      <c r="NSW652" s="75"/>
      <c r="NSX652" s="81"/>
      <c r="NSY652" s="75"/>
      <c r="NSZ652" s="81"/>
      <c r="NTA652" s="75"/>
      <c r="NTB652" s="81"/>
      <c r="NTC652" s="75"/>
      <c r="NTD652" s="81"/>
      <c r="NTE652" s="75"/>
      <c r="NTF652" s="81"/>
      <c r="NTG652" s="75"/>
      <c r="NTH652" s="81"/>
      <c r="NTI652" s="75"/>
      <c r="NTJ652" s="81"/>
      <c r="NTK652" s="75"/>
      <c r="NTL652" s="81"/>
      <c r="NTM652" s="75"/>
      <c r="NTN652" s="81"/>
      <c r="NTO652" s="75"/>
      <c r="NTP652" s="81"/>
      <c r="NTQ652" s="75"/>
      <c r="NTR652" s="81"/>
      <c r="NTS652" s="75"/>
      <c r="NTT652" s="81"/>
      <c r="NTU652" s="75"/>
      <c r="NTV652" s="81"/>
      <c r="NTW652" s="75"/>
      <c r="NTX652" s="81"/>
      <c r="NTY652" s="75"/>
      <c r="NTZ652" s="81"/>
      <c r="NUA652" s="75"/>
      <c r="NUB652" s="81"/>
      <c r="NUC652" s="75"/>
      <c r="NUD652" s="81"/>
      <c r="NUE652" s="75"/>
      <c r="NUF652" s="81"/>
      <c r="NUG652" s="75"/>
      <c r="NUH652" s="81"/>
      <c r="NUI652" s="75"/>
      <c r="NUJ652" s="81"/>
      <c r="NUK652" s="75"/>
      <c r="NUL652" s="81"/>
      <c r="NUM652" s="75"/>
      <c r="NUN652" s="81"/>
      <c r="NUO652" s="75"/>
      <c r="NUP652" s="81"/>
      <c r="NUQ652" s="75"/>
      <c r="NUR652" s="81"/>
      <c r="NUS652" s="75"/>
      <c r="NUT652" s="81"/>
      <c r="NUU652" s="75"/>
      <c r="NUV652" s="81"/>
      <c r="NUW652" s="75"/>
      <c r="NUX652" s="81"/>
      <c r="NUY652" s="75"/>
      <c r="NUZ652" s="81"/>
      <c r="NVA652" s="75"/>
      <c r="NVB652" s="81"/>
      <c r="NVC652" s="75"/>
      <c r="NVD652" s="81"/>
      <c r="NVE652" s="75"/>
      <c r="NVF652" s="81"/>
      <c r="NVG652" s="75"/>
      <c r="NVH652" s="81"/>
      <c r="NVI652" s="75"/>
      <c r="NVJ652" s="81"/>
      <c r="NVK652" s="75"/>
      <c r="NVL652" s="81"/>
      <c r="NVM652" s="75"/>
      <c r="NVN652" s="81"/>
      <c r="NVO652" s="75"/>
      <c r="NVP652" s="81"/>
      <c r="NVQ652" s="75"/>
      <c r="NVR652" s="81"/>
      <c r="NVS652" s="75"/>
      <c r="NVT652" s="81"/>
      <c r="NVU652" s="75"/>
      <c r="NVV652" s="81"/>
      <c r="NVW652" s="75"/>
      <c r="NVX652" s="81"/>
      <c r="NVY652" s="75"/>
      <c r="NVZ652" s="81"/>
      <c r="NWA652" s="75"/>
      <c r="NWB652" s="81"/>
      <c r="NWC652" s="75"/>
      <c r="NWD652" s="81"/>
      <c r="NWE652" s="75"/>
      <c r="NWF652" s="81"/>
      <c r="NWG652" s="75"/>
      <c r="NWH652" s="81"/>
      <c r="NWI652" s="75"/>
      <c r="NWJ652" s="81"/>
      <c r="NWK652" s="75"/>
      <c r="NWL652" s="81"/>
      <c r="NWM652" s="75"/>
      <c r="NWN652" s="81"/>
      <c r="NWO652" s="75"/>
      <c r="NWP652" s="81"/>
      <c r="NWQ652" s="75"/>
      <c r="NWR652" s="81"/>
      <c r="NWS652" s="75"/>
      <c r="NWT652" s="81"/>
      <c r="NWU652" s="75"/>
      <c r="NWV652" s="81"/>
      <c r="NWW652" s="75"/>
      <c r="NWX652" s="81"/>
      <c r="NWY652" s="75"/>
      <c r="NWZ652" s="81"/>
      <c r="NXA652" s="75"/>
      <c r="NXB652" s="81"/>
      <c r="NXC652" s="75"/>
      <c r="NXD652" s="81"/>
      <c r="NXE652" s="75"/>
      <c r="NXF652" s="81"/>
      <c r="NXG652" s="75"/>
      <c r="NXH652" s="81"/>
      <c r="NXI652" s="75"/>
      <c r="NXJ652" s="81"/>
      <c r="NXK652" s="75"/>
      <c r="NXL652" s="81"/>
      <c r="NXM652" s="75"/>
      <c r="NXN652" s="81"/>
      <c r="NXO652" s="75"/>
      <c r="NXP652" s="81"/>
      <c r="NXQ652" s="75"/>
      <c r="NXR652" s="81"/>
      <c r="NXS652" s="75"/>
      <c r="NXT652" s="81"/>
      <c r="NXU652" s="75"/>
      <c r="NXV652" s="81"/>
      <c r="NXW652" s="75"/>
      <c r="NXX652" s="81"/>
      <c r="NXY652" s="75"/>
      <c r="NXZ652" s="81"/>
      <c r="NYA652" s="75"/>
      <c r="NYB652" s="81"/>
      <c r="NYC652" s="75"/>
      <c r="NYD652" s="81"/>
      <c r="NYE652" s="75"/>
      <c r="NYF652" s="81"/>
      <c r="NYG652" s="75"/>
      <c r="NYH652" s="81"/>
      <c r="NYI652" s="75"/>
      <c r="NYJ652" s="81"/>
      <c r="NYK652" s="75"/>
      <c r="NYL652" s="81"/>
      <c r="NYM652" s="75"/>
      <c r="NYN652" s="81"/>
      <c r="NYO652" s="75"/>
      <c r="NYP652" s="81"/>
      <c r="NYQ652" s="75"/>
      <c r="NYR652" s="81"/>
      <c r="NYS652" s="75"/>
      <c r="NYT652" s="81"/>
      <c r="NYU652" s="75"/>
      <c r="NYV652" s="81"/>
      <c r="NYW652" s="75"/>
      <c r="NYX652" s="81"/>
      <c r="NYY652" s="75"/>
      <c r="NYZ652" s="81"/>
      <c r="NZA652" s="75"/>
      <c r="NZB652" s="81"/>
      <c r="NZC652" s="75"/>
      <c r="NZD652" s="81"/>
      <c r="NZE652" s="75"/>
      <c r="NZF652" s="81"/>
      <c r="NZG652" s="75"/>
      <c r="NZH652" s="81"/>
      <c r="NZI652" s="75"/>
      <c r="NZJ652" s="81"/>
      <c r="NZK652" s="75"/>
      <c r="NZL652" s="81"/>
      <c r="NZM652" s="75"/>
      <c r="NZN652" s="81"/>
      <c r="NZO652" s="75"/>
      <c r="NZP652" s="81"/>
      <c r="NZQ652" s="75"/>
      <c r="NZR652" s="81"/>
      <c r="NZS652" s="75"/>
      <c r="NZT652" s="81"/>
      <c r="NZU652" s="75"/>
      <c r="NZV652" s="81"/>
      <c r="NZW652" s="75"/>
      <c r="NZX652" s="81"/>
      <c r="NZY652" s="75"/>
      <c r="NZZ652" s="81"/>
      <c r="OAA652" s="75"/>
      <c r="OAB652" s="81"/>
      <c r="OAC652" s="75"/>
      <c r="OAD652" s="81"/>
      <c r="OAE652" s="75"/>
      <c r="OAF652" s="81"/>
      <c r="OAG652" s="75"/>
      <c r="OAH652" s="81"/>
      <c r="OAI652" s="75"/>
      <c r="OAJ652" s="81"/>
      <c r="OAK652" s="75"/>
      <c r="OAL652" s="81"/>
      <c r="OAM652" s="75"/>
      <c r="OAN652" s="81"/>
      <c r="OAO652" s="75"/>
      <c r="OAP652" s="81"/>
      <c r="OAQ652" s="75"/>
      <c r="OAR652" s="81"/>
      <c r="OAS652" s="75"/>
      <c r="OAT652" s="81"/>
      <c r="OAU652" s="75"/>
      <c r="OAV652" s="81"/>
      <c r="OAW652" s="75"/>
      <c r="OAX652" s="81"/>
      <c r="OAY652" s="75"/>
      <c r="OAZ652" s="81"/>
      <c r="OBA652" s="75"/>
      <c r="OBB652" s="81"/>
      <c r="OBC652" s="75"/>
      <c r="OBD652" s="81"/>
      <c r="OBE652" s="75"/>
      <c r="OBF652" s="81"/>
      <c r="OBG652" s="75"/>
      <c r="OBH652" s="81"/>
      <c r="OBI652" s="75"/>
      <c r="OBJ652" s="81"/>
      <c r="OBK652" s="75"/>
      <c r="OBL652" s="81"/>
      <c r="OBM652" s="75"/>
      <c r="OBN652" s="81"/>
      <c r="OBO652" s="75"/>
      <c r="OBP652" s="81"/>
      <c r="OBQ652" s="75"/>
      <c r="OBR652" s="81"/>
      <c r="OBS652" s="75"/>
      <c r="OBT652" s="81"/>
      <c r="OBU652" s="75"/>
      <c r="OBV652" s="81"/>
      <c r="OBW652" s="75"/>
      <c r="OBX652" s="81"/>
      <c r="OBY652" s="75"/>
      <c r="OBZ652" s="81"/>
      <c r="OCA652" s="75"/>
      <c r="OCB652" s="81"/>
      <c r="OCC652" s="75"/>
      <c r="OCD652" s="81"/>
      <c r="OCE652" s="75"/>
      <c r="OCF652" s="81"/>
      <c r="OCG652" s="75"/>
      <c r="OCH652" s="81"/>
      <c r="OCI652" s="75"/>
      <c r="OCJ652" s="81"/>
      <c r="OCK652" s="75"/>
      <c r="OCL652" s="81"/>
      <c r="OCM652" s="75"/>
      <c r="OCN652" s="81"/>
      <c r="OCO652" s="75"/>
      <c r="OCP652" s="81"/>
      <c r="OCQ652" s="75"/>
      <c r="OCR652" s="81"/>
      <c r="OCS652" s="75"/>
      <c r="OCT652" s="81"/>
      <c r="OCU652" s="75"/>
      <c r="OCV652" s="81"/>
      <c r="OCW652" s="75"/>
      <c r="OCX652" s="81"/>
      <c r="OCY652" s="75"/>
      <c r="OCZ652" s="81"/>
      <c r="ODA652" s="75"/>
      <c r="ODB652" s="81"/>
      <c r="ODC652" s="75"/>
      <c r="ODD652" s="81"/>
      <c r="ODE652" s="75"/>
      <c r="ODF652" s="81"/>
      <c r="ODG652" s="75"/>
      <c r="ODH652" s="81"/>
      <c r="ODI652" s="75"/>
      <c r="ODJ652" s="81"/>
      <c r="ODK652" s="75"/>
      <c r="ODL652" s="81"/>
      <c r="ODM652" s="75"/>
      <c r="ODN652" s="81"/>
      <c r="ODO652" s="75"/>
      <c r="ODP652" s="81"/>
      <c r="ODQ652" s="75"/>
      <c r="ODR652" s="81"/>
      <c r="ODS652" s="75"/>
      <c r="ODT652" s="81"/>
      <c r="ODU652" s="75"/>
      <c r="ODV652" s="81"/>
      <c r="ODW652" s="75"/>
      <c r="ODX652" s="81"/>
      <c r="ODY652" s="75"/>
      <c r="ODZ652" s="81"/>
      <c r="OEA652" s="75"/>
      <c r="OEB652" s="81"/>
      <c r="OEC652" s="75"/>
      <c r="OED652" s="81"/>
      <c r="OEE652" s="75"/>
      <c r="OEF652" s="81"/>
      <c r="OEG652" s="75"/>
      <c r="OEH652" s="81"/>
      <c r="OEI652" s="75"/>
      <c r="OEJ652" s="81"/>
      <c r="OEK652" s="75"/>
      <c r="OEL652" s="81"/>
      <c r="OEM652" s="75"/>
      <c r="OEN652" s="81"/>
      <c r="OEO652" s="75"/>
      <c r="OEP652" s="81"/>
      <c r="OEQ652" s="75"/>
      <c r="OER652" s="81"/>
      <c r="OES652" s="75"/>
      <c r="OET652" s="81"/>
      <c r="OEU652" s="75"/>
      <c r="OEV652" s="81"/>
      <c r="OEW652" s="75"/>
      <c r="OEX652" s="81"/>
      <c r="OEY652" s="75"/>
      <c r="OEZ652" s="81"/>
      <c r="OFA652" s="75"/>
      <c r="OFB652" s="81"/>
      <c r="OFC652" s="75"/>
      <c r="OFD652" s="81"/>
      <c r="OFE652" s="75"/>
      <c r="OFF652" s="81"/>
      <c r="OFG652" s="75"/>
      <c r="OFH652" s="81"/>
      <c r="OFI652" s="75"/>
      <c r="OFJ652" s="81"/>
      <c r="OFK652" s="75"/>
      <c r="OFL652" s="81"/>
      <c r="OFM652" s="75"/>
      <c r="OFN652" s="81"/>
      <c r="OFO652" s="75"/>
      <c r="OFP652" s="81"/>
      <c r="OFQ652" s="75"/>
      <c r="OFR652" s="81"/>
      <c r="OFS652" s="75"/>
      <c r="OFT652" s="81"/>
      <c r="OFU652" s="75"/>
      <c r="OFV652" s="81"/>
      <c r="OFW652" s="75"/>
      <c r="OFX652" s="81"/>
      <c r="OFY652" s="75"/>
      <c r="OFZ652" s="81"/>
      <c r="OGA652" s="75"/>
      <c r="OGB652" s="81"/>
      <c r="OGC652" s="75"/>
      <c r="OGD652" s="81"/>
      <c r="OGE652" s="75"/>
      <c r="OGF652" s="81"/>
      <c r="OGG652" s="75"/>
      <c r="OGH652" s="81"/>
      <c r="OGI652" s="75"/>
      <c r="OGJ652" s="81"/>
      <c r="OGK652" s="75"/>
      <c r="OGL652" s="81"/>
      <c r="OGM652" s="75"/>
      <c r="OGN652" s="81"/>
      <c r="OGO652" s="75"/>
      <c r="OGP652" s="81"/>
      <c r="OGQ652" s="75"/>
      <c r="OGR652" s="81"/>
      <c r="OGS652" s="75"/>
      <c r="OGT652" s="81"/>
      <c r="OGU652" s="75"/>
      <c r="OGV652" s="81"/>
      <c r="OGW652" s="75"/>
      <c r="OGX652" s="81"/>
      <c r="OGY652" s="75"/>
      <c r="OGZ652" s="81"/>
      <c r="OHA652" s="75"/>
      <c r="OHB652" s="81"/>
      <c r="OHC652" s="75"/>
      <c r="OHD652" s="81"/>
      <c r="OHE652" s="75"/>
      <c r="OHF652" s="81"/>
      <c r="OHG652" s="75"/>
      <c r="OHH652" s="81"/>
      <c r="OHI652" s="75"/>
      <c r="OHJ652" s="81"/>
      <c r="OHK652" s="75"/>
      <c r="OHL652" s="81"/>
      <c r="OHM652" s="75"/>
      <c r="OHN652" s="81"/>
      <c r="OHO652" s="75"/>
      <c r="OHP652" s="81"/>
      <c r="OHQ652" s="75"/>
      <c r="OHR652" s="81"/>
      <c r="OHS652" s="75"/>
      <c r="OHT652" s="81"/>
      <c r="OHU652" s="75"/>
      <c r="OHV652" s="81"/>
      <c r="OHW652" s="75"/>
      <c r="OHX652" s="81"/>
      <c r="OHY652" s="75"/>
      <c r="OHZ652" s="81"/>
      <c r="OIA652" s="75"/>
      <c r="OIB652" s="81"/>
      <c r="OIC652" s="75"/>
      <c r="OID652" s="81"/>
      <c r="OIE652" s="75"/>
      <c r="OIF652" s="81"/>
      <c r="OIG652" s="75"/>
      <c r="OIH652" s="81"/>
      <c r="OII652" s="75"/>
      <c r="OIJ652" s="81"/>
      <c r="OIK652" s="75"/>
      <c r="OIL652" s="81"/>
      <c r="OIM652" s="75"/>
      <c r="OIN652" s="81"/>
      <c r="OIO652" s="75"/>
      <c r="OIP652" s="81"/>
      <c r="OIQ652" s="75"/>
      <c r="OIR652" s="81"/>
      <c r="OIS652" s="75"/>
      <c r="OIT652" s="81"/>
      <c r="OIU652" s="75"/>
      <c r="OIV652" s="81"/>
      <c r="OIW652" s="75"/>
      <c r="OIX652" s="81"/>
      <c r="OIY652" s="75"/>
      <c r="OIZ652" s="81"/>
      <c r="OJA652" s="75"/>
      <c r="OJB652" s="81"/>
      <c r="OJC652" s="75"/>
      <c r="OJD652" s="81"/>
      <c r="OJE652" s="75"/>
      <c r="OJF652" s="81"/>
      <c r="OJG652" s="75"/>
      <c r="OJH652" s="81"/>
      <c r="OJI652" s="75"/>
      <c r="OJJ652" s="81"/>
      <c r="OJK652" s="75"/>
      <c r="OJL652" s="81"/>
      <c r="OJM652" s="75"/>
      <c r="OJN652" s="81"/>
      <c r="OJO652" s="75"/>
      <c r="OJP652" s="81"/>
      <c r="OJQ652" s="75"/>
      <c r="OJR652" s="81"/>
      <c r="OJS652" s="75"/>
      <c r="OJT652" s="81"/>
      <c r="OJU652" s="75"/>
      <c r="OJV652" s="81"/>
      <c r="OJW652" s="75"/>
      <c r="OJX652" s="81"/>
      <c r="OJY652" s="75"/>
      <c r="OJZ652" s="81"/>
      <c r="OKA652" s="75"/>
      <c r="OKB652" s="81"/>
      <c r="OKC652" s="75"/>
      <c r="OKD652" s="81"/>
      <c r="OKE652" s="75"/>
      <c r="OKF652" s="81"/>
      <c r="OKG652" s="75"/>
      <c r="OKH652" s="81"/>
      <c r="OKI652" s="75"/>
      <c r="OKJ652" s="81"/>
      <c r="OKK652" s="75"/>
      <c r="OKL652" s="81"/>
      <c r="OKM652" s="75"/>
      <c r="OKN652" s="81"/>
      <c r="OKO652" s="75"/>
      <c r="OKP652" s="81"/>
      <c r="OKQ652" s="75"/>
      <c r="OKR652" s="81"/>
      <c r="OKS652" s="75"/>
      <c r="OKT652" s="81"/>
      <c r="OKU652" s="75"/>
      <c r="OKV652" s="81"/>
      <c r="OKW652" s="75"/>
      <c r="OKX652" s="81"/>
      <c r="OKY652" s="75"/>
      <c r="OKZ652" s="81"/>
      <c r="OLA652" s="75"/>
      <c r="OLB652" s="81"/>
      <c r="OLC652" s="75"/>
      <c r="OLD652" s="81"/>
      <c r="OLE652" s="75"/>
      <c r="OLF652" s="81"/>
      <c r="OLG652" s="75"/>
      <c r="OLH652" s="81"/>
      <c r="OLI652" s="75"/>
      <c r="OLJ652" s="81"/>
      <c r="OLK652" s="75"/>
      <c r="OLL652" s="81"/>
      <c r="OLM652" s="75"/>
      <c r="OLN652" s="81"/>
      <c r="OLO652" s="75"/>
      <c r="OLP652" s="81"/>
      <c r="OLQ652" s="75"/>
      <c r="OLR652" s="81"/>
      <c r="OLS652" s="75"/>
      <c r="OLT652" s="81"/>
      <c r="OLU652" s="75"/>
      <c r="OLV652" s="81"/>
      <c r="OLW652" s="75"/>
      <c r="OLX652" s="81"/>
      <c r="OLY652" s="75"/>
      <c r="OLZ652" s="81"/>
      <c r="OMA652" s="75"/>
      <c r="OMB652" s="81"/>
      <c r="OMC652" s="75"/>
      <c r="OMD652" s="81"/>
      <c r="OME652" s="75"/>
      <c r="OMF652" s="81"/>
      <c r="OMG652" s="75"/>
      <c r="OMH652" s="81"/>
      <c r="OMI652" s="75"/>
      <c r="OMJ652" s="81"/>
      <c r="OMK652" s="75"/>
      <c r="OML652" s="81"/>
      <c r="OMM652" s="75"/>
      <c r="OMN652" s="81"/>
      <c r="OMO652" s="75"/>
      <c r="OMP652" s="81"/>
      <c r="OMQ652" s="75"/>
      <c r="OMR652" s="81"/>
      <c r="OMS652" s="75"/>
      <c r="OMT652" s="81"/>
      <c r="OMU652" s="75"/>
      <c r="OMV652" s="81"/>
      <c r="OMW652" s="75"/>
      <c r="OMX652" s="81"/>
      <c r="OMY652" s="75"/>
      <c r="OMZ652" s="81"/>
      <c r="ONA652" s="75"/>
      <c r="ONB652" s="81"/>
      <c r="ONC652" s="75"/>
      <c r="OND652" s="81"/>
      <c r="ONE652" s="75"/>
      <c r="ONF652" s="81"/>
      <c r="ONG652" s="75"/>
      <c r="ONH652" s="81"/>
      <c r="ONI652" s="75"/>
      <c r="ONJ652" s="81"/>
      <c r="ONK652" s="75"/>
      <c r="ONL652" s="81"/>
      <c r="ONM652" s="75"/>
      <c r="ONN652" s="81"/>
      <c r="ONO652" s="75"/>
      <c r="ONP652" s="81"/>
      <c r="ONQ652" s="75"/>
      <c r="ONR652" s="81"/>
      <c r="ONS652" s="75"/>
      <c r="ONT652" s="81"/>
      <c r="ONU652" s="75"/>
      <c r="ONV652" s="81"/>
      <c r="ONW652" s="75"/>
      <c r="ONX652" s="81"/>
      <c r="ONY652" s="75"/>
      <c r="ONZ652" s="81"/>
      <c r="OOA652" s="75"/>
      <c r="OOB652" s="81"/>
      <c r="OOC652" s="75"/>
      <c r="OOD652" s="81"/>
      <c r="OOE652" s="75"/>
      <c r="OOF652" s="81"/>
      <c r="OOG652" s="75"/>
      <c r="OOH652" s="81"/>
      <c r="OOI652" s="75"/>
      <c r="OOJ652" s="81"/>
      <c r="OOK652" s="75"/>
      <c r="OOL652" s="81"/>
      <c r="OOM652" s="75"/>
      <c r="OON652" s="81"/>
      <c r="OOO652" s="75"/>
      <c r="OOP652" s="81"/>
      <c r="OOQ652" s="75"/>
      <c r="OOR652" s="81"/>
      <c r="OOS652" s="75"/>
      <c r="OOT652" s="81"/>
      <c r="OOU652" s="75"/>
      <c r="OOV652" s="81"/>
      <c r="OOW652" s="75"/>
      <c r="OOX652" s="81"/>
      <c r="OOY652" s="75"/>
      <c r="OOZ652" s="81"/>
      <c r="OPA652" s="75"/>
      <c r="OPB652" s="81"/>
      <c r="OPC652" s="75"/>
      <c r="OPD652" s="81"/>
      <c r="OPE652" s="75"/>
      <c r="OPF652" s="81"/>
      <c r="OPG652" s="75"/>
      <c r="OPH652" s="81"/>
      <c r="OPI652" s="75"/>
      <c r="OPJ652" s="81"/>
      <c r="OPK652" s="75"/>
      <c r="OPL652" s="81"/>
      <c r="OPM652" s="75"/>
      <c r="OPN652" s="81"/>
      <c r="OPO652" s="75"/>
      <c r="OPP652" s="81"/>
      <c r="OPQ652" s="75"/>
      <c r="OPR652" s="81"/>
      <c r="OPS652" s="75"/>
      <c r="OPT652" s="81"/>
      <c r="OPU652" s="75"/>
      <c r="OPV652" s="81"/>
      <c r="OPW652" s="75"/>
      <c r="OPX652" s="81"/>
      <c r="OPY652" s="75"/>
      <c r="OPZ652" s="81"/>
      <c r="OQA652" s="75"/>
      <c r="OQB652" s="81"/>
      <c r="OQC652" s="75"/>
      <c r="OQD652" s="81"/>
      <c r="OQE652" s="75"/>
      <c r="OQF652" s="81"/>
      <c r="OQG652" s="75"/>
      <c r="OQH652" s="81"/>
      <c r="OQI652" s="75"/>
      <c r="OQJ652" s="81"/>
      <c r="OQK652" s="75"/>
      <c r="OQL652" s="81"/>
      <c r="OQM652" s="75"/>
      <c r="OQN652" s="81"/>
      <c r="OQO652" s="75"/>
      <c r="OQP652" s="81"/>
      <c r="OQQ652" s="75"/>
      <c r="OQR652" s="81"/>
      <c r="OQS652" s="75"/>
      <c r="OQT652" s="81"/>
      <c r="OQU652" s="75"/>
      <c r="OQV652" s="81"/>
      <c r="OQW652" s="75"/>
      <c r="OQX652" s="81"/>
      <c r="OQY652" s="75"/>
      <c r="OQZ652" s="81"/>
      <c r="ORA652" s="75"/>
      <c r="ORB652" s="81"/>
      <c r="ORC652" s="75"/>
      <c r="ORD652" s="81"/>
      <c r="ORE652" s="75"/>
      <c r="ORF652" s="81"/>
      <c r="ORG652" s="75"/>
      <c r="ORH652" s="81"/>
      <c r="ORI652" s="75"/>
      <c r="ORJ652" s="81"/>
      <c r="ORK652" s="75"/>
      <c r="ORL652" s="81"/>
      <c r="ORM652" s="75"/>
      <c r="ORN652" s="81"/>
      <c r="ORO652" s="75"/>
      <c r="ORP652" s="81"/>
      <c r="ORQ652" s="75"/>
      <c r="ORR652" s="81"/>
      <c r="ORS652" s="75"/>
      <c r="ORT652" s="81"/>
      <c r="ORU652" s="75"/>
      <c r="ORV652" s="81"/>
      <c r="ORW652" s="75"/>
      <c r="ORX652" s="81"/>
      <c r="ORY652" s="75"/>
      <c r="ORZ652" s="81"/>
      <c r="OSA652" s="75"/>
      <c r="OSB652" s="81"/>
      <c r="OSC652" s="75"/>
      <c r="OSD652" s="81"/>
      <c r="OSE652" s="75"/>
      <c r="OSF652" s="81"/>
      <c r="OSG652" s="75"/>
      <c r="OSH652" s="81"/>
      <c r="OSI652" s="75"/>
      <c r="OSJ652" s="81"/>
      <c r="OSK652" s="75"/>
      <c r="OSL652" s="81"/>
      <c r="OSM652" s="75"/>
      <c r="OSN652" s="81"/>
      <c r="OSO652" s="75"/>
      <c r="OSP652" s="81"/>
      <c r="OSQ652" s="75"/>
      <c r="OSR652" s="81"/>
      <c r="OSS652" s="75"/>
      <c r="OST652" s="81"/>
      <c r="OSU652" s="75"/>
      <c r="OSV652" s="81"/>
      <c r="OSW652" s="75"/>
      <c r="OSX652" s="81"/>
      <c r="OSY652" s="75"/>
      <c r="OSZ652" s="81"/>
      <c r="OTA652" s="75"/>
      <c r="OTB652" s="81"/>
      <c r="OTC652" s="75"/>
      <c r="OTD652" s="81"/>
      <c r="OTE652" s="75"/>
      <c r="OTF652" s="81"/>
      <c r="OTG652" s="75"/>
      <c r="OTH652" s="81"/>
      <c r="OTI652" s="75"/>
      <c r="OTJ652" s="81"/>
      <c r="OTK652" s="75"/>
      <c r="OTL652" s="81"/>
      <c r="OTM652" s="75"/>
      <c r="OTN652" s="81"/>
      <c r="OTO652" s="75"/>
      <c r="OTP652" s="81"/>
      <c r="OTQ652" s="75"/>
      <c r="OTR652" s="81"/>
      <c r="OTS652" s="75"/>
      <c r="OTT652" s="81"/>
      <c r="OTU652" s="75"/>
      <c r="OTV652" s="81"/>
      <c r="OTW652" s="75"/>
      <c r="OTX652" s="81"/>
      <c r="OTY652" s="75"/>
      <c r="OTZ652" s="81"/>
      <c r="OUA652" s="75"/>
      <c r="OUB652" s="81"/>
      <c r="OUC652" s="75"/>
      <c r="OUD652" s="81"/>
      <c r="OUE652" s="75"/>
      <c r="OUF652" s="81"/>
      <c r="OUG652" s="75"/>
      <c r="OUH652" s="81"/>
      <c r="OUI652" s="75"/>
      <c r="OUJ652" s="81"/>
      <c r="OUK652" s="75"/>
      <c r="OUL652" s="81"/>
      <c r="OUM652" s="75"/>
      <c r="OUN652" s="81"/>
      <c r="OUO652" s="75"/>
      <c r="OUP652" s="81"/>
      <c r="OUQ652" s="75"/>
      <c r="OUR652" s="81"/>
      <c r="OUS652" s="75"/>
      <c r="OUT652" s="81"/>
      <c r="OUU652" s="75"/>
      <c r="OUV652" s="81"/>
      <c r="OUW652" s="75"/>
      <c r="OUX652" s="81"/>
      <c r="OUY652" s="75"/>
      <c r="OUZ652" s="81"/>
      <c r="OVA652" s="75"/>
      <c r="OVB652" s="81"/>
      <c r="OVC652" s="75"/>
      <c r="OVD652" s="81"/>
      <c r="OVE652" s="75"/>
      <c r="OVF652" s="81"/>
      <c r="OVG652" s="75"/>
      <c r="OVH652" s="81"/>
      <c r="OVI652" s="75"/>
      <c r="OVJ652" s="81"/>
      <c r="OVK652" s="75"/>
      <c r="OVL652" s="81"/>
      <c r="OVM652" s="75"/>
      <c r="OVN652" s="81"/>
      <c r="OVO652" s="75"/>
      <c r="OVP652" s="81"/>
      <c r="OVQ652" s="75"/>
      <c r="OVR652" s="81"/>
      <c r="OVS652" s="75"/>
      <c r="OVT652" s="81"/>
      <c r="OVU652" s="75"/>
      <c r="OVV652" s="81"/>
      <c r="OVW652" s="75"/>
      <c r="OVX652" s="81"/>
      <c r="OVY652" s="75"/>
      <c r="OVZ652" s="81"/>
      <c r="OWA652" s="75"/>
      <c r="OWB652" s="81"/>
      <c r="OWC652" s="75"/>
      <c r="OWD652" s="81"/>
      <c r="OWE652" s="75"/>
      <c r="OWF652" s="81"/>
      <c r="OWG652" s="75"/>
      <c r="OWH652" s="81"/>
      <c r="OWI652" s="75"/>
      <c r="OWJ652" s="81"/>
      <c r="OWK652" s="75"/>
      <c r="OWL652" s="81"/>
      <c r="OWM652" s="75"/>
      <c r="OWN652" s="81"/>
      <c r="OWO652" s="75"/>
      <c r="OWP652" s="81"/>
      <c r="OWQ652" s="75"/>
      <c r="OWR652" s="81"/>
      <c r="OWS652" s="75"/>
      <c r="OWT652" s="81"/>
      <c r="OWU652" s="75"/>
      <c r="OWV652" s="81"/>
      <c r="OWW652" s="75"/>
      <c r="OWX652" s="81"/>
      <c r="OWY652" s="75"/>
      <c r="OWZ652" s="81"/>
      <c r="OXA652" s="75"/>
      <c r="OXB652" s="81"/>
      <c r="OXC652" s="75"/>
      <c r="OXD652" s="81"/>
      <c r="OXE652" s="75"/>
      <c r="OXF652" s="81"/>
      <c r="OXG652" s="75"/>
      <c r="OXH652" s="81"/>
      <c r="OXI652" s="75"/>
      <c r="OXJ652" s="81"/>
      <c r="OXK652" s="75"/>
      <c r="OXL652" s="81"/>
      <c r="OXM652" s="75"/>
      <c r="OXN652" s="81"/>
      <c r="OXO652" s="75"/>
      <c r="OXP652" s="81"/>
      <c r="OXQ652" s="75"/>
      <c r="OXR652" s="81"/>
      <c r="OXS652" s="75"/>
      <c r="OXT652" s="81"/>
      <c r="OXU652" s="75"/>
      <c r="OXV652" s="81"/>
      <c r="OXW652" s="75"/>
      <c r="OXX652" s="81"/>
      <c r="OXY652" s="75"/>
      <c r="OXZ652" s="81"/>
      <c r="OYA652" s="75"/>
      <c r="OYB652" s="81"/>
      <c r="OYC652" s="75"/>
      <c r="OYD652" s="81"/>
      <c r="OYE652" s="75"/>
      <c r="OYF652" s="81"/>
      <c r="OYG652" s="75"/>
      <c r="OYH652" s="81"/>
      <c r="OYI652" s="75"/>
      <c r="OYJ652" s="81"/>
      <c r="OYK652" s="75"/>
      <c r="OYL652" s="81"/>
      <c r="OYM652" s="75"/>
      <c r="OYN652" s="81"/>
      <c r="OYO652" s="75"/>
      <c r="OYP652" s="81"/>
      <c r="OYQ652" s="75"/>
      <c r="OYR652" s="81"/>
      <c r="OYS652" s="75"/>
      <c r="OYT652" s="81"/>
      <c r="OYU652" s="75"/>
      <c r="OYV652" s="81"/>
      <c r="OYW652" s="75"/>
      <c r="OYX652" s="81"/>
      <c r="OYY652" s="75"/>
      <c r="OYZ652" s="81"/>
      <c r="OZA652" s="75"/>
      <c r="OZB652" s="81"/>
      <c r="OZC652" s="75"/>
      <c r="OZD652" s="81"/>
      <c r="OZE652" s="75"/>
      <c r="OZF652" s="81"/>
      <c r="OZG652" s="75"/>
      <c r="OZH652" s="81"/>
      <c r="OZI652" s="75"/>
      <c r="OZJ652" s="81"/>
      <c r="OZK652" s="75"/>
      <c r="OZL652" s="81"/>
      <c r="OZM652" s="75"/>
      <c r="OZN652" s="81"/>
      <c r="OZO652" s="75"/>
      <c r="OZP652" s="81"/>
      <c r="OZQ652" s="75"/>
      <c r="OZR652" s="81"/>
      <c r="OZS652" s="75"/>
      <c r="OZT652" s="81"/>
      <c r="OZU652" s="75"/>
      <c r="OZV652" s="81"/>
      <c r="OZW652" s="75"/>
      <c r="OZX652" s="81"/>
      <c r="OZY652" s="75"/>
      <c r="OZZ652" s="81"/>
      <c r="PAA652" s="75"/>
      <c r="PAB652" s="81"/>
      <c r="PAC652" s="75"/>
      <c r="PAD652" s="81"/>
      <c r="PAE652" s="75"/>
      <c r="PAF652" s="81"/>
      <c r="PAG652" s="75"/>
      <c r="PAH652" s="81"/>
      <c r="PAI652" s="75"/>
      <c r="PAJ652" s="81"/>
      <c r="PAK652" s="75"/>
      <c r="PAL652" s="81"/>
      <c r="PAM652" s="75"/>
      <c r="PAN652" s="81"/>
      <c r="PAO652" s="75"/>
      <c r="PAP652" s="81"/>
      <c r="PAQ652" s="75"/>
      <c r="PAR652" s="81"/>
      <c r="PAS652" s="75"/>
      <c r="PAT652" s="81"/>
      <c r="PAU652" s="75"/>
      <c r="PAV652" s="81"/>
      <c r="PAW652" s="75"/>
      <c r="PAX652" s="81"/>
      <c r="PAY652" s="75"/>
      <c r="PAZ652" s="81"/>
      <c r="PBA652" s="75"/>
      <c r="PBB652" s="81"/>
      <c r="PBC652" s="75"/>
      <c r="PBD652" s="81"/>
      <c r="PBE652" s="75"/>
      <c r="PBF652" s="81"/>
      <c r="PBG652" s="75"/>
      <c r="PBH652" s="81"/>
      <c r="PBI652" s="75"/>
      <c r="PBJ652" s="81"/>
      <c r="PBK652" s="75"/>
      <c r="PBL652" s="81"/>
      <c r="PBM652" s="75"/>
      <c r="PBN652" s="81"/>
      <c r="PBO652" s="75"/>
      <c r="PBP652" s="81"/>
      <c r="PBQ652" s="75"/>
      <c r="PBR652" s="81"/>
      <c r="PBS652" s="75"/>
      <c r="PBT652" s="81"/>
      <c r="PBU652" s="75"/>
      <c r="PBV652" s="81"/>
      <c r="PBW652" s="75"/>
      <c r="PBX652" s="81"/>
      <c r="PBY652" s="75"/>
      <c r="PBZ652" s="81"/>
      <c r="PCA652" s="75"/>
      <c r="PCB652" s="81"/>
      <c r="PCC652" s="75"/>
      <c r="PCD652" s="81"/>
      <c r="PCE652" s="75"/>
      <c r="PCF652" s="81"/>
      <c r="PCG652" s="75"/>
      <c r="PCH652" s="81"/>
      <c r="PCI652" s="75"/>
      <c r="PCJ652" s="81"/>
      <c r="PCK652" s="75"/>
      <c r="PCL652" s="81"/>
      <c r="PCM652" s="75"/>
      <c r="PCN652" s="81"/>
      <c r="PCO652" s="75"/>
      <c r="PCP652" s="81"/>
      <c r="PCQ652" s="75"/>
      <c r="PCR652" s="81"/>
      <c r="PCS652" s="75"/>
      <c r="PCT652" s="81"/>
      <c r="PCU652" s="75"/>
      <c r="PCV652" s="81"/>
      <c r="PCW652" s="75"/>
      <c r="PCX652" s="81"/>
      <c r="PCY652" s="75"/>
      <c r="PCZ652" s="81"/>
      <c r="PDA652" s="75"/>
      <c r="PDB652" s="81"/>
      <c r="PDC652" s="75"/>
      <c r="PDD652" s="81"/>
      <c r="PDE652" s="75"/>
      <c r="PDF652" s="81"/>
      <c r="PDG652" s="75"/>
      <c r="PDH652" s="81"/>
      <c r="PDI652" s="75"/>
      <c r="PDJ652" s="81"/>
      <c r="PDK652" s="75"/>
      <c r="PDL652" s="81"/>
      <c r="PDM652" s="75"/>
      <c r="PDN652" s="81"/>
      <c r="PDO652" s="75"/>
      <c r="PDP652" s="81"/>
      <c r="PDQ652" s="75"/>
      <c r="PDR652" s="81"/>
      <c r="PDS652" s="75"/>
      <c r="PDT652" s="81"/>
      <c r="PDU652" s="75"/>
      <c r="PDV652" s="81"/>
      <c r="PDW652" s="75"/>
      <c r="PDX652" s="81"/>
      <c r="PDY652" s="75"/>
      <c r="PDZ652" s="81"/>
      <c r="PEA652" s="75"/>
      <c r="PEB652" s="81"/>
      <c r="PEC652" s="75"/>
      <c r="PED652" s="81"/>
      <c r="PEE652" s="75"/>
      <c r="PEF652" s="81"/>
      <c r="PEG652" s="75"/>
      <c r="PEH652" s="81"/>
      <c r="PEI652" s="75"/>
      <c r="PEJ652" s="81"/>
      <c r="PEK652" s="75"/>
      <c r="PEL652" s="81"/>
      <c r="PEM652" s="75"/>
      <c r="PEN652" s="81"/>
      <c r="PEO652" s="75"/>
      <c r="PEP652" s="81"/>
      <c r="PEQ652" s="75"/>
      <c r="PER652" s="81"/>
      <c r="PES652" s="75"/>
      <c r="PET652" s="81"/>
      <c r="PEU652" s="75"/>
      <c r="PEV652" s="81"/>
      <c r="PEW652" s="75"/>
      <c r="PEX652" s="81"/>
      <c r="PEY652" s="75"/>
      <c r="PEZ652" s="81"/>
      <c r="PFA652" s="75"/>
      <c r="PFB652" s="81"/>
      <c r="PFC652" s="75"/>
      <c r="PFD652" s="81"/>
      <c r="PFE652" s="75"/>
      <c r="PFF652" s="81"/>
      <c r="PFG652" s="75"/>
      <c r="PFH652" s="81"/>
      <c r="PFI652" s="75"/>
      <c r="PFJ652" s="81"/>
      <c r="PFK652" s="75"/>
      <c r="PFL652" s="81"/>
      <c r="PFM652" s="75"/>
      <c r="PFN652" s="81"/>
      <c r="PFO652" s="75"/>
      <c r="PFP652" s="81"/>
      <c r="PFQ652" s="75"/>
      <c r="PFR652" s="81"/>
      <c r="PFS652" s="75"/>
      <c r="PFT652" s="81"/>
      <c r="PFU652" s="75"/>
      <c r="PFV652" s="81"/>
      <c r="PFW652" s="75"/>
      <c r="PFX652" s="81"/>
      <c r="PFY652" s="75"/>
      <c r="PFZ652" s="81"/>
      <c r="PGA652" s="75"/>
      <c r="PGB652" s="81"/>
      <c r="PGC652" s="75"/>
      <c r="PGD652" s="81"/>
      <c r="PGE652" s="75"/>
      <c r="PGF652" s="81"/>
      <c r="PGG652" s="75"/>
      <c r="PGH652" s="81"/>
      <c r="PGI652" s="75"/>
      <c r="PGJ652" s="81"/>
      <c r="PGK652" s="75"/>
      <c r="PGL652" s="81"/>
      <c r="PGM652" s="75"/>
      <c r="PGN652" s="81"/>
      <c r="PGO652" s="75"/>
      <c r="PGP652" s="81"/>
      <c r="PGQ652" s="75"/>
      <c r="PGR652" s="81"/>
      <c r="PGS652" s="75"/>
      <c r="PGT652" s="81"/>
      <c r="PGU652" s="75"/>
      <c r="PGV652" s="81"/>
      <c r="PGW652" s="75"/>
      <c r="PGX652" s="81"/>
      <c r="PGY652" s="75"/>
      <c r="PGZ652" s="81"/>
      <c r="PHA652" s="75"/>
      <c r="PHB652" s="81"/>
      <c r="PHC652" s="75"/>
      <c r="PHD652" s="81"/>
      <c r="PHE652" s="75"/>
      <c r="PHF652" s="81"/>
      <c r="PHG652" s="75"/>
      <c r="PHH652" s="81"/>
      <c r="PHI652" s="75"/>
      <c r="PHJ652" s="81"/>
      <c r="PHK652" s="75"/>
      <c r="PHL652" s="81"/>
      <c r="PHM652" s="75"/>
      <c r="PHN652" s="81"/>
      <c r="PHO652" s="75"/>
      <c r="PHP652" s="81"/>
      <c r="PHQ652" s="75"/>
      <c r="PHR652" s="81"/>
      <c r="PHS652" s="75"/>
      <c r="PHT652" s="81"/>
      <c r="PHU652" s="75"/>
      <c r="PHV652" s="81"/>
      <c r="PHW652" s="75"/>
      <c r="PHX652" s="81"/>
      <c r="PHY652" s="75"/>
      <c r="PHZ652" s="81"/>
      <c r="PIA652" s="75"/>
      <c r="PIB652" s="81"/>
      <c r="PIC652" s="75"/>
      <c r="PID652" s="81"/>
      <c r="PIE652" s="75"/>
      <c r="PIF652" s="81"/>
      <c r="PIG652" s="75"/>
      <c r="PIH652" s="81"/>
      <c r="PII652" s="75"/>
      <c r="PIJ652" s="81"/>
      <c r="PIK652" s="75"/>
      <c r="PIL652" s="81"/>
      <c r="PIM652" s="75"/>
      <c r="PIN652" s="81"/>
      <c r="PIO652" s="75"/>
      <c r="PIP652" s="81"/>
      <c r="PIQ652" s="75"/>
      <c r="PIR652" s="81"/>
      <c r="PIS652" s="75"/>
      <c r="PIT652" s="81"/>
      <c r="PIU652" s="75"/>
      <c r="PIV652" s="81"/>
      <c r="PIW652" s="75"/>
      <c r="PIX652" s="81"/>
      <c r="PIY652" s="75"/>
      <c r="PIZ652" s="81"/>
      <c r="PJA652" s="75"/>
      <c r="PJB652" s="81"/>
      <c r="PJC652" s="75"/>
      <c r="PJD652" s="81"/>
      <c r="PJE652" s="75"/>
      <c r="PJF652" s="81"/>
      <c r="PJG652" s="75"/>
      <c r="PJH652" s="81"/>
      <c r="PJI652" s="75"/>
      <c r="PJJ652" s="81"/>
      <c r="PJK652" s="75"/>
      <c r="PJL652" s="81"/>
      <c r="PJM652" s="75"/>
      <c r="PJN652" s="81"/>
      <c r="PJO652" s="75"/>
      <c r="PJP652" s="81"/>
      <c r="PJQ652" s="75"/>
      <c r="PJR652" s="81"/>
      <c r="PJS652" s="75"/>
      <c r="PJT652" s="81"/>
      <c r="PJU652" s="75"/>
      <c r="PJV652" s="81"/>
      <c r="PJW652" s="75"/>
      <c r="PJX652" s="81"/>
      <c r="PJY652" s="75"/>
      <c r="PJZ652" s="81"/>
      <c r="PKA652" s="75"/>
      <c r="PKB652" s="81"/>
      <c r="PKC652" s="75"/>
      <c r="PKD652" s="81"/>
      <c r="PKE652" s="75"/>
      <c r="PKF652" s="81"/>
      <c r="PKG652" s="75"/>
      <c r="PKH652" s="81"/>
      <c r="PKI652" s="75"/>
      <c r="PKJ652" s="81"/>
      <c r="PKK652" s="75"/>
      <c r="PKL652" s="81"/>
      <c r="PKM652" s="75"/>
      <c r="PKN652" s="81"/>
      <c r="PKO652" s="75"/>
      <c r="PKP652" s="81"/>
      <c r="PKQ652" s="75"/>
      <c r="PKR652" s="81"/>
      <c r="PKS652" s="75"/>
      <c r="PKT652" s="81"/>
      <c r="PKU652" s="75"/>
      <c r="PKV652" s="81"/>
      <c r="PKW652" s="75"/>
      <c r="PKX652" s="81"/>
      <c r="PKY652" s="75"/>
      <c r="PKZ652" s="81"/>
      <c r="PLA652" s="75"/>
      <c r="PLB652" s="81"/>
      <c r="PLC652" s="75"/>
      <c r="PLD652" s="81"/>
      <c r="PLE652" s="75"/>
      <c r="PLF652" s="81"/>
      <c r="PLG652" s="75"/>
      <c r="PLH652" s="81"/>
      <c r="PLI652" s="75"/>
      <c r="PLJ652" s="81"/>
      <c r="PLK652" s="75"/>
      <c r="PLL652" s="81"/>
      <c r="PLM652" s="75"/>
      <c r="PLN652" s="81"/>
      <c r="PLO652" s="75"/>
      <c r="PLP652" s="81"/>
      <c r="PLQ652" s="75"/>
      <c r="PLR652" s="81"/>
      <c r="PLS652" s="75"/>
      <c r="PLT652" s="81"/>
      <c r="PLU652" s="75"/>
      <c r="PLV652" s="81"/>
      <c r="PLW652" s="75"/>
      <c r="PLX652" s="81"/>
      <c r="PLY652" s="75"/>
      <c r="PLZ652" s="81"/>
      <c r="PMA652" s="75"/>
      <c r="PMB652" s="81"/>
      <c r="PMC652" s="75"/>
      <c r="PMD652" s="81"/>
      <c r="PME652" s="75"/>
      <c r="PMF652" s="81"/>
      <c r="PMG652" s="75"/>
      <c r="PMH652" s="81"/>
      <c r="PMI652" s="75"/>
      <c r="PMJ652" s="81"/>
      <c r="PMK652" s="75"/>
      <c r="PML652" s="81"/>
      <c r="PMM652" s="75"/>
      <c r="PMN652" s="81"/>
      <c r="PMO652" s="75"/>
      <c r="PMP652" s="81"/>
      <c r="PMQ652" s="75"/>
      <c r="PMR652" s="81"/>
      <c r="PMS652" s="75"/>
      <c r="PMT652" s="81"/>
      <c r="PMU652" s="75"/>
      <c r="PMV652" s="81"/>
      <c r="PMW652" s="75"/>
      <c r="PMX652" s="81"/>
      <c r="PMY652" s="75"/>
      <c r="PMZ652" s="81"/>
      <c r="PNA652" s="75"/>
      <c r="PNB652" s="81"/>
      <c r="PNC652" s="75"/>
      <c r="PND652" s="81"/>
      <c r="PNE652" s="75"/>
      <c r="PNF652" s="81"/>
      <c r="PNG652" s="75"/>
      <c r="PNH652" s="81"/>
      <c r="PNI652" s="75"/>
      <c r="PNJ652" s="81"/>
      <c r="PNK652" s="75"/>
      <c r="PNL652" s="81"/>
      <c r="PNM652" s="75"/>
      <c r="PNN652" s="81"/>
      <c r="PNO652" s="75"/>
      <c r="PNP652" s="81"/>
      <c r="PNQ652" s="75"/>
      <c r="PNR652" s="81"/>
      <c r="PNS652" s="75"/>
      <c r="PNT652" s="81"/>
      <c r="PNU652" s="75"/>
      <c r="PNV652" s="81"/>
      <c r="PNW652" s="75"/>
      <c r="PNX652" s="81"/>
      <c r="PNY652" s="75"/>
      <c r="PNZ652" s="81"/>
      <c r="POA652" s="75"/>
      <c r="POB652" s="81"/>
      <c r="POC652" s="75"/>
      <c r="POD652" s="81"/>
      <c r="POE652" s="75"/>
      <c r="POF652" s="81"/>
      <c r="POG652" s="75"/>
      <c r="POH652" s="81"/>
      <c r="POI652" s="75"/>
      <c r="POJ652" s="81"/>
      <c r="POK652" s="75"/>
      <c r="POL652" s="81"/>
      <c r="POM652" s="75"/>
      <c r="PON652" s="81"/>
      <c r="POO652" s="75"/>
      <c r="POP652" s="81"/>
      <c r="POQ652" s="75"/>
      <c r="POR652" s="81"/>
      <c r="POS652" s="75"/>
      <c r="POT652" s="81"/>
      <c r="POU652" s="75"/>
      <c r="POV652" s="81"/>
      <c r="POW652" s="75"/>
      <c r="POX652" s="81"/>
      <c r="POY652" s="75"/>
      <c r="POZ652" s="81"/>
      <c r="PPA652" s="75"/>
      <c r="PPB652" s="81"/>
      <c r="PPC652" s="75"/>
      <c r="PPD652" s="81"/>
      <c r="PPE652" s="75"/>
      <c r="PPF652" s="81"/>
      <c r="PPG652" s="75"/>
      <c r="PPH652" s="81"/>
      <c r="PPI652" s="75"/>
      <c r="PPJ652" s="81"/>
      <c r="PPK652" s="75"/>
      <c r="PPL652" s="81"/>
      <c r="PPM652" s="75"/>
      <c r="PPN652" s="81"/>
      <c r="PPO652" s="75"/>
      <c r="PPP652" s="81"/>
      <c r="PPQ652" s="75"/>
      <c r="PPR652" s="81"/>
      <c r="PPS652" s="75"/>
      <c r="PPT652" s="81"/>
      <c r="PPU652" s="75"/>
      <c r="PPV652" s="81"/>
      <c r="PPW652" s="75"/>
      <c r="PPX652" s="81"/>
      <c r="PPY652" s="75"/>
      <c r="PPZ652" s="81"/>
      <c r="PQA652" s="75"/>
      <c r="PQB652" s="81"/>
      <c r="PQC652" s="75"/>
      <c r="PQD652" s="81"/>
      <c r="PQE652" s="75"/>
      <c r="PQF652" s="81"/>
      <c r="PQG652" s="75"/>
      <c r="PQH652" s="81"/>
      <c r="PQI652" s="75"/>
      <c r="PQJ652" s="81"/>
      <c r="PQK652" s="75"/>
      <c r="PQL652" s="81"/>
      <c r="PQM652" s="75"/>
      <c r="PQN652" s="81"/>
      <c r="PQO652" s="75"/>
      <c r="PQP652" s="81"/>
      <c r="PQQ652" s="75"/>
      <c r="PQR652" s="81"/>
      <c r="PQS652" s="75"/>
      <c r="PQT652" s="81"/>
      <c r="PQU652" s="75"/>
      <c r="PQV652" s="81"/>
      <c r="PQW652" s="75"/>
      <c r="PQX652" s="81"/>
      <c r="PQY652" s="75"/>
      <c r="PQZ652" s="81"/>
      <c r="PRA652" s="75"/>
      <c r="PRB652" s="81"/>
      <c r="PRC652" s="75"/>
      <c r="PRD652" s="81"/>
      <c r="PRE652" s="75"/>
      <c r="PRF652" s="81"/>
      <c r="PRG652" s="75"/>
      <c r="PRH652" s="81"/>
      <c r="PRI652" s="75"/>
      <c r="PRJ652" s="81"/>
      <c r="PRK652" s="75"/>
      <c r="PRL652" s="81"/>
      <c r="PRM652" s="75"/>
      <c r="PRN652" s="81"/>
      <c r="PRO652" s="75"/>
      <c r="PRP652" s="81"/>
      <c r="PRQ652" s="75"/>
      <c r="PRR652" s="81"/>
      <c r="PRS652" s="75"/>
      <c r="PRT652" s="81"/>
      <c r="PRU652" s="75"/>
      <c r="PRV652" s="81"/>
      <c r="PRW652" s="75"/>
      <c r="PRX652" s="81"/>
      <c r="PRY652" s="75"/>
      <c r="PRZ652" s="81"/>
      <c r="PSA652" s="75"/>
      <c r="PSB652" s="81"/>
      <c r="PSC652" s="75"/>
      <c r="PSD652" s="81"/>
      <c r="PSE652" s="75"/>
      <c r="PSF652" s="81"/>
      <c r="PSG652" s="75"/>
      <c r="PSH652" s="81"/>
      <c r="PSI652" s="75"/>
      <c r="PSJ652" s="81"/>
      <c r="PSK652" s="75"/>
      <c r="PSL652" s="81"/>
      <c r="PSM652" s="75"/>
      <c r="PSN652" s="81"/>
      <c r="PSO652" s="75"/>
      <c r="PSP652" s="81"/>
      <c r="PSQ652" s="75"/>
      <c r="PSR652" s="81"/>
      <c r="PSS652" s="75"/>
      <c r="PST652" s="81"/>
      <c r="PSU652" s="75"/>
      <c r="PSV652" s="81"/>
      <c r="PSW652" s="75"/>
      <c r="PSX652" s="81"/>
      <c r="PSY652" s="75"/>
      <c r="PSZ652" s="81"/>
      <c r="PTA652" s="75"/>
      <c r="PTB652" s="81"/>
      <c r="PTC652" s="75"/>
      <c r="PTD652" s="81"/>
      <c r="PTE652" s="75"/>
      <c r="PTF652" s="81"/>
      <c r="PTG652" s="75"/>
      <c r="PTH652" s="81"/>
      <c r="PTI652" s="75"/>
      <c r="PTJ652" s="81"/>
      <c r="PTK652" s="75"/>
      <c r="PTL652" s="81"/>
      <c r="PTM652" s="75"/>
      <c r="PTN652" s="81"/>
      <c r="PTO652" s="75"/>
      <c r="PTP652" s="81"/>
      <c r="PTQ652" s="75"/>
      <c r="PTR652" s="81"/>
      <c r="PTS652" s="75"/>
      <c r="PTT652" s="81"/>
      <c r="PTU652" s="75"/>
      <c r="PTV652" s="81"/>
      <c r="PTW652" s="75"/>
      <c r="PTX652" s="81"/>
      <c r="PTY652" s="75"/>
      <c r="PTZ652" s="81"/>
      <c r="PUA652" s="75"/>
      <c r="PUB652" s="81"/>
      <c r="PUC652" s="75"/>
      <c r="PUD652" s="81"/>
      <c r="PUE652" s="75"/>
      <c r="PUF652" s="81"/>
      <c r="PUG652" s="75"/>
      <c r="PUH652" s="81"/>
      <c r="PUI652" s="75"/>
      <c r="PUJ652" s="81"/>
      <c r="PUK652" s="75"/>
      <c r="PUL652" s="81"/>
      <c r="PUM652" s="75"/>
      <c r="PUN652" s="81"/>
      <c r="PUO652" s="75"/>
      <c r="PUP652" s="81"/>
      <c r="PUQ652" s="75"/>
      <c r="PUR652" s="81"/>
      <c r="PUS652" s="75"/>
      <c r="PUT652" s="81"/>
      <c r="PUU652" s="75"/>
      <c r="PUV652" s="81"/>
      <c r="PUW652" s="75"/>
      <c r="PUX652" s="81"/>
      <c r="PUY652" s="75"/>
      <c r="PUZ652" s="81"/>
      <c r="PVA652" s="75"/>
      <c r="PVB652" s="81"/>
      <c r="PVC652" s="75"/>
      <c r="PVD652" s="81"/>
      <c r="PVE652" s="75"/>
      <c r="PVF652" s="81"/>
      <c r="PVG652" s="75"/>
      <c r="PVH652" s="81"/>
      <c r="PVI652" s="75"/>
      <c r="PVJ652" s="81"/>
      <c r="PVK652" s="75"/>
      <c r="PVL652" s="81"/>
      <c r="PVM652" s="75"/>
      <c r="PVN652" s="81"/>
      <c r="PVO652" s="75"/>
      <c r="PVP652" s="81"/>
      <c r="PVQ652" s="75"/>
      <c r="PVR652" s="81"/>
      <c r="PVS652" s="75"/>
      <c r="PVT652" s="81"/>
      <c r="PVU652" s="75"/>
      <c r="PVV652" s="81"/>
      <c r="PVW652" s="75"/>
      <c r="PVX652" s="81"/>
      <c r="PVY652" s="75"/>
      <c r="PVZ652" s="81"/>
      <c r="PWA652" s="75"/>
      <c r="PWB652" s="81"/>
      <c r="PWC652" s="75"/>
      <c r="PWD652" s="81"/>
      <c r="PWE652" s="75"/>
      <c r="PWF652" s="81"/>
      <c r="PWG652" s="75"/>
      <c r="PWH652" s="81"/>
      <c r="PWI652" s="75"/>
      <c r="PWJ652" s="81"/>
      <c r="PWK652" s="75"/>
      <c r="PWL652" s="81"/>
      <c r="PWM652" s="75"/>
      <c r="PWN652" s="81"/>
      <c r="PWO652" s="75"/>
      <c r="PWP652" s="81"/>
      <c r="PWQ652" s="75"/>
      <c r="PWR652" s="81"/>
      <c r="PWS652" s="75"/>
      <c r="PWT652" s="81"/>
      <c r="PWU652" s="75"/>
      <c r="PWV652" s="81"/>
      <c r="PWW652" s="75"/>
      <c r="PWX652" s="81"/>
      <c r="PWY652" s="75"/>
      <c r="PWZ652" s="81"/>
      <c r="PXA652" s="75"/>
      <c r="PXB652" s="81"/>
      <c r="PXC652" s="75"/>
      <c r="PXD652" s="81"/>
      <c r="PXE652" s="75"/>
      <c r="PXF652" s="81"/>
      <c r="PXG652" s="75"/>
      <c r="PXH652" s="81"/>
      <c r="PXI652" s="75"/>
      <c r="PXJ652" s="81"/>
      <c r="PXK652" s="75"/>
      <c r="PXL652" s="81"/>
      <c r="PXM652" s="75"/>
      <c r="PXN652" s="81"/>
      <c r="PXO652" s="75"/>
      <c r="PXP652" s="81"/>
      <c r="PXQ652" s="75"/>
      <c r="PXR652" s="81"/>
      <c r="PXS652" s="75"/>
      <c r="PXT652" s="81"/>
      <c r="PXU652" s="75"/>
      <c r="PXV652" s="81"/>
      <c r="PXW652" s="75"/>
      <c r="PXX652" s="81"/>
      <c r="PXY652" s="75"/>
      <c r="PXZ652" s="81"/>
      <c r="PYA652" s="75"/>
      <c r="PYB652" s="81"/>
      <c r="PYC652" s="75"/>
      <c r="PYD652" s="81"/>
      <c r="PYE652" s="75"/>
      <c r="PYF652" s="81"/>
      <c r="PYG652" s="75"/>
      <c r="PYH652" s="81"/>
      <c r="PYI652" s="75"/>
      <c r="PYJ652" s="81"/>
      <c r="PYK652" s="75"/>
      <c r="PYL652" s="81"/>
      <c r="PYM652" s="75"/>
      <c r="PYN652" s="81"/>
      <c r="PYO652" s="75"/>
      <c r="PYP652" s="81"/>
      <c r="PYQ652" s="75"/>
      <c r="PYR652" s="81"/>
      <c r="PYS652" s="75"/>
      <c r="PYT652" s="81"/>
      <c r="PYU652" s="75"/>
      <c r="PYV652" s="81"/>
      <c r="PYW652" s="75"/>
      <c r="PYX652" s="81"/>
      <c r="PYY652" s="75"/>
      <c r="PYZ652" s="81"/>
      <c r="PZA652" s="75"/>
      <c r="PZB652" s="81"/>
      <c r="PZC652" s="75"/>
      <c r="PZD652" s="81"/>
      <c r="PZE652" s="75"/>
      <c r="PZF652" s="81"/>
      <c r="PZG652" s="75"/>
      <c r="PZH652" s="81"/>
      <c r="PZI652" s="75"/>
      <c r="PZJ652" s="81"/>
      <c r="PZK652" s="75"/>
      <c r="PZL652" s="81"/>
      <c r="PZM652" s="75"/>
      <c r="PZN652" s="81"/>
      <c r="PZO652" s="75"/>
      <c r="PZP652" s="81"/>
      <c r="PZQ652" s="75"/>
      <c r="PZR652" s="81"/>
      <c r="PZS652" s="75"/>
      <c r="PZT652" s="81"/>
      <c r="PZU652" s="75"/>
      <c r="PZV652" s="81"/>
      <c r="PZW652" s="75"/>
      <c r="PZX652" s="81"/>
      <c r="PZY652" s="75"/>
      <c r="PZZ652" s="81"/>
      <c r="QAA652" s="75"/>
      <c r="QAB652" s="81"/>
      <c r="QAC652" s="75"/>
      <c r="QAD652" s="81"/>
      <c r="QAE652" s="75"/>
      <c r="QAF652" s="81"/>
      <c r="QAG652" s="75"/>
      <c r="QAH652" s="81"/>
      <c r="QAI652" s="75"/>
      <c r="QAJ652" s="81"/>
      <c r="QAK652" s="75"/>
      <c r="QAL652" s="81"/>
      <c r="QAM652" s="75"/>
      <c r="QAN652" s="81"/>
      <c r="QAO652" s="75"/>
      <c r="QAP652" s="81"/>
      <c r="QAQ652" s="75"/>
      <c r="QAR652" s="81"/>
      <c r="QAS652" s="75"/>
      <c r="QAT652" s="81"/>
      <c r="QAU652" s="75"/>
      <c r="QAV652" s="81"/>
      <c r="QAW652" s="75"/>
      <c r="QAX652" s="81"/>
      <c r="QAY652" s="75"/>
      <c r="QAZ652" s="81"/>
      <c r="QBA652" s="75"/>
      <c r="QBB652" s="81"/>
      <c r="QBC652" s="75"/>
      <c r="QBD652" s="81"/>
      <c r="QBE652" s="75"/>
      <c r="QBF652" s="81"/>
      <c r="QBG652" s="75"/>
      <c r="QBH652" s="81"/>
      <c r="QBI652" s="75"/>
      <c r="QBJ652" s="81"/>
      <c r="QBK652" s="75"/>
      <c r="QBL652" s="81"/>
      <c r="QBM652" s="75"/>
      <c r="QBN652" s="81"/>
      <c r="QBO652" s="75"/>
      <c r="QBP652" s="81"/>
      <c r="QBQ652" s="75"/>
      <c r="QBR652" s="81"/>
      <c r="QBS652" s="75"/>
      <c r="QBT652" s="81"/>
      <c r="QBU652" s="75"/>
      <c r="QBV652" s="81"/>
      <c r="QBW652" s="75"/>
      <c r="QBX652" s="81"/>
      <c r="QBY652" s="75"/>
      <c r="QBZ652" s="81"/>
      <c r="QCA652" s="75"/>
      <c r="QCB652" s="81"/>
      <c r="QCC652" s="75"/>
      <c r="QCD652" s="81"/>
      <c r="QCE652" s="75"/>
      <c r="QCF652" s="81"/>
      <c r="QCG652" s="75"/>
      <c r="QCH652" s="81"/>
      <c r="QCI652" s="75"/>
      <c r="QCJ652" s="81"/>
      <c r="QCK652" s="75"/>
      <c r="QCL652" s="81"/>
      <c r="QCM652" s="75"/>
      <c r="QCN652" s="81"/>
      <c r="QCO652" s="75"/>
      <c r="QCP652" s="81"/>
      <c r="QCQ652" s="75"/>
      <c r="QCR652" s="81"/>
      <c r="QCS652" s="75"/>
      <c r="QCT652" s="81"/>
      <c r="QCU652" s="75"/>
      <c r="QCV652" s="81"/>
      <c r="QCW652" s="75"/>
      <c r="QCX652" s="81"/>
      <c r="QCY652" s="75"/>
      <c r="QCZ652" s="81"/>
      <c r="QDA652" s="75"/>
      <c r="QDB652" s="81"/>
      <c r="QDC652" s="75"/>
      <c r="QDD652" s="81"/>
      <c r="QDE652" s="75"/>
      <c r="QDF652" s="81"/>
      <c r="QDG652" s="75"/>
      <c r="QDH652" s="81"/>
      <c r="QDI652" s="75"/>
      <c r="QDJ652" s="81"/>
      <c r="QDK652" s="75"/>
      <c r="QDL652" s="81"/>
      <c r="QDM652" s="75"/>
      <c r="QDN652" s="81"/>
      <c r="QDO652" s="75"/>
      <c r="QDP652" s="81"/>
      <c r="QDQ652" s="75"/>
      <c r="QDR652" s="81"/>
      <c r="QDS652" s="75"/>
      <c r="QDT652" s="81"/>
      <c r="QDU652" s="75"/>
      <c r="QDV652" s="81"/>
      <c r="QDW652" s="75"/>
      <c r="QDX652" s="81"/>
      <c r="QDY652" s="75"/>
      <c r="QDZ652" s="81"/>
      <c r="QEA652" s="75"/>
      <c r="QEB652" s="81"/>
      <c r="QEC652" s="75"/>
      <c r="QED652" s="81"/>
      <c r="QEE652" s="75"/>
      <c r="QEF652" s="81"/>
      <c r="QEG652" s="75"/>
      <c r="QEH652" s="81"/>
      <c r="QEI652" s="75"/>
      <c r="QEJ652" s="81"/>
      <c r="QEK652" s="75"/>
      <c r="QEL652" s="81"/>
      <c r="QEM652" s="75"/>
      <c r="QEN652" s="81"/>
      <c r="QEO652" s="75"/>
      <c r="QEP652" s="81"/>
      <c r="QEQ652" s="75"/>
      <c r="QER652" s="81"/>
      <c r="QES652" s="75"/>
      <c r="QET652" s="81"/>
      <c r="QEU652" s="75"/>
      <c r="QEV652" s="81"/>
      <c r="QEW652" s="75"/>
      <c r="QEX652" s="81"/>
      <c r="QEY652" s="75"/>
      <c r="QEZ652" s="81"/>
      <c r="QFA652" s="75"/>
      <c r="QFB652" s="81"/>
      <c r="QFC652" s="75"/>
      <c r="QFD652" s="81"/>
      <c r="QFE652" s="75"/>
      <c r="QFF652" s="81"/>
      <c r="QFG652" s="75"/>
      <c r="QFH652" s="81"/>
      <c r="QFI652" s="75"/>
      <c r="QFJ652" s="81"/>
      <c r="QFK652" s="75"/>
      <c r="QFL652" s="81"/>
      <c r="QFM652" s="75"/>
      <c r="QFN652" s="81"/>
      <c r="QFO652" s="75"/>
      <c r="QFP652" s="81"/>
      <c r="QFQ652" s="75"/>
      <c r="QFR652" s="81"/>
      <c r="QFS652" s="75"/>
      <c r="QFT652" s="81"/>
      <c r="QFU652" s="75"/>
      <c r="QFV652" s="81"/>
      <c r="QFW652" s="75"/>
      <c r="QFX652" s="81"/>
      <c r="QFY652" s="75"/>
      <c r="QFZ652" s="81"/>
      <c r="QGA652" s="75"/>
      <c r="QGB652" s="81"/>
      <c r="QGC652" s="75"/>
      <c r="QGD652" s="81"/>
      <c r="QGE652" s="75"/>
      <c r="QGF652" s="81"/>
      <c r="QGG652" s="75"/>
      <c r="QGH652" s="81"/>
      <c r="QGI652" s="75"/>
      <c r="QGJ652" s="81"/>
      <c r="QGK652" s="75"/>
      <c r="QGL652" s="81"/>
      <c r="QGM652" s="75"/>
      <c r="QGN652" s="81"/>
      <c r="QGO652" s="75"/>
      <c r="QGP652" s="81"/>
      <c r="QGQ652" s="75"/>
      <c r="QGR652" s="81"/>
      <c r="QGS652" s="75"/>
      <c r="QGT652" s="81"/>
      <c r="QGU652" s="75"/>
      <c r="QGV652" s="81"/>
      <c r="QGW652" s="75"/>
      <c r="QGX652" s="81"/>
      <c r="QGY652" s="75"/>
      <c r="QGZ652" s="81"/>
      <c r="QHA652" s="75"/>
      <c r="QHB652" s="81"/>
      <c r="QHC652" s="75"/>
      <c r="QHD652" s="81"/>
      <c r="QHE652" s="75"/>
      <c r="QHF652" s="81"/>
      <c r="QHG652" s="75"/>
      <c r="QHH652" s="81"/>
      <c r="QHI652" s="75"/>
      <c r="QHJ652" s="81"/>
      <c r="QHK652" s="75"/>
      <c r="QHL652" s="81"/>
      <c r="QHM652" s="75"/>
      <c r="QHN652" s="81"/>
      <c r="QHO652" s="75"/>
      <c r="QHP652" s="81"/>
      <c r="QHQ652" s="75"/>
      <c r="QHR652" s="81"/>
      <c r="QHS652" s="75"/>
      <c r="QHT652" s="81"/>
      <c r="QHU652" s="75"/>
      <c r="QHV652" s="81"/>
      <c r="QHW652" s="75"/>
      <c r="QHX652" s="81"/>
      <c r="QHY652" s="75"/>
      <c r="QHZ652" s="81"/>
      <c r="QIA652" s="75"/>
      <c r="QIB652" s="81"/>
      <c r="QIC652" s="75"/>
      <c r="QID652" s="81"/>
      <c r="QIE652" s="75"/>
      <c r="QIF652" s="81"/>
      <c r="QIG652" s="75"/>
      <c r="QIH652" s="81"/>
      <c r="QII652" s="75"/>
      <c r="QIJ652" s="81"/>
      <c r="QIK652" s="75"/>
      <c r="QIL652" s="81"/>
      <c r="QIM652" s="75"/>
      <c r="QIN652" s="81"/>
      <c r="QIO652" s="75"/>
      <c r="QIP652" s="81"/>
      <c r="QIQ652" s="75"/>
      <c r="QIR652" s="81"/>
      <c r="QIS652" s="75"/>
      <c r="QIT652" s="81"/>
      <c r="QIU652" s="75"/>
      <c r="QIV652" s="81"/>
      <c r="QIW652" s="75"/>
      <c r="QIX652" s="81"/>
      <c r="QIY652" s="75"/>
      <c r="QIZ652" s="81"/>
      <c r="QJA652" s="75"/>
      <c r="QJB652" s="81"/>
      <c r="QJC652" s="75"/>
      <c r="QJD652" s="81"/>
      <c r="QJE652" s="75"/>
      <c r="QJF652" s="81"/>
      <c r="QJG652" s="75"/>
      <c r="QJH652" s="81"/>
      <c r="QJI652" s="75"/>
      <c r="QJJ652" s="81"/>
      <c r="QJK652" s="75"/>
      <c r="QJL652" s="81"/>
      <c r="QJM652" s="75"/>
      <c r="QJN652" s="81"/>
      <c r="QJO652" s="75"/>
      <c r="QJP652" s="81"/>
      <c r="QJQ652" s="75"/>
      <c r="QJR652" s="81"/>
      <c r="QJS652" s="75"/>
      <c r="QJT652" s="81"/>
      <c r="QJU652" s="75"/>
      <c r="QJV652" s="81"/>
      <c r="QJW652" s="75"/>
      <c r="QJX652" s="81"/>
      <c r="QJY652" s="75"/>
      <c r="QJZ652" s="81"/>
      <c r="QKA652" s="75"/>
      <c r="QKB652" s="81"/>
      <c r="QKC652" s="75"/>
      <c r="QKD652" s="81"/>
      <c r="QKE652" s="75"/>
      <c r="QKF652" s="81"/>
      <c r="QKG652" s="75"/>
      <c r="QKH652" s="81"/>
      <c r="QKI652" s="75"/>
      <c r="QKJ652" s="81"/>
      <c r="QKK652" s="75"/>
      <c r="QKL652" s="81"/>
      <c r="QKM652" s="75"/>
      <c r="QKN652" s="81"/>
      <c r="QKO652" s="75"/>
      <c r="QKP652" s="81"/>
      <c r="QKQ652" s="75"/>
      <c r="QKR652" s="81"/>
      <c r="QKS652" s="75"/>
      <c r="QKT652" s="81"/>
      <c r="QKU652" s="75"/>
      <c r="QKV652" s="81"/>
      <c r="QKW652" s="75"/>
      <c r="QKX652" s="81"/>
      <c r="QKY652" s="75"/>
      <c r="QKZ652" s="81"/>
      <c r="QLA652" s="75"/>
      <c r="QLB652" s="81"/>
      <c r="QLC652" s="75"/>
      <c r="QLD652" s="81"/>
      <c r="QLE652" s="75"/>
      <c r="QLF652" s="81"/>
      <c r="QLG652" s="75"/>
      <c r="QLH652" s="81"/>
      <c r="QLI652" s="75"/>
      <c r="QLJ652" s="81"/>
      <c r="QLK652" s="75"/>
      <c r="QLL652" s="81"/>
      <c r="QLM652" s="75"/>
      <c r="QLN652" s="81"/>
      <c r="QLO652" s="75"/>
      <c r="QLP652" s="81"/>
      <c r="QLQ652" s="75"/>
      <c r="QLR652" s="81"/>
      <c r="QLS652" s="75"/>
      <c r="QLT652" s="81"/>
      <c r="QLU652" s="75"/>
      <c r="QLV652" s="81"/>
      <c r="QLW652" s="75"/>
      <c r="QLX652" s="81"/>
      <c r="QLY652" s="75"/>
      <c r="QLZ652" s="81"/>
      <c r="QMA652" s="75"/>
      <c r="QMB652" s="81"/>
      <c r="QMC652" s="75"/>
      <c r="QMD652" s="81"/>
      <c r="QME652" s="75"/>
      <c r="QMF652" s="81"/>
      <c r="QMG652" s="75"/>
      <c r="QMH652" s="81"/>
      <c r="QMI652" s="75"/>
      <c r="QMJ652" s="81"/>
      <c r="QMK652" s="75"/>
      <c r="QML652" s="81"/>
      <c r="QMM652" s="75"/>
      <c r="QMN652" s="81"/>
      <c r="QMO652" s="75"/>
      <c r="QMP652" s="81"/>
      <c r="QMQ652" s="75"/>
      <c r="QMR652" s="81"/>
      <c r="QMS652" s="75"/>
      <c r="QMT652" s="81"/>
      <c r="QMU652" s="75"/>
      <c r="QMV652" s="81"/>
      <c r="QMW652" s="75"/>
      <c r="QMX652" s="81"/>
      <c r="QMY652" s="75"/>
      <c r="QMZ652" s="81"/>
      <c r="QNA652" s="75"/>
      <c r="QNB652" s="81"/>
      <c r="QNC652" s="75"/>
      <c r="QND652" s="81"/>
      <c r="QNE652" s="75"/>
      <c r="QNF652" s="81"/>
      <c r="QNG652" s="75"/>
      <c r="QNH652" s="81"/>
      <c r="QNI652" s="75"/>
      <c r="QNJ652" s="81"/>
      <c r="QNK652" s="75"/>
      <c r="QNL652" s="81"/>
      <c r="QNM652" s="75"/>
      <c r="QNN652" s="81"/>
      <c r="QNO652" s="75"/>
      <c r="QNP652" s="81"/>
      <c r="QNQ652" s="75"/>
      <c r="QNR652" s="81"/>
      <c r="QNS652" s="75"/>
      <c r="QNT652" s="81"/>
      <c r="QNU652" s="75"/>
      <c r="QNV652" s="81"/>
      <c r="QNW652" s="75"/>
      <c r="QNX652" s="81"/>
      <c r="QNY652" s="75"/>
      <c r="QNZ652" s="81"/>
      <c r="QOA652" s="75"/>
      <c r="QOB652" s="81"/>
      <c r="QOC652" s="75"/>
      <c r="QOD652" s="81"/>
      <c r="QOE652" s="75"/>
      <c r="QOF652" s="81"/>
      <c r="QOG652" s="75"/>
      <c r="QOH652" s="81"/>
      <c r="QOI652" s="75"/>
      <c r="QOJ652" s="81"/>
      <c r="QOK652" s="75"/>
      <c r="QOL652" s="81"/>
      <c r="QOM652" s="75"/>
      <c r="QON652" s="81"/>
      <c r="QOO652" s="75"/>
      <c r="QOP652" s="81"/>
      <c r="QOQ652" s="75"/>
      <c r="QOR652" s="81"/>
      <c r="QOS652" s="75"/>
      <c r="QOT652" s="81"/>
      <c r="QOU652" s="75"/>
      <c r="QOV652" s="81"/>
      <c r="QOW652" s="75"/>
      <c r="QOX652" s="81"/>
      <c r="QOY652" s="75"/>
      <c r="QOZ652" s="81"/>
      <c r="QPA652" s="75"/>
      <c r="QPB652" s="81"/>
      <c r="QPC652" s="75"/>
      <c r="QPD652" s="81"/>
      <c r="QPE652" s="75"/>
      <c r="QPF652" s="81"/>
      <c r="QPG652" s="75"/>
      <c r="QPH652" s="81"/>
      <c r="QPI652" s="75"/>
      <c r="QPJ652" s="81"/>
      <c r="QPK652" s="75"/>
      <c r="QPL652" s="81"/>
      <c r="QPM652" s="75"/>
      <c r="QPN652" s="81"/>
      <c r="QPO652" s="75"/>
      <c r="QPP652" s="81"/>
      <c r="QPQ652" s="75"/>
      <c r="QPR652" s="81"/>
      <c r="QPS652" s="75"/>
      <c r="QPT652" s="81"/>
      <c r="QPU652" s="75"/>
      <c r="QPV652" s="81"/>
      <c r="QPW652" s="75"/>
      <c r="QPX652" s="81"/>
      <c r="QPY652" s="75"/>
      <c r="QPZ652" s="81"/>
      <c r="QQA652" s="75"/>
      <c r="QQB652" s="81"/>
      <c r="QQC652" s="75"/>
      <c r="QQD652" s="81"/>
      <c r="QQE652" s="75"/>
      <c r="QQF652" s="81"/>
      <c r="QQG652" s="75"/>
      <c r="QQH652" s="81"/>
      <c r="QQI652" s="75"/>
      <c r="QQJ652" s="81"/>
      <c r="QQK652" s="75"/>
      <c r="QQL652" s="81"/>
      <c r="QQM652" s="75"/>
      <c r="QQN652" s="81"/>
      <c r="QQO652" s="75"/>
      <c r="QQP652" s="81"/>
      <c r="QQQ652" s="75"/>
      <c r="QQR652" s="81"/>
      <c r="QQS652" s="75"/>
      <c r="QQT652" s="81"/>
      <c r="QQU652" s="75"/>
      <c r="QQV652" s="81"/>
      <c r="QQW652" s="75"/>
      <c r="QQX652" s="81"/>
      <c r="QQY652" s="75"/>
      <c r="QQZ652" s="81"/>
      <c r="QRA652" s="75"/>
      <c r="QRB652" s="81"/>
      <c r="QRC652" s="75"/>
      <c r="QRD652" s="81"/>
      <c r="QRE652" s="75"/>
      <c r="QRF652" s="81"/>
      <c r="QRG652" s="75"/>
      <c r="QRH652" s="81"/>
      <c r="QRI652" s="75"/>
      <c r="QRJ652" s="81"/>
      <c r="QRK652" s="75"/>
      <c r="QRL652" s="81"/>
      <c r="QRM652" s="75"/>
      <c r="QRN652" s="81"/>
      <c r="QRO652" s="75"/>
      <c r="QRP652" s="81"/>
      <c r="QRQ652" s="75"/>
      <c r="QRR652" s="81"/>
      <c r="QRS652" s="75"/>
      <c r="QRT652" s="81"/>
      <c r="QRU652" s="75"/>
      <c r="QRV652" s="81"/>
      <c r="QRW652" s="75"/>
      <c r="QRX652" s="81"/>
      <c r="QRY652" s="75"/>
      <c r="QRZ652" s="81"/>
      <c r="QSA652" s="75"/>
      <c r="QSB652" s="81"/>
      <c r="QSC652" s="75"/>
      <c r="QSD652" s="81"/>
      <c r="QSE652" s="75"/>
      <c r="QSF652" s="81"/>
      <c r="QSG652" s="75"/>
      <c r="QSH652" s="81"/>
      <c r="QSI652" s="75"/>
      <c r="QSJ652" s="81"/>
      <c r="QSK652" s="75"/>
      <c r="QSL652" s="81"/>
      <c r="QSM652" s="75"/>
      <c r="QSN652" s="81"/>
      <c r="QSO652" s="75"/>
      <c r="QSP652" s="81"/>
      <c r="QSQ652" s="75"/>
      <c r="QSR652" s="81"/>
      <c r="QSS652" s="75"/>
      <c r="QST652" s="81"/>
      <c r="QSU652" s="75"/>
      <c r="QSV652" s="81"/>
      <c r="QSW652" s="75"/>
      <c r="QSX652" s="81"/>
      <c r="QSY652" s="75"/>
      <c r="QSZ652" s="81"/>
      <c r="QTA652" s="75"/>
      <c r="QTB652" s="81"/>
      <c r="QTC652" s="75"/>
      <c r="QTD652" s="81"/>
      <c r="QTE652" s="75"/>
      <c r="QTF652" s="81"/>
      <c r="QTG652" s="75"/>
      <c r="QTH652" s="81"/>
      <c r="QTI652" s="75"/>
      <c r="QTJ652" s="81"/>
      <c r="QTK652" s="75"/>
      <c r="QTL652" s="81"/>
      <c r="QTM652" s="75"/>
      <c r="QTN652" s="81"/>
      <c r="QTO652" s="75"/>
      <c r="QTP652" s="81"/>
      <c r="QTQ652" s="75"/>
      <c r="QTR652" s="81"/>
      <c r="QTS652" s="75"/>
      <c r="QTT652" s="81"/>
      <c r="QTU652" s="75"/>
      <c r="QTV652" s="81"/>
      <c r="QTW652" s="75"/>
      <c r="QTX652" s="81"/>
      <c r="QTY652" s="75"/>
      <c r="QTZ652" s="81"/>
      <c r="QUA652" s="75"/>
      <c r="QUB652" s="81"/>
      <c r="QUC652" s="75"/>
      <c r="QUD652" s="81"/>
      <c r="QUE652" s="75"/>
      <c r="QUF652" s="81"/>
      <c r="QUG652" s="75"/>
      <c r="QUH652" s="81"/>
      <c r="QUI652" s="75"/>
      <c r="QUJ652" s="81"/>
      <c r="QUK652" s="75"/>
      <c r="QUL652" s="81"/>
      <c r="QUM652" s="75"/>
      <c r="QUN652" s="81"/>
      <c r="QUO652" s="75"/>
      <c r="QUP652" s="81"/>
      <c r="QUQ652" s="75"/>
      <c r="QUR652" s="81"/>
      <c r="QUS652" s="75"/>
      <c r="QUT652" s="81"/>
      <c r="QUU652" s="75"/>
      <c r="QUV652" s="81"/>
      <c r="QUW652" s="75"/>
      <c r="QUX652" s="81"/>
      <c r="QUY652" s="75"/>
      <c r="QUZ652" s="81"/>
      <c r="QVA652" s="75"/>
      <c r="QVB652" s="81"/>
      <c r="QVC652" s="75"/>
      <c r="QVD652" s="81"/>
      <c r="QVE652" s="75"/>
      <c r="QVF652" s="81"/>
      <c r="QVG652" s="75"/>
      <c r="QVH652" s="81"/>
      <c r="QVI652" s="75"/>
      <c r="QVJ652" s="81"/>
      <c r="QVK652" s="75"/>
      <c r="QVL652" s="81"/>
      <c r="QVM652" s="75"/>
      <c r="QVN652" s="81"/>
      <c r="QVO652" s="75"/>
      <c r="QVP652" s="81"/>
      <c r="QVQ652" s="75"/>
      <c r="QVR652" s="81"/>
      <c r="QVS652" s="75"/>
      <c r="QVT652" s="81"/>
      <c r="QVU652" s="75"/>
      <c r="QVV652" s="81"/>
      <c r="QVW652" s="75"/>
      <c r="QVX652" s="81"/>
      <c r="QVY652" s="75"/>
      <c r="QVZ652" s="81"/>
      <c r="QWA652" s="75"/>
      <c r="QWB652" s="81"/>
      <c r="QWC652" s="75"/>
      <c r="QWD652" s="81"/>
      <c r="QWE652" s="75"/>
      <c r="QWF652" s="81"/>
      <c r="QWG652" s="75"/>
      <c r="QWH652" s="81"/>
      <c r="QWI652" s="75"/>
      <c r="QWJ652" s="81"/>
      <c r="QWK652" s="75"/>
      <c r="QWL652" s="81"/>
      <c r="QWM652" s="75"/>
      <c r="QWN652" s="81"/>
      <c r="QWO652" s="75"/>
      <c r="QWP652" s="81"/>
      <c r="QWQ652" s="75"/>
      <c r="QWR652" s="81"/>
      <c r="QWS652" s="75"/>
      <c r="QWT652" s="81"/>
      <c r="QWU652" s="75"/>
      <c r="QWV652" s="81"/>
      <c r="QWW652" s="75"/>
      <c r="QWX652" s="81"/>
      <c r="QWY652" s="75"/>
      <c r="QWZ652" s="81"/>
      <c r="QXA652" s="75"/>
      <c r="QXB652" s="81"/>
      <c r="QXC652" s="75"/>
      <c r="QXD652" s="81"/>
      <c r="QXE652" s="75"/>
      <c r="QXF652" s="81"/>
      <c r="QXG652" s="75"/>
      <c r="QXH652" s="81"/>
      <c r="QXI652" s="75"/>
      <c r="QXJ652" s="81"/>
      <c r="QXK652" s="75"/>
      <c r="QXL652" s="81"/>
      <c r="QXM652" s="75"/>
      <c r="QXN652" s="81"/>
      <c r="QXO652" s="75"/>
      <c r="QXP652" s="81"/>
      <c r="QXQ652" s="75"/>
      <c r="QXR652" s="81"/>
      <c r="QXS652" s="75"/>
      <c r="QXT652" s="81"/>
      <c r="QXU652" s="75"/>
      <c r="QXV652" s="81"/>
      <c r="QXW652" s="75"/>
      <c r="QXX652" s="81"/>
      <c r="QXY652" s="75"/>
      <c r="QXZ652" s="81"/>
      <c r="QYA652" s="75"/>
      <c r="QYB652" s="81"/>
      <c r="QYC652" s="75"/>
      <c r="QYD652" s="81"/>
      <c r="QYE652" s="75"/>
      <c r="QYF652" s="81"/>
      <c r="QYG652" s="75"/>
      <c r="QYH652" s="81"/>
      <c r="QYI652" s="75"/>
      <c r="QYJ652" s="81"/>
      <c r="QYK652" s="75"/>
      <c r="QYL652" s="81"/>
      <c r="QYM652" s="75"/>
      <c r="QYN652" s="81"/>
      <c r="QYO652" s="75"/>
      <c r="QYP652" s="81"/>
      <c r="QYQ652" s="75"/>
      <c r="QYR652" s="81"/>
      <c r="QYS652" s="75"/>
      <c r="QYT652" s="81"/>
      <c r="QYU652" s="75"/>
      <c r="QYV652" s="81"/>
      <c r="QYW652" s="75"/>
      <c r="QYX652" s="81"/>
      <c r="QYY652" s="75"/>
      <c r="QYZ652" s="81"/>
      <c r="QZA652" s="75"/>
      <c r="QZB652" s="81"/>
      <c r="QZC652" s="75"/>
      <c r="QZD652" s="81"/>
      <c r="QZE652" s="75"/>
      <c r="QZF652" s="81"/>
      <c r="QZG652" s="75"/>
      <c r="QZH652" s="81"/>
      <c r="QZI652" s="75"/>
      <c r="QZJ652" s="81"/>
      <c r="QZK652" s="75"/>
      <c r="QZL652" s="81"/>
      <c r="QZM652" s="75"/>
      <c r="QZN652" s="81"/>
      <c r="QZO652" s="75"/>
      <c r="QZP652" s="81"/>
      <c r="QZQ652" s="75"/>
      <c r="QZR652" s="81"/>
      <c r="QZS652" s="75"/>
      <c r="QZT652" s="81"/>
      <c r="QZU652" s="75"/>
      <c r="QZV652" s="81"/>
      <c r="QZW652" s="75"/>
      <c r="QZX652" s="81"/>
      <c r="QZY652" s="75"/>
      <c r="QZZ652" s="81"/>
      <c r="RAA652" s="75"/>
      <c r="RAB652" s="81"/>
      <c r="RAC652" s="75"/>
      <c r="RAD652" s="81"/>
      <c r="RAE652" s="75"/>
      <c r="RAF652" s="81"/>
      <c r="RAG652" s="75"/>
      <c r="RAH652" s="81"/>
      <c r="RAI652" s="75"/>
      <c r="RAJ652" s="81"/>
      <c r="RAK652" s="75"/>
      <c r="RAL652" s="81"/>
      <c r="RAM652" s="75"/>
      <c r="RAN652" s="81"/>
      <c r="RAO652" s="75"/>
      <c r="RAP652" s="81"/>
      <c r="RAQ652" s="75"/>
      <c r="RAR652" s="81"/>
      <c r="RAS652" s="75"/>
      <c r="RAT652" s="81"/>
      <c r="RAU652" s="75"/>
      <c r="RAV652" s="81"/>
      <c r="RAW652" s="75"/>
      <c r="RAX652" s="81"/>
      <c r="RAY652" s="75"/>
      <c r="RAZ652" s="81"/>
      <c r="RBA652" s="75"/>
      <c r="RBB652" s="81"/>
      <c r="RBC652" s="75"/>
      <c r="RBD652" s="81"/>
      <c r="RBE652" s="75"/>
      <c r="RBF652" s="81"/>
      <c r="RBG652" s="75"/>
      <c r="RBH652" s="81"/>
      <c r="RBI652" s="75"/>
      <c r="RBJ652" s="81"/>
      <c r="RBK652" s="75"/>
      <c r="RBL652" s="81"/>
      <c r="RBM652" s="75"/>
      <c r="RBN652" s="81"/>
      <c r="RBO652" s="75"/>
      <c r="RBP652" s="81"/>
      <c r="RBQ652" s="75"/>
      <c r="RBR652" s="81"/>
      <c r="RBS652" s="75"/>
      <c r="RBT652" s="81"/>
      <c r="RBU652" s="75"/>
      <c r="RBV652" s="81"/>
      <c r="RBW652" s="75"/>
      <c r="RBX652" s="81"/>
      <c r="RBY652" s="75"/>
      <c r="RBZ652" s="81"/>
      <c r="RCA652" s="75"/>
      <c r="RCB652" s="81"/>
      <c r="RCC652" s="75"/>
      <c r="RCD652" s="81"/>
      <c r="RCE652" s="75"/>
      <c r="RCF652" s="81"/>
      <c r="RCG652" s="75"/>
      <c r="RCH652" s="81"/>
      <c r="RCI652" s="75"/>
      <c r="RCJ652" s="81"/>
      <c r="RCK652" s="75"/>
      <c r="RCL652" s="81"/>
      <c r="RCM652" s="75"/>
      <c r="RCN652" s="81"/>
      <c r="RCO652" s="75"/>
      <c r="RCP652" s="81"/>
      <c r="RCQ652" s="75"/>
      <c r="RCR652" s="81"/>
      <c r="RCS652" s="75"/>
      <c r="RCT652" s="81"/>
      <c r="RCU652" s="75"/>
      <c r="RCV652" s="81"/>
      <c r="RCW652" s="75"/>
      <c r="RCX652" s="81"/>
      <c r="RCY652" s="75"/>
      <c r="RCZ652" s="81"/>
      <c r="RDA652" s="75"/>
      <c r="RDB652" s="81"/>
      <c r="RDC652" s="75"/>
      <c r="RDD652" s="81"/>
      <c r="RDE652" s="75"/>
      <c r="RDF652" s="81"/>
      <c r="RDG652" s="75"/>
      <c r="RDH652" s="81"/>
      <c r="RDI652" s="75"/>
      <c r="RDJ652" s="81"/>
      <c r="RDK652" s="75"/>
      <c r="RDL652" s="81"/>
      <c r="RDM652" s="75"/>
      <c r="RDN652" s="81"/>
      <c r="RDO652" s="75"/>
      <c r="RDP652" s="81"/>
      <c r="RDQ652" s="75"/>
      <c r="RDR652" s="81"/>
      <c r="RDS652" s="75"/>
      <c r="RDT652" s="81"/>
      <c r="RDU652" s="75"/>
      <c r="RDV652" s="81"/>
      <c r="RDW652" s="75"/>
      <c r="RDX652" s="81"/>
      <c r="RDY652" s="75"/>
      <c r="RDZ652" s="81"/>
      <c r="REA652" s="75"/>
      <c r="REB652" s="81"/>
      <c r="REC652" s="75"/>
      <c r="RED652" s="81"/>
      <c r="REE652" s="75"/>
      <c r="REF652" s="81"/>
      <c r="REG652" s="75"/>
      <c r="REH652" s="81"/>
      <c r="REI652" s="75"/>
      <c r="REJ652" s="81"/>
      <c r="REK652" s="75"/>
      <c r="REL652" s="81"/>
      <c r="REM652" s="75"/>
      <c r="REN652" s="81"/>
      <c r="REO652" s="75"/>
      <c r="REP652" s="81"/>
      <c r="REQ652" s="75"/>
      <c r="RER652" s="81"/>
      <c r="RES652" s="75"/>
      <c r="RET652" s="81"/>
      <c r="REU652" s="75"/>
      <c r="REV652" s="81"/>
      <c r="REW652" s="75"/>
      <c r="REX652" s="81"/>
      <c r="REY652" s="75"/>
      <c r="REZ652" s="81"/>
      <c r="RFA652" s="75"/>
      <c r="RFB652" s="81"/>
      <c r="RFC652" s="75"/>
      <c r="RFD652" s="81"/>
      <c r="RFE652" s="75"/>
      <c r="RFF652" s="81"/>
      <c r="RFG652" s="75"/>
      <c r="RFH652" s="81"/>
      <c r="RFI652" s="75"/>
      <c r="RFJ652" s="81"/>
      <c r="RFK652" s="75"/>
      <c r="RFL652" s="81"/>
      <c r="RFM652" s="75"/>
      <c r="RFN652" s="81"/>
      <c r="RFO652" s="75"/>
      <c r="RFP652" s="81"/>
      <c r="RFQ652" s="75"/>
      <c r="RFR652" s="81"/>
      <c r="RFS652" s="75"/>
      <c r="RFT652" s="81"/>
      <c r="RFU652" s="75"/>
      <c r="RFV652" s="81"/>
      <c r="RFW652" s="75"/>
      <c r="RFX652" s="81"/>
      <c r="RFY652" s="75"/>
      <c r="RFZ652" s="81"/>
      <c r="RGA652" s="75"/>
      <c r="RGB652" s="81"/>
      <c r="RGC652" s="75"/>
      <c r="RGD652" s="81"/>
      <c r="RGE652" s="75"/>
      <c r="RGF652" s="81"/>
      <c r="RGG652" s="75"/>
      <c r="RGH652" s="81"/>
      <c r="RGI652" s="75"/>
      <c r="RGJ652" s="81"/>
      <c r="RGK652" s="75"/>
      <c r="RGL652" s="81"/>
      <c r="RGM652" s="75"/>
      <c r="RGN652" s="81"/>
      <c r="RGO652" s="75"/>
      <c r="RGP652" s="81"/>
      <c r="RGQ652" s="75"/>
      <c r="RGR652" s="81"/>
      <c r="RGS652" s="75"/>
      <c r="RGT652" s="81"/>
      <c r="RGU652" s="75"/>
      <c r="RGV652" s="81"/>
      <c r="RGW652" s="75"/>
      <c r="RGX652" s="81"/>
      <c r="RGY652" s="75"/>
      <c r="RGZ652" s="81"/>
      <c r="RHA652" s="75"/>
      <c r="RHB652" s="81"/>
      <c r="RHC652" s="75"/>
      <c r="RHD652" s="81"/>
      <c r="RHE652" s="75"/>
      <c r="RHF652" s="81"/>
      <c r="RHG652" s="75"/>
      <c r="RHH652" s="81"/>
      <c r="RHI652" s="75"/>
      <c r="RHJ652" s="81"/>
      <c r="RHK652" s="75"/>
      <c r="RHL652" s="81"/>
      <c r="RHM652" s="75"/>
      <c r="RHN652" s="81"/>
      <c r="RHO652" s="75"/>
      <c r="RHP652" s="81"/>
      <c r="RHQ652" s="75"/>
      <c r="RHR652" s="81"/>
      <c r="RHS652" s="75"/>
      <c r="RHT652" s="81"/>
      <c r="RHU652" s="75"/>
      <c r="RHV652" s="81"/>
      <c r="RHW652" s="75"/>
      <c r="RHX652" s="81"/>
      <c r="RHY652" s="75"/>
      <c r="RHZ652" s="81"/>
      <c r="RIA652" s="75"/>
      <c r="RIB652" s="81"/>
      <c r="RIC652" s="75"/>
      <c r="RID652" s="81"/>
      <c r="RIE652" s="75"/>
      <c r="RIF652" s="81"/>
      <c r="RIG652" s="75"/>
      <c r="RIH652" s="81"/>
      <c r="RII652" s="75"/>
      <c r="RIJ652" s="81"/>
      <c r="RIK652" s="75"/>
      <c r="RIL652" s="81"/>
      <c r="RIM652" s="75"/>
      <c r="RIN652" s="81"/>
      <c r="RIO652" s="75"/>
      <c r="RIP652" s="81"/>
      <c r="RIQ652" s="75"/>
      <c r="RIR652" s="81"/>
      <c r="RIS652" s="75"/>
      <c r="RIT652" s="81"/>
      <c r="RIU652" s="75"/>
      <c r="RIV652" s="81"/>
      <c r="RIW652" s="75"/>
      <c r="RIX652" s="81"/>
      <c r="RIY652" s="75"/>
      <c r="RIZ652" s="81"/>
      <c r="RJA652" s="75"/>
      <c r="RJB652" s="81"/>
      <c r="RJC652" s="75"/>
      <c r="RJD652" s="81"/>
      <c r="RJE652" s="75"/>
      <c r="RJF652" s="81"/>
      <c r="RJG652" s="75"/>
      <c r="RJH652" s="81"/>
      <c r="RJI652" s="75"/>
      <c r="RJJ652" s="81"/>
      <c r="RJK652" s="75"/>
      <c r="RJL652" s="81"/>
      <c r="RJM652" s="75"/>
      <c r="RJN652" s="81"/>
      <c r="RJO652" s="75"/>
      <c r="RJP652" s="81"/>
      <c r="RJQ652" s="75"/>
      <c r="RJR652" s="81"/>
      <c r="RJS652" s="75"/>
      <c r="RJT652" s="81"/>
      <c r="RJU652" s="75"/>
      <c r="RJV652" s="81"/>
      <c r="RJW652" s="75"/>
      <c r="RJX652" s="81"/>
      <c r="RJY652" s="75"/>
      <c r="RJZ652" s="81"/>
      <c r="RKA652" s="75"/>
      <c r="RKB652" s="81"/>
      <c r="RKC652" s="75"/>
      <c r="RKD652" s="81"/>
      <c r="RKE652" s="75"/>
      <c r="RKF652" s="81"/>
      <c r="RKG652" s="75"/>
      <c r="RKH652" s="81"/>
      <c r="RKI652" s="75"/>
      <c r="RKJ652" s="81"/>
      <c r="RKK652" s="75"/>
      <c r="RKL652" s="81"/>
      <c r="RKM652" s="75"/>
      <c r="RKN652" s="81"/>
      <c r="RKO652" s="75"/>
      <c r="RKP652" s="81"/>
      <c r="RKQ652" s="75"/>
      <c r="RKR652" s="81"/>
      <c r="RKS652" s="75"/>
      <c r="RKT652" s="81"/>
      <c r="RKU652" s="75"/>
      <c r="RKV652" s="81"/>
      <c r="RKW652" s="75"/>
      <c r="RKX652" s="81"/>
      <c r="RKY652" s="75"/>
      <c r="RKZ652" s="81"/>
      <c r="RLA652" s="75"/>
      <c r="RLB652" s="81"/>
      <c r="RLC652" s="75"/>
      <c r="RLD652" s="81"/>
      <c r="RLE652" s="75"/>
      <c r="RLF652" s="81"/>
      <c r="RLG652" s="75"/>
      <c r="RLH652" s="81"/>
      <c r="RLI652" s="75"/>
      <c r="RLJ652" s="81"/>
      <c r="RLK652" s="75"/>
      <c r="RLL652" s="81"/>
      <c r="RLM652" s="75"/>
      <c r="RLN652" s="81"/>
      <c r="RLO652" s="75"/>
      <c r="RLP652" s="81"/>
      <c r="RLQ652" s="75"/>
      <c r="RLR652" s="81"/>
      <c r="RLS652" s="75"/>
      <c r="RLT652" s="81"/>
      <c r="RLU652" s="75"/>
      <c r="RLV652" s="81"/>
      <c r="RLW652" s="75"/>
      <c r="RLX652" s="81"/>
      <c r="RLY652" s="75"/>
      <c r="RLZ652" s="81"/>
      <c r="RMA652" s="75"/>
      <c r="RMB652" s="81"/>
      <c r="RMC652" s="75"/>
      <c r="RMD652" s="81"/>
      <c r="RME652" s="75"/>
      <c r="RMF652" s="81"/>
      <c r="RMG652" s="75"/>
      <c r="RMH652" s="81"/>
      <c r="RMI652" s="75"/>
      <c r="RMJ652" s="81"/>
      <c r="RMK652" s="75"/>
      <c r="RML652" s="81"/>
      <c r="RMM652" s="75"/>
      <c r="RMN652" s="81"/>
      <c r="RMO652" s="75"/>
      <c r="RMP652" s="81"/>
      <c r="RMQ652" s="75"/>
      <c r="RMR652" s="81"/>
      <c r="RMS652" s="75"/>
      <c r="RMT652" s="81"/>
      <c r="RMU652" s="75"/>
      <c r="RMV652" s="81"/>
      <c r="RMW652" s="75"/>
      <c r="RMX652" s="81"/>
      <c r="RMY652" s="75"/>
      <c r="RMZ652" s="81"/>
      <c r="RNA652" s="75"/>
      <c r="RNB652" s="81"/>
      <c r="RNC652" s="75"/>
      <c r="RND652" s="81"/>
      <c r="RNE652" s="75"/>
      <c r="RNF652" s="81"/>
      <c r="RNG652" s="75"/>
      <c r="RNH652" s="81"/>
      <c r="RNI652" s="75"/>
      <c r="RNJ652" s="81"/>
      <c r="RNK652" s="75"/>
      <c r="RNL652" s="81"/>
      <c r="RNM652" s="75"/>
      <c r="RNN652" s="81"/>
      <c r="RNO652" s="75"/>
      <c r="RNP652" s="81"/>
      <c r="RNQ652" s="75"/>
      <c r="RNR652" s="81"/>
      <c r="RNS652" s="75"/>
      <c r="RNT652" s="81"/>
      <c r="RNU652" s="75"/>
      <c r="RNV652" s="81"/>
      <c r="RNW652" s="75"/>
      <c r="RNX652" s="81"/>
      <c r="RNY652" s="75"/>
      <c r="RNZ652" s="81"/>
      <c r="ROA652" s="75"/>
      <c r="ROB652" s="81"/>
      <c r="ROC652" s="75"/>
      <c r="ROD652" s="81"/>
      <c r="ROE652" s="75"/>
      <c r="ROF652" s="81"/>
      <c r="ROG652" s="75"/>
      <c r="ROH652" s="81"/>
      <c r="ROI652" s="75"/>
      <c r="ROJ652" s="81"/>
      <c r="ROK652" s="75"/>
      <c r="ROL652" s="81"/>
      <c r="ROM652" s="75"/>
      <c r="RON652" s="81"/>
      <c r="ROO652" s="75"/>
      <c r="ROP652" s="81"/>
      <c r="ROQ652" s="75"/>
      <c r="ROR652" s="81"/>
      <c r="ROS652" s="75"/>
      <c r="ROT652" s="81"/>
      <c r="ROU652" s="75"/>
      <c r="ROV652" s="81"/>
      <c r="ROW652" s="75"/>
      <c r="ROX652" s="81"/>
      <c r="ROY652" s="75"/>
      <c r="ROZ652" s="81"/>
      <c r="RPA652" s="75"/>
      <c r="RPB652" s="81"/>
      <c r="RPC652" s="75"/>
      <c r="RPD652" s="81"/>
      <c r="RPE652" s="75"/>
      <c r="RPF652" s="81"/>
      <c r="RPG652" s="75"/>
      <c r="RPH652" s="81"/>
      <c r="RPI652" s="75"/>
      <c r="RPJ652" s="81"/>
      <c r="RPK652" s="75"/>
      <c r="RPL652" s="81"/>
      <c r="RPM652" s="75"/>
      <c r="RPN652" s="81"/>
      <c r="RPO652" s="75"/>
      <c r="RPP652" s="81"/>
      <c r="RPQ652" s="75"/>
      <c r="RPR652" s="81"/>
      <c r="RPS652" s="75"/>
      <c r="RPT652" s="81"/>
      <c r="RPU652" s="75"/>
      <c r="RPV652" s="81"/>
      <c r="RPW652" s="75"/>
      <c r="RPX652" s="81"/>
      <c r="RPY652" s="75"/>
      <c r="RPZ652" s="81"/>
      <c r="RQA652" s="75"/>
      <c r="RQB652" s="81"/>
      <c r="RQC652" s="75"/>
      <c r="RQD652" s="81"/>
      <c r="RQE652" s="75"/>
      <c r="RQF652" s="81"/>
      <c r="RQG652" s="75"/>
      <c r="RQH652" s="81"/>
      <c r="RQI652" s="75"/>
      <c r="RQJ652" s="81"/>
      <c r="RQK652" s="75"/>
      <c r="RQL652" s="81"/>
      <c r="RQM652" s="75"/>
      <c r="RQN652" s="81"/>
      <c r="RQO652" s="75"/>
      <c r="RQP652" s="81"/>
      <c r="RQQ652" s="75"/>
      <c r="RQR652" s="81"/>
      <c r="RQS652" s="75"/>
      <c r="RQT652" s="81"/>
      <c r="RQU652" s="75"/>
      <c r="RQV652" s="81"/>
      <c r="RQW652" s="75"/>
      <c r="RQX652" s="81"/>
      <c r="RQY652" s="75"/>
      <c r="RQZ652" s="81"/>
      <c r="RRA652" s="75"/>
      <c r="RRB652" s="81"/>
      <c r="RRC652" s="75"/>
      <c r="RRD652" s="81"/>
      <c r="RRE652" s="75"/>
      <c r="RRF652" s="81"/>
      <c r="RRG652" s="75"/>
      <c r="RRH652" s="81"/>
      <c r="RRI652" s="75"/>
      <c r="RRJ652" s="81"/>
      <c r="RRK652" s="75"/>
      <c r="RRL652" s="81"/>
      <c r="RRM652" s="75"/>
      <c r="RRN652" s="81"/>
      <c r="RRO652" s="75"/>
      <c r="RRP652" s="81"/>
      <c r="RRQ652" s="75"/>
      <c r="RRR652" s="81"/>
      <c r="RRS652" s="75"/>
      <c r="RRT652" s="81"/>
      <c r="RRU652" s="75"/>
      <c r="RRV652" s="81"/>
      <c r="RRW652" s="75"/>
      <c r="RRX652" s="81"/>
      <c r="RRY652" s="75"/>
      <c r="RRZ652" s="81"/>
      <c r="RSA652" s="75"/>
      <c r="RSB652" s="81"/>
      <c r="RSC652" s="75"/>
      <c r="RSD652" s="81"/>
      <c r="RSE652" s="75"/>
      <c r="RSF652" s="81"/>
      <c r="RSG652" s="75"/>
      <c r="RSH652" s="81"/>
      <c r="RSI652" s="75"/>
      <c r="RSJ652" s="81"/>
      <c r="RSK652" s="75"/>
      <c r="RSL652" s="81"/>
      <c r="RSM652" s="75"/>
      <c r="RSN652" s="81"/>
      <c r="RSO652" s="75"/>
      <c r="RSP652" s="81"/>
      <c r="RSQ652" s="75"/>
      <c r="RSR652" s="81"/>
      <c r="RSS652" s="75"/>
      <c r="RST652" s="81"/>
      <c r="RSU652" s="75"/>
      <c r="RSV652" s="81"/>
      <c r="RSW652" s="75"/>
      <c r="RSX652" s="81"/>
      <c r="RSY652" s="75"/>
      <c r="RSZ652" s="81"/>
      <c r="RTA652" s="75"/>
      <c r="RTB652" s="81"/>
      <c r="RTC652" s="75"/>
      <c r="RTD652" s="81"/>
      <c r="RTE652" s="75"/>
      <c r="RTF652" s="81"/>
      <c r="RTG652" s="75"/>
      <c r="RTH652" s="81"/>
      <c r="RTI652" s="75"/>
      <c r="RTJ652" s="81"/>
      <c r="RTK652" s="75"/>
      <c r="RTL652" s="81"/>
      <c r="RTM652" s="75"/>
      <c r="RTN652" s="81"/>
      <c r="RTO652" s="75"/>
      <c r="RTP652" s="81"/>
      <c r="RTQ652" s="75"/>
      <c r="RTR652" s="81"/>
      <c r="RTS652" s="75"/>
      <c r="RTT652" s="81"/>
      <c r="RTU652" s="75"/>
      <c r="RTV652" s="81"/>
      <c r="RTW652" s="75"/>
      <c r="RTX652" s="81"/>
      <c r="RTY652" s="75"/>
      <c r="RTZ652" s="81"/>
      <c r="RUA652" s="75"/>
      <c r="RUB652" s="81"/>
      <c r="RUC652" s="75"/>
      <c r="RUD652" s="81"/>
      <c r="RUE652" s="75"/>
      <c r="RUF652" s="81"/>
      <c r="RUG652" s="75"/>
      <c r="RUH652" s="81"/>
      <c r="RUI652" s="75"/>
      <c r="RUJ652" s="81"/>
      <c r="RUK652" s="75"/>
      <c r="RUL652" s="81"/>
      <c r="RUM652" s="75"/>
      <c r="RUN652" s="81"/>
      <c r="RUO652" s="75"/>
      <c r="RUP652" s="81"/>
      <c r="RUQ652" s="75"/>
      <c r="RUR652" s="81"/>
      <c r="RUS652" s="75"/>
      <c r="RUT652" s="81"/>
      <c r="RUU652" s="75"/>
      <c r="RUV652" s="81"/>
      <c r="RUW652" s="75"/>
      <c r="RUX652" s="81"/>
      <c r="RUY652" s="75"/>
      <c r="RUZ652" s="81"/>
      <c r="RVA652" s="75"/>
      <c r="RVB652" s="81"/>
      <c r="RVC652" s="75"/>
      <c r="RVD652" s="81"/>
      <c r="RVE652" s="75"/>
      <c r="RVF652" s="81"/>
      <c r="RVG652" s="75"/>
      <c r="RVH652" s="81"/>
      <c r="RVI652" s="75"/>
      <c r="RVJ652" s="81"/>
      <c r="RVK652" s="75"/>
      <c r="RVL652" s="81"/>
      <c r="RVM652" s="75"/>
      <c r="RVN652" s="81"/>
      <c r="RVO652" s="75"/>
      <c r="RVP652" s="81"/>
      <c r="RVQ652" s="75"/>
      <c r="RVR652" s="81"/>
      <c r="RVS652" s="75"/>
      <c r="RVT652" s="81"/>
      <c r="RVU652" s="75"/>
      <c r="RVV652" s="81"/>
      <c r="RVW652" s="75"/>
      <c r="RVX652" s="81"/>
      <c r="RVY652" s="75"/>
      <c r="RVZ652" s="81"/>
      <c r="RWA652" s="75"/>
      <c r="RWB652" s="81"/>
      <c r="RWC652" s="75"/>
      <c r="RWD652" s="81"/>
      <c r="RWE652" s="75"/>
      <c r="RWF652" s="81"/>
      <c r="RWG652" s="75"/>
      <c r="RWH652" s="81"/>
      <c r="RWI652" s="75"/>
      <c r="RWJ652" s="81"/>
      <c r="RWK652" s="75"/>
      <c r="RWL652" s="81"/>
      <c r="RWM652" s="75"/>
      <c r="RWN652" s="81"/>
      <c r="RWO652" s="75"/>
      <c r="RWP652" s="81"/>
      <c r="RWQ652" s="75"/>
      <c r="RWR652" s="81"/>
      <c r="RWS652" s="75"/>
      <c r="RWT652" s="81"/>
      <c r="RWU652" s="75"/>
      <c r="RWV652" s="81"/>
      <c r="RWW652" s="75"/>
      <c r="RWX652" s="81"/>
      <c r="RWY652" s="75"/>
      <c r="RWZ652" s="81"/>
      <c r="RXA652" s="75"/>
      <c r="RXB652" s="81"/>
      <c r="RXC652" s="75"/>
      <c r="RXD652" s="81"/>
      <c r="RXE652" s="75"/>
      <c r="RXF652" s="81"/>
      <c r="RXG652" s="75"/>
      <c r="RXH652" s="81"/>
      <c r="RXI652" s="75"/>
      <c r="RXJ652" s="81"/>
      <c r="RXK652" s="75"/>
      <c r="RXL652" s="81"/>
      <c r="RXM652" s="75"/>
      <c r="RXN652" s="81"/>
      <c r="RXO652" s="75"/>
      <c r="RXP652" s="81"/>
      <c r="RXQ652" s="75"/>
      <c r="RXR652" s="81"/>
      <c r="RXS652" s="75"/>
      <c r="RXT652" s="81"/>
      <c r="RXU652" s="75"/>
      <c r="RXV652" s="81"/>
      <c r="RXW652" s="75"/>
      <c r="RXX652" s="81"/>
      <c r="RXY652" s="75"/>
      <c r="RXZ652" s="81"/>
      <c r="RYA652" s="75"/>
      <c r="RYB652" s="81"/>
      <c r="RYC652" s="75"/>
      <c r="RYD652" s="81"/>
      <c r="RYE652" s="75"/>
      <c r="RYF652" s="81"/>
      <c r="RYG652" s="75"/>
      <c r="RYH652" s="81"/>
      <c r="RYI652" s="75"/>
      <c r="RYJ652" s="81"/>
      <c r="RYK652" s="75"/>
      <c r="RYL652" s="81"/>
      <c r="RYM652" s="75"/>
      <c r="RYN652" s="81"/>
      <c r="RYO652" s="75"/>
      <c r="RYP652" s="81"/>
      <c r="RYQ652" s="75"/>
      <c r="RYR652" s="81"/>
      <c r="RYS652" s="75"/>
      <c r="RYT652" s="81"/>
      <c r="RYU652" s="75"/>
      <c r="RYV652" s="81"/>
      <c r="RYW652" s="75"/>
      <c r="RYX652" s="81"/>
      <c r="RYY652" s="75"/>
      <c r="RYZ652" s="81"/>
      <c r="RZA652" s="75"/>
      <c r="RZB652" s="81"/>
      <c r="RZC652" s="75"/>
      <c r="RZD652" s="81"/>
      <c r="RZE652" s="75"/>
      <c r="RZF652" s="81"/>
      <c r="RZG652" s="75"/>
      <c r="RZH652" s="81"/>
      <c r="RZI652" s="75"/>
      <c r="RZJ652" s="81"/>
      <c r="RZK652" s="75"/>
      <c r="RZL652" s="81"/>
      <c r="RZM652" s="75"/>
      <c r="RZN652" s="81"/>
      <c r="RZO652" s="75"/>
      <c r="RZP652" s="81"/>
      <c r="RZQ652" s="75"/>
      <c r="RZR652" s="81"/>
      <c r="RZS652" s="75"/>
      <c r="RZT652" s="81"/>
      <c r="RZU652" s="75"/>
      <c r="RZV652" s="81"/>
      <c r="RZW652" s="75"/>
      <c r="RZX652" s="81"/>
      <c r="RZY652" s="75"/>
      <c r="RZZ652" s="81"/>
      <c r="SAA652" s="75"/>
      <c r="SAB652" s="81"/>
      <c r="SAC652" s="75"/>
      <c r="SAD652" s="81"/>
      <c r="SAE652" s="75"/>
      <c r="SAF652" s="81"/>
      <c r="SAG652" s="75"/>
      <c r="SAH652" s="81"/>
      <c r="SAI652" s="75"/>
      <c r="SAJ652" s="81"/>
      <c r="SAK652" s="75"/>
      <c r="SAL652" s="81"/>
      <c r="SAM652" s="75"/>
      <c r="SAN652" s="81"/>
      <c r="SAO652" s="75"/>
      <c r="SAP652" s="81"/>
      <c r="SAQ652" s="75"/>
      <c r="SAR652" s="81"/>
      <c r="SAS652" s="75"/>
      <c r="SAT652" s="81"/>
      <c r="SAU652" s="75"/>
      <c r="SAV652" s="81"/>
      <c r="SAW652" s="75"/>
      <c r="SAX652" s="81"/>
      <c r="SAY652" s="75"/>
      <c r="SAZ652" s="81"/>
      <c r="SBA652" s="75"/>
      <c r="SBB652" s="81"/>
      <c r="SBC652" s="75"/>
      <c r="SBD652" s="81"/>
      <c r="SBE652" s="75"/>
      <c r="SBF652" s="81"/>
      <c r="SBG652" s="75"/>
      <c r="SBH652" s="81"/>
      <c r="SBI652" s="75"/>
      <c r="SBJ652" s="81"/>
      <c r="SBK652" s="75"/>
      <c r="SBL652" s="81"/>
      <c r="SBM652" s="75"/>
      <c r="SBN652" s="81"/>
      <c r="SBO652" s="75"/>
      <c r="SBP652" s="81"/>
      <c r="SBQ652" s="75"/>
      <c r="SBR652" s="81"/>
      <c r="SBS652" s="75"/>
      <c r="SBT652" s="81"/>
      <c r="SBU652" s="75"/>
      <c r="SBV652" s="81"/>
      <c r="SBW652" s="75"/>
      <c r="SBX652" s="81"/>
      <c r="SBY652" s="75"/>
      <c r="SBZ652" s="81"/>
      <c r="SCA652" s="75"/>
      <c r="SCB652" s="81"/>
      <c r="SCC652" s="75"/>
      <c r="SCD652" s="81"/>
      <c r="SCE652" s="75"/>
      <c r="SCF652" s="81"/>
      <c r="SCG652" s="75"/>
      <c r="SCH652" s="81"/>
      <c r="SCI652" s="75"/>
      <c r="SCJ652" s="81"/>
      <c r="SCK652" s="75"/>
      <c r="SCL652" s="81"/>
      <c r="SCM652" s="75"/>
      <c r="SCN652" s="81"/>
      <c r="SCO652" s="75"/>
      <c r="SCP652" s="81"/>
      <c r="SCQ652" s="75"/>
      <c r="SCR652" s="81"/>
      <c r="SCS652" s="75"/>
      <c r="SCT652" s="81"/>
      <c r="SCU652" s="75"/>
      <c r="SCV652" s="81"/>
      <c r="SCW652" s="75"/>
      <c r="SCX652" s="81"/>
      <c r="SCY652" s="75"/>
      <c r="SCZ652" s="81"/>
      <c r="SDA652" s="75"/>
      <c r="SDB652" s="81"/>
      <c r="SDC652" s="75"/>
      <c r="SDD652" s="81"/>
      <c r="SDE652" s="75"/>
      <c r="SDF652" s="81"/>
      <c r="SDG652" s="75"/>
      <c r="SDH652" s="81"/>
      <c r="SDI652" s="75"/>
      <c r="SDJ652" s="81"/>
      <c r="SDK652" s="75"/>
      <c r="SDL652" s="81"/>
      <c r="SDM652" s="75"/>
      <c r="SDN652" s="81"/>
      <c r="SDO652" s="75"/>
      <c r="SDP652" s="81"/>
      <c r="SDQ652" s="75"/>
      <c r="SDR652" s="81"/>
      <c r="SDS652" s="75"/>
      <c r="SDT652" s="81"/>
      <c r="SDU652" s="75"/>
      <c r="SDV652" s="81"/>
      <c r="SDW652" s="75"/>
      <c r="SDX652" s="81"/>
      <c r="SDY652" s="75"/>
      <c r="SDZ652" s="81"/>
      <c r="SEA652" s="75"/>
      <c r="SEB652" s="81"/>
      <c r="SEC652" s="75"/>
      <c r="SED652" s="81"/>
      <c r="SEE652" s="75"/>
      <c r="SEF652" s="81"/>
      <c r="SEG652" s="75"/>
      <c r="SEH652" s="81"/>
      <c r="SEI652" s="75"/>
      <c r="SEJ652" s="81"/>
      <c r="SEK652" s="75"/>
      <c r="SEL652" s="81"/>
      <c r="SEM652" s="75"/>
      <c r="SEN652" s="81"/>
      <c r="SEO652" s="75"/>
      <c r="SEP652" s="81"/>
      <c r="SEQ652" s="75"/>
      <c r="SER652" s="81"/>
      <c r="SES652" s="75"/>
      <c r="SET652" s="81"/>
      <c r="SEU652" s="75"/>
      <c r="SEV652" s="81"/>
      <c r="SEW652" s="75"/>
      <c r="SEX652" s="81"/>
      <c r="SEY652" s="75"/>
      <c r="SEZ652" s="81"/>
      <c r="SFA652" s="75"/>
      <c r="SFB652" s="81"/>
      <c r="SFC652" s="75"/>
      <c r="SFD652" s="81"/>
      <c r="SFE652" s="75"/>
      <c r="SFF652" s="81"/>
      <c r="SFG652" s="75"/>
      <c r="SFH652" s="81"/>
      <c r="SFI652" s="75"/>
      <c r="SFJ652" s="81"/>
      <c r="SFK652" s="75"/>
      <c r="SFL652" s="81"/>
      <c r="SFM652" s="75"/>
      <c r="SFN652" s="81"/>
      <c r="SFO652" s="75"/>
      <c r="SFP652" s="81"/>
      <c r="SFQ652" s="75"/>
      <c r="SFR652" s="81"/>
      <c r="SFS652" s="75"/>
      <c r="SFT652" s="81"/>
      <c r="SFU652" s="75"/>
      <c r="SFV652" s="81"/>
      <c r="SFW652" s="75"/>
      <c r="SFX652" s="81"/>
      <c r="SFY652" s="75"/>
      <c r="SFZ652" s="81"/>
      <c r="SGA652" s="75"/>
      <c r="SGB652" s="81"/>
      <c r="SGC652" s="75"/>
      <c r="SGD652" s="81"/>
      <c r="SGE652" s="75"/>
      <c r="SGF652" s="81"/>
      <c r="SGG652" s="75"/>
      <c r="SGH652" s="81"/>
      <c r="SGI652" s="75"/>
      <c r="SGJ652" s="81"/>
      <c r="SGK652" s="75"/>
      <c r="SGL652" s="81"/>
      <c r="SGM652" s="75"/>
      <c r="SGN652" s="81"/>
      <c r="SGO652" s="75"/>
      <c r="SGP652" s="81"/>
      <c r="SGQ652" s="75"/>
      <c r="SGR652" s="81"/>
      <c r="SGS652" s="75"/>
      <c r="SGT652" s="81"/>
      <c r="SGU652" s="75"/>
      <c r="SGV652" s="81"/>
      <c r="SGW652" s="75"/>
      <c r="SGX652" s="81"/>
      <c r="SGY652" s="75"/>
      <c r="SGZ652" s="81"/>
      <c r="SHA652" s="75"/>
      <c r="SHB652" s="81"/>
      <c r="SHC652" s="75"/>
      <c r="SHD652" s="81"/>
      <c r="SHE652" s="75"/>
      <c r="SHF652" s="81"/>
      <c r="SHG652" s="75"/>
      <c r="SHH652" s="81"/>
      <c r="SHI652" s="75"/>
      <c r="SHJ652" s="81"/>
      <c r="SHK652" s="75"/>
      <c r="SHL652" s="81"/>
      <c r="SHM652" s="75"/>
      <c r="SHN652" s="81"/>
      <c r="SHO652" s="75"/>
      <c r="SHP652" s="81"/>
      <c r="SHQ652" s="75"/>
      <c r="SHR652" s="81"/>
      <c r="SHS652" s="75"/>
      <c r="SHT652" s="81"/>
      <c r="SHU652" s="75"/>
      <c r="SHV652" s="81"/>
      <c r="SHW652" s="75"/>
      <c r="SHX652" s="81"/>
      <c r="SHY652" s="75"/>
      <c r="SHZ652" s="81"/>
      <c r="SIA652" s="75"/>
      <c r="SIB652" s="81"/>
      <c r="SIC652" s="75"/>
      <c r="SID652" s="81"/>
      <c r="SIE652" s="75"/>
      <c r="SIF652" s="81"/>
      <c r="SIG652" s="75"/>
      <c r="SIH652" s="81"/>
      <c r="SII652" s="75"/>
      <c r="SIJ652" s="81"/>
      <c r="SIK652" s="75"/>
      <c r="SIL652" s="81"/>
      <c r="SIM652" s="75"/>
      <c r="SIN652" s="81"/>
      <c r="SIO652" s="75"/>
      <c r="SIP652" s="81"/>
      <c r="SIQ652" s="75"/>
      <c r="SIR652" s="81"/>
      <c r="SIS652" s="75"/>
      <c r="SIT652" s="81"/>
      <c r="SIU652" s="75"/>
      <c r="SIV652" s="81"/>
      <c r="SIW652" s="75"/>
      <c r="SIX652" s="81"/>
      <c r="SIY652" s="75"/>
      <c r="SIZ652" s="81"/>
      <c r="SJA652" s="75"/>
      <c r="SJB652" s="81"/>
      <c r="SJC652" s="75"/>
      <c r="SJD652" s="81"/>
      <c r="SJE652" s="75"/>
      <c r="SJF652" s="81"/>
      <c r="SJG652" s="75"/>
      <c r="SJH652" s="81"/>
      <c r="SJI652" s="75"/>
      <c r="SJJ652" s="81"/>
      <c r="SJK652" s="75"/>
      <c r="SJL652" s="81"/>
      <c r="SJM652" s="75"/>
      <c r="SJN652" s="81"/>
      <c r="SJO652" s="75"/>
      <c r="SJP652" s="81"/>
      <c r="SJQ652" s="75"/>
      <c r="SJR652" s="81"/>
      <c r="SJS652" s="75"/>
      <c r="SJT652" s="81"/>
      <c r="SJU652" s="75"/>
      <c r="SJV652" s="81"/>
      <c r="SJW652" s="75"/>
      <c r="SJX652" s="81"/>
      <c r="SJY652" s="75"/>
      <c r="SJZ652" s="81"/>
      <c r="SKA652" s="75"/>
      <c r="SKB652" s="81"/>
      <c r="SKC652" s="75"/>
      <c r="SKD652" s="81"/>
      <c r="SKE652" s="75"/>
      <c r="SKF652" s="81"/>
      <c r="SKG652" s="75"/>
      <c r="SKH652" s="81"/>
      <c r="SKI652" s="75"/>
      <c r="SKJ652" s="81"/>
      <c r="SKK652" s="75"/>
      <c r="SKL652" s="81"/>
      <c r="SKM652" s="75"/>
      <c r="SKN652" s="81"/>
      <c r="SKO652" s="75"/>
      <c r="SKP652" s="81"/>
      <c r="SKQ652" s="75"/>
      <c r="SKR652" s="81"/>
      <c r="SKS652" s="75"/>
      <c r="SKT652" s="81"/>
      <c r="SKU652" s="75"/>
      <c r="SKV652" s="81"/>
      <c r="SKW652" s="75"/>
      <c r="SKX652" s="81"/>
      <c r="SKY652" s="75"/>
      <c r="SKZ652" s="81"/>
      <c r="SLA652" s="75"/>
      <c r="SLB652" s="81"/>
      <c r="SLC652" s="75"/>
      <c r="SLD652" s="81"/>
      <c r="SLE652" s="75"/>
      <c r="SLF652" s="81"/>
      <c r="SLG652" s="75"/>
      <c r="SLH652" s="81"/>
      <c r="SLI652" s="75"/>
      <c r="SLJ652" s="81"/>
      <c r="SLK652" s="75"/>
      <c r="SLL652" s="81"/>
      <c r="SLM652" s="75"/>
      <c r="SLN652" s="81"/>
      <c r="SLO652" s="75"/>
      <c r="SLP652" s="81"/>
      <c r="SLQ652" s="75"/>
      <c r="SLR652" s="81"/>
      <c r="SLS652" s="75"/>
      <c r="SLT652" s="81"/>
      <c r="SLU652" s="75"/>
      <c r="SLV652" s="81"/>
      <c r="SLW652" s="75"/>
      <c r="SLX652" s="81"/>
      <c r="SLY652" s="75"/>
      <c r="SLZ652" s="81"/>
      <c r="SMA652" s="75"/>
      <c r="SMB652" s="81"/>
      <c r="SMC652" s="75"/>
      <c r="SMD652" s="81"/>
      <c r="SME652" s="75"/>
      <c r="SMF652" s="81"/>
      <c r="SMG652" s="75"/>
      <c r="SMH652" s="81"/>
      <c r="SMI652" s="75"/>
      <c r="SMJ652" s="81"/>
      <c r="SMK652" s="75"/>
      <c r="SML652" s="81"/>
      <c r="SMM652" s="75"/>
      <c r="SMN652" s="81"/>
      <c r="SMO652" s="75"/>
      <c r="SMP652" s="81"/>
      <c r="SMQ652" s="75"/>
      <c r="SMR652" s="81"/>
      <c r="SMS652" s="75"/>
      <c r="SMT652" s="81"/>
      <c r="SMU652" s="75"/>
      <c r="SMV652" s="81"/>
      <c r="SMW652" s="75"/>
      <c r="SMX652" s="81"/>
      <c r="SMY652" s="75"/>
      <c r="SMZ652" s="81"/>
      <c r="SNA652" s="75"/>
      <c r="SNB652" s="81"/>
      <c r="SNC652" s="75"/>
      <c r="SND652" s="81"/>
      <c r="SNE652" s="75"/>
      <c r="SNF652" s="81"/>
      <c r="SNG652" s="75"/>
      <c r="SNH652" s="81"/>
      <c r="SNI652" s="75"/>
      <c r="SNJ652" s="81"/>
      <c r="SNK652" s="75"/>
      <c r="SNL652" s="81"/>
      <c r="SNM652" s="75"/>
      <c r="SNN652" s="81"/>
      <c r="SNO652" s="75"/>
      <c r="SNP652" s="81"/>
      <c r="SNQ652" s="75"/>
      <c r="SNR652" s="81"/>
      <c r="SNS652" s="75"/>
      <c r="SNT652" s="81"/>
      <c r="SNU652" s="75"/>
      <c r="SNV652" s="81"/>
      <c r="SNW652" s="75"/>
      <c r="SNX652" s="81"/>
      <c r="SNY652" s="75"/>
      <c r="SNZ652" s="81"/>
      <c r="SOA652" s="75"/>
      <c r="SOB652" s="81"/>
      <c r="SOC652" s="75"/>
      <c r="SOD652" s="81"/>
      <c r="SOE652" s="75"/>
      <c r="SOF652" s="81"/>
      <c r="SOG652" s="75"/>
      <c r="SOH652" s="81"/>
      <c r="SOI652" s="75"/>
      <c r="SOJ652" s="81"/>
      <c r="SOK652" s="75"/>
      <c r="SOL652" s="81"/>
      <c r="SOM652" s="75"/>
      <c r="SON652" s="81"/>
      <c r="SOO652" s="75"/>
      <c r="SOP652" s="81"/>
      <c r="SOQ652" s="75"/>
      <c r="SOR652" s="81"/>
      <c r="SOS652" s="75"/>
      <c r="SOT652" s="81"/>
      <c r="SOU652" s="75"/>
      <c r="SOV652" s="81"/>
      <c r="SOW652" s="75"/>
      <c r="SOX652" s="81"/>
      <c r="SOY652" s="75"/>
      <c r="SOZ652" s="81"/>
      <c r="SPA652" s="75"/>
      <c r="SPB652" s="81"/>
      <c r="SPC652" s="75"/>
      <c r="SPD652" s="81"/>
      <c r="SPE652" s="75"/>
      <c r="SPF652" s="81"/>
      <c r="SPG652" s="75"/>
      <c r="SPH652" s="81"/>
      <c r="SPI652" s="75"/>
      <c r="SPJ652" s="81"/>
      <c r="SPK652" s="75"/>
      <c r="SPL652" s="81"/>
      <c r="SPM652" s="75"/>
      <c r="SPN652" s="81"/>
      <c r="SPO652" s="75"/>
      <c r="SPP652" s="81"/>
      <c r="SPQ652" s="75"/>
      <c r="SPR652" s="81"/>
      <c r="SPS652" s="75"/>
      <c r="SPT652" s="81"/>
      <c r="SPU652" s="75"/>
      <c r="SPV652" s="81"/>
      <c r="SPW652" s="75"/>
      <c r="SPX652" s="81"/>
      <c r="SPY652" s="75"/>
      <c r="SPZ652" s="81"/>
      <c r="SQA652" s="75"/>
      <c r="SQB652" s="81"/>
      <c r="SQC652" s="75"/>
      <c r="SQD652" s="81"/>
      <c r="SQE652" s="75"/>
      <c r="SQF652" s="81"/>
      <c r="SQG652" s="75"/>
      <c r="SQH652" s="81"/>
      <c r="SQI652" s="75"/>
      <c r="SQJ652" s="81"/>
      <c r="SQK652" s="75"/>
      <c r="SQL652" s="81"/>
      <c r="SQM652" s="75"/>
      <c r="SQN652" s="81"/>
      <c r="SQO652" s="75"/>
      <c r="SQP652" s="81"/>
      <c r="SQQ652" s="75"/>
      <c r="SQR652" s="81"/>
      <c r="SQS652" s="75"/>
      <c r="SQT652" s="81"/>
      <c r="SQU652" s="75"/>
      <c r="SQV652" s="81"/>
      <c r="SQW652" s="75"/>
      <c r="SQX652" s="81"/>
      <c r="SQY652" s="75"/>
      <c r="SQZ652" s="81"/>
      <c r="SRA652" s="75"/>
      <c r="SRB652" s="81"/>
      <c r="SRC652" s="75"/>
      <c r="SRD652" s="81"/>
      <c r="SRE652" s="75"/>
      <c r="SRF652" s="81"/>
      <c r="SRG652" s="75"/>
      <c r="SRH652" s="81"/>
      <c r="SRI652" s="75"/>
      <c r="SRJ652" s="81"/>
      <c r="SRK652" s="75"/>
      <c r="SRL652" s="81"/>
      <c r="SRM652" s="75"/>
      <c r="SRN652" s="81"/>
      <c r="SRO652" s="75"/>
      <c r="SRP652" s="81"/>
      <c r="SRQ652" s="75"/>
      <c r="SRR652" s="81"/>
      <c r="SRS652" s="75"/>
      <c r="SRT652" s="81"/>
      <c r="SRU652" s="75"/>
      <c r="SRV652" s="81"/>
      <c r="SRW652" s="75"/>
      <c r="SRX652" s="81"/>
      <c r="SRY652" s="75"/>
      <c r="SRZ652" s="81"/>
      <c r="SSA652" s="75"/>
      <c r="SSB652" s="81"/>
      <c r="SSC652" s="75"/>
      <c r="SSD652" s="81"/>
      <c r="SSE652" s="75"/>
      <c r="SSF652" s="81"/>
      <c r="SSG652" s="75"/>
      <c r="SSH652" s="81"/>
      <c r="SSI652" s="75"/>
      <c r="SSJ652" s="81"/>
      <c r="SSK652" s="75"/>
      <c r="SSL652" s="81"/>
      <c r="SSM652" s="75"/>
      <c r="SSN652" s="81"/>
      <c r="SSO652" s="75"/>
      <c r="SSP652" s="81"/>
      <c r="SSQ652" s="75"/>
      <c r="SSR652" s="81"/>
      <c r="SSS652" s="75"/>
      <c r="SST652" s="81"/>
      <c r="SSU652" s="75"/>
      <c r="SSV652" s="81"/>
      <c r="SSW652" s="75"/>
      <c r="SSX652" s="81"/>
      <c r="SSY652" s="75"/>
      <c r="SSZ652" s="81"/>
      <c r="STA652" s="75"/>
      <c r="STB652" s="81"/>
      <c r="STC652" s="75"/>
      <c r="STD652" s="81"/>
      <c r="STE652" s="75"/>
      <c r="STF652" s="81"/>
      <c r="STG652" s="75"/>
      <c r="STH652" s="81"/>
      <c r="STI652" s="75"/>
      <c r="STJ652" s="81"/>
      <c r="STK652" s="75"/>
      <c r="STL652" s="81"/>
      <c r="STM652" s="75"/>
      <c r="STN652" s="81"/>
      <c r="STO652" s="75"/>
      <c r="STP652" s="81"/>
      <c r="STQ652" s="75"/>
      <c r="STR652" s="81"/>
      <c r="STS652" s="75"/>
      <c r="STT652" s="81"/>
      <c r="STU652" s="75"/>
      <c r="STV652" s="81"/>
      <c r="STW652" s="75"/>
      <c r="STX652" s="81"/>
      <c r="STY652" s="75"/>
      <c r="STZ652" s="81"/>
      <c r="SUA652" s="75"/>
      <c r="SUB652" s="81"/>
      <c r="SUC652" s="75"/>
      <c r="SUD652" s="81"/>
      <c r="SUE652" s="75"/>
      <c r="SUF652" s="81"/>
      <c r="SUG652" s="75"/>
      <c r="SUH652" s="81"/>
      <c r="SUI652" s="75"/>
      <c r="SUJ652" s="81"/>
      <c r="SUK652" s="75"/>
      <c r="SUL652" s="81"/>
      <c r="SUM652" s="75"/>
      <c r="SUN652" s="81"/>
      <c r="SUO652" s="75"/>
      <c r="SUP652" s="81"/>
      <c r="SUQ652" s="75"/>
      <c r="SUR652" s="81"/>
      <c r="SUS652" s="75"/>
      <c r="SUT652" s="81"/>
      <c r="SUU652" s="75"/>
      <c r="SUV652" s="81"/>
      <c r="SUW652" s="75"/>
      <c r="SUX652" s="81"/>
      <c r="SUY652" s="75"/>
      <c r="SUZ652" s="81"/>
      <c r="SVA652" s="75"/>
      <c r="SVB652" s="81"/>
      <c r="SVC652" s="75"/>
      <c r="SVD652" s="81"/>
      <c r="SVE652" s="75"/>
      <c r="SVF652" s="81"/>
      <c r="SVG652" s="75"/>
      <c r="SVH652" s="81"/>
      <c r="SVI652" s="75"/>
      <c r="SVJ652" s="81"/>
      <c r="SVK652" s="75"/>
      <c r="SVL652" s="81"/>
      <c r="SVM652" s="75"/>
      <c r="SVN652" s="81"/>
      <c r="SVO652" s="75"/>
      <c r="SVP652" s="81"/>
      <c r="SVQ652" s="75"/>
      <c r="SVR652" s="81"/>
      <c r="SVS652" s="75"/>
      <c r="SVT652" s="81"/>
      <c r="SVU652" s="75"/>
      <c r="SVV652" s="81"/>
      <c r="SVW652" s="75"/>
      <c r="SVX652" s="81"/>
      <c r="SVY652" s="75"/>
      <c r="SVZ652" s="81"/>
      <c r="SWA652" s="75"/>
      <c r="SWB652" s="81"/>
      <c r="SWC652" s="75"/>
      <c r="SWD652" s="81"/>
      <c r="SWE652" s="75"/>
      <c r="SWF652" s="81"/>
      <c r="SWG652" s="75"/>
      <c r="SWH652" s="81"/>
      <c r="SWI652" s="75"/>
      <c r="SWJ652" s="81"/>
      <c r="SWK652" s="75"/>
      <c r="SWL652" s="81"/>
      <c r="SWM652" s="75"/>
      <c r="SWN652" s="81"/>
      <c r="SWO652" s="75"/>
      <c r="SWP652" s="81"/>
      <c r="SWQ652" s="75"/>
      <c r="SWR652" s="81"/>
      <c r="SWS652" s="75"/>
      <c r="SWT652" s="81"/>
      <c r="SWU652" s="75"/>
      <c r="SWV652" s="81"/>
      <c r="SWW652" s="75"/>
      <c r="SWX652" s="81"/>
      <c r="SWY652" s="75"/>
      <c r="SWZ652" s="81"/>
      <c r="SXA652" s="75"/>
      <c r="SXB652" s="81"/>
      <c r="SXC652" s="75"/>
      <c r="SXD652" s="81"/>
      <c r="SXE652" s="75"/>
      <c r="SXF652" s="81"/>
      <c r="SXG652" s="75"/>
      <c r="SXH652" s="81"/>
      <c r="SXI652" s="75"/>
      <c r="SXJ652" s="81"/>
      <c r="SXK652" s="75"/>
      <c r="SXL652" s="81"/>
      <c r="SXM652" s="75"/>
      <c r="SXN652" s="81"/>
      <c r="SXO652" s="75"/>
      <c r="SXP652" s="81"/>
      <c r="SXQ652" s="75"/>
      <c r="SXR652" s="81"/>
      <c r="SXS652" s="75"/>
      <c r="SXT652" s="81"/>
      <c r="SXU652" s="75"/>
      <c r="SXV652" s="81"/>
      <c r="SXW652" s="75"/>
      <c r="SXX652" s="81"/>
      <c r="SXY652" s="75"/>
      <c r="SXZ652" s="81"/>
      <c r="SYA652" s="75"/>
      <c r="SYB652" s="81"/>
      <c r="SYC652" s="75"/>
      <c r="SYD652" s="81"/>
      <c r="SYE652" s="75"/>
      <c r="SYF652" s="81"/>
      <c r="SYG652" s="75"/>
      <c r="SYH652" s="81"/>
      <c r="SYI652" s="75"/>
      <c r="SYJ652" s="81"/>
      <c r="SYK652" s="75"/>
      <c r="SYL652" s="81"/>
      <c r="SYM652" s="75"/>
      <c r="SYN652" s="81"/>
      <c r="SYO652" s="75"/>
      <c r="SYP652" s="81"/>
      <c r="SYQ652" s="75"/>
      <c r="SYR652" s="81"/>
      <c r="SYS652" s="75"/>
      <c r="SYT652" s="81"/>
      <c r="SYU652" s="75"/>
      <c r="SYV652" s="81"/>
      <c r="SYW652" s="75"/>
      <c r="SYX652" s="81"/>
      <c r="SYY652" s="75"/>
      <c r="SYZ652" s="81"/>
      <c r="SZA652" s="75"/>
      <c r="SZB652" s="81"/>
      <c r="SZC652" s="75"/>
      <c r="SZD652" s="81"/>
      <c r="SZE652" s="75"/>
      <c r="SZF652" s="81"/>
      <c r="SZG652" s="75"/>
      <c r="SZH652" s="81"/>
      <c r="SZI652" s="75"/>
      <c r="SZJ652" s="81"/>
      <c r="SZK652" s="75"/>
      <c r="SZL652" s="81"/>
      <c r="SZM652" s="75"/>
      <c r="SZN652" s="81"/>
      <c r="SZO652" s="75"/>
      <c r="SZP652" s="81"/>
      <c r="SZQ652" s="75"/>
      <c r="SZR652" s="81"/>
      <c r="SZS652" s="75"/>
      <c r="SZT652" s="81"/>
      <c r="SZU652" s="75"/>
      <c r="SZV652" s="81"/>
      <c r="SZW652" s="75"/>
      <c r="SZX652" s="81"/>
      <c r="SZY652" s="75"/>
      <c r="SZZ652" s="81"/>
      <c r="TAA652" s="75"/>
      <c r="TAB652" s="81"/>
      <c r="TAC652" s="75"/>
      <c r="TAD652" s="81"/>
      <c r="TAE652" s="75"/>
      <c r="TAF652" s="81"/>
      <c r="TAG652" s="75"/>
      <c r="TAH652" s="81"/>
      <c r="TAI652" s="75"/>
      <c r="TAJ652" s="81"/>
      <c r="TAK652" s="75"/>
      <c r="TAL652" s="81"/>
      <c r="TAM652" s="75"/>
      <c r="TAN652" s="81"/>
      <c r="TAO652" s="75"/>
      <c r="TAP652" s="81"/>
      <c r="TAQ652" s="75"/>
      <c r="TAR652" s="81"/>
      <c r="TAS652" s="75"/>
      <c r="TAT652" s="81"/>
      <c r="TAU652" s="75"/>
      <c r="TAV652" s="81"/>
      <c r="TAW652" s="75"/>
      <c r="TAX652" s="81"/>
      <c r="TAY652" s="75"/>
      <c r="TAZ652" s="81"/>
      <c r="TBA652" s="75"/>
      <c r="TBB652" s="81"/>
      <c r="TBC652" s="75"/>
      <c r="TBD652" s="81"/>
      <c r="TBE652" s="75"/>
      <c r="TBF652" s="81"/>
      <c r="TBG652" s="75"/>
      <c r="TBH652" s="81"/>
      <c r="TBI652" s="75"/>
      <c r="TBJ652" s="81"/>
      <c r="TBK652" s="75"/>
      <c r="TBL652" s="81"/>
      <c r="TBM652" s="75"/>
      <c r="TBN652" s="81"/>
      <c r="TBO652" s="75"/>
      <c r="TBP652" s="81"/>
      <c r="TBQ652" s="75"/>
      <c r="TBR652" s="81"/>
      <c r="TBS652" s="75"/>
      <c r="TBT652" s="81"/>
      <c r="TBU652" s="75"/>
      <c r="TBV652" s="81"/>
      <c r="TBW652" s="75"/>
      <c r="TBX652" s="81"/>
      <c r="TBY652" s="75"/>
      <c r="TBZ652" s="81"/>
      <c r="TCA652" s="75"/>
      <c r="TCB652" s="81"/>
      <c r="TCC652" s="75"/>
      <c r="TCD652" s="81"/>
      <c r="TCE652" s="75"/>
      <c r="TCF652" s="81"/>
      <c r="TCG652" s="75"/>
      <c r="TCH652" s="81"/>
      <c r="TCI652" s="75"/>
      <c r="TCJ652" s="81"/>
      <c r="TCK652" s="75"/>
      <c r="TCL652" s="81"/>
      <c r="TCM652" s="75"/>
      <c r="TCN652" s="81"/>
      <c r="TCO652" s="75"/>
      <c r="TCP652" s="81"/>
      <c r="TCQ652" s="75"/>
      <c r="TCR652" s="81"/>
      <c r="TCS652" s="75"/>
      <c r="TCT652" s="81"/>
      <c r="TCU652" s="75"/>
      <c r="TCV652" s="81"/>
      <c r="TCW652" s="75"/>
      <c r="TCX652" s="81"/>
      <c r="TCY652" s="75"/>
      <c r="TCZ652" s="81"/>
      <c r="TDA652" s="75"/>
      <c r="TDB652" s="81"/>
      <c r="TDC652" s="75"/>
      <c r="TDD652" s="81"/>
      <c r="TDE652" s="75"/>
      <c r="TDF652" s="81"/>
      <c r="TDG652" s="75"/>
      <c r="TDH652" s="81"/>
      <c r="TDI652" s="75"/>
      <c r="TDJ652" s="81"/>
      <c r="TDK652" s="75"/>
      <c r="TDL652" s="81"/>
      <c r="TDM652" s="75"/>
      <c r="TDN652" s="81"/>
      <c r="TDO652" s="75"/>
      <c r="TDP652" s="81"/>
      <c r="TDQ652" s="75"/>
      <c r="TDR652" s="81"/>
      <c r="TDS652" s="75"/>
      <c r="TDT652" s="81"/>
      <c r="TDU652" s="75"/>
      <c r="TDV652" s="81"/>
      <c r="TDW652" s="75"/>
      <c r="TDX652" s="81"/>
      <c r="TDY652" s="75"/>
      <c r="TDZ652" s="81"/>
      <c r="TEA652" s="75"/>
      <c r="TEB652" s="81"/>
      <c r="TEC652" s="75"/>
      <c r="TED652" s="81"/>
      <c r="TEE652" s="75"/>
      <c r="TEF652" s="81"/>
      <c r="TEG652" s="75"/>
      <c r="TEH652" s="81"/>
      <c r="TEI652" s="75"/>
      <c r="TEJ652" s="81"/>
      <c r="TEK652" s="75"/>
      <c r="TEL652" s="81"/>
      <c r="TEM652" s="75"/>
      <c r="TEN652" s="81"/>
      <c r="TEO652" s="75"/>
      <c r="TEP652" s="81"/>
      <c r="TEQ652" s="75"/>
      <c r="TER652" s="81"/>
      <c r="TES652" s="75"/>
      <c r="TET652" s="81"/>
      <c r="TEU652" s="75"/>
      <c r="TEV652" s="81"/>
      <c r="TEW652" s="75"/>
      <c r="TEX652" s="81"/>
      <c r="TEY652" s="75"/>
      <c r="TEZ652" s="81"/>
      <c r="TFA652" s="75"/>
      <c r="TFB652" s="81"/>
      <c r="TFC652" s="75"/>
      <c r="TFD652" s="81"/>
      <c r="TFE652" s="75"/>
      <c r="TFF652" s="81"/>
      <c r="TFG652" s="75"/>
      <c r="TFH652" s="81"/>
      <c r="TFI652" s="75"/>
      <c r="TFJ652" s="81"/>
      <c r="TFK652" s="75"/>
      <c r="TFL652" s="81"/>
      <c r="TFM652" s="75"/>
      <c r="TFN652" s="81"/>
      <c r="TFO652" s="75"/>
      <c r="TFP652" s="81"/>
      <c r="TFQ652" s="75"/>
      <c r="TFR652" s="81"/>
      <c r="TFS652" s="75"/>
      <c r="TFT652" s="81"/>
      <c r="TFU652" s="75"/>
      <c r="TFV652" s="81"/>
      <c r="TFW652" s="75"/>
      <c r="TFX652" s="81"/>
      <c r="TFY652" s="75"/>
      <c r="TFZ652" s="81"/>
      <c r="TGA652" s="75"/>
      <c r="TGB652" s="81"/>
      <c r="TGC652" s="75"/>
      <c r="TGD652" s="81"/>
      <c r="TGE652" s="75"/>
      <c r="TGF652" s="81"/>
      <c r="TGG652" s="75"/>
      <c r="TGH652" s="81"/>
      <c r="TGI652" s="75"/>
      <c r="TGJ652" s="81"/>
      <c r="TGK652" s="75"/>
      <c r="TGL652" s="81"/>
      <c r="TGM652" s="75"/>
      <c r="TGN652" s="81"/>
      <c r="TGO652" s="75"/>
      <c r="TGP652" s="81"/>
      <c r="TGQ652" s="75"/>
      <c r="TGR652" s="81"/>
      <c r="TGS652" s="75"/>
      <c r="TGT652" s="81"/>
      <c r="TGU652" s="75"/>
      <c r="TGV652" s="81"/>
      <c r="TGW652" s="75"/>
      <c r="TGX652" s="81"/>
      <c r="TGY652" s="75"/>
      <c r="TGZ652" s="81"/>
      <c r="THA652" s="75"/>
      <c r="THB652" s="81"/>
      <c r="THC652" s="75"/>
      <c r="THD652" s="81"/>
      <c r="THE652" s="75"/>
      <c r="THF652" s="81"/>
      <c r="THG652" s="75"/>
      <c r="THH652" s="81"/>
      <c r="THI652" s="75"/>
      <c r="THJ652" s="81"/>
      <c r="THK652" s="75"/>
      <c r="THL652" s="81"/>
      <c r="THM652" s="75"/>
      <c r="THN652" s="81"/>
      <c r="THO652" s="75"/>
      <c r="THP652" s="81"/>
      <c r="THQ652" s="75"/>
      <c r="THR652" s="81"/>
      <c r="THS652" s="75"/>
      <c r="THT652" s="81"/>
      <c r="THU652" s="75"/>
      <c r="THV652" s="81"/>
      <c r="THW652" s="75"/>
      <c r="THX652" s="81"/>
      <c r="THY652" s="75"/>
      <c r="THZ652" s="81"/>
      <c r="TIA652" s="75"/>
      <c r="TIB652" s="81"/>
      <c r="TIC652" s="75"/>
      <c r="TID652" s="81"/>
      <c r="TIE652" s="75"/>
      <c r="TIF652" s="81"/>
      <c r="TIG652" s="75"/>
      <c r="TIH652" s="81"/>
      <c r="TII652" s="75"/>
      <c r="TIJ652" s="81"/>
      <c r="TIK652" s="75"/>
      <c r="TIL652" s="81"/>
      <c r="TIM652" s="75"/>
      <c r="TIN652" s="81"/>
      <c r="TIO652" s="75"/>
      <c r="TIP652" s="81"/>
      <c r="TIQ652" s="75"/>
      <c r="TIR652" s="81"/>
      <c r="TIS652" s="75"/>
      <c r="TIT652" s="81"/>
      <c r="TIU652" s="75"/>
      <c r="TIV652" s="81"/>
      <c r="TIW652" s="75"/>
      <c r="TIX652" s="81"/>
      <c r="TIY652" s="75"/>
      <c r="TIZ652" s="81"/>
      <c r="TJA652" s="75"/>
      <c r="TJB652" s="81"/>
      <c r="TJC652" s="75"/>
      <c r="TJD652" s="81"/>
      <c r="TJE652" s="75"/>
      <c r="TJF652" s="81"/>
      <c r="TJG652" s="75"/>
      <c r="TJH652" s="81"/>
      <c r="TJI652" s="75"/>
      <c r="TJJ652" s="81"/>
      <c r="TJK652" s="75"/>
      <c r="TJL652" s="81"/>
      <c r="TJM652" s="75"/>
      <c r="TJN652" s="81"/>
      <c r="TJO652" s="75"/>
      <c r="TJP652" s="81"/>
      <c r="TJQ652" s="75"/>
      <c r="TJR652" s="81"/>
      <c r="TJS652" s="75"/>
      <c r="TJT652" s="81"/>
      <c r="TJU652" s="75"/>
      <c r="TJV652" s="81"/>
      <c r="TJW652" s="75"/>
      <c r="TJX652" s="81"/>
      <c r="TJY652" s="75"/>
      <c r="TJZ652" s="81"/>
      <c r="TKA652" s="75"/>
      <c r="TKB652" s="81"/>
      <c r="TKC652" s="75"/>
      <c r="TKD652" s="81"/>
      <c r="TKE652" s="75"/>
      <c r="TKF652" s="81"/>
      <c r="TKG652" s="75"/>
      <c r="TKH652" s="81"/>
      <c r="TKI652" s="75"/>
      <c r="TKJ652" s="81"/>
      <c r="TKK652" s="75"/>
      <c r="TKL652" s="81"/>
      <c r="TKM652" s="75"/>
      <c r="TKN652" s="81"/>
      <c r="TKO652" s="75"/>
      <c r="TKP652" s="81"/>
      <c r="TKQ652" s="75"/>
      <c r="TKR652" s="81"/>
      <c r="TKS652" s="75"/>
      <c r="TKT652" s="81"/>
      <c r="TKU652" s="75"/>
      <c r="TKV652" s="81"/>
      <c r="TKW652" s="75"/>
      <c r="TKX652" s="81"/>
      <c r="TKY652" s="75"/>
      <c r="TKZ652" s="81"/>
      <c r="TLA652" s="75"/>
      <c r="TLB652" s="81"/>
      <c r="TLC652" s="75"/>
      <c r="TLD652" s="81"/>
      <c r="TLE652" s="75"/>
      <c r="TLF652" s="81"/>
      <c r="TLG652" s="75"/>
      <c r="TLH652" s="81"/>
      <c r="TLI652" s="75"/>
      <c r="TLJ652" s="81"/>
      <c r="TLK652" s="75"/>
      <c r="TLL652" s="81"/>
      <c r="TLM652" s="75"/>
      <c r="TLN652" s="81"/>
      <c r="TLO652" s="75"/>
      <c r="TLP652" s="81"/>
      <c r="TLQ652" s="75"/>
      <c r="TLR652" s="81"/>
      <c r="TLS652" s="75"/>
      <c r="TLT652" s="81"/>
      <c r="TLU652" s="75"/>
      <c r="TLV652" s="81"/>
      <c r="TLW652" s="75"/>
      <c r="TLX652" s="81"/>
      <c r="TLY652" s="75"/>
      <c r="TLZ652" s="81"/>
      <c r="TMA652" s="75"/>
      <c r="TMB652" s="81"/>
      <c r="TMC652" s="75"/>
      <c r="TMD652" s="81"/>
      <c r="TME652" s="75"/>
      <c r="TMF652" s="81"/>
      <c r="TMG652" s="75"/>
      <c r="TMH652" s="81"/>
      <c r="TMI652" s="75"/>
      <c r="TMJ652" s="81"/>
      <c r="TMK652" s="75"/>
      <c r="TML652" s="81"/>
      <c r="TMM652" s="75"/>
      <c r="TMN652" s="81"/>
      <c r="TMO652" s="75"/>
      <c r="TMP652" s="81"/>
      <c r="TMQ652" s="75"/>
      <c r="TMR652" s="81"/>
      <c r="TMS652" s="75"/>
      <c r="TMT652" s="81"/>
      <c r="TMU652" s="75"/>
      <c r="TMV652" s="81"/>
      <c r="TMW652" s="75"/>
      <c r="TMX652" s="81"/>
      <c r="TMY652" s="75"/>
      <c r="TMZ652" s="81"/>
      <c r="TNA652" s="75"/>
      <c r="TNB652" s="81"/>
      <c r="TNC652" s="75"/>
      <c r="TND652" s="81"/>
      <c r="TNE652" s="75"/>
      <c r="TNF652" s="81"/>
      <c r="TNG652" s="75"/>
      <c r="TNH652" s="81"/>
      <c r="TNI652" s="75"/>
      <c r="TNJ652" s="81"/>
      <c r="TNK652" s="75"/>
      <c r="TNL652" s="81"/>
      <c r="TNM652" s="75"/>
      <c r="TNN652" s="81"/>
      <c r="TNO652" s="75"/>
      <c r="TNP652" s="81"/>
      <c r="TNQ652" s="75"/>
      <c r="TNR652" s="81"/>
      <c r="TNS652" s="75"/>
      <c r="TNT652" s="81"/>
      <c r="TNU652" s="75"/>
      <c r="TNV652" s="81"/>
      <c r="TNW652" s="75"/>
      <c r="TNX652" s="81"/>
      <c r="TNY652" s="75"/>
      <c r="TNZ652" s="81"/>
      <c r="TOA652" s="75"/>
      <c r="TOB652" s="81"/>
      <c r="TOC652" s="75"/>
      <c r="TOD652" s="81"/>
      <c r="TOE652" s="75"/>
      <c r="TOF652" s="81"/>
      <c r="TOG652" s="75"/>
      <c r="TOH652" s="81"/>
      <c r="TOI652" s="75"/>
      <c r="TOJ652" s="81"/>
      <c r="TOK652" s="75"/>
      <c r="TOL652" s="81"/>
      <c r="TOM652" s="75"/>
      <c r="TON652" s="81"/>
      <c r="TOO652" s="75"/>
      <c r="TOP652" s="81"/>
      <c r="TOQ652" s="75"/>
      <c r="TOR652" s="81"/>
      <c r="TOS652" s="75"/>
      <c r="TOT652" s="81"/>
      <c r="TOU652" s="75"/>
      <c r="TOV652" s="81"/>
      <c r="TOW652" s="75"/>
      <c r="TOX652" s="81"/>
      <c r="TOY652" s="75"/>
      <c r="TOZ652" s="81"/>
      <c r="TPA652" s="75"/>
      <c r="TPB652" s="81"/>
      <c r="TPC652" s="75"/>
      <c r="TPD652" s="81"/>
      <c r="TPE652" s="75"/>
      <c r="TPF652" s="81"/>
      <c r="TPG652" s="75"/>
      <c r="TPH652" s="81"/>
      <c r="TPI652" s="75"/>
      <c r="TPJ652" s="81"/>
      <c r="TPK652" s="75"/>
      <c r="TPL652" s="81"/>
      <c r="TPM652" s="75"/>
      <c r="TPN652" s="81"/>
      <c r="TPO652" s="75"/>
      <c r="TPP652" s="81"/>
      <c r="TPQ652" s="75"/>
      <c r="TPR652" s="81"/>
      <c r="TPS652" s="75"/>
      <c r="TPT652" s="81"/>
      <c r="TPU652" s="75"/>
      <c r="TPV652" s="81"/>
      <c r="TPW652" s="75"/>
      <c r="TPX652" s="81"/>
      <c r="TPY652" s="75"/>
      <c r="TPZ652" s="81"/>
      <c r="TQA652" s="75"/>
      <c r="TQB652" s="81"/>
      <c r="TQC652" s="75"/>
      <c r="TQD652" s="81"/>
      <c r="TQE652" s="75"/>
      <c r="TQF652" s="81"/>
      <c r="TQG652" s="75"/>
      <c r="TQH652" s="81"/>
      <c r="TQI652" s="75"/>
      <c r="TQJ652" s="81"/>
      <c r="TQK652" s="75"/>
      <c r="TQL652" s="81"/>
      <c r="TQM652" s="75"/>
      <c r="TQN652" s="81"/>
      <c r="TQO652" s="75"/>
      <c r="TQP652" s="81"/>
      <c r="TQQ652" s="75"/>
      <c r="TQR652" s="81"/>
      <c r="TQS652" s="75"/>
      <c r="TQT652" s="81"/>
      <c r="TQU652" s="75"/>
      <c r="TQV652" s="81"/>
      <c r="TQW652" s="75"/>
      <c r="TQX652" s="81"/>
      <c r="TQY652" s="75"/>
      <c r="TQZ652" s="81"/>
      <c r="TRA652" s="75"/>
      <c r="TRB652" s="81"/>
      <c r="TRC652" s="75"/>
      <c r="TRD652" s="81"/>
      <c r="TRE652" s="75"/>
      <c r="TRF652" s="81"/>
      <c r="TRG652" s="75"/>
      <c r="TRH652" s="81"/>
      <c r="TRI652" s="75"/>
      <c r="TRJ652" s="81"/>
      <c r="TRK652" s="75"/>
      <c r="TRL652" s="81"/>
      <c r="TRM652" s="75"/>
      <c r="TRN652" s="81"/>
      <c r="TRO652" s="75"/>
      <c r="TRP652" s="81"/>
      <c r="TRQ652" s="75"/>
      <c r="TRR652" s="81"/>
      <c r="TRS652" s="75"/>
      <c r="TRT652" s="81"/>
      <c r="TRU652" s="75"/>
      <c r="TRV652" s="81"/>
      <c r="TRW652" s="75"/>
      <c r="TRX652" s="81"/>
      <c r="TRY652" s="75"/>
      <c r="TRZ652" s="81"/>
      <c r="TSA652" s="75"/>
      <c r="TSB652" s="81"/>
      <c r="TSC652" s="75"/>
      <c r="TSD652" s="81"/>
      <c r="TSE652" s="75"/>
      <c r="TSF652" s="81"/>
      <c r="TSG652" s="75"/>
      <c r="TSH652" s="81"/>
      <c r="TSI652" s="75"/>
      <c r="TSJ652" s="81"/>
      <c r="TSK652" s="75"/>
      <c r="TSL652" s="81"/>
      <c r="TSM652" s="75"/>
      <c r="TSN652" s="81"/>
      <c r="TSO652" s="75"/>
      <c r="TSP652" s="81"/>
      <c r="TSQ652" s="75"/>
      <c r="TSR652" s="81"/>
      <c r="TSS652" s="75"/>
      <c r="TST652" s="81"/>
      <c r="TSU652" s="75"/>
      <c r="TSV652" s="81"/>
      <c r="TSW652" s="75"/>
      <c r="TSX652" s="81"/>
      <c r="TSY652" s="75"/>
      <c r="TSZ652" s="81"/>
      <c r="TTA652" s="75"/>
      <c r="TTB652" s="81"/>
      <c r="TTC652" s="75"/>
      <c r="TTD652" s="81"/>
      <c r="TTE652" s="75"/>
      <c r="TTF652" s="81"/>
      <c r="TTG652" s="75"/>
      <c r="TTH652" s="81"/>
      <c r="TTI652" s="75"/>
      <c r="TTJ652" s="81"/>
      <c r="TTK652" s="75"/>
      <c r="TTL652" s="81"/>
      <c r="TTM652" s="75"/>
      <c r="TTN652" s="81"/>
      <c r="TTO652" s="75"/>
      <c r="TTP652" s="81"/>
      <c r="TTQ652" s="75"/>
      <c r="TTR652" s="81"/>
      <c r="TTS652" s="75"/>
      <c r="TTT652" s="81"/>
      <c r="TTU652" s="75"/>
      <c r="TTV652" s="81"/>
      <c r="TTW652" s="75"/>
      <c r="TTX652" s="81"/>
      <c r="TTY652" s="75"/>
      <c r="TTZ652" s="81"/>
      <c r="TUA652" s="75"/>
      <c r="TUB652" s="81"/>
      <c r="TUC652" s="75"/>
      <c r="TUD652" s="81"/>
      <c r="TUE652" s="75"/>
      <c r="TUF652" s="81"/>
      <c r="TUG652" s="75"/>
      <c r="TUH652" s="81"/>
      <c r="TUI652" s="75"/>
      <c r="TUJ652" s="81"/>
      <c r="TUK652" s="75"/>
      <c r="TUL652" s="81"/>
      <c r="TUM652" s="75"/>
      <c r="TUN652" s="81"/>
      <c r="TUO652" s="75"/>
      <c r="TUP652" s="81"/>
      <c r="TUQ652" s="75"/>
      <c r="TUR652" s="81"/>
      <c r="TUS652" s="75"/>
      <c r="TUT652" s="81"/>
      <c r="TUU652" s="75"/>
      <c r="TUV652" s="81"/>
      <c r="TUW652" s="75"/>
      <c r="TUX652" s="81"/>
      <c r="TUY652" s="75"/>
      <c r="TUZ652" s="81"/>
      <c r="TVA652" s="75"/>
      <c r="TVB652" s="81"/>
      <c r="TVC652" s="75"/>
      <c r="TVD652" s="81"/>
      <c r="TVE652" s="75"/>
      <c r="TVF652" s="81"/>
      <c r="TVG652" s="75"/>
      <c r="TVH652" s="81"/>
      <c r="TVI652" s="75"/>
      <c r="TVJ652" s="81"/>
      <c r="TVK652" s="75"/>
      <c r="TVL652" s="81"/>
      <c r="TVM652" s="75"/>
      <c r="TVN652" s="81"/>
      <c r="TVO652" s="75"/>
      <c r="TVP652" s="81"/>
      <c r="TVQ652" s="75"/>
      <c r="TVR652" s="81"/>
      <c r="TVS652" s="75"/>
      <c r="TVT652" s="81"/>
      <c r="TVU652" s="75"/>
      <c r="TVV652" s="81"/>
      <c r="TVW652" s="75"/>
      <c r="TVX652" s="81"/>
      <c r="TVY652" s="75"/>
      <c r="TVZ652" s="81"/>
      <c r="TWA652" s="75"/>
      <c r="TWB652" s="81"/>
      <c r="TWC652" s="75"/>
      <c r="TWD652" s="81"/>
      <c r="TWE652" s="75"/>
      <c r="TWF652" s="81"/>
      <c r="TWG652" s="75"/>
      <c r="TWH652" s="81"/>
      <c r="TWI652" s="75"/>
      <c r="TWJ652" s="81"/>
      <c r="TWK652" s="75"/>
      <c r="TWL652" s="81"/>
      <c r="TWM652" s="75"/>
      <c r="TWN652" s="81"/>
      <c r="TWO652" s="75"/>
      <c r="TWP652" s="81"/>
      <c r="TWQ652" s="75"/>
      <c r="TWR652" s="81"/>
      <c r="TWS652" s="75"/>
      <c r="TWT652" s="81"/>
      <c r="TWU652" s="75"/>
      <c r="TWV652" s="81"/>
      <c r="TWW652" s="75"/>
      <c r="TWX652" s="81"/>
      <c r="TWY652" s="75"/>
      <c r="TWZ652" s="81"/>
      <c r="TXA652" s="75"/>
      <c r="TXB652" s="81"/>
      <c r="TXC652" s="75"/>
      <c r="TXD652" s="81"/>
      <c r="TXE652" s="75"/>
      <c r="TXF652" s="81"/>
      <c r="TXG652" s="75"/>
      <c r="TXH652" s="81"/>
      <c r="TXI652" s="75"/>
      <c r="TXJ652" s="81"/>
      <c r="TXK652" s="75"/>
      <c r="TXL652" s="81"/>
      <c r="TXM652" s="75"/>
      <c r="TXN652" s="81"/>
      <c r="TXO652" s="75"/>
      <c r="TXP652" s="81"/>
      <c r="TXQ652" s="75"/>
      <c r="TXR652" s="81"/>
      <c r="TXS652" s="75"/>
      <c r="TXT652" s="81"/>
      <c r="TXU652" s="75"/>
      <c r="TXV652" s="81"/>
      <c r="TXW652" s="75"/>
      <c r="TXX652" s="81"/>
      <c r="TXY652" s="75"/>
      <c r="TXZ652" s="81"/>
      <c r="TYA652" s="75"/>
      <c r="TYB652" s="81"/>
      <c r="TYC652" s="75"/>
      <c r="TYD652" s="81"/>
      <c r="TYE652" s="75"/>
      <c r="TYF652" s="81"/>
      <c r="TYG652" s="75"/>
      <c r="TYH652" s="81"/>
      <c r="TYI652" s="75"/>
      <c r="TYJ652" s="81"/>
      <c r="TYK652" s="75"/>
      <c r="TYL652" s="81"/>
      <c r="TYM652" s="75"/>
      <c r="TYN652" s="81"/>
      <c r="TYO652" s="75"/>
      <c r="TYP652" s="81"/>
      <c r="TYQ652" s="75"/>
      <c r="TYR652" s="81"/>
      <c r="TYS652" s="75"/>
      <c r="TYT652" s="81"/>
      <c r="TYU652" s="75"/>
      <c r="TYV652" s="81"/>
      <c r="TYW652" s="75"/>
      <c r="TYX652" s="81"/>
      <c r="TYY652" s="75"/>
      <c r="TYZ652" s="81"/>
      <c r="TZA652" s="75"/>
      <c r="TZB652" s="81"/>
      <c r="TZC652" s="75"/>
      <c r="TZD652" s="81"/>
      <c r="TZE652" s="75"/>
      <c r="TZF652" s="81"/>
      <c r="TZG652" s="75"/>
      <c r="TZH652" s="81"/>
      <c r="TZI652" s="75"/>
      <c r="TZJ652" s="81"/>
      <c r="TZK652" s="75"/>
      <c r="TZL652" s="81"/>
      <c r="TZM652" s="75"/>
      <c r="TZN652" s="81"/>
      <c r="TZO652" s="75"/>
      <c r="TZP652" s="81"/>
      <c r="TZQ652" s="75"/>
      <c r="TZR652" s="81"/>
      <c r="TZS652" s="75"/>
      <c r="TZT652" s="81"/>
      <c r="TZU652" s="75"/>
      <c r="TZV652" s="81"/>
      <c r="TZW652" s="75"/>
      <c r="TZX652" s="81"/>
      <c r="TZY652" s="75"/>
      <c r="TZZ652" s="81"/>
      <c r="UAA652" s="75"/>
      <c r="UAB652" s="81"/>
      <c r="UAC652" s="75"/>
      <c r="UAD652" s="81"/>
      <c r="UAE652" s="75"/>
      <c r="UAF652" s="81"/>
      <c r="UAG652" s="75"/>
      <c r="UAH652" s="81"/>
      <c r="UAI652" s="75"/>
      <c r="UAJ652" s="81"/>
      <c r="UAK652" s="75"/>
      <c r="UAL652" s="81"/>
      <c r="UAM652" s="75"/>
      <c r="UAN652" s="81"/>
      <c r="UAO652" s="75"/>
      <c r="UAP652" s="81"/>
      <c r="UAQ652" s="75"/>
      <c r="UAR652" s="81"/>
      <c r="UAS652" s="75"/>
      <c r="UAT652" s="81"/>
      <c r="UAU652" s="75"/>
      <c r="UAV652" s="81"/>
      <c r="UAW652" s="75"/>
      <c r="UAX652" s="81"/>
      <c r="UAY652" s="75"/>
      <c r="UAZ652" s="81"/>
      <c r="UBA652" s="75"/>
      <c r="UBB652" s="81"/>
      <c r="UBC652" s="75"/>
      <c r="UBD652" s="81"/>
      <c r="UBE652" s="75"/>
      <c r="UBF652" s="81"/>
      <c r="UBG652" s="75"/>
      <c r="UBH652" s="81"/>
      <c r="UBI652" s="75"/>
      <c r="UBJ652" s="81"/>
      <c r="UBK652" s="75"/>
      <c r="UBL652" s="81"/>
      <c r="UBM652" s="75"/>
      <c r="UBN652" s="81"/>
      <c r="UBO652" s="75"/>
      <c r="UBP652" s="81"/>
      <c r="UBQ652" s="75"/>
      <c r="UBR652" s="81"/>
      <c r="UBS652" s="75"/>
      <c r="UBT652" s="81"/>
      <c r="UBU652" s="75"/>
      <c r="UBV652" s="81"/>
      <c r="UBW652" s="75"/>
      <c r="UBX652" s="81"/>
      <c r="UBY652" s="75"/>
      <c r="UBZ652" s="81"/>
      <c r="UCA652" s="75"/>
      <c r="UCB652" s="81"/>
      <c r="UCC652" s="75"/>
      <c r="UCD652" s="81"/>
      <c r="UCE652" s="75"/>
      <c r="UCF652" s="81"/>
      <c r="UCG652" s="75"/>
      <c r="UCH652" s="81"/>
      <c r="UCI652" s="75"/>
      <c r="UCJ652" s="81"/>
      <c r="UCK652" s="75"/>
      <c r="UCL652" s="81"/>
      <c r="UCM652" s="75"/>
      <c r="UCN652" s="81"/>
      <c r="UCO652" s="75"/>
      <c r="UCP652" s="81"/>
      <c r="UCQ652" s="75"/>
      <c r="UCR652" s="81"/>
      <c r="UCS652" s="75"/>
      <c r="UCT652" s="81"/>
      <c r="UCU652" s="75"/>
      <c r="UCV652" s="81"/>
      <c r="UCW652" s="75"/>
      <c r="UCX652" s="81"/>
      <c r="UCY652" s="75"/>
      <c r="UCZ652" s="81"/>
      <c r="UDA652" s="75"/>
      <c r="UDB652" s="81"/>
      <c r="UDC652" s="75"/>
      <c r="UDD652" s="81"/>
      <c r="UDE652" s="75"/>
      <c r="UDF652" s="81"/>
      <c r="UDG652" s="75"/>
      <c r="UDH652" s="81"/>
      <c r="UDI652" s="75"/>
      <c r="UDJ652" s="81"/>
      <c r="UDK652" s="75"/>
      <c r="UDL652" s="81"/>
      <c r="UDM652" s="75"/>
      <c r="UDN652" s="81"/>
      <c r="UDO652" s="75"/>
      <c r="UDP652" s="81"/>
      <c r="UDQ652" s="75"/>
      <c r="UDR652" s="81"/>
      <c r="UDS652" s="75"/>
      <c r="UDT652" s="81"/>
      <c r="UDU652" s="75"/>
      <c r="UDV652" s="81"/>
      <c r="UDW652" s="75"/>
      <c r="UDX652" s="81"/>
      <c r="UDY652" s="75"/>
      <c r="UDZ652" s="81"/>
      <c r="UEA652" s="75"/>
      <c r="UEB652" s="81"/>
      <c r="UEC652" s="75"/>
      <c r="UED652" s="81"/>
      <c r="UEE652" s="75"/>
      <c r="UEF652" s="81"/>
      <c r="UEG652" s="75"/>
      <c r="UEH652" s="81"/>
      <c r="UEI652" s="75"/>
      <c r="UEJ652" s="81"/>
      <c r="UEK652" s="75"/>
      <c r="UEL652" s="81"/>
      <c r="UEM652" s="75"/>
      <c r="UEN652" s="81"/>
      <c r="UEO652" s="75"/>
      <c r="UEP652" s="81"/>
      <c r="UEQ652" s="75"/>
      <c r="UER652" s="81"/>
      <c r="UES652" s="75"/>
      <c r="UET652" s="81"/>
      <c r="UEU652" s="75"/>
      <c r="UEV652" s="81"/>
      <c r="UEW652" s="75"/>
      <c r="UEX652" s="81"/>
      <c r="UEY652" s="75"/>
      <c r="UEZ652" s="81"/>
      <c r="UFA652" s="75"/>
      <c r="UFB652" s="81"/>
      <c r="UFC652" s="75"/>
      <c r="UFD652" s="81"/>
      <c r="UFE652" s="75"/>
      <c r="UFF652" s="81"/>
      <c r="UFG652" s="75"/>
      <c r="UFH652" s="81"/>
      <c r="UFI652" s="75"/>
      <c r="UFJ652" s="81"/>
      <c r="UFK652" s="75"/>
      <c r="UFL652" s="81"/>
      <c r="UFM652" s="75"/>
      <c r="UFN652" s="81"/>
      <c r="UFO652" s="75"/>
      <c r="UFP652" s="81"/>
      <c r="UFQ652" s="75"/>
      <c r="UFR652" s="81"/>
      <c r="UFS652" s="75"/>
      <c r="UFT652" s="81"/>
      <c r="UFU652" s="75"/>
      <c r="UFV652" s="81"/>
      <c r="UFW652" s="75"/>
      <c r="UFX652" s="81"/>
      <c r="UFY652" s="75"/>
      <c r="UFZ652" s="81"/>
      <c r="UGA652" s="75"/>
      <c r="UGB652" s="81"/>
      <c r="UGC652" s="75"/>
      <c r="UGD652" s="81"/>
      <c r="UGE652" s="75"/>
      <c r="UGF652" s="81"/>
      <c r="UGG652" s="75"/>
      <c r="UGH652" s="81"/>
      <c r="UGI652" s="75"/>
      <c r="UGJ652" s="81"/>
      <c r="UGK652" s="75"/>
      <c r="UGL652" s="81"/>
      <c r="UGM652" s="75"/>
      <c r="UGN652" s="81"/>
      <c r="UGO652" s="75"/>
      <c r="UGP652" s="81"/>
      <c r="UGQ652" s="75"/>
      <c r="UGR652" s="81"/>
      <c r="UGS652" s="75"/>
      <c r="UGT652" s="81"/>
      <c r="UGU652" s="75"/>
      <c r="UGV652" s="81"/>
      <c r="UGW652" s="75"/>
      <c r="UGX652" s="81"/>
      <c r="UGY652" s="75"/>
      <c r="UGZ652" s="81"/>
      <c r="UHA652" s="75"/>
      <c r="UHB652" s="81"/>
      <c r="UHC652" s="75"/>
      <c r="UHD652" s="81"/>
      <c r="UHE652" s="75"/>
      <c r="UHF652" s="81"/>
      <c r="UHG652" s="75"/>
      <c r="UHH652" s="81"/>
      <c r="UHI652" s="75"/>
      <c r="UHJ652" s="81"/>
      <c r="UHK652" s="75"/>
      <c r="UHL652" s="81"/>
      <c r="UHM652" s="75"/>
      <c r="UHN652" s="81"/>
      <c r="UHO652" s="75"/>
      <c r="UHP652" s="81"/>
      <c r="UHQ652" s="75"/>
      <c r="UHR652" s="81"/>
      <c r="UHS652" s="75"/>
      <c r="UHT652" s="81"/>
      <c r="UHU652" s="75"/>
      <c r="UHV652" s="81"/>
      <c r="UHW652" s="75"/>
      <c r="UHX652" s="81"/>
      <c r="UHY652" s="75"/>
      <c r="UHZ652" s="81"/>
      <c r="UIA652" s="75"/>
      <c r="UIB652" s="81"/>
      <c r="UIC652" s="75"/>
      <c r="UID652" s="81"/>
      <c r="UIE652" s="75"/>
      <c r="UIF652" s="81"/>
      <c r="UIG652" s="75"/>
      <c r="UIH652" s="81"/>
      <c r="UII652" s="75"/>
      <c r="UIJ652" s="81"/>
      <c r="UIK652" s="75"/>
      <c r="UIL652" s="81"/>
      <c r="UIM652" s="75"/>
      <c r="UIN652" s="81"/>
      <c r="UIO652" s="75"/>
      <c r="UIP652" s="81"/>
      <c r="UIQ652" s="75"/>
      <c r="UIR652" s="81"/>
      <c r="UIS652" s="75"/>
      <c r="UIT652" s="81"/>
      <c r="UIU652" s="75"/>
      <c r="UIV652" s="81"/>
      <c r="UIW652" s="75"/>
      <c r="UIX652" s="81"/>
      <c r="UIY652" s="75"/>
      <c r="UIZ652" s="81"/>
      <c r="UJA652" s="75"/>
      <c r="UJB652" s="81"/>
      <c r="UJC652" s="75"/>
      <c r="UJD652" s="81"/>
      <c r="UJE652" s="75"/>
      <c r="UJF652" s="81"/>
      <c r="UJG652" s="75"/>
      <c r="UJH652" s="81"/>
      <c r="UJI652" s="75"/>
      <c r="UJJ652" s="81"/>
      <c r="UJK652" s="75"/>
      <c r="UJL652" s="81"/>
      <c r="UJM652" s="75"/>
      <c r="UJN652" s="81"/>
      <c r="UJO652" s="75"/>
      <c r="UJP652" s="81"/>
      <c r="UJQ652" s="75"/>
      <c r="UJR652" s="81"/>
      <c r="UJS652" s="75"/>
      <c r="UJT652" s="81"/>
      <c r="UJU652" s="75"/>
      <c r="UJV652" s="81"/>
      <c r="UJW652" s="75"/>
      <c r="UJX652" s="81"/>
      <c r="UJY652" s="75"/>
      <c r="UJZ652" s="81"/>
      <c r="UKA652" s="75"/>
      <c r="UKB652" s="81"/>
      <c r="UKC652" s="75"/>
      <c r="UKD652" s="81"/>
      <c r="UKE652" s="75"/>
      <c r="UKF652" s="81"/>
      <c r="UKG652" s="75"/>
      <c r="UKH652" s="81"/>
      <c r="UKI652" s="75"/>
      <c r="UKJ652" s="81"/>
      <c r="UKK652" s="75"/>
      <c r="UKL652" s="81"/>
      <c r="UKM652" s="75"/>
      <c r="UKN652" s="81"/>
      <c r="UKO652" s="75"/>
      <c r="UKP652" s="81"/>
      <c r="UKQ652" s="75"/>
      <c r="UKR652" s="81"/>
      <c r="UKS652" s="75"/>
      <c r="UKT652" s="81"/>
      <c r="UKU652" s="75"/>
      <c r="UKV652" s="81"/>
      <c r="UKW652" s="75"/>
      <c r="UKX652" s="81"/>
      <c r="UKY652" s="75"/>
      <c r="UKZ652" s="81"/>
      <c r="ULA652" s="75"/>
      <c r="ULB652" s="81"/>
      <c r="ULC652" s="75"/>
      <c r="ULD652" s="81"/>
      <c r="ULE652" s="75"/>
      <c r="ULF652" s="81"/>
      <c r="ULG652" s="75"/>
      <c r="ULH652" s="81"/>
      <c r="ULI652" s="75"/>
      <c r="ULJ652" s="81"/>
      <c r="ULK652" s="75"/>
      <c r="ULL652" s="81"/>
      <c r="ULM652" s="75"/>
      <c r="ULN652" s="81"/>
      <c r="ULO652" s="75"/>
      <c r="ULP652" s="81"/>
      <c r="ULQ652" s="75"/>
      <c r="ULR652" s="81"/>
      <c r="ULS652" s="75"/>
      <c r="ULT652" s="81"/>
      <c r="ULU652" s="75"/>
      <c r="ULV652" s="81"/>
      <c r="ULW652" s="75"/>
      <c r="ULX652" s="81"/>
      <c r="ULY652" s="75"/>
      <c r="ULZ652" s="81"/>
      <c r="UMA652" s="75"/>
      <c r="UMB652" s="81"/>
      <c r="UMC652" s="75"/>
      <c r="UMD652" s="81"/>
      <c r="UME652" s="75"/>
      <c r="UMF652" s="81"/>
      <c r="UMG652" s="75"/>
      <c r="UMH652" s="81"/>
      <c r="UMI652" s="75"/>
      <c r="UMJ652" s="81"/>
      <c r="UMK652" s="75"/>
      <c r="UML652" s="81"/>
      <c r="UMM652" s="75"/>
      <c r="UMN652" s="81"/>
      <c r="UMO652" s="75"/>
      <c r="UMP652" s="81"/>
      <c r="UMQ652" s="75"/>
      <c r="UMR652" s="81"/>
      <c r="UMS652" s="75"/>
      <c r="UMT652" s="81"/>
      <c r="UMU652" s="75"/>
      <c r="UMV652" s="81"/>
      <c r="UMW652" s="75"/>
      <c r="UMX652" s="81"/>
      <c r="UMY652" s="75"/>
      <c r="UMZ652" s="81"/>
      <c r="UNA652" s="75"/>
      <c r="UNB652" s="81"/>
      <c r="UNC652" s="75"/>
      <c r="UND652" s="81"/>
      <c r="UNE652" s="75"/>
      <c r="UNF652" s="81"/>
      <c r="UNG652" s="75"/>
      <c r="UNH652" s="81"/>
      <c r="UNI652" s="75"/>
      <c r="UNJ652" s="81"/>
      <c r="UNK652" s="75"/>
      <c r="UNL652" s="81"/>
      <c r="UNM652" s="75"/>
      <c r="UNN652" s="81"/>
      <c r="UNO652" s="75"/>
      <c r="UNP652" s="81"/>
      <c r="UNQ652" s="75"/>
      <c r="UNR652" s="81"/>
      <c r="UNS652" s="75"/>
      <c r="UNT652" s="81"/>
      <c r="UNU652" s="75"/>
      <c r="UNV652" s="81"/>
      <c r="UNW652" s="75"/>
      <c r="UNX652" s="81"/>
      <c r="UNY652" s="75"/>
      <c r="UNZ652" s="81"/>
      <c r="UOA652" s="75"/>
      <c r="UOB652" s="81"/>
      <c r="UOC652" s="75"/>
      <c r="UOD652" s="81"/>
      <c r="UOE652" s="75"/>
      <c r="UOF652" s="81"/>
      <c r="UOG652" s="75"/>
      <c r="UOH652" s="81"/>
      <c r="UOI652" s="75"/>
      <c r="UOJ652" s="81"/>
      <c r="UOK652" s="75"/>
      <c r="UOL652" s="81"/>
      <c r="UOM652" s="75"/>
      <c r="UON652" s="81"/>
      <c r="UOO652" s="75"/>
      <c r="UOP652" s="81"/>
      <c r="UOQ652" s="75"/>
      <c r="UOR652" s="81"/>
      <c r="UOS652" s="75"/>
      <c r="UOT652" s="81"/>
      <c r="UOU652" s="75"/>
      <c r="UOV652" s="81"/>
      <c r="UOW652" s="75"/>
      <c r="UOX652" s="81"/>
      <c r="UOY652" s="75"/>
      <c r="UOZ652" s="81"/>
      <c r="UPA652" s="75"/>
      <c r="UPB652" s="81"/>
      <c r="UPC652" s="75"/>
      <c r="UPD652" s="81"/>
      <c r="UPE652" s="75"/>
      <c r="UPF652" s="81"/>
      <c r="UPG652" s="75"/>
      <c r="UPH652" s="81"/>
      <c r="UPI652" s="75"/>
      <c r="UPJ652" s="81"/>
      <c r="UPK652" s="75"/>
      <c r="UPL652" s="81"/>
      <c r="UPM652" s="75"/>
      <c r="UPN652" s="81"/>
      <c r="UPO652" s="75"/>
      <c r="UPP652" s="81"/>
      <c r="UPQ652" s="75"/>
      <c r="UPR652" s="81"/>
      <c r="UPS652" s="75"/>
      <c r="UPT652" s="81"/>
      <c r="UPU652" s="75"/>
      <c r="UPV652" s="81"/>
      <c r="UPW652" s="75"/>
      <c r="UPX652" s="81"/>
      <c r="UPY652" s="75"/>
      <c r="UPZ652" s="81"/>
      <c r="UQA652" s="75"/>
      <c r="UQB652" s="81"/>
      <c r="UQC652" s="75"/>
      <c r="UQD652" s="81"/>
      <c r="UQE652" s="75"/>
      <c r="UQF652" s="81"/>
      <c r="UQG652" s="75"/>
      <c r="UQH652" s="81"/>
      <c r="UQI652" s="75"/>
      <c r="UQJ652" s="81"/>
      <c r="UQK652" s="75"/>
      <c r="UQL652" s="81"/>
      <c r="UQM652" s="75"/>
      <c r="UQN652" s="81"/>
      <c r="UQO652" s="75"/>
      <c r="UQP652" s="81"/>
      <c r="UQQ652" s="75"/>
      <c r="UQR652" s="81"/>
      <c r="UQS652" s="75"/>
      <c r="UQT652" s="81"/>
      <c r="UQU652" s="75"/>
      <c r="UQV652" s="81"/>
      <c r="UQW652" s="75"/>
      <c r="UQX652" s="81"/>
      <c r="UQY652" s="75"/>
      <c r="UQZ652" s="81"/>
      <c r="URA652" s="75"/>
      <c r="URB652" s="81"/>
      <c r="URC652" s="75"/>
      <c r="URD652" s="81"/>
      <c r="URE652" s="75"/>
      <c r="URF652" s="81"/>
      <c r="URG652" s="75"/>
      <c r="URH652" s="81"/>
      <c r="URI652" s="75"/>
      <c r="URJ652" s="81"/>
      <c r="URK652" s="75"/>
      <c r="URL652" s="81"/>
      <c r="URM652" s="75"/>
      <c r="URN652" s="81"/>
      <c r="URO652" s="75"/>
      <c r="URP652" s="81"/>
      <c r="URQ652" s="75"/>
      <c r="URR652" s="81"/>
      <c r="URS652" s="75"/>
      <c r="URT652" s="81"/>
      <c r="URU652" s="75"/>
      <c r="URV652" s="81"/>
      <c r="URW652" s="75"/>
      <c r="URX652" s="81"/>
      <c r="URY652" s="75"/>
      <c r="URZ652" s="81"/>
      <c r="USA652" s="75"/>
      <c r="USB652" s="81"/>
      <c r="USC652" s="75"/>
      <c r="USD652" s="81"/>
      <c r="USE652" s="75"/>
      <c r="USF652" s="81"/>
      <c r="USG652" s="75"/>
      <c r="USH652" s="81"/>
      <c r="USI652" s="75"/>
      <c r="USJ652" s="81"/>
      <c r="USK652" s="75"/>
      <c r="USL652" s="81"/>
      <c r="USM652" s="75"/>
      <c r="USN652" s="81"/>
      <c r="USO652" s="75"/>
      <c r="USP652" s="81"/>
      <c r="USQ652" s="75"/>
      <c r="USR652" s="81"/>
      <c r="USS652" s="75"/>
      <c r="UST652" s="81"/>
      <c r="USU652" s="75"/>
      <c r="USV652" s="81"/>
      <c r="USW652" s="75"/>
      <c r="USX652" s="81"/>
      <c r="USY652" s="75"/>
      <c r="USZ652" s="81"/>
      <c r="UTA652" s="75"/>
      <c r="UTB652" s="81"/>
      <c r="UTC652" s="75"/>
      <c r="UTD652" s="81"/>
      <c r="UTE652" s="75"/>
      <c r="UTF652" s="81"/>
      <c r="UTG652" s="75"/>
      <c r="UTH652" s="81"/>
      <c r="UTI652" s="75"/>
      <c r="UTJ652" s="81"/>
      <c r="UTK652" s="75"/>
      <c r="UTL652" s="81"/>
      <c r="UTM652" s="75"/>
      <c r="UTN652" s="81"/>
      <c r="UTO652" s="75"/>
      <c r="UTP652" s="81"/>
      <c r="UTQ652" s="75"/>
      <c r="UTR652" s="81"/>
      <c r="UTS652" s="75"/>
      <c r="UTT652" s="81"/>
      <c r="UTU652" s="75"/>
      <c r="UTV652" s="81"/>
      <c r="UTW652" s="75"/>
      <c r="UTX652" s="81"/>
      <c r="UTY652" s="75"/>
      <c r="UTZ652" s="81"/>
      <c r="UUA652" s="75"/>
      <c r="UUB652" s="81"/>
      <c r="UUC652" s="75"/>
      <c r="UUD652" s="81"/>
      <c r="UUE652" s="75"/>
      <c r="UUF652" s="81"/>
      <c r="UUG652" s="75"/>
      <c r="UUH652" s="81"/>
      <c r="UUI652" s="75"/>
      <c r="UUJ652" s="81"/>
      <c r="UUK652" s="75"/>
      <c r="UUL652" s="81"/>
      <c r="UUM652" s="75"/>
      <c r="UUN652" s="81"/>
      <c r="UUO652" s="75"/>
      <c r="UUP652" s="81"/>
      <c r="UUQ652" s="75"/>
      <c r="UUR652" s="81"/>
      <c r="UUS652" s="75"/>
      <c r="UUT652" s="81"/>
      <c r="UUU652" s="75"/>
      <c r="UUV652" s="81"/>
      <c r="UUW652" s="75"/>
      <c r="UUX652" s="81"/>
      <c r="UUY652" s="75"/>
      <c r="UUZ652" s="81"/>
      <c r="UVA652" s="75"/>
      <c r="UVB652" s="81"/>
      <c r="UVC652" s="75"/>
      <c r="UVD652" s="81"/>
      <c r="UVE652" s="75"/>
      <c r="UVF652" s="81"/>
      <c r="UVG652" s="75"/>
      <c r="UVH652" s="81"/>
      <c r="UVI652" s="75"/>
      <c r="UVJ652" s="81"/>
      <c r="UVK652" s="75"/>
      <c r="UVL652" s="81"/>
      <c r="UVM652" s="75"/>
      <c r="UVN652" s="81"/>
      <c r="UVO652" s="75"/>
      <c r="UVP652" s="81"/>
      <c r="UVQ652" s="75"/>
      <c r="UVR652" s="81"/>
      <c r="UVS652" s="75"/>
      <c r="UVT652" s="81"/>
      <c r="UVU652" s="75"/>
      <c r="UVV652" s="81"/>
      <c r="UVW652" s="75"/>
      <c r="UVX652" s="81"/>
      <c r="UVY652" s="75"/>
      <c r="UVZ652" s="81"/>
      <c r="UWA652" s="75"/>
      <c r="UWB652" s="81"/>
      <c r="UWC652" s="75"/>
      <c r="UWD652" s="81"/>
      <c r="UWE652" s="75"/>
      <c r="UWF652" s="81"/>
      <c r="UWG652" s="75"/>
      <c r="UWH652" s="81"/>
      <c r="UWI652" s="75"/>
      <c r="UWJ652" s="81"/>
      <c r="UWK652" s="75"/>
      <c r="UWL652" s="81"/>
      <c r="UWM652" s="75"/>
      <c r="UWN652" s="81"/>
      <c r="UWO652" s="75"/>
      <c r="UWP652" s="81"/>
      <c r="UWQ652" s="75"/>
      <c r="UWR652" s="81"/>
      <c r="UWS652" s="75"/>
      <c r="UWT652" s="81"/>
      <c r="UWU652" s="75"/>
      <c r="UWV652" s="81"/>
      <c r="UWW652" s="75"/>
      <c r="UWX652" s="81"/>
      <c r="UWY652" s="75"/>
      <c r="UWZ652" s="81"/>
      <c r="UXA652" s="75"/>
      <c r="UXB652" s="81"/>
      <c r="UXC652" s="75"/>
      <c r="UXD652" s="81"/>
      <c r="UXE652" s="75"/>
      <c r="UXF652" s="81"/>
      <c r="UXG652" s="75"/>
      <c r="UXH652" s="81"/>
      <c r="UXI652" s="75"/>
      <c r="UXJ652" s="81"/>
      <c r="UXK652" s="75"/>
      <c r="UXL652" s="81"/>
      <c r="UXM652" s="75"/>
      <c r="UXN652" s="81"/>
      <c r="UXO652" s="75"/>
      <c r="UXP652" s="81"/>
      <c r="UXQ652" s="75"/>
      <c r="UXR652" s="81"/>
      <c r="UXS652" s="75"/>
      <c r="UXT652" s="81"/>
      <c r="UXU652" s="75"/>
      <c r="UXV652" s="81"/>
      <c r="UXW652" s="75"/>
      <c r="UXX652" s="81"/>
      <c r="UXY652" s="75"/>
      <c r="UXZ652" s="81"/>
      <c r="UYA652" s="75"/>
      <c r="UYB652" s="81"/>
      <c r="UYC652" s="75"/>
      <c r="UYD652" s="81"/>
      <c r="UYE652" s="75"/>
      <c r="UYF652" s="81"/>
      <c r="UYG652" s="75"/>
      <c r="UYH652" s="81"/>
      <c r="UYI652" s="75"/>
      <c r="UYJ652" s="81"/>
      <c r="UYK652" s="75"/>
      <c r="UYL652" s="81"/>
      <c r="UYM652" s="75"/>
      <c r="UYN652" s="81"/>
      <c r="UYO652" s="75"/>
      <c r="UYP652" s="81"/>
      <c r="UYQ652" s="75"/>
      <c r="UYR652" s="81"/>
      <c r="UYS652" s="75"/>
      <c r="UYT652" s="81"/>
      <c r="UYU652" s="75"/>
      <c r="UYV652" s="81"/>
      <c r="UYW652" s="75"/>
      <c r="UYX652" s="81"/>
      <c r="UYY652" s="75"/>
      <c r="UYZ652" s="81"/>
      <c r="UZA652" s="75"/>
      <c r="UZB652" s="81"/>
      <c r="UZC652" s="75"/>
      <c r="UZD652" s="81"/>
      <c r="UZE652" s="75"/>
      <c r="UZF652" s="81"/>
      <c r="UZG652" s="75"/>
      <c r="UZH652" s="81"/>
      <c r="UZI652" s="75"/>
      <c r="UZJ652" s="81"/>
      <c r="UZK652" s="75"/>
      <c r="UZL652" s="81"/>
      <c r="UZM652" s="75"/>
      <c r="UZN652" s="81"/>
      <c r="UZO652" s="75"/>
      <c r="UZP652" s="81"/>
      <c r="UZQ652" s="75"/>
      <c r="UZR652" s="81"/>
      <c r="UZS652" s="75"/>
      <c r="UZT652" s="81"/>
      <c r="UZU652" s="75"/>
      <c r="UZV652" s="81"/>
      <c r="UZW652" s="75"/>
      <c r="UZX652" s="81"/>
      <c r="UZY652" s="75"/>
      <c r="UZZ652" s="81"/>
      <c r="VAA652" s="75"/>
      <c r="VAB652" s="81"/>
      <c r="VAC652" s="75"/>
      <c r="VAD652" s="81"/>
      <c r="VAE652" s="75"/>
      <c r="VAF652" s="81"/>
      <c r="VAG652" s="75"/>
      <c r="VAH652" s="81"/>
      <c r="VAI652" s="75"/>
      <c r="VAJ652" s="81"/>
      <c r="VAK652" s="75"/>
      <c r="VAL652" s="81"/>
      <c r="VAM652" s="75"/>
      <c r="VAN652" s="81"/>
      <c r="VAO652" s="75"/>
      <c r="VAP652" s="81"/>
      <c r="VAQ652" s="75"/>
      <c r="VAR652" s="81"/>
      <c r="VAS652" s="75"/>
      <c r="VAT652" s="81"/>
      <c r="VAU652" s="75"/>
      <c r="VAV652" s="81"/>
      <c r="VAW652" s="75"/>
      <c r="VAX652" s="81"/>
      <c r="VAY652" s="75"/>
      <c r="VAZ652" s="81"/>
      <c r="VBA652" s="75"/>
      <c r="VBB652" s="81"/>
      <c r="VBC652" s="75"/>
      <c r="VBD652" s="81"/>
      <c r="VBE652" s="75"/>
      <c r="VBF652" s="81"/>
      <c r="VBG652" s="75"/>
      <c r="VBH652" s="81"/>
      <c r="VBI652" s="75"/>
      <c r="VBJ652" s="81"/>
      <c r="VBK652" s="75"/>
      <c r="VBL652" s="81"/>
      <c r="VBM652" s="75"/>
      <c r="VBN652" s="81"/>
      <c r="VBO652" s="75"/>
      <c r="VBP652" s="81"/>
      <c r="VBQ652" s="75"/>
      <c r="VBR652" s="81"/>
      <c r="VBS652" s="75"/>
      <c r="VBT652" s="81"/>
      <c r="VBU652" s="75"/>
      <c r="VBV652" s="81"/>
      <c r="VBW652" s="75"/>
      <c r="VBX652" s="81"/>
      <c r="VBY652" s="75"/>
      <c r="VBZ652" s="81"/>
      <c r="VCA652" s="75"/>
      <c r="VCB652" s="81"/>
      <c r="VCC652" s="75"/>
      <c r="VCD652" s="81"/>
      <c r="VCE652" s="75"/>
      <c r="VCF652" s="81"/>
      <c r="VCG652" s="75"/>
      <c r="VCH652" s="81"/>
      <c r="VCI652" s="75"/>
      <c r="VCJ652" s="81"/>
      <c r="VCK652" s="75"/>
      <c r="VCL652" s="81"/>
      <c r="VCM652" s="75"/>
      <c r="VCN652" s="81"/>
      <c r="VCO652" s="75"/>
      <c r="VCP652" s="81"/>
      <c r="VCQ652" s="75"/>
      <c r="VCR652" s="81"/>
      <c r="VCS652" s="75"/>
      <c r="VCT652" s="81"/>
      <c r="VCU652" s="75"/>
      <c r="VCV652" s="81"/>
      <c r="VCW652" s="75"/>
      <c r="VCX652" s="81"/>
      <c r="VCY652" s="75"/>
      <c r="VCZ652" s="81"/>
      <c r="VDA652" s="75"/>
      <c r="VDB652" s="81"/>
      <c r="VDC652" s="75"/>
      <c r="VDD652" s="81"/>
      <c r="VDE652" s="75"/>
      <c r="VDF652" s="81"/>
      <c r="VDG652" s="75"/>
      <c r="VDH652" s="81"/>
      <c r="VDI652" s="75"/>
      <c r="VDJ652" s="81"/>
      <c r="VDK652" s="75"/>
      <c r="VDL652" s="81"/>
      <c r="VDM652" s="75"/>
      <c r="VDN652" s="81"/>
      <c r="VDO652" s="75"/>
      <c r="VDP652" s="81"/>
      <c r="VDQ652" s="75"/>
      <c r="VDR652" s="81"/>
      <c r="VDS652" s="75"/>
      <c r="VDT652" s="81"/>
      <c r="VDU652" s="75"/>
      <c r="VDV652" s="81"/>
      <c r="VDW652" s="75"/>
      <c r="VDX652" s="81"/>
      <c r="VDY652" s="75"/>
      <c r="VDZ652" s="81"/>
      <c r="VEA652" s="75"/>
      <c r="VEB652" s="81"/>
      <c r="VEC652" s="75"/>
      <c r="VED652" s="81"/>
      <c r="VEE652" s="75"/>
      <c r="VEF652" s="81"/>
      <c r="VEG652" s="75"/>
      <c r="VEH652" s="81"/>
      <c r="VEI652" s="75"/>
      <c r="VEJ652" s="81"/>
      <c r="VEK652" s="75"/>
      <c r="VEL652" s="81"/>
      <c r="VEM652" s="75"/>
      <c r="VEN652" s="81"/>
      <c r="VEO652" s="75"/>
      <c r="VEP652" s="81"/>
      <c r="VEQ652" s="75"/>
      <c r="VER652" s="81"/>
      <c r="VES652" s="75"/>
      <c r="VET652" s="81"/>
      <c r="VEU652" s="75"/>
      <c r="VEV652" s="81"/>
      <c r="VEW652" s="75"/>
      <c r="VEX652" s="81"/>
      <c r="VEY652" s="75"/>
      <c r="VEZ652" s="81"/>
      <c r="VFA652" s="75"/>
      <c r="VFB652" s="81"/>
      <c r="VFC652" s="75"/>
      <c r="VFD652" s="81"/>
      <c r="VFE652" s="75"/>
      <c r="VFF652" s="81"/>
      <c r="VFG652" s="75"/>
      <c r="VFH652" s="81"/>
      <c r="VFI652" s="75"/>
      <c r="VFJ652" s="81"/>
      <c r="VFK652" s="75"/>
      <c r="VFL652" s="81"/>
      <c r="VFM652" s="75"/>
      <c r="VFN652" s="81"/>
      <c r="VFO652" s="75"/>
      <c r="VFP652" s="81"/>
      <c r="VFQ652" s="75"/>
      <c r="VFR652" s="81"/>
      <c r="VFS652" s="75"/>
      <c r="VFT652" s="81"/>
      <c r="VFU652" s="75"/>
      <c r="VFV652" s="81"/>
      <c r="VFW652" s="75"/>
      <c r="VFX652" s="81"/>
      <c r="VFY652" s="75"/>
      <c r="VFZ652" s="81"/>
      <c r="VGA652" s="75"/>
      <c r="VGB652" s="81"/>
      <c r="VGC652" s="75"/>
      <c r="VGD652" s="81"/>
      <c r="VGE652" s="75"/>
      <c r="VGF652" s="81"/>
      <c r="VGG652" s="75"/>
      <c r="VGH652" s="81"/>
      <c r="VGI652" s="75"/>
      <c r="VGJ652" s="81"/>
      <c r="VGK652" s="75"/>
      <c r="VGL652" s="81"/>
      <c r="VGM652" s="75"/>
      <c r="VGN652" s="81"/>
      <c r="VGO652" s="75"/>
      <c r="VGP652" s="81"/>
      <c r="VGQ652" s="75"/>
      <c r="VGR652" s="81"/>
      <c r="VGS652" s="75"/>
      <c r="VGT652" s="81"/>
      <c r="VGU652" s="75"/>
      <c r="VGV652" s="81"/>
      <c r="VGW652" s="75"/>
      <c r="VGX652" s="81"/>
      <c r="VGY652" s="75"/>
      <c r="VGZ652" s="81"/>
      <c r="VHA652" s="75"/>
      <c r="VHB652" s="81"/>
      <c r="VHC652" s="75"/>
      <c r="VHD652" s="81"/>
      <c r="VHE652" s="75"/>
      <c r="VHF652" s="81"/>
      <c r="VHG652" s="75"/>
      <c r="VHH652" s="81"/>
      <c r="VHI652" s="75"/>
      <c r="VHJ652" s="81"/>
      <c r="VHK652" s="75"/>
      <c r="VHL652" s="81"/>
      <c r="VHM652" s="75"/>
      <c r="VHN652" s="81"/>
      <c r="VHO652" s="75"/>
      <c r="VHP652" s="81"/>
      <c r="VHQ652" s="75"/>
      <c r="VHR652" s="81"/>
      <c r="VHS652" s="75"/>
      <c r="VHT652" s="81"/>
      <c r="VHU652" s="75"/>
      <c r="VHV652" s="81"/>
      <c r="VHW652" s="75"/>
      <c r="VHX652" s="81"/>
      <c r="VHY652" s="75"/>
      <c r="VHZ652" s="81"/>
      <c r="VIA652" s="75"/>
      <c r="VIB652" s="81"/>
      <c r="VIC652" s="75"/>
      <c r="VID652" s="81"/>
      <c r="VIE652" s="75"/>
      <c r="VIF652" s="81"/>
      <c r="VIG652" s="75"/>
      <c r="VIH652" s="81"/>
      <c r="VII652" s="75"/>
      <c r="VIJ652" s="81"/>
      <c r="VIK652" s="75"/>
      <c r="VIL652" s="81"/>
      <c r="VIM652" s="75"/>
      <c r="VIN652" s="81"/>
      <c r="VIO652" s="75"/>
      <c r="VIP652" s="81"/>
      <c r="VIQ652" s="75"/>
      <c r="VIR652" s="81"/>
      <c r="VIS652" s="75"/>
      <c r="VIT652" s="81"/>
      <c r="VIU652" s="75"/>
      <c r="VIV652" s="81"/>
      <c r="VIW652" s="75"/>
      <c r="VIX652" s="81"/>
      <c r="VIY652" s="75"/>
      <c r="VIZ652" s="81"/>
      <c r="VJA652" s="75"/>
      <c r="VJB652" s="81"/>
      <c r="VJC652" s="75"/>
      <c r="VJD652" s="81"/>
      <c r="VJE652" s="75"/>
      <c r="VJF652" s="81"/>
      <c r="VJG652" s="75"/>
      <c r="VJH652" s="81"/>
      <c r="VJI652" s="75"/>
      <c r="VJJ652" s="81"/>
      <c r="VJK652" s="75"/>
      <c r="VJL652" s="81"/>
      <c r="VJM652" s="75"/>
      <c r="VJN652" s="81"/>
      <c r="VJO652" s="75"/>
      <c r="VJP652" s="81"/>
      <c r="VJQ652" s="75"/>
      <c r="VJR652" s="81"/>
      <c r="VJS652" s="75"/>
      <c r="VJT652" s="81"/>
      <c r="VJU652" s="75"/>
      <c r="VJV652" s="81"/>
      <c r="VJW652" s="75"/>
      <c r="VJX652" s="81"/>
      <c r="VJY652" s="75"/>
      <c r="VJZ652" s="81"/>
      <c r="VKA652" s="75"/>
      <c r="VKB652" s="81"/>
      <c r="VKC652" s="75"/>
      <c r="VKD652" s="81"/>
      <c r="VKE652" s="75"/>
      <c r="VKF652" s="81"/>
      <c r="VKG652" s="75"/>
      <c r="VKH652" s="81"/>
      <c r="VKI652" s="75"/>
      <c r="VKJ652" s="81"/>
      <c r="VKK652" s="75"/>
      <c r="VKL652" s="81"/>
      <c r="VKM652" s="75"/>
      <c r="VKN652" s="81"/>
      <c r="VKO652" s="75"/>
      <c r="VKP652" s="81"/>
      <c r="VKQ652" s="75"/>
      <c r="VKR652" s="81"/>
      <c r="VKS652" s="75"/>
      <c r="VKT652" s="81"/>
      <c r="VKU652" s="75"/>
      <c r="VKV652" s="81"/>
      <c r="VKW652" s="75"/>
      <c r="VKX652" s="81"/>
      <c r="VKY652" s="75"/>
      <c r="VKZ652" s="81"/>
      <c r="VLA652" s="75"/>
      <c r="VLB652" s="81"/>
      <c r="VLC652" s="75"/>
      <c r="VLD652" s="81"/>
      <c r="VLE652" s="75"/>
      <c r="VLF652" s="81"/>
      <c r="VLG652" s="75"/>
      <c r="VLH652" s="81"/>
      <c r="VLI652" s="75"/>
      <c r="VLJ652" s="81"/>
      <c r="VLK652" s="75"/>
      <c r="VLL652" s="81"/>
      <c r="VLM652" s="75"/>
      <c r="VLN652" s="81"/>
      <c r="VLO652" s="75"/>
      <c r="VLP652" s="81"/>
      <c r="VLQ652" s="75"/>
      <c r="VLR652" s="81"/>
      <c r="VLS652" s="75"/>
      <c r="VLT652" s="81"/>
      <c r="VLU652" s="75"/>
      <c r="VLV652" s="81"/>
      <c r="VLW652" s="75"/>
      <c r="VLX652" s="81"/>
      <c r="VLY652" s="75"/>
      <c r="VLZ652" s="81"/>
      <c r="VMA652" s="75"/>
      <c r="VMB652" s="81"/>
      <c r="VMC652" s="75"/>
      <c r="VMD652" s="81"/>
      <c r="VME652" s="75"/>
      <c r="VMF652" s="81"/>
      <c r="VMG652" s="75"/>
      <c r="VMH652" s="81"/>
      <c r="VMI652" s="75"/>
      <c r="VMJ652" s="81"/>
      <c r="VMK652" s="75"/>
      <c r="VML652" s="81"/>
      <c r="VMM652" s="75"/>
      <c r="VMN652" s="81"/>
      <c r="VMO652" s="75"/>
      <c r="VMP652" s="81"/>
      <c r="VMQ652" s="75"/>
      <c r="VMR652" s="81"/>
      <c r="VMS652" s="75"/>
      <c r="VMT652" s="81"/>
      <c r="VMU652" s="75"/>
      <c r="VMV652" s="81"/>
      <c r="VMW652" s="75"/>
      <c r="VMX652" s="81"/>
      <c r="VMY652" s="75"/>
      <c r="VMZ652" s="81"/>
      <c r="VNA652" s="75"/>
      <c r="VNB652" s="81"/>
      <c r="VNC652" s="75"/>
      <c r="VND652" s="81"/>
      <c r="VNE652" s="75"/>
      <c r="VNF652" s="81"/>
      <c r="VNG652" s="75"/>
      <c r="VNH652" s="81"/>
      <c r="VNI652" s="75"/>
      <c r="VNJ652" s="81"/>
      <c r="VNK652" s="75"/>
      <c r="VNL652" s="81"/>
      <c r="VNM652" s="75"/>
      <c r="VNN652" s="81"/>
      <c r="VNO652" s="75"/>
      <c r="VNP652" s="81"/>
      <c r="VNQ652" s="75"/>
      <c r="VNR652" s="81"/>
      <c r="VNS652" s="75"/>
      <c r="VNT652" s="81"/>
      <c r="VNU652" s="75"/>
      <c r="VNV652" s="81"/>
      <c r="VNW652" s="75"/>
      <c r="VNX652" s="81"/>
      <c r="VNY652" s="75"/>
      <c r="VNZ652" s="81"/>
      <c r="VOA652" s="75"/>
      <c r="VOB652" s="81"/>
      <c r="VOC652" s="75"/>
      <c r="VOD652" s="81"/>
      <c r="VOE652" s="75"/>
      <c r="VOF652" s="81"/>
      <c r="VOG652" s="75"/>
      <c r="VOH652" s="81"/>
      <c r="VOI652" s="75"/>
      <c r="VOJ652" s="81"/>
      <c r="VOK652" s="75"/>
      <c r="VOL652" s="81"/>
      <c r="VOM652" s="75"/>
      <c r="VON652" s="81"/>
      <c r="VOO652" s="75"/>
      <c r="VOP652" s="81"/>
      <c r="VOQ652" s="75"/>
      <c r="VOR652" s="81"/>
      <c r="VOS652" s="75"/>
      <c r="VOT652" s="81"/>
      <c r="VOU652" s="75"/>
      <c r="VOV652" s="81"/>
      <c r="VOW652" s="75"/>
      <c r="VOX652" s="81"/>
      <c r="VOY652" s="75"/>
      <c r="VOZ652" s="81"/>
      <c r="VPA652" s="75"/>
      <c r="VPB652" s="81"/>
      <c r="VPC652" s="75"/>
      <c r="VPD652" s="81"/>
      <c r="VPE652" s="75"/>
      <c r="VPF652" s="81"/>
      <c r="VPG652" s="75"/>
      <c r="VPH652" s="81"/>
      <c r="VPI652" s="75"/>
      <c r="VPJ652" s="81"/>
      <c r="VPK652" s="75"/>
      <c r="VPL652" s="81"/>
      <c r="VPM652" s="75"/>
      <c r="VPN652" s="81"/>
      <c r="VPO652" s="75"/>
      <c r="VPP652" s="81"/>
      <c r="VPQ652" s="75"/>
      <c r="VPR652" s="81"/>
      <c r="VPS652" s="75"/>
      <c r="VPT652" s="81"/>
      <c r="VPU652" s="75"/>
      <c r="VPV652" s="81"/>
      <c r="VPW652" s="75"/>
      <c r="VPX652" s="81"/>
      <c r="VPY652" s="75"/>
      <c r="VPZ652" s="81"/>
      <c r="VQA652" s="75"/>
      <c r="VQB652" s="81"/>
      <c r="VQC652" s="75"/>
      <c r="VQD652" s="81"/>
      <c r="VQE652" s="75"/>
      <c r="VQF652" s="81"/>
      <c r="VQG652" s="75"/>
      <c r="VQH652" s="81"/>
      <c r="VQI652" s="75"/>
      <c r="VQJ652" s="81"/>
      <c r="VQK652" s="75"/>
      <c r="VQL652" s="81"/>
      <c r="VQM652" s="75"/>
      <c r="VQN652" s="81"/>
      <c r="VQO652" s="75"/>
      <c r="VQP652" s="81"/>
      <c r="VQQ652" s="75"/>
      <c r="VQR652" s="81"/>
      <c r="VQS652" s="75"/>
      <c r="VQT652" s="81"/>
      <c r="VQU652" s="75"/>
      <c r="VQV652" s="81"/>
      <c r="VQW652" s="75"/>
      <c r="VQX652" s="81"/>
      <c r="VQY652" s="75"/>
      <c r="VQZ652" s="81"/>
      <c r="VRA652" s="75"/>
      <c r="VRB652" s="81"/>
      <c r="VRC652" s="75"/>
      <c r="VRD652" s="81"/>
      <c r="VRE652" s="75"/>
      <c r="VRF652" s="81"/>
      <c r="VRG652" s="75"/>
      <c r="VRH652" s="81"/>
      <c r="VRI652" s="75"/>
      <c r="VRJ652" s="81"/>
      <c r="VRK652" s="75"/>
      <c r="VRL652" s="81"/>
      <c r="VRM652" s="75"/>
      <c r="VRN652" s="81"/>
      <c r="VRO652" s="75"/>
      <c r="VRP652" s="81"/>
      <c r="VRQ652" s="75"/>
      <c r="VRR652" s="81"/>
      <c r="VRS652" s="75"/>
      <c r="VRT652" s="81"/>
      <c r="VRU652" s="75"/>
      <c r="VRV652" s="81"/>
      <c r="VRW652" s="75"/>
      <c r="VRX652" s="81"/>
      <c r="VRY652" s="75"/>
      <c r="VRZ652" s="81"/>
      <c r="VSA652" s="75"/>
      <c r="VSB652" s="81"/>
      <c r="VSC652" s="75"/>
      <c r="VSD652" s="81"/>
      <c r="VSE652" s="75"/>
      <c r="VSF652" s="81"/>
      <c r="VSG652" s="75"/>
      <c r="VSH652" s="81"/>
      <c r="VSI652" s="75"/>
      <c r="VSJ652" s="81"/>
      <c r="VSK652" s="75"/>
      <c r="VSL652" s="81"/>
      <c r="VSM652" s="75"/>
      <c r="VSN652" s="81"/>
      <c r="VSO652" s="75"/>
      <c r="VSP652" s="81"/>
      <c r="VSQ652" s="75"/>
      <c r="VSR652" s="81"/>
      <c r="VSS652" s="75"/>
      <c r="VST652" s="81"/>
      <c r="VSU652" s="75"/>
      <c r="VSV652" s="81"/>
      <c r="VSW652" s="75"/>
      <c r="VSX652" s="81"/>
      <c r="VSY652" s="75"/>
      <c r="VSZ652" s="81"/>
      <c r="VTA652" s="75"/>
      <c r="VTB652" s="81"/>
      <c r="VTC652" s="75"/>
      <c r="VTD652" s="81"/>
      <c r="VTE652" s="75"/>
      <c r="VTF652" s="81"/>
      <c r="VTG652" s="75"/>
      <c r="VTH652" s="81"/>
      <c r="VTI652" s="75"/>
      <c r="VTJ652" s="81"/>
      <c r="VTK652" s="75"/>
      <c r="VTL652" s="81"/>
      <c r="VTM652" s="75"/>
      <c r="VTN652" s="81"/>
      <c r="VTO652" s="75"/>
      <c r="VTP652" s="81"/>
      <c r="VTQ652" s="75"/>
      <c r="VTR652" s="81"/>
      <c r="VTS652" s="75"/>
      <c r="VTT652" s="81"/>
      <c r="VTU652" s="75"/>
      <c r="VTV652" s="81"/>
      <c r="VTW652" s="75"/>
      <c r="VTX652" s="81"/>
      <c r="VTY652" s="75"/>
      <c r="VTZ652" s="81"/>
      <c r="VUA652" s="75"/>
      <c r="VUB652" s="81"/>
      <c r="VUC652" s="75"/>
      <c r="VUD652" s="81"/>
      <c r="VUE652" s="75"/>
      <c r="VUF652" s="81"/>
      <c r="VUG652" s="75"/>
      <c r="VUH652" s="81"/>
      <c r="VUI652" s="75"/>
      <c r="VUJ652" s="81"/>
      <c r="VUK652" s="75"/>
      <c r="VUL652" s="81"/>
      <c r="VUM652" s="75"/>
      <c r="VUN652" s="81"/>
      <c r="VUO652" s="75"/>
      <c r="VUP652" s="81"/>
      <c r="VUQ652" s="75"/>
      <c r="VUR652" s="81"/>
      <c r="VUS652" s="75"/>
      <c r="VUT652" s="81"/>
      <c r="VUU652" s="75"/>
      <c r="VUV652" s="81"/>
      <c r="VUW652" s="75"/>
      <c r="VUX652" s="81"/>
      <c r="VUY652" s="75"/>
      <c r="VUZ652" s="81"/>
      <c r="VVA652" s="75"/>
      <c r="VVB652" s="81"/>
      <c r="VVC652" s="75"/>
      <c r="VVD652" s="81"/>
      <c r="VVE652" s="75"/>
      <c r="VVF652" s="81"/>
      <c r="VVG652" s="75"/>
      <c r="VVH652" s="81"/>
      <c r="VVI652" s="75"/>
      <c r="VVJ652" s="81"/>
      <c r="VVK652" s="75"/>
      <c r="VVL652" s="81"/>
      <c r="VVM652" s="75"/>
      <c r="VVN652" s="81"/>
      <c r="VVO652" s="75"/>
      <c r="VVP652" s="81"/>
      <c r="VVQ652" s="75"/>
      <c r="VVR652" s="81"/>
      <c r="VVS652" s="75"/>
      <c r="VVT652" s="81"/>
      <c r="VVU652" s="75"/>
      <c r="VVV652" s="81"/>
      <c r="VVW652" s="75"/>
      <c r="VVX652" s="81"/>
      <c r="VVY652" s="75"/>
      <c r="VVZ652" s="81"/>
      <c r="VWA652" s="75"/>
      <c r="VWB652" s="81"/>
      <c r="VWC652" s="75"/>
      <c r="VWD652" s="81"/>
      <c r="VWE652" s="75"/>
      <c r="VWF652" s="81"/>
      <c r="VWG652" s="75"/>
      <c r="VWH652" s="81"/>
      <c r="VWI652" s="75"/>
      <c r="VWJ652" s="81"/>
      <c r="VWK652" s="75"/>
      <c r="VWL652" s="81"/>
      <c r="VWM652" s="75"/>
      <c r="VWN652" s="81"/>
      <c r="VWO652" s="75"/>
      <c r="VWP652" s="81"/>
      <c r="VWQ652" s="75"/>
      <c r="VWR652" s="81"/>
      <c r="VWS652" s="75"/>
      <c r="VWT652" s="81"/>
      <c r="VWU652" s="75"/>
      <c r="VWV652" s="81"/>
      <c r="VWW652" s="75"/>
      <c r="VWX652" s="81"/>
      <c r="VWY652" s="75"/>
      <c r="VWZ652" s="81"/>
      <c r="VXA652" s="75"/>
      <c r="VXB652" s="81"/>
      <c r="VXC652" s="75"/>
      <c r="VXD652" s="81"/>
      <c r="VXE652" s="75"/>
      <c r="VXF652" s="81"/>
      <c r="VXG652" s="75"/>
      <c r="VXH652" s="81"/>
      <c r="VXI652" s="75"/>
      <c r="VXJ652" s="81"/>
      <c r="VXK652" s="75"/>
      <c r="VXL652" s="81"/>
      <c r="VXM652" s="75"/>
      <c r="VXN652" s="81"/>
      <c r="VXO652" s="75"/>
      <c r="VXP652" s="81"/>
      <c r="VXQ652" s="75"/>
      <c r="VXR652" s="81"/>
      <c r="VXS652" s="75"/>
      <c r="VXT652" s="81"/>
      <c r="VXU652" s="75"/>
      <c r="VXV652" s="81"/>
      <c r="VXW652" s="75"/>
      <c r="VXX652" s="81"/>
      <c r="VXY652" s="75"/>
      <c r="VXZ652" s="81"/>
      <c r="VYA652" s="75"/>
      <c r="VYB652" s="81"/>
      <c r="VYC652" s="75"/>
      <c r="VYD652" s="81"/>
      <c r="VYE652" s="75"/>
      <c r="VYF652" s="81"/>
      <c r="VYG652" s="75"/>
      <c r="VYH652" s="81"/>
      <c r="VYI652" s="75"/>
      <c r="VYJ652" s="81"/>
      <c r="VYK652" s="75"/>
      <c r="VYL652" s="81"/>
      <c r="VYM652" s="75"/>
      <c r="VYN652" s="81"/>
      <c r="VYO652" s="75"/>
      <c r="VYP652" s="81"/>
      <c r="VYQ652" s="75"/>
      <c r="VYR652" s="81"/>
      <c r="VYS652" s="75"/>
      <c r="VYT652" s="81"/>
      <c r="VYU652" s="75"/>
      <c r="VYV652" s="81"/>
      <c r="VYW652" s="75"/>
      <c r="VYX652" s="81"/>
      <c r="VYY652" s="75"/>
      <c r="VYZ652" s="81"/>
      <c r="VZA652" s="75"/>
      <c r="VZB652" s="81"/>
      <c r="VZC652" s="75"/>
      <c r="VZD652" s="81"/>
      <c r="VZE652" s="75"/>
      <c r="VZF652" s="81"/>
      <c r="VZG652" s="75"/>
      <c r="VZH652" s="81"/>
      <c r="VZI652" s="75"/>
      <c r="VZJ652" s="81"/>
      <c r="VZK652" s="75"/>
      <c r="VZL652" s="81"/>
      <c r="VZM652" s="75"/>
      <c r="VZN652" s="81"/>
      <c r="VZO652" s="75"/>
      <c r="VZP652" s="81"/>
      <c r="VZQ652" s="75"/>
      <c r="VZR652" s="81"/>
      <c r="VZS652" s="75"/>
      <c r="VZT652" s="81"/>
      <c r="VZU652" s="75"/>
      <c r="VZV652" s="81"/>
      <c r="VZW652" s="75"/>
      <c r="VZX652" s="81"/>
      <c r="VZY652" s="75"/>
      <c r="VZZ652" s="81"/>
      <c r="WAA652" s="75"/>
      <c r="WAB652" s="81"/>
      <c r="WAC652" s="75"/>
      <c r="WAD652" s="81"/>
      <c r="WAE652" s="75"/>
      <c r="WAF652" s="81"/>
      <c r="WAG652" s="75"/>
      <c r="WAH652" s="81"/>
      <c r="WAI652" s="75"/>
      <c r="WAJ652" s="81"/>
      <c r="WAK652" s="75"/>
      <c r="WAL652" s="81"/>
      <c r="WAM652" s="75"/>
      <c r="WAN652" s="81"/>
      <c r="WAO652" s="75"/>
      <c r="WAP652" s="81"/>
      <c r="WAQ652" s="75"/>
      <c r="WAR652" s="81"/>
      <c r="WAS652" s="75"/>
      <c r="WAT652" s="81"/>
      <c r="WAU652" s="75"/>
      <c r="WAV652" s="81"/>
      <c r="WAW652" s="75"/>
      <c r="WAX652" s="81"/>
      <c r="WAY652" s="75"/>
      <c r="WAZ652" s="81"/>
      <c r="WBA652" s="75"/>
      <c r="WBB652" s="81"/>
      <c r="WBC652" s="75"/>
      <c r="WBD652" s="81"/>
      <c r="WBE652" s="75"/>
      <c r="WBF652" s="81"/>
      <c r="WBG652" s="75"/>
      <c r="WBH652" s="81"/>
      <c r="WBI652" s="75"/>
      <c r="WBJ652" s="81"/>
      <c r="WBK652" s="75"/>
      <c r="WBL652" s="81"/>
      <c r="WBM652" s="75"/>
      <c r="WBN652" s="81"/>
      <c r="WBO652" s="75"/>
      <c r="WBP652" s="81"/>
      <c r="WBQ652" s="75"/>
      <c r="WBR652" s="81"/>
      <c r="WBS652" s="75"/>
      <c r="WBT652" s="81"/>
      <c r="WBU652" s="75"/>
      <c r="WBV652" s="81"/>
      <c r="WBW652" s="75"/>
      <c r="WBX652" s="81"/>
      <c r="WBY652" s="75"/>
      <c r="WBZ652" s="81"/>
      <c r="WCA652" s="75"/>
      <c r="WCB652" s="81"/>
      <c r="WCC652" s="75"/>
      <c r="WCD652" s="81"/>
      <c r="WCE652" s="75"/>
      <c r="WCF652" s="81"/>
      <c r="WCG652" s="75"/>
      <c r="WCH652" s="81"/>
      <c r="WCI652" s="75"/>
      <c r="WCJ652" s="81"/>
      <c r="WCK652" s="75"/>
      <c r="WCL652" s="81"/>
      <c r="WCM652" s="75"/>
      <c r="WCN652" s="81"/>
      <c r="WCO652" s="75"/>
      <c r="WCP652" s="81"/>
      <c r="WCQ652" s="75"/>
      <c r="WCR652" s="81"/>
      <c r="WCS652" s="75"/>
      <c r="WCT652" s="81"/>
      <c r="WCU652" s="75"/>
      <c r="WCV652" s="81"/>
      <c r="WCW652" s="75"/>
      <c r="WCX652" s="81"/>
      <c r="WCY652" s="75"/>
      <c r="WCZ652" s="81"/>
      <c r="WDA652" s="75"/>
      <c r="WDB652" s="81"/>
      <c r="WDC652" s="75"/>
      <c r="WDD652" s="81"/>
      <c r="WDE652" s="75"/>
      <c r="WDF652" s="81"/>
      <c r="WDG652" s="75"/>
      <c r="WDH652" s="81"/>
      <c r="WDI652" s="75"/>
      <c r="WDJ652" s="81"/>
      <c r="WDK652" s="75"/>
      <c r="WDL652" s="81"/>
      <c r="WDM652" s="75"/>
      <c r="WDN652" s="81"/>
      <c r="WDO652" s="75"/>
      <c r="WDP652" s="81"/>
      <c r="WDQ652" s="75"/>
      <c r="WDR652" s="81"/>
      <c r="WDS652" s="75"/>
      <c r="WDT652" s="81"/>
      <c r="WDU652" s="75"/>
      <c r="WDV652" s="81"/>
      <c r="WDW652" s="75"/>
      <c r="WDX652" s="81"/>
      <c r="WDY652" s="75"/>
      <c r="WDZ652" s="81"/>
      <c r="WEA652" s="75"/>
      <c r="WEB652" s="81"/>
      <c r="WEC652" s="75"/>
      <c r="WED652" s="81"/>
      <c r="WEE652" s="75"/>
      <c r="WEF652" s="81"/>
      <c r="WEG652" s="75"/>
      <c r="WEH652" s="81"/>
      <c r="WEI652" s="75"/>
      <c r="WEJ652" s="81"/>
      <c r="WEK652" s="75"/>
      <c r="WEL652" s="81"/>
      <c r="WEM652" s="75"/>
      <c r="WEN652" s="81"/>
      <c r="WEO652" s="75"/>
      <c r="WEP652" s="81"/>
      <c r="WEQ652" s="75"/>
      <c r="WER652" s="81"/>
      <c r="WES652" s="75"/>
      <c r="WET652" s="81"/>
      <c r="WEU652" s="75"/>
      <c r="WEV652" s="81"/>
      <c r="WEW652" s="75"/>
      <c r="WEX652" s="81"/>
      <c r="WEY652" s="75"/>
      <c r="WEZ652" s="81"/>
      <c r="WFA652" s="75"/>
      <c r="WFB652" s="81"/>
      <c r="WFC652" s="75"/>
      <c r="WFD652" s="81"/>
      <c r="WFE652" s="75"/>
      <c r="WFF652" s="81"/>
      <c r="WFG652" s="75"/>
      <c r="WFH652" s="81"/>
      <c r="WFI652" s="75"/>
      <c r="WFJ652" s="81"/>
      <c r="WFK652" s="75"/>
      <c r="WFL652" s="81"/>
      <c r="WFM652" s="75"/>
      <c r="WFN652" s="81"/>
      <c r="WFO652" s="75"/>
      <c r="WFP652" s="81"/>
      <c r="WFQ652" s="75"/>
      <c r="WFR652" s="81"/>
      <c r="WFS652" s="75"/>
      <c r="WFT652" s="81"/>
      <c r="WFU652" s="75"/>
      <c r="WFV652" s="81"/>
      <c r="WFW652" s="75"/>
      <c r="WFX652" s="81"/>
      <c r="WFY652" s="75"/>
      <c r="WFZ652" s="81"/>
      <c r="WGA652" s="75"/>
      <c r="WGB652" s="81"/>
      <c r="WGC652" s="75"/>
      <c r="WGD652" s="81"/>
      <c r="WGE652" s="75"/>
      <c r="WGF652" s="81"/>
      <c r="WGG652" s="75"/>
      <c r="WGH652" s="81"/>
      <c r="WGI652" s="75"/>
      <c r="WGJ652" s="81"/>
      <c r="WGK652" s="75"/>
      <c r="WGL652" s="81"/>
      <c r="WGM652" s="75"/>
      <c r="WGN652" s="81"/>
      <c r="WGO652" s="75"/>
      <c r="WGP652" s="81"/>
      <c r="WGQ652" s="75"/>
      <c r="WGR652" s="81"/>
      <c r="WGS652" s="75"/>
      <c r="WGT652" s="81"/>
      <c r="WGU652" s="75"/>
      <c r="WGV652" s="81"/>
      <c r="WGW652" s="75"/>
      <c r="WGX652" s="81"/>
      <c r="WGY652" s="75"/>
      <c r="WGZ652" s="81"/>
      <c r="WHA652" s="75"/>
      <c r="WHB652" s="81"/>
      <c r="WHC652" s="75"/>
      <c r="WHD652" s="81"/>
      <c r="WHE652" s="75"/>
      <c r="WHF652" s="81"/>
      <c r="WHG652" s="75"/>
      <c r="WHH652" s="81"/>
      <c r="WHI652" s="75"/>
      <c r="WHJ652" s="81"/>
      <c r="WHK652" s="75"/>
      <c r="WHL652" s="81"/>
      <c r="WHM652" s="75"/>
      <c r="WHN652" s="81"/>
      <c r="WHO652" s="75"/>
      <c r="WHP652" s="81"/>
      <c r="WHQ652" s="75"/>
      <c r="WHR652" s="81"/>
      <c r="WHS652" s="75"/>
      <c r="WHT652" s="81"/>
      <c r="WHU652" s="75"/>
      <c r="WHV652" s="81"/>
      <c r="WHW652" s="75"/>
      <c r="WHX652" s="81"/>
      <c r="WHY652" s="75"/>
      <c r="WHZ652" s="81"/>
      <c r="WIA652" s="75"/>
      <c r="WIB652" s="81"/>
      <c r="WIC652" s="75"/>
      <c r="WID652" s="81"/>
      <c r="WIE652" s="75"/>
      <c r="WIF652" s="81"/>
      <c r="WIG652" s="75"/>
      <c r="WIH652" s="81"/>
      <c r="WII652" s="75"/>
      <c r="WIJ652" s="81"/>
      <c r="WIK652" s="75"/>
      <c r="WIL652" s="81"/>
      <c r="WIM652" s="75"/>
      <c r="WIN652" s="81"/>
      <c r="WIO652" s="75"/>
      <c r="WIP652" s="81"/>
      <c r="WIQ652" s="75"/>
      <c r="WIR652" s="81"/>
      <c r="WIS652" s="75"/>
      <c r="WIT652" s="81"/>
      <c r="WIU652" s="75"/>
      <c r="WIV652" s="81"/>
      <c r="WIW652" s="75"/>
      <c r="WIX652" s="81"/>
      <c r="WIY652" s="75"/>
      <c r="WIZ652" s="81"/>
      <c r="WJA652" s="75"/>
      <c r="WJB652" s="81"/>
      <c r="WJC652" s="75"/>
      <c r="WJD652" s="81"/>
      <c r="WJE652" s="75"/>
      <c r="WJF652" s="81"/>
      <c r="WJG652" s="75"/>
      <c r="WJH652" s="81"/>
      <c r="WJI652" s="75"/>
      <c r="WJJ652" s="81"/>
      <c r="WJK652" s="75"/>
      <c r="WJL652" s="81"/>
      <c r="WJM652" s="75"/>
      <c r="WJN652" s="81"/>
      <c r="WJO652" s="75"/>
      <c r="WJP652" s="81"/>
      <c r="WJQ652" s="75"/>
      <c r="WJR652" s="81"/>
      <c r="WJS652" s="75"/>
      <c r="WJT652" s="81"/>
      <c r="WJU652" s="75"/>
      <c r="WJV652" s="81"/>
      <c r="WJW652" s="75"/>
      <c r="WJX652" s="81"/>
      <c r="WJY652" s="75"/>
      <c r="WJZ652" s="81"/>
      <c r="WKA652" s="75"/>
      <c r="WKB652" s="81"/>
      <c r="WKC652" s="75"/>
      <c r="WKD652" s="81"/>
      <c r="WKE652" s="75"/>
      <c r="WKF652" s="81"/>
      <c r="WKG652" s="75"/>
      <c r="WKH652" s="81"/>
      <c r="WKI652" s="75"/>
      <c r="WKJ652" s="81"/>
      <c r="WKK652" s="75"/>
      <c r="WKL652" s="81"/>
      <c r="WKM652" s="75"/>
      <c r="WKN652" s="81"/>
      <c r="WKO652" s="75"/>
      <c r="WKP652" s="81"/>
      <c r="WKQ652" s="75"/>
      <c r="WKR652" s="81"/>
      <c r="WKS652" s="75"/>
      <c r="WKT652" s="81"/>
      <c r="WKU652" s="75"/>
      <c r="WKV652" s="81"/>
      <c r="WKW652" s="75"/>
      <c r="WKX652" s="81"/>
      <c r="WKY652" s="75"/>
      <c r="WKZ652" s="81"/>
      <c r="WLA652" s="75"/>
      <c r="WLB652" s="81"/>
      <c r="WLC652" s="75"/>
      <c r="WLD652" s="81"/>
      <c r="WLE652" s="75"/>
      <c r="WLF652" s="81"/>
      <c r="WLG652" s="75"/>
      <c r="WLH652" s="81"/>
      <c r="WLI652" s="75"/>
      <c r="WLJ652" s="81"/>
      <c r="WLK652" s="75"/>
      <c r="WLL652" s="81"/>
      <c r="WLM652" s="75"/>
      <c r="WLN652" s="81"/>
      <c r="WLO652" s="75"/>
      <c r="WLP652" s="81"/>
      <c r="WLQ652" s="75"/>
      <c r="WLR652" s="81"/>
      <c r="WLS652" s="75"/>
      <c r="WLT652" s="81"/>
      <c r="WLU652" s="75"/>
      <c r="WLV652" s="81"/>
      <c r="WLW652" s="75"/>
      <c r="WLX652" s="81"/>
      <c r="WLY652" s="75"/>
      <c r="WLZ652" s="81"/>
      <c r="WMA652" s="75"/>
      <c r="WMB652" s="81"/>
      <c r="WMC652" s="75"/>
      <c r="WMD652" s="81"/>
      <c r="WME652" s="75"/>
      <c r="WMF652" s="81"/>
      <c r="WMG652" s="75"/>
      <c r="WMH652" s="81"/>
      <c r="WMI652" s="75"/>
      <c r="WMJ652" s="81"/>
      <c r="WMK652" s="75"/>
      <c r="WML652" s="81"/>
      <c r="WMM652" s="75"/>
      <c r="WMN652" s="81"/>
      <c r="WMO652" s="75"/>
      <c r="WMP652" s="81"/>
      <c r="WMQ652" s="75"/>
      <c r="WMR652" s="81"/>
      <c r="WMS652" s="75"/>
      <c r="WMT652" s="81"/>
      <c r="WMU652" s="75"/>
      <c r="WMV652" s="81"/>
      <c r="WMW652" s="75"/>
      <c r="WMX652" s="81"/>
      <c r="WMY652" s="75"/>
      <c r="WMZ652" s="81"/>
      <c r="WNA652" s="75"/>
      <c r="WNB652" s="81"/>
      <c r="WNC652" s="75"/>
      <c r="WND652" s="81"/>
      <c r="WNE652" s="75"/>
      <c r="WNF652" s="81"/>
      <c r="WNG652" s="75"/>
      <c r="WNH652" s="81"/>
      <c r="WNI652" s="75"/>
      <c r="WNJ652" s="81"/>
      <c r="WNK652" s="75"/>
      <c r="WNL652" s="81"/>
      <c r="WNM652" s="75"/>
      <c r="WNN652" s="81"/>
      <c r="WNO652" s="75"/>
      <c r="WNP652" s="81"/>
      <c r="WNQ652" s="75"/>
      <c r="WNR652" s="81"/>
      <c r="WNS652" s="75"/>
      <c r="WNT652" s="81"/>
      <c r="WNU652" s="75"/>
      <c r="WNV652" s="81"/>
      <c r="WNW652" s="75"/>
      <c r="WNX652" s="81"/>
      <c r="WNY652" s="75"/>
      <c r="WNZ652" s="81"/>
      <c r="WOA652" s="75"/>
      <c r="WOB652" s="81"/>
      <c r="WOC652" s="75"/>
      <c r="WOD652" s="81"/>
      <c r="WOE652" s="75"/>
      <c r="WOF652" s="81"/>
      <c r="WOG652" s="75"/>
      <c r="WOH652" s="81"/>
      <c r="WOI652" s="75"/>
      <c r="WOJ652" s="81"/>
      <c r="WOK652" s="75"/>
      <c r="WOL652" s="81"/>
      <c r="WOM652" s="75"/>
      <c r="WON652" s="81"/>
      <c r="WOO652" s="75"/>
      <c r="WOP652" s="81"/>
      <c r="WOQ652" s="75"/>
      <c r="WOR652" s="81"/>
      <c r="WOS652" s="75"/>
      <c r="WOT652" s="81"/>
      <c r="WOU652" s="75"/>
      <c r="WOV652" s="81"/>
      <c r="WOW652" s="75"/>
      <c r="WOX652" s="81"/>
      <c r="WOY652" s="75"/>
      <c r="WOZ652" s="81"/>
      <c r="WPA652" s="75"/>
      <c r="WPB652" s="81"/>
      <c r="WPC652" s="75"/>
      <c r="WPD652" s="81"/>
      <c r="WPE652" s="75"/>
      <c r="WPF652" s="81"/>
      <c r="WPG652" s="75"/>
      <c r="WPH652" s="81"/>
      <c r="WPI652" s="75"/>
      <c r="WPJ652" s="81"/>
      <c r="WPK652" s="75"/>
      <c r="WPL652" s="81"/>
      <c r="WPM652" s="75"/>
      <c r="WPN652" s="81"/>
      <c r="WPO652" s="75"/>
      <c r="WPP652" s="81"/>
      <c r="WPQ652" s="75"/>
      <c r="WPR652" s="81"/>
      <c r="WPS652" s="75"/>
      <c r="WPT652" s="81"/>
      <c r="WPU652" s="75"/>
      <c r="WPV652" s="81"/>
      <c r="WPW652" s="75"/>
      <c r="WPX652" s="81"/>
      <c r="WPY652" s="75"/>
      <c r="WPZ652" s="81"/>
      <c r="WQA652" s="75"/>
      <c r="WQB652" s="81"/>
      <c r="WQC652" s="75"/>
      <c r="WQD652" s="81"/>
      <c r="WQE652" s="75"/>
      <c r="WQF652" s="81"/>
      <c r="WQG652" s="75"/>
      <c r="WQH652" s="81"/>
      <c r="WQI652" s="75"/>
      <c r="WQJ652" s="81"/>
      <c r="WQK652" s="75"/>
      <c r="WQL652" s="81"/>
      <c r="WQM652" s="75"/>
      <c r="WQN652" s="81"/>
      <c r="WQO652" s="75"/>
      <c r="WQP652" s="81"/>
      <c r="WQQ652" s="75"/>
      <c r="WQR652" s="81"/>
      <c r="WQS652" s="75"/>
      <c r="WQT652" s="81"/>
      <c r="WQU652" s="75"/>
      <c r="WQV652" s="81"/>
      <c r="WQW652" s="75"/>
      <c r="WQX652" s="81"/>
      <c r="WQY652" s="75"/>
      <c r="WQZ652" s="81"/>
      <c r="WRA652" s="75"/>
      <c r="WRB652" s="81"/>
      <c r="WRC652" s="75"/>
      <c r="WRD652" s="81"/>
      <c r="WRE652" s="75"/>
      <c r="WRF652" s="81"/>
      <c r="WRG652" s="75"/>
      <c r="WRH652" s="81"/>
      <c r="WRI652" s="75"/>
      <c r="WRJ652" s="81"/>
      <c r="WRK652" s="75"/>
      <c r="WRL652" s="81"/>
      <c r="WRM652" s="75"/>
      <c r="WRN652" s="81"/>
      <c r="WRO652" s="75"/>
      <c r="WRP652" s="81"/>
      <c r="WRQ652" s="75"/>
      <c r="WRR652" s="81"/>
      <c r="WRS652" s="75"/>
      <c r="WRT652" s="81"/>
      <c r="WRU652" s="75"/>
      <c r="WRV652" s="81"/>
      <c r="WRW652" s="75"/>
      <c r="WRX652" s="81"/>
      <c r="WRY652" s="75"/>
      <c r="WRZ652" s="81"/>
      <c r="WSA652" s="75"/>
      <c r="WSB652" s="81"/>
      <c r="WSC652" s="75"/>
      <c r="WSD652" s="81"/>
      <c r="WSE652" s="75"/>
      <c r="WSF652" s="81"/>
      <c r="WSG652" s="75"/>
      <c r="WSH652" s="81"/>
      <c r="WSI652" s="75"/>
      <c r="WSJ652" s="81"/>
      <c r="WSK652" s="75"/>
      <c r="WSL652" s="81"/>
      <c r="WSM652" s="75"/>
      <c r="WSN652" s="81"/>
      <c r="WSO652" s="75"/>
      <c r="WSP652" s="81"/>
      <c r="WSQ652" s="75"/>
      <c r="WSR652" s="81"/>
      <c r="WSS652" s="75"/>
      <c r="WST652" s="81"/>
      <c r="WSU652" s="75"/>
      <c r="WSV652" s="81"/>
      <c r="WSW652" s="75"/>
      <c r="WSX652" s="81"/>
      <c r="WSY652" s="75"/>
      <c r="WSZ652" s="81"/>
      <c r="WTA652" s="75"/>
      <c r="WTB652" s="81"/>
      <c r="WTC652" s="75"/>
      <c r="WTD652" s="81"/>
      <c r="WTE652" s="75"/>
      <c r="WTF652" s="81"/>
      <c r="WTG652" s="75"/>
      <c r="WTH652" s="81"/>
      <c r="WTI652" s="75"/>
      <c r="WTJ652" s="81"/>
      <c r="WTK652" s="75"/>
      <c r="WTL652" s="81"/>
      <c r="WTM652" s="75"/>
      <c r="WTN652" s="81"/>
      <c r="WTO652" s="75"/>
      <c r="WTP652" s="81"/>
      <c r="WTQ652" s="75"/>
      <c r="WTR652" s="81"/>
      <c r="WTS652" s="75"/>
      <c r="WTT652" s="81"/>
      <c r="WTU652" s="75"/>
      <c r="WTV652" s="81"/>
      <c r="WTW652" s="75"/>
      <c r="WTX652" s="81"/>
      <c r="WTY652" s="75"/>
      <c r="WTZ652" s="81"/>
      <c r="WUA652" s="75"/>
      <c r="WUB652" s="81"/>
      <c r="WUC652" s="75"/>
      <c r="WUD652" s="81"/>
      <c r="WUE652" s="75"/>
      <c r="WUF652" s="81"/>
      <c r="WUG652" s="75"/>
      <c r="WUH652" s="81"/>
      <c r="WUI652" s="75"/>
      <c r="WUJ652" s="81"/>
      <c r="WUK652" s="75"/>
      <c r="WUL652" s="81"/>
      <c r="WUM652" s="75"/>
      <c r="WUN652" s="81"/>
      <c r="WUO652" s="75"/>
      <c r="WUP652" s="81"/>
      <c r="WUQ652" s="75"/>
      <c r="WUR652" s="81"/>
      <c r="WUS652" s="75"/>
      <c r="WUT652" s="81"/>
      <c r="WUU652" s="75"/>
      <c r="WUV652" s="81"/>
      <c r="WUW652" s="75"/>
      <c r="WUX652" s="81"/>
      <c r="WUY652" s="75"/>
      <c r="WUZ652" s="81"/>
      <c r="WVA652" s="75"/>
      <c r="WVB652" s="81"/>
      <c r="WVC652" s="75"/>
      <c r="WVD652" s="81"/>
      <c r="WVE652" s="75"/>
      <c r="WVF652" s="81"/>
      <c r="WVG652" s="75"/>
      <c r="WVH652" s="81"/>
      <c r="WVI652" s="75"/>
      <c r="WVJ652" s="81"/>
      <c r="WVK652" s="75"/>
      <c r="WVL652" s="81"/>
      <c r="WVM652" s="75"/>
      <c r="WVN652" s="81"/>
      <c r="WVO652" s="75"/>
      <c r="WVP652" s="81"/>
      <c r="WVQ652" s="75"/>
      <c r="WVR652" s="81"/>
      <c r="WVS652" s="75"/>
      <c r="WVT652" s="81"/>
      <c r="WVU652" s="75"/>
      <c r="WVV652" s="81"/>
      <c r="WVW652" s="75"/>
      <c r="WVX652" s="81"/>
      <c r="WVY652" s="75"/>
      <c r="WVZ652" s="81"/>
      <c r="WWA652" s="75"/>
      <c r="WWB652" s="81"/>
      <c r="WWC652" s="75"/>
      <c r="WWD652" s="81"/>
      <c r="WWE652" s="75"/>
      <c r="WWF652" s="81"/>
      <c r="WWG652" s="75"/>
      <c r="WWH652" s="81"/>
      <c r="WWI652" s="75"/>
      <c r="WWJ652" s="81"/>
      <c r="WWK652" s="75"/>
      <c r="WWL652" s="81"/>
      <c r="WWM652" s="75"/>
      <c r="WWN652" s="81"/>
      <c r="WWO652" s="75"/>
      <c r="WWP652" s="81"/>
      <c r="WWQ652" s="75"/>
      <c r="WWR652" s="81"/>
      <c r="WWS652" s="75"/>
      <c r="WWT652" s="81"/>
      <c r="WWU652" s="75"/>
      <c r="WWV652" s="81"/>
      <c r="WWW652" s="75"/>
      <c r="WWX652" s="81"/>
      <c r="WWY652" s="75"/>
      <c r="WWZ652" s="81"/>
      <c r="WXA652" s="75"/>
      <c r="WXB652" s="81"/>
      <c r="WXC652" s="75"/>
      <c r="WXD652" s="81"/>
      <c r="WXE652" s="75"/>
      <c r="WXF652" s="81"/>
      <c r="WXG652" s="75"/>
      <c r="WXH652" s="81"/>
      <c r="WXI652" s="75"/>
      <c r="WXJ652" s="81"/>
      <c r="WXK652" s="75"/>
      <c r="WXL652" s="81"/>
      <c r="WXM652" s="75"/>
      <c r="WXN652" s="81"/>
      <c r="WXO652" s="75"/>
      <c r="WXP652" s="81"/>
      <c r="WXQ652" s="75"/>
      <c r="WXR652" s="81"/>
      <c r="WXS652" s="75"/>
      <c r="WXT652" s="81"/>
      <c r="WXU652" s="75"/>
      <c r="WXV652" s="81"/>
      <c r="WXW652" s="75"/>
      <c r="WXX652" s="81"/>
      <c r="WXY652" s="75"/>
      <c r="WXZ652" s="81"/>
      <c r="WYA652" s="75"/>
      <c r="WYB652" s="81"/>
      <c r="WYC652" s="75"/>
      <c r="WYD652" s="81"/>
      <c r="WYE652" s="75"/>
      <c r="WYF652" s="81"/>
      <c r="WYG652" s="75"/>
      <c r="WYH652" s="81"/>
      <c r="WYI652" s="75"/>
      <c r="WYJ652" s="81"/>
      <c r="WYK652" s="75"/>
      <c r="WYL652" s="81"/>
      <c r="WYM652" s="75"/>
      <c r="WYN652" s="81"/>
      <c r="WYO652" s="75"/>
      <c r="WYP652" s="81"/>
      <c r="WYQ652" s="75"/>
      <c r="WYR652" s="81"/>
      <c r="WYS652" s="75"/>
      <c r="WYT652" s="81"/>
      <c r="WYU652" s="75"/>
      <c r="WYV652" s="81"/>
      <c r="WYW652" s="75"/>
      <c r="WYX652" s="81"/>
      <c r="WYY652" s="75"/>
      <c r="WYZ652" s="81"/>
      <c r="WZA652" s="75"/>
      <c r="WZB652" s="81"/>
      <c r="WZC652" s="75"/>
      <c r="WZD652" s="81"/>
      <c r="WZE652" s="75"/>
      <c r="WZF652" s="81"/>
      <c r="WZG652" s="75"/>
      <c r="WZH652" s="81"/>
      <c r="WZI652" s="75"/>
      <c r="WZJ652" s="81"/>
      <c r="WZK652" s="75"/>
      <c r="WZL652" s="81"/>
      <c r="WZM652" s="75"/>
      <c r="WZN652" s="81"/>
      <c r="WZO652" s="75"/>
      <c r="WZP652" s="81"/>
      <c r="WZQ652" s="75"/>
      <c r="WZR652" s="81"/>
      <c r="WZS652" s="75"/>
      <c r="WZT652" s="81"/>
      <c r="WZU652" s="75"/>
      <c r="WZV652" s="81"/>
      <c r="WZW652" s="75"/>
      <c r="WZX652" s="81"/>
      <c r="WZY652" s="75"/>
      <c r="WZZ652" s="81"/>
      <c r="XAA652" s="75"/>
      <c r="XAB652" s="81"/>
      <c r="XAC652" s="75"/>
      <c r="XAD652" s="81"/>
      <c r="XAE652" s="75"/>
      <c r="XAF652" s="81"/>
      <c r="XAG652" s="75"/>
      <c r="XAH652" s="81"/>
      <c r="XAI652" s="75"/>
      <c r="XAJ652" s="81"/>
      <c r="XAK652" s="75"/>
      <c r="XAL652" s="81"/>
      <c r="XAM652" s="75"/>
      <c r="XAN652" s="81"/>
      <c r="XAO652" s="75"/>
      <c r="XAP652" s="81"/>
      <c r="XAQ652" s="75"/>
      <c r="XAR652" s="81"/>
      <c r="XAS652" s="75"/>
      <c r="XAT652" s="81"/>
      <c r="XAU652" s="75"/>
      <c r="XAV652" s="81"/>
      <c r="XAW652" s="75"/>
      <c r="XAX652" s="81"/>
      <c r="XAY652" s="75"/>
      <c r="XAZ652" s="81"/>
      <c r="XBA652" s="75"/>
      <c r="XBB652" s="81"/>
      <c r="XBC652" s="75"/>
      <c r="XBD652" s="81"/>
      <c r="XBE652" s="75"/>
      <c r="XBF652" s="81"/>
      <c r="XBG652" s="75"/>
      <c r="XBH652" s="81"/>
      <c r="XBI652" s="75"/>
      <c r="XBJ652" s="81"/>
      <c r="XBK652" s="75"/>
      <c r="XBL652" s="81"/>
      <c r="XBM652" s="75"/>
      <c r="XBN652" s="81"/>
      <c r="XBO652" s="75"/>
      <c r="XBP652" s="81"/>
      <c r="XBQ652" s="75"/>
      <c r="XBR652" s="81"/>
      <c r="XBS652" s="75"/>
      <c r="XBT652" s="81"/>
      <c r="XBU652" s="75"/>
      <c r="XBV652" s="81"/>
      <c r="XBW652" s="75"/>
      <c r="XBX652" s="81"/>
      <c r="XBY652" s="75"/>
      <c r="XBZ652" s="81"/>
      <c r="XCA652" s="75"/>
      <c r="XCB652" s="81"/>
      <c r="XCC652" s="75"/>
      <c r="XCD652" s="81"/>
      <c r="XCE652" s="75"/>
      <c r="XCF652" s="81"/>
      <c r="XCG652" s="75"/>
      <c r="XCH652" s="81"/>
      <c r="XCI652" s="75"/>
      <c r="XCJ652" s="81"/>
      <c r="XCK652" s="75"/>
      <c r="XCL652" s="81"/>
      <c r="XCM652" s="75"/>
      <c r="XCN652" s="81"/>
      <c r="XCO652" s="75"/>
      <c r="XCP652" s="81"/>
      <c r="XCQ652" s="75"/>
      <c r="XCR652" s="81"/>
      <c r="XCS652" s="75"/>
      <c r="XCT652" s="81"/>
      <c r="XCU652" s="75"/>
      <c r="XCV652" s="81"/>
      <c r="XCW652" s="75"/>
      <c r="XCX652" s="81"/>
      <c r="XCY652" s="75"/>
      <c r="XCZ652" s="81"/>
      <c r="XDA652" s="75"/>
      <c r="XDB652" s="81"/>
      <c r="XDC652" s="75"/>
      <c r="XDD652" s="81"/>
      <c r="XDE652" s="75"/>
      <c r="XDF652" s="81"/>
      <c r="XDG652" s="75"/>
      <c r="XDH652" s="81"/>
      <c r="XDI652" s="75"/>
      <c r="XDJ652" s="81"/>
      <c r="XDK652" s="75"/>
      <c r="XDL652" s="81"/>
      <c r="XDM652" s="75"/>
      <c r="XDN652" s="81"/>
      <c r="XDO652" s="75"/>
      <c r="XDP652" s="81"/>
      <c r="XDQ652" s="75"/>
      <c r="XDR652" s="81"/>
      <c r="XDS652" s="75"/>
      <c r="XDT652" s="81"/>
      <c r="XDU652" s="75"/>
      <c r="XDV652" s="81"/>
      <c r="XDW652" s="75"/>
      <c r="XDX652" s="81"/>
      <c r="XDY652" s="75"/>
      <c r="XDZ652" s="81"/>
      <c r="XEA652" s="75"/>
      <c r="XEB652" s="81"/>
      <c r="XEC652" s="75"/>
      <c r="XED652" s="81"/>
      <c r="XEE652" s="75"/>
      <c r="XEF652" s="81"/>
      <c r="XEG652" s="75"/>
      <c r="XEH652" s="81"/>
      <c r="XEI652" s="75"/>
      <c r="XEJ652" s="81"/>
      <c r="XEK652" s="75"/>
      <c r="XEL652" s="81"/>
      <c r="XEM652" s="75"/>
      <c r="XEN652" s="81"/>
      <c r="XEO652" s="75"/>
      <c r="XEP652" s="81"/>
      <c r="XEQ652" s="75"/>
      <c r="XER652" s="81"/>
      <c r="XES652" s="75"/>
      <c r="XET652" s="81"/>
      <c r="XEU652" s="75"/>
      <c r="XEV652" s="81"/>
      <c r="XEW652" s="75"/>
      <c r="XEX652" s="81"/>
      <c r="XEY652" s="75"/>
      <c r="XEZ652" s="81"/>
      <c r="XFA652" s="75"/>
      <c r="XFB652" s="81"/>
      <c r="XFC652" s="75"/>
      <c r="XFD652" s="81"/>
    </row>
    <row r="653" spans="1:16384" s="75" customFormat="1" hidden="1" x14ac:dyDescent="0.3">
      <c r="C653" s="75" t="s">
        <v>68</v>
      </c>
      <c r="AE653" s="79">
        <f>IF($C$28="0 days",AE$28,IF($C$28="10 days",AE$28*0.7,IF($C$28="30 days",0,IF($C$28="45 days",0,"Fel"))))*($D$28+1)</f>
        <v>0</v>
      </c>
      <c r="AF653" s="79">
        <f>IF($C$28="0 days",0,IF($C$28="10 days",AE$28*0.3,IF($C$28="30 days",AE$28,IF($C$28="45 days",(AE$28*0.56),"Fel"))))*($D$28+1)</f>
        <v>0</v>
      </c>
      <c r="AG653" s="79">
        <f>IF($C$28="0 days",0,IF($C$28="10 days",0,IF($C$28="30 days",0,IF($C$28="45 days",(AE$28*0.44),"Fel"))))*($D$28+1)</f>
        <v>0</v>
      </c>
      <c r="AH653" s="79">
        <f>IF($C$28="0 days",0,IF($C$28="10 days",0,IF($C$28="30 days",0,IF($C$28="45 days",(AE$28*0.44),"Fel"))))*($D$28+1)</f>
        <v>0</v>
      </c>
      <c r="AI653" s="81"/>
      <c r="AK653" s="81"/>
      <c r="AM653" s="81"/>
      <c r="AO653" s="81"/>
      <c r="AQ653" s="81"/>
    </row>
    <row r="654" spans="1:16384" s="75" customFormat="1" hidden="1" x14ac:dyDescent="0.3">
      <c r="C654" s="75" t="s">
        <v>69</v>
      </c>
      <c r="AD654" s="79"/>
      <c r="AF654" s="79">
        <f>IF($C$28="0 days",AF$28,IF($C$28="10 days",AF$28*0.7,IF($C$28="30 days",0,IF($C$28="45 days",0,"Fel"))))*($D$28+1)</f>
        <v>0</v>
      </c>
      <c r="AG654" s="79">
        <f>IF($C$28="0 days",0,IF($C$28="10 days",AF$28*0.3,IF($C$28="30 days",AF$28,IF($C$28="45 days",(AF$28*0.56),"Fel"))))*($D$28+1)</f>
        <v>0</v>
      </c>
      <c r="AH654" s="79">
        <f>IF($C$28="0 days",0,IF($C$28="10 days",0,IF($C$28="30 days",0,IF($C$28="45 days",(AF$28*0.44),"Fel"))))*($D$28+1)</f>
        <v>0</v>
      </c>
    </row>
    <row r="655" spans="1:16384" s="75" customFormat="1" hidden="1" x14ac:dyDescent="0.3">
      <c r="C655" s="75" t="s">
        <v>70</v>
      </c>
      <c r="AG655" s="79">
        <f>IF($C$28="0 days",AG$28,IF($C$28="10 days",AG$28*0.7,IF($C$28="30 days",0,IF($C$28="45 days",0,"Fel"))))*($D$28+1)</f>
        <v>0</v>
      </c>
      <c r="AH655" s="79">
        <f>IF($C$28="0 days",0,IF($C$28="10 days",AG$28*0.3,IF($C$28="30 days",AG$28,IF($C$28="45 days",(AG$28*0.56),"Fel"))))*($D$28+1)</f>
        <v>0</v>
      </c>
      <c r="AI655" s="79">
        <f>IF($C$28="0 days",0,IF($C$28="10 days",0,IF($C$28="30 days",0,IF($C$28="45 days",(AG$28*0.44),"Fel"))))*($D$28+1)</f>
        <v>0</v>
      </c>
    </row>
    <row r="656" spans="1:16384" s="75" customFormat="1" hidden="1" x14ac:dyDescent="0.3">
      <c r="C656" s="75" t="s">
        <v>71</v>
      </c>
      <c r="AH656" s="79">
        <f>IF($C$28="0 days",AH$28,IF($C$28="10 days",AH$28*0.7,IF($C$28="30 days",0,IF($C$28="45 days",0,"Fel"))))*($D$28+1)</f>
        <v>0</v>
      </c>
      <c r="AI656" s="79">
        <f>IF($C$28="0 days",0,IF($C$28="10 days",AH$28*0.3,IF($C$28="30 days",AH$28,IF($C$28="45 days",(AH$28*0.56),"Fel"))))*($D$28+1)</f>
        <v>0</v>
      </c>
      <c r="AJ656" s="79">
        <f>IF($C$28="0 days",0,IF($C$28="10 days",0,IF($C$28="30 days",0,IF($C$28="45 days",(AH$28*0.44),"Fel"))))*($D$28+1)</f>
        <v>0</v>
      </c>
      <c r="AT656" s="79"/>
    </row>
    <row r="657" spans="2:43" s="79" customFormat="1" hidden="1" x14ac:dyDescent="0.3">
      <c r="C657" s="79" t="s">
        <v>72</v>
      </c>
      <c r="AD657" s="75"/>
      <c r="AE657" s="75"/>
      <c r="AF657" s="75"/>
      <c r="AG657" s="75"/>
      <c r="AH657" s="75"/>
      <c r="AI657" s="79">
        <f>IF($C$28="0 days",AI$28,IF($C$28="10 days",AI$28*0.7,IF($C$28="30 days",0,IF($C$28="45 days",0,"Fel"))))*($D$28+1)</f>
        <v>0</v>
      </c>
      <c r="AJ657" s="79">
        <f>IF($C$28="0 days",0,IF($C$28="10 days",AI$28*0.3,IF($C$28="30 days",AI$28,IF($C$28="45 days",(AI$28*0.56),"Fel"))))*($D$28+1)</f>
        <v>0</v>
      </c>
      <c r="AK657" s="79">
        <f>IF($C$28="0 days",0,IF($C$28="10 days",0,IF($C$28="30 days",0,IF($C$28="45 days",(AI$28*0.44),"Fel"))))*($D$28+1)</f>
        <v>0</v>
      </c>
      <c r="AL657" s="75"/>
      <c r="AM657" s="75"/>
      <c r="AN657" s="75"/>
      <c r="AO657" s="75"/>
      <c r="AP657" s="75"/>
      <c r="AQ657" s="75"/>
    </row>
    <row r="658" spans="2:43" s="79" customFormat="1" hidden="1" x14ac:dyDescent="0.3">
      <c r="C658" s="79" t="s">
        <v>73</v>
      </c>
      <c r="AD658" s="75"/>
      <c r="AJ658" s="79">
        <f>IF($C$28="0 days",AJ$28,IF($C$28="10 days",AJ$28*0.7,IF($C$28="30 days",0,IF($C$28="45 days",0,"Fel"))))*($D$28+1)</f>
        <v>0</v>
      </c>
      <c r="AK658" s="79">
        <f>IF($C$28="0 days",0,IF($C$28="10 days",AJ$28*0.3,IF($C$28="30 days",AJ$28,IF($C$28="45 days",(AJ$28*0.56),"Fel"))))*($D$28+1)</f>
        <v>0</v>
      </c>
      <c r="AL658" s="79">
        <f>IF($C$28="0 days",0,IF($C$28="10 days",0,IF($C$28="30 days",0,IF($C$28="45 days",(AJ$28*0.44),"Fel"))))*($D$28+1)</f>
        <v>0</v>
      </c>
    </row>
    <row r="659" spans="2:43" s="79" customFormat="1" hidden="1" x14ac:dyDescent="0.3">
      <c r="C659" s="79" t="s">
        <v>74</v>
      </c>
      <c r="AK659" s="79">
        <f>IF($C$28="0 days",AK$28,IF($C$28="10 days",AK$28*0.7,IF($C$28="30 days",0,IF($C$28="45 days",0,"Fel"))))*($D$28+1)</f>
        <v>0</v>
      </c>
      <c r="AL659" s="79">
        <f>IF($C$28="0 days",0,IF($C$28="10 days",AK$28*0.3,IF($C$28="30 days",AK$28,IF($C$28="45 days",(AK$28*0.56),"Fel"))))*($D$28+1)</f>
        <v>0</v>
      </c>
      <c r="AM659" s="79">
        <f>IF($C$28="0 days",0,IF($C$28="10 days",0,IF($C$28="30 days",0,IF($C$28="45 days",(AK$28*0.44),"Fel"))))*($D$28+1)</f>
        <v>0</v>
      </c>
    </row>
    <row r="660" spans="2:43" s="79" customFormat="1" hidden="1" x14ac:dyDescent="0.3">
      <c r="C660" s="79" t="s">
        <v>75</v>
      </c>
      <c r="AL660" s="79">
        <f>IF($C$28="0 days",AL$28,IF($C$28="10 days",AL$28*0.7,IF($C$28="30 days",0,IF($C$28="45 days",0,"Fel"))))*($D$28+1)</f>
        <v>0</v>
      </c>
      <c r="AM660" s="79">
        <f>IF($C$28="0 days",0,IF($C$28="10 days",AL$28*0.3,IF($C$28="30 days",AL$28,IF($C$28="45 days",(AL$28*0.56),"Fel"))))*($D$28+1)</f>
        <v>0</v>
      </c>
      <c r="AN660" s="79">
        <f>IF($C$28="0 days",0,IF($C$28="10 days",0,IF($C$28="30 days",0,IF($C$28="45 days",(AL$28*0.44),"Fel"))))*($D$28+1)</f>
        <v>0</v>
      </c>
    </row>
    <row r="661" spans="2:43" s="79" customFormat="1" hidden="1" x14ac:dyDescent="0.3">
      <c r="C661" s="79" t="s">
        <v>76</v>
      </c>
      <c r="AM661" s="79">
        <f>IF($C$28="0 days",AM$28,IF($C$28="10 days",AM$28*0.7,IF($C$28="30 days",0,IF($C$28="45 days",0,"Fel"))))*($D$28+1)</f>
        <v>0</v>
      </c>
      <c r="AN661" s="79">
        <f>IF($C$28="0 days",0,IF($C$28="10 days",AM$28*0.3,IF($C$28="30 days",AM$28,IF($C$28="45 days",(AM$28*0.56),"Fel"))))*($D$28+1)</f>
        <v>0</v>
      </c>
      <c r="AO661" s="79">
        <f>IF($C$28="0 days",0,IF($C$28="10 days",0,IF($C$28="30 days",0,IF($C$28="45 days",(AM$28*0.44),"Fel"))))*($D$28+1)</f>
        <v>0</v>
      </c>
    </row>
    <row r="662" spans="2:43" s="79" customFormat="1" hidden="1" x14ac:dyDescent="0.3">
      <c r="C662" s="79" t="s">
        <v>77</v>
      </c>
      <c r="AN662" s="79">
        <f>IF($C$28="0 days",AN$28,IF($C$28="10 days",AN$28*0.7,IF($C$28="30 days",0,IF($C$28="45 days",0,"Fel"))))*($D$28+1)</f>
        <v>0</v>
      </c>
      <c r="AO662" s="79">
        <f>IF($C$28="0 days",0,IF($C$28="10 days",AN$28*0.3,IF($C$28="30 days",AN$28,IF($C$28="45 days",(AN$28*0.56),"Fel"))))*($D$28+1)</f>
        <v>0</v>
      </c>
      <c r="AP662" s="79">
        <f>IF($C$28="0 days",0,IF($C$28="10 days",0,IF($C$28="30 days",0,IF($C$28="45 days",(AN$28*0.44),"Fel"))))*($D$28+1)</f>
        <v>0</v>
      </c>
    </row>
    <row r="663" spans="2:43" s="79" customFormat="1" hidden="1" x14ac:dyDescent="0.3">
      <c r="C663" s="79" t="s">
        <v>78</v>
      </c>
      <c r="AO663" s="79">
        <f>IF($C$28="0 days",AO$28,IF($C$28="10 days",AO$28*0.7,IF($C$28="30 days",0,IF($C$28="45 days",0,"Fel"))))*($D$28+1)</f>
        <v>0</v>
      </c>
      <c r="AP663" s="79">
        <f>IF($C$28="0 days",0,IF($C$28="10 days",AO$28*0.3,IF($C$28="30 days",AO$28,IF($C$28="45 days",(AO$28*0.56),"Fel"))))*($D$28+1)</f>
        <v>0</v>
      </c>
    </row>
    <row r="664" spans="2:43" s="79" customFormat="1" hidden="1" x14ac:dyDescent="0.3">
      <c r="C664" s="79" t="s">
        <v>79</v>
      </c>
      <c r="AP664" s="79">
        <f>IF($C$28="0 days",AP$28,IF($C$28="10 days",AP$28*0.7,IF($C$28="30 days",0,IF($C$28="45 days",0,"Fel"))))*($D$28+1)</f>
        <v>0</v>
      </c>
    </row>
    <row r="665" spans="2:43" s="79" customFormat="1" hidden="1" x14ac:dyDescent="0.3">
      <c r="B665" s="79" t="str">
        <f>+B29</f>
        <v>Software</v>
      </c>
      <c r="C665" s="75" t="s">
        <v>68</v>
      </c>
      <c r="E665" s="75">
        <f>IF($C$29="0 days",E$29,IF($C$29="10 days",E$29*0.7,IF($C$29="30 days",0,IF($C$29="45 days",0,"Fel"))))*($D$29+1)</f>
        <v>0</v>
      </c>
      <c r="F665" s="75">
        <f>IF($C$29="0 days",0,IF($C$29="10 days",E$29*0.3,IF($C$29="30 days",E$29,IF($C$29="45 days",(E$29*0.56),"Fel"))))*($D$29+1)</f>
        <v>0</v>
      </c>
      <c r="G665" s="75">
        <f>IF($C$29="0 days",0,IF($C$29="10 days",0,IF($C$29="30 days",0,IF($C$29="45 days",(E$29*0.44),"Fel"))))*($D$29+1)</f>
        <v>0</v>
      </c>
    </row>
    <row r="666" spans="2:43" s="79" customFormat="1" hidden="1" x14ac:dyDescent="0.3">
      <c r="C666" s="75" t="s">
        <v>69</v>
      </c>
      <c r="F666" s="75">
        <f>IF($C$29="0 days",F$29,IF($C$29="10 days",F$29*0.7,IF($C$29="30 days",0,IF($C$29="45 days",0,"Fel"))))*($D$29+1)</f>
        <v>0</v>
      </c>
      <c r="G666" s="75">
        <f>IF($C$29="0 days",0,IF($C$29="10 days",F$29*0.3,IF($C$29="30 days",F$29,IF($C$29="45 days",(F$29*0.56),"Fel"))))*($D$29+1)</f>
        <v>0</v>
      </c>
      <c r="H666" s="75">
        <f>IF($C$29="0 days",0,IF($C$29="10 days",0,IF($C$29="30 days",0,IF($C$29="45 days",(F$29*0.44),"Fel"))))*($D$29+1)</f>
        <v>0</v>
      </c>
    </row>
    <row r="667" spans="2:43" s="79" customFormat="1" hidden="1" x14ac:dyDescent="0.3">
      <c r="C667" s="75" t="s">
        <v>70</v>
      </c>
      <c r="G667" s="75">
        <f>IF($C$29="0 days",G$29,IF($C$29="10 days",G$29*0.7,IF($C$29="30 days",0,IF($C$29="45 days",0,"Fel"))))*($D$29+1)</f>
        <v>0</v>
      </c>
      <c r="H667" s="75">
        <f>IF($C$29="0 days",0,IF($C$29="10 days",G$29*0.3,IF($C$29="30 days",G$29,IF($C$29="45 days",(G$29*0.56),"Fel"))))*($D$29+1)</f>
        <v>0</v>
      </c>
      <c r="I667" s="75">
        <f>IF($C$29="0 days",0,IF($C$29="10 days",0,IF($C$29="30 days",0,IF($C$29="45 days",(G$29*0.44),"Fel"))))*($D$29+1)</f>
        <v>0</v>
      </c>
    </row>
    <row r="668" spans="2:43" s="79" customFormat="1" hidden="1" x14ac:dyDescent="0.3">
      <c r="C668" s="75" t="s">
        <v>71</v>
      </c>
      <c r="H668" s="75">
        <f>IF($C$29="0 days",H$29,IF($C$29="10 days",H$29*0.7,IF($C$29="30 days",0,IF($C$29="45 days",0,"Fel"))))*($D$29+1)</f>
        <v>0</v>
      </c>
      <c r="I668" s="75">
        <f>IF($C$29="0 days",0,IF($C$29="10 days",H$29*0.3,IF($C$29="30 days",H$29,IF($C$29="45 days",(H$29*0.56),"Fel"))))*($D$29+1)</f>
        <v>0</v>
      </c>
      <c r="J668" s="75">
        <f>IF($C$29="0 days",0,IF($C$29="10 days",0,IF($C$29="30 days",0,IF($C$29="45 days",(H$29*0.44),"Fel"))))*($D$29+1)</f>
        <v>0</v>
      </c>
    </row>
    <row r="669" spans="2:43" s="79" customFormat="1" hidden="1" x14ac:dyDescent="0.3">
      <c r="C669" s="79" t="s">
        <v>72</v>
      </c>
      <c r="I669" s="75">
        <f>IF($C$29="0 days",I$29,IF($C$29="10 days",I$29*0.7,IF($C$29="30 days",0,IF($C$29="45 days",0,"Fel"))))*($D$29+1)</f>
        <v>0</v>
      </c>
      <c r="J669" s="75">
        <f>IF($C$29="0 days",0,IF($C$29="10 days",I$29*0.3,IF($C$29="30 days",I$29,IF($C$29="45 days",(I$29*0.56),"Fel"))))*($D$29+1)</f>
        <v>0</v>
      </c>
      <c r="K669" s="75">
        <f>IF($C$29="0 days",0,IF($C$29="10 days",0,IF($C$29="30 days",0,IF($C$29="45 days",(I$29*0.44),"Fel"))))*($D$29+1)</f>
        <v>0</v>
      </c>
    </row>
    <row r="670" spans="2:43" s="79" customFormat="1" hidden="1" x14ac:dyDescent="0.3">
      <c r="C670" s="79" t="s">
        <v>73</v>
      </c>
      <c r="J670" s="75">
        <f>IF($C$29="0 days",J$29,IF($C$29="10 days",J$29*0.7,IF($C$29="30 days",0,IF($C$29="45 days",0,"Fel"))))*($D$29+1)</f>
        <v>0</v>
      </c>
      <c r="K670" s="75">
        <f>IF($C$29="0 days",0,IF($C$29="10 days",J$29*0.3,IF($C$29="30 days",J$29,IF($C$29="45 days",(J$29*0.56),"Fel"))))*($D$29+1)</f>
        <v>0</v>
      </c>
      <c r="L670" s="75">
        <f>IF($C$29="0 days",0,IF($C$29="10 days",0,IF($C$29="30 days",0,IF($C$29="45 days",(J$29*0.44),"Fel"))))*($D$29+1)</f>
        <v>0</v>
      </c>
    </row>
    <row r="671" spans="2:43" s="79" customFormat="1" hidden="1" x14ac:dyDescent="0.3">
      <c r="C671" s="79" t="s">
        <v>74</v>
      </c>
      <c r="K671" s="75">
        <f>IF($C$29="0 days",K$29,IF($C$29="10 days",K$29*0.7,IF($C$29="30 days",0,IF($C$29="45 days",0,"Fel"))))*($D$29+1)</f>
        <v>0</v>
      </c>
      <c r="L671" s="75">
        <f>IF($C$29="0 days",0,IF($C$29="10 days",K$29*0.3,IF($C$29="30 days",K$29,IF($C$29="45 days",(K$29*0.56),"Fel"))))*($D$29+1)</f>
        <v>0</v>
      </c>
      <c r="M671" s="75">
        <f>IF($C$29="0 days",0,IF($C$29="10 days",0,IF($C$29="30 days",0,IF($C$29="45 days",(K$29*0.44),"Fel"))))*($D$29+1)</f>
        <v>0</v>
      </c>
    </row>
    <row r="672" spans="2:43" s="79" customFormat="1" hidden="1" x14ac:dyDescent="0.3">
      <c r="C672" s="79" t="s">
        <v>75</v>
      </c>
      <c r="L672" s="75">
        <f>IF($C$29="0 days",L$29,IF($C$29="10 days",L$29*0.7,IF($C$29="30 days",0,IF($C$29="45 days",0,"Fel"))))*($D$29+1)</f>
        <v>0</v>
      </c>
      <c r="M672" s="75">
        <f>IF($C$29="0 days",0,IF($C$29="10 days",L$29*0.3,IF($C$29="30 days",L$29,IF($C$29="45 days",(L$29*0.56),"Fel"))))*($D$29+1)</f>
        <v>0</v>
      </c>
      <c r="N672" s="75">
        <f>IF($C$29="0 days",0,IF($C$29="10 days",0,IF($C$29="30 days",0,IF($C$29="45 days",(L$29*0.44),"Fel"))))*($D$29+1)</f>
        <v>0</v>
      </c>
    </row>
    <row r="673" spans="2:31" s="79" customFormat="1" hidden="1" x14ac:dyDescent="0.3">
      <c r="C673" s="79" t="s">
        <v>76</v>
      </c>
      <c r="M673" s="75">
        <f>IF($C$29="0 days",M$29,IF($C$29="10 days",M$29*0.7,IF($C$29="30 days",0,IF($C$29="45 days",0,"Fel"))))*($D$29+1)</f>
        <v>0</v>
      </c>
      <c r="N673" s="75">
        <f>IF($C$29="0 days",0,IF($C$29="10 days",M$29*0.3,IF($C$29="30 days",M$29,IF($C$29="45 days",(M$29*0.56),"Fel"))))*($D$29+1)</f>
        <v>0</v>
      </c>
      <c r="O673" s="75">
        <f>IF($C$29="0 days",0,IF($C$29="10 days",0,IF($C$29="30 days",0,IF($C$29="45 days",(M$29*0.44),"Fel"))))*($D$29+1)</f>
        <v>0</v>
      </c>
    </row>
    <row r="674" spans="2:31" s="79" customFormat="1" hidden="1" x14ac:dyDescent="0.3">
      <c r="C674" s="79" t="s">
        <v>77</v>
      </c>
      <c r="N674" s="75">
        <f>IF($C$29="0 days",N$29,IF($C$29="10 days",N$29*0.7,IF($C$29="30 days",0,IF($C$29="45 days",0,"Fel"))))*($D$29+1)</f>
        <v>0</v>
      </c>
      <c r="O674" s="75">
        <f>IF($C$29="0 days",0,IF($C$29="10 days",N$29*0.3,IF($C$29="30 days",N$29,IF($C$29="45 days",(N$29*0.56),"Fel"))))*($D$29+1)</f>
        <v>0</v>
      </c>
      <c r="P674" s="75">
        <f>IF($C$29="0 days",0,IF($C$29="10 days",0,IF($C$29="30 days",0,IF($C$29="45 days",(N$29*0.44),"Fel"))))*($D$29+1)</f>
        <v>0</v>
      </c>
    </row>
    <row r="675" spans="2:31" s="79" customFormat="1" hidden="1" x14ac:dyDescent="0.3">
      <c r="C675" s="79" t="s">
        <v>78</v>
      </c>
      <c r="O675" s="75">
        <f>IF($C$29="0 days",O$29,IF($C$29="10 days",O$29*0.7,IF($C$29="30 days",0,IF($C$29="45 days",0,"Fel"))))*($D$29+1)</f>
        <v>0</v>
      </c>
      <c r="P675" s="75">
        <f>IF($C$29="0 days",0,IF($C$29="10 days",O$29*0.3,IF($C$29="30 days",O$29,IF($C$29="45 days",(O$29*0.56),"Fel"))))*($D$29+1)</f>
        <v>0</v>
      </c>
      <c r="R675" s="75">
        <f>IF($C$29="0 days",0,IF($C$29="10 days",0,IF($C$29="30 days",0,IF($C$29="45 days",(O$29*0.44),"Fel"))))*($D$29+1)</f>
        <v>0</v>
      </c>
    </row>
    <row r="676" spans="2:31" s="79" customFormat="1" hidden="1" x14ac:dyDescent="0.3">
      <c r="C676" s="79" t="s">
        <v>79</v>
      </c>
      <c r="P676" s="75">
        <f>IF($C$29="0 days",P$29,IF($C$29="10 days",P$29*0.7,IF($C$29="30 days",0,IF($C$29="45 days",0,"Fel"))))*($D$29+1)</f>
        <v>0</v>
      </c>
      <c r="R676" s="75">
        <f>IF($C$29="0 days",0,IF($C$29="10 days",P$29*0.3,IF($C$29="30 days",P$29,IF($C$29="45 days",(P$29*0.56),"Fel"))))*($D$29+1)</f>
        <v>0</v>
      </c>
      <c r="S676" s="75">
        <f>IF($C$29="0 days",0,IF($C$29="10 days",0,IF($C$29="30 days",0,IF($C$29="45 days",(P$29*0.44),"Fel"))))*($D$29+1)</f>
        <v>0</v>
      </c>
    </row>
    <row r="677" spans="2:31" s="75" customFormat="1" hidden="1" x14ac:dyDescent="0.3">
      <c r="B677" s="75">
        <v>2025</v>
      </c>
      <c r="C677" s="81">
        <v>2025</v>
      </c>
      <c r="D677" s="81"/>
      <c r="E677" s="82"/>
      <c r="F677" s="82"/>
      <c r="G677" s="82"/>
      <c r="H677" s="82"/>
      <c r="I677" s="82"/>
      <c r="J677" s="82"/>
      <c r="K677" s="82"/>
      <c r="L677" s="82"/>
      <c r="M677" s="82"/>
      <c r="N677" s="82"/>
      <c r="O677" s="82"/>
      <c r="P677" s="82"/>
      <c r="R677" s="82"/>
      <c r="S677" s="82"/>
      <c r="T677" s="81"/>
      <c r="U677" s="81"/>
      <c r="V677" s="81"/>
      <c r="W677" s="81"/>
      <c r="X677" s="81"/>
      <c r="Y677" s="81"/>
    </row>
    <row r="678" spans="2:31" s="75" customFormat="1" hidden="1" x14ac:dyDescent="0.3">
      <c r="C678" s="75" t="s">
        <v>68</v>
      </c>
      <c r="R678" s="79">
        <f>IF($C$29="0 days",R$29,IF($C$29="10 days",R$29*0.7,IF($C$29="30 days",0,IF($C$29="45 days",0,"Fel"))))*($D$29+1)</f>
        <v>0</v>
      </c>
      <c r="S678" s="79">
        <f>IF($C$29="0 days",0,IF($C$29="10 days",R$29*0.3,IF($C$29="30 days",R$29,IF($C$29="45 days",(R$29*0.56),"Fel"))))*($D$29+1)</f>
        <v>0</v>
      </c>
      <c r="T678" s="79">
        <f>IF($C$29="0 days",0,IF($C$29="10 days",0,IF($C$29="30 days",0,IF($C$29="45 days",(R$29*0.44),"Fel"))))*($D$29+1)</f>
        <v>0</v>
      </c>
    </row>
    <row r="679" spans="2:31" s="75" customFormat="1" hidden="1" x14ac:dyDescent="0.3">
      <c r="C679" s="75" t="s">
        <v>69</v>
      </c>
      <c r="S679" s="79">
        <f>IF($C$29="0 days",S$29,IF($C$29="10 days",S$29*0.7,IF($C$29="30 days",0,IF($C$29="45 days",0,"Fel"))))*($D$29+1)</f>
        <v>0</v>
      </c>
      <c r="T679" s="79">
        <f>IF($C$29="0 days",0,IF($C$29="10 days",S$29*0.3,IF($C$29="30 days",S$29,IF($C$29="45 days",(S$29*0.56),"Fel"))))*($D$29+1)</f>
        <v>0</v>
      </c>
      <c r="U679" s="79">
        <f>IF($C$29="0 days",0,IF($C$29="10 days",0,IF($C$29="30 days",0,IF($C$29="45 days",(S$29*0.44),"Fel"))))*($D$29+1)</f>
        <v>0</v>
      </c>
    </row>
    <row r="680" spans="2:31" s="75" customFormat="1" hidden="1" x14ac:dyDescent="0.3">
      <c r="C680" s="75" t="s">
        <v>70</v>
      </c>
      <c r="T680" s="79">
        <f>IF($C$29="0 days",T$29,IF($C$29="10 days",T$29*0.7,IF($C$29="30 days",0,IF($C$29="45 days",0,"Fel"))))*($D$29+1)</f>
        <v>0</v>
      </c>
      <c r="U680" s="79">
        <f>IF($C$29="0 days",0,IF($C$29="10 days",T$29*0.3,IF($C$29="30 days",T$29,IF($C$29="45 days",(T$29*0.56),"Fel"))))*($D$29+1)</f>
        <v>0</v>
      </c>
      <c r="V680" s="79">
        <f>IF($C$29="0 days",0,IF($C$29="10 days",0,IF($C$29="30 days",0,IF($C$29="45 days",(T$29*0.44),"Fel"))))*($D$29+1)</f>
        <v>0</v>
      </c>
      <c r="W680" s="79"/>
    </row>
    <row r="681" spans="2:31" s="75" customFormat="1" hidden="1" x14ac:dyDescent="0.3">
      <c r="C681" s="75" t="s">
        <v>71</v>
      </c>
      <c r="U681" s="79">
        <f>IF($C$29="0 days",U$29,IF($C$29="10 days",U$29*0.7,IF($C$29="30 days",0,IF($C$29="45 days",0,"Fel"))))*($D$29+1)</f>
        <v>0</v>
      </c>
      <c r="V681" s="79">
        <f>IF($C$29="0 days",0,IF($C$29="10 days",U$29*0.3,IF($C$29="30 days",U$29,IF($C$29="45 days",(U$29*0.56),"Fel"))))*($D$29+1)</f>
        <v>0</v>
      </c>
      <c r="W681" s="79">
        <f>IF($C$29="0 days",0,IF($C$29="10 days",0,IF($C$29="30 days",0,IF($C$29="45 days",(U$29*0.44),"Fel"))))*($D$29+1)</f>
        <v>0</v>
      </c>
      <c r="X681" s="79"/>
    </row>
    <row r="682" spans="2:31" s="79" customFormat="1" hidden="1" x14ac:dyDescent="0.3">
      <c r="C682" s="79" t="s">
        <v>72</v>
      </c>
      <c r="E682" s="75"/>
      <c r="F682" s="75"/>
      <c r="G682" s="75"/>
      <c r="H682" s="75"/>
      <c r="I682" s="75"/>
      <c r="J682" s="75"/>
      <c r="K682" s="75"/>
      <c r="L682" s="75"/>
      <c r="M682" s="75"/>
      <c r="N682" s="75"/>
      <c r="O682" s="75"/>
      <c r="P682" s="75"/>
      <c r="V682" s="79">
        <f>IF($C$29="0 days",V$29,IF($C$29="10 days",V$29*0.7,IF($C$29="30 days",0,IF($C$29="45 days",0,"Fel"))))*($D$29+1)</f>
        <v>0</v>
      </c>
      <c r="W682" s="79">
        <f>IF($C$29="0 days",0,IF($C$29="10 days",V$29*0.3,IF($C$29="30 days",V$29,IF($C$29="45 days",(V$29*0.56),"Fel"))))*($D$29+1)</f>
        <v>0</v>
      </c>
      <c r="X682" s="79">
        <f>IF($C$29="0 days",0,IF($C$29="10 days",0,IF($C$29="30 days",0,IF($C$29="45 days",(V$29*0.44),"Fel"))))*($D$29+1)</f>
        <v>0</v>
      </c>
    </row>
    <row r="683" spans="2:31" s="79" customFormat="1" hidden="1" x14ac:dyDescent="0.3">
      <c r="C683" s="79" t="s">
        <v>73</v>
      </c>
      <c r="E683" s="75"/>
      <c r="F683" s="75"/>
      <c r="G683" s="75"/>
      <c r="H683" s="75"/>
      <c r="I683" s="75"/>
      <c r="J683" s="75"/>
      <c r="K683" s="75"/>
      <c r="L683" s="75"/>
      <c r="M683" s="75"/>
      <c r="N683" s="75"/>
      <c r="O683" s="75"/>
      <c r="P683" s="75"/>
      <c r="W683" s="79">
        <f>IF($C$29="0 days",W$29,IF($C$29="10 days",W$29*0.7,IF($C$29="30 days",0,IF($C$29="45 days",0,"Fel"))))*($D$29+1)</f>
        <v>0</v>
      </c>
      <c r="X683" s="79">
        <f>IF($C$29="0 days",0,IF($C$29="10 days",W$29*0.3,IF($C$29="30 days",W$29,IF($C$29="45 days",(W$29*0.56),"Fel"))))*($D$29+1)</f>
        <v>0</v>
      </c>
      <c r="Y683" s="79">
        <f>IF($C$29="0 days",0,IF($C$29="10 days",0,IF($C$29="30 days",0,IF($C$29="45 days",(W$29*0.44),"Fel"))))*($D$29+1)</f>
        <v>0</v>
      </c>
    </row>
    <row r="684" spans="2:31" s="79" customFormat="1" hidden="1" x14ac:dyDescent="0.3">
      <c r="C684" s="79" t="s">
        <v>74</v>
      </c>
      <c r="E684" s="75"/>
      <c r="F684" s="75"/>
      <c r="G684" s="75"/>
      <c r="H684" s="75"/>
      <c r="I684" s="75"/>
      <c r="J684" s="75"/>
      <c r="K684" s="75"/>
      <c r="L684" s="75"/>
      <c r="M684" s="75"/>
      <c r="N684" s="75"/>
      <c r="O684" s="75"/>
      <c r="P684" s="75"/>
      <c r="X684" s="79">
        <f>IF($C$29="0 days",X$29,IF($C$29="10 days",X$29*0.7,IF($C$29="30 days",0,IF($C$29="45 days",0,"Fel"))))*($D$29+1)</f>
        <v>0</v>
      </c>
      <c r="Y684" s="79">
        <f>IF($C$29="0 days",0,IF($C$29="10 days",X$29*0.3,IF($C$29="30 days",X$29,IF($C$29="45 days",(X$29*0.56),"Fel"))))*($D$29+1)</f>
        <v>0</v>
      </c>
      <c r="Z684" s="79">
        <f>IF($C$29="0 days",0,IF($C$29="10 days",0,IF($C$29="30 days",0,IF($C$29="45 days",(X$29*0.44),"Fel"))))*($D$29+1)</f>
        <v>0</v>
      </c>
    </row>
    <row r="685" spans="2:31" s="79" customFormat="1" hidden="1" x14ac:dyDescent="0.3">
      <c r="C685" s="79" t="s">
        <v>75</v>
      </c>
      <c r="E685" s="75"/>
      <c r="F685" s="75"/>
      <c r="G685" s="75"/>
      <c r="H685" s="75"/>
      <c r="I685" s="75"/>
      <c r="J685" s="75"/>
      <c r="K685" s="75"/>
      <c r="L685" s="75"/>
      <c r="M685" s="75"/>
      <c r="N685" s="75"/>
      <c r="O685" s="75"/>
      <c r="P685" s="75"/>
      <c r="Y685" s="79">
        <f>IF($C$29="0 days",Y$29,IF($C$29="10 days",Y$29*0.7,IF($C$29="30 days",0,IF($C$29="45 days",0,"Fel"))))*($D$29+1)</f>
        <v>0</v>
      </c>
      <c r="Z685" s="79">
        <f>IF($C$29="0 days",0,IF($C$29="10 days",Y$29*0.3,IF($C$29="30 days",Y$29,IF($C$29="45 days",(Y$29*0.56),"Fel"))))*($D$29+1)</f>
        <v>0</v>
      </c>
      <c r="AA685" s="79">
        <f>IF($C$29="0 days",0,IF($C$29="10 days",0,IF($C$29="30 days",0,IF($C$29="45 days",(Y$29*0.44),"Fel"))))*($D$29+1)</f>
        <v>0</v>
      </c>
    </row>
    <row r="686" spans="2:31" s="79" customFormat="1" hidden="1" x14ac:dyDescent="0.3">
      <c r="C686" s="79" t="s">
        <v>76</v>
      </c>
      <c r="Z686" s="79">
        <f>IF($C$29="0 days",Z$29,IF($C$29="10 days",Z$29*0.7,IF($C$29="30 days",0,IF($C$29="45 days",0,"Fel"))))*($D$29+1)</f>
        <v>0</v>
      </c>
      <c r="AA686" s="79">
        <f>IF($C$29="0 days",0,IF($C$29="10 days",Z$29*0.3,IF($C$29="30 days",Z$29,IF($C$29="45 days",(Z$29*0.56),"Fel"))))*($D$29+1)</f>
        <v>0</v>
      </c>
      <c r="AB686" s="79">
        <f>IF($C$29="0 days",0,IF($C$29="10 days",0,IF($C$29="30 days",0,IF($C$29="45 days",(Z$29*0.44),"Fel"))))*($D$29+1)</f>
        <v>0</v>
      </c>
    </row>
    <row r="687" spans="2:31" s="79" customFormat="1" hidden="1" x14ac:dyDescent="0.3">
      <c r="C687" s="79" t="s">
        <v>77</v>
      </c>
      <c r="AA687" s="79">
        <f>IF($C$29="0 days",AA$29,IF($C$29="10 days",AA$29*0.7,IF($C$29="30 days",0,IF($C$29="45 days",0,"Fel"))))*($D$29+1)</f>
        <v>0</v>
      </c>
      <c r="AB687" s="79">
        <f>IF($C$29="0 days",0,IF($C$29="10 days",AA$29*0.3,IF($C$29="30 days",AA$29,IF($C$29="45 days",(AA$29*0.56),"Fel"))))*($D$29+1)</f>
        <v>0</v>
      </c>
      <c r="AC687" s="79">
        <f>IF($C$29="0 days",0,IF($C$29="10 days",0,IF($C$29="30 days",0,IF($C$29="45 days",(AA$29*0.44),"Fel"))))*($D$29+1)</f>
        <v>0</v>
      </c>
    </row>
    <row r="688" spans="2:31" s="79" customFormat="1" hidden="1" x14ac:dyDescent="0.3">
      <c r="C688" s="79" t="s">
        <v>78</v>
      </c>
      <c r="AB688" s="79">
        <f>IF($C$29="0 days",AB$29,IF($C$29="10 days",AB$29*0.7,IF($C$29="30 days",0,IF($C$29="45 days",0,"Fel"))))*($D$29+1)</f>
        <v>0</v>
      </c>
      <c r="AC688" s="79">
        <f>IF($C$29="0 days",0,IF($C$29="10 days",AB$29*0.3,IF($C$29="30 days",AB$29,IF($C$29="45 days",(AB$29*0.56),"Fel"))))*($D$29+1)</f>
        <v>0</v>
      </c>
      <c r="AE688" s="79">
        <f>IF($C$29="0 days",0,IF($C$29="10 days",0,IF($C$29="30 days",0,IF($C$29="45 days",(AB$29*0.44),"Fel"))))*($D$29+1)</f>
        <v>0</v>
      </c>
    </row>
    <row r="689" spans="1:16384" s="79" customFormat="1" hidden="1" x14ac:dyDescent="0.3">
      <c r="C689" s="79" t="s">
        <v>79</v>
      </c>
      <c r="AC689" s="79">
        <f>IF($C$29="0 days",AC$29,IF($C$29="10 days",AC$29*0.7,IF($C$29="30 days",0,IF($C$29="45 days",0,"Fel"))))*($D$29+1)</f>
        <v>0</v>
      </c>
      <c r="AE689" s="79">
        <f>IF($C$29="0 days",0,IF($C$29="10 days",AC$29*0.3,IF($C$29="30 days",AC$29,IF($C$29="45 days",(AC$29*0.56),"Fel"))))*($D$29+1)</f>
        <v>0</v>
      </c>
      <c r="AF689" s="79">
        <f>IF($C$29="0 days",0,IF($C$29="10 days",0,IF($C$29="30 days",0,IF($C$29="45 days",(AC$29*0.44),"Fel"))))*($D$29+1)</f>
        <v>0</v>
      </c>
    </row>
    <row r="690" spans="1:16384" s="79" customFormat="1" hidden="1" x14ac:dyDescent="0.3">
      <c r="A690" s="75"/>
      <c r="B690" s="75">
        <v>2026</v>
      </c>
      <c r="C690" s="75">
        <v>2026</v>
      </c>
      <c r="D690" s="81"/>
      <c r="E690" s="75"/>
      <c r="F690" s="81"/>
      <c r="G690" s="75"/>
      <c r="H690" s="81"/>
      <c r="I690" s="75"/>
      <c r="J690" s="81"/>
      <c r="K690" s="75"/>
      <c r="L690" s="81"/>
      <c r="M690" s="75"/>
      <c r="N690" s="81"/>
      <c r="O690" s="75"/>
      <c r="P690" s="81"/>
      <c r="R690" s="75"/>
      <c r="S690" s="81"/>
      <c r="T690" s="75"/>
      <c r="U690" s="81"/>
      <c r="V690" s="75"/>
      <c r="W690" s="81"/>
      <c r="X690" s="75"/>
      <c r="Y690" s="81"/>
      <c r="Z690" s="75"/>
      <c r="AA690" s="81"/>
      <c r="AB690" s="75"/>
      <c r="AC690" s="81"/>
      <c r="AT690" s="81"/>
      <c r="AU690" s="75"/>
      <c r="AV690" s="81"/>
      <c r="AW690" s="75"/>
      <c r="AX690" s="81"/>
      <c r="AY690" s="75"/>
      <c r="AZ690" s="81"/>
      <c r="BA690" s="75"/>
      <c r="BB690" s="81"/>
      <c r="BC690" s="75"/>
      <c r="BD690" s="81"/>
      <c r="BE690" s="75"/>
      <c r="BF690" s="81"/>
      <c r="BG690" s="75"/>
      <c r="BH690" s="81"/>
      <c r="BI690" s="75"/>
      <c r="BJ690" s="81"/>
      <c r="BK690" s="75"/>
      <c r="BL690" s="81"/>
      <c r="BM690" s="75"/>
      <c r="BN690" s="81"/>
      <c r="BO690" s="75"/>
      <c r="BP690" s="81"/>
      <c r="BQ690" s="75"/>
      <c r="BR690" s="81"/>
      <c r="BS690" s="75"/>
      <c r="BT690" s="81"/>
      <c r="BU690" s="75"/>
      <c r="BV690" s="81"/>
      <c r="BW690" s="75"/>
      <c r="BX690" s="81"/>
      <c r="BY690" s="75"/>
      <c r="BZ690" s="81"/>
      <c r="CA690" s="75"/>
      <c r="CB690" s="81"/>
      <c r="CC690" s="75"/>
      <c r="CD690" s="81"/>
      <c r="CE690" s="75"/>
      <c r="CF690" s="81"/>
      <c r="CG690" s="75"/>
      <c r="CH690" s="81"/>
      <c r="CI690" s="75"/>
      <c r="CJ690" s="81"/>
      <c r="CK690" s="75"/>
      <c r="CL690" s="81"/>
      <c r="CM690" s="75"/>
      <c r="CN690" s="81"/>
      <c r="CO690" s="75"/>
      <c r="CP690" s="81"/>
      <c r="CQ690" s="75"/>
      <c r="CR690" s="81"/>
      <c r="CS690" s="75"/>
      <c r="CT690" s="81"/>
      <c r="CU690" s="75"/>
      <c r="CV690" s="81"/>
      <c r="CW690" s="75"/>
      <c r="CX690" s="81"/>
      <c r="CY690" s="75"/>
      <c r="CZ690" s="81"/>
      <c r="DA690" s="75"/>
      <c r="DB690" s="81"/>
      <c r="DC690" s="75"/>
      <c r="DD690" s="81"/>
      <c r="DE690" s="75"/>
      <c r="DF690" s="81"/>
      <c r="DG690" s="75"/>
      <c r="DH690" s="81"/>
      <c r="DI690" s="75"/>
      <c r="DJ690" s="81"/>
      <c r="DK690" s="75"/>
      <c r="DL690" s="81"/>
      <c r="DM690" s="75"/>
      <c r="DN690" s="81"/>
      <c r="DO690" s="75"/>
      <c r="DP690" s="81"/>
      <c r="DQ690" s="75"/>
      <c r="DR690" s="81"/>
      <c r="DS690" s="75"/>
      <c r="DT690" s="81"/>
      <c r="DU690" s="75"/>
      <c r="DV690" s="81"/>
      <c r="DW690" s="75"/>
      <c r="DX690" s="81"/>
      <c r="DY690" s="75"/>
      <c r="DZ690" s="81"/>
      <c r="EA690" s="75"/>
      <c r="EB690" s="81"/>
      <c r="EC690" s="75"/>
      <c r="ED690" s="81"/>
      <c r="EE690" s="75"/>
      <c r="EF690" s="81"/>
      <c r="EG690" s="75"/>
      <c r="EH690" s="81"/>
      <c r="EI690" s="75"/>
      <c r="EJ690" s="81"/>
      <c r="EK690" s="75"/>
      <c r="EL690" s="81"/>
      <c r="EM690" s="75"/>
      <c r="EN690" s="81"/>
      <c r="EO690" s="75"/>
      <c r="EP690" s="81"/>
      <c r="EQ690" s="75"/>
      <c r="ER690" s="81"/>
      <c r="ES690" s="75"/>
      <c r="ET690" s="81"/>
      <c r="EU690" s="75"/>
      <c r="EV690" s="81"/>
      <c r="EW690" s="75"/>
      <c r="EX690" s="81"/>
      <c r="EY690" s="75"/>
      <c r="EZ690" s="81"/>
      <c r="FA690" s="75"/>
      <c r="FB690" s="81"/>
      <c r="FC690" s="75"/>
      <c r="FD690" s="81"/>
      <c r="FE690" s="75"/>
      <c r="FF690" s="81"/>
      <c r="FG690" s="75"/>
      <c r="FH690" s="81"/>
      <c r="FI690" s="75"/>
      <c r="FJ690" s="81"/>
      <c r="FK690" s="75"/>
      <c r="FL690" s="81"/>
      <c r="FM690" s="75"/>
      <c r="FN690" s="81"/>
      <c r="FO690" s="75"/>
      <c r="FP690" s="81"/>
      <c r="FQ690" s="75"/>
      <c r="FR690" s="81"/>
      <c r="FS690" s="75"/>
      <c r="FT690" s="81"/>
      <c r="FU690" s="75"/>
      <c r="FV690" s="81"/>
      <c r="FW690" s="75"/>
      <c r="FX690" s="81"/>
      <c r="FY690" s="75"/>
      <c r="FZ690" s="81"/>
      <c r="GA690" s="75"/>
      <c r="GB690" s="81"/>
      <c r="GC690" s="75"/>
      <c r="GD690" s="81"/>
      <c r="GE690" s="75"/>
      <c r="GF690" s="81"/>
      <c r="GG690" s="75"/>
      <c r="GH690" s="81"/>
      <c r="GI690" s="75"/>
      <c r="GJ690" s="81"/>
      <c r="GK690" s="75"/>
      <c r="GL690" s="81"/>
      <c r="GM690" s="75"/>
      <c r="GN690" s="81"/>
      <c r="GO690" s="75"/>
      <c r="GP690" s="81"/>
      <c r="GQ690" s="75"/>
      <c r="GR690" s="81"/>
      <c r="GS690" s="75"/>
      <c r="GT690" s="81"/>
      <c r="GU690" s="75"/>
      <c r="GV690" s="81"/>
      <c r="GW690" s="75"/>
      <c r="GX690" s="81"/>
      <c r="GY690" s="75"/>
      <c r="GZ690" s="81"/>
      <c r="HA690" s="75"/>
      <c r="HB690" s="81"/>
      <c r="HC690" s="75"/>
      <c r="HD690" s="81"/>
      <c r="HE690" s="75"/>
      <c r="HF690" s="81"/>
      <c r="HG690" s="75"/>
      <c r="HH690" s="81"/>
      <c r="HI690" s="75"/>
      <c r="HJ690" s="81"/>
      <c r="HK690" s="75"/>
      <c r="HL690" s="81"/>
      <c r="HM690" s="75"/>
      <c r="HN690" s="81"/>
      <c r="HO690" s="75"/>
      <c r="HP690" s="81"/>
      <c r="HQ690" s="75"/>
      <c r="HR690" s="81"/>
      <c r="HS690" s="75"/>
      <c r="HT690" s="81"/>
      <c r="HU690" s="75"/>
      <c r="HV690" s="81"/>
      <c r="HW690" s="75"/>
      <c r="HX690" s="81"/>
      <c r="HY690" s="75"/>
      <c r="HZ690" s="81"/>
      <c r="IA690" s="75"/>
      <c r="IB690" s="81"/>
      <c r="IC690" s="75"/>
      <c r="ID690" s="81"/>
      <c r="IE690" s="75"/>
      <c r="IF690" s="81"/>
      <c r="IG690" s="75"/>
      <c r="IH690" s="81"/>
      <c r="II690" s="75"/>
      <c r="IJ690" s="81"/>
      <c r="IK690" s="75"/>
      <c r="IL690" s="81"/>
      <c r="IM690" s="75"/>
      <c r="IN690" s="81"/>
      <c r="IO690" s="75"/>
      <c r="IP690" s="81"/>
      <c r="IQ690" s="75"/>
      <c r="IR690" s="81"/>
      <c r="IS690" s="75"/>
      <c r="IT690" s="81"/>
      <c r="IU690" s="75"/>
      <c r="IV690" s="81"/>
      <c r="IW690" s="75"/>
      <c r="IX690" s="81"/>
      <c r="IY690" s="75"/>
      <c r="IZ690" s="81"/>
      <c r="JA690" s="75"/>
      <c r="JB690" s="81"/>
      <c r="JC690" s="75"/>
      <c r="JD690" s="81"/>
      <c r="JE690" s="75"/>
      <c r="JF690" s="81"/>
      <c r="JG690" s="75"/>
      <c r="JH690" s="81"/>
      <c r="JI690" s="75"/>
      <c r="JJ690" s="81"/>
      <c r="JK690" s="75"/>
      <c r="JL690" s="81"/>
      <c r="JM690" s="75"/>
      <c r="JN690" s="81"/>
      <c r="JO690" s="75"/>
      <c r="JP690" s="81"/>
      <c r="JQ690" s="75"/>
      <c r="JR690" s="81"/>
      <c r="JS690" s="75"/>
      <c r="JT690" s="81"/>
      <c r="JU690" s="75"/>
      <c r="JV690" s="81"/>
      <c r="JW690" s="75"/>
      <c r="JX690" s="81"/>
      <c r="JY690" s="75"/>
      <c r="JZ690" s="81"/>
      <c r="KA690" s="75"/>
      <c r="KB690" s="81"/>
      <c r="KC690" s="75"/>
      <c r="KD690" s="81"/>
      <c r="KE690" s="75"/>
      <c r="KF690" s="81"/>
      <c r="KG690" s="75"/>
      <c r="KH690" s="81"/>
      <c r="KI690" s="75"/>
      <c r="KJ690" s="81"/>
      <c r="KK690" s="75"/>
      <c r="KL690" s="81"/>
      <c r="KM690" s="75"/>
      <c r="KN690" s="81"/>
      <c r="KO690" s="75"/>
      <c r="KP690" s="81"/>
      <c r="KQ690" s="75"/>
      <c r="KR690" s="81"/>
      <c r="KS690" s="75"/>
      <c r="KT690" s="81"/>
      <c r="KU690" s="75"/>
      <c r="KV690" s="81"/>
      <c r="KW690" s="75"/>
      <c r="KX690" s="81"/>
      <c r="KY690" s="75"/>
      <c r="KZ690" s="81"/>
      <c r="LA690" s="75"/>
      <c r="LB690" s="81"/>
      <c r="LC690" s="75"/>
      <c r="LD690" s="81"/>
      <c r="LE690" s="75"/>
      <c r="LF690" s="81"/>
      <c r="LG690" s="75"/>
      <c r="LH690" s="81"/>
      <c r="LI690" s="75"/>
      <c r="LJ690" s="81"/>
      <c r="LK690" s="75"/>
      <c r="LL690" s="81"/>
      <c r="LM690" s="75"/>
      <c r="LN690" s="81"/>
      <c r="LO690" s="75"/>
      <c r="LP690" s="81"/>
      <c r="LQ690" s="75"/>
      <c r="LR690" s="81"/>
      <c r="LS690" s="75"/>
      <c r="LT690" s="81"/>
      <c r="LU690" s="75"/>
      <c r="LV690" s="81"/>
      <c r="LW690" s="75"/>
      <c r="LX690" s="81"/>
      <c r="LY690" s="75"/>
      <c r="LZ690" s="81"/>
      <c r="MA690" s="75"/>
      <c r="MB690" s="81"/>
      <c r="MC690" s="75"/>
      <c r="MD690" s="81"/>
      <c r="ME690" s="75"/>
      <c r="MF690" s="81"/>
      <c r="MG690" s="75"/>
      <c r="MH690" s="81"/>
      <c r="MI690" s="75"/>
      <c r="MJ690" s="81"/>
      <c r="MK690" s="75"/>
      <c r="ML690" s="81"/>
      <c r="MM690" s="75"/>
      <c r="MN690" s="81"/>
      <c r="MO690" s="75"/>
      <c r="MP690" s="81"/>
      <c r="MQ690" s="75"/>
      <c r="MR690" s="81"/>
      <c r="MS690" s="75"/>
      <c r="MT690" s="81"/>
      <c r="MU690" s="75"/>
      <c r="MV690" s="81"/>
      <c r="MW690" s="75"/>
      <c r="MX690" s="81"/>
      <c r="MY690" s="75"/>
      <c r="MZ690" s="81"/>
      <c r="NA690" s="75"/>
      <c r="NB690" s="81"/>
      <c r="NC690" s="75"/>
      <c r="ND690" s="81"/>
      <c r="NE690" s="75"/>
      <c r="NF690" s="81"/>
      <c r="NG690" s="75"/>
      <c r="NH690" s="81"/>
      <c r="NI690" s="75"/>
      <c r="NJ690" s="81"/>
      <c r="NK690" s="75"/>
      <c r="NL690" s="81"/>
      <c r="NM690" s="75"/>
      <c r="NN690" s="81"/>
      <c r="NO690" s="75"/>
      <c r="NP690" s="81"/>
      <c r="NQ690" s="75"/>
      <c r="NR690" s="81"/>
      <c r="NS690" s="75"/>
      <c r="NT690" s="81"/>
      <c r="NU690" s="75"/>
      <c r="NV690" s="81"/>
      <c r="NW690" s="75"/>
      <c r="NX690" s="81"/>
      <c r="NY690" s="75"/>
      <c r="NZ690" s="81"/>
      <c r="OA690" s="75"/>
      <c r="OB690" s="81"/>
      <c r="OC690" s="75"/>
      <c r="OD690" s="81"/>
      <c r="OE690" s="75"/>
      <c r="OF690" s="81"/>
      <c r="OG690" s="75"/>
      <c r="OH690" s="81"/>
      <c r="OI690" s="75"/>
      <c r="OJ690" s="81"/>
      <c r="OK690" s="75"/>
      <c r="OL690" s="81"/>
      <c r="OM690" s="75"/>
      <c r="ON690" s="81"/>
      <c r="OO690" s="75"/>
      <c r="OP690" s="81"/>
      <c r="OQ690" s="75"/>
      <c r="OR690" s="81"/>
      <c r="OS690" s="75"/>
      <c r="OT690" s="81"/>
      <c r="OU690" s="75"/>
      <c r="OV690" s="81"/>
      <c r="OW690" s="75"/>
      <c r="OX690" s="81"/>
      <c r="OY690" s="75"/>
      <c r="OZ690" s="81"/>
      <c r="PA690" s="75"/>
      <c r="PB690" s="81"/>
      <c r="PC690" s="75"/>
      <c r="PD690" s="81"/>
      <c r="PE690" s="75"/>
      <c r="PF690" s="81"/>
      <c r="PG690" s="75"/>
      <c r="PH690" s="81"/>
      <c r="PI690" s="75"/>
      <c r="PJ690" s="81"/>
      <c r="PK690" s="75"/>
      <c r="PL690" s="81"/>
      <c r="PM690" s="75"/>
      <c r="PN690" s="81"/>
      <c r="PO690" s="75"/>
      <c r="PP690" s="81"/>
      <c r="PQ690" s="75"/>
      <c r="PR690" s="81"/>
      <c r="PS690" s="75"/>
      <c r="PT690" s="81"/>
      <c r="PU690" s="75"/>
      <c r="PV690" s="81"/>
      <c r="PW690" s="75"/>
      <c r="PX690" s="81"/>
      <c r="PY690" s="75"/>
      <c r="PZ690" s="81"/>
      <c r="QA690" s="75"/>
      <c r="QB690" s="81"/>
      <c r="QC690" s="75"/>
      <c r="QD690" s="81"/>
      <c r="QE690" s="75"/>
      <c r="QF690" s="81"/>
      <c r="QG690" s="75"/>
      <c r="QH690" s="81"/>
      <c r="QI690" s="75"/>
      <c r="QJ690" s="81"/>
      <c r="QK690" s="75"/>
      <c r="QL690" s="81"/>
      <c r="QM690" s="75"/>
      <c r="QN690" s="81"/>
      <c r="QO690" s="75"/>
      <c r="QP690" s="81"/>
      <c r="QQ690" s="75"/>
      <c r="QR690" s="81"/>
      <c r="QS690" s="75"/>
      <c r="QT690" s="81"/>
      <c r="QU690" s="75"/>
      <c r="QV690" s="81"/>
      <c r="QW690" s="75"/>
      <c r="QX690" s="81"/>
      <c r="QY690" s="75"/>
      <c r="QZ690" s="81"/>
      <c r="RA690" s="75"/>
      <c r="RB690" s="81"/>
      <c r="RC690" s="75"/>
      <c r="RD690" s="81"/>
      <c r="RE690" s="75"/>
      <c r="RF690" s="81"/>
      <c r="RG690" s="75"/>
      <c r="RH690" s="81"/>
      <c r="RI690" s="75"/>
      <c r="RJ690" s="81"/>
      <c r="RK690" s="75"/>
      <c r="RL690" s="81"/>
      <c r="RM690" s="75"/>
      <c r="RN690" s="81"/>
      <c r="RO690" s="75"/>
      <c r="RP690" s="81"/>
      <c r="RQ690" s="75"/>
      <c r="RR690" s="81"/>
      <c r="RS690" s="75"/>
      <c r="RT690" s="81"/>
      <c r="RU690" s="75"/>
      <c r="RV690" s="81"/>
      <c r="RW690" s="75"/>
      <c r="RX690" s="81"/>
      <c r="RY690" s="75"/>
      <c r="RZ690" s="81"/>
      <c r="SA690" s="75"/>
      <c r="SB690" s="81"/>
      <c r="SC690" s="75"/>
      <c r="SD690" s="81"/>
      <c r="SE690" s="75"/>
      <c r="SF690" s="81"/>
      <c r="SG690" s="75"/>
      <c r="SH690" s="81"/>
      <c r="SI690" s="75"/>
      <c r="SJ690" s="81"/>
      <c r="SK690" s="75"/>
      <c r="SL690" s="81"/>
      <c r="SM690" s="75"/>
      <c r="SN690" s="81"/>
      <c r="SO690" s="75"/>
      <c r="SP690" s="81"/>
      <c r="SQ690" s="75"/>
      <c r="SR690" s="81"/>
      <c r="SS690" s="75"/>
      <c r="ST690" s="81"/>
      <c r="SU690" s="75"/>
      <c r="SV690" s="81"/>
      <c r="SW690" s="75"/>
      <c r="SX690" s="81"/>
      <c r="SY690" s="75"/>
      <c r="SZ690" s="81"/>
      <c r="TA690" s="75"/>
      <c r="TB690" s="81"/>
      <c r="TC690" s="75"/>
      <c r="TD690" s="81"/>
      <c r="TE690" s="75"/>
      <c r="TF690" s="81"/>
      <c r="TG690" s="75"/>
      <c r="TH690" s="81"/>
      <c r="TI690" s="75"/>
      <c r="TJ690" s="81"/>
      <c r="TK690" s="75"/>
      <c r="TL690" s="81"/>
      <c r="TM690" s="75"/>
      <c r="TN690" s="81"/>
      <c r="TO690" s="75"/>
      <c r="TP690" s="81"/>
      <c r="TQ690" s="75"/>
      <c r="TR690" s="81"/>
      <c r="TS690" s="75"/>
      <c r="TT690" s="81"/>
      <c r="TU690" s="75"/>
      <c r="TV690" s="81"/>
      <c r="TW690" s="75"/>
      <c r="TX690" s="81"/>
      <c r="TY690" s="75"/>
      <c r="TZ690" s="81"/>
      <c r="UA690" s="75"/>
      <c r="UB690" s="81"/>
      <c r="UC690" s="75"/>
      <c r="UD690" s="81"/>
      <c r="UE690" s="75"/>
      <c r="UF690" s="81"/>
      <c r="UG690" s="75"/>
      <c r="UH690" s="81"/>
      <c r="UI690" s="75"/>
      <c r="UJ690" s="81"/>
      <c r="UK690" s="75"/>
      <c r="UL690" s="81"/>
      <c r="UM690" s="75"/>
      <c r="UN690" s="81"/>
      <c r="UO690" s="75"/>
      <c r="UP690" s="81"/>
      <c r="UQ690" s="75"/>
      <c r="UR690" s="81"/>
      <c r="US690" s="75"/>
      <c r="UT690" s="81"/>
      <c r="UU690" s="75"/>
      <c r="UV690" s="81"/>
      <c r="UW690" s="75"/>
      <c r="UX690" s="81"/>
      <c r="UY690" s="75"/>
      <c r="UZ690" s="81"/>
      <c r="VA690" s="75"/>
      <c r="VB690" s="81"/>
      <c r="VC690" s="75"/>
      <c r="VD690" s="81"/>
      <c r="VE690" s="75"/>
      <c r="VF690" s="81"/>
      <c r="VG690" s="75"/>
      <c r="VH690" s="81"/>
      <c r="VI690" s="75"/>
      <c r="VJ690" s="81"/>
      <c r="VK690" s="75"/>
      <c r="VL690" s="81"/>
      <c r="VM690" s="75"/>
      <c r="VN690" s="81"/>
      <c r="VO690" s="75"/>
      <c r="VP690" s="81"/>
      <c r="VQ690" s="75"/>
      <c r="VR690" s="81"/>
      <c r="VS690" s="75"/>
      <c r="VT690" s="81"/>
      <c r="VU690" s="75"/>
      <c r="VV690" s="81"/>
      <c r="VW690" s="75"/>
      <c r="VX690" s="81"/>
      <c r="VY690" s="75"/>
      <c r="VZ690" s="81"/>
      <c r="WA690" s="75"/>
      <c r="WB690" s="81"/>
      <c r="WC690" s="75"/>
      <c r="WD690" s="81"/>
      <c r="WE690" s="75"/>
      <c r="WF690" s="81"/>
      <c r="WG690" s="75"/>
      <c r="WH690" s="81"/>
      <c r="WI690" s="75"/>
      <c r="WJ690" s="81"/>
      <c r="WK690" s="75"/>
      <c r="WL690" s="81"/>
      <c r="WM690" s="75"/>
      <c r="WN690" s="81"/>
      <c r="WO690" s="75"/>
      <c r="WP690" s="81"/>
      <c r="WQ690" s="75"/>
      <c r="WR690" s="81"/>
      <c r="WS690" s="75"/>
      <c r="WT690" s="81"/>
      <c r="WU690" s="75"/>
      <c r="WV690" s="81"/>
      <c r="WW690" s="75"/>
      <c r="WX690" s="81"/>
      <c r="WY690" s="75"/>
      <c r="WZ690" s="81"/>
      <c r="XA690" s="75"/>
      <c r="XB690" s="81"/>
      <c r="XC690" s="75"/>
      <c r="XD690" s="81"/>
      <c r="XE690" s="75"/>
      <c r="XF690" s="81"/>
      <c r="XG690" s="75"/>
      <c r="XH690" s="81"/>
      <c r="XI690" s="75"/>
      <c r="XJ690" s="81"/>
      <c r="XK690" s="75"/>
      <c r="XL690" s="81"/>
      <c r="XM690" s="75"/>
      <c r="XN690" s="81"/>
      <c r="XO690" s="75"/>
      <c r="XP690" s="81"/>
      <c r="XQ690" s="75"/>
      <c r="XR690" s="81"/>
      <c r="XS690" s="75"/>
      <c r="XT690" s="81"/>
      <c r="XU690" s="75"/>
      <c r="XV690" s="81"/>
      <c r="XW690" s="75"/>
      <c r="XX690" s="81"/>
      <c r="XY690" s="75"/>
      <c r="XZ690" s="81"/>
      <c r="YA690" s="75"/>
      <c r="YB690" s="81"/>
      <c r="YC690" s="75"/>
      <c r="YD690" s="81"/>
      <c r="YE690" s="75"/>
      <c r="YF690" s="81"/>
      <c r="YG690" s="75"/>
      <c r="YH690" s="81"/>
      <c r="YI690" s="75"/>
      <c r="YJ690" s="81"/>
      <c r="YK690" s="75"/>
      <c r="YL690" s="81"/>
      <c r="YM690" s="75"/>
      <c r="YN690" s="81"/>
      <c r="YO690" s="75"/>
      <c r="YP690" s="81"/>
      <c r="YQ690" s="75"/>
      <c r="YR690" s="81"/>
      <c r="YS690" s="75"/>
      <c r="YT690" s="81"/>
      <c r="YU690" s="75"/>
      <c r="YV690" s="81"/>
      <c r="YW690" s="75"/>
      <c r="YX690" s="81"/>
      <c r="YY690" s="75"/>
      <c r="YZ690" s="81"/>
      <c r="ZA690" s="75"/>
      <c r="ZB690" s="81"/>
      <c r="ZC690" s="75"/>
      <c r="ZD690" s="81"/>
      <c r="ZE690" s="75"/>
      <c r="ZF690" s="81"/>
      <c r="ZG690" s="75"/>
      <c r="ZH690" s="81"/>
      <c r="ZI690" s="75"/>
      <c r="ZJ690" s="81"/>
      <c r="ZK690" s="75"/>
      <c r="ZL690" s="81"/>
      <c r="ZM690" s="75"/>
      <c r="ZN690" s="81"/>
      <c r="ZO690" s="75"/>
      <c r="ZP690" s="81"/>
      <c r="ZQ690" s="75"/>
      <c r="ZR690" s="81"/>
      <c r="ZS690" s="75"/>
      <c r="ZT690" s="81"/>
      <c r="ZU690" s="75"/>
      <c r="ZV690" s="81"/>
      <c r="ZW690" s="75"/>
      <c r="ZX690" s="81"/>
      <c r="ZY690" s="75"/>
      <c r="ZZ690" s="81"/>
      <c r="AAA690" s="75"/>
      <c r="AAB690" s="81"/>
      <c r="AAC690" s="75"/>
      <c r="AAD690" s="81"/>
      <c r="AAE690" s="75"/>
      <c r="AAF690" s="81"/>
      <c r="AAG690" s="75"/>
      <c r="AAH690" s="81"/>
      <c r="AAI690" s="75"/>
      <c r="AAJ690" s="81"/>
      <c r="AAK690" s="75"/>
      <c r="AAL690" s="81"/>
      <c r="AAM690" s="75"/>
      <c r="AAN690" s="81"/>
      <c r="AAO690" s="75"/>
      <c r="AAP690" s="81"/>
      <c r="AAQ690" s="75"/>
      <c r="AAR690" s="81"/>
      <c r="AAS690" s="75"/>
      <c r="AAT690" s="81"/>
      <c r="AAU690" s="75"/>
      <c r="AAV690" s="81"/>
      <c r="AAW690" s="75"/>
      <c r="AAX690" s="81"/>
      <c r="AAY690" s="75"/>
      <c r="AAZ690" s="81"/>
      <c r="ABA690" s="75"/>
      <c r="ABB690" s="81"/>
      <c r="ABC690" s="75"/>
      <c r="ABD690" s="81"/>
      <c r="ABE690" s="75"/>
      <c r="ABF690" s="81"/>
      <c r="ABG690" s="75"/>
      <c r="ABH690" s="81"/>
      <c r="ABI690" s="75"/>
      <c r="ABJ690" s="81"/>
      <c r="ABK690" s="75"/>
      <c r="ABL690" s="81"/>
      <c r="ABM690" s="75"/>
      <c r="ABN690" s="81"/>
      <c r="ABO690" s="75"/>
      <c r="ABP690" s="81"/>
      <c r="ABQ690" s="75"/>
      <c r="ABR690" s="81"/>
      <c r="ABS690" s="75"/>
      <c r="ABT690" s="81"/>
      <c r="ABU690" s="75"/>
      <c r="ABV690" s="81"/>
      <c r="ABW690" s="75"/>
      <c r="ABX690" s="81"/>
      <c r="ABY690" s="75"/>
      <c r="ABZ690" s="81"/>
      <c r="ACA690" s="75"/>
      <c r="ACB690" s="81"/>
      <c r="ACC690" s="75"/>
      <c r="ACD690" s="81"/>
      <c r="ACE690" s="75"/>
      <c r="ACF690" s="81"/>
      <c r="ACG690" s="75"/>
      <c r="ACH690" s="81"/>
      <c r="ACI690" s="75"/>
      <c r="ACJ690" s="81"/>
      <c r="ACK690" s="75"/>
      <c r="ACL690" s="81"/>
      <c r="ACM690" s="75"/>
      <c r="ACN690" s="81"/>
      <c r="ACO690" s="75"/>
      <c r="ACP690" s="81"/>
      <c r="ACQ690" s="75"/>
      <c r="ACR690" s="81"/>
      <c r="ACS690" s="75"/>
      <c r="ACT690" s="81"/>
      <c r="ACU690" s="75"/>
      <c r="ACV690" s="81"/>
      <c r="ACW690" s="75"/>
      <c r="ACX690" s="81"/>
      <c r="ACY690" s="75"/>
      <c r="ACZ690" s="81"/>
      <c r="ADA690" s="75"/>
      <c r="ADB690" s="81"/>
      <c r="ADC690" s="75"/>
      <c r="ADD690" s="81"/>
      <c r="ADE690" s="75"/>
      <c r="ADF690" s="81"/>
      <c r="ADG690" s="75"/>
      <c r="ADH690" s="81"/>
      <c r="ADI690" s="75"/>
      <c r="ADJ690" s="81"/>
      <c r="ADK690" s="75"/>
      <c r="ADL690" s="81"/>
      <c r="ADM690" s="75"/>
      <c r="ADN690" s="81"/>
      <c r="ADO690" s="75"/>
      <c r="ADP690" s="81"/>
      <c r="ADQ690" s="75"/>
      <c r="ADR690" s="81"/>
      <c r="ADS690" s="75"/>
      <c r="ADT690" s="81"/>
      <c r="ADU690" s="75"/>
      <c r="ADV690" s="81"/>
      <c r="ADW690" s="75"/>
      <c r="ADX690" s="81"/>
      <c r="ADY690" s="75"/>
      <c r="ADZ690" s="81"/>
      <c r="AEA690" s="75"/>
      <c r="AEB690" s="81"/>
      <c r="AEC690" s="75"/>
      <c r="AED690" s="81"/>
      <c r="AEE690" s="75"/>
      <c r="AEF690" s="81"/>
      <c r="AEG690" s="75"/>
      <c r="AEH690" s="81"/>
      <c r="AEI690" s="75"/>
      <c r="AEJ690" s="81"/>
      <c r="AEK690" s="75"/>
      <c r="AEL690" s="81"/>
      <c r="AEM690" s="75"/>
      <c r="AEN690" s="81"/>
      <c r="AEO690" s="75"/>
      <c r="AEP690" s="81"/>
      <c r="AEQ690" s="75"/>
      <c r="AER690" s="81"/>
      <c r="AES690" s="75"/>
      <c r="AET690" s="81"/>
      <c r="AEU690" s="75"/>
      <c r="AEV690" s="81"/>
      <c r="AEW690" s="75"/>
      <c r="AEX690" s="81"/>
      <c r="AEY690" s="75"/>
      <c r="AEZ690" s="81"/>
      <c r="AFA690" s="75"/>
      <c r="AFB690" s="81"/>
      <c r="AFC690" s="75"/>
      <c r="AFD690" s="81"/>
      <c r="AFE690" s="75"/>
      <c r="AFF690" s="81"/>
      <c r="AFG690" s="75"/>
      <c r="AFH690" s="81"/>
      <c r="AFI690" s="75"/>
      <c r="AFJ690" s="81"/>
      <c r="AFK690" s="75"/>
      <c r="AFL690" s="81"/>
      <c r="AFM690" s="75"/>
      <c r="AFN690" s="81"/>
      <c r="AFO690" s="75"/>
      <c r="AFP690" s="81"/>
      <c r="AFQ690" s="75"/>
      <c r="AFR690" s="81"/>
      <c r="AFS690" s="75"/>
      <c r="AFT690" s="81"/>
      <c r="AFU690" s="75"/>
      <c r="AFV690" s="81"/>
      <c r="AFW690" s="75"/>
      <c r="AFX690" s="81"/>
      <c r="AFY690" s="75"/>
      <c r="AFZ690" s="81"/>
      <c r="AGA690" s="75"/>
      <c r="AGB690" s="81"/>
      <c r="AGC690" s="75"/>
      <c r="AGD690" s="81"/>
      <c r="AGE690" s="75"/>
      <c r="AGF690" s="81"/>
      <c r="AGG690" s="75"/>
      <c r="AGH690" s="81"/>
      <c r="AGI690" s="75"/>
      <c r="AGJ690" s="81"/>
      <c r="AGK690" s="75"/>
      <c r="AGL690" s="81"/>
      <c r="AGM690" s="75"/>
      <c r="AGN690" s="81"/>
      <c r="AGO690" s="75"/>
      <c r="AGP690" s="81"/>
      <c r="AGQ690" s="75"/>
      <c r="AGR690" s="81"/>
      <c r="AGS690" s="75"/>
      <c r="AGT690" s="81"/>
      <c r="AGU690" s="75"/>
      <c r="AGV690" s="81"/>
      <c r="AGW690" s="75"/>
      <c r="AGX690" s="81"/>
      <c r="AGY690" s="75"/>
      <c r="AGZ690" s="81"/>
      <c r="AHA690" s="75"/>
      <c r="AHB690" s="81"/>
      <c r="AHC690" s="75"/>
      <c r="AHD690" s="81"/>
      <c r="AHE690" s="75"/>
      <c r="AHF690" s="81"/>
      <c r="AHG690" s="75"/>
      <c r="AHH690" s="81"/>
      <c r="AHI690" s="75"/>
      <c r="AHJ690" s="81"/>
      <c r="AHK690" s="75"/>
      <c r="AHL690" s="81"/>
      <c r="AHM690" s="75"/>
      <c r="AHN690" s="81"/>
      <c r="AHO690" s="75"/>
      <c r="AHP690" s="81"/>
      <c r="AHQ690" s="75"/>
      <c r="AHR690" s="81"/>
      <c r="AHS690" s="75"/>
      <c r="AHT690" s="81"/>
      <c r="AHU690" s="75"/>
      <c r="AHV690" s="81"/>
      <c r="AHW690" s="75"/>
      <c r="AHX690" s="81"/>
      <c r="AHY690" s="75"/>
      <c r="AHZ690" s="81"/>
      <c r="AIA690" s="75"/>
      <c r="AIB690" s="81"/>
      <c r="AIC690" s="75"/>
      <c r="AID690" s="81"/>
      <c r="AIE690" s="75"/>
      <c r="AIF690" s="81"/>
      <c r="AIG690" s="75"/>
      <c r="AIH690" s="81"/>
      <c r="AII690" s="75"/>
      <c r="AIJ690" s="81"/>
      <c r="AIK690" s="75"/>
      <c r="AIL690" s="81"/>
      <c r="AIM690" s="75"/>
      <c r="AIN690" s="81"/>
      <c r="AIO690" s="75"/>
      <c r="AIP690" s="81"/>
      <c r="AIQ690" s="75"/>
      <c r="AIR690" s="81"/>
      <c r="AIS690" s="75"/>
      <c r="AIT690" s="81"/>
      <c r="AIU690" s="75"/>
      <c r="AIV690" s="81"/>
      <c r="AIW690" s="75"/>
      <c r="AIX690" s="81"/>
      <c r="AIY690" s="75"/>
      <c r="AIZ690" s="81"/>
      <c r="AJA690" s="75"/>
      <c r="AJB690" s="81"/>
      <c r="AJC690" s="75"/>
      <c r="AJD690" s="81"/>
      <c r="AJE690" s="75"/>
      <c r="AJF690" s="81"/>
      <c r="AJG690" s="75"/>
      <c r="AJH690" s="81"/>
      <c r="AJI690" s="75"/>
      <c r="AJJ690" s="81"/>
      <c r="AJK690" s="75"/>
      <c r="AJL690" s="81"/>
      <c r="AJM690" s="75"/>
      <c r="AJN690" s="81"/>
      <c r="AJO690" s="75"/>
      <c r="AJP690" s="81"/>
      <c r="AJQ690" s="75"/>
      <c r="AJR690" s="81"/>
      <c r="AJS690" s="75"/>
      <c r="AJT690" s="81"/>
      <c r="AJU690" s="75"/>
      <c r="AJV690" s="81"/>
      <c r="AJW690" s="75"/>
      <c r="AJX690" s="81"/>
      <c r="AJY690" s="75"/>
      <c r="AJZ690" s="81"/>
      <c r="AKA690" s="75"/>
      <c r="AKB690" s="81"/>
      <c r="AKC690" s="75"/>
      <c r="AKD690" s="81"/>
      <c r="AKE690" s="75"/>
      <c r="AKF690" s="81"/>
      <c r="AKG690" s="75"/>
      <c r="AKH690" s="81"/>
      <c r="AKI690" s="75"/>
      <c r="AKJ690" s="81"/>
      <c r="AKK690" s="75"/>
      <c r="AKL690" s="81"/>
      <c r="AKM690" s="75"/>
      <c r="AKN690" s="81"/>
      <c r="AKO690" s="75"/>
      <c r="AKP690" s="81"/>
      <c r="AKQ690" s="75"/>
      <c r="AKR690" s="81"/>
      <c r="AKS690" s="75"/>
      <c r="AKT690" s="81"/>
      <c r="AKU690" s="75"/>
      <c r="AKV690" s="81"/>
      <c r="AKW690" s="75"/>
      <c r="AKX690" s="81"/>
      <c r="AKY690" s="75"/>
      <c r="AKZ690" s="81"/>
      <c r="ALA690" s="75"/>
      <c r="ALB690" s="81"/>
      <c r="ALC690" s="75"/>
      <c r="ALD690" s="81"/>
      <c r="ALE690" s="75"/>
      <c r="ALF690" s="81"/>
      <c r="ALG690" s="75"/>
      <c r="ALH690" s="81"/>
      <c r="ALI690" s="75"/>
      <c r="ALJ690" s="81"/>
      <c r="ALK690" s="75"/>
      <c r="ALL690" s="81"/>
      <c r="ALM690" s="75"/>
      <c r="ALN690" s="81"/>
      <c r="ALO690" s="75"/>
      <c r="ALP690" s="81"/>
      <c r="ALQ690" s="75"/>
      <c r="ALR690" s="81"/>
      <c r="ALS690" s="75"/>
      <c r="ALT690" s="81"/>
      <c r="ALU690" s="75"/>
      <c r="ALV690" s="81"/>
      <c r="ALW690" s="75"/>
      <c r="ALX690" s="81"/>
      <c r="ALY690" s="75"/>
      <c r="ALZ690" s="81"/>
      <c r="AMA690" s="75"/>
      <c r="AMB690" s="81"/>
      <c r="AMC690" s="75"/>
      <c r="AMD690" s="81"/>
      <c r="AME690" s="75"/>
      <c r="AMF690" s="81"/>
      <c r="AMG690" s="75"/>
      <c r="AMH690" s="81"/>
      <c r="AMI690" s="75"/>
      <c r="AMJ690" s="81"/>
      <c r="AMK690" s="75"/>
      <c r="AML690" s="81"/>
      <c r="AMM690" s="75"/>
      <c r="AMN690" s="81"/>
      <c r="AMO690" s="75"/>
      <c r="AMP690" s="81"/>
      <c r="AMQ690" s="75"/>
      <c r="AMR690" s="81"/>
      <c r="AMS690" s="75"/>
      <c r="AMT690" s="81"/>
      <c r="AMU690" s="75"/>
      <c r="AMV690" s="81"/>
      <c r="AMW690" s="75"/>
      <c r="AMX690" s="81"/>
      <c r="AMY690" s="75"/>
      <c r="AMZ690" s="81"/>
      <c r="ANA690" s="75"/>
      <c r="ANB690" s="81"/>
      <c r="ANC690" s="75"/>
      <c r="AND690" s="81"/>
      <c r="ANE690" s="75"/>
      <c r="ANF690" s="81"/>
      <c r="ANG690" s="75"/>
      <c r="ANH690" s="81"/>
      <c r="ANI690" s="75"/>
      <c r="ANJ690" s="81"/>
      <c r="ANK690" s="75"/>
      <c r="ANL690" s="81"/>
      <c r="ANM690" s="75"/>
      <c r="ANN690" s="81"/>
      <c r="ANO690" s="75"/>
      <c r="ANP690" s="81"/>
      <c r="ANQ690" s="75"/>
      <c r="ANR690" s="81"/>
      <c r="ANS690" s="75"/>
      <c r="ANT690" s="81"/>
      <c r="ANU690" s="75"/>
      <c r="ANV690" s="81"/>
      <c r="ANW690" s="75"/>
      <c r="ANX690" s="81"/>
      <c r="ANY690" s="75"/>
      <c r="ANZ690" s="81"/>
      <c r="AOA690" s="75"/>
      <c r="AOB690" s="81"/>
      <c r="AOC690" s="75"/>
      <c r="AOD690" s="81"/>
      <c r="AOE690" s="75"/>
      <c r="AOF690" s="81"/>
      <c r="AOG690" s="75"/>
      <c r="AOH690" s="81"/>
      <c r="AOI690" s="75"/>
      <c r="AOJ690" s="81"/>
      <c r="AOK690" s="75"/>
      <c r="AOL690" s="81"/>
      <c r="AOM690" s="75"/>
      <c r="AON690" s="81"/>
      <c r="AOO690" s="75"/>
      <c r="AOP690" s="81"/>
      <c r="AOQ690" s="75"/>
      <c r="AOR690" s="81"/>
      <c r="AOS690" s="75"/>
      <c r="AOT690" s="81"/>
      <c r="AOU690" s="75"/>
      <c r="AOV690" s="81"/>
      <c r="AOW690" s="75"/>
      <c r="AOX690" s="81"/>
      <c r="AOY690" s="75"/>
      <c r="AOZ690" s="81"/>
      <c r="APA690" s="75"/>
      <c r="APB690" s="81"/>
      <c r="APC690" s="75"/>
      <c r="APD690" s="81"/>
      <c r="APE690" s="75"/>
      <c r="APF690" s="81"/>
      <c r="APG690" s="75"/>
      <c r="APH690" s="81"/>
      <c r="API690" s="75"/>
      <c r="APJ690" s="81"/>
      <c r="APK690" s="75"/>
      <c r="APL690" s="81"/>
      <c r="APM690" s="75"/>
      <c r="APN690" s="81"/>
      <c r="APO690" s="75"/>
      <c r="APP690" s="81"/>
      <c r="APQ690" s="75"/>
      <c r="APR690" s="81"/>
      <c r="APS690" s="75"/>
      <c r="APT690" s="81"/>
      <c r="APU690" s="75"/>
      <c r="APV690" s="81"/>
      <c r="APW690" s="75"/>
      <c r="APX690" s="81"/>
      <c r="APY690" s="75"/>
      <c r="APZ690" s="81"/>
      <c r="AQA690" s="75"/>
      <c r="AQB690" s="81"/>
      <c r="AQC690" s="75"/>
      <c r="AQD690" s="81"/>
      <c r="AQE690" s="75"/>
      <c r="AQF690" s="81"/>
      <c r="AQG690" s="75"/>
      <c r="AQH690" s="81"/>
      <c r="AQI690" s="75"/>
      <c r="AQJ690" s="81"/>
      <c r="AQK690" s="75"/>
      <c r="AQL690" s="81"/>
      <c r="AQM690" s="75"/>
      <c r="AQN690" s="81"/>
      <c r="AQO690" s="75"/>
      <c r="AQP690" s="81"/>
      <c r="AQQ690" s="75"/>
      <c r="AQR690" s="81"/>
      <c r="AQS690" s="75"/>
      <c r="AQT690" s="81"/>
      <c r="AQU690" s="75"/>
      <c r="AQV690" s="81"/>
      <c r="AQW690" s="75"/>
      <c r="AQX690" s="81"/>
      <c r="AQY690" s="75"/>
      <c r="AQZ690" s="81"/>
      <c r="ARA690" s="75"/>
      <c r="ARB690" s="81"/>
      <c r="ARC690" s="75"/>
      <c r="ARD690" s="81"/>
      <c r="ARE690" s="75"/>
      <c r="ARF690" s="81"/>
      <c r="ARG690" s="75"/>
      <c r="ARH690" s="81"/>
      <c r="ARI690" s="75"/>
      <c r="ARJ690" s="81"/>
      <c r="ARK690" s="75"/>
      <c r="ARL690" s="81"/>
      <c r="ARM690" s="75"/>
      <c r="ARN690" s="81"/>
      <c r="ARO690" s="75"/>
      <c r="ARP690" s="81"/>
      <c r="ARQ690" s="75"/>
      <c r="ARR690" s="81"/>
      <c r="ARS690" s="75"/>
      <c r="ART690" s="81"/>
      <c r="ARU690" s="75"/>
      <c r="ARV690" s="81"/>
      <c r="ARW690" s="75"/>
      <c r="ARX690" s="81"/>
      <c r="ARY690" s="75"/>
      <c r="ARZ690" s="81"/>
      <c r="ASA690" s="75"/>
      <c r="ASB690" s="81"/>
      <c r="ASC690" s="75"/>
      <c r="ASD690" s="81"/>
      <c r="ASE690" s="75"/>
      <c r="ASF690" s="81"/>
      <c r="ASG690" s="75"/>
      <c r="ASH690" s="81"/>
      <c r="ASI690" s="75"/>
      <c r="ASJ690" s="81"/>
      <c r="ASK690" s="75"/>
      <c r="ASL690" s="81"/>
      <c r="ASM690" s="75"/>
      <c r="ASN690" s="81"/>
      <c r="ASO690" s="75"/>
      <c r="ASP690" s="81"/>
      <c r="ASQ690" s="75"/>
      <c r="ASR690" s="81"/>
      <c r="ASS690" s="75"/>
      <c r="AST690" s="81"/>
      <c r="ASU690" s="75"/>
      <c r="ASV690" s="81"/>
      <c r="ASW690" s="75"/>
      <c r="ASX690" s="81"/>
      <c r="ASY690" s="75"/>
      <c r="ASZ690" s="81"/>
      <c r="ATA690" s="75"/>
      <c r="ATB690" s="81"/>
      <c r="ATC690" s="75"/>
      <c r="ATD690" s="81"/>
      <c r="ATE690" s="75"/>
      <c r="ATF690" s="81"/>
      <c r="ATG690" s="75"/>
      <c r="ATH690" s="81"/>
      <c r="ATI690" s="75"/>
      <c r="ATJ690" s="81"/>
      <c r="ATK690" s="75"/>
      <c r="ATL690" s="81"/>
      <c r="ATM690" s="75"/>
      <c r="ATN690" s="81"/>
      <c r="ATO690" s="75"/>
      <c r="ATP690" s="81"/>
      <c r="ATQ690" s="75"/>
      <c r="ATR690" s="81"/>
      <c r="ATS690" s="75"/>
      <c r="ATT690" s="81"/>
      <c r="ATU690" s="75"/>
      <c r="ATV690" s="81"/>
      <c r="ATW690" s="75"/>
      <c r="ATX690" s="81"/>
      <c r="ATY690" s="75"/>
      <c r="ATZ690" s="81"/>
      <c r="AUA690" s="75"/>
      <c r="AUB690" s="81"/>
      <c r="AUC690" s="75"/>
      <c r="AUD690" s="81"/>
      <c r="AUE690" s="75"/>
      <c r="AUF690" s="81"/>
      <c r="AUG690" s="75"/>
      <c r="AUH690" s="81"/>
      <c r="AUI690" s="75"/>
      <c r="AUJ690" s="81"/>
      <c r="AUK690" s="75"/>
      <c r="AUL690" s="81"/>
      <c r="AUM690" s="75"/>
      <c r="AUN690" s="81"/>
      <c r="AUO690" s="75"/>
      <c r="AUP690" s="81"/>
      <c r="AUQ690" s="75"/>
      <c r="AUR690" s="81"/>
      <c r="AUS690" s="75"/>
      <c r="AUT690" s="81"/>
      <c r="AUU690" s="75"/>
      <c r="AUV690" s="81"/>
      <c r="AUW690" s="75"/>
      <c r="AUX690" s="81"/>
      <c r="AUY690" s="75"/>
      <c r="AUZ690" s="81"/>
      <c r="AVA690" s="75"/>
      <c r="AVB690" s="81"/>
      <c r="AVC690" s="75"/>
      <c r="AVD690" s="81"/>
      <c r="AVE690" s="75"/>
      <c r="AVF690" s="81"/>
      <c r="AVG690" s="75"/>
      <c r="AVH690" s="81"/>
      <c r="AVI690" s="75"/>
      <c r="AVJ690" s="81"/>
      <c r="AVK690" s="75"/>
      <c r="AVL690" s="81"/>
      <c r="AVM690" s="75"/>
      <c r="AVN690" s="81"/>
      <c r="AVO690" s="75"/>
      <c r="AVP690" s="81"/>
      <c r="AVQ690" s="75"/>
      <c r="AVR690" s="81"/>
      <c r="AVS690" s="75"/>
      <c r="AVT690" s="81"/>
      <c r="AVU690" s="75"/>
      <c r="AVV690" s="81"/>
      <c r="AVW690" s="75"/>
      <c r="AVX690" s="81"/>
      <c r="AVY690" s="75"/>
      <c r="AVZ690" s="81"/>
      <c r="AWA690" s="75"/>
      <c r="AWB690" s="81"/>
      <c r="AWC690" s="75"/>
      <c r="AWD690" s="81"/>
      <c r="AWE690" s="75"/>
      <c r="AWF690" s="81"/>
      <c r="AWG690" s="75"/>
      <c r="AWH690" s="81"/>
      <c r="AWI690" s="75"/>
      <c r="AWJ690" s="81"/>
      <c r="AWK690" s="75"/>
      <c r="AWL690" s="81"/>
      <c r="AWM690" s="75"/>
      <c r="AWN690" s="81"/>
      <c r="AWO690" s="75"/>
      <c r="AWP690" s="81"/>
      <c r="AWQ690" s="75"/>
      <c r="AWR690" s="81"/>
      <c r="AWS690" s="75"/>
      <c r="AWT690" s="81"/>
      <c r="AWU690" s="75"/>
      <c r="AWV690" s="81"/>
      <c r="AWW690" s="75"/>
      <c r="AWX690" s="81"/>
      <c r="AWY690" s="75"/>
      <c r="AWZ690" s="81"/>
      <c r="AXA690" s="75"/>
      <c r="AXB690" s="81"/>
      <c r="AXC690" s="75"/>
      <c r="AXD690" s="81"/>
      <c r="AXE690" s="75"/>
      <c r="AXF690" s="81"/>
      <c r="AXG690" s="75"/>
      <c r="AXH690" s="81"/>
      <c r="AXI690" s="75"/>
      <c r="AXJ690" s="81"/>
      <c r="AXK690" s="75"/>
      <c r="AXL690" s="81"/>
      <c r="AXM690" s="75"/>
      <c r="AXN690" s="81"/>
      <c r="AXO690" s="75"/>
      <c r="AXP690" s="81"/>
      <c r="AXQ690" s="75"/>
      <c r="AXR690" s="81"/>
      <c r="AXS690" s="75"/>
      <c r="AXT690" s="81"/>
      <c r="AXU690" s="75"/>
      <c r="AXV690" s="81"/>
      <c r="AXW690" s="75"/>
      <c r="AXX690" s="81"/>
      <c r="AXY690" s="75"/>
      <c r="AXZ690" s="81"/>
      <c r="AYA690" s="75"/>
      <c r="AYB690" s="81"/>
      <c r="AYC690" s="75"/>
      <c r="AYD690" s="81"/>
      <c r="AYE690" s="75"/>
      <c r="AYF690" s="81"/>
      <c r="AYG690" s="75"/>
      <c r="AYH690" s="81"/>
      <c r="AYI690" s="75"/>
      <c r="AYJ690" s="81"/>
      <c r="AYK690" s="75"/>
      <c r="AYL690" s="81"/>
      <c r="AYM690" s="75"/>
      <c r="AYN690" s="81"/>
      <c r="AYO690" s="75"/>
      <c r="AYP690" s="81"/>
      <c r="AYQ690" s="75"/>
      <c r="AYR690" s="81"/>
      <c r="AYS690" s="75"/>
      <c r="AYT690" s="81"/>
      <c r="AYU690" s="75"/>
      <c r="AYV690" s="81"/>
      <c r="AYW690" s="75"/>
      <c r="AYX690" s="81"/>
      <c r="AYY690" s="75"/>
      <c r="AYZ690" s="81"/>
      <c r="AZA690" s="75"/>
      <c r="AZB690" s="81"/>
      <c r="AZC690" s="75"/>
      <c r="AZD690" s="81"/>
      <c r="AZE690" s="75"/>
      <c r="AZF690" s="81"/>
      <c r="AZG690" s="75"/>
      <c r="AZH690" s="81"/>
      <c r="AZI690" s="75"/>
      <c r="AZJ690" s="81"/>
      <c r="AZK690" s="75"/>
      <c r="AZL690" s="81"/>
      <c r="AZM690" s="75"/>
      <c r="AZN690" s="81"/>
      <c r="AZO690" s="75"/>
      <c r="AZP690" s="81"/>
      <c r="AZQ690" s="75"/>
      <c r="AZR690" s="81"/>
      <c r="AZS690" s="75"/>
      <c r="AZT690" s="81"/>
      <c r="AZU690" s="75"/>
      <c r="AZV690" s="81"/>
      <c r="AZW690" s="75"/>
      <c r="AZX690" s="81"/>
      <c r="AZY690" s="75"/>
      <c r="AZZ690" s="81"/>
      <c r="BAA690" s="75"/>
      <c r="BAB690" s="81"/>
      <c r="BAC690" s="75"/>
      <c r="BAD690" s="81"/>
      <c r="BAE690" s="75"/>
      <c r="BAF690" s="81"/>
      <c r="BAG690" s="75"/>
      <c r="BAH690" s="81"/>
      <c r="BAI690" s="75"/>
      <c r="BAJ690" s="81"/>
      <c r="BAK690" s="75"/>
      <c r="BAL690" s="81"/>
      <c r="BAM690" s="75"/>
      <c r="BAN690" s="81"/>
      <c r="BAO690" s="75"/>
      <c r="BAP690" s="81"/>
      <c r="BAQ690" s="75"/>
      <c r="BAR690" s="81"/>
      <c r="BAS690" s="75"/>
      <c r="BAT690" s="81"/>
      <c r="BAU690" s="75"/>
      <c r="BAV690" s="81"/>
      <c r="BAW690" s="75"/>
      <c r="BAX690" s="81"/>
      <c r="BAY690" s="75"/>
      <c r="BAZ690" s="81"/>
      <c r="BBA690" s="75"/>
      <c r="BBB690" s="81"/>
      <c r="BBC690" s="75"/>
      <c r="BBD690" s="81"/>
      <c r="BBE690" s="75"/>
      <c r="BBF690" s="81"/>
      <c r="BBG690" s="75"/>
      <c r="BBH690" s="81"/>
      <c r="BBI690" s="75"/>
      <c r="BBJ690" s="81"/>
      <c r="BBK690" s="75"/>
      <c r="BBL690" s="81"/>
      <c r="BBM690" s="75"/>
      <c r="BBN690" s="81"/>
      <c r="BBO690" s="75"/>
      <c r="BBP690" s="81"/>
      <c r="BBQ690" s="75"/>
      <c r="BBR690" s="81"/>
      <c r="BBS690" s="75"/>
      <c r="BBT690" s="81"/>
      <c r="BBU690" s="75"/>
      <c r="BBV690" s="81"/>
      <c r="BBW690" s="75"/>
      <c r="BBX690" s="81"/>
      <c r="BBY690" s="75"/>
      <c r="BBZ690" s="81"/>
      <c r="BCA690" s="75"/>
      <c r="BCB690" s="81"/>
      <c r="BCC690" s="75"/>
      <c r="BCD690" s="81"/>
      <c r="BCE690" s="75"/>
      <c r="BCF690" s="81"/>
      <c r="BCG690" s="75"/>
      <c r="BCH690" s="81"/>
      <c r="BCI690" s="75"/>
      <c r="BCJ690" s="81"/>
      <c r="BCK690" s="75"/>
      <c r="BCL690" s="81"/>
      <c r="BCM690" s="75"/>
      <c r="BCN690" s="81"/>
      <c r="BCO690" s="75"/>
      <c r="BCP690" s="81"/>
      <c r="BCQ690" s="75"/>
      <c r="BCR690" s="81"/>
      <c r="BCS690" s="75"/>
      <c r="BCT690" s="81"/>
      <c r="BCU690" s="75"/>
      <c r="BCV690" s="81"/>
      <c r="BCW690" s="75"/>
      <c r="BCX690" s="81"/>
      <c r="BCY690" s="75"/>
      <c r="BCZ690" s="81"/>
      <c r="BDA690" s="75"/>
      <c r="BDB690" s="81"/>
      <c r="BDC690" s="75"/>
      <c r="BDD690" s="81"/>
      <c r="BDE690" s="75"/>
      <c r="BDF690" s="81"/>
      <c r="BDG690" s="75"/>
      <c r="BDH690" s="81"/>
      <c r="BDI690" s="75"/>
      <c r="BDJ690" s="81"/>
      <c r="BDK690" s="75"/>
      <c r="BDL690" s="81"/>
      <c r="BDM690" s="75"/>
      <c r="BDN690" s="81"/>
      <c r="BDO690" s="75"/>
      <c r="BDP690" s="81"/>
      <c r="BDQ690" s="75"/>
      <c r="BDR690" s="81"/>
      <c r="BDS690" s="75"/>
      <c r="BDT690" s="81"/>
      <c r="BDU690" s="75"/>
      <c r="BDV690" s="81"/>
      <c r="BDW690" s="75"/>
      <c r="BDX690" s="81"/>
      <c r="BDY690" s="75"/>
      <c r="BDZ690" s="81"/>
      <c r="BEA690" s="75"/>
      <c r="BEB690" s="81"/>
      <c r="BEC690" s="75"/>
      <c r="BED690" s="81"/>
      <c r="BEE690" s="75"/>
      <c r="BEF690" s="81"/>
      <c r="BEG690" s="75"/>
      <c r="BEH690" s="81"/>
      <c r="BEI690" s="75"/>
      <c r="BEJ690" s="81"/>
      <c r="BEK690" s="75"/>
      <c r="BEL690" s="81"/>
      <c r="BEM690" s="75"/>
      <c r="BEN690" s="81"/>
      <c r="BEO690" s="75"/>
      <c r="BEP690" s="81"/>
      <c r="BEQ690" s="75"/>
      <c r="BER690" s="81"/>
      <c r="BES690" s="75"/>
      <c r="BET690" s="81"/>
      <c r="BEU690" s="75"/>
      <c r="BEV690" s="81"/>
      <c r="BEW690" s="75"/>
      <c r="BEX690" s="81"/>
      <c r="BEY690" s="75"/>
      <c r="BEZ690" s="81"/>
      <c r="BFA690" s="75"/>
      <c r="BFB690" s="81"/>
      <c r="BFC690" s="75"/>
      <c r="BFD690" s="81"/>
      <c r="BFE690" s="75"/>
      <c r="BFF690" s="81"/>
      <c r="BFG690" s="75"/>
      <c r="BFH690" s="81"/>
      <c r="BFI690" s="75"/>
      <c r="BFJ690" s="81"/>
      <c r="BFK690" s="75"/>
      <c r="BFL690" s="81"/>
      <c r="BFM690" s="75"/>
      <c r="BFN690" s="81"/>
      <c r="BFO690" s="75"/>
      <c r="BFP690" s="81"/>
      <c r="BFQ690" s="75"/>
      <c r="BFR690" s="81"/>
      <c r="BFS690" s="75"/>
      <c r="BFT690" s="81"/>
      <c r="BFU690" s="75"/>
      <c r="BFV690" s="81"/>
      <c r="BFW690" s="75"/>
      <c r="BFX690" s="81"/>
      <c r="BFY690" s="75"/>
      <c r="BFZ690" s="81"/>
      <c r="BGA690" s="75"/>
      <c r="BGB690" s="81"/>
      <c r="BGC690" s="75"/>
      <c r="BGD690" s="81"/>
      <c r="BGE690" s="75"/>
      <c r="BGF690" s="81"/>
      <c r="BGG690" s="75"/>
      <c r="BGH690" s="81"/>
      <c r="BGI690" s="75"/>
      <c r="BGJ690" s="81"/>
      <c r="BGK690" s="75"/>
      <c r="BGL690" s="81"/>
      <c r="BGM690" s="75"/>
      <c r="BGN690" s="81"/>
      <c r="BGO690" s="75"/>
      <c r="BGP690" s="81"/>
      <c r="BGQ690" s="75"/>
      <c r="BGR690" s="81"/>
      <c r="BGS690" s="75"/>
      <c r="BGT690" s="81"/>
      <c r="BGU690" s="75"/>
      <c r="BGV690" s="81"/>
      <c r="BGW690" s="75"/>
      <c r="BGX690" s="81"/>
      <c r="BGY690" s="75"/>
      <c r="BGZ690" s="81"/>
      <c r="BHA690" s="75"/>
      <c r="BHB690" s="81"/>
      <c r="BHC690" s="75"/>
      <c r="BHD690" s="81"/>
      <c r="BHE690" s="75"/>
      <c r="BHF690" s="81"/>
      <c r="BHG690" s="75"/>
      <c r="BHH690" s="81"/>
      <c r="BHI690" s="75"/>
      <c r="BHJ690" s="81"/>
      <c r="BHK690" s="75"/>
      <c r="BHL690" s="81"/>
      <c r="BHM690" s="75"/>
      <c r="BHN690" s="81"/>
      <c r="BHO690" s="75"/>
      <c r="BHP690" s="81"/>
      <c r="BHQ690" s="75"/>
      <c r="BHR690" s="81"/>
      <c r="BHS690" s="75"/>
      <c r="BHT690" s="81"/>
      <c r="BHU690" s="75"/>
      <c r="BHV690" s="81"/>
      <c r="BHW690" s="75"/>
      <c r="BHX690" s="81"/>
      <c r="BHY690" s="75"/>
      <c r="BHZ690" s="81"/>
      <c r="BIA690" s="75"/>
      <c r="BIB690" s="81"/>
      <c r="BIC690" s="75"/>
      <c r="BID690" s="81"/>
      <c r="BIE690" s="75"/>
      <c r="BIF690" s="81"/>
      <c r="BIG690" s="75"/>
      <c r="BIH690" s="81"/>
      <c r="BII690" s="75"/>
      <c r="BIJ690" s="81"/>
      <c r="BIK690" s="75"/>
      <c r="BIL690" s="81"/>
      <c r="BIM690" s="75"/>
      <c r="BIN690" s="81"/>
      <c r="BIO690" s="75"/>
      <c r="BIP690" s="81"/>
      <c r="BIQ690" s="75"/>
      <c r="BIR690" s="81"/>
      <c r="BIS690" s="75"/>
      <c r="BIT690" s="81"/>
      <c r="BIU690" s="75"/>
      <c r="BIV690" s="81"/>
      <c r="BIW690" s="75"/>
      <c r="BIX690" s="81"/>
      <c r="BIY690" s="75"/>
      <c r="BIZ690" s="81"/>
      <c r="BJA690" s="75"/>
      <c r="BJB690" s="81"/>
      <c r="BJC690" s="75"/>
      <c r="BJD690" s="81"/>
      <c r="BJE690" s="75"/>
      <c r="BJF690" s="81"/>
      <c r="BJG690" s="75"/>
      <c r="BJH690" s="81"/>
      <c r="BJI690" s="75"/>
      <c r="BJJ690" s="81"/>
      <c r="BJK690" s="75"/>
      <c r="BJL690" s="81"/>
      <c r="BJM690" s="75"/>
      <c r="BJN690" s="81"/>
      <c r="BJO690" s="75"/>
      <c r="BJP690" s="81"/>
      <c r="BJQ690" s="75"/>
      <c r="BJR690" s="81"/>
      <c r="BJS690" s="75"/>
      <c r="BJT690" s="81"/>
      <c r="BJU690" s="75"/>
      <c r="BJV690" s="81"/>
      <c r="BJW690" s="75"/>
      <c r="BJX690" s="81"/>
      <c r="BJY690" s="75"/>
      <c r="BJZ690" s="81"/>
      <c r="BKA690" s="75"/>
      <c r="BKB690" s="81"/>
      <c r="BKC690" s="75"/>
      <c r="BKD690" s="81"/>
      <c r="BKE690" s="75"/>
      <c r="BKF690" s="81"/>
      <c r="BKG690" s="75"/>
      <c r="BKH690" s="81"/>
      <c r="BKI690" s="75"/>
      <c r="BKJ690" s="81"/>
      <c r="BKK690" s="75"/>
      <c r="BKL690" s="81"/>
      <c r="BKM690" s="75"/>
      <c r="BKN690" s="81"/>
      <c r="BKO690" s="75"/>
      <c r="BKP690" s="81"/>
      <c r="BKQ690" s="75"/>
      <c r="BKR690" s="81"/>
      <c r="BKS690" s="75"/>
      <c r="BKT690" s="81"/>
      <c r="BKU690" s="75"/>
      <c r="BKV690" s="81"/>
      <c r="BKW690" s="75"/>
      <c r="BKX690" s="81"/>
      <c r="BKY690" s="75"/>
      <c r="BKZ690" s="81"/>
      <c r="BLA690" s="75"/>
      <c r="BLB690" s="81"/>
      <c r="BLC690" s="75"/>
      <c r="BLD690" s="81"/>
      <c r="BLE690" s="75"/>
      <c r="BLF690" s="81"/>
      <c r="BLG690" s="75"/>
      <c r="BLH690" s="81"/>
      <c r="BLI690" s="75"/>
      <c r="BLJ690" s="81"/>
      <c r="BLK690" s="75"/>
      <c r="BLL690" s="81"/>
      <c r="BLM690" s="75"/>
      <c r="BLN690" s="81"/>
      <c r="BLO690" s="75"/>
      <c r="BLP690" s="81"/>
      <c r="BLQ690" s="75"/>
      <c r="BLR690" s="81"/>
      <c r="BLS690" s="75"/>
      <c r="BLT690" s="81"/>
      <c r="BLU690" s="75"/>
      <c r="BLV690" s="81"/>
      <c r="BLW690" s="75"/>
      <c r="BLX690" s="81"/>
      <c r="BLY690" s="75"/>
      <c r="BLZ690" s="81"/>
      <c r="BMA690" s="75"/>
      <c r="BMB690" s="81"/>
      <c r="BMC690" s="75"/>
      <c r="BMD690" s="81"/>
      <c r="BME690" s="75"/>
      <c r="BMF690" s="81"/>
      <c r="BMG690" s="75"/>
      <c r="BMH690" s="81"/>
      <c r="BMI690" s="75"/>
      <c r="BMJ690" s="81"/>
      <c r="BMK690" s="75"/>
      <c r="BML690" s="81"/>
      <c r="BMM690" s="75"/>
      <c r="BMN690" s="81"/>
      <c r="BMO690" s="75"/>
      <c r="BMP690" s="81"/>
      <c r="BMQ690" s="75"/>
      <c r="BMR690" s="81"/>
      <c r="BMS690" s="75"/>
      <c r="BMT690" s="81"/>
      <c r="BMU690" s="75"/>
      <c r="BMV690" s="81"/>
      <c r="BMW690" s="75"/>
      <c r="BMX690" s="81"/>
      <c r="BMY690" s="75"/>
      <c r="BMZ690" s="81"/>
      <c r="BNA690" s="75"/>
      <c r="BNB690" s="81"/>
      <c r="BNC690" s="75"/>
      <c r="BND690" s="81"/>
      <c r="BNE690" s="75"/>
      <c r="BNF690" s="81"/>
      <c r="BNG690" s="75"/>
      <c r="BNH690" s="81"/>
      <c r="BNI690" s="75"/>
      <c r="BNJ690" s="81"/>
      <c r="BNK690" s="75"/>
      <c r="BNL690" s="81"/>
      <c r="BNM690" s="75"/>
      <c r="BNN690" s="81"/>
      <c r="BNO690" s="75"/>
      <c r="BNP690" s="81"/>
      <c r="BNQ690" s="75"/>
      <c r="BNR690" s="81"/>
      <c r="BNS690" s="75"/>
      <c r="BNT690" s="81"/>
      <c r="BNU690" s="75"/>
      <c r="BNV690" s="81"/>
      <c r="BNW690" s="75"/>
      <c r="BNX690" s="81"/>
      <c r="BNY690" s="75"/>
      <c r="BNZ690" s="81"/>
      <c r="BOA690" s="75"/>
      <c r="BOB690" s="81"/>
      <c r="BOC690" s="75"/>
      <c r="BOD690" s="81"/>
      <c r="BOE690" s="75"/>
      <c r="BOF690" s="81"/>
      <c r="BOG690" s="75"/>
      <c r="BOH690" s="81"/>
      <c r="BOI690" s="75"/>
      <c r="BOJ690" s="81"/>
      <c r="BOK690" s="75"/>
      <c r="BOL690" s="81"/>
      <c r="BOM690" s="75"/>
      <c r="BON690" s="81"/>
      <c r="BOO690" s="75"/>
      <c r="BOP690" s="81"/>
      <c r="BOQ690" s="75"/>
      <c r="BOR690" s="81"/>
      <c r="BOS690" s="75"/>
      <c r="BOT690" s="81"/>
      <c r="BOU690" s="75"/>
      <c r="BOV690" s="81"/>
      <c r="BOW690" s="75"/>
      <c r="BOX690" s="81"/>
      <c r="BOY690" s="75"/>
      <c r="BOZ690" s="81"/>
      <c r="BPA690" s="75"/>
      <c r="BPB690" s="81"/>
      <c r="BPC690" s="75"/>
      <c r="BPD690" s="81"/>
      <c r="BPE690" s="75"/>
      <c r="BPF690" s="81"/>
      <c r="BPG690" s="75"/>
      <c r="BPH690" s="81"/>
      <c r="BPI690" s="75"/>
      <c r="BPJ690" s="81"/>
      <c r="BPK690" s="75"/>
      <c r="BPL690" s="81"/>
      <c r="BPM690" s="75"/>
      <c r="BPN690" s="81"/>
      <c r="BPO690" s="75"/>
      <c r="BPP690" s="81"/>
      <c r="BPQ690" s="75"/>
      <c r="BPR690" s="81"/>
      <c r="BPS690" s="75"/>
      <c r="BPT690" s="81"/>
      <c r="BPU690" s="75"/>
      <c r="BPV690" s="81"/>
      <c r="BPW690" s="75"/>
      <c r="BPX690" s="81"/>
      <c r="BPY690" s="75"/>
      <c r="BPZ690" s="81"/>
      <c r="BQA690" s="75"/>
      <c r="BQB690" s="81"/>
      <c r="BQC690" s="75"/>
      <c r="BQD690" s="81"/>
      <c r="BQE690" s="75"/>
      <c r="BQF690" s="81"/>
      <c r="BQG690" s="75"/>
      <c r="BQH690" s="81"/>
      <c r="BQI690" s="75"/>
      <c r="BQJ690" s="81"/>
      <c r="BQK690" s="75"/>
      <c r="BQL690" s="81"/>
      <c r="BQM690" s="75"/>
      <c r="BQN690" s="81"/>
      <c r="BQO690" s="75"/>
      <c r="BQP690" s="81"/>
      <c r="BQQ690" s="75"/>
      <c r="BQR690" s="81"/>
      <c r="BQS690" s="75"/>
      <c r="BQT690" s="81"/>
      <c r="BQU690" s="75"/>
      <c r="BQV690" s="81"/>
      <c r="BQW690" s="75"/>
      <c r="BQX690" s="81"/>
      <c r="BQY690" s="75"/>
      <c r="BQZ690" s="81"/>
      <c r="BRA690" s="75"/>
      <c r="BRB690" s="81"/>
      <c r="BRC690" s="75"/>
      <c r="BRD690" s="81"/>
      <c r="BRE690" s="75"/>
      <c r="BRF690" s="81"/>
      <c r="BRG690" s="75"/>
      <c r="BRH690" s="81"/>
      <c r="BRI690" s="75"/>
      <c r="BRJ690" s="81"/>
      <c r="BRK690" s="75"/>
      <c r="BRL690" s="81"/>
      <c r="BRM690" s="75"/>
      <c r="BRN690" s="81"/>
      <c r="BRO690" s="75"/>
      <c r="BRP690" s="81"/>
      <c r="BRQ690" s="75"/>
      <c r="BRR690" s="81"/>
      <c r="BRS690" s="75"/>
      <c r="BRT690" s="81"/>
      <c r="BRU690" s="75"/>
      <c r="BRV690" s="81"/>
      <c r="BRW690" s="75"/>
      <c r="BRX690" s="81"/>
      <c r="BRY690" s="75"/>
      <c r="BRZ690" s="81"/>
      <c r="BSA690" s="75"/>
      <c r="BSB690" s="81"/>
      <c r="BSC690" s="75"/>
      <c r="BSD690" s="81"/>
      <c r="BSE690" s="75"/>
      <c r="BSF690" s="81"/>
      <c r="BSG690" s="75"/>
      <c r="BSH690" s="81"/>
      <c r="BSI690" s="75"/>
      <c r="BSJ690" s="81"/>
      <c r="BSK690" s="75"/>
      <c r="BSL690" s="81"/>
      <c r="BSM690" s="75"/>
      <c r="BSN690" s="81"/>
      <c r="BSO690" s="75"/>
      <c r="BSP690" s="81"/>
      <c r="BSQ690" s="75"/>
      <c r="BSR690" s="81"/>
      <c r="BSS690" s="75"/>
      <c r="BST690" s="81"/>
      <c r="BSU690" s="75"/>
      <c r="BSV690" s="81"/>
      <c r="BSW690" s="75"/>
      <c r="BSX690" s="81"/>
      <c r="BSY690" s="75"/>
      <c r="BSZ690" s="81"/>
      <c r="BTA690" s="75"/>
      <c r="BTB690" s="81"/>
      <c r="BTC690" s="75"/>
      <c r="BTD690" s="81"/>
      <c r="BTE690" s="75"/>
      <c r="BTF690" s="81"/>
      <c r="BTG690" s="75"/>
      <c r="BTH690" s="81"/>
      <c r="BTI690" s="75"/>
      <c r="BTJ690" s="81"/>
      <c r="BTK690" s="75"/>
      <c r="BTL690" s="81"/>
      <c r="BTM690" s="75"/>
      <c r="BTN690" s="81"/>
      <c r="BTO690" s="75"/>
      <c r="BTP690" s="81"/>
      <c r="BTQ690" s="75"/>
      <c r="BTR690" s="81"/>
      <c r="BTS690" s="75"/>
      <c r="BTT690" s="81"/>
      <c r="BTU690" s="75"/>
      <c r="BTV690" s="81"/>
      <c r="BTW690" s="75"/>
      <c r="BTX690" s="81"/>
      <c r="BTY690" s="75"/>
      <c r="BTZ690" s="81"/>
      <c r="BUA690" s="75"/>
      <c r="BUB690" s="81"/>
      <c r="BUC690" s="75"/>
      <c r="BUD690" s="81"/>
      <c r="BUE690" s="75"/>
      <c r="BUF690" s="81"/>
      <c r="BUG690" s="75"/>
      <c r="BUH690" s="81"/>
      <c r="BUI690" s="75"/>
      <c r="BUJ690" s="81"/>
      <c r="BUK690" s="75"/>
      <c r="BUL690" s="81"/>
      <c r="BUM690" s="75"/>
      <c r="BUN690" s="81"/>
      <c r="BUO690" s="75"/>
      <c r="BUP690" s="81"/>
      <c r="BUQ690" s="75"/>
      <c r="BUR690" s="81"/>
      <c r="BUS690" s="75"/>
      <c r="BUT690" s="81"/>
      <c r="BUU690" s="75"/>
      <c r="BUV690" s="81"/>
      <c r="BUW690" s="75"/>
      <c r="BUX690" s="81"/>
      <c r="BUY690" s="75"/>
      <c r="BUZ690" s="81"/>
      <c r="BVA690" s="75"/>
      <c r="BVB690" s="81"/>
      <c r="BVC690" s="75"/>
      <c r="BVD690" s="81"/>
      <c r="BVE690" s="75"/>
      <c r="BVF690" s="81"/>
      <c r="BVG690" s="75"/>
      <c r="BVH690" s="81"/>
      <c r="BVI690" s="75"/>
      <c r="BVJ690" s="81"/>
      <c r="BVK690" s="75"/>
      <c r="BVL690" s="81"/>
      <c r="BVM690" s="75"/>
      <c r="BVN690" s="81"/>
      <c r="BVO690" s="75"/>
      <c r="BVP690" s="81"/>
      <c r="BVQ690" s="75"/>
      <c r="BVR690" s="81"/>
      <c r="BVS690" s="75"/>
      <c r="BVT690" s="81"/>
      <c r="BVU690" s="75"/>
      <c r="BVV690" s="81"/>
      <c r="BVW690" s="75"/>
      <c r="BVX690" s="81"/>
      <c r="BVY690" s="75"/>
      <c r="BVZ690" s="81"/>
      <c r="BWA690" s="75"/>
      <c r="BWB690" s="81"/>
      <c r="BWC690" s="75"/>
      <c r="BWD690" s="81"/>
      <c r="BWE690" s="75"/>
      <c r="BWF690" s="81"/>
      <c r="BWG690" s="75"/>
      <c r="BWH690" s="81"/>
      <c r="BWI690" s="75"/>
      <c r="BWJ690" s="81"/>
      <c r="BWK690" s="75"/>
      <c r="BWL690" s="81"/>
      <c r="BWM690" s="75"/>
      <c r="BWN690" s="81"/>
      <c r="BWO690" s="75"/>
      <c r="BWP690" s="81"/>
      <c r="BWQ690" s="75"/>
      <c r="BWR690" s="81"/>
      <c r="BWS690" s="75"/>
      <c r="BWT690" s="81"/>
      <c r="BWU690" s="75"/>
      <c r="BWV690" s="81"/>
      <c r="BWW690" s="75"/>
      <c r="BWX690" s="81"/>
      <c r="BWY690" s="75"/>
      <c r="BWZ690" s="81"/>
      <c r="BXA690" s="75"/>
      <c r="BXB690" s="81"/>
      <c r="BXC690" s="75"/>
      <c r="BXD690" s="81"/>
      <c r="BXE690" s="75"/>
      <c r="BXF690" s="81"/>
      <c r="BXG690" s="75"/>
      <c r="BXH690" s="81"/>
      <c r="BXI690" s="75"/>
      <c r="BXJ690" s="81"/>
      <c r="BXK690" s="75"/>
      <c r="BXL690" s="81"/>
      <c r="BXM690" s="75"/>
      <c r="BXN690" s="81"/>
      <c r="BXO690" s="75"/>
      <c r="BXP690" s="81"/>
      <c r="BXQ690" s="75"/>
      <c r="BXR690" s="81"/>
      <c r="BXS690" s="75"/>
      <c r="BXT690" s="81"/>
      <c r="BXU690" s="75"/>
      <c r="BXV690" s="81"/>
      <c r="BXW690" s="75"/>
      <c r="BXX690" s="81"/>
      <c r="BXY690" s="75"/>
      <c r="BXZ690" s="81"/>
      <c r="BYA690" s="75"/>
      <c r="BYB690" s="81"/>
      <c r="BYC690" s="75"/>
      <c r="BYD690" s="81"/>
      <c r="BYE690" s="75"/>
      <c r="BYF690" s="81"/>
      <c r="BYG690" s="75"/>
      <c r="BYH690" s="81"/>
      <c r="BYI690" s="75"/>
      <c r="BYJ690" s="81"/>
      <c r="BYK690" s="75"/>
      <c r="BYL690" s="81"/>
      <c r="BYM690" s="75"/>
      <c r="BYN690" s="81"/>
      <c r="BYO690" s="75"/>
      <c r="BYP690" s="81"/>
      <c r="BYQ690" s="75"/>
      <c r="BYR690" s="81"/>
      <c r="BYS690" s="75"/>
      <c r="BYT690" s="81"/>
      <c r="BYU690" s="75"/>
      <c r="BYV690" s="81"/>
      <c r="BYW690" s="75"/>
      <c r="BYX690" s="81"/>
      <c r="BYY690" s="75"/>
      <c r="BYZ690" s="81"/>
      <c r="BZA690" s="75"/>
      <c r="BZB690" s="81"/>
      <c r="BZC690" s="75"/>
      <c r="BZD690" s="81"/>
      <c r="BZE690" s="75"/>
      <c r="BZF690" s="81"/>
      <c r="BZG690" s="75"/>
      <c r="BZH690" s="81"/>
      <c r="BZI690" s="75"/>
      <c r="BZJ690" s="81"/>
      <c r="BZK690" s="75"/>
      <c r="BZL690" s="81"/>
      <c r="BZM690" s="75"/>
      <c r="BZN690" s="81"/>
      <c r="BZO690" s="75"/>
      <c r="BZP690" s="81"/>
      <c r="BZQ690" s="75"/>
      <c r="BZR690" s="81"/>
      <c r="BZS690" s="75"/>
      <c r="BZT690" s="81"/>
      <c r="BZU690" s="75"/>
      <c r="BZV690" s="81"/>
      <c r="BZW690" s="75"/>
      <c r="BZX690" s="81"/>
      <c r="BZY690" s="75"/>
      <c r="BZZ690" s="81"/>
      <c r="CAA690" s="75"/>
      <c r="CAB690" s="81"/>
      <c r="CAC690" s="75"/>
      <c r="CAD690" s="81"/>
      <c r="CAE690" s="75"/>
      <c r="CAF690" s="81"/>
      <c r="CAG690" s="75"/>
      <c r="CAH690" s="81"/>
      <c r="CAI690" s="75"/>
      <c r="CAJ690" s="81"/>
      <c r="CAK690" s="75"/>
      <c r="CAL690" s="81"/>
      <c r="CAM690" s="75"/>
      <c r="CAN690" s="81"/>
      <c r="CAO690" s="75"/>
      <c r="CAP690" s="81"/>
      <c r="CAQ690" s="75"/>
      <c r="CAR690" s="81"/>
      <c r="CAS690" s="75"/>
      <c r="CAT690" s="81"/>
      <c r="CAU690" s="75"/>
      <c r="CAV690" s="81"/>
      <c r="CAW690" s="75"/>
      <c r="CAX690" s="81"/>
      <c r="CAY690" s="75"/>
      <c r="CAZ690" s="81"/>
      <c r="CBA690" s="75"/>
      <c r="CBB690" s="81"/>
      <c r="CBC690" s="75"/>
      <c r="CBD690" s="81"/>
      <c r="CBE690" s="75"/>
      <c r="CBF690" s="81"/>
      <c r="CBG690" s="75"/>
      <c r="CBH690" s="81"/>
      <c r="CBI690" s="75"/>
      <c r="CBJ690" s="81"/>
      <c r="CBK690" s="75"/>
      <c r="CBL690" s="81"/>
      <c r="CBM690" s="75"/>
      <c r="CBN690" s="81"/>
      <c r="CBO690" s="75"/>
      <c r="CBP690" s="81"/>
      <c r="CBQ690" s="75"/>
      <c r="CBR690" s="81"/>
      <c r="CBS690" s="75"/>
      <c r="CBT690" s="81"/>
      <c r="CBU690" s="75"/>
      <c r="CBV690" s="81"/>
      <c r="CBW690" s="75"/>
      <c r="CBX690" s="81"/>
      <c r="CBY690" s="75"/>
      <c r="CBZ690" s="81"/>
      <c r="CCA690" s="75"/>
      <c r="CCB690" s="81"/>
      <c r="CCC690" s="75"/>
      <c r="CCD690" s="81"/>
      <c r="CCE690" s="75"/>
      <c r="CCF690" s="81"/>
      <c r="CCG690" s="75"/>
      <c r="CCH690" s="81"/>
      <c r="CCI690" s="75"/>
      <c r="CCJ690" s="81"/>
      <c r="CCK690" s="75"/>
      <c r="CCL690" s="81"/>
      <c r="CCM690" s="75"/>
      <c r="CCN690" s="81"/>
      <c r="CCO690" s="75"/>
      <c r="CCP690" s="81"/>
      <c r="CCQ690" s="75"/>
      <c r="CCR690" s="81"/>
      <c r="CCS690" s="75"/>
      <c r="CCT690" s="81"/>
      <c r="CCU690" s="75"/>
      <c r="CCV690" s="81"/>
      <c r="CCW690" s="75"/>
      <c r="CCX690" s="81"/>
      <c r="CCY690" s="75"/>
      <c r="CCZ690" s="81"/>
      <c r="CDA690" s="75"/>
      <c r="CDB690" s="81"/>
      <c r="CDC690" s="75"/>
      <c r="CDD690" s="81"/>
      <c r="CDE690" s="75"/>
      <c r="CDF690" s="81"/>
      <c r="CDG690" s="75"/>
      <c r="CDH690" s="81"/>
      <c r="CDI690" s="75"/>
      <c r="CDJ690" s="81"/>
      <c r="CDK690" s="75"/>
      <c r="CDL690" s="81"/>
      <c r="CDM690" s="75"/>
      <c r="CDN690" s="81"/>
      <c r="CDO690" s="75"/>
      <c r="CDP690" s="81"/>
      <c r="CDQ690" s="75"/>
      <c r="CDR690" s="81"/>
      <c r="CDS690" s="75"/>
      <c r="CDT690" s="81"/>
      <c r="CDU690" s="75"/>
      <c r="CDV690" s="81"/>
      <c r="CDW690" s="75"/>
      <c r="CDX690" s="81"/>
      <c r="CDY690" s="75"/>
      <c r="CDZ690" s="81"/>
      <c r="CEA690" s="75"/>
      <c r="CEB690" s="81"/>
      <c r="CEC690" s="75"/>
      <c r="CED690" s="81"/>
      <c r="CEE690" s="75"/>
      <c r="CEF690" s="81"/>
      <c r="CEG690" s="75"/>
      <c r="CEH690" s="81"/>
      <c r="CEI690" s="75"/>
      <c r="CEJ690" s="81"/>
      <c r="CEK690" s="75"/>
      <c r="CEL690" s="81"/>
      <c r="CEM690" s="75"/>
      <c r="CEN690" s="81"/>
      <c r="CEO690" s="75"/>
      <c r="CEP690" s="81"/>
      <c r="CEQ690" s="75"/>
      <c r="CER690" s="81"/>
      <c r="CES690" s="75"/>
      <c r="CET690" s="81"/>
      <c r="CEU690" s="75"/>
      <c r="CEV690" s="81"/>
      <c r="CEW690" s="75"/>
      <c r="CEX690" s="81"/>
      <c r="CEY690" s="75"/>
      <c r="CEZ690" s="81"/>
      <c r="CFA690" s="75"/>
      <c r="CFB690" s="81"/>
      <c r="CFC690" s="75"/>
      <c r="CFD690" s="81"/>
      <c r="CFE690" s="75"/>
      <c r="CFF690" s="81"/>
      <c r="CFG690" s="75"/>
      <c r="CFH690" s="81"/>
      <c r="CFI690" s="75"/>
      <c r="CFJ690" s="81"/>
      <c r="CFK690" s="75"/>
      <c r="CFL690" s="81"/>
      <c r="CFM690" s="75"/>
      <c r="CFN690" s="81"/>
      <c r="CFO690" s="75"/>
      <c r="CFP690" s="81"/>
      <c r="CFQ690" s="75"/>
      <c r="CFR690" s="81"/>
      <c r="CFS690" s="75"/>
      <c r="CFT690" s="81"/>
      <c r="CFU690" s="75"/>
      <c r="CFV690" s="81"/>
      <c r="CFW690" s="75"/>
      <c r="CFX690" s="81"/>
      <c r="CFY690" s="75"/>
      <c r="CFZ690" s="81"/>
      <c r="CGA690" s="75"/>
      <c r="CGB690" s="81"/>
      <c r="CGC690" s="75"/>
      <c r="CGD690" s="81"/>
      <c r="CGE690" s="75"/>
      <c r="CGF690" s="81"/>
      <c r="CGG690" s="75"/>
      <c r="CGH690" s="81"/>
      <c r="CGI690" s="75"/>
      <c r="CGJ690" s="81"/>
      <c r="CGK690" s="75"/>
      <c r="CGL690" s="81"/>
      <c r="CGM690" s="75"/>
      <c r="CGN690" s="81"/>
      <c r="CGO690" s="75"/>
      <c r="CGP690" s="81"/>
      <c r="CGQ690" s="75"/>
      <c r="CGR690" s="81"/>
      <c r="CGS690" s="75"/>
      <c r="CGT690" s="81"/>
      <c r="CGU690" s="75"/>
      <c r="CGV690" s="81"/>
      <c r="CGW690" s="75"/>
      <c r="CGX690" s="81"/>
      <c r="CGY690" s="75"/>
      <c r="CGZ690" s="81"/>
      <c r="CHA690" s="75"/>
      <c r="CHB690" s="81"/>
      <c r="CHC690" s="75"/>
      <c r="CHD690" s="81"/>
      <c r="CHE690" s="75"/>
      <c r="CHF690" s="81"/>
      <c r="CHG690" s="75"/>
      <c r="CHH690" s="81"/>
      <c r="CHI690" s="75"/>
      <c r="CHJ690" s="81"/>
      <c r="CHK690" s="75"/>
      <c r="CHL690" s="81"/>
      <c r="CHM690" s="75"/>
      <c r="CHN690" s="81"/>
      <c r="CHO690" s="75"/>
      <c r="CHP690" s="81"/>
      <c r="CHQ690" s="75"/>
      <c r="CHR690" s="81"/>
      <c r="CHS690" s="75"/>
      <c r="CHT690" s="81"/>
      <c r="CHU690" s="75"/>
      <c r="CHV690" s="81"/>
      <c r="CHW690" s="75"/>
      <c r="CHX690" s="81"/>
      <c r="CHY690" s="75"/>
      <c r="CHZ690" s="81"/>
      <c r="CIA690" s="75"/>
      <c r="CIB690" s="81"/>
      <c r="CIC690" s="75"/>
      <c r="CID690" s="81"/>
      <c r="CIE690" s="75"/>
      <c r="CIF690" s="81"/>
      <c r="CIG690" s="75"/>
      <c r="CIH690" s="81"/>
      <c r="CII690" s="75"/>
      <c r="CIJ690" s="81"/>
      <c r="CIK690" s="75"/>
      <c r="CIL690" s="81"/>
      <c r="CIM690" s="75"/>
      <c r="CIN690" s="81"/>
      <c r="CIO690" s="75"/>
      <c r="CIP690" s="81"/>
      <c r="CIQ690" s="75"/>
      <c r="CIR690" s="81"/>
      <c r="CIS690" s="75"/>
      <c r="CIT690" s="81"/>
      <c r="CIU690" s="75"/>
      <c r="CIV690" s="81"/>
      <c r="CIW690" s="75"/>
      <c r="CIX690" s="81"/>
      <c r="CIY690" s="75"/>
      <c r="CIZ690" s="81"/>
      <c r="CJA690" s="75"/>
      <c r="CJB690" s="81"/>
      <c r="CJC690" s="75"/>
      <c r="CJD690" s="81"/>
      <c r="CJE690" s="75"/>
      <c r="CJF690" s="81"/>
      <c r="CJG690" s="75"/>
      <c r="CJH690" s="81"/>
      <c r="CJI690" s="75"/>
      <c r="CJJ690" s="81"/>
      <c r="CJK690" s="75"/>
      <c r="CJL690" s="81"/>
      <c r="CJM690" s="75"/>
      <c r="CJN690" s="81"/>
      <c r="CJO690" s="75"/>
      <c r="CJP690" s="81"/>
      <c r="CJQ690" s="75"/>
      <c r="CJR690" s="81"/>
      <c r="CJS690" s="75"/>
      <c r="CJT690" s="81"/>
      <c r="CJU690" s="75"/>
      <c r="CJV690" s="81"/>
      <c r="CJW690" s="75"/>
      <c r="CJX690" s="81"/>
      <c r="CJY690" s="75"/>
      <c r="CJZ690" s="81"/>
      <c r="CKA690" s="75"/>
      <c r="CKB690" s="81"/>
      <c r="CKC690" s="75"/>
      <c r="CKD690" s="81"/>
      <c r="CKE690" s="75"/>
      <c r="CKF690" s="81"/>
      <c r="CKG690" s="75"/>
      <c r="CKH690" s="81"/>
      <c r="CKI690" s="75"/>
      <c r="CKJ690" s="81"/>
      <c r="CKK690" s="75"/>
      <c r="CKL690" s="81"/>
      <c r="CKM690" s="75"/>
      <c r="CKN690" s="81"/>
      <c r="CKO690" s="75"/>
      <c r="CKP690" s="81"/>
      <c r="CKQ690" s="75"/>
      <c r="CKR690" s="81"/>
      <c r="CKS690" s="75"/>
      <c r="CKT690" s="81"/>
      <c r="CKU690" s="75"/>
      <c r="CKV690" s="81"/>
      <c r="CKW690" s="75"/>
      <c r="CKX690" s="81"/>
      <c r="CKY690" s="75"/>
      <c r="CKZ690" s="81"/>
      <c r="CLA690" s="75"/>
      <c r="CLB690" s="81"/>
      <c r="CLC690" s="75"/>
      <c r="CLD690" s="81"/>
      <c r="CLE690" s="75"/>
      <c r="CLF690" s="81"/>
      <c r="CLG690" s="75"/>
      <c r="CLH690" s="81"/>
      <c r="CLI690" s="75"/>
      <c r="CLJ690" s="81"/>
      <c r="CLK690" s="75"/>
      <c r="CLL690" s="81"/>
      <c r="CLM690" s="75"/>
      <c r="CLN690" s="81"/>
      <c r="CLO690" s="75"/>
      <c r="CLP690" s="81"/>
      <c r="CLQ690" s="75"/>
      <c r="CLR690" s="81"/>
      <c r="CLS690" s="75"/>
      <c r="CLT690" s="81"/>
      <c r="CLU690" s="75"/>
      <c r="CLV690" s="81"/>
      <c r="CLW690" s="75"/>
      <c r="CLX690" s="81"/>
      <c r="CLY690" s="75"/>
      <c r="CLZ690" s="81"/>
      <c r="CMA690" s="75"/>
      <c r="CMB690" s="81"/>
      <c r="CMC690" s="75"/>
      <c r="CMD690" s="81"/>
      <c r="CME690" s="75"/>
      <c r="CMF690" s="81"/>
      <c r="CMG690" s="75"/>
      <c r="CMH690" s="81"/>
      <c r="CMI690" s="75"/>
      <c r="CMJ690" s="81"/>
      <c r="CMK690" s="75"/>
      <c r="CML690" s="81"/>
      <c r="CMM690" s="75"/>
      <c r="CMN690" s="81"/>
      <c r="CMO690" s="75"/>
      <c r="CMP690" s="81"/>
      <c r="CMQ690" s="75"/>
      <c r="CMR690" s="81"/>
      <c r="CMS690" s="75"/>
      <c r="CMT690" s="81"/>
      <c r="CMU690" s="75"/>
      <c r="CMV690" s="81"/>
      <c r="CMW690" s="75"/>
      <c r="CMX690" s="81"/>
      <c r="CMY690" s="75"/>
      <c r="CMZ690" s="81"/>
      <c r="CNA690" s="75"/>
      <c r="CNB690" s="81"/>
      <c r="CNC690" s="75"/>
      <c r="CND690" s="81"/>
      <c r="CNE690" s="75"/>
      <c r="CNF690" s="81"/>
      <c r="CNG690" s="75"/>
      <c r="CNH690" s="81"/>
      <c r="CNI690" s="75"/>
      <c r="CNJ690" s="81"/>
      <c r="CNK690" s="75"/>
      <c r="CNL690" s="81"/>
      <c r="CNM690" s="75"/>
      <c r="CNN690" s="81"/>
      <c r="CNO690" s="75"/>
      <c r="CNP690" s="81"/>
      <c r="CNQ690" s="75"/>
      <c r="CNR690" s="81"/>
      <c r="CNS690" s="75"/>
      <c r="CNT690" s="81"/>
      <c r="CNU690" s="75"/>
      <c r="CNV690" s="81"/>
      <c r="CNW690" s="75"/>
      <c r="CNX690" s="81"/>
      <c r="CNY690" s="75"/>
      <c r="CNZ690" s="81"/>
      <c r="COA690" s="75"/>
      <c r="COB690" s="81"/>
      <c r="COC690" s="75"/>
      <c r="COD690" s="81"/>
      <c r="COE690" s="75"/>
      <c r="COF690" s="81"/>
      <c r="COG690" s="75"/>
      <c r="COH690" s="81"/>
      <c r="COI690" s="75"/>
      <c r="COJ690" s="81"/>
      <c r="COK690" s="75"/>
      <c r="COL690" s="81"/>
      <c r="COM690" s="75"/>
      <c r="CON690" s="81"/>
      <c r="COO690" s="75"/>
      <c r="COP690" s="81"/>
      <c r="COQ690" s="75"/>
      <c r="COR690" s="81"/>
      <c r="COS690" s="75"/>
      <c r="COT690" s="81"/>
      <c r="COU690" s="75"/>
      <c r="COV690" s="81"/>
      <c r="COW690" s="75"/>
      <c r="COX690" s="81"/>
      <c r="COY690" s="75"/>
      <c r="COZ690" s="81"/>
      <c r="CPA690" s="75"/>
      <c r="CPB690" s="81"/>
      <c r="CPC690" s="75"/>
      <c r="CPD690" s="81"/>
      <c r="CPE690" s="75"/>
      <c r="CPF690" s="81"/>
      <c r="CPG690" s="75"/>
      <c r="CPH690" s="81"/>
      <c r="CPI690" s="75"/>
      <c r="CPJ690" s="81"/>
      <c r="CPK690" s="75"/>
      <c r="CPL690" s="81"/>
      <c r="CPM690" s="75"/>
      <c r="CPN690" s="81"/>
      <c r="CPO690" s="75"/>
      <c r="CPP690" s="81"/>
      <c r="CPQ690" s="75"/>
      <c r="CPR690" s="81"/>
      <c r="CPS690" s="75"/>
      <c r="CPT690" s="81"/>
      <c r="CPU690" s="75"/>
      <c r="CPV690" s="81"/>
      <c r="CPW690" s="75"/>
      <c r="CPX690" s="81"/>
      <c r="CPY690" s="75"/>
      <c r="CPZ690" s="81"/>
      <c r="CQA690" s="75"/>
      <c r="CQB690" s="81"/>
      <c r="CQC690" s="75"/>
      <c r="CQD690" s="81"/>
      <c r="CQE690" s="75"/>
      <c r="CQF690" s="81"/>
      <c r="CQG690" s="75"/>
      <c r="CQH690" s="81"/>
      <c r="CQI690" s="75"/>
      <c r="CQJ690" s="81"/>
      <c r="CQK690" s="75"/>
      <c r="CQL690" s="81"/>
      <c r="CQM690" s="75"/>
      <c r="CQN690" s="81"/>
      <c r="CQO690" s="75"/>
      <c r="CQP690" s="81"/>
      <c r="CQQ690" s="75"/>
      <c r="CQR690" s="81"/>
      <c r="CQS690" s="75"/>
      <c r="CQT690" s="81"/>
      <c r="CQU690" s="75"/>
      <c r="CQV690" s="81"/>
      <c r="CQW690" s="75"/>
      <c r="CQX690" s="81"/>
      <c r="CQY690" s="75"/>
      <c r="CQZ690" s="81"/>
      <c r="CRA690" s="75"/>
      <c r="CRB690" s="81"/>
      <c r="CRC690" s="75"/>
      <c r="CRD690" s="81"/>
      <c r="CRE690" s="75"/>
      <c r="CRF690" s="81"/>
      <c r="CRG690" s="75"/>
      <c r="CRH690" s="81"/>
      <c r="CRI690" s="75"/>
      <c r="CRJ690" s="81"/>
      <c r="CRK690" s="75"/>
      <c r="CRL690" s="81"/>
      <c r="CRM690" s="75"/>
      <c r="CRN690" s="81"/>
      <c r="CRO690" s="75"/>
      <c r="CRP690" s="81"/>
      <c r="CRQ690" s="75"/>
      <c r="CRR690" s="81"/>
      <c r="CRS690" s="75"/>
      <c r="CRT690" s="81"/>
      <c r="CRU690" s="75"/>
      <c r="CRV690" s="81"/>
      <c r="CRW690" s="75"/>
      <c r="CRX690" s="81"/>
      <c r="CRY690" s="75"/>
      <c r="CRZ690" s="81"/>
      <c r="CSA690" s="75"/>
      <c r="CSB690" s="81"/>
      <c r="CSC690" s="75"/>
      <c r="CSD690" s="81"/>
      <c r="CSE690" s="75"/>
      <c r="CSF690" s="81"/>
      <c r="CSG690" s="75"/>
      <c r="CSH690" s="81"/>
      <c r="CSI690" s="75"/>
      <c r="CSJ690" s="81"/>
      <c r="CSK690" s="75"/>
      <c r="CSL690" s="81"/>
      <c r="CSM690" s="75"/>
      <c r="CSN690" s="81"/>
      <c r="CSO690" s="75"/>
      <c r="CSP690" s="81"/>
      <c r="CSQ690" s="75"/>
      <c r="CSR690" s="81"/>
      <c r="CSS690" s="75"/>
      <c r="CST690" s="81"/>
      <c r="CSU690" s="75"/>
      <c r="CSV690" s="81"/>
      <c r="CSW690" s="75"/>
      <c r="CSX690" s="81"/>
      <c r="CSY690" s="75"/>
      <c r="CSZ690" s="81"/>
      <c r="CTA690" s="75"/>
      <c r="CTB690" s="81"/>
      <c r="CTC690" s="75"/>
      <c r="CTD690" s="81"/>
      <c r="CTE690" s="75"/>
      <c r="CTF690" s="81"/>
      <c r="CTG690" s="75"/>
      <c r="CTH690" s="81"/>
      <c r="CTI690" s="75"/>
      <c r="CTJ690" s="81"/>
      <c r="CTK690" s="75"/>
      <c r="CTL690" s="81"/>
      <c r="CTM690" s="75"/>
      <c r="CTN690" s="81"/>
      <c r="CTO690" s="75"/>
      <c r="CTP690" s="81"/>
      <c r="CTQ690" s="75"/>
      <c r="CTR690" s="81"/>
      <c r="CTS690" s="75"/>
      <c r="CTT690" s="81"/>
      <c r="CTU690" s="75"/>
      <c r="CTV690" s="81"/>
      <c r="CTW690" s="75"/>
      <c r="CTX690" s="81"/>
      <c r="CTY690" s="75"/>
      <c r="CTZ690" s="81"/>
      <c r="CUA690" s="75"/>
      <c r="CUB690" s="81"/>
      <c r="CUC690" s="75"/>
      <c r="CUD690" s="81"/>
      <c r="CUE690" s="75"/>
      <c r="CUF690" s="81"/>
      <c r="CUG690" s="75"/>
      <c r="CUH690" s="81"/>
      <c r="CUI690" s="75"/>
      <c r="CUJ690" s="81"/>
      <c r="CUK690" s="75"/>
      <c r="CUL690" s="81"/>
      <c r="CUM690" s="75"/>
      <c r="CUN690" s="81"/>
      <c r="CUO690" s="75"/>
      <c r="CUP690" s="81"/>
      <c r="CUQ690" s="75"/>
      <c r="CUR690" s="81"/>
      <c r="CUS690" s="75"/>
      <c r="CUT690" s="81"/>
      <c r="CUU690" s="75"/>
      <c r="CUV690" s="81"/>
      <c r="CUW690" s="75"/>
      <c r="CUX690" s="81"/>
      <c r="CUY690" s="75"/>
      <c r="CUZ690" s="81"/>
      <c r="CVA690" s="75"/>
      <c r="CVB690" s="81"/>
      <c r="CVC690" s="75"/>
      <c r="CVD690" s="81"/>
      <c r="CVE690" s="75"/>
      <c r="CVF690" s="81"/>
      <c r="CVG690" s="75"/>
      <c r="CVH690" s="81"/>
      <c r="CVI690" s="75"/>
      <c r="CVJ690" s="81"/>
      <c r="CVK690" s="75"/>
      <c r="CVL690" s="81"/>
      <c r="CVM690" s="75"/>
      <c r="CVN690" s="81"/>
      <c r="CVO690" s="75"/>
      <c r="CVP690" s="81"/>
      <c r="CVQ690" s="75"/>
      <c r="CVR690" s="81"/>
      <c r="CVS690" s="75"/>
      <c r="CVT690" s="81"/>
      <c r="CVU690" s="75"/>
      <c r="CVV690" s="81"/>
      <c r="CVW690" s="75"/>
      <c r="CVX690" s="81"/>
      <c r="CVY690" s="75"/>
      <c r="CVZ690" s="81"/>
      <c r="CWA690" s="75"/>
      <c r="CWB690" s="81"/>
      <c r="CWC690" s="75"/>
      <c r="CWD690" s="81"/>
      <c r="CWE690" s="75"/>
      <c r="CWF690" s="81"/>
      <c r="CWG690" s="75"/>
      <c r="CWH690" s="81"/>
      <c r="CWI690" s="75"/>
      <c r="CWJ690" s="81"/>
      <c r="CWK690" s="75"/>
      <c r="CWL690" s="81"/>
      <c r="CWM690" s="75"/>
      <c r="CWN690" s="81"/>
      <c r="CWO690" s="75"/>
      <c r="CWP690" s="81"/>
      <c r="CWQ690" s="75"/>
      <c r="CWR690" s="81"/>
      <c r="CWS690" s="75"/>
      <c r="CWT690" s="81"/>
      <c r="CWU690" s="75"/>
      <c r="CWV690" s="81"/>
      <c r="CWW690" s="75"/>
      <c r="CWX690" s="81"/>
      <c r="CWY690" s="75"/>
      <c r="CWZ690" s="81"/>
      <c r="CXA690" s="75"/>
      <c r="CXB690" s="81"/>
      <c r="CXC690" s="75"/>
      <c r="CXD690" s="81"/>
      <c r="CXE690" s="75"/>
      <c r="CXF690" s="81"/>
      <c r="CXG690" s="75"/>
      <c r="CXH690" s="81"/>
      <c r="CXI690" s="75"/>
      <c r="CXJ690" s="81"/>
      <c r="CXK690" s="75"/>
      <c r="CXL690" s="81"/>
      <c r="CXM690" s="75"/>
      <c r="CXN690" s="81"/>
      <c r="CXO690" s="75"/>
      <c r="CXP690" s="81"/>
      <c r="CXQ690" s="75"/>
      <c r="CXR690" s="81"/>
      <c r="CXS690" s="75"/>
      <c r="CXT690" s="81"/>
      <c r="CXU690" s="75"/>
      <c r="CXV690" s="81"/>
      <c r="CXW690" s="75"/>
      <c r="CXX690" s="81"/>
      <c r="CXY690" s="75"/>
      <c r="CXZ690" s="81"/>
      <c r="CYA690" s="75"/>
      <c r="CYB690" s="81"/>
      <c r="CYC690" s="75"/>
      <c r="CYD690" s="81"/>
      <c r="CYE690" s="75"/>
      <c r="CYF690" s="81"/>
      <c r="CYG690" s="75"/>
      <c r="CYH690" s="81"/>
      <c r="CYI690" s="75"/>
      <c r="CYJ690" s="81"/>
      <c r="CYK690" s="75"/>
      <c r="CYL690" s="81"/>
      <c r="CYM690" s="75"/>
      <c r="CYN690" s="81"/>
      <c r="CYO690" s="75"/>
      <c r="CYP690" s="81"/>
      <c r="CYQ690" s="75"/>
      <c r="CYR690" s="81"/>
      <c r="CYS690" s="75"/>
      <c r="CYT690" s="81"/>
      <c r="CYU690" s="75"/>
      <c r="CYV690" s="81"/>
      <c r="CYW690" s="75"/>
      <c r="CYX690" s="81"/>
      <c r="CYY690" s="75"/>
      <c r="CYZ690" s="81"/>
      <c r="CZA690" s="75"/>
      <c r="CZB690" s="81"/>
      <c r="CZC690" s="75"/>
      <c r="CZD690" s="81"/>
      <c r="CZE690" s="75"/>
      <c r="CZF690" s="81"/>
      <c r="CZG690" s="75"/>
      <c r="CZH690" s="81"/>
      <c r="CZI690" s="75"/>
      <c r="CZJ690" s="81"/>
      <c r="CZK690" s="75"/>
      <c r="CZL690" s="81"/>
      <c r="CZM690" s="75"/>
      <c r="CZN690" s="81"/>
      <c r="CZO690" s="75"/>
      <c r="CZP690" s="81"/>
      <c r="CZQ690" s="75"/>
      <c r="CZR690" s="81"/>
      <c r="CZS690" s="75"/>
      <c r="CZT690" s="81"/>
      <c r="CZU690" s="75"/>
      <c r="CZV690" s="81"/>
      <c r="CZW690" s="75"/>
      <c r="CZX690" s="81"/>
      <c r="CZY690" s="75"/>
      <c r="CZZ690" s="81"/>
      <c r="DAA690" s="75"/>
      <c r="DAB690" s="81"/>
      <c r="DAC690" s="75"/>
      <c r="DAD690" s="81"/>
      <c r="DAE690" s="75"/>
      <c r="DAF690" s="81"/>
      <c r="DAG690" s="75"/>
      <c r="DAH690" s="81"/>
      <c r="DAI690" s="75"/>
      <c r="DAJ690" s="81"/>
      <c r="DAK690" s="75"/>
      <c r="DAL690" s="81"/>
      <c r="DAM690" s="75"/>
      <c r="DAN690" s="81"/>
      <c r="DAO690" s="75"/>
      <c r="DAP690" s="81"/>
      <c r="DAQ690" s="75"/>
      <c r="DAR690" s="81"/>
      <c r="DAS690" s="75"/>
      <c r="DAT690" s="81"/>
      <c r="DAU690" s="75"/>
      <c r="DAV690" s="81"/>
      <c r="DAW690" s="75"/>
      <c r="DAX690" s="81"/>
      <c r="DAY690" s="75"/>
      <c r="DAZ690" s="81"/>
      <c r="DBA690" s="75"/>
      <c r="DBB690" s="81"/>
      <c r="DBC690" s="75"/>
      <c r="DBD690" s="81"/>
      <c r="DBE690" s="75"/>
      <c r="DBF690" s="81"/>
      <c r="DBG690" s="75"/>
      <c r="DBH690" s="81"/>
      <c r="DBI690" s="75"/>
      <c r="DBJ690" s="81"/>
      <c r="DBK690" s="75"/>
      <c r="DBL690" s="81"/>
      <c r="DBM690" s="75"/>
      <c r="DBN690" s="81"/>
      <c r="DBO690" s="75"/>
      <c r="DBP690" s="81"/>
      <c r="DBQ690" s="75"/>
      <c r="DBR690" s="81"/>
      <c r="DBS690" s="75"/>
      <c r="DBT690" s="81"/>
      <c r="DBU690" s="75"/>
      <c r="DBV690" s="81"/>
      <c r="DBW690" s="75"/>
      <c r="DBX690" s="81"/>
      <c r="DBY690" s="75"/>
      <c r="DBZ690" s="81"/>
      <c r="DCA690" s="75"/>
      <c r="DCB690" s="81"/>
      <c r="DCC690" s="75"/>
      <c r="DCD690" s="81"/>
      <c r="DCE690" s="75"/>
      <c r="DCF690" s="81"/>
      <c r="DCG690" s="75"/>
      <c r="DCH690" s="81"/>
      <c r="DCI690" s="75"/>
      <c r="DCJ690" s="81"/>
      <c r="DCK690" s="75"/>
      <c r="DCL690" s="81"/>
      <c r="DCM690" s="75"/>
      <c r="DCN690" s="81"/>
      <c r="DCO690" s="75"/>
      <c r="DCP690" s="81"/>
      <c r="DCQ690" s="75"/>
      <c r="DCR690" s="81"/>
      <c r="DCS690" s="75"/>
      <c r="DCT690" s="81"/>
      <c r="DCU690" s="75"/>
      <c r="DCV690" s="81"/>
      <c r="DCW690" s="75"/>
      <c r="DCX690" s="81"/>
      <c r="DCY690" s="75"/>
      <c r="DCZ690" s="81"/>
      <c r="DDA690" s="75"/>
      <c r="DDB690" s="81"/>
      <c r="DDC690" s="75"/>
      <c r="DDD690" s="81"/>
      <c r="DDE690" s="75"/>
      <c r="DDF690" s="81"/>
      <c r="DDG690" s="75"/>
      <c r="DDH690" s="81"/>
      <c r="DDI690" s="75"/>
      <c r="DDJ690" s="81"/>
      <c r="DDK690" s="75"/>
      <c r="DDL690" s="81"/>
      <c r="DDM690" s="75"/>
      <c r="DDN690" s="81"/>
      <c r="DDO690" s="75"/>
      <c r="DDP690" s="81"/>
      <c r="DDQ690" s="75"/>
      <c r="DDR690" s="81"/>
      <c r="DDS690" s="75"/>
      <c r="DDT690" s="81"/>
      <c r="DDU690" s="75"/>
      <c r="DDV690" s="81"/>
      <c r="DDW690" s="75"/>
      <c r="DDX690" s="81"/>
      <c r="DDY690" s="75"/>
      <c r="DDZ690" s="81"/>
      <c r="DEA690" s="75"/>
      <c r="DEB690" s="81"/>
      <c r="DEC690" s="75"/>
      <c r="DED690" s="81"/>
      <c r="DEE690" s="75"/>
      <c r="DEF690" s="81"/>
      <c r="DEG690" s="75"/>
      <c r="DEH690" s="81"/>
      <c r="DEI690" s="75"/>
      <c r="DEJ690" s="81"/>
      <c r="DEK690" s="75"/>
      <c r="DEL690" s="81"/>
      <c r="DEM690" s="75"/>
      <c r="DEN690" s="81"/>
      <c r="DEO690" s="75"/>
      <c r="DEP690" s="81"/>
      <c r="DEQ690" s="75"/>
      <c r="DER690" s="81"/>
      <c r="DES690" s="75"/>
      <c r="DET690" s="81"/>
      <c r="DEU690" s="75"/>
      <c r="DEV690" s="81"/>
      <c r="DEW690" s="75"/>
      <c r="DEX690" s="81"/>
      <c r="DEY690" s="75"/>
      <c r="DEZ690" s="81"/>
      <c r="DFA690" s="75"/>
      <c r="DFB690" s="81"/>
      <c r="DFC690" s="75"/>
      <c r="DFD690" s="81"/>
      <c r="DFE690" s="75"/>
      <c r="DFF690" s="81"/>
      <c r="DFG690" s="75"/>
      <c r="DFH690" s="81"/>
      <c r="DFI690" s="75"/>
      <c r="DFJ690" s="81"/>
      <c r="DFK690" s="75"/>
      <c r="DFL690" s="81"/>
      <c r="DFM690" s="75"/>
      <c r="DFN690" s="81"/>
      <c r="DFO690" s="75"/>
      <c r="DFP690" s="81"/>
      <c r="DFQ690" s="75"/>
      <c r="DFR690" s="81"/>
      <c r="DFS690" s="75"/>
      <c r="DFT690" s="81"/>
      <c r="DFU690" s="75"/>
      <c r="DFV690" s="81"/>
      <c r="DFW690" s="75"/>
      <c r="DFX690" s="81"/>
      <c r="DFY690" s="75"/>
      <c r="DFZ690" s="81"/>
      <c r="DGA690" s="75"/>
      <c r="DGB690" s="81"/>
      <c r="DGC690" s="75"/>
      <c r="DGD690" s="81"/>
      <c r="DGE690" s="75"/>
      <c r="DGF690" s="81"/>
      <c r="DGG690" s="75"/>
      <c r="DGH690" s="81"/>
      <c r="DGI690" s="75"/>
      <c r="DGJ690" s="81"/>
      <c r="DGK690" s="75"/>
      <c r="DGL690" s="81"/>
      <c r="DGM690" s="75"/>
      <c r="DGN690" s="81"/>
      <c r="DGO690" s="75"/>
      <c r="DGP690" s="81"/>
      <c r="DGQ690" s="75"/>
      <c r="DGR690" s="81"/>
      <c r="DGS690" s="75"/>
      <c r="DGT690" s="81"/>
      <c r="DGU690" s="75"/>
      <c r="DGV690" s="81"/>
      <c r="DGW690" s="75"/>
      <c r="DGX690" s="81"/>
      <c r="DGY690" s="75"/>
      <c r="DGZ690" s="81"/>
      <c r="DHA690" s="75"/>
      <c r="DHB690" s="81"/>
      <c r="DHC690" s="75"/>
      <c r="DHD690" s="81"/>
      <c r="DHE690" s="75"/>
      <c r="DHF690" s="81"/>
      <c r="DHG690" s="75"/>
      <c r="DHH690" s="81"/>
      <c r="DHI690" s="75"/>
      <c r="DHJ690" s="81"/>
      <c r="DHK690" s="75"/>
      <c r="DHL690" s="81"/>
      <c r="DHM690" s="75"/>
      <c r="DHN690" s="81"/>
      <c r="DHO690" s="75"/>
      <c r="DHP690" s="81"/>
      <c r="DHQ690" s="75"/>
      <c r="DHR690" s="81"/>
      <c r="DHS690" s="75"/>
      <c r="DHT690" s="81"/>
      <c r="DHU690" s="75"/>
      <c r="DHV690" s="81"/>
      <c r="DHW690" s="75"/>
      <c r="DHX690" s="81"/>
      <c r="DHY690" s="75"/>
      <c r="DHZ690" s="81"/>
      <c r="DIA690" s="75"/>
      <c r="DIB690" s="81"/>
      <c r="DIC690" s="75"/>
      <c r="DID690" s="81"/>
      <c r="DIE690" s="75"/>
      <c r="DIF690" s="81"/>
      <c r="DIG690" s="75"/>
      <c r="DIH690" s="81"/>
      <c r="DII690" s="75"/>
      <c r="DIJ690" s="81"/>
      <c r="DIK690" s="75"/>
      <c r="DIL690" s="81"/>
      <c r="DIM690" s="75"/>
      <c r="DIN690" s="81"/>
      <c r="DIO690" s="75"/>
      <c r="DIP690" s="81"/>
      <c r="DIQ690" s="75"/>
      <c r="DIR690" s="81"/>
      <c r="DIS690" s="75"/>
      <c r="DIT690" s="81"/>
      <c r="DIU690" s="75"/>
      <c r="DIV690" s="81"/>
      <c r="DIW690" s="75"/>
      <c r="DIX690" s="81"/>
      <c r="DIY690" s="75"/>
      <c r="DIZ690" s="81"/>
      <c r="DJA690" s="75"/>
      <c r="DJB690" s="81"/>
      <c r="DJC690" s="75"/>
      <c r="DJD690" s="81"/>
      <c r="DJE690" s="75"/>
      <c r="DJF690" s="81"/>
      <c r="DJG690" s="75"/>
      <c r="DJH690" s="81"/>
      <c r="DJI690" s="75"/>
      <c r="DJJ690" s="81"/>
      <c r="DJK690" s="75"/>
      <c r="DJL690" s="81"/>
      <c r="DJM690" s="75"/>
      <c r="DJN690" s="81"/>
      <c r="DJO690" s="75"/>
      <c r="DJP690" s="81"/>
      <c r="DJQ690" s="75"/>
      <c r="DJR690" s="81"/>
      <c r="DJS690" s="75"/>
      <c r="DJT690" s="81"/>
      <c r="DJU690" s="75"/>
      <c r="DJV690" s="81"/>
      <c r="DJW690" s="75"/>
      <c r="DJX690" s="81"/>
      <c r="DJY690" s="75"/>
      <c r="DJZ690" s="81"/>
      <c r="DKA690" s="75"/>
      <c r="DKB690" s="81"/>
      <c r="DKC690" s="75"/>
      <c r="DKD690" s="81"/>
      <c r="DKE690" s="75"/>
      <c r="DKF690" s="81"/>
      <c r="DKG690" s="75"/>
      <c r="DKH690" s="81"/>
      <c r="DKI690" s="75"/>
      <c r="DKJ690" s="81"/>
      <c r="DKK690" s="75"/>
      <c r="DKL690" s="81"/>
      <c r="DKM690" s="75"/>
      <c r="DKN690" s="81"/>
      <c r="DKO690" s="75"/>
      <c r="DKP690" s="81"/>
      <c r="DKQ690" s="75"/>
      <c r="DKR690" s="81"/>
      <c r="DKS690" s="75"/>
      <c r="DKT690" s="81"/>
      <c r="DKU690" s="75"/>
      <c r="DKV690" s="81"/>
      <c r="DKW690" s="75"/>
      <c r="DKX690" s="81"/>
      <c r="DKY690" s="75"/>
      <c r="DKZ690" s="81"/>
      <c r="DLA690" s="75"/>
      <c r="DLB690" s="81"/>
      <c r="DLC690" s="75"/>
      <c r="DLD690" s="81"/>
      <c r="DLE690" s="75"/>
      <c r="DLF690" s="81"/>
      <c r="DLG690" s="75"/>
      <c r="DLH690" s="81"/>
      <c r="DLI690" s="75"/>
      <c r="DLJ690" s="81"/>
      <c r="DLK690" s="75"/>
      <c r="DLL690" s="81"/>
      <c r="DLM690" s="75"/>
      <c r="DLN690" s="81"/>
      <c r="DLO690" s="75"/>
      <c r="DLP690" s="81"/>
      <c r="DLQ690" s="75"/>
      <c r="DLR690" s="81"/>
      <c r="DLS690" s="75"/>
      <c r="DLT690" s="81"/>
      <c r="DLU690" s="75"/>
      <c r="DLV690" s="81"/>
      <c r="DLW690" s="75"/>
      <c r="DLX690" s="81"/>
      <c r="DLY690" s="75"/>
      <c r="DLZ690" s="81"/>
      <c r="DMA690" s="75"/>
      <c r="DMB690" s="81"/>
      <c r="DMC690" s="75"/>
      <c r="DMD690" s="81"/>
      <c r="DME690" s="75"/>
      <c r="DMF690" s="81"/>
      <c r="DMG690" s="75"/>
      <c r="DMH690" s="81"/>
      <c r="DMI690" s="75"/>
      <c r="DMJ690" s="81"/>
      <c r="DMK690" s="75"/>
      <c r="DML690" s="81"/>
      <c r="DMM690" s="75"/>
      <c r="DMN690" s="81"/>
      <c r="DMO690" s="75"/>
      <c r="DMP690" s="81"/>
      <c r="DMQ690" s="75"/>
      <c r="DMR690" s="81"/>
      <c r="DMS690" s="75"/>
      <c r="DMT690" s="81"/>
      <c r="DMU690" s="75"/>
      <c r="DMV690" s="81"/>
      <c r="DMW690" s="75"/>
      <c r="DMX690" s="81"/>
      <c r="DMY690" s="75"/>
      <c r="DMZ690" s="81"/>
      <c r="DNA690" s="75"/>
      <c r="DNB690" s="81"/>
      <c r="DNC690" s="75"/>
      <c r="DND690" s="81"/>
      <c r="DNE690" s="75"/>
      <c r="DNF690" s="81"/>
      <c r="DNG690" s="75"/>
      <c r="DNH690" s="81"/>
      <c r="DNI690" s="75"/>
      <c r="DNJ690" s="81"/>
      <c r="DNK690" s="75"/>
      <c r="DNL690" s="81"/>
      <c r="DNM690" s="75"/>
      <c r="DNN690" s="81"/>
      <c r="DNO690" s="75"/>
      <c r="DNP690" s="81"/>
      <c r="DNQ690" s="75"/>
      <c r="DNR690" s="81"/>
      <c r="DNS690" s="75"/>
      <c r="DNT690" s="81"/>
      <c r="DNU690" s="75"/>
      <c r="DNV690" s="81"/>
      <c r="DNW690" s="75"/>
      <c r="DNX690" s="81"/>
      <c r="DNY690" s="75"/>
      <c r="DNZ690" s="81"/>
      <c r="DOA690" s="75"/>
      <c r="DOB690" s="81"/>
      <c r="DOC690" s="75"/>
      <c r="DOD690" s="81"/>
      <c r="DOE690" s="75"/>
      <c r="DOF690" s="81"/>
      <c r="DOG690" s="75"/>
      <c r="DOH690" s="81"/>
      <c r="DOI690" s="75"/>
      <c r="DOJ690" s="81"/>
      <c r="DOK690" s="75"/>
      <c r="DOL690" s="81"/>
      <c r="DOM690" s="75"/>
      <c r="DON690" s="81"/>
      <c r="DOO690" s="75"/>
      <c r="DOP690" s="81"/>
      <c r="DOQ690" s="75"/>
      <c r="DOR690" s="81"/>
      <c r="DOS690" s="75"/>
      <c r="DOT690" s="81"/>
      <c r="DOU690" s="75"/>
      <c r="DOV690" s="81"/>
      <c r="DOW690" s="75"/>
      <c r="DOX690" s="81"/>
      <c r="DOY690" s="75"/>
      <c r="DOZ690" s="81"/>
      <c r="DPA690" s="75"/>
      <c r="DPB690" s="81"/>
      <c r="DPC690" s="75"/>
      <c r="DPD690" s="81"/>
      <c r="DPE690" s="75"/>
      <c r="DPF690" s="81"/>
      <c r="DPG690" s="75"/>
      <c r="DPH690" s="81"/>
      <c r="DPI690" s="75"/>
      <c r="DPJ690" s="81"/>
      <c r="DPK690" s="75"/>
      <c r="DPL690" s="81"/>
      <c r="DPM690" s="75"/>
      <c r="DPN690" s="81"/>
      <c r="DPO690" s="75"/>
      <c r="DPP690" s="81"/>
      <c r="DPQ690" s="75"/>
      <c r="DPR690" s="81"/>
      <c r="DPS690" s="75"/>
      <c r="DPT690" s="81"/>
      <c r="DPU690" s="75"/>
      <c r="DPV690" s="81"/>
      <c r="DPW690" s="75"/>
      <c r="DPX690" s="81"/>
      <c r="DPY690" s="75"/>
      <c r="DPZ690" s="81"/>
      <c r="DQA690" s="75"/>
      <c r="DQB690" s="81"/>
      <c r="DQC690" s="75"/>
      <c r="DQD690" s="81"/>
      <c r="DQE690" s="75"/>
      <c r="DQF690" s="81"/>
      <c r="DQG690" s="75"/>
      <c r="DQH690" s="81"/>
      <c r="DQI690" s="75"/>
      <c r="DQJ690" s="81"/>
      <c r="DQK690" s="75"/>
      <c r="DQL690" s="81"/>
      <c r="DQM690" s="75"/>
      <c r="DQN690" s="81"/>
      <c r="DQO690" s="75"/>
      <c r="DQP690" s="81"/>
      <c r="DQQ690" s="75"/>
      <c r="DQR690" s="81"/>
      <c r="DQS690" s="75"/>
      <c r="DQT690" s="81"/>
      <c r="DQU690" s="75"/>
      <c r="DQV690" s="81"/>
      <c r="DQW690" s="75"/>
      <c r="DQX690" s="81"/>
      <c r="DQY690" s="75"/>
      <c r="DQZ690" s="81"/>
      <c r="DRA690" s="75"/>
      <c r="DRB690" s="81"/>
      <c r="DRC690" s="75"/>
      <c r="DRD690" s="81"/>
      <c r="DRE690" s="75"/>
      <c r="DRF690" s="81"/>
      <c r="DRG690" s="75"/>
      <c r="DRH690" s="81"/>
      <c r="DRI690" s="75"/>
      <c r="DRJ690" s="81"/>
      <c r="DRK690" s="75"/>
      <c r="DRL690" s="81"/>
      <c r="DRM690" s="75"/>
      <c r="DRN690" s="81"/>
      <c r="DRO690" s="75"/>
      <c r="DRP690" s="81"/>
      <c r="DRQ690" s="75"/>
      <c r="DRR690" s="81"/>
      <c r="DRS690" s="75"/>
      <c r="DRT690" s="81"/>
      <c r="DRU690" s="75"/>
      <c r="DRV690" s="81"/>
      <c r="DRW690" s="75"/>
      <c r="DRX690" s="81"/>
      <c r="DRY690" s="75"/>
      <c r="DRZ690" s="81"/>
      <c r="DSA690" s="75"/>
      <c r="DSB690" s="81"/>
      <c r="DSC690" s="75"/>
      <c r="DSD690" s="81"/>
      <c r="DSE690" s="75"/>
      <c r="DSF690" s="81"/>
      <c r="DSG690" s="75"/>
      <c r="DSH690" s="81"/>
      <c r="DSI690" s="75"/>
      <c r="DSJ690" s="81"/>
      <c r="DSK690" s="75"/>
      <c r="DSL690" s="81"/>
      <c r="DSM690" s="75"/>
      <c r="DSN690" s="81"/>
      <c r="DSO690" s="75"/>
      <c r="DSP690" s="81"/>
      <c r="DSQ690" s="75"/>
      <c r="DSR690" s="81"/>
      <c r="DSS690" s="75"/>
      <c r="DST690" s="81"/>
      <c r="DSU690" s="75"/>
      <c r="DSV690" s="81"/>
      <c r="DSW690" s="75"/>
      <c r="DSX690" s="81"/>
      <c r="DSY690" s="75"/>
      <c r="DSZ690" s="81"/>
      <c r="DTA690" s="75"/>
      <c r="DTB690" s="81"/>
      <c r="DTC690" s="75"/>
      <c r="DTD690" s="81"/>
      <c r="DTE690" s="75"/>
      <c r="DTF690" s="81"/>
      <c r="DTG690" s="75"/>
      <c r="DTH690" s="81"/>
      <c r="DTI690" s="75"/>
      <c r="DTJ690" s="81"/>
      <c r="DTK690" s="75"/>
      <c r="DTL690" s="81"/>
      <c r="DTM690" s="75"/>
      <c r="DTN690" s="81"/>
      <c r="DTO690" s="75"/>
      <c r="DTP690" s="81"/>
      <c r="DTQ690" s="75"/>
      <c r="DTR690" s="81"/>
      <c r="DTS690" s="75"/>
      <c r="DTT690" s="81"/>
      <c r="DTU690" s="75"/>
      <c r="DTV690" s="81"/>
      <c r="DTW690" s="75"/>
      <c r="DTX690" s="81"/>
      <c r="DTY690" s="75"/>
      <c r="DTZ690" s="81"/>
      <c r="DUA690" s="75"/>
      <c r="DUB690" s="81"/>
      <c r="DUC690" s="75"/>
      <c r="DUD690" s="81"/>
      <c r="DUE690" s="75"/>
      <c r="DUF690" s="81"/>
      <c r="DUG690" s="75"/>
      <c r="DUH690" s="81"/>
      <c r="DUI690" s="75"/>
      <c r="DUJ690" s="81"/>
      <c r="DUK690" s="75"/>
      <c r="DUL690" s="81"/>
      <c r="DUM690" s="75"/>
      <c r="DUN690" s="81"/>
      <c r="DUO690" s="75"/>
      <c r="DUP690" s="81"/>
      <c r="DUQ690" s="75"/>
      <c r="DUR690" s="81"/>
      <c r="DUS690" s="75"/>
      <c r="DUT690" s="81"/>
      <c r="DUU690" s="75"/>
      <c r="DUV690" s="81"/>
      <c r="DUW690" s="75"/>
      <c r="DUX690" s="81"/>
      <c r="DUY690" s="75"/>
      <c r="DUZ690" s="81"/>
      <c r="DVA690" s="75"/>
      <c r="DVB690" s="81"/>
      <c r="DVC690" s="75"/>
      <c r="DVD690" s="81"/>
      <c r="DVE690" s="75"/>
      <c r="DVF690" s="81"/>
      <c r="DVG690" s="75"/>
      <c r="DVH690" s="81"/>
      <c r="DVI690" s="75"/>
      <c r="DVJ690" s="81"/>
      <c r="DVK690" s="75"/>
      <c r="DVL690" s="81"/>
      <c r="DVM690" s="75"/>
      <c r="DVN690" s="81"/>
      <c r="DVO690" s="75"/>
      <c r="DVP690" s="81"/>
      <c r="DVQ690" s="75"/>
      <c r="DVR690" s="81"/>
      <c r="DVS690" s="75"/>
      <c r="DVT690" s="81"/>
      <c r="DVU690" s="75"/>
      <c r="DVV690" s="81"/>
      <c r="DVW690" s="75"/>
      <c r="DVX690" s="81"/>
      <c r="DVY690" s="75"/>
      <c r="DVZ690" s="81"/>
      <c r="DWA690" s="75"/>
      <c r="DWB690" s="81"/>
      <c r="DWC690" s="75"/>
      <c r="DWD690" s="81"/>
      <c r="DWE690" s="75"/>
      <c r="DWF690" s="81"/>
      <c r="DWG690" s="75"/>
      <c r="DWH690" s="81"/>
      <c r="DWI690" s="75"/>
      <c r="DWJ690" s="81"/>
      <c r="DWK690" s="75"/>
      <c r="DWL690" s="81"/>
      <c r="DWM690" s="75"/>
      <c r="DWN690" s="81"/>
      <c r="DWO690" s="75"/>
      <c r="DWP690" s="81"/>
      <c r="DWQ690" s="75"/>
      <c r="DWR690" s="81"/>
      <c r="DWS690" s="75"/>
      <c r="DWT690" s="81"/>
      <c r="DWU690" s="75"/>
      <c r="DWV690" s="81"/>
      <c r="DWW690" s="75"/>
      <c r="DWX690" s="81"/>
      <c r="DWY690" s="75"/>
      <c r="DWZ690" s="81"/>
      <c r="DXA690" s="75"/>
      <c r="DXB690" s="81"/>
      <c r="DXC690" s="75"/>
      <c r="DXD690" s="81"/>
      <c r="DXE690" s="75"/>
      <c r="DXF690" s="81"/>
      <c r="DXG690" s="75"/>
      <c r="DXH690" s="81"/>
      <c r="DXI690" s="75"/>
      <c r="DXJ690" s="81"/>
      <c r="DXK690" s="75"/>
      <c r="DXL690" s="81"/>
      <c r="DXM690" s="75"/>
      <c r="DXN690" s="81"/>
      <c r="DXO690" s="75"/>
      <c r="DXP690" s="81"/>
      <c r="DXQ690" s="75"/>
      <c r="DXR690" s="81"/>
      <c r="DXS690" s="75"/>
      <c r="DXT690" s="81"/>
      <c r="DXU690" s="75"/>
      <c r="DXV690" s="81"/>
      <c r="DXW690" s="75"/>
      <c r="DXX690" s="81"/>
      <c r="DXY690" s="75"/>
      <c r="DXZ690" s="81"/>
      <c r="DYA690" s="75"/>
      <c r="DYB690" s="81"/>
      <c r="DYC690" s="75"/>
      <c r="DYD690" s="81"/>
      <c r="DYE690" s="75"/>
      <c r="DYF690" s="81"/>
      <c r="DYG690" s="75"/>
      <c r="DYH690" s="81"/>
      <c r="DYI690" s="75"/>
      <c r="DYJ690" s="81"/>
      <c r="DYK690" s="75"/>
      <c r="DYL690" s="81"/>
      <c r="DYM690" s="75"/>
      <c r="DYN690" s="81"/>
      <c r="DYO690" s="75"/>
      <c r="DYP690" s="81"/>
      <c r="DYQ690" s="75"/>
      <c r="DYR690" s="81"/>
      <c r="DYS690" s="75"/>
      <c r="DYT690" s="81"/>
      <c r="DYU690" s="75"/>
      <c r="DYV690" s="81"/>
      <c r="DYW690" s="75"/>
      <c r="DYX690" s="81"/>
      <c r="DYY690" s="75"/>
      <c r="DYZ690" s="81"/>
      <c r="DZA690" s="75"/>
      <c r="DZB690" s="81"/>
      <c r="DZC690" s="75"/>
      <c r="DZD690" s="81"/>
      <c r="DZE690" s="75"/>
      <c r="DZF690" s="81"/>
      <c r="DZG690" s="75"/>
      <c r="DZH690" s="81"/>
      <c r="DZI690" s="75"/>
      <c r="DZJ690" s="81"/>
      <c r="DZK690" s="75"/>
      <c r="DZL690" s="81"/>
      <c r="DZM690" s="75"/>
      <c r="DZN690" s="81"/>
      <c r="DZO690" s="75"/>
      <c r="DZP690" s="81"/>
      <c r="DZQ690" s="75"/>
      <c r="DZR690" s="81"/>
      <c r="DZS690" s="75"/>
      <c r="DZT690" s="81"/>
      <c r="DZU690" s="75"/>
      <c r="DZV690" s="81"/>
      <c r="DZW690" s="75"/>
      <c r="DZX690" s="81"/>
      <c r="DZY690" s="75"/>
      <c r="DZZ690" s="81"/>
      <c r="EAA690" s="75"/>
      <c r="EAB690" s="81"/>
      <c r="EAC690" s="75"/>
      <c r="EAD690" s="81"/>
      <c r="EAE690" s="75"/>
      <c r="EAF690" s="81"/>
      <c r="EAG690" s="75"/>
      <c r="EAH690" s="81"/>
      <c r="EAI690" s="75"/>
      <c r="EAJ690" s="81"/>
      <c r="EAK690" s="75"/>
      <c r="EAL690" s="81"/>
      <c r="EAM690" s="75"/>
      <c r="EAN690" s="81"/>
      <c r="EAO690" s="75"/>
      <c r="EAP690" s="81"/>
      <c r="EAQ690" s="75"/>
      <c r="EAR690" s="81"/>
      <c r="EAS690" s="75"/>
      <c r="EAT690" s="81"/>
      <c r="EAU690" s="75"/>
      <c r="EAV690" s="81"/>
      <c r="EAW690" s="75"/>
      <c r="EAX690" s="81"/>
      <c r="EAY690" s="75"/>
      <c r="EAZ690" s="81"/>
      <c r="EBA690" s="75"/>
      <c r="EBB690" s="81"/>
      <c r="EBC690" s="75"/>
      <c r="EBD690" s="81"/>
      <c r="EBE690" s="75"/>
      <c r="EBF690" s="81"/>
      <c r="EBG690" s="75"/>
      <c r="EBH690" s="81"/>
      <c r="EBI690" s="75"/>
      <c r="EBJ690" s="81"/>
      <c r="EBK690" s="75"/>
      <c r="EBL690" s="81"/>
      <c r="EBM690" s="75"/>
      <c r="EBN690" s="81"/>
      <c r="EBO690" s="75"/>
      <c r="EBP690" s="81"/>
      <c r="EBQ690" s="75"/>
      <c r="EBR690" s="81"/>
      <c r="EBS690" s="75"/>
      <c r="EBT690" s="81"/>
      <c r="EBU690" s="75"/>
      <c r="EBV690" s="81"/>
      <c r="EBW690" s="75"/>
      <c r="EBX690" s="81"/>
      <c r="EBY690" s="75"/>
      <c r="EBZ690" s="81"/>
      <c r="ECA690" s="75"/>
      <c r="ECB690" s="81"/>
      <c r="ECC690" s="75"/>
      <c r="ECD690" s="81"/>
      <c r="ECE690" s="75"/>
      <c r="ECF690" s="81"/>
      <c r="ECG690" s="75"/>
      <c r="ECH690" s="81"/>
      <c r="ECI690" s="75"/>
      <c r="ECJ690" s="81"/>
      <c r="ECK690" s="75"/>
      <c r="ECL690" s="81"/>
      <c r="ECM690" s="75"/>
      <c r="ECN690" s="81"/>
      <c r="ECO690" s="75"/>
      <c r="ECP690" s="81"/>
      <c r="ECQ690" s="75"/>
      <c r="ECR690" s="81"/>
      <c r="ECS690" s="75"/>
      <c r="ECT690" s="81"/>
      <c r="ECU690" s="75"/>
      <c r="ECV690" s="81"/>
      <c r="ECW690" s="75"/>
      <c r="ECX690" s="81"/>
      <c r="ECY690" s="75"/>
      <c r="ECZ690" s="81"/>
      <c r="EDA690" s="75"/>
      <c r="EDB690" s="81"/>
      <c r="EDC690" s="75"/>
      <c r="EDD690" s="81"/>
      <c r="EDE690" s="75"/>
      <c r="EDF690" s="81"/>
      <c r="EDG690" s="75"/>
      <c r="EDH690" s="81"/>
      <c r="EDI690" s="75"/>
      <c r="EDJ690" s="81"/>
      <c r="EDK690" s="75"/>
      <c r="EDL690" s="81"/>
      <c r="EDM690" s="75"/>
      <c r="EDN690" s="81"/>
      <c r="EDO690" s="75"/>
      <c r="EDP690" s="81"/>
      <c r="EDQ690" s="75"/>
      <c r="EDR690" s="81"/>
      <c r="EDS690" s="75"/>
      <c r="EDT690" s="81"/>
      <c r="EDU690" s="75"/>
      <c r="EDV690" s="81"/>
      <c r="EDW690" s="75"/>
      <c r="EDX690" s="81"/>
      <c r="EDY690" s="75"/>
      <c r="EDZ690" s="81"/>
      <c r="EEA690" s="75"/>
      <c r="EEB690" s="81"/>
      <c r="EEC690" s="75"/>
      <c r="EED690" s="81"/>
      <c r="EEE690" s="75"/>
      <c r="EEF690" s="81"/>
      <c r="EEG690" s="75"/>
      <c r="EEH690" s="81"/>
      <c r="EEI690" s="75"/>
      <c r="EEJ690" s="81"/>
      <c r="EEK690" s="75"/>
      <c r="EEL690" s="81"/>
      <c r="EEM690" s="75"/>
      <c r="EEN690" s="81"/>
      <c r="EEO690" s="75"/>
      <c r="EEP690" s="81"/>
      <c r="EEQ690" s="75"/>
      <c r="EER690" s="81"/>
      <c r="EES690" s="75"/>
      <c r="EET690" s="81"/>
      <c r="EEU690" s="75"/>
      <c r="EEV690" s="81"/>
      <c r="EEW690" s="75"/>
      <c r="EEX690" s="81"/>
      <c r="EEY690" s="75"/>
      <c r="EEZ690" s="81"/>
      <c r="EFA690" s="75"/>
      <c r="EFB690" s="81"/>
      <c r="EFC690" s="75"/>
      <c r="EFD690" s="81"/>
      <c r="EFE690" s="75"/>
      <c r="EFF690" s="81"/>
      <c r="EFG690" s="75"/>
      <c r="EFH690" s="81"/>
      <c r="EFI690" s="75"/>
      <c r="EFJ690" s="81"/>
      <c r="EFK690" s="75"/>
      <c r="EFL690" s="81"/>
      <c r="EFM690" s="75"/>
      <c r="EFN690" s="81"/>
      <c r="EFO690" s="75"/>
      <c r="EFP690" s="81"/>
      <c r="EFQ690" s="75"/>
      <c r="EFR690" s="81"/>
      <c r="EFS690" s="75"/>
      <c r="EFT690" s="81"/>
      <c r="EFU690" s="75"/>
      <c r="EFV690" s="81"/>
      <c r="EFW690" s="75"/>
      <c r="EFX690" s="81"/>
      <c r="EFY690" s="75"/>
      <c r="EFZ690" s="81"/>
      <c r="EGA690" s="75"/>
      <c r="EGB690" s="81"/>
      <c r="EGC690" s="75"/>
      <c r="EGD690" s="81"/>
      <c r="EGE690" s="75"/>
      <c r="EGF690" s="81"/>
      <c r="EGG690" s="75"/>
      <c r="EGH690" s="81"/>
      <c r="EGI690" s="75"/>
      <c r="EGJ690" s="81"/>
      <c r="EGK690" s="75"/>
      <c r="EGL690" s="81"/>
      <c r="EGM690" s="75"/>
      <c r="EGN690" s="81"/>
      <c r="EGO690" s="75"/>
      <c r="EGP690" s="81"/>
      <c r="EGQ690" s="75"/>
      <c r="EGR690" s="81"/>
      <c r="EGS690" s="75"/>
      <c r="EGT690" s="81"/>
      <c r="EGU690" s="75"/>
      <c r="EGV690" s="81"/>
      <c r="EGW690" s="75"/>
      <c r="EGX690" s="81"/>
      <c r="EGY690" s="75"/>
      <c r="EGZ690" s="81"/>
      <c r="EHA690" s="75"/>
      <c r="EHB690" s="81"/>
      <c r="EHC690" s="75"/>
      <c r="EHD690" s="81"/>
      <c r="EHE690" s="75"/>
      <c r="EHF690" s="81"/>
      <c r="EHG690" s="75"/>
      <c r="EHH690" s="81"/>
      <c r="EHI690" s="75"/>
      <c r="EHJ690" s="81"/>
      <c r="EHK690" s="75"/>
      <c r="EHL690" s="81"/>
      <c r="EHM690" s="75"/>
      <c r="EHN690" s="81"/>
      <c r="EHO690" s="75"/>
      <c r="EHP690" s="81"/>
      <c r="EHQ690" s="75"/>
      <c r="EHR690" s="81"/>
      <c r="EHS690" s="75"/>
      <c r="EHT690" s="81"/>
      <c r="EHU690" s="75"/>
      <c r="EHV690" s="81"/>
      <c r="EHW690" s="75"/>
      <c r="EHX690" s="81"/>
      <c r="EHY690" s="75"/>
      <c r="EHZ690" s="81"/>
      <c r="EIA690" s="75"/>
      <c r="EIB690" s="81"/>
      <c r="EIC690" s="75"/>
      <c r="EID690" s="81"/>
      <c r="EIE690" s="75"/>
      <c r="EIF690" s="81"/>
      <c r="EIG690" s="75"/>
      <c r="EIH690" s="81"/>
      <c r="EII690" s="75"/>
      <c r="EIJ690" s="81"/>
      <c r="EIK690" s="75"/>
      <c r="EIL690" s="81"/>
      <c r="EIM690" s="75"/>
      <c r="EIN690" s="81"/>
      <c r="EIO690" s="75"/>
      <c r="EIP690" s="81"/>
      <c r="EIQ690" s="75"/>
      <c r="EIR690" s="81"/>
      <c r="EIS690" s="75"/>
      <c r="EIT690" s="81"/>
      <c r="EIU690" s="75"/>
      <c r="EIV690" s="81"/>
      <c r="EIW690" s="75"/>
      <c r="EIX690" s="81"/>
      <c r="EIY690" s="75"/>
      <c r="EIZ690" s="81"/>
      <c r="EJA690" s="75"/>
      <c r="EJB690" s="81"/>
      <c r="EJC690" s="75"/>
      <c r="EJD690" s="81"/>
      <c r="EJE690" s="75"/>
      <c r="EJF690" s="81"/>
      <c r="EJG690" s="75"/>
      <c r="EJH690" s="81"/>
      <c r="EJI690" s="75"/>
      <c r="EJJ690" s="81"/>
      <c r="EJK690" s="75"/>
      <c r="EJL690" s="81"/>
      <c r="EJM690" s="75"/>
      <c r="EJN690" s="81"/>
      <c r="EJO690" s="75"/>
      <c r="EJP690" s="81"/>
      <c r="EJQ690" s="75"/>
      <c r="EJR690" s="81"/>
      <c r="EJS690" s="75"/>
      <c r="EJT690" s="81"/>
      <c r="EJU690" s="75"/>
      <c r="EJV690" s="81"/>
      <c r="EJW690" s="75"/>
      <c r="EJX690" s="81"/>
      <c r="EJY690" s="75"/>
      <c r="EJZ690" s="81"/>
      <c r="EKA690" s="75"/>
      <c r="EKB690" s="81"/>
      <c r="EKC690" s="75"/>
      <c r="EKD690" s="81"/>
      <c r="EKE690" s="75"/>
      <c r="EKF690" s="81"/>
      <c r="EKG690" s="75"/>
      <c r="EKH690" s="81"/>
      <c r="EKI690" s="75"/>
      <c r="EKJ690" s="81"/>
      <c r="EKK690" s="75"/>
      <c r="EKL690" s="81"/>
      <c r="EKM690" s="75"/>
      <c r="EKN690" s="81"/>
      <c r="EKO690" s="75"/>
      <c r="EKP690" s="81"/>
      <c r="EKQ690" s="75"/>
      <c r="EKR690" s="81"/>
      <c r="EKS690" s="75"/>
      <c r="EKT690" s="81"/>
      <c r="EKU690" s="75"/>
      <c r="EKV690" s="81"/>
      <c r="EKW690" s="75"/>
      <c r="EKX690" s="81"/>
      <c r="EKY690" s="75"/>
      <c r="EKZ690" s="81"/>
      <c r="ELA690" s="75"/>
      <c r="ELB690" s="81"/>
      <c r="ELC690" s="75"/>
      <c r="ELD690" s="81"/>
      <c r="ELE690" s="75"/>
      <c r="ELF690" s="81"/>
      <c r="ELG690" s="75"/>
      <c r="ELH690" s="81"/>
      <c r="ELI690" s="75"/>
      <c r="ELJ690" s="81"/>
      <c r="ELK690" s="75"/>
      <c r="ELL690" s="81"/>
      <c r="ELM690" s="75"/>
      <c r="ELN690" s="81"/>
      <c r="ELO690" s="75"/>
      <c r="ELP690" s="81"/>
      <c r="ELQ690" s="75"/>
      <c r="ELR690" s="81"/>
      <c r="ELS690" s="75"/>
      <c r="ELT690" s="81"/>
      <c r="ELU690" s="75"/>
      <c r="ELV690" s="81"/>
      <c r="ELW690" s="75"/>
      <c r="ELX690" s="81"/>
      <c r="ELY690" s="75"/>
      <c r="ELZ690" s="81"/>
      <c r="EMA690" s="75"/>
      <c r="EMB690" s="81"/>
      <c r="EMC690" s="75"/>
      <c r="EMD690" s="81"/>
      <c r="EME690" s="75"/>
      <c r="EMF690" s="81"/>
      <c r="EMG690" s="75"/>
      <c r="EMH690" s="81"/>
      <c r="EMI690" s="75"/>
      <c r="EMJ690" s="81"/>
      <c r="EMK690" s="75"/>
      <c r="EML690" s="81"/>
      <c r="EMM690" s="75"/>
      <c r="EMN690" s="81"/>
      <c r="EMO690" s="75"/>
      <c r="EMP690" s="81"/>
      <c r="EMQ690" s="75"/>
      <c r="EMR690" s="81"/>
      <c r="EMS690" s="75"/>
      <c r="EMT690" s="81"/>
      <c r="EMU690" s="75"/>
      <c r="EMV690" s="81"/>
      <c r="EMW690" s="75"/>
      <c r="EMX690" s="81"/>
      <c r="EMY690" s="75"/>
      <c r="EMZ690" s="81"/>
      <c r="ENA690" s="75"/>
      <c r="ENB690" s="81"/>
      <c r="ENC690" s="75"/>
      <c r="END690" s="81"/>
      <c r="ENE690" s="75"/>
      <c r="ENF690" s="81"/>
      <c r="ENG690" s="75"/>
      <c r="ENH690" s="81"/>
      <c r="ENI690" s="75"/>
      <c r="ENJ690" s="81"/>
      <c r="ENK690" s="75"/>
      <c r="ENL690" s="81"/>
      <c r="ENM690" s="75"/>
      <c r="ENN690" s="81"/>
      <c r="ENO690" s="75"/>
      <c r="ENP690" s="81"/>
      <c r="ENQ690" s="75"/>
      <c r="ENR690" s="81"/>
      <c r="ENS690" s="75"/>
      <c r="ENT690" s="81"/>
      <c r="ENU690" s="75"/>
      <c r="ENV690" s="81"/>
      <c r="ENW690" s="75"/>
      <c r="ENX690" s="81"/>
      <c r="ENY690" s="75"/>
      <c r="ENZ690" s="81"/>
      <c r="EOA690" s="75"/>
      <c r="EOB690" s="81"/>
      <c r="EOC690" s="75"/>
      <c r="EOD690" s="81"/>
      <c r="EOE690" s="75"/>
      <c r="EOF690" s="81"/>
      <c r="EOG690" s="75"/>
      <c r="EOH690" s="81"/>
      <c r="EOI690" s="75"/>
      <c r="EOJ690" s="81"/>
      <c r="EOK690" s="75"/>
      <c r="EOL690" s="81"/>
      <c r="EOM690" s="75"/>
      <c r="EON690" s="81"/>
      <c r="EOO690" s="75"/>
      <c r="EOP690" s="81"/>
      <c r="EOQ690" s="75"/>
      <c r="EOR690" s="81"/>
      <c r="EOS690" s="75"/>
      <c r="EOT690" s="81"/>
      <c r="EOU690" s="75"/>
      <c r="EOV690" s="81"/>
      <c r="EOW690" s="75"/>
      <c r="EOX690" s="81"/>
      <c r="EOY690" s="75"/>
      <c r="EOZ690" s="81"/>
      <c r="EPA690" s="75"/>
      <c r="EPB690" s="81"/>
      <c r="EPC690" s="75"/>
      <c r="EPD690" s="81"/>
      <c r="EPE690" s="75"/>
      <c r="EPF690" s="81"/>
      <c r="EPG690" s="75"/>
      <c r="EPH690" s="81"/>
      <c r="EPI690" s="75"/>
      <c r="EPJ690" s="81"/>
      <c r="EPK690" s="75"/>
      <c r="EPL690" s="81"/>
      <c r="EPM690" s="75"/>
      <c r="EPN690" s="81"/>
      <c r="EPO690" s="75"/>
      <c r="EPP690" s="81"/>
      <c r="EPQ690" s="75"/>
      <c r="EPR690" s="81"/>
      <c r="EPS690" s="75"/>
      <c r="EPT690" s="81"/>
      <c r="EPU690" s="75"/>
      <c r="EPV690" s="81"/>
      <c r="EPW690" s="75"/>
      <c r="EPX690" s="81"/>
      <c r="EPY690" s="75"/>
      <c r="EPZ690" s="81"/>
      <c r="EQA690" s="75"/>
      <c r="EQB690" s="81"/>
      <c r="EQC690" s="75"/>
      <c r="EQD690" s="81"/>
      <c r="EQE690" s="75"/>
      <c r="EQF690" s="81"/>
      <c r="EQG690" s="75"/>
      <c r="EQH690" s="81"/>
      <c r="EQI690" s="75"/>
      <c r="EQJ690" s="81"/>
      <c r="EQK690" s="75"/>
      <c r="EQL690" s="81"/>
      <c r="EQM690" s="75"/>
      <c r="EQN690" s="81"/>
      <c r="EQO690" s="75"/>
      <c r="EQP690" s="81"/>
      <c r="EQQ690" s="75"/>
      <c r="EQR690" s="81"/>
      <c r="EQS690" s="75"/>
      <c r="EQT690" s="81"/>
      <c r="EQU690" s="75"/>
      <c r="EQV690" s="81"/>
      <c r="EQW690" s="75"/>
      <c r="EQX690" s="81"/>
      <c r="EQY690" s="75"/>
      <c r="EQZ690" s="81"/>
      <c r="ERA690" s="75"/>
      <c r="ERB690" s="81"/>
      <c r="ERC690" s="75"/>
      <c r="ERD690" s="81"/>
      <c r="ERE690" s="75"/>
      <c r="ERF690" s="81"/>
      <c r="ERG690" s="75"/>
      <c r="ERH690" s="81"/>
      <c r="ERI690" s="75"/>
      <c r="ERJ690" s="81"/>
      <c r="ERK690" s="75"/>
      <c r="ERL690" s="81"/>
      <c r="ERM690" s="75"/>
      <c r="ERN690" s="81"/>
      <c r="ERO690" s="75"/>
      <c r="ERP690" s="81"/>
      <c r="ERQ690" s="75"/>
      <c r="ERR690" s="81"/>
      <c r="ERS690" s="75"/>
      <c r="ERT690" s="81"/>
      <c r="ERU690" s="75"/>
      <c r="ERV690" s="81"/>
      <c r="ERW690" s="75"/>
      <c r="ERX690" s="81"/>
      <c r="ERY690" s="75"/>
      <c r="ERZ690" s="81"/>
      <c r="ESA690" s="75"/>
      <c r="ESB690" s="81"/>
      <c r="ESC690" s="75"/>
      <c r="ESD690" s="81"/>
      <c r="ESE690" s="75"/>
      <c r="ESF690" s="81"/>
      <c r="ESG690" s="75"/>
      <c r="ESH690" s="81"/>
      <c r="ESI690" s="75"/>
      <c r="ESJ690" s="81"/>
      <c r="ESK690" s="75"/>
      <c r="ESL690" s="81"/>
      <c r="ESM690" s="75"/>
      <c r="ESN690" s="81"/>
      <c r="ESO690" s="75"/>
      <c r="ESP690" s="81"/>
      <c r="ESQ690" s="75"/>
      <c r="ESR690" s="81"/>
      <c r="ESS690" s="75"/>
      <c r="EST690" s="81"/>
      <c r="ESU690" s="75"/>
      <c r="ESV690" s="81"/>
      <c r="ESW690" s="75"/>
      <c r="ESX690" s="81"/>
      <c r="ESY690" s="75"/>
      <c r="ESZ690" s="81"/>
      <c r="ETA690" s="75"/>
      <c r="ETB690" s="81"/>
      <c r="ETC690" s="75"/>
      <c r="ETD690" s="81"/>
      <c r="ETE690" s="75"/>
      <c r="ETF690" s="81"/>
      <c r="ETG690" s="75"/>
      <c r="ETH690" s="81"/>
      <c r="ETI690" s="75"/>
      <c r="ETJ690" s="81"/>
      <c r="ETK690" s="75"/>
      <c r="ETL690" s="81"/>
      <c r="ETM690" s="75"/>
      <c r="ETN690" s="81"/>
      <c r="ETO690" s="75"/>
      <c r="ETP690" s="81"/>
      <c r="ETQ690" s="75"/>
      <c r="ETR690" s="81"/>
      <c r="ETS690" s="75"/>
      <c r="ETT690" s="81"/>
      <c r="ETU690" s="75"/>
      <c r="ETV690" s="81"/>
      <c r="ETW690" s="75"/>
      <c r="ETX690" s="81"/>
      <c r="ETY690" s="75"/>
      <c r="ETZ690" s="81"/>
      <c r="EUA690" s="75"/>
      <c r="EUB690" s="81"/>
      <c r="EUC690" s="75"/>
      <c r="EUD690" s="81"/>
      <c r="EUE690" s="75"/>
      <c r="EUF690" s="81"/>
      <c r="EUG690" s="75"/>
      <c r="EUH690" s="81"/>
      <c r="EUI690" s="75"/>
      <c r="EUJ690" s="81"/>
      <c r="EUK690" s="75"/>
      <c r="EUL690" s="81"/>
      <c r="EUM690" s="75"/>
      <c r="EUN690" s="81"/>
      <c r="EUO690" s="75"/>
      <c r="EUP690" s="81"/>
      <c r="EUQ690" s="75"/>
      <c r="EUR690" s="81"/>
      <c r="EUS690" s="75"/>
      <c r="EUT690" s="81"/>
      <c r="EUU690" s="75"/>
      <c r="EUV690" s="81"/>
      <c r="EUW690" s="75"/>
      <c r="EUX690" s="81"/>
      <c r="EUY690" s="75"/>
      <c r="EUZ690" s="81"/>
      <c r="EVA690" s="75"/>
      <c r="EVB690" s="81"/>
      <c r="EVC690" s="75"/>
      <c r="EVD690" s="81"/>
      <c r="EVE690" s="75"/>
      <c r="EVF690" s="81"/>
      <c r="EVG690" s="75"/>
      <c r="EVH690" s="81"/>
      <c r="EVI690" s="75"/>
      <c r="EVJ690" s="81"/>
      <c r="EVK690" s="75"/>
      <c r="EVL690" s="81"/>
      <c r="EVM690" s="75"/>
      <c r="EVN690" s="81"/>
      <c r="EVO690" s="75"/>
      <c r="EVP690" s="81"/>
      <c r="EVQ690" s="75"/>
      <c r="EVR690" s="81"/>
      <c r="EVS690" s="75"/>
      <c r="EVT690" s="81"/>
      <c r="EVU690" s="75"/>
      <c r="EVV690" s="81"/>
      <c r="EVW690" s="75"/>
      <c r="EVX690" s="81"/>
      <c r="EVY690" s="75"/>
      <c r="EVZ690" s="81"/>
      <c r="EWA690" s="75"/>
      <c r="EWB690" s="81"/>
      <c r="EWC690" s="75"/>
      <c r="EWD690" s="81"/>
      <c r="EWE690" s="75"/>
      <c r="EWF690" s="81"/>
      <c r="EWG690" s="75"/>
      <c r="EWH690" s="81"/>
      <c r="EWI690" s="75"/>
      <c r="EWJ690" s="81"/>
      <c r="EWK690" s="75"/>
      <c r="EWL690" s="81"/>
      <c r="EWM690" s="75"/>
      <c r="EWN690" s="81"/>
      <c r="EWO690" s="75"/>
      <c r="EWP690" s="81"/>
      <c r="EWQ690" s="75"/>
      <c r="EWR690" s="81"/>
      <c r="EWS690" s="75"/>
      <c r="EWT690" s="81"/>
      <c r="EWU690" s="75"/>
      <c r="EWV690" s="81"/>
      <c r="EWW690" s="75"/>
      <c r="EWX690" s="81"/>
      <c r="EWY690" s="75"/>
      <c r="EWZ690" s="81"/>
      <c r="EXA690" s="75"/>
      <c r="EXB690" s="81"/>
      <c r="EXC690" s="75"/>
      <c r="EXD690" s="81"/>
      <c r="EXE690" s="75"/>
      <c r="EXF690" s="81"/>
      <c r="EXG690" s="75"/>
      <c r="EXH690" s="81"/>
      <c r="EXI690" s="75"/>
      <c r="EXJ690" s="81"/>
      <c r="EXK690" s="75"/>
      <c r="EXL690" s="81"/>
      <c r="EXM690" s="75"/>
      <c r="EXN690" s="81"/>
      <c r="EXO690" s="75"/>
      <c r="EXP690" s="81"/>
      <c r="EXQ690" s="75"/>
      <c r="EXR690" s="81"/>
      <c r="EXS690" s="75"/>
      <c r="EXT690" s="81"/>
      <c r="EXU690" s="75"/>
      <c r="EXV690" s="81"/>
      <c r="EXW690" s="75"/>
      <c r="EXX690" s="81"/>
      <c r="EXY690" s="75"/>
      <c r="EXZ690" s="81"/>
      <c r="EYA690" s="75"/>
      <c r="EYB690" s="81"/>
      <c r="EYC690" s="75"/>
      <c r="EYD690" s="81"/>
      <c r="EYE690" s="75"/>
      <c r="EYF690" s="81"/>
      <c r="EYG690" s="75"/>
      <c r="EYH690" s="81"/>
      <c r="EYI690" s="75"/>
      <c r="EYJ690" s="81"/>
      <c r="EYK690" s="75"/>
      <c r="EYL690" s="81"/>
      <c r="EYM690" s="75"/>
      <c r="EYN690" s="81"/>
      <c r="EYO690" s="75"/>
      <c r="EYP690" s="81"/>
      <c r="EYQ690" s="75"/>
      <c r="EYR690" s="81"/>
      <c r="EYS690" s="75"/>
      <c r="EYT690" s="81"/>
      <c r="EYU690" s="75"/>
      <c r="EYV690" s="81"/>
      <c r="EYW690" s="75"/>
      <c r="EYX690" s="81"/>
      <c r="EYY690" s="75"/>
      <c r="EYZ690" s="81"/>
      <c r="EZA690" s="75"/>
      <c r="EZB690" s="81"/>
      <c r="EZC690" s="75"/>
      <c r="EZD690" s="81"/>
      <c r="EZE690" s="75"/>
      <c r="EZF690" s="81"/>
      <c r="EZG690" s="75"/>
      <c r="EZH690" s="81"/>
      <c r="EZI690" s="75"/>
      <c r="EZJ690" s="81"/>
      <c r="EZK690" s="75"/>
      <c r="EZL690" s="81"/>
      <c r="EZM690" s="75"/>
      <c r="EZN690" s="81"/>
      <c r="EZO690" s="75"/>
      <c r="EZP690" s="81"/>
      <c r="EZQ690" s="75"/>
      <c r="EZR690" s="81"/>
      <c r="EZS690" s="75"/>
      <c r="EZT690" s="81"/>
      <c r="EZU690" s="75"/>
      <c r="EZV690" s="81"/>
      <c r="EZW690" s="75"/>
      <c r="EZX690" s="81"/>
      <c r="EZY690" s="75"/>
      <c r="EZZ690" s="81"/>
      <c r="FAA690" s="75"/>
      <c r="FAB690" s="81"/>
      <c r="FAC690" s="75"/>
      <c r="FAD690" s="81"/>
      <c r="FAE690" s="75"/>
      <c r="FAF690" s="81"/>
      <c r="FAG690" s="75"/>
      <c r="FAH690" s="81"/>
      <c r="FAI690" s="75"/>
      <c r="FAJ690" s="81"/>
      <c r="FAK690" s="75"/>
      <c r="FAL690" s="81"/>
      <c r="FAM690" s="75"/>
      <c r="FAN690" s="81"/>
      <c r="FAO690" s="75"/>
      <c r="FAP690" s="81"/>
      <c r="FAQ690" s="75"/>
      <c r="FAR690" s="81"/>
      <c r="FAS690" s="75"/>
      <c r="FAT690" s="81"/>
      <c r="FAU690" s="75"/>
      <c r="FAV690" s="81"/>
      <c r="FAW690" s="75"/>
      <c r="FAX690" s="81"/>
      <c r="FAY690" s="75"/>
      <c r="FAZ690" s="81"/>
      <c r="FBA690" s="75"/>
      <c r="FBB690" s="81"/>
      <c r="FBC690" s="75"/>
      <c r="FBD690" s="81"/>
      <c r="FBE690" s="75"/>
      <c r="FBF690" s="81"/>
      <c r="FBG690" s="75"/>
      <c r="FBH690" s="81"/>
      <c r="FBI690" s="75"/>
      <c r="FBJ690" s="81"/>
      <c r="FBK690" s="75"/>
      <c r="FBL690" s="81"/>
      <c r="FBM690" s="75"/>
      <c r="FBN690" s="81"/>
      <c r="FBO690" s="75"/>
      <c r="FBP690" s="81"/>
      <c r="FBQ690" s="75"/>
      <c r="FBR690" s="81"/>
      <c r="FBS690" s="75"/>
      <c r="FBT690" s="81"/>
      <c r="FBU690" s="75"/>
      <c r="FBV690" s="81"/>
      <c r="FBW690" s="75"/>
      <c r="FBX690" s="81"/>
      <c r="FBY690" s="75"/>
      <c r="FBZ690" s="81"/>
      <c r="FCA690" s="75"/>
      <c r="FCB690" s="81"/>
      <c r="FCC690" s="75"/>
      <c r="FCD690" s="81"/>
      <c r="FCE690" s="75"/>
      <c r="FCF690" s="81"/>
      <c r="FCG690" s="75"/>
      <c r="FCH690" s="81"/>
      <c r="FCI690" s="75"/>
      <c r="FCJ690" s="81"/>
      <c r="FCK690" s="75"/>
      <c r="FCL690" s="81"/>
      <c r="FCM690" s="75"/>
      <c r="FCN690" s="81"/>
      <c r="FCO690" s="75"/>
      <c r="FCP690" s="81"/>
      <c r="FCQ690" s="75"/>
      <c r="FCR690" s="81"/>
      <c r="FCS690" s="75"/>
      <c r="FCT690" s="81"/>
      <c r="FCU690" s="75"/>
      <c r="FCV690" s="81"/>
      <c r="FCW690" s="75"/>
      <c r="FCX690" s="81"/>
      <c r="FCY690" s="75"/>
      <c r="FCZ690" s="81"/>
      <c r="FDA690" s="75"/>
      <c r="FDB690" s="81"/>
      <c r="FDC690" s="75"/>
      <c r="FDD690" s="81"/>
      <c r="FDE690" s="75"/>
      <c r="FDF690" s="81"/>
      <c r="FDG690" s="75"/>
      <c r="FDH690" s="81"/>
      <c r="FDI690" s="75"/>
      <c r="FDJ690" s="81"/>
      <c r="FDK690" s="75"/>
      <c r="FDL690" s="81"/>
      <c r="FDM690" s="75"/>
      <c r="FDN690" s="81"/>
      <c r="FDO690" s="75"/>
      <c r="FDP690" s="81"/>
      <c r="FDQ690" s="75"/>
      <c r="FDR690" s="81"/>
      <c r="FDS690" s="75"/>
      <c r="FDT690" s="81"/>
      <c r="FDU690" s="75"/>
      <c r="FDV690" s="81"/>
      <c r="FDW690" s="75"/>
      <c r="FDX690" s="81"/>
      <c r="FDY690" s="75"/>
      <c r="FDZ690" s="81"/>
      <c r="FEA690" s="75"/>
      <c r="FEB690" s="81"/>
      <c r="FEC690" s="75"/>
      <c r="FED690" s="81"/>
      <c r="FEE690" s="75"/>
      <c r="FEF690" s="81"/>
      <c r="FEG690" s="75"/>
      <c r="FEH690" s="81"/>
      <c r="FEI690" s="75"/>
      <c r="FEJ690" s="81"/>
      <c r="FEK690" s="75"/>
      <c r="FEL690" s="81"/>
      <c r="FEM690" s="75"/>
      <c r="FEN690" s="81"/>
      <c r="FEO690" s="75"/>
      <c r="FEP690" s="81"/>
      <c r="FEQ690" s="75"/>
      <c r="FER690" s="81"/>
      <c r="FES690" s="75"/>
      <c r="FET690" s="81"/>
      <c r="FEU690" s="75"/>
      <c r="FEV690" s="81"/>
      <c r="FEW690" s="75"/>
      <c r="FEX690" s="81"/>
      <c r="FEY690" s="75"/>
      <c r="FEZ690" s="81"/>
      <c r="FFA690" s="75"/>
      <c r="FFB690" s="81"/>
      <c r="FFC690" s="75"/>
      <c r="FFD690" s="81"/>
      <c r="FFE690" s="75"/>
      <c r="FFF690" s="81"/>
      <c r="FFG690" s="75"/>
      <c r="FFH690" s="81"/>
      <c r="FFI690" s="75"/>
      <c r="FFJ690" s="81"/>
      <c r="FFK690" s="75"/>
      <c r="FFL690" s="81"/>
      <c r="FFM690" s="75"/>
      <c r="FFN690" s="81"/>
      <c r="FFO690" s="75"/>
      <c r="FFP690" s="81"/>
      <c r="FFQ690" s="75"/>
      <c r="FFR690" s="81"/>
      <c r="FFS690" s="75"/>
      <c r="FFT690" s="81"/>
      <c r="FFU690" s="75"/>
      <c r="FFV690" s="81"/>
      <c r="FFW690" s="75"/>
      <c r="FFX690" s="81"/>
      <c r="FFY690" s="75"/>
      <c r="FFZ690" s="81"/>
      <c r="FGA690" s="75"/>
      <c r="FGB690" s="81"/>
      <c r="FGC690" s="75"/>
      <c r="FGD690" s="81"/>
      <c r="FGE690" s="75"/>
      <c r="FGF690" s="81"/>
      <c r="FGG690" s="75"/>
      <c r="FGH690" s="81"/>
      <c r="FGI690" s="75"/>
      <c r="FGJ690" s="81"/>
      <c r="FGK690" s="75"/>
      <c r="FGL690" s="81"/>
      <c r="FGM690" s="75"/>
      <c r="FGN690" s="81"/>
      <c r="FGO690" s="75"/>
      <c r="FGP690" s="81"/>
      <c r="FGQ690" s="75"/>
      <c r="FGR690" s="81"/>
      <c r="FGS690" s="75"/>
      <c r="FGT690" s="81"/>
      <c r="FGU690" s="75"/>
      <c r="FGV690" s="81"/>
      <c r="FGW690" s="75"/>
      <c r="FGX690" s="81"/>
      <c r="FGY690" s="75"/>
      <c r="FGZ690" s="81"/>
      <c r="FHA690" s="75"/>
      <c r="FHB690" s="81"/>
      <c r="FHC690" s="75"/>
      <c r="FHD690" s="81"/>
      <c r="FHE690" s="75"/>
      <c r="FHF690" s="81"/>
      <c r="FHG690" s="75"/>
      <c r="FHH690" s="81"/>
      <c r="FHI690" s="75"/>
      <c r="FHJ690" s="81"/>
      <c r="FHK690" s="75"/>
      <c r="FHL690" s="81"/>
      <c r="FHM690" s="75"/>
      <c r="FHN690" s="81"/>
      <c r="FHO690" s="75"/>
      <c r="FHP690" s="81"/>
      <c r="FHQ690" s="75"/>
      <c r="FHR690" s="81"/>
      <c r="FHS690" s="75"/>
      <c r="FHT690" s="81"/>
      <c r="FHU690" s="75"/>
      <c r="FHV690" s="81"/>
      <c r="FHW690" s="75"/>
      <c r="FHX690" s="81"/>
      <c r="FHY690" s="75"/>
      <c r="FHZ690" s="81"/>
      <c r="FIA690" s="75"/>
      <c r="FIB690" s="81"/>
      <c r="FIC690" s="75"/>
      <c r="FID690" s="81"/>
      <c r="FIE690" s="75"/>
      <c r="FIF690" s="81"/>
      <c r="FIG690" s="75"/>
      <c r="FIH690" s="81"/>
      <c r="FII690" s="75"/>
      <c r="FIJ690" s="81"/>
      <c r="FIK690" s="75"/>
      <c r="FIL690" s="81"/>
      <c r="FIM690" s="75"/>
      <c r="FIN690" s="81"/>
      <c r="FIO690" s="75"/>
      <c r="FIP690" s="81"/>
      <c r="FIQ690" s="75"/>
      <c r="FIR690" s="81"/>
      <c r="FIS690" s="75"/>
      <c r="FIT690" s="81"/>
      <c r="FIU690" s="75"/>
      <c r="FIV690" s="81"/>
      <c r="FIW690" s="75"/>
      <c r="FIX690" s="81"/>
      <c r="FIY690" s="75"/>
      <c r="FIZ690" s="81"/>
      <c r="FJA690" s="75"/>
      <c r="FJB690" s="81"/>
      <c r="FJC690" s="75"/>
      <c r="FJD690" s="81"/>
      <c r="FJE690" s="75"/>
      <c r="FJF690" s="81"/>
      <c r="FJG690" s="75"/>
      <c r="FJH690" s="81"/>
      <c r="FJI690" s="75"/>
      <c r="FJJ690" s="81"/>
      <c r="FJK690" s="75"/>
      <c r="FJL690" s="81"/>
      <c r="FJM690" s="75"/>
      <c r="FJN690" s="81"/>
      <c r="FJO690" s="75"/>
      <c r="FJP690" s="81"/>
      <c r="FJQ690" s="75"/>
      <c r="FJR690" s="81"/>
      <c r="FJS690" s="75"/>
      <c r="FJT690" s="81"/>
      <c r="FJU690" s="75"/>
      <c r="FJV690" s="81"/>
      <c r="FJW690" s="75"/>
      <c r="FJX690" s="81"/>
      <c r="FJY690" s="75"/>
      <c r="FJZ690" s="81"/>
      <c r="FKA690" s="75"/>
      <c r="FKB690" s="81"/>
      <c r="FKC690" s="75"/>
      <c r="FKD690" s="81"/>
      <c r="FKE690" s="75"/>
      <c r="FKF690" s="81"/>
      <c r="FKG690" s="75"/>
      <c r="FKH690" s="81"/>
      <c r="FKI690" s="75"/>
      <c r="FKJ690" s="81"/>
      <c r="FKK690" s="75"/>
      <c r="FKL690" s="81"/>
      <c r="FKM690" s="75"/>
      <c r="FKN690" s="81"/>
      <c r="FKO690" s="75"/>
      <c r="FKP690" s="81"/>
      <c r="FKQ690" s="75"/>
      <c r="FKR690" s="81"/>
      <c r="FKS690" s="75"/>
      <c r="FKT690" s="81"/>
      <c r="FKU690" s="75"/>
      <c r="FKV690" s="81"/>
      <c r="FKW690" s="75"/>
      <c r="FKX690" s="81"/>
      <c r="FKY690" s="75"/>
      <c r="FKZ690" s="81"/>
      <c r="FLA690" s="75"/>
      <c r="FLB690" s="81"/>
      <c r="FLC690" s="75"/>
      <c r="FLD690" s="81"/>
      <c r="FLE690" s="75"/>
      <c r="FLF690" s="81"/>
      <c r="FLG690" s="75"/>
      <c r="FLH690" s="81"/>
      <c r="FLI690" s="75"/>
      <c r="FLJ690" s="81"/>
      <c r="FLK690" s="75"/>
      <c r="FLL690" s="81"/>
      <c r="FLM690" s="75"/>
      <c r="FLN690" s="81"/>
      <c r="FLO690" s="75"/>
      <c r="FLP690" s="81"/>
      <c r="FLQ690" s="75"/>
      <c r="FLR690" s="81"/>
      <c r="FLS690" s="75"/>
      <c r="FLT690" s="81"/>
      <c r="FLU690" s="75"/>
      <c r="FLV690" s="81"/>
      <c r="FLW690" s="75"/>
      <c r="FLX690" s="81"/>
      <c r="FLY690" s="75"/>
      <c r="FLZ690" s="81"/>
      <c r="FMA690" s="75"/>
      <c r="FMB690" s="81"/>
      <c r="FMC690" s="75"/>
      <c r="FMD690" s="81"/>
      <c r="FME690" s="75"/>
      <c r="FMF690" s="81"/>
      <c r="FMG690" s="75"/>
      <c r="FMH690" s="81"/>
      <c r="FMI690" s="75"/>
      <c r="FMJ690" s="81"/>
      <c r="FMK690" s="75"/>
      <c r="FML690" s="81"/>
      <c r="FMM690" s="75"/>
      <c r="FMN690" s="81"/>
      <c r="FMO690" s="75"/>
      <c r="FMP690" s="81"/>
      <c r="FMQ690" s="75"/>
      <c r="FMR690" s="81"/>
      <c r="FMS690" s="75"/>
      <c r="FMT690" s="81"/>
      <c r="FMU690" s="75"/>
      <c r="FMV690" s="81"/>
      <c r="FMW690" s="75"/>
      <c r="FMX690" s="81"/>
      <c r="FMY690" s="75"/>
      <c r="FMZ690" s="81"/>
      <c r="FNA690" s="75"/>
      <c r="FNB690" s="81"/>
      <c r="FNC690" s="75"/>
      <c r="FND690" s="81"/>
      <c r="FNE690" s="75"/>
      <c r="FNF690" s="81"/>
      <c r="FNG690" s="75"/>
      <c r="FNH690" s="81"/>
      <c r="FNI690" s="75"/>
      <c r="FNJ690" s="81"/>
      <c r="FNK690" s="75"/>
      <c r="FNL690" s="81"/>
      <c r="FNM690" s="75"/>
      <c r="FNN690" s="81"/>
      <c r="FNO690" s="75"/>
      <c r="FNP690" s="81"/>
      <c r="FNQ690" s="75"/>
      <c r="FNR690" s="81"/>
      <c r="FNS690" s="75"/>
      <c r="FNT690" s="81"/>
      <c r="FNU690" s="75"/>
      <c r="FNV690" s="81"/>
      <c r="FNW690" s="75"/>
      <c r="FNX690" s="81"/>
      <c r="FNY690" s="75"/>
      <c r="FNZ690" s="81"/>
      <c r="FOA690" s="75"/>
      <c r="FOB690" s="81"/>
      <c r="FOC690" s="75"/>
      <c r="FOD690" s="81"/>
      <c r="FOE690" s="75"/>
      <c r="FOF690" s="81"/>
      <c r="FOG690" s="75"/>
      <c r="FOH690" s="81"/>
      <c r="FOI690" s="75"/>
      <c r="FOJ690" s="81"/>
      <c r="FOK690" s="75"/>
      <c r="FOL690" s="81"/>
      <c r="FOM690" s="75"/>
      <c r="FON690" s="81"/>
      <c r="FOO690" s="75"/>
      <c r="FOP690" s="81"/>
      <c r="FOQ690" s="75"/>
      <c r="FOR690" s="81"/>
      <c r="FOS690" s="75"/>
      <c r="FOT690" s="81"/>
      <c r="FOU690" s="75"/>
      <c r="FOV690" s="81"/>
      <c r="FOW690" s="75"/>
      <c r="FOX690" s="81"/>
      <c r="FOY690" s="75"/>
      <c r="FOZ690" s="81"/>
      <c r="FPA690" s="75"/>
      <c r="FPB690" s="81"/>
      <c r="FPC690" s="75"/>
      <c r="FPD690" s="81"/>
      <c r="FPE690" s="75"/>
      <c r="FPF690" s="81"/>
      <c r="FPG690" s="75"/>
      <c r="FPH690" s="81"/>
      <c r="FPI690" s="75"/>
      <c r="FPJ690" s="81"/>
      <c r="FPK690" s="75"/>
      <c r="FPL690" s="81"/>
      <c r="FPM690" s="75"/>
      <c r="FPN690" s="81"/>
      <c r="FPO690" s="75"/>
      <c r="FPP690" s="81"/>
      <c r="FPQ690" s="75"/>
      <c r="FPR690" s="81"/>
      <c r="FPS690" s="75"/>
      <c r="FPT690" s="81"/>
      <c r="FPU690" s="75"/>
      <c r="FPV690" s="81"/>
      <c r="FPW690" s="75"/>
      <c r="FPX690" s="81"/>
      <c r="FPY690" s="75"/>
      <c r="FPZ690" s="81"/>
      <c r="FQA690" s="75"/>
      <c r="FQB690" s="81"/>
      <c r="FQC690" s="75"/>
      <c r="FQD690" s="81"/>
      <c r="FQE690" s="75"/>
      <c r="FQF690" s="81"/>
      <c r="FQG690" s="75"/>
      <c r="FQH690" s="81"/>
      <c r="FQI690" s="75"/>
      <c r="FQJ690" s="81"/>
      <c r="FQK690" s="75"/>
      <c r="FQL690" s="81"/>
      <c r="FQM690" s="75"/>
      <c r="FQN690" s="81"/>
      <c r="FQO690" s="75"/>
      <c r="FQP690" s="81"/>
      <c r="FQQ690" s="75"/>
      <c r="FQR690" s="81"/>
      <c r="FQS690" s="75"/>
      <c r="FQT690" s="81"/>
      <c r="FQU690" s="75"/>
      <c r="FQV690" s="81"/>
      <c r="FQW690" s="75"/>
      <c r="FQX690" s="81"/>
      <c r="FQY690" s="75"/>
      <c r="FQZ690" s="81"/>
      <c r="FRA690" s="75"/>
      <c r="FRB690" s="81"/>
      <c r="FRC690" s="75"/>
      <c r="FRD690" s="81"/>
      <c r="FRE690" s="75"/>
      <c r="FRF690" s="81"/>
      <c r="FRG690" s="75"/>
      <c r="FRH690" s="81"/>
      <c r="FRI690" s="75"/>
      <c r="FRJ690" s="81"/>
      <c r="FRK690" s="75"/>
      <c r="FRL690" s="81"/>
      <c r="FRM690" s="75"/>
      <c r="FRN690" s="81"/>
      <c r="FRO690" s="75"/>
      <c r="FRP690" s="81"/>
      <c r="FRQ690" s="75"/>
      <c r="FRR690" s="81"/>
      <c r="FRS690" s="75"/>
      <c r="FRT690" s="81"/>
      <c r="FRU690" s="75"/>
      <c r="FRV690" s="81"/>
      <c r="FRW690" s="75"/>
      <c r="FRX690" s="81"/>
      <c r="FRY690" s="75"/>
      <c r="FRZ690" s="81"/>
      <c r="FSA690" s="75"/>
      <c r="FSB690" s="81"/>
      <c r="FSC690" s="75"/>
      <c r="FSD690" s="81"/>
      <c r="FSE690" s="75"/>
      <c r="FSF690" s="81"/>
      <c r="FSG690" s="75"/>
      <c r="FSH690" s="81"/>
      <c r="FSI690" s="75"/>
      <c r="FSJ690" s="81"/>
      <c r="FSK690" s="75"/>
      <c r="FSL690" s="81"/>
      <c r="FSM690" s="75"/>
      <c r="FSN690" s="81"/>
      <c r="FSO690" s="75"/>
      <c r="FSP690" s="81"/>
      <c r="FSQ690" s="75"/>
      <c r="FSR690" s="81"/>
      <c r="FSS690" s="75"/>
      <c r="FST690" s="81"/>
      <c r="FSU690" s="75"/>
      <c r="FSV690" s="81"/>
      <c r="FSW690" s="75"/>
      <c r="FSX690" s="81"/>
      <c r="FSY690" s="75"/>
      <c r="FSZ690" s="81"/>
      <c r="FTA690" s="75"/>
      <c r="FTB690" s="81"/>
      <c r="FTC690" s="75"/>
      <c r="FTD690" s="81"/>
      <c r="FTE690" s="75"/>
      <c r="FTF690" s="81"/>
      <c r="FTG690" s="75"/>
      <c r="FTH690" s="81"/>
      <c r="FTI690" s="75"/>
      <c r="FTJ690" s="81"/>
      <c r="FTK690" s="75"/>
      <c r="FTL690" s="81"/>
      <c r="FTM690" s="75"/>
      <c r="FTN690" s="81"/>
      <c r="FTO690" s="75"/>
      <c r="FTP690" s="81"/>
      <c r="FTQ690" s="75"/>
      <c r="FTR690" s="81"/>
      <c r="FTS690" s="75"/>
      <c r="FTT690" s="81"/>
      <c r="FTU690" s="75"/>
      <c r="FTV690" s="81"/>
      <c r="FTW690" s="75"/>
      <c r="FTX690" s="81"/>
      <c r="FTY690" s="75"/>
      <c r="FTZ690" s="81"/>
      <c r="FUA690" s="75"/>
      <c r="FUB690" s="81"/>
      <c r="FUC690" s="75"/>
      <c r="FUD690" s="81"/>
      <c r="FUE690" s="75"/>
      <c r="FUF690" s="81"/>
      <c r="FUG690" s="75"/>
      <c r="FUH690" s="81"/>
      <c r="FUI690" s="75"/>
      <c r="FUJ690" s="81"/>
      <c r="FUK690" s="75"/>
      <c r="FUL690" s="81"/>
      <c r="FUM690" s="75"/>
      <c r="FUN690" s="81"/>
      <c r="FUO690" s="75"/>
      <c r="FUP690" s="81"/>
      <c r="FUQ690" s="75"/>
      <c r="FUR690" s="81"/>
      <c r="FUS690" s="75"/>
      <c r="FUT690" s="81"/>
      <c r="FUU690" s="75"/>
      <c r="FUV690" s="81"/>
      <c r="FUW690" s="75"/>
      <c r="FUX690" s="81"/>
      <c r="FUY690" s="75"/>
      <c r="FUZ690" s="81"/>
      <c r="FVA690" s="75"/>
      <c r="FVB690" s="81"/>
      <c r="FVC690" s="75"/>
      <c r="FVD690" s="81"/>
      <c r="FVE690" s="75"/>
      <c r="FVF690" s="81"/>
      <c r="FVG690" s="75"/>
      <c r="FVH690" s="81"/>
      <c r="FVI690" s="75"/>
      <c r="FVJ690" s="81"/>
      <c r="FVK690" s="75"/>
      <c r="FVL690" s="81"/>
      <c r="FVM690" s="75"/>
      <c r="FVN690" s="81"/>
      <c r="FVO690" s="75"/>
      <c r="FVP690" s="81"/>
      <c r="FVQ690" s="75"/>
      <c r="FVR690" s="81"/>
      <c r="FVS690" s="75"/>
      <c r="FVT690" s="81"/>
      <c r="FVU690" s="75"/>
      <c r="FVV690" s="81"/>
      <c r="FVW690" s="75"/>
      <c r="FVX690" s="81"/>
      <c r="FVY690" s="75"/>
      <c r="FVZ690" s="81"/>
      <c r="FWA690" s="75"/>
      <c r="FWB690" s="81"/>
      <c r="FWC690" s="75"/>
      <c r="FWD690" s="81"/>
      <c r="FWE690" s="75"/>
      <c r="FWF690" s="81"/>
      <c r="FWG690" s="75"/>
      <c r="FWH690" s="81"/>
      <c r="FWI690" s="75"/>
      <c r="FWJ690" s="81"/>
      <c r="FWK690" s="75"/>
      <c r="FWL690" s="81"/>
      <c r="FWM690" s="75"/>
      <c r="FWN690" s="81"/>
      <c r="FWO690" s="75"/>
      <c r="FWP690" s="81"/>
      <c r="FWQ690" s="75"/>
      <c r="FWR690" s="81"/>
      <c r="FWS690" s="75"/>
      <c r="FWT690" s="81"/>
      <c r="FWU690" s="75"/>
      <c r="FWV690" s="81"/>
      <c r="FWW690" s="75"/>
      <c r="FWX690" s="81"/>
      <c r="FWY690" s="75"/>
      <c r="FWZ690" s="81"/>
      <c r="FXA690" s="75"/>
      <c r="FXB690" s="81"/>
      <c r="FXC690" s="75"/>
      <c r="FXD690" s="81"/>
      <c r="FXE690" s="75"/>
      <c r="FXF690" s="81"/>
      <c r="FXG690" s="75"/>
      <c r="FXH690" s="81"/>
      <c r="FXI690" s="75"/>
      <c r="FXJ690" s="81"/>
      <c r="FXK690" s="75"/>
      <c r="FXL690" s="81"/>
      <c r="FXM690" s="75"/>
      <c r="FXN690" s="81"/>
      <c r="FXO690" s="75"/>
      <c r="FXP690" s="81"/>
      <c r="FXQ690" s="75"/>
      <c r="FXR690" s="81"/>
      <c r="FXS690" s="75"/>
      <c r="FXT690" s="81"/>
      <c r="FXU690" s="75"/>
      <c r="FXV690" s="81"/>
      <c r="FXW690" s="75"/>
      <c r="FXX690" s="81"/>
      <c r="FXY690" s="75"/>
      <c r="FXZ690" s="81"/>
      <c r="FYA690" s="75"/>
      <c r="FYB690" s="81"/>
      <c r="FYC690" s="75"/>
      <c r="FYD690" s="81"/>
      <c r="FYE690" s="75"/>
      <c r="FYF690" s="81"/>
      <c r="FYG690" s="75"/>
      <c r="FYH690" s="81"/>
      <c r="FYI690" s="75"/>
      <c r="FYJ690" s="81"/>
      <c r="FYK690" s="75"/>
      <c r="FYL690" s="81"/>
      <c r="FYM690" s="75"/>
      <c r="FYN690" s="81"/>
      <c r="FYO690" s="75"/>
      <c r="FYP690" s="81"/>
      <c r="FYQ690" s="75"/>
      <c r="FYR690" s="81"/>
      <c r="FYS690" s="75"/>
      <c r="FYT690" s="81"/>
      <c r="FYU690" s="75"/>
      <c r="FYV690" s="81"/>
      <c r="FYW690" s="75"/>
      <c r="FYX690" s="81"/>
      <c r="FYY690" s="75"/>
      <c r="FYZ690" s="81"/>
      <c r="FZA690" s="75"/>
      <c r="FZB690" s="81"/>
      <c r="FZC690" s="75"/>
      <c r="FZD690" s="81"/>
      <c r="FZE690" s="75"/>
      <c r="FZF690" s="81"/>
      <c r="FZG690" s="75"/>
      <c r="FZH690" s="81"/>
      <c r="FZI690" s="75"/>
      <c r="FZJ690" s="81"/>
      <c r="FZK690" s="75"/>
      <c r="FZL690" s="81"/>
      <c r="FZM690" s="75"/>
      <c r="FZN690" s="81"/>
      <c r="FZO690" s="75"/>
      <c r="FZP690" s="81"/>
      <c r="FZQ690" s="75"/>
      <c r="FZR690" s="81"/>
      <c r="FZS690" s="75"/>
      <c r="FZT690" s="81"/>
      <c r="FZU690" s="75"/>
      <c r="FZV690" s="81"/>
      <c r="FZW690" s="75"/>
      <c r="FZX690" s="81"/>
      <c r="FZY690" s="75"/>
      <c r="FZZ690" s="81"/>
      <c r="GAA690" s="75"/>
      <c r="GAB690" s="81"/>
      <c r="GAC690" s="75"/>
      <c r="GAD690" s="81"/>
      <c r="GAE690" s="75"/>
      <c r="GAF690" s="81"/>
      <c r="GAG690" s="75"/>
      <c r="GAH690" s="81"/>
      <c r="GAI690" s="75"/>
      <c r="GAJ690" s="81"/>
      <c r="GAK690" s="75"/>
      <c r="GAL690" s="81"/>
      <c r="GAM690" s="75"/>
      <c r="GAN690" s="81"/>
      <c r="GAO690" s="75"/>
      <c r="GAP690" s="81"/>
      <c r="GAQ690" s="75"/>
      <c r="GAR690" s="81"/>
      <c r="GAS690" s="75"/>
      <c r="GAT690" s="81"/>
      <c r="GAU690" s="75"/>
      <c r="GAV690" s="81"/>
      <c r="GAW690" s="75"/>
      <c r="GAX690" s="81"/>
      <c r="GAY690" s="75"/>
      <c r="GAZ690" s="81"/>
      <c r="GBA690" s="75"/>
      <c r="GBB690" s="81"/>
      <c r="GBC690" s="75"/>
      <c r="GBD690" s="81"/>
      <c r="GBE690" s="75"/>
      <c r="GBF690" s="81"/>
      <c r="GBG690" s="75"/>
      <c r="GBH690" s="81"/>
      <c r="GBI690" s="75"/>
      <c r="GBJ690" s="81"/>
      <c r="GBK690" s="75"/>
      <c r="GBL690" s="81"/>
      <c r="GBM690" s="75"/>
      <c r="GBN690" s="81"/>
      <c r="GBO690" s="75"/>
      <c r="GBP690" s="81"/>
      <c r="GBQ690" s="75"/>
      <c r="GBR690" s="81"/>
      <c r="GBS690" s="75"/>
      <c r="GBT690" s="81"/>
      <c r="GBU690" s="75"/>
      <c r="GBV690" s="81"/>
      <c r="GBW690" s="75"/>
      <c r="GBX690" s="81"/>
      <c r="GBY690" s="75"/>
      <c r="GBZ690" s="81"/>
      <c r="GCA690" s="75"/>
      <c r="GCB690" s="81"/>
      <c r="GCC690" s="75"/>
      <c r="GCD690" s="81"/>
      <c r="GCE690" s="75"/>
      <c r="GCF690" s="81"/>
      <c r="GCG690" s="75"/>
      <c r="GCH690" s="81"/>
      <c r="GCI690" s="75"/>
      <c r="GCJ690" s="81"/>
      <c r="GCK690" s="75"/>
      <c r="GCL690" s="81"/>
      <c r="GCM690" s="75"/>
      <c r="GCN690" s="81"/>
      <c r="GCO690" s="75"/>
      <c r="GCP690" s="81"/>
      <c r="GCQ690" s="75"/>
      <c r="GCR690" s="81"/>
      <c r="GCS690" s="75"/>
      <c r="GCT690" s="81"/>
      <c r="GCU690" s="75"/>
      <c r="GCV690" s="81"/>
      <c r="GCW690" s="75"/>
      <c r="GCX690" s="81"/>
      <c r="GCY690" s="75"/>
      <c r="GCZ690" s="81"/>
      <c r="GDA690" s="75"/>
      <c r="GDB690" s="81"/>
      <c r="GDC690" s="75"/>
      <c r="GDD690" s="81"/>
      <c r="GDE690" s="75"/>
      <c r="GDF690" s="81"/>
      <c r="GDG690" s="75"/>
      <c r="GDH690" s="81"/>
      <c r="GDI690" s="75"/>
      <c r="GDJ690" s="81"/>
      <c r="GDK690" s="75"/>
      <c r="GDL690" s="81"/>
      <c r="GDM690" s="75"/>
      <c r="GDN690" s="81"/>
      <c r="GDO690" s="75"/>
      <c r="GDP690" s="81"/>
      <c r="GDQ690" s="75"/>
      <c r="GDR690" s="81"/>
      <c r="GDS690" s="75"/>
      <c r="GDT690" s="81"/>
      <c r="GDU690" s="75"/>
      <c r="GDV690" s="81"/>
      <c r="GDW690" s="75"/>
      <c r="GDX690" s="81"/>
      <c r="GDY690" s="75"/>
      <c r="GDZ690" s="81"/>
      <c r="GEA690" s="75"/>
      <c r="GEB690" s="81"/>
      <c r="GEC690" s="75"/>
      <c r="GED690" s="81"/>
      <c r="GEE690" s="75"/>
      <c r="GEF690" s="81"/>
      <c r="GEG690" s="75"/>
      <c r="GEH690" s="81"/>
      <c r="GEI690" s="75"/>
      <c r="GEJ690" s="81"/>
      <c r="GEK690" s="75"/>
      <c r="GEL690" s="81"/>
      <c r="GEM690" s="75"/>
      <c r="GEN690" s="81"/>
      <c r="GEO690" s="75"/>
      <c r="GEP690" s="81"/>
      <c r="GEQ690" s="75"/>
      <c r="GER690" s="81"/>
      <c r="GES690" s="75"/>
      <c r="GET690" s="81"/>
      <c r="GEU690" s="75"/>
      <c r="GEV690" s="81"/>
      <c r="GEW690" s="75"/>
      <c r="GEX690" s="81"/>
      <c r="GEY690" s="75"/>
      <c r="GEZ690" s="81"/>
      <c r="GFA690" s="75"/>
      <c r="GFB690" s="81"/>
      <c r="GFC690" s="75"/>
      <c r="GFD690" s="81"/>
      <c r="GFE690" s="75"/>
      <c r="GFF690" s="81"/>
      <c r="GFG690" s="75"/>
      <c r="GFH690" s="81"/>
      <c r="GFI690" s="75"/>
      <c r="GFJ690" s="81"/>
      <c r="GFK690" s="75"/>
      <c r="GFL690" s="81"/>
      <c r="GFM690" s="75"/>
      <c r="GFN690" s="81"/>
      <c r="GFO690" s="75"/>
      <c r="GFP690" s="81"/>
      <c r="GFQ690" s="75"/>
      <c r="GFR690" s="81"/>
      <c r="GFS690" s="75"/>
      <c r="GFT690" s="81"/>
      <c r="GFU690" s="75"/>
      <c r="GFV690" s="81"/>
      <c r="GFW690" s="75"/>
      <c r="GFX690" s="81"/>
      <c r="GFY690" s="75"/>
      <c r="GFZ690" s="81"/>
      <c r="GGA690" s="75"/>
      <c r="GGB690" s="81"/>
      <c r="GGC690" s="75"/>
      <c r="GGD690" s="81"/>
      <c r="GGE690" s="75"/>
      <c r="GGF690" s="81"/>
      <c r="GGG690" s="75"/>
      <c r="GGH690" s="81"/>
      <c r="GGI690" s="75"/>
      <c r="GGJ690" s="81"/>
      <c r="GGK690" s="75"/>
      <c r="GGL690" s="81"/>
      <c r="GGM690" s="75"/>
      <c r="GGN690" s="81"/>
      <c r="GGO690" s="75"/>
      <c r="GGP690" s="81"/>
      <c r="GGQ690" s="75"/>
      <c r="GGR690" s="81"/>
      <c r="GGS690" s="75"/>
      <c r="GGT690" s="81"/>
      <c r="GGU690" s="75"/>
      <c r="GGV690" s="81"/>
      <c r="GGW690" s="75"/>
      <c r="GGX690" s="81"/>
      <c r="GGY690" s="75"/>
      <c r="GGZ690" s="81"/>
      <c r="GHA690" s="75"/>
      <c r="GHB690" s="81"/>
      <c r="GHC690" s="75"/>
      <c r="GHD690" s="81"/>
      <c r="GHE690" s="75"/>
      <c r="GHF690" s="81"/>
      <c r="GHG690" s="75"/>
      <c r="GHH690" s="81"/>
      <c r="GHI690" s="75"/>
      <c r="GHJ690" s="81"/>
      <c r="GHK690" s="75"/>
      <c r="GHL690" s="81"/>
      <c r="GHM690" s="75"/>
      <c r="GHN690" s="81"/>
      <c r="GHO690" s="75"/>
      <c r="GHP690" s="81"/>
      <c r="GHQ690" s="75"/>
      <c r="GHR690" s="81"/>
      <c r="GHS690" s="75"/>
      <c r="GHT690" s="81"/>
      <c r="GHU690" s="75"/>
      <c r="GHV690" s="81"/>
      <c r="GHW690" s="75"/>
      <c r="GHX690" s="81"/>
      <c r="GHY690" s="75"/>
      <c r="GHZ690" s="81"/>
      <c r="GIA690" s="75"/>
      <c r="GIB690" s="81"/>
      <c r="GIC690" s="75"/>
      <c r="GID690" s="81"/>
      <c r="GIE690" s="75"/>
      <c r="GIF690" s="81"/>
      <c r="GIG690" s="75"/>
      <c r="GIH690" s="81"/>
      <c r="GII690" s="75"/>
      <c r="GIJ690" s="81"/>
      <c r="GIK690" s="75"/>
      <c r="GIL690" s="81"/>
      <c r="GIM690" s="75"/>
      <c r="GIN690" s="81"/>
      <c r="GIO690" s="75"/>
      <c r="GIP690" s="81"/>
      <c r="GIQ690" s="75"/>
      <c r="GIR690" s="81"/>
      <c r="GIS690" s="75"/>
      <c r="GIT690" s="81"/>
      <c r="GIU690" s="75"/>
      <c r="GIV690" s="81"/>
      <c r="GIW690" s="75"/>
      <c r="GIX690" s="81"/>
      <c r="GIY690" s="75"/>
      <c r="GIZ690" s="81"/>
      <c r="GJA690" s="75"/>
      <c r="GJB690" s="81"/>
      <c r="GJC690" s="75"/>
      <c r="GJD690" s="81"/>
      <c r="GJE690" s="75"/>
      <c r="GJF690" s="81"/>
      <c r="GJG690" s="75"/>
      <c r="GJH690" s="81"/>
      <c r="GJI690" s="75"/>
      <c r="GJJ690" s="81"/>
      <c r="GJK690" s="75"/>
      <c r="GJL690" s="81"/>
      <c r="GJM690" s="75"/>
      <c r="GJN690" s="81"/>
      <c r="GJO690" s="75"/>
      <c r="GJP690" s="81"/>
      <c r="GJQ690" s="75"/>
      <c r="GJR690" s="81"/>
      <c r="GJS690" s="75"/>
      <c r="GJT690" s="81"/>
      <c r="GJU690" s="75"/>
      <c r="GJV690" s="81"/>
      <c r="GJW690" s="75"/>
      <c r="GJX690" s="81"/>
      <c r="GJY690" s="75"/>
      <c r="GJZ690" s="81"/>
      <c r="GKA690" s="75"/>
      <c r="GKB690" s="81"/>
      <c r="GKC690" s="75"/>
      <c r="GKD690" s="81"/>
      <c r="GKE690" s="75"/>
      <c r="GKF690" s="81"/>
      <c r="GKG690" s="75"/>
      <c r="GKH690" s="81"/>
      <c r="GKI690" s="75"/>
      <c r="GKJ690" s="81"/>
      <c r="GKK690" s="75"/>
      <c r="GKL690" s="81"/>
      <c r="GKM690" s="75"/>
      <c r="GKN690" s="81"/>
      <c r="GKO690" s="75"/>
      <c r="GKP690" s="81"/>
      <c r="GKQ690" s="75"/>
      <c r="GKR690" s="81"/>
      <c r="GKS690" s="75"/>
      <c r="GKT690" s="81"/>
      <c r="GKU690" s="75"/>
      <c r="GKV690" s="81"/>
      <c r="GKW690" s="75"/>
      <c r="GKX690" s="81"/>
      <c r="GKY690" s="75"/>
      <c r="GKZ690" s="81"/>
      <c r="GLA690" s="75"/>
      <c r="GLB690" s="81"/>
      <c r="GLC690" s="75"/>
      <c r="GLD690" s="81"/>
      <c r="GLE690" s="75"/>
      <c r="GLF690" s="81"/>
      <c r="GLG690" s="75"/>
      <c r="GLH690" s="81"/>
      <c r="GLI690" s="75"/>
      <c r="GLJ690" s="81"/>
      <c r="GLK690" s="75"/>
      <c r="GLL690" s="81"/>
      <c r="GLM690" s="75"/>
      <c r="GLN690" s="81"/>
      <c r="GLO690" s="75"/>
      <c r="GLP690" s="81"/>
      <c r="GLQ690" s="75"/>
      <c r="GLR690" s="81"/>
      <c r="GLS690" s="75"/>
      <c r="GLT690" s="81"/>
      <c r="GLU690" s="75"/>
      <c r="GLV690" s="81"/>
      <c r="GLW690" s="75"/>
      <c r="GLX690" s="81"/>
      <c r="GLY690" s="75"/>
      <c r="GLZ690" s="81"/>
      <c r="GMA690" s="75"/>
      <c r="GMB690" s="81"/>
      <c r="GMC690" s="75"/>
      <c r="GMD690" s="81"/>
      <c r="GME690" s="75"/>
      <c r="GMF690" s="81"/>
      <c r="GMG690" s="75"/>
      <c r="GMH690" s="81"/>
      <c r="GMI690" s="75"/>
      <c r="GMJ690" s="81"/>
      <c r="GMK690" s="75"/>
      <c r="GML690" s="81"/>
      <c r="GMM690" s="75"/>
      <c r="GMN690" s="81"/>
      <c r="GMO690" s="75"/>
      <c r="GMP690" s="81"/>
      <c r="GMQ690" s="75"/>
      <c r="GMR690" s="81"/>
      <c r="GMS690" s="75"/>
      <c r="GMT690" s="81"/>
      <c r="GMU690" s="75"/>
      <c r="GMV690" s="81"/>
      <c r="GMW690" s="75"/>
      <c r="GMX690" s="81"/>
      <c r="GMY690" s="75"/>
      <c r="GMZ690" s="81"/>
      <c r="GNA690" s="75"/>
      <c r="GNB690" s="81"/>
      <c r="GNC690" s="75"/>
      <c r="GND690" s="81"/>
      <c r="GNE690" s="75"/>
      <c r="GNF690" s="81"/>
      <c r="GNG690" s="75"/>
      <c r="GNH690" s="81"/>
      <c r="GNI690" s="75"/>
      <c r="GNJ690" s="81"/>
      <c r="GNK690" s="75"/>
      <c r="GNL690" s="81"/>
      <c r="GNM690" s="75"/>
      <c r="GNN690" s="81"/>
      <c r="GNO690" s="75"/>
      <c r="GNP690" s="81"/>
      <c r="GNQ690" s="75"/>
      <c r="GNR690" s="81"/>
      <c r="GNS690" s="75"/>
      <c r="GNT690" s="81"/>
      <c r="GNU690" s="75"/>
      <c r="GNV690" s="81"/>
      <c r="GNW690" s="75"/>
      <c r="GNX690" s="81"/>
      <c r="GNY690" s="75"/>
      <c r="GNZ690" s="81"/>
      <c r="GOA690" s="75"/>
      <c r="GOB690" s="81"/>
      <c r="GOC690" s="75"/>
      <c r="GOD690" s="81"/>
      <c r="GOE690" s="75"/>
      <c r="GOF690" s="81"/>
      <c r="GOG690" s="75"/>
      <c r="GOH690" s="81"/>
      <c r="GOI690" s="75"/>
      <c r="GOJ690" s="81"/>
      <c r="GOK690" s="75"/>
      <c r="GOL690" s="81"/>
      <c r="GOM690" s="75"/>
      <c r="GON690" s="81"/>
      <c r="GOO690" s="75"/>
      <c r="GOP690" s="81"/>
      <c r="GOQ690" s="75"/>
      <c r="GOR690" s="81"/>
      <c r="GOS690" s="75"/>
      <c r="GOT690" s="81"/>
      <c r="GOU690" s="75"/>
      <c r="GOV690" s="81"/>
      <c r="GOW690" s="75"/>
      <c r="GOX690" s="81"/>
      <c r="GOY690" s="75"/>
      <c r="GOZ690" s="81"/>
      <c r="GPA690" s="75"/>
      <c r="GPB690" s="81"/>
      <c r="GPC690" s="75"/>
      <c r="GPD690" s="81"/>
      <c r="GPE690" s="75"/>
      <c r="GPF690" s="81"/>
      <c r="GPG690" s="75"/>
      <c r="GPH690" s="81"/>
      <c r="GPI690" s="75"/>
      <c r="GPJ690" s="81"/>
      <c r="GPK690" s="75"/>
      <c r="GPL690" s="81"/>
      <c r="GPM690" s="75"/>
      <c r="GPN690" s="81"/>
      <c r="GPO690" s="75"/>
      <c r="GPP690" s="81"/>
      <c r="GPQ690" s="75"/>
      <c r="GPR690" s="81"/>
      <c r="GPS690" s="75"/>
      <c r="GPT690" s="81"/>
      <c r="GPU690" s="75"/>
      <c r="GPV690" s="81"/>
      <c r="GPW690" s="75"/>
      <c r="GPX690" s="81"/>
      <c r="GPY690" s="75"/>
      <c r="GPZ690" s="81"/>
      <c r="GQA690" s="75"/>
      <c r="GQB690" s="81"/>
      <c r="GQC690" s="75"/>
      <c r="GQD690" s="81"/>
      <c r="GQE690" s="75"/>
      <c r="GQF690" s="81"/>
      <c r="GQG690" s="75"/>
      <c r="GQH690" s="81"/>
      <c r="GQI690" s="75"/>
      <c r="GQJ690" s="81"/>
      <c r="GQK690" s="75"/>
      <c r="GQL690" s="81"/>
      <c r="GQM690" s="75"/>
      <c r="GQN690" s="81"/>
      <c r="GQO690" s="75"/>
      <c r="GQP690" s="81"/>
      <c r="GQQ690" s="75"/>
      <c r="GQR690" s="81"/>
      <c r="GQS690" s="75"/>
      <c r="GQT690" s="81"/>
      <c r="GQU690" s="75"/>
      <c r="GQV690" s="81"/>
      <c r="GQW690" s="75"/>
      <c r="GQX690" s="81"/>
      <c r="GQY690" s="75"/>
      <c r="GQZ690" s="81"/>
      <c r="GRA690" s="75"/>
      <c r="GRB690" s="81"/>
      <c r="GRC690" s="75"/>
      <c r="GRD690" s="81"/>
      <c r="GRE690" s="75"/>
      <c r="GRF690" s="81"/>
      <c r="GRG690" s="75"/>
      <c r="GRH690" s="81"/>
      <c r="GRI690" s="75"/>
      <c r="GRJ690" s="81"/>
      <c r="GRK690" s="75"/>
      <c r="GRL690" s="81"/>
      <c r="GRM690" s="75"/>
      <c r="GRN690" s="81"/>
      <c r="GRO690" s="75"/>
      <c r="GRP690" s="81"/>
      <c r="GRQ690" s="75"/>
      <c r="GRR690" s="81"/>
      <c r="GRS690" s="75"/>
      <c r="GRT690" s="81"/>
      <c r="GRU690" s="75"/>
      <c r="GRV690" s="81"/>
      <c r="GRW690" s="75"/>
      <c r="GRX690" s="81"/>
      <c r="GRY690" s="75"/>
      <c r="GRZ690" s="81"/>
      <c r="GSA690" s="75"/>
      <c r="GSB690" s="81"/>
      <c r="GSC690" s="75"/>
      <c r="GSD690" s="81"/>
      <c r="GSE690" s="75"/>
      <c r="GSF690" s="81"/>
      <c r="GSG690" s="75"/>
      <c r="GSH690" s="81"/>
      <c r="GSI690" s="75"/>
      <c r="GSJ690" s="81"/>
      <c r="GSK690" s="75"/>
      <c r="GSL690" s="81"/>
      <c r="GSM690" s="75"/>
      <c r="GSN690" s="81"/>
      <c r="GSO690" s="75"/>
      <c r="GSP690" s="81"/>
      <c r="GSQ690" s="75"/>
      <c r="GSR690" s="81"/>
      <c r="GSS690" s="75"/>
      <c r="GST690" s="81"/>
      <c r="GSU690" s="75"/>
      <c r="GSV690" s="81"/>
      <c r="GSW690" s="75"/>
      <c r="GSX690" s="81"/>
      <c r="GSY690" s="75"/>
      <c r="GSZ690" s="81"/>
      <c r="GTA690" s="75"/>
      <c r="GTB690" s="81"/>
      <c r="GTC690" s="75"/>
      <c r="GTD690" s="81"/>
      <c r="GTE690" s="75"/>
      <c r="GTF690" s="81"/>
      <c r="GTG690" s="75"/>
      <c r="GTH690" s="81"/>
      <c r="GTI690" s="75"/>
      <c r="GTJ690" s="81"/>
      <c r="GTK690" s="75"/>
      <c r="GTL690" s="81"/>
      <c r="GTM690" s="75"/>
      <c r="GTN690" s="81"/>
      <c r="GTO690" s="75"/>
      <c r="GTP690" s="81"/>
      <c r="GTQ690" s="75"/>
      <c r="GTR690" s="81"/>
      <c r="GTS690" s="75"/>
      <c r="GTT690" s="81"/>
      <c r="GTU690" s="75"/>
      <c r="GTV690" s="81"/>
      <c r="GTW690" s="75"/>
      <c r="GTX690" s="81"/>
      <c r="GTY690" s="75"/>
      <c r="GTZ690" s="81"/>
      <c r="GUA690" s="75"/>
      <c r="GUB690" s="81"/>
      <c r="GUC690" s="75"/>
      <c r="GUD690" s="81"/>
      <c r="GUE690" s="75"/>
      <c r="GUF690" s="81"/>
      <c r="GUG690" s="75"/>
      <c r="GUH690" s="81"/>
      <c r="GUI690" s="75"/>
      <c r="GUJ690" s="81"/>
      <c r="GUK690" s="75"/>
      <c r="GUL690" s="81"/>
      <c r="GUM690" s="75"/>
      <c r="GUN690" s="81"/>
      <c r="GUO690" s="75"/>
      <c r="GUP690" s="81"/>
      <c r="GUQ690" s="75"/>
      <c r="GUR690" s="81"/>
      <c r="GUS690" s="75"/>
      <c r="GUT690" s="81"/>
      <c r="GUU690" s="75"/>
      <c r="GUV690" s="81"/>
      <c r="GUW690" s="75"/>
      <c r="GUX690" s="81"/>
      <c r="GUY690" s="75"/>
      <c r="GUZ690" s="81"/>
      <c r="GVA690" s="75"/>
      <c r="GVB690" s="81"/>
      <c r="GVC690" s="75"/>
      <c r="GVD690" s="81"/>
      <c r="GVE690" s="75"/>
      <c r="GVF690" s="81"/>
      <c r="GVG690" s="75"/>
      <c r="GVH690" s="81"/>
      <c r="GVI690" s="75"/>
      <c r="GVJ690" s="81"/>
      <c r="GVK690" s="75"/>
      <c r="GVL690" s="81"/>
      <c r="GVM690" s="75"/>
      <c r="GVN690" s="81"/>
      <c r="GVO690" s="75"/>
      <c r="GVP690" s="81"/>
      <c r="GVQ690" s="75"/>
      <c r="GVR690" s="81"/>
      <c r="GVS690" s="75"/>
      <c r="GVT690" s="81"/>
      <c r="GVU690" s="75"/>
      <c r="GVV690" s="81"/>
      <c r="GVW690" s="75"/>
      <c r="GVX690" s="81"/>
      <c r="GVY690" s="75"/>
      <c r="GVZ690" s="81"/>
      <c r="GWA690" s="75"/>
      <c r="GWB690" s="81"/>
      <c r="GWC690" s="75"/>
      <c r="GWD690" s="81"/>
      <c r="GWE690" s="75"/>
      <c r="GWF690" s="81"/>
      <c r="GWG690" s="75"/>
      <c r="GWH690" s="81"/>
      <c r="GWI690" s="75"/>
      <c r="GWJ690" s="81"/>
      <c r="GWK690" s="75"/>
      <c r="GWL690" s="81"/>
      <c r="GWM690" s="75"/>
      <c r="GWN690" s="81"/>
      <c r="GWO690" s="75"/>
      <c r="GWP690" s="81"/>
      <c r="GWQ690" s="75"/>
      <c r="GWR690" s="81"/>
      <c r="GWS690" s="75"/>
      <c r="GWT690" s="81"/>
      <c r="GWU690" s="75"/>
      <c r="GWV690" s="81"/>
      <c r="GWW690" s="75"/>
      <c r="GWX690" s="81"/>
      <c r="GWY690" s="75"/>
      <c r="GWZ690" s="81"/>
      <c r="GXA690" s="75"/>
      <c r="GXB690" s="81"/>
      <c r="GXC690" s="75"/>
      <c r="GXD690" s="81"/>
      <c r="GXE690" s="75"/>
      <c r="GXF690" s="81"/>
      <c r="GXG690" s="75"/>
      <c r="GXH690" s="81"/>
      <c r="GXI690" s="75"/>
      <c r="GXJ690" s="81"/>
      <c r="GXK690" s="75"/>
      <c r="GXL690" s="81"/>
      <c r="GXM690" s="75"/>
      <c r="GXN690" s="81"/>
      <c r="GXO690" s="75"/>
      <c r="GXP690" s="81"/>
      <c r="GXQ690" s="75"/>
      <c r="GXR690" s="81"/>
      <c r="GXS690" s="75"/>
      <c r="GXT690" s="81"/>
      <c r="GXU690" s="75"/>
      <c r="GXV690" s="81"/>
      <c r="GXW690" s="75"/>
      <c r="GXX690" s="81"/>
      <c r="GXY690" s="75"/>
      <c r="GXZ690" s="81"/>
      <c r="GYA690" s="75"/>
      <c r="GYB690" s="81"/>
      <c r="GYC690" s="75"/>
      <c r="GYD690" s="81"/>
      <c r="GYE690" s="75"/>
      <c r="GYF690" s="81"/>
      <c r="GYG690" s="75"/>
      <c r="GYH690" s="81"/>
      <c r="GYI690" s="75"/>
      <c r="GYJ690" s="81"/>
      <c r="GYK690" s="75"/>
      <c r="GYL690" s="81"/>
      <c r="GYM690" s="75"/>
      <c r="GYN690" s="81"/>
      <c r="GYO690" s="75"/>
      <c r="GYP690" s="81"/>
      <c r="GYQ690" s="75"/>
      <c r="GYR690" s="81"/>
      <c r="GYS690" s="75"/>
      <c r="GYT690" s="81"/>
      <c r="GYU690" s="75"/>
      <c r="GYV690" s="81"/>
      <c r="GYW690" s="75"/>
      <c r="GYX690" s="81"/>
      <c r="GYY690" s="75"/>
      <c r="GYZ690" s="81"/>
      <c r="GZA690" s="75"/>
      <c r="GZB690" s="81"/>
      <c r="GZC690" s="75"/>
      <c r="GZD690" s="81"/>
      <c r="GZE690" s="75"/>
      <c r="GZF690" s="81"/>
      <c r="GZG690" s="75"/>
      <c r="GZH690" s="81"/>
      <c r="GZI690" s="75"/>
      <c r="GZJ690" s="81"/>
      <c r="GZK690" s="75"/>
      <c r="GZL690" s="81"/>
      <c r="GZM690" s="75"/>
      <c r="GZN690" s="81"/>
      <c r="GZO690" s="75"/>
      <c r="GZP690" s="81"/>
      <c r="GZQ690" s="75"/>
      <c r="GZR690" s="81"/>
      <c r="GZS690" s="75"/>
      <c r="GZT690" s="81"/>
      <c r="GZU690" s="75"/>
      <c r="GZV690" s="81"/>
      <c r="GZW690" s="75"/>
      <c r="GZX690" s="81"/>
      <c r="GZY690" s="75"/>
      <c r="GZZ690" s="81"/>
      <c r="HAA690" s="75"/>
      <c r="HAB690" s="81"/>
      <c r="HAC690" s="75"/>
      <c r="HAD690" s="81"/>
      <c r="HAE690" s="75"/>
      <c r="HAF690" s="81"/>
      <c r="HAG690" s="75"/>
      <c r="HAH690" s="81"/>
      <c r="HAI690" s="75"/>
      <c r="HAJ690" s="81"/>
      <c r="HAK690" s="75"/>
      <c r="HAL690" s="81"/>
      <c r="HAM690" s="75"/>
      <c r="HAN690" s="81"/>
      <c r="HAO690" s="75"/>
      <c r="HAP690" s="81"/>
      <c r="HAQ690" s="75"/>
      <c r="HAR690" s="81"/>
      <c r="HAS690" s="75"/>
      <c r="HAT690" s="81"/>
      <c r="HAU690" s="75"/>
      <c r="HAV690" s="81"/>
      <c r="HAW690" s="75"/>
      <c r="HAX690" s="81"/>
      <c r="HAY690" s="75"/>
      <c r="HAZ690" s="81"/>
      <c r="HBA690" s="75"/>
      <c r="HBB690" s="81"/>
      <c r="HBC690" s="75"/>
      <c r="HBD690" s="81"/>
      <c r="HBE690" s="75"/>
      <c r="HBF690" s="81"/>
      <c r="HBG690" s="75"/>
      <c r="HBH690" s="81"/>
      <c r="HBI690" s="75"/>
      <c r="HBJ690" s="81"/>
      <c r="HBK690" s="75"/>
      <c r="HBL690" s="81"/>
      <c r="HBM690" s="75"/>
      <c r="HBN690" s="81"/>
      <c r="HBO690" s="75"/>
      <c r="HBP690" s="81"/>
      <c r="HBQ690" s="75"/>
      <c r="HBR690" s="81"/>
      <c r="HBS690" s="75"/>
      <c r="HBT690" s="81"/>
      <c r="HBU690" s="75"/>
      <c r="HBV690" s="81"/>
      <c r="HBW690" s="75"/>
      <c r="HBX690" s="81"/>
      <c r="HBY690" s="75"/>
      <c r="HBZ690" s="81"/>
      <c r="HCA690" s="75"/>
      <c r="HCB690" s="81"/>
      <c r="HCC690" s="75"/>
      <c r="HCD690" s="81"/>
      <c r="HCE690" s="75"/>
      <c r="HCF690" s="81"/>
      <c r="HCG690" s="75"/>
      <c r="HCH690" s="81"/>
      <c r="HCI690" s="75"/>
      <c r="HCJ690" s="81"/>
      <c r="HCK690" s="75"/>
      <c r="HCL690" s="81"/>
      <c r="HCM690" s="75"/>
      <c r="HCN690" s="81"/>
      <c r="HCO690" s="75"/>
      <c r="HCP690" s="81"/>
      <c r="HCQ690" s="75"/>
      <c r="HCR690" s="81"/>
      <c r="HCS690" s="75"/>
      <c r="HCT690" s="81"/>
      <c r="HCU690" s="75"/>
      <c r="HCV690" s="81"/>
      <c r="HCW690" s="75"/>
      <c r="HCX690" s="81"/>
      <c r="HCY690" s="75"/>
      <c r="HCZ690" s="81"/>
      <c r="HDA690" s="75"/>
      <c r="HDB690" s="81"/>
      <c r="HDC690" s="75"/>
      <c r="HDD690" s="81"/>
      <c r="HDE690" s="75"/>
      <c r="HDF690" s="81"/>
      <c r="HDG690" s="75"/>
      <c r="HDH690" s="81"/>
      <c r="HDI690" s="75"/>
      <c r="HDJ690" s="81"/>
      <c r="HDK690" s="75"/>
      <c r="HDL690" s="81"/>
      <c r="HDM690" s="75"/>
      <c r="HDN690" s="81"/>
      <c r="HDO690" s="75"/>
      <c r="HDP690" s="81"/>
      <c r="HDQ690" s="75"/>
      <c r="HDR690" s="81"/>
      <c r="HDS690" s="75"/>
      <c r="HDT690" s="81"/>
      <c r="HDU690" s="75"/>
      <c r="HDV690" s="81"/>
      <c r="HDW690" s="75"/>
      <c r="HDX690" s="81"/>
      <c r="HDY690" s="75"/>
      <c r="HDZ690" s="81"/>
      <c r="HEA690" s="75"/>
      <c r="HEB690" s="81"/>
      <c r="HEC690" s="75"/>
      <c r="HED690" s="81"/>
      <c r="HEE690" s="75"/>
      <c r="HEF690" s="81"/>
      <c r="HEG690" s="75"/>
      <c r="HEH690" s="81"/>
      <c r="HEI690" s="75"/>
      <c r="HEJ690" s="81"/>
      <c r="HEK690" s="75"/>
      <c r="HEL690" s="81"/>
      <c r="HEM690" s="75"/>
      <c r="HEN690" s="81"/>
      <c r="HEO690" s="75"/>
      <c r="HEP690" s="81"/>
      <c r="HEQ690" s="75"/>
      <c r="HER690" s="81"/>
      <c r="HES690" s="75"/>
      <c r="HET690" s="81"/>
      <c r="HEU690" s="75"/>
      <c r="HEV690" s="81"/>
      <c r="HEW690" s="75"/>
      <c r="HEX690" s="81"/>
      <c r="HEY690" s="75"/>
      <c r="HEZ690" s="81"/>
      <c r="HFA690" s="75"/>
      <c r="HFB690" s="81"/>
      <c r="HFC690" s="75"/>
      <c r="HFD690" s="81"/>
      <c r="HFE690" s="75"/>
      <c r="HFF690" s="81"/>
      <c r="HFG690" s="75"/>
      <c r="HFH690" s="81"/>
      <c r="HFI690" s="75"/>
      <c r="HFJ690" s="81"/>
      <c r="HFK690" s="75"/>
      <c r="HFL690" s="81"/>
      <c r="HFM690" s="75"/>
      <c r="HFN690" s="81"/>
      <c r="HFO690" s="75"/>
      <c r="HFP690" s="81"/>
      <c r="HFQ690" s="75"/>
      <c r="HFR690" s="81"/>
      <c r="HFS690" s="75"/>
      <c r="HFT690" s="81"/>
      <c r="HFU690" s="75"/>
      <c r="HFV690" s="81"/>
      <c r="HFW690" s="75"/>
      <c r="HFX690" s="81"/>
      <c r="HFY690" s="75"/>
      <c r="HFZ690" s="81"/>
      <c r="HGA690" s="75"/>
      <c r="HGB690" s="81"/>
      <c r="HGC690" s="75"/>
      <c r="HGD690" s="81"/>
      <c r="HGE690" s="75"/>
      <c r="HGF690" s="81"/>
      <c r="HGG690" s="75"/>
      <c r="HGH690" s="81"/>
      <c r="HGI690" s="75"/>
      <c r="HGJ690" s="81"/>
      <c r="HGK690" s="75"/>
      <c r="HGL690" s="81"/>
      <c r="HGM690" s="75"/>
      <c r="HGN690" s="81"/>
      <c r="HGO690" s="75"/>
      <c r="HGP690" s="81"/>
      <c r="HGQ690" s="75"/>
      <c r="HGR690" s="81"/>
      <c r="HGS690" s="75"/>
      <c r="HGT690" s="81"/>
      <c r="HGU690" s="75"/>
      <c r="HGV690" s="81"/>
      <c r="HGW690" s="75"/>
      <c r="HGX690" s="81"/>
      <c r="HGY690" s="75"/>
      <c r="HGZ690" s="81"/>
      <c r="HHA690" s="75"/>
      <c r="HHB690" s="81"/>
      <c r="HHC690" s="75"/>
      <c r="HHD690" s="81"/>
      <c r="HHE690" s="75"/>
      <c r="HHF690" s="81"/>
      <c r="HHG690" s="75"/>
      <c r="HHH690" s="81"/>
      <c r="HHI690" s="75"/>
      <c r="HHJ690" s="81"/>
      <c r="HHK690" s="75"/>
      <c r="HHL690" s="81"/>
      <c r="HHM690" s="75"/>
      <c r="HHN690" s="81"/>
      <c r="HHO690" s="75"/>
      <c r="HHP690" s="81"/>
      <c r="HHQ690" s="75"/>
      <c r="HHR690" s="81"/>
      <c r="HHS690" s="75"/>
      <c r="HHT690" s="81"/>
      <c r="HHU690" s="75"/>
      <c r="HHV690" s="81"/>
      <c r="HHW690" s="75"/>
      <c r="HHX690" s="81"/>
      <c r="HHY690" s="75"/>
      <c r="HHZ690" s="81"/>
      <c r="HIA690" s="75"/>
      <c r="HIB690" s="81"/>
      <c r="HIC690" s="75"/>
      <c r="HID690" s="81"/>
      <c r="HIE690" s="75"/>
      <c r="HIF690" s="81"/>
      <c r="HIG690" s="75"/>
      <c r="HIH690" s="81"/>
      <c r="HII690" s="75"/>
      <c r="HIJ690" s="81"/>
      <c r="HIK690" s="75"/>
      <c r="HIL690" s="81"/>
      <c r="HIM690" s="75"/>
      <c r="HIN690" s="81"/>
      <c r="HIO690" s="75"/>
      <c r="HIP690" s="81"/>
      <c r="HIQ690" s="75"/>
      <c r="HIR690" s="81"/>
      <c r="HIS690" s="75"/>
      <c r="HIT690" s="81"/>
      <c r="HIU690" s="75"/>
      <c r="HIV690" s="81"/>
      <c r="HIW690" s="75"/>
      <c r="HIX690" s="81"/>
      <c r="HIY690" s="75"/>
      <c r="HIZ690" s="81"/>
      <c r="HJA690" s="75"/>
      <c r="HJB690" s="81"/>
      <c r="HJC690" s="75"/>
      <c r="HJD690" s="81"/>
      <c r="HJE690" s="75"/>
      <c r="HJF690" s="81"/>
      <c r="HJG690" s="75"/>
      <c r="HJH690" s="81"/>
      <c r="HJI690" s="75"/>
      <c r="HJJ690" s="81"/>
      <c r="HJK690" s="75"/>
      <c r="HJL690" s="81"/>
      <c r="HJM690" s="75"/>
      <c r="HJN690" s="81"/>
      <c r="HJO690" s="75"/>
      <c r="HJP690" s="81"/>
      <c r="HJQ690" s="75"/>
      <c r="HJR690" s="81"/>
      <c r="HJS690" s="75"/>
      <c r="HJT690" s="81"/>
      <c r="HJU690" s="75"/>
      <c r="HJV690" s="81"/>
      <c r="HJW690" s="75"/>
      <c r="HJX690" s="81"/>
      <c r="HJY690" s="75"/>
      <c r="HJZ690" s="81"/>
      <c r="HKA690" s="75"/>
      <c r="HKB690" s="81"/>
      <c r="HKC690" s="75"/>
      <c r="HKD690" s="81"/>
      <c r="HKE690" s="75"/>
      <c r="HKF690" s="81"/>
      <c r="HKG690" s="75"/>
      <c r="HKH690" s="81"/>
      <c r="HKI690" s="75"/>
      <c r="HKJ690" s="81"/>
      <c r="HKK690" s="75"/>
      <c r="HKL690" s="81"/>
      <c r="HKM690" s="75"/>
      <c r="HKN690" s="81"/>
      <c r="HKO690" s="75"/>
      <c r="HKP690" s="81"/>
      <c r="HKQ690" s="75"/>
      <c r="HKR690" s="81"/>
      <c r="HKS690" s="75"/>
      <c r="HKT690" s="81"/>
      <c r="HKU690" s="75"/>
      <c r="HKV690" s="81"/>
      <c r="HKW690" s="75"/>
      <c r="HKX690" s="81"/>
      <c r="HKY690" s="75"/>
      <c r="HKZ690" s="81"/>
      <c r="HLA690" s="75"/>
      <c r="HLB690" s="81"/>
      <c r="HLC690" s="75"/>
      <c r="HLD690" s="81"/>
      <c r="HLE690" s="75"/>
      <c r="HLF690" s="81"/>
      <c r="HLG690" s="75"/>
      <c r="HLH690" s="81"/>
      <c r="HLI690" s="75"/>
      <c r="HLJ690" s="81"/>
      <c r="HLK690" s="75"/>
      <c r="HLL690" s="81"/>
      <c r="HLM690" s="75"/>
      <c r="HLN690" s="81"/>
      <c r="HLO690" s="75"/>
      <c r="HLP690" s="81"/>
      <c r="HLQ690" s="75"/>
      <c r="HLR690" s="81"/>
      <c r="HLS690" s="75"/>
      <c r="HLT690" s="81"/>
      <c r="HLU690" s="75"/>
      <c r="HLV690" s="81"/>
      <c r="HLW690" s="75"/>
      <c r="HLX690" s="81"/>
      <c r="HLY690" s="75"/>
      <c r="HLZ690" s="81"/>
      <c r="HMA690" s="75"/>
      <c r="HMB690" s="81"/>
      <c r="HMC690" s="75"/>
      <c r="HMD690" s="81"/>
      <c r="HME690" s="75"/>
      <c r="HMF690" s="81"/>
      <c r="HMG690" s="75"/>
      <c r="HMH690" s="81"/>
      <c r="HMI690" s="75"/>
      <c r="HMJ690" s="81"/>
      <c r="HMK690" s="75"/>
      <c r="HML690" s="81"/>
      <c r="HMM690" s="75"/>
      <c r="HMN690" s="81"/>
      <c r="HMO690" s="75"/>
      <c r="HMP690" s="81"/>
      <c r="HMQ690" s="75"/>
      <c r="HMR690" s="81"/>
      <c r="HMS690" s="75"/>
      <c r="HMT690" s="81"/>
      <c r="HMU690" s="75"/>
      <c r="HMV690" s="81"/>
      <c r="HMW690" s="75"/>
      <c r="HMX690" s="81"/>
      <c r="HMY690" s="75"/>
      <c r="HMZ690" s="81"/>
      <c r="HNA690" s="75"/>
      <c r="HNB690" s="81"/>
      <c r="HNC690" s="75"/>
      <c r="HND690" s="81"/>
      <c r="HNE690" s="75"/>
      <c r="HNF690" s="81"/>
      <c r="HNG690" s="75"/>
      <c r="HNH690" s="81"/>
      <c r="HNI690" s="75"/>
      <c r="HNJ690" s="81"/>
      <c r="HNK690" s="75"/>
      <c r="HNL690" s="81"/>
      <c r="HNM690" s="75"/>
      <c r="HNN690" s="81"/>
      <c r="HNO690" s="75"/>
      <c r="HNP690" s="81"/>
      <c r="HNQ690" s="75"/>
      <c r="HNR690" s="81"/>
      <c r="HNS690" s="75"/>
      <c r="HNT690" s="81"/>
      <c r="HNU690" s="75"/>
      <c r="HNV690" s="81"/>
      <c r="HNW690" s="75"/>
      <c r="HNX690" s="81"/>
      <c r="HNY690" s="75"/>
      <c r="HNZ690" s="81"/>
      <c r="HOA690" s="75"/>
      <c r="HOB690" s="81"/>
      <c r="HOC690" s="75"/>
      <c r="HOD690" s="81"/>
      <c r="HOE690" s="75"/>
      <c r="HOF690" s="81"/>
      <c r="HOG690" s="75"/>
      <c r="HOH690" s="81"/>
      <c r="HOI690" s="75"/>
      <c r="HOJ690" s="81"/>
      <c r="HOK690" s="75"/>
      <c r="HOL690" s="81"/>
      <c r="HOM690" s="75"/>
      <c r="HON690" s="81"/>
      <c r="HOO690" s="75"/>
      <c r="HOP690" s="81"/>
      <c r="HOQ690" s="75"/>
      <c r="HOR690" s="81"/>
      <c r="HOS690" s="75"/>
      <c r="HOT690" s="81"/>
      <c r="HOU690" s="75"/>
      <c r="HOV690" s="81"/>
      <c r="HOW690" s="75"/>
      <c r="HOX690" s="81"/>
      <c r="HOY690" s="75"/>
      <c r="HOZ690" s="81"/>
      <c r="HPA690" s="75"/>
      <c r="HPB690" s="81"/>
      <c r="HPC690" s="75"/>
      <c r="HPD690" s="81"/>
      <c r="HPE690" s="75"/>
      <c r="HPF690" s="81"/>
      <c r="HPG690" s="75"/>
      <c r="HPH690" s="81"/>
      <c r="HPI690" s="75"/>
      <c r="HPJ690" s="81"/>
      <c r="HPK690" s="75"/>
      <c r="HPL690" s="81"/>
      <c r="HPM690" s="75"/>
      <c r="HPN690" s="81"/>
      <c r="HPO690" s="75"/>
      <c r="HPP690" s="81"/>
      <c r="HPQ690" s="75"/>
      <c r="HPR690" s="81"/>
      <c r="HPS690" s="75"/>
      <c r="HPT690" s="81"/>
      <c r="HPU690" s="75"/>
      <c r="HPV690" s="81"/>
      <c r="HPW690" s="75"/>
      <c r="HPX690" s="81"/>
      <c r="HPY690" s="75"/>
      <c r="HPZ690" s="81"/>
      <c r="HQA690" s="75"/>
      <c r="HQB690" s="81"/>
      <c r="HQC690" s="75"/>
      <c r="HQD690" s="81"/>
      <c r="HQE690" s="75"/>
      <c r="HQF690" s="81"/>
      <c r="HQG690" s="75"/>
      <c r="HQH690" s="81"/>
      <c r="HQI690" s="75"/>
      <c r="HQJ690" s="81"/>
      <c r="HQK690" s="75"/>
      <c r="HQL690" s="81"/>
      <c r="HQM690" s="75"/>
      <c r="HQN690" s="81"/>
      <c r="HQO690" s="75"/>
      <c r="HQP690" s="81"/>
      <c r="HQQ690" s="75"/>
      <c r="HQR690" s="81"/>
      <c r="HQS690" s="75"/>
      <c r="HQT690" s="81"/>
      <c r="HQU690" s="75"/>
      <c r="HQV690" s="81"/>
      <c r="HQW690" s="75"/>
      <c r="HQX690" s="81"/>
      <c r="HQY690" s="75"/>
      <c r="HQZ690" s="81"/>
      <c r="HRA690" s="75"/>
      <c r="HRB690" s="81"/>
      <c r="HRC690" s="75"/>
      <c r="HRD690" s="81"/>
      <c r="HRE690" s="75"/>
      <c r="HRF690" s="81"/>
      <c r="HRG690" s="75"/>
      <c r="HRH690" s="81"/>
      <c r="HRI690" s="75"/>
      <c r="HRJ690" s="81"/>
      <c r="HRK690" s="75"/>
      <c r="HRL690" s="81"/>
      <c r="HRM690" s="75"/>
      <c r="HRN690" s="81"/>
      <c r="HRO690" s="75"/>
      <c r="HRP690" s="81"/>
      <c r="HRQ690" s="75"/>
      <c r="HRR690" s="81"/>
      <c r="HRS690" s="75"/>
      <c r="HRT690" s="81"/>
      <c r="HRU690" s="75"/>
      <c r="HRV690" s="81"/>
      <c r="HRW690" s="75"/>
      <c r="HRX690" s="81"/>
      <c r="HRY690" s="75"/>
      <c r="HRZ690" s="81"/>
      <c r="HSA690" s="75"/>
      <c r="HSB690" s="81"/>
      <c r="HSC690" s="75"/>
      <c r="HSD690" s="81"/>
      <c r="HSE690" s="75"/>
      <c r="HSF690" s="81"/>
      <c r="HSG690" s="75"/>
      <c r="HSH690" s="81"/>
      <c r="HSI690" s="75"/>
      <c r="HSJ690" s="81"/>
      <c r="HSK690" s="75"/>
      <c r="HSL690" s="81"/>
      <c r="HSM690" s="75"/>
      <c r="HSN690" s="81"/>
      <c r="HSO690" s="75"/>
      <c r="HSP690" s="81"/>
      <c r="HSQ690" s="75"/>
      <c r="HSR690" s="81"/>
      <c r="HSS690" s="75"/>
      <c r="HST690" s="81"/>
      <c r="HSU690" s="75"/>
      <c r="HSV690" s="81"/>
      <c r="HSW690" s="75"/>
      <c r="HSX690" s="81"/>
      <c r="HSY690" s="75"/>
      <c r="HSZ690" s="81"/>
      <c r="HTA690" s="75"/>
      <c r="HTB690" s="81"/>
      <c r="HTC690" s="75"/>
      <c r="HTD690" s="81"/>
      <c r="HTE690" s="75"/>
      <c r="HTF690" s="81"/>
      <c r="HTG690" s="75"/>
      <c r="HTH690" s="81"/>
      <c r="HTI690" s="75"/>
      <c r="HTJ690" s="81"/>
      <c r="HTK690" s="75"/>
      <c r="HTL690" s="81"/>
      <c r="HTM690" s="75"/>
      <c r="HTN690" s="81"/>
      <c r="HTO690" s="75"/>
      <c r="HTP690" s="81"/>
      <c r="HTQ690" s="75"/>
      <c r="HTR690" s="81"/>
      <c r="HTS690" s="75"/>
      <c r="HTT690" s="81"/>
      <c r="HTU690" s="75"/>
      <c r="HTV690" s="81"/>
      <c r="HTW690" s="75"/>
      <c r="HTX690" s="81"/>
      <c r="HTY690" s="75"/>
      <c r="HTZ690" s="81"/>
      <c r="HUA690" s="75"/>
      <c r="HUB690" s="81"/>
      <c r="HUC690" s="75"/>
      <c r="HUD690" s="81"/>
      <c r="HUE690" s="75"/>
      <c r="HUF690" s="81"/>
      <c r="HUG690" s="75"/>
      <c r="HUH690" s="81"/>
      <c r="HUI690" s="75"/>
      <c r="HUJ690" s="81"/>
      <c r="HUK690" s="75"/>
      <c r="HUL690" s="81"/>
      <c r="HUM690" s="75"/>
      <c r="HUN690" s="81"/>
      <c r="HUO690" s="75"/>
      <c r="HUP690" s="81"/>
      <c r="HUQ690" s="75"/>
      <c r="HUR690" s="81"/>
      <c r="HUS690" s="75"/>
      <c r="HUT690" s="81"/>
      <c r="HUU690" s="75"/>
      <c r="HUV690" s="81"/>
      <c r="HUW690" s="75"/>
      <c r="HUX690" s="81"/>
      <c r="HUY690" s="75"/>
      <c r="HUZ690" s="81"/>
      <c r="HVA690" s="75"/>
      <c r="HVB690" s="81"/>
      <c r="HVC690" s="75"/>
      <c r="HVD690" s="81"/>
      <c r="HVE690" s="75"/>
      <c r="HVF690" s="81"/>
      <c r="HVG690" s="75"/>
      <c r="HVH690" s="81"/>
      <c r="HVI690" s="75"/>
      <c r="HVJ690" s="81"/>
      <c r="HVK690" s="75"/>
      <c r="HVL690" s="81"/>
      <c r="HVM690" s="75"/>
      <c r="HVN690" s="81"/>
      <c r="HVO690" s="75"/>
      <c r="HVP690" s="81"/>
      <c r="HVQ690" s="75"/>
      <c r="HVR690" s="81"/>
      <c r="HVS690" s="75"/>
      <c r="HVT690" s="81"/>
      <c r="HVU690" s="75"/>
      <c r="HVV690" s="81"/>
      <c r="HVW690" s="75"/>
      <c r="HVX690" s="81"/>
      <c r="HVY690" s="75"/>
      <c r="HVZ690" s="81"/>
      <c r="HWA690" s="75"/>
      <c r="HWB690" s="81"/>
      <c r="HWC690" s="75"/>
      <c r="HWD690" s="81"/>
      <c r="HWE690" s="75"/>
      <c r="HWF690" s="81"/>
      <c r="HWG690" s="75"/>
      <c r="HWH690" s="81"/>
      <c r="HWI690" s="75"/>
      <c r="HWJ690" s="81"/>
      <c r="HWK690" s="75"/>
      <c r="HWL690" s="81"/>
      <c r="HWM690" s="75"/>
      <c r="HWN690" s="81"/>
      <c r="HWO690" s="75"/>
      <c r="HWP690" s="81"/>
      <c r="HWQ690" s="75"/>
      <c r="HWR690" s="81"/>
      <c r="HWS690" s="75"/>
      <c r="HWT690" s="81"/>
      <c r="HWU690" s="75"/>
      <c r="HWV690" s="81"/>
      <c r="HWW690" s="75"/>
      <c r="HWX690" s="81"/>
      <c r="HWY690" s="75"/>
      <c r="HWZ690" s="81"/>
      <c r="HXA690" s="75"/>
      <c r="HXB690" s="81"/>
      <c r="HXC690" s="75"/>
      <c r="HXD690" s="81"/>
      <c r="HXE690" s="75"/>
      <c r="HXF690" s="81"/>
      <c r="HXG690" s="75"/>
      <c r="HXH690" s="81"/>
      <c r="HXI690" s="75"/>
      <c r="HXJ690" s="81"/>
      <c r="HXK690" s="75"/>
      <c r="HXL690" s="81"/>
      <c r="HXM690" s="75"/>
      <c r="HXN690" s="81"/>
      <c r="HXO690" s="75"/>
      <c r="HXP690" s="81"/>
      <c r="HXQ690" s="75"/>
      <c r="HXR690" s="81"/>
      <c r="HXS690" s="75"/>
      <c r="HXT690" s="81"/>
      <c r="HXU690" s="75"/>
      <c r="HXV690" s="81"/>
      <c r="HXW690" s="75"/>
      <c r="HXX690" s="81"/>
      <c r="HXY690" s="75"/>
      <c r="HXZ690" s="81"/>
      <c r="HYA690" s="75"/>
      <c r="HYB690" s="81"/>
      <c r="HYC690" s="75"/>
      <c r="HYD690" s="81"/>
      <c r="HYE690" s="75"/>
      <c r="HYF690" s="81"/>
      <c r="HYG690" s="75"/>
      <c r="HYH690" s="81"/>
      <c r="HYI690" s="75"/>
      <c r="HYJ690" s="81"/>
      <c r="HYK690" s="75"/>
      <c r="HYL690" s="81"/>
      <c r="HYM690" s="75"/>
      <c r="HYN690" s="81"/>
      <c r="HYO690" s="75"/>
      <c r="HYP690" s="81"/>
      <c r="HYQ690" s="75"/>
      <c r="HYR690" s="81"/>
      <c r="HYS690" s="75"/>
      <c r="HYT690" s="81"/>
      <c r="HYU690" s="75"/>
      <c r="HYV690" s="81"/>
      <c r="HYW690" s="75"/>
      <c r="HYX690" s="81"/>
      <c r="HYY690" s="75"/>
      <c r="HYZ690" s="81"/>
      <c r="HZA690" s="75"/>
      <c r="HZB690" s="81"/>
      <c r="HZC690" s="75"/>
      <c r="HZD690" s="81"/>
      <c r="HZE690" s="75"/>
      <c r="HZF690" s="81"/>
      <c r="HZG690" s="75"/>
      <c r="HZH690" s="81"/>
      <c r="HZI690" s="75"/>
      <c r="HZJ690" s="81"/>
      <c r="HZK690" s="75"/>
      <c r="HZL690" s="81"/>
      <c r="HZM690" s="75"/>
      <c r="HZN690" s="81"/>
      <c r="HZO690" s="75"/>
      <c r="HZP690" s="81"/>
      <c r="HZQ690" s="75"/>
      <c r="HZR690" s="81"/>
      <c r="HZS690" s="75"/>
      <c r="HZT690" s="81"/>
      <c r="HZU690" s="75"/>
      <c r="HZV690" s="81"/>
      <c r="HZW690" s="75"/>
      <c r="HZX690" s="81"/>
      <c r="HZY690" s="75"/>
      <c r="HZZ690" s="81"/>
      <c r="IAA690" s="75"/>
      <c r="IAB690" s="81"/>
      <c r="IAC690" s="75"/>
      <c r="IAD690" s="81"/>
      <c r="IAE690" s="75"/>
      <c r="IAF690" s="81"/>
      <c r="IAG690" s="75"/>
      <c r="IAH690" s="81"/>
      <c r="IAI690" s="75"/>
      <c r="IAJ690" s="81"/>
      <c r="IAK690" s="75"/>
      <c r="IAL690" s="81"/>
      <c r="IAM690" s="75"/>
      <c r="IAN690" s="81"/>
      <c r="IAO690" s="75"/>
      <c r="IAP690" s="81"/>
      <c r="IAQ690" s="75"/>
      <c r="IAR690" s="81"/>
      <c r="IAS690" s="75"/>
      <c r="IAT690" s="81"/>
      <c r="IAU690" s="75"/>
      <c r="IAV690" s="81"/>
      <c r="IAW690" s="75"/>
      <c r="IAX690" s="81"/>
      <c r="IAY690" s="75"/>
      <c r="IAZ690" s="81"/>
      <c r="IBA690" s="75"/>
      <c r="IBB690" s="81"/>
      <c r="IBC690" s="75"/>
      <c r="IBD690" s="81"/>
      <c r="IBE690" s="75"/>
      <c r="IBF690" s="81"/>
      <c r="IBG690" s="75"/>
      <c r="IBH690" s="81"/>
      <c r="IBI690" s="75"/>
      <c r="IBJ690" s="81"/>
      <c r="IBK690" s="75"/>
      <c r="IBL690" s="81"/>
      <c r="IBM690" s="75"/>
      <c r="IBN690" s="81"/>
      <c r="IBO690" s="75"/>
      <c r="IBP690" s="81"/>
      <c r="IBQ690" s="75"/>
      <c r="IBR690" s="81"/>
      <c r="IBS690" s="75"/>
      <c r="IBT690" s="81"/>
      <c r="IBU690" s="75"/>
      <c r="IBV690" s="81"/>
      <c r="IBW690" s="75"/>
      <c r="IBX690" s="81"/>
      <c r="IBY690" s="75"/>
      <c r="IBZ690" s="81"/>
      <c r="ICA690" s="75"/>
      <c r="ICB690" s="81"/>
      <c r="ICC690" s="75"/>
      <c r="ICD690" s="81"/>
      <c r="ICE690" s="75"/>
      <c r="ICF690" s="81"/>
      <c r="ICG690" s="75"/>
      <c r="ICH690" s="81"/>
      <c r="ICI690" s="75"/>
      <c r="ICJ690" s="81"/>
      <c r="ICK690" s="75"/>
      <c r="ICL690" s="81"/>
      <c r="ICM690" s="75"/>
      <c r="ICN690" s="81"/>
      <c r="ICO690" s="75"/>
      <c r="ICP690" s="81"/>
      <c r="ICQ690" s="75"/>
      <c r="ICR690" s="81"/>
      <c r="ICS690" s="75"/>
      <c r="ICT690" s="81"/>
      <c r="ICU690" s="75"/>
      <c r="ICV690" s="81"/>
      <c r="ICW690" s="75"/>
      <c r="ICX690" s="81"/>
      <c r="ICY690" s="75"/>
      <c r="ICZ690" s="81"/>
      <c r="IDA690" s="75"/>
      <c r="IDB690" s="81"/>
      <c r="IDC690" s="75"/>
      <c r="IDD690" s="81"/>
      <c r="IDE690" s="75"/>
      <c r="IDF690" s="81"/>
      <c r="IDG690" s="75"/>
      <c r="IDH690" s="81"/>
      <c r="IDI690" s="75"/>
      <c r="IDJ690" s="81"/>
      <c r="IDK690" s="75"/>
      <c r="IDL690" s="81"/>
      <c r="IDM690" s="75"/>
      <c r="IDN690" s="81"/>
      <c r="IDO690" s="75"/>
      <c r="IDP690" s="81"/>
      <c r="IDQ690" s="75"/>
      <c r="IDR690" s="81"/>
      <c r="IDS690" s="75"/>
      <c r="IDT690" s="81"/>
      <c r="IDU690" s="75"/>
      <c r="IDV690" s="81"/>
      <c r="IDW690" s="75"/>
      <c r="IDX690" s="81"/>
      <c r="IDY690" s="75"/>
      <c r="IDZ690" s="81"/>
      <c r="IEA690" s="75"/>
      <c r="IEB690" s="81"/>
      <c r="IEC690" s="75"/>
      <c r="IED690" s="81"/>
      <c r="IEE690" s="75"/>
      <c r="IEF690" s="81"/>
      <c r="IEG690" s="75"/>
      <c r="IEH690" s="81"/>
      <c r="IEI690" s="75"/>
      <c r="IEJ690" s="81"/>
      <c r="IEK690" s="75"/>
      <c r="IEL690" s="81"/>
      <c r="IEM690" s="75"/>
      <c r="IEN690" s="81"/>
      <c r="IEO690" s="75"/>
      <c r="IEP690" s="81"/>
      <c r="IEQ690" s="75"/>
      <c r="IER690" s="81"/>
      <c r="IES690" s="75"/>
      <c r="IET690" s="81"/>
      <c r="IEU690" s="75"/>
      <c r="IEV690" s="81"/>
      <c r="IEW690" s="75"/>
      <c r="IEX690" s="81"/>
      <c r="IEY690" s="75"/>
      <c r="IEZ690" s="81"/>
      <c r="IFA690" s="75"/>
      <c r="IFB690" s="81"/>
      <c r="IFC690" s="75"/>
      <c r="IFD690" s="81"/>
      <c r="IFE690" s="75"/>
      <c r="IFF690" s="81"/>
      <c r="IFG690" s="75"/>
      <c r="IFH690" s="81"/>
      <c r="IFI690" s="75"/>
      <c r="IFJ690" s="81"/>
      <c r="IFK690" s="75"/>
      <c r="IFL690" s="81"/>
      <c r="IFM690" s="75"/>
      <c r="IFN690" s="81"/>
      <c r="IFO690" s="75"/>
      <c r="IFP690" s="81"/>
      <c r="IFQ690" s="75"/>
      <c r="IFR690" s="81"/>
      <c r="IFS690" s="75"/>
      <c r="IFT690" s="81"/>
      <c r="IFU690" s="75"/>
      <c r="IFV690" s="81"/>
      <c r="IFW690" s="75"/>
      <c r="IFX690" s="81"/>
      <c r="IFY690" s="75"/>
      <c r="IFZ690" s="81"/>
      <c r="IGA690" s="75"/>
      <c r="IGB690" s="81"/>
      <c r="IGC690" s="75"/>
      <c r="IGD690" s="81"/>
      <c r="IGE690" s="75"/>
      <c r="IGF690" s="81"/>
      <c r="IGG690" s="75"/>
      <c r="IGH690" s="81"/>
      <c r="IGI690" s="75"/>
      <c r="IGJ690" s="81"/>
      <c r="IGK690" s="75"/>
      <c r="IGL690" s="81"/>
      <c r="IGM690" s="75"/>
      <c r="IGN690" s="81"/>
      <c r="IGO690" s="75"/>
      <c r="IGP690" s="81"/>
      <c r="IGQ690" s="75"/>
      <c r="IGR690" s="81"/>
      <c r="IGS690" s="75"/>
      <c r="IGT690" s="81"/>
      <c r="IGU690" s="75"/>
      <c r="IGV690" s="81"/>
      <c r="IGW690" s="75"/>
      <c r="IGX690" s="81"/>
      <c r="IGY690" s="75"/>
      <c r="IGZ690" s="81"/>
      <c r="IHA690" s="75"/>
      <c r="IHB690" s="81"/>
      <c r="IHC690" s="75"/>
      <c r="IHD690" s="81"/>
      <c r="IHE690" s="75"/>
      <c r="IHF690" s="81"/>
      <c r="IHG690" s="75"/>
      <c r="IHH690" s="81"/>
      <c r="IHI690" s="75"/>
      <c r="IHJ690" s="81"/>
      <c r="IHK690" s="75"/>
      <c r="IHL690" s="81"/>
      <c r="IHM690" s="75"/>
      <c r="IHN690" s="81"/>
      <c r="IHO690" s="75"/>
      <c r="IHP690" s="81"/>
      <c r="IHQ690" s="75"/>
      <c r="IHR690" s="81"/>
      <c r="IHS690" s="75"/>
      <c r="IHT690" s="81"/>
      <c r="IHU690" s="75"/>
      <c r="IHV690" s="81"/>
      <c r="IHW690" s="75"/>
      <c r="IHX690" s="81"/>
      <c r="IHY690" s="75"/>
      <c r="IHZ690" s="81"/>
      <c r="IIA690" s="75"/>
      <c r="IIB690" s="81"/>
      <c r="IIC690" s="75"/>
      <c r="IID690" s="81"/>
      <c r="IIE690" s="75"/>
      <c r="IIF690" s="81"/>
      <c r="IIG690" s="75"/>
      <c r="IIH690" s="81"/>
      <c r="III690" s="75"/>
      <c r="IIJ690" s="81"/>
      <c r="IIK690" s="75"/>
      <c r="IIL690" s="81"/>
      <c r="IIM690" s="75"/>
      <c r="IIN690" s="81"/>
      <c r="IIO690" s="75"/>
      <c r="IIP690" s="81"/>
      <c r="IIQ690" s="75"/>
      <c r="IIR690" s="81"/>
      <c r="IIS690" s="75"/>
      <c r="IIT690" s="81"/>
      <c r="IIU690" s="75"/>
      <c r="IIV690" s="81"/>
      <c r="IIW690" s="75"/>
      <c r="IIX690" s="81"/>
      <c r="IIY690" s="75"/>
      <c r="IIZ690" s="81"/>
      <c r="IJA690" s="75"/>
      <c r="IJB690" s="81"/>
      <c r="IJC690" s="75"/>
      <c r="IJD690" s="81"/>
      <c r="IJE690" s="75"/>
      <c r="IJF690" s="81"/>
      <c r="IJG690" s="75"/>
      <c r="IJH690" s="81"/>
      <c r="IJI690" s="75"/>
      <c r="IJJ690" s="81"/>
      <c r="IJK690" s="75"/>
      <c r="IJL690" s="81"/>
      <c r="IJM690" s="75"/>
      <c r="IJN690" s="81"/>
      <c r="IJO690" s="75"/>
      <c r="IJP690" s="81"/>
      <c r="IJQ690" s="75"/>
      <c r="IJR690" s="81"/>
      <c r="IJS690" s="75"/>
      <c r="IJT690" s="81"/>
      <c r="IJU690" s="75"/>
      <c r="IJV690" s="81"/>
      <c r="IJW690" s="75"/>
      <c r="IJX690" s="81"/>
      <c r="IJY690" s="75"/>
      <c r="IJZ690" s="81"/>
      <c r="IKA690" s="75"/>
      <c r="IKB690" s="81"/>
      <c r="IKC690" s="75"/>
      <c r="IKD690" s="81"/>
      <c r="IKE690" s="75"/>
      <c r="IKF690" s="81"/>
      <c r="IKG690" s="75"/>
      <c r="IKH690" s="81"/>
      <c r="IKI690" s="75"/>
      <c r="IKJ690" s="81"/>
      <c r="IKK690" s="75"/>
      <c r="IKL690" s="81"/>
      <c r="IKM690" s="75"/>
      <c r="IKN690" s="81"/>
      <c r="IKO690" s="75"/>
      <c r="IKP690" s="81"/>
      <c r="IKQ690" s="75"/>
      <c r="IKR690" s="81"/>
      <c r="IKS690" s="75"/>
      <c r="IKT690" s="81"/>
      <c r="IKU690" s="75"/>
      <c r="IKV690" s="81"/>
      <c r="IKW690" s="75"/>
      <c r="IKX690" s="81"/>
      <c r="IKY690" s="75"/>
      <c r="IKZ690" s="81"/>
      <c r="ILA690" s="75"/>
      <c r="ILB690" s="81"/>
      <c r="ILC690" s="75"/>
      <c r="ILD690" s="81"/>
      <c r="ILE690" s="75"/>
      <c r="ILF690" s="81"/>
      <c r="ILG690" s="75"/>
      <c r="ILH690" s="81"/>
      <c r="ILI690" s="75"/>
      <c r="ILJ690" s="81"/>
      <c r="ILK690" s="75"/>
      <c r="ILL690" s="81"/>
      <c r="ILM690" s="75"/>
      <c r="ILN690" s="81"/>
      <c r="ILO690" s="75"/>
      <c r="ILP690" s="81"/>
      <c r="ILQ690" s="75"/>
      <c r="ILR690" s="81"/>
      <c r="ILS690" s="75"/>
      <c r="ILT690" s="81"/>
      <c r="ILU690" s="75"/>
      <c r="ILV690" s="81"/>
      <c r="ILW690" s="75"/>
      <c r="ILX690" s="81"/>
      <c r="ILY690" s="75"/>
      <c r="ILZ690" s="81"/>
      <c r="IMA690" s="75"/>
      <c r="IMB690" s="81"/>
      <c r="IMC690" s="75"/>
      <c r="IMD690" s="81"/>
      <c r="IME690" s="75"/>
      <c r="IMF690" s="81"/>
      <c r="IMG690" s="75"/>
      <c r="IMH690" s="81"/>
      <c r="IMI690" s="75"/>
      <c r="IMJ690" s="81"/>
      <c r="IMK690" s="75"/>
      <c r="IML690" s="81"/>
      <c r="IMM690" s="75"/>
      <c r="IMN690" s="81"/>
      <c r="IMO690" s="75"/>
      <c r="IMP690" s="81"/>
      <c r="IMQ690" s="75"/>
      <c r="IMR690" s="81"/>
      <c r="IMS690" s="75"/>
      <c r="IMT690" s="81"/>
      <c r="IMU690" s="75"/>
      <c r="IMV690" s="81"/>
      <c r="IMW690" s="75"/>
      <c r="IMX690" s="81"/>
      <c r="IMY690" s="75"/>
      <c r="IMZ690" s="81"/>
      <c r="INA690" s="75"/>
      <c r="INB690" s="81"/>
      <c r="INC690" s="75"/>
      <c r="IND690" s="81"/>
      <c r="INE690" s="75"/>
      <c r="INF690" s="81"/>
      <c r="ING690" s="75"/>
      <c r="INH690" s="81"/>
      <c r="INI690" s="75"/>
      <c r="INJ690" s="81"/>
      <c r="INK690" s="75"/>
      <c r="INL690" s="81"/>
      <c r="INM690" s="75"/>
      <c r="INN690" s="81"/>
      <c r="INO690" s="75"/>
      <c r="INP690" s="81"/>
      <c r="INQ690" s="75"/>
      <c r="INR690" s="81"/>
      <c r="INS690" s="75"/>
      <c r="INT690" s="81"/>
      <c r="INU690" s="75"/>
      <c r="INV690" s="81"/>
      <c r="INW690" s="75"/>
      <c r="INX690" s="81"/>
      <c r="INY690" s="75"/>
      <c r="INZ690" s="81"/>
      <c r="IOA690" s="75"/>
      <c r="IOB690" s="81"/>
      <c r="IOC690" s="75"/>
      <c r="IOD690" s="81"/>
      <c r="IOE690" s="75"/>
      <c r="IOF690" s="81"/>
      <c r="IOG690" s="75"/>
      <c r="IOH690" s="81"/>
      <c r="IOI690" s="75"/>
      <c r="IOJ690" s="81"/>
      <c r="IOK690" s="75"/>
      <c r="IOL690" s="81"/>
      <c r="IOM690" s="75"/>
      <c r="ION690" s="81"/>
      <c r="IOO690" s="75"/>
      <c r="IOP690" s="81"/>
      <c r="IOQ690" s="75"/>
      <c r="IOR690" s="81"/>
      <c r="IOS690" s="75"/>
      <c r="IOT690" s="81"/>
      <c r="IOU690" s="75"/>
      <c r="IOV690" s="81"/>
      <c r="IOW690" s="75"/>
      <c r="IOX690" s="81"/>
      <c r="IOY690" s="75"/>
      <c r="IOZ690" s="81"/>
      <c r="IPA690" s="75"/>
      <c r="IPB690" s="81"/>
      <c r="IPC690" s="75"/>
      <c r="IPD690" s="81"/>
      <c r="IPE690" s="75"/>
      <c r="IPF690" s="81"/>
      <c r="IPG690" s="75"/>
      <c r="IPH690" s="81"/>
      <c r="IPI690" s="75"/>
      <c r="IPJ690" s="81"/>
      <c r="IPK690" s="75"/>
      <c r="IPL690" s="81"/>
      <c r="IPM690" s="75"/>
      <c r="IPN690" s="81"/>
      <c r="IPO690" s="75"/>
      <c r="IPP690" s="81"/>
      <c r="IPQ690" s="75"/>
      <c r="IPR690" s="81"/>
      <c r="IPS690" s="75"/>
      <c r="IPT690" s="81"/>
      <c r="IPU690" s="75"/>
      <c r="IPV690" s="81"/>
      <c r="IPW690" s="75"/>
      <c r="IPX690" s="81"/>
      <c r="IPY690" s="75"/>
      <c r="IPZ690" s="81"/>
      <c r="IQA690" s="75"/>
      <c r="IQB690" s="81"/>
      <c r="IQC690" s="75"/>
      <c r="IQD690" s="81"/>
      <c r="IQE690" s="75"/>
      <c r="IQF690" s="81"/>
      <c r="IQG690" s="75"/>
      <c r="IQH690" s="81"/>
      <c r="IQI690" s="75"/>
      <c r="IQJ690" s="81"/>
      <c r="IQK690" s="75"/>
      <c r="IQL690" s="81"/>
      <c r="IQM690" s="75"/>
      <c r="IQN690" s="81"/>
      <c r="IQO690" s="75"/>
      <c r="IQP690" s="81"/>
      <c r="IQQ690" s="75"/>
      <c r="IQR690" s="81"/>
      <c r="IQS690" s="75"/>
      <c r="IQT690" s="81"/>
      <c r="IQU690" s="75"/>
      <c r="IQV690" s="81"/>
      <c r="IQW690" s="75"/>
      <c r="IQX690" s="81"/>
      <c r="IQY690" s="75"/>
      <c r="IQZ690" s="81"/>
      <c r="IRA690" s="75"/>
      <c r="IRB690" s="81"/>
      <c r="IRC690" s="75"/>
      <c r="IRD690" s="81"/>
      <c r="IRE690" s="75"/>
      <c r="IRF690" s="81"/>
      <c r="IRG690" s="75"/>
      <c r="IRH690" s="81"/>
      <c r="IRI690" s="75"/>
      <c r="IRJ690" s="81"/>
      <c r="IRK690" s="75"/>
      <c r="IRL690" s="81"/>
      <c r="IRM690" s="75"/>
      <c r="IRN690" s="81"/>
      <c r="IRO690" s="75"/>
      <c r="IRP690" s="81"/>
      <c r="IRQ690" s="75"/>
      <c r="IRR690" s="81"/>
      <c r="IRS690" s="75"/>
      <c r="IRT690" s="81"/>
      <c r="IRU690" s="75"/>
      <c r="IRV690" s="81"/>
      <c r="IRW690" s="75"/>
      <c r="IRX690" s="81"/>
      <c r="IRY690" s="75"/>
      <c r="IRZ690" s="81"/>
      <c r="ISA690" s="75"/>
      <c r="ISB690" s="81"/>
      <c r="ISC690" s="75"/>
      <c r="ISD690" s="81"/>
      <c r="ISE690" s="75"/>
      <c r="ISF690" s="81"/>
      <c r="ISG690" s="75"/>
      <c r="ISH690" s="81"/>
      <c r="ISI690" s="75"/>
      <c r="ISJ690" s="81"/>
      <c r="ISK690" s="75"/>
      <c r="ISL690" s="81"/>
      <c r="ISM690" s="75"/>
      <c r="ISN690" s="81"/>
      <c r="ISO690" s="75"/>
      <c r="ISP690" s="81"/>
      <c r="ISQ690" s="75"/>
      <c r="ISR690" s="81"/>
      <c r="ISS690" s="75"/>
      <c r="IST690" s="81"/>
      <c r="ISU690" s="75"/>
      <c r="ISV690" s="81"/>
      <c r="ISW690" s="75"/>
      <c r="ISX690" s="81"/>
      <c r="ISY690" s="75"/>
      <c r="ISZ690" s="81"/>
      <c r="ITA690" s="75"/>
      <c r="ITB690" s="81"/>
      <c r="ITC690" s="75"/>
      <c r="ITD690" s="81"/>
      <c r="ITE690" s="75"/>
      <c r="ITF690" s="81"/>
      <c r="ITG690" s="75"/>
      <c r="ITH690" s="81"/>
      <c r="ITI690" s="75"/>
      <c r="ITJ690" s="81"/>
      <c r="ITK690" s="75"/>
      <c r="ITL690" s="81"/>
      <c r="ITM690" s="75"/>
      <c r="ITN690" s="81"/>
      <c r="ITO690" s="75"/>
      <c r="ITP690" s="81"/>
      <c r="ITQ690" s="75"/>
      <c r="ITR690" s="81"/>
      <c r="ITS690" s="75"/>
      <c r="ITT690" s="81"/>
      <c r="ITU690" s="75"/>
      <c r="ITV690" s="81"/>
      <c r="ITW690" s="75"/>
      <c r="ITX690" s="81"/>
      <c r="ITY690" s="75"/>
      <c r="ITZ690" s="81"/>
      <c r="IUA690" s="75"/>
      <c r="IUB690" s="81"/>
      <c r="IUC690" s="75"/>
      <c r="IUD690" s="81"/>
      <c r="IUE690" s="75"/>
      <c r="IUF690" s="81"/>
      <c r="IUG690" s="75"/>
      <c r="IUH690" s="81"/>
      <c r="IUI690" s="75"/>
      <c r="IUJ690" s="81"/>
      <c r="IUK690" s="75"/>
      <c r="IUL690" s="81"/>
      <c r="IUM690" s="75"/>
      <c r="IUN690" s="81"/>
      <c r="IUO690" s="75"/>
      <c r="IUP690" s="81"/>
      <c r="IUQ690" s="75"/>
      <c r="IUR690" s="81"/>
      <c r="IUS690" s="75"/>
      <c r="IUT690" s="81"/>
      <c r="IUU690" s="75"/>
      <c r="IUV690" s="81"/>
      <c r="IUW690" s="75"/>
      <c r="IUX690" s="81"/>
      <c r="IUY690" s="75"/>
      <c r="IUZ690" s="81"/>
      <c r="IVA690" s="75"/>
      <c r="IVB690" s="81"/>
      <c r="IVC690" s="75"/>
      <c r="IVD690" s="81"/>
      <c r="IVE690" s="75"/>
      <c r="IVF690" s="81"/>
      <c r="IVG690" s="75"/>
      <c r="IVH690" s="81"/>
      <c r="IVI690" s="75"/>
      <c r="IVJ690" s="81"/>
      <c r="IVK690" s="75"/>
      <c r="IVL690" s="81"/>
      <c r="IVM690" s="75"/>
      <c r="IVN690" s="81"/>
      <c r="IVO690" s="75"/>
      <c r="IVP690" s="81"/>
      <c r="IVQ690" s="75"/>
      <c r="IVR690" s="81"/>
      <c r="IVS690" s="75"/>
      <c r="IVT690" s="81"/>
      <c r="IVU690" s="75"/>
      <c r="IVV690" s="81"/>
      <c r="IVW690" s="75"/>
      <c r="IVX690" s="81"/>
      <c r="IVY690" s="75"/>
      <c r="IVZ690" s="81"/>
      <c r="IWA690" s="75"/>
      <c r="IWB690" s="81"/>
      <c r="IWC690" s="75"/>
      <c r="IWD690" s="81"/>
      <c r="IWE690" s="75"/>
      <c r="IWF690" s="81"/>
      <c r="IWG690" s="75"/>
      <c r="IWH690" s="81"/>
      <c r="IWI690" s="75"/>
      <c r="IWJ690" s="81"/>
      <c r="IWK690" s="75"/>
      <c r="IWL690" s="81"/>
      <c r="IWM690" s="75"/>
      <c r="IWN690" s="81"/>
      <c r="IWO690" s="75"/>
      <c r="IWP690" s="81"/>
      <c r="IWQ690" s="75"/>
      <c r="IWR690" s="81"/>
      <c r="IWS690" s="75"/>
      <c r="IWT690" s="81"/>
      <c r="IWU690" s="75"/>
      <c r="IWV690" s="81"/>
      <c r="IWW690" s="75"/>
      <c r="IWX690" s="81"/>
      <c r="IWY690" s="75"/>
      <c r="IWZ690" s="81"/>
      <c r="IXA690" s="75"/>
      <c r="IXB690" s="81"/>
      <c r="IXC690" s="75"/>
      <c r="IXD690" s="81"/>
      <c r="IXE690" s="75"/>
      <c r="IXF690" s="81"/>
      <c r="IXG690" s="75"/>
      <c r="IXH690" s="81"/>
      <c r="IXI690" s="75"/>
      <c r="IXJ690" s="81"/>
      <c r="IXK690" s="75"/>
      <c r="IXL690" s="81"/>
      <c r="IXM690" s="75"/>
      <c r="IXN690" s="81"/>
      <c r="IXO690" s="75"/>
      <c r="IXP690" s="81"/>
      <c r="IXQ690" s="75"/>
      <c r="IXR690" s="81"/>
      <c r="IXS690" s="75"/>
      <c r="IXT690" s="81"/>
      <c r="IXU690" s="75"/>
      <c r="IXV690" s="81"/>
      <c r="IXW690" s="75"/>
      <c r="IXX690" s="81"/>
      <c r="IXY690" s="75"/>
      <c r="IXZ690" s="81"/>
      <c r="IYA690" s="75"/>
      <c r="IYB690" s="81"/>
      <c r="IYC690" s="75"/>
      <c r="IYD690" s="81"/>
      <c r="IYE690" s="75"/>
      <c r="IYF690" s="81"/>
      <c r="IYG690" s="75"/>
      <c r="IYH690" s="81"/>
      <c r="IYI690" s="75"/>
      <c r="IYJ690" s="81"/>
      <c r="IYK690" s="75"/>
      <c r="IYL690" s="81"/>
      <c r="IYM690" s="75"/>
      <c r="IYN690" s="81"/>
      <c r="IYO690" s="75"/>
      <c r="IYP690" s="81"/>
      <c r="IYQ690" s="75"/>
      <c r="IYR690" s="81"/>
      <c r="IYS690" s="75"/>
      <c r="IYT690" s="81"/>
      <c r="IYU690" s="75"/>
      <c r="IYV690" s="81"/>
      <c r="IYW690" s="75"/>
      <c r="IYX690" s="81"/>
      <c r="IYY690" s="75"/>
      <c r="IYZ690" s="81"/>
      <c r="IZA690" s="75"/>
      <c r="IZB690" s="81"/>
      <c r="IZC690" s="75"/>
      <c r="IZD690" s="81"/>
      <c r="IZE690" s="75"/>
      <c r="IZF690" s="81"/>
      <c r="IZG690" s="75"/>
      <c r="IZH690" s="81"/>
      <c r="IZI690" s="75"/>
      <c r="IZJ690" s="81"/>
      <c r="IZK690" s="75"/>
      <c r="IZL690" s="81"/>
      <c r="IZM690" s="75"/>
      <c r="IZN690" s="81"/>
      <c r="IZO690" s="75"/>
      <c r="IZP690" s="81"/>
      <c r="IZQ690" s="75"/>
      <c r="IZR690" s="81"/>
      <c r="IZS690" s="75"/>
      <c r="IZT690" s="81"/>
      <c r="IZU690" s="75"/>
      <c r="IZV690" s="81"/>
      <c r="IZW690" s="75"/>
      <c r="IZX690" s="81"/>
      <c r="IZY690" s="75"/>
      <c r="IZZ690" s="81"/>
      <c r="JAA690" s="75"/>
      <c r="JAB690" s="81"/>
      <c r="JAC690" s="75"/>
      <c r="JAD690" s="81"/>
      <c r="JAE690" s="75"/>
      <c r="JAF690" s="81"/>
      <c r="JAG690" s="75"/>
      <c r="JAH690" s="81"/>
      <c r="JAI690" s="75"/>
      <c r="JAJ690" s="81"/>
      <c r="JAK690" s="75"/>
      <c r="JAL690" s="81"/>
      <c r="JAM690" s="75"/>
      <c r="JAN690" s="81"/>
      <c r="JAO690" s="75"/>
      <c r="JAP690" s="81"/>
      <c r="JAQ690" s="75"/>
      <c r="JAR690" s="81"/>
      <c r="JAS690" s="75"/>
      <c r="JAT690" s="81"/>
      <c r="JAU690" s="75"/>
      <c r="JAV690" s="81"/>
      <c r="JAW690" s="75"/>
      <c r="JAX690" s="81"/>
      <c r="JAY690" s="75"/>
      <c r="JAZ690" s="81"/>
      <c r="JBA690" s="75"/>
      <c r="JBB690" s="81"/>
      <c r="JBC690" s="75"/>
      <c r="JBD690" s="81"/>
      <c r="JBE690" s="75"/>
      <c r="JBF690" s="81"/>
      <c r="JBG690" s="75"/>
      <c r="JBH690" s="81"/>
      <c r="JBI690" s="75"/>
      <c r="JBJ690" s="81"/>
      <c r="JBK690" s="75"/>
      <c r="JBL690" s="81"/>
      <c r="JBM690" s="75"/>
      <c r="JBN690" s="81"/>
      <c r="JBO690" s="75"/>
      <c r="JBP690" s="81"/>
      <c r="JBQ690" s="75"/>
      <c r="JBR690" s="81"/>
      <c r="JBS690" s="75"/>
      <c r="JBT690" s="81"/>
      <c r="JBU690" s="75"/>
      <c r="JBV690" s="81"/>
      <c r="JBW690" s="75"/>
      <c r="JBX690" s="81"/>
      <c r="JBY690" s="75"/>
      <c r="JBZ690" s="81"/>
      <c r="JCA690" s="75"/>
      <c r="JCB690" s="81"/>
      <c r="JCC690" s="75"/>
      <c r="JCD690" s="81"/>
      <c r="JCE690" s="75"/>
      <c r="JCF690" s="81"/>
      <c r="JCG690" s="75"/>
      <c r="JCH690" s="81"/>
      <c r="JCI690" s="75"/>
      <c r="JCJ690" s="81"/>
      <c r="JCK690" s="75"/>
      <c r="JCL690" s="81"/>
      <c r="JCM690" s="75"/>
      <c r="JCN690" s="81"/>
      <c r="JCO690" s="75"/>
      <c r="JCP690" s="81"/>
      <c r="JCQ690" s="75"/>
      <c r="JCR690" s="81"/>
      <c r="JCS690" s="75"/>
      <c r="JCT690" s="81"/>
      <c r="JCU690" s="75"/>
      <c r="JCV690" s="81"/>
      <c r="JCW690" s="75"/>
      <c r="JCX690" s="81"/>
      <c r="JCY690" s="75"/>
      <c r="JCZ690" s="81"/>
      <c r="JDA690" s="75"/>
      <c r="JDB690" s="81"/>
      <c r="JDC690" s="75"/>
      <c r="JDD690" s="81"/>
      <c r="JDE690" s="75"/>
      <c r="JDF690" s="81"/>
      <c r="JDG690" s="75"/>
      <c r="JDH690" s="81"/>
      <c r="JDI690" s="75"/>
      <c r="JDJ690" s="81"/>
      <c r="JDK690" s="75"/>
      <c r="JDL690" s="81"/>
      <c r="JDM690" s="75"/>
      <c r="JDN690" s="81"/>
      <c r="JDO690" s="75"/>
      <c r="JDP690" s="81"/>
      <c r="JDQ690" s="75"/>
      <c r="JDR690" s="81"/>
      <c r="JDS690" s="75"/>
      <c r="JDT690" s="81"/>
      <c r="JDU690" s="75"/>
      <c r="JDV690" s="81"/>
      <c r="JDW690" s="75"/>
      <c r="JDX690" s="81"/>
      <c r="JDY690" s="75"/>
      <c r="JDZ690" s="81"/>
      <c r="JEA690" s="75"/>
      <c r="JEB690" s="81"/>
      <c r="JEC690" s="75"/>
      <c r="JED690" s="81"/>
      <c r="JEE690" s="75"/>
      <c r="JEF690" s="81"/>
      <c r="JEG690" s="75"/>
      <c r="JEH690" s="81"/>
      <c r="JEI690" s="75"/>
      <c r="JEJ690" s="81"/>
      <c r="JEK690" s="75"/>
      <c r="JEL690" s="81"/>
      <c r="JEM690" s="75"/>
      <c r="JEN690" s="81"/>
      <c r="JEO690" s="75"/>
      <c r="JEP690" s="81"/>
      <c r="JEQ690" s="75"/>
      <c r="JER690" s="81"/>
      <c r="JES690" s="75"/>
      <c r="JET690" s="81"/>
      <c r="JEU690" s="75"/>
      <c r="JEV690" s="81"/>
      <c r="JEW690" s="75"/>
      <c r="JEX690" s="81"/>
      <c r="JEY690" s="75"/>
      <c r="JEZ690" s="81"/>
      <c r="JFA690" s="75"/>
      <c r="JFB690" s="81"/>
      <c r="JFC690" s="75"/>
      <c r="JFD690" s="81"/>
      <c r="JFE690" s="75"/>
      <c r="JFF690" s="81"/>
      <c r="JFG690" s="75"/>
      <c r="JFH690" s="81"/>
      <c r="JFI690" s="75"/>
      <c r="JFJ690" s="81"/>
      <c r="JFK690" s="75"/>
      <c r="JFL690" s="81"/>
      <c r="JFM690" s="75"/>
      <c r="JFN690" s="81"/>
      <c r="JFO690" s="75"/>
      <c r="JFP690" s="81"/>
      <c r="JFQ690" s="75"/>
      <c r="JFR690" s="81"/>
      <c r="JFS690" s="75"/>
      <c r="JFT690" s="81"/>
      <c r="JFU690" s="75"/>
      <c r="JFV690" s="81"/>
      <c r="JFW690" s="75"/>
      <c r="JFX690" s="81"/>
      <c r="JFY690" s="75"/>
      <c r="JFZ690" s="81"/>
      <c r="JGA690" s="75"/>
      <c r="JGB690" s="81"/>
      <c r="JGC690" s="75"/>
      <c r="JGD690" s="81"/>
      <c r="JGE690" s="75"/>
      <c r="JGF690" s="81"/>
      <c r="JGG690" s="75"/>
      <c r="JGH690" s="81"/>
      <c r="JGI690" s="75"/>
      <c r="JGJ690" s="81"/>
      <c r="JGK690" s="75"/>
      <c r="JGL690" s="81"/>
      <c r="JGM690" s="75"/>
      <c r="JGN690" s="81"/>
      <c r="JGO690" s="75"/>
      <c r="JGP690" s="81"/>
      <c r="JGQ690" s="75"/>
      <c r="JGR690" s="81"/>
      <c r="JGS690" s="75"/>
      <c r="JGT690" s="81"/>
      <c r="JGU690" s="75"/>
      <c r="JGV690" s="81"/>
      <c r="JGW690" s="75"/>
      <c r="JGX690" s="81"/>
      <c r="JGY690" s="75"/>
      <c r="JGZ690" s="81"/>
      <c r="JHA690" s="75"/>
      <c r="JHB690" s="81"/>
      <c r="JHC690" s="75"/>
      <c r="JHD690" s="81"/>
      <c r="JHE690" s="75"/>
      <c r="JHF690" s="81"/>
      <c r="JHG690" s="75"/>
      <c r="JHH690" s="81"/>
      <c r="JHI690" s="75"/>
      <c r="JHJ690" s="81"/>
      <c r="JHK690" s="75"/>
      <c r="JHL690" s="81"/>
      <c r="JHM690" s="75"/>
      <c r="JHN690" s="81"/>
      <c r="JHO690" s="75"/>
      <c r="JHP690" s="81"/>
      <c r="JHQ690" s="75"/>
      <c r="JHR690" s="81"/>
      <c r="JHS690" s="75"/>
      <c r="JHT690" s="81"/>
      <c r="JHU690" s="75"/>
      <c r="JHV690" s="81"/>
      <c r="JHW690" s="75"/>
      <c r="JHX690" s="81"/>
      <c r="JHY690" s="75"/>
      <c r="JHZ690" s="81"/>
      <c r="JIA690" s="75"/>
      <c r="JIB690" s="81"/>
      <c r="JIC690" s="75"/>
      <c r="JID690" s="81"/>
      <c r="JIE690" s="75"/>
      <c r="JIF690" s="81"/>
      <c r="JIG690" s="75"/>
      <c r="JIH690" s="81"/>
      <c r="JII690" s="75"/>
      <c r="JIJ690" s="81"/>
      <c r="JIK690" s="75"/>
      <c r="JIL690" s="81"/>
      <c r="JIM690" s="75"/>
      <c r="JIN690" s="81"/>
      <c r="JIO690" s="75"/>
      <c r="JIP690" s="81"/>
      <c r="JIQ690" s="75"/>
      <c r="JIR690" s="81"/>
      <c r="JIS690" s="75"/>
      <c r="JIT690" s="81"/>
      <c r="JIU690" s="75"/>
      <c r="JIV690" s="81"/>
      <c r="JIW690" s="75"/>
      <c r="JIX690" s="81"/>
      <c r="JIY690" s="75"/>
      <c r="JIZ690" s="81"/>
      <c r="JJA690" s="75"/>
      <c r="JJB690" s="81"/>
      <c r="JJC690" s="75"/>
      <c r="JJD690" s="81"/>
      <c r="JJE690" s="75"/>
      <c r="JJF690" s="81"/>
      <c r="JJG690" s="75"/>
      <c r="JJH690" s="81"/>
      <c r="JJI690" s="75"/>
      <c r="JJJ690" s="81"/>
      <c r="JJK690" s="75"/>
      <c r="JJL690" s="81"/>
      <c r="JJM690" s="75"/>
      <c r="JJN690" s="81"/>
      <c r="JJO690" s="75"/>
      <c r="JJP690" s="81"/>
      <c r="JJQ690" s="75"/>
      <c r="JJR690" s="81"/>
      <c r="JJS690" s="75"/>
      <c r="JJT690" s="81"/>
      <c r="JJU690" s="75"/>
      <c r="JJV690" s="81"/>
      <c r="JJW690" s="75"/>
      <c r="JJX690" s="81"/>
      <c r="JJY690" s="75"/>
      <c r="JJZ690" s="81"/>
      <c r="JKA690" s="75"/>
      <c r="JKB690" s="81"/>
      <c r="JKC690" s="75"/>
      <c r="JKD690" s="81"/>
      <c r="JKE690" s="75"/>
      <c r="JKF690" s="81"/>
      <c r="JKG690" s="75"/>
      <c r="JKH690" s="81"/>
      <c r="JKI690" s="75"/>
      <c r="JKJ690" s="81"/>
      <c r="JKK690" s="75"/>
      <c r="JKL690" s="81"/>
      <c r="JKM690" s="75"/>
      <c r="JKN690" s="81"/>
      <c r="JKO690" s="75"/>
      <c r="JKP690" s="81"/>
      <c r="JKQ690" s="75"/>
      <c r="JKR690" s="81"/>
      <c r="JKS690" s="75"/>
      <c r="JKT690" s="81"/>
      <c r="JKU690" s="75"/>
      <c r="JKV690" s="81"/>
      <c r="JKW690" s="75"/>
      <c r="JKX690" s="81"/>
      <c r="JKY690" s="75"/>
      <c r="JKZ690" s="81"/>
      <c r="JLA690" s="75"/>
      <c r="JLB690" s="81"/>
      <c r="JLC690" s="75"/>
      <c r="JLD690" s="81"/>
      <c r="JLE690" s="75"/>
      <c r="JLF690" s="81"/>
      <c r="JLG690" s="75"/>
      <c r="JLH690" s="81"/>
      <c r="JLI690" s="75"/>
      <c r="JLJ690" s="81"/>
      <c r="JLK690" s="75"/>
      <c r="JLL690" s="81"/>
      <c r="JLM690" s="75"/>
      <c r="JLN690" s="81"/>
      <c r="JLO690" s="75"/>
      <c r="JLP690" s="81"/>
      <c r="JLQ690" s="75"/>
      <c r="JLR690" s="81"/>
      <c r="JLS690" s="75"/>
      <c r="JLT690" s="81"/>
      <c r="JLU690" s="75"/>
      <c r="JLV690" s="81"/>
      <c r="JLW690" s="75"/>
      <c r="JLX690" s="81"/>
      <c r="JLY690" s="75"/>
      <c r="JLZ690" s="81"/>
      <c r="JMA690" s="75"/>
      <c r="JMB690" s="81"/>
      <c r="JMC690" s="75"/>
      <c r="JMD690" s="81"/>
      <c r="JME690" s="75"/>
      <c r="JMF690" s="81"/>
      <c r="JMG690" s="75"/>
      <c r="JMH690" s="81"/>
      <c r="JMI690" s="75"/>
      <c r="JMJ690" s="81"/>
      <c r="JMK690" s="75"/>
      <c r="JML690" s="81"/>
      <c r="JMM690" s="75"/>
      <c r="JMN690" s="81"/>
      <c r="JMO690" s="75"/>
      <c r="JMP690" s="81"/>
      <c r="JMQ690" s="75"/>
      <c r="JMR690" s="81"/>
      <c r="JMS690" s="75"/>
      <c r="JMT690" s="81"/>
      <c r="JMU690" s="75"/>
      <c r="JMV690" s="81"/>
      <c r="JMW690" s="75"/>
      <c r="JMX690" s="81"/>
      <c r="JMY690" s="75"/>
      <c r="JMZ690" s="81"/>
      <c r="JNA690" s="75"/>
      <c r="JNB690" s="81"/>
      <c r="JNC690" s="75"/>
      <c r="JND690" s="81"/>
      <c r="JNE690" s="75"/>
      <c r="JNF690" s="81"/>
      <c r="JNG690" s="75"/>
      <c r="JNH690" s="81"/>
      <c r="JNI690" s="75"/>
      <c r="JNJ690" s="81"/>
      <c r="JNK690" s="75"/>
      <c r="JNL690" s="81"/>
      <c r="JNM690" s="75"/>
      <c r="JNN690" s="81"/>
      <c r="JNO690" s="75"/>
      <c r="JNP690" s="81"/>
      <c r="JNQ690" s="75"/>
      <c r="JNR690" s="81"/>
      <c r="JNS690" s="75"/>
      <c r="JNT690" s="81"/>
      <c r="JNU690" s="75"/>
      <c r="JNV690" s="81"/>
      <c r="JNW690" s="75"/>
      <c r="JNX690" s="81"/>
      <c r="JNY690" s="75"/>
      <c r="JNZ690" s="81"/>
      <c r="JOA690" s="75"/>
      <c r="JOB690" s="81"/>
      <c r="JOC690" s="75"/>
      <c r="JOD690" s="81"/>
      <c r="JOE690" s="75"/>
      <c r="JOF690" s="81"/>
      <c r="JOG690" s="75"/>
      <c r="JOH690" s="81"/>
      <c r="JOI690" s="75"/>
      <c r="JOJ690" s="81"/>
      <c r="JOK690" s="75"/>
      <c r="JOL690" s="81"/>
      <c r="JOM690" s="75"/>
      <c r="JON690" s="81"/>
      <c r="JOO690" s="75"/>
      <c r="JOP690" s="81"/>
      <c r="JOQ690" s="75"/>
      <c r="JOR690" s="81"/>
      <c r="JOS690" s="75"/>
      <c r="JOT690" s="81"/>
      <c r="JOU690" s="75"/>
      <c r="JOV690" s="81"/>
      <c r="JOW690" s="75"/>
      <c r="JOX690" s="81"/>
      <c r="JOY690" s="75"/>
      <c r="JOZ690" s="81"/>
      <c r="JPA690" s="75"/>
      <c r="JPB690" s="81"/>
      <c r="JPC690" s="75"/>
      <c r="JPD690" s="81"/>
      <c r="JPE690" s="75"/>
      <c r="JPF690" s="81"/>
      <c r="JPG690" s="75"/>
      <c r="JPH690" s="81"/>
      <c r="JPI690" s="75"/>
      <c r="JPJ690" s="81"/>
      <c r="JPK690" s="75"/>
      <c r="JPL690" s="81"/>
      <c r="JPM690" s="75"/>
      <c r="JPN690" s="81"/>
      <c r="JPO690" s="75"/>
      <c r="JPP690" s="81"/>
      <c r="JPQ690" s="75"/>
      <c r="JPR690" s="81"/>
      <c r="JPS690" s="75"/>
      <c r="JPT690" s="81"/>
      <c r="JPU690" s="75"/>
      <c r="JPV690" s="81"/>
      <c r="JPW690" s="75"/>
      <c r="JPX690" s="81"/>
      <c r="JPY690" s="75"/>
      <c r="JPZ690" s="81"/>
      <c r="JQA690" s="75"/>
      <c r="JQB690" s="81"/>
      <c r="JQC690" s="75"/>
      <c r="JQD690" s="81"/>
      <c r="JQE690" s="75"/>
      <c r="JQF690" s="81"/>
      <c r="JQG690" s="75"/>
      <c r="JQH690" s="81"/>
      <c r="JQI690" s="75"/>
      <c r="JQJ690" s="81"/>
      <c r="JQK690" s="75"/>
      <c r="JQL690" s="81"/>
      <c r="JQM690" s="75"/>
      <c r="JQN690" s="81"/>
      <c r="JQO690" s="75"/>
      <c r="JQP690" s="81"/>
      <c r="JQQ690" s="75"/>
      <c r="JQR690" s="81"/>
      <c r="JQS690" s="75"/>
      <c r="JQT690" s="81"/>
      <c r="JQU690" s="75"/>
      <c r="JQV690" s="81"/>
      <c r="JQW690" s="75"/>
      <c r="JQX690" s="81"/>
      <c r="JQY690" s="75"/>
      <c r="JQZ690" s="81"/>
      <c r="JRA690" s="75"/>
      <c r="JRB690" s="81"/>
      <c r="JRC690" s="75"/>
      <c r="JRD690" s="81"/>
      <c r="JRE690" s="75"/>
      <c r="JRF690" s="81"/>
      <c r="JRG690" s="75"/>
      <c r="JRH690" s="81"/>
      <c r="JRI690" s="75"/>
      <c r="JRJ690" s="81"/>
      <c r="JRK690" s="75"/>
      <c r="JRL690" s="81"/>
      <c r="JRM690" s="75"/>
      <c r="JRN690" s="81"/>
      <c r="JRO690" s="75"/>
      <c r="JRP690" s="81"/>
      <c r="JRQ690" s="75"/>
      <c r="JRR690" s="81"/>
      <c r="JRS690" s="75"/>
      <c r="JRT690" s="81"/>
      <c r="JRU690" s="75"/>
      <c r="JRV690" s="81"/>
      <c r="JRW690" s="75"/>
      <c r="JRX690" s="81"/>
      <c r="JRY690" s="75"/>
      <c r="JRZ690" s="81"/>
      <c r="JSA690" s="75"/>
      <c r="JSB690" s="81"/>
      <c r="JSC690" s="75"/>
      <c r="JSD690" s="81"/>
      <c r="JSE690" s="75"/>
      <c r="JSF690" s="81"/>
      <c r="JSG690" s="75"/>
      <c r="JSH690" s="81"/>
      <c r="JSI690" s="75"/>
      <c r="JSJ690" s="81"/>
      <c r="JSK690" s="75"/>
      <c r="JSL690" s="81"/>
      <c r="JSM690" s="75"/>
      <c r="JSN690" s="81"/>
      <c r="JSO690" s="75"/>
      <c r="JSP690" s="81"/>
      <c r="JSQ690" s="75"/>
      <c r="JSR690" s="81"/>
      <c r="JSS690" s="75"/>
      <c r="JST690" s="81"/>
      <c r="JSU690" s="75"/>
      <c r="JSV690" s="81"/>
      <c r="JSW690" s="75"/>
      <c r="JSX690" s="81"/>
      <c r="JSY690" s="75"/>
      <c r="JSZ690" s="81"/>
      <c r="JTA690" s="75"/>
      <c r="JTB690" s="81"/>
      <c r="JTC690" s="75"/>
      <c r="JTD690" s="81"/>
      <c r="JTE690" s="75"/>
      <c r="JTF690" s="81"/>
      <c r="JTG690" s="75"/>
      <c r="JTH690" s="81"/>
      <c r="JTI690" s="75"/>
      <c r="JTJ690" s="81"/>
      <c r="JTK690" s="75"/>
      <c r="JTL690" s="81"/>
      <c r="JTM690" s="75"/>
      <c r="JTN690" s="81"/>
      <c r="JTO690" s="75"/>
      <c r="JTP690" s="81"/>
      <c r="JTQ690" s="75"/>
      <c r="JTR690" s="81"/>
      <c r="JTS690" s="75"/>
      <c r="JTT690" s="81"/>
      <c r="JTU690" s="75"/>
      <c r="JTV690" s="81"/>
      <c r="JTW690" s="75"/>
      <c r="JTX690" s="81"/>
      <c r="JTY690" s="75"/>
      <c r="JTZ690" s="81"/>
      <c r="JUA690" s="75"/>
      <c r="JUB690" s="81"/>
      <c r="JUC690" s="75"/>
      <c r="JUD690" s="81"/>
      <c r="JUE690" s="75"/>
      <c r="JUF690" s="81"/>
      <c r="JUG690" s="75"/>
      <c r="JUH690" s="81"/>
      <c r="JUI690" s="75"/>
      <c r="JUJ690" s="81"/>
      <c r="JUK690" s="75"/>
      <c r="JUL690" s="81"/>
      <c r="JUM690" s="75"/>
      <c r="JUN690" s="81"/>
      <c r="JUO690" s="75"/>
      <c r="JUP690" s="81"/>
      <c r="JUQ690" s="75"/>
      <c r="JUR690" s="81"/>
      <c r="JUS690" s="75"/>
      <c r="JUT690" s="81"/>
      <c r="JUU690" s="75"/>
      <c r="JUV690" s="81"/>
      <c r="JUW690" s="75"/>
      <c r="JUX690" s="81"/>
      <c r="JUY690" s="75"/>
      <c r="JUZ690" s="81"/>
      <c r="JVA690" s="75"/>
      <c r="JVB690" s="81"/>
      <c r="JVC690" s="75"/>
      <c r="JVD690" s="81"/>
      <c r="JVE690" s="75"/>
      <c r="JVF690" s="81"/>
      <c r="JVG690" s="75"/>
      <c r="JVH690" s="81"/>
      <c r="JVI690" s="75"/>
      <c r="JVJ690" s="81"/>
      <c r="JVK690" s="75"/>
      <c r="JVL690" s="81"/>
      <c r="JVM690" s="75"/>
      <c r="JVN690" s="81"/>
      <c r="JVO690" s="75"/>
      <c r="JVP690" s="81"/>
      <c r="JVQ690" s="75"/>
      <c r="JVR690" s="81"/>
      <c r="JVS690" s="75"/>
      <c r="JVT690" s="81"/>
      <c r="JVU690" s="75"/>
      <c r="JVV690" s="81"/>
      <c r="JVW690" s="75"/>
      <c r="JVX690" s="81"/>
      <c r="JVY690" s="75"/>
      <c r="JVZ690" s="81"/>
      <c r="JWA690" s="75"/>
      <c r="JWB690" s="81"/>
      <c r="JWC690" s="75"/>
      <c r="JWD690" s="81"/>
      <c r="JWE690" s="75"/>
      <c r="JWF690" s="81"/>
      <c r="JWG690" s="75"/>
      <c r="JWH690" s="81"/>
      <c r="JWI690" s="75"/>
      <c r="JWJ690" s="81"/>
      <c r="JWK690" s="75"/>
      <c r="JWL690" s="81"/>
      <c r="JWM690" s="75"/>
      <c r="JWN690" s="81"/>
      <c r="JWO690" s="75"/>
      <c r="JWP690" s="81"/>
      <c r="JWQ690" s="75"/>
      <c r="JWR690" s="81"/>
      <c r="JWS690" s="75"/>
      <c r="JWT690" s="81"/>
      <c r="JWU690" s="75"/>
      <c r="JWV690" s="81"/>
      <c r="JWW690" s="75"/>
      <c r="JWX690" s="81"/>
      <c r="JWY690" s="75"/>
      <c r="JWZ690" s="81"/>
      <c r="JXA690" s="75"/>
      <c r="JXB690" s="81"/>
      <c r="JXC690" s="75"/>
      <c r="JXD690" s="81"/>
      <c r="JXE690" s="75"/>
      <c r="JXF690" s="81"/>
      <c r="JXG690" s="75"/>
      <c r="JXH690" s="81"/>
      <c r="JXI690" s="75"/>
      <c r="JXJ690" s="81"/>
      <c r="JXK690" s="75"/>
      <c r="JXL690" s="81"/>
      <c r="JXM690" s="75"/>
      <c r="JXN690" s="81"/>
      <c r="JXO690" s="75"/>
      <c r="JXP690" s="81"/>
      <c r="JXQ690" s="75"/>
      <c r="JXR690" s="81"/>
      <c r="JXS690" s="75"/>
      <c r="JXT690" s="81"/>
      <c r="JXU690" s="75"/>
      <c r="JXV690" s="81"/>
      <c r="JXW690" s="75"/>
      <c r="JXX690" s="81"/>
      <c r="JXY690" s="75"/>
      <c r="JXZ690" s="81"/>
      <c r="JYA690" s="75"/>
      <c r="JYB690" s="81"/>
      <c r="JYC690" s="75"/>
      <c r="JYD690" s="81"/>
      <c r="JYE690" s="75"/>
      <c r="JYF690" s="81"/>
      <c r="JYG690" s="75"/>
      <c r="JYH690" s="81"/>
      <c r="JYI690" s="75"/>
      <c r="JYJ690" s="81"/>
      <c r="JYK690" s="75"/>
      <c r="JYL690" s="81"/>
      <c r="JYM690" s="75"/>
      <c r="JYN690" s="81"/>
      <c r="JYO690" s="75"/>
      <c r="JYP690" s="81"/>
      <c r="JYQ690" s="75"/>
      <c r="JYR690" s="81"/>
      <c r="JYS690" s="75"/>
      <c r="JYT690" s="81"/>
      <c r="JYU690" s="75"/>
      <c r="JYV690" s="81"/>
      <c r="JYW690" s="75"/>
      <c r="JYX690" s="81"/>
      <c r="JYY690" s="75"/>
      <c r="JYZ690" s="81"/>
      <c r="JZA690" s="75"/>
      <c r="JZB690" s="81"/>
      <c r="JZC690" s="75"/>
      <c r="JZD690" s="81"/>
      <c r="JZE690" s="75"/>
      <c r="JZF690" s="81"/>
      <c r="JZG690" s="75"/>
      <c r="JZH690" s="81"/>
      <c r="JZI690" s="75"/>
      <c r="JZJ690" s="81"/>
      <c r="JZK690" s="75"/>
      <c r="JZL690" s="81"/>
      <c r="JZM690" s="75"/>
      <c r="JZN690" s="81"/>
      <c r="JZO690" s="75"/>
      <c r="JZP690" s="81"/>
      <c r="JZQ690" s="75"/>
      <c r="JZR690" s="81"/>
      <c r="JZS690" s="75"/>
      <c r="JZT690" s="81"/>
      <c r="JZU690" s="75"/>
      <c r="JZV690" s="81"/>
      <c r="JZW690" s="75"/>
      <c r="JZX690" s="81"/>
      <c r="JZY690" s="75"/>
      <c r="JZZ690" s="81"/>
      <c r="KAA690" s="75"/>
      <c r="KAB690" s="81"/>
      <c r="KAC690" s="75"/>
      <c r="KAD690" s="81"/>
      <c r="KAE690" s="75"/>
      <c r="KAF690" s="81"/>
      <c r="KAG690" s="75"/>
      <c r="KAH690" s="81"/>
      <c r="KAI690" s="75"/>
      <c r="KAJ690" s="81"/>
      <c r="KAK690" s="75"/>
      <c r="KAL690" s="81"/>
      <c r="KAM690" s="75"/>
      <c r="KAN690" s="81"/>
      <c r="KAO690" s="75"/>
      <c r="KAP690" s="81"/>
      <c r="KAQ690" s="75"/>
      <c r="KAR690" s="81"/>
      <c r="KAS690" s="75"/>
      <c r="KAT690" s="81"/>
      <c r="KAU690" s="75"/>
      <c r="KAV690" s="81"/>
      <c r="KAW690" s="75"/>
      <c r="KAX690" s="81"/>
      <c r="KAY690" s="75"/>
      <c r="KAZ690" s="81"/>
      <c r="KBA690" s="75"/>
      <c r="KBB690" s="81"/>
      <c r="KBC690" s="75"/>
      <c r="KBD690" s="81"/>
      <c r="KBE690" s="75"/>
      <c r="KBF690" s="81"/>
      <c r="KBG690" s="75"/>
      <c r="KBH690" s="81"/>
      <c r="KBI690" s="75"/>
      <c r="KBJ690" s="81"/>
      <c r="KBK690" s="75"/>
      <c r="KBL690" s="81"/>
      <c r="KBM690" s="75"/>
      <c r="KBN690" s="81"/>
      <c r="KBO690" s="75"/>
      <c r="KBP690" s="81"/>
      <c r="KBQ690" s="75"/>
      <c r="KBR690" s="81"/>
      <c r="KBS690" s="75"/>
      <c r="KBT690" s="81"/>
      <c r="KBU690" s="75"/>
      <c r="KBV690" s="81"/>
      <c r="KBW690" s="75"/>
      <c r="KBX690" s="81"/>
      <c r="KBY690" s="75"/>
      <c r="KBZ690" s="81"/>
      <c r="KCA690" s="75"/>
      <c r="KCB690" s="81"/>
      <c r="KCC690" s="75"/>
      <c r="KCD690" s="81"/>
      <c r="KCE690" s="75"/>
      <c r="KCF690" s="81"/>
      <c r="KCG690" s="75"/>
      <c r="KCH690" s="81"/>
      <c r="KCI690" s="75"/>
      <c r="KCJ690" s="81"/>
      <c r="KCK690" s="75"/>
      <c r="KCL690" s="81"/>
      <c r="KCM690" s="75"/>
      <c r="KCN690" s="81"/>
      <c r="KCO690" s="75"/>
      <c r="KCP690" s="81"/>
      <c r="KCQ690" s="75"/>
      <c r="KCR690" s="81"/>
      <c r="KCS690" s="75"/>
      <c r="KCT690" s="81"/>
      <c r="KCU690" s="75"/>
      <c r="KCV690" s="81"/>
      <c r="KCW690" s="75"/>
      <c r="KCX690" s="81"/>
      <c r="KCY690" s="75"/>
      <c r="KCZ690" s="81"/>
      <c r="KDA690" s="75"/>
      <c r="KDB690" s="81"/>
      <c r="KDC690" s="75"/>
      <c r="KDD690" s="81"/>
      <c r="KDE690" s="75"/>
      <c r="KDF690" s="81"/>
      <c r="KDG690" s="75"/>
      <c r="KDH690" s="81"/>
      <c r="KDI690" s="75"/>
      <c r="KDJ690" s="81"/>
      <c r="KDK690" s="75"/>
      <c r="KDL690" s="81"/>
      <c r="KDM690" s="75"/>
      <c r="KDN690" s="81"/>
      <c r="KDO690" s="75"/>
      <c r="KDP690" s="81"/>
      <c r="KDQ690" s="75"/>
      <c r="KDR690" s="81"/>
      <c r="KDS690" s="75"/>
      <c r="KDT690" s="81"/>
      <c r="KDU690" s="75"/>
      <c r="KDV690" s="81"/>
      <c r="KDW690" s="75"/>
      <c r="KDX690" s="81"/>
      <c r="KDY690" s="75"/>
      <c r="KDZ690" s="81"/>
      <c r="KEA690" s="75"/>
      <c r="KEB690" s="81"/>
      <c r="KEC690" s="75"/>
      <c r="KED690" s="81"/>
      <c r="KEE690" s="75"/>
      <c r="KEF690" s="81"/>
      <c r="KEG690" s="75"/>
      <c r="KEH690" s="81"/>
      <c r="KEI690" s="75"/>
      <c r="KEJ690" s="81"/>
      <c r="KEK690" s="75"/>
      <c r="KEL690" s="81"/>
      <c r="KEM690" s="75"/>
      <c r="KEN690" s="81"/>
      <c r="KEO690" s="75"/>
      <c r="KEP690" s="81"/>
      <c r="KEQ690" s="75"/>
      <c r="KER690" s="81"/>
      <c r="KES690" s="75"/>
      <c r="KET690" s="81"/>
      <c r="KEU690" s="75"/>
      <c r="KEV690" s="81"/>
      <c r="KEW690" s="75"/>
      <c r="KEX690" s="81"/>
      <c r="KEY690" s="75"/>
      <c r="KEZ690" s="81"/>
      <c r="KFA690" s="75"/>
      <c r="KFB690" s="81"/>
      <c r="KFC690" s="75"/>
      <c r="KFD690" s="81"/>
      <c r="KFE690" s="75"/>
      <c r="KFF690" s="81"/>
      <c r="KFG690" s="75"/>
      <c r="KFH690" s="81"/>
      <c r="KFI690" s="75"/>
      <c r="KFJ690" s="81"/>
      <c r="KFK690" s="75"/>
      <c r="KFL690" s="81"/>
      <c r="KFM690" s="75"/>
      <c r="KFN690" s="81"/>
      <c r="KFO690" s="75"/>
      <c r="KFP690" s="81"/>
      <c r="KFQ690" s="75"/>
      <c r="KFR690" s="81"/>
      <c r="KFS690" s="75"/>
      <c r="KFT690" s="81"/>
      <c r="KFU690" s="75"/>
      <c r="KFV690" s="81"/>
      <c r="KFW690" s="75"/>
      <c r="KFX690" s="81"/>
      <c r="KFY690" s="75"/>
      <c r="KFZ690" s="81"/>
      <c r="KGA690" s="75"/>
      <c r="KGB690" s="81"/>
      <c r="KGC690" s="75"/>
      <c r="KGD690" s="81"/>
      <c r="KGE690" s="75"/>
      <c r="KGF690" s="81"/>
      <c r="KGG690" s="75"/>
      <c r="KGH690" s="81"/>
      <c r="KGI690" s="75"/>
      <c r="KGJ690" s="81"/>
      <c r="KGK690" s="75"/>
      <c r="KGL690" s="81"/>
      <c r="KGM690" s="75"/>
      <c r="KGN690" s="81"/>
      <c r="KGO690" s="75"/>
      <c r="KGP690" s="81"/>
      <c r="KGQ690" s="75"/>
      <c r="KGR690" s="81"/>
      <c r="KGS690" s="75"/>
      <c r="KGT690" s="81"/>
      <c r="KGU690" s="75"/>
      <c r="KGV690" s="81"/>
      <c r="KGW690" s="75"/>
      <c r="KGX690" s="81"/>
      <c r="KGY690" s="75"/>
      <c r="KGZ690" s="81"/>
      <c r="KHA690" s="75"/>
      <c r="KHB690" s="81"/>
      <c r="KHC690" s="75"/>
      <c r="KHD690" s="81"/>
      <c r="KHE690" s="75"/>
      <c r="KHF690" s="81"/>
      <c r="KHG690" s="75"/>
      <c r="KHH690" s="81"/>
      <c r="KHI690" s="75"/>
      <c r="KHJ690" s="81"/>
      <c r="KHK690" s="75"/>
      <c r="KHL690" s="81"/>
      <c r="KHM690" s="75"/>
      <c r="KHN690" s="81"/>
      <c r="KHO690" s="75"/>
      <c r="KHP690" s="81"/>
      <c r="KHQ690" s="75"/>
      <c r="KHR690" s="81"/>
      <c r="KHS690" s="75"/>
      <c r="KHT690" s="81"/>
      <c r="KHU690" s="75"/>
      <c r="KHV690" s="81"/>
      <c r="KHW690" s="75"/>
      <c r="KHX690" s="81"/>
      <c r="KHY690" s="75"/>
      <c r="KHZ690" s="81"/>
      <c r="KIA690" s="75"/>
      <c r="KIB690" s="81"/>
      <c r="KIC690" s="75"/>
      <c r="KID690" s="81"/>
      <c r="KIE690" s="75"/>
      <c r="KIF690" s="81"/>
      <c r="KIG690" s="75"/>
      <c r="KIH690" s="81"/>
      <c r="KII690" s="75"/>
      <c r="KIJ690" s="81"/>
      <c r="KIK690" s="75"/>
      <c r="KIL690" s="81"/>
      <c r="KIM690" s="75"/>
      <c r="KIN690" s="81"/>
      <c r="KIO690" s="75"/>
      <c r="KIP690" s="81"/>
      <c r="KIQ690" s="75"/>
      <c r="KIR690" s="81"/>
      <c r="KIS690" s="75"/>
      <c r="KIT690" s="81"/>
      <c r="KIU690" s="75"/>
      <c r="KIV690" s="81"/>
      <c r="KIW690" s="75"/>
      <c r="KIX690" s="81"/>
      <c r="KIY690" s="75"/>
      <c r="KIZ690" s="81"/>
      <c r="KJA690" s="75"/>
      <c r="KJB690" s="81"/>
      <c r="KJC690" s="75"/>
      <c r="KJD690" s="81"/>
      <c r="KJE690" s="75"/>
      <c r="KJF690" s="81"/>
      <c r="KJG690" s="75"/>
      <c r="KJH690" s="81"/>
      <c r="KJI690" s="75"/>
      <c r="KJJ690" s="81"/>
      <c r="KJK690" s="75"/>
      <c r="KJL690" s="81"/>
      <c r="KJM690" s="75"/>
      <c r="KJN690" s="81"/>
      <c r="KJO690" s="75"/>
      <c r="KJP690" s="81"/>
      <c r="KJQ690" s="75"/>
      <c r="KJR690" s="81"/>
      <c r="KJS690" s="75"/>
      <c r="KJT690" s="81"/>
      <c r="KJU690" s="75"/>
      <c r="KJV690" s="81"/>
      <c r="KJW690" s="75"/>
      <c r="KJX690" s="81"/>
      <c r="KJY690" s="75"/>
      <c r="KJZ690" s="81"/>
      <c r="KKA690" s="75"/>
      <c r="KKB690" s="81"/>
      <c r="KKC690" s="75"/>
      <c r="KKD690" s="81"/>
      <c r="KKE690" s="75"/>
      <c r="KKF690" s="81"/>
      <c r="KKG690" s="75"/>
      <c r="KKH690" s="81"/>
      <c r="KKI690" s="75"/>
      <c r="KKJ690" s="81"/>
      <c r="KKK690" s="75"/>
      <c r="KKL690" s="81"/>
      <c r="KKM690" s="75"/>
      <c r="KKN690" s="81"/>
      <c r="KKO690" s="75"/>
      <c r="KKP690" s="81"/>
      <c r="KKQ690" s="75"/>
      <c r="KKR690" s="81"/>
      <c r="KKS690" s="75"/>
      <c r="KKT690" s="81"/>
      <c r="KKU690" s="75"/>
      <c r="KKV690" s="81"/>
      <c r="KKW690" s="75"/>
      <c r="KKX690" s="81"/>
      <c r="KKY690" s="75"/>
      <c r="KKZ690" s="81"/>
      <c r="KLA690" s="75"/>
      <c r="KLB690" s="81"/>
      <c r="KLC690" s="75"/>
      <c r="KLD690" s="81"/>
      <c r="KLE690" s="75"/>
      <c r="KLF690" s="81"/>
      <c r="KLG690" s="75"/>
      <c r="KLH690" s="81"/>
      <c r="KLI690" s="75"/>
      <c r="KLJ690" s="81"/>
      <c r="KLK690" s="75"/>
      <c r="KLL690" s="81"/>
      <c r="KLM690" s="75"/>
      <c r="KLN690" s="81"/>
      <c r="KLO690" s="75"/>
      <c r="KLP690" s="81"/>
      <c r="KLQ690" s="75"/>
      <c r="KLR690" s="81"/>
      <c r="KLS690" s="75"/>
      <c r="KLT690" s="81"/>
      <c r="KLU690" s="75"/>
      <c r="KLV690" s="81"/>
      <c r="KLW690" s="75"/>
      <c r="KLX690" s="81"/>
      <c r="KLY690" s="75"/>
      <c r="KLZ690" s="81"/>
      <c r="KMA690" s="75"/>
      <c r="KMB690" s="81"/>
      <c r="KMC690" s="75"/>
      <c r="KMD690" s="81"/>
      <c r="KME690" s="75"/>
      <c r="KMF690" s="81"/>
      <c r="KMG690" s="75"/>
      <c r="KMH690" s="81"/>
      <c r="KMI690" s="75"/>
      <c r="KMJ690" s="81"/>
      <c r="KMK690" s="75"/>
      <c r="KML690" s="81"/>
      <c r="KMM690" s="75"/>
      <c r="KMN690" s="81"/>
      <c r="KMO690" s="75"/>
      <c r="KMP690" s="81"/>
      <c r="KMQ690" s="75"/>
      <c r="KMR690" s="81"/>
      <c r="KMS690" s="75"/>
      <c r="KMT690" s="81"/>
      <c r="KMU690" s="75"/>
      <c r="KMV690" s="81"/>
      <c r="KMW690" s="75"/>
      <c r="KMX690" s="81"/>
      <c r="KMY690" s="75"/>
      <c r="KMZ690" s="81"/>
      <c r="KNA690" s="75"/>
      <c r="KNB690" s="81"/>
      <c r="KNC690" s="75"/>
      <c r="KND690" s="81"/>
      <c r="KNE690" s="75"/>
      <c r="KNF690" s="81"/>
      <c r="KNG690" s="75"/>
      <c r="KNH690" s="81"/>
      <c r="KNI690" s="75"/>
      <c r="KNJ690" s="81"/>
      <c r="KNK690" s="75"/>
      <c r="KNL690" s="81"/>
      <c r="KNM690" s="75"/>
      <c r="KNN690" s="81"/>
      <c r="KNO690" s="75"/>
      <c r="KNP690" s="81"/>
      <c r="KNQ690" s="75"/>
      <c r="KNR690" s="81"/>
      <c r="KNS690" s="75"/>
      <c r="KNT690" s="81"/>
      <c r="KNU690" s="75"/>
      <c r="KNV690" s="81"/>
      <c r="KNW690" s="75"/>
      <c r="KNX690" s="81"/>
      <c r="KNY690" s="75"/>
      <c r="KNZ690" s="81"/>
      <c r="KOA690" s="75"/>
      <c r="KOB690" s="81"/>
      <c r="KOC690" s="75"/>
      <c r="KOD690" s="81"/>
      <c r="KOE690" s="75"/>
      <c r="KOF690" s="81"/>
      <c r="KOG690" s="75"/>
      <c r="KOH690" s="81"/>
      <c r="KOI690" s="75"/>
      <c r="KOJ690" s="81"/>
      <c r="KOK690" s="75"/>
      <c r="KOL690" s="81"/>
      <c r="KOM690" s="75"/>
      <c r="KON690" s="81"/>
      <c r="KOO690" s="75"/>
      <c r="KOP690" s="81"/>
      <c r="KOQ690" s="75"/>
      <c r="KOR690" s="81"/>
      <c r="KOS690" s="75"/>
      <c r="KOT690" s="81"/>
      <c r="KOU690" s="75"/>
      <c r="KOV690" s="81"/>
      <c r="KOW690" s="75"/>
      <c r="KOX690" s="81"/>
      <c r="KOY690" s="75"/>
      <c r="KOZ690" s="81"/>
      <c r="KPA690" s="75"/>
      <c r="KPB690" s="81"/>
      <c r="KPC690" s="75"/>
      <c r="KPD690" s="81"/>
      <c r="KPE690" s="75"/>
      <c r="KPF690" s="81"/>
      <c r="KPG690" s="75"/>
      <c r="KPH690" s="81"/>
      <c r="KPI690" s="75"/>
      <c r="KPJ690" s="81"/>
      <c r="KPK690" s="75"/>
      <c r="KPL690" s="81"/>
      <c r="KPM690" s="75"/>
      <c r="KPN690" s="81"/>
      <c r="KPO690" s="75"/>
      <c r="KPP690" s="81"/>
      <c r="KPQ690" s="75"/>
      <c r="KPR690" s="81"/>
      <c r="KPS690" s="75"/>
      <c r="KPT690" s="81"/>
      <c r="KPU690" s="75"/>
      <c r="KPV690" s="81"/>
      <c r="KPW690" s="75"/>
      <c r="KPX690" s="81"/>
      <c r="KPY690" s="75"/>
      <c r="KPZ690" s="81"/>
      <c r="KQA690" s="75"/>
      <c r="KQB690" s="81"/>
      <c r="KQC690" s="75"/>
      <c r="KQD690" s="81"/>
      <c r="KQE690" s="75"/>
      <c r="KQF690" s="81"/>
      <c r="KQG690" s="75"/>
      <c r="KQH690" s="81"/>
      <c r="KQI690" s="75"/>
      <c r="KQJ690" s="81"/>
      <c r="KQK690" s="75"/>
      <c r="KQL690" s="81"/>
      <c r="KQM690" s="75"/>
      <c r="KQN690" s="81"/>
      <c r="KQO690" s="75"/>
      <c r="KQP690" s="81"/>
      <c r="KQQ690" s="75"/>
      <c r="KQR690" s="81"/>
      <c r="KQS690" s="75"/>
      <c r="KQT690" s="81"/>
      <c r="KQU690" s="75"/>
      <c r="KQV690" s="81"/>
      <c r="KQW690" s="75"/>
      <c r="KQX690" s="81"/>
      <c r="KQY690" s="75"/>
      <c r="KQZ690" s="81"/>
      <c r="KRA690" s="75"/>
      <c r="KRB690" s="81"/>
      <c r="KRC690" s="75"/>
      <c r="KRD690" s="81"/>
      <c r="KRE690" s="75"/>
      <c r="KRF690" s="81"/>
      <c r="KRG690" s="75"/>
      <c r="KRH690" s="81"/>
      <c r="KRI690" s="75"/>
      <c r="KRJ690" s="81"/>
      <c r="KRK690" s="75"/>
      <c r="KRL690" s="81"/>
      <c r="KRM690" s="75"/>
      <c r="KRN690" s="81"/>
      <c r="KRO690" s="75"/>
      <c r="KRP690" s="81"/>
      <c r="KRQ690" s="75"/>
      <c r="KRR690" s="81"/>
      <c r="KRS690" s="75"/>
      <c r="KRT690" s="81"/>
      <c r="KRU690" s="75"/>
      <c r="KRV690" s="81"/>
      <c r="KRW690" s="75"/>
      <c r="KRX690" s="81"/>
      <c r="KRY690" s="75"/>
      <c r="KRZ690" s="81"/>
      <c r="KSA690" s="75"/>
      <c r="KSB690" s="81"/>
      <c r="KSC690" s="75"/>
      <c r="KSD690" s="81"/>
      <c r="KSE690" s="75"/>
      <c r="KSF690" s="81"/>
      <c r="KSG690" s="75"/>
      <c r="KSH690" s="81"/>
      <c r="KSI690" s="75"/>
      <c r="KSJ690" s="81"/>
      <c r="KSK690" s="75"/>
      <c r="KSL690" s="81"/>
      <c r="KSM690" s="75"/>
      <c r="KSN690" s="81"/>
      <c r="KSO690" s="75"/>
      <c r="KSP690" s="81"/>
      <c r="KSQ690" s="75"/>
      <c r="KSR690" s="81"/>
      <c r="KSS690" s="75"/>
      <c r="KST690" s="81"/>
      <c r="KSU690" s="75"/>
      <c r="KSV690" s="81"/>
      <c r="KSW690" s="75"/>
      <c r="KSX690" s="81"/>
      <c r="KSY690" s="75"/>
      <c r="KSZ690" s="81"/>
      <c r="KTA690" s="75"/>
      <c r="KTB690" s="81"/>
      <c r="KTC690" s="75"/>
      <c r="KTD690" s="81"/>
      <c r="KTE690" s="75"/>
      <c r="KTF690" s="81"/>
      <c r="KTG690" s="75"/>
      <c r="KTH690" s="81"/>
      <c r="KTI690" s="75"/>
      <c r="KTJ690" s="81"/>
      <c r="KTK690" s="75"/>
      <c r="KTL690" s="81"/>
      <c r="KTM690" s="75"/>
      <c r="KTN690" s="81"/>
      <c r="KTO690" s="75"/>
      <c r="KTP690" s="81"/>
      <c r="KTQ690" s="75"/>
      <c r="KTR690" s="81"/>
      <c r="KTS690" s="75"/>
      <c r="KTT690" s="81"/>
      <c r="KTU690" s="75"/>
      <c r="KTV690" s="81"/>
      <c r="KTW690" s="75"/>
      <c r="KTX690" s="81"/>
      <c r="KTY690" s="75"/>
      <c r="KTZ690" s="81"/>
      <c r="KUA690" s="75"/>
      <c r="KUB690" s="81"/>
      <c r="KUC690" s="75"/>
      <c r="KUD690" s="81"/>
      <c r="KUE690" s="75"/>
      <c r="KUF690" s="81"/>
      <c r="KUG690" s="75"/>
      <c r="KUH690" s="81"/>
      <c r="KUI690" s="75"/>
      <c r="KUJ690" s="81"/>
      <c r="KUK690" s="75"/>
      <c r="KUL690" s="81"/>
      <c r="KUM690" s="75"/>
      <c r="KUN690" s="81"/>
      <c r="KUO690" s="75"/>
      <c r="KUP690" s="81"/>
      <c r="KUQ690" s="75"/>
      <c r="KUR690" s="81"/>
      <c r="KUS690" s="75"/>
      <c r="KUT690" s="81"/>
      <c r="KUU690" s="75"/>
      <c r="KUV690" s="81"/>
      <c r="KUW690" s="75"/>
      <c r="KUX690" s="81"/>
      <c r="KUY690" s="75"/>
      <c r="KUZ690" s="81"/>
      <c r="KVA690" s="75"/>
      <c r="KVB690" s="81"/>
      <c r="KVC690" s="75"/>
      <c r="KVD690" s="81"/>
      <c r="KVE690" s="75"/>
      <c r="KVF690" s="81"/>
      <c r="KVG690" s="75"/>
      <c r="KVH690" s="81"/>
      <c r="KVI690" s="75"/>
      <c r="KVJ690" s="81"/>
      <c r="KVK690" s="75"/>
      <c r="KVL690" s="81"/>
      <c r="KVM690" s="75"/>
      <c r="KVN690" s="81"/>
      <c r="KVO690" s="75"/>
      <c r="KVP690" s="81"/>
      <c r="KVQ690" s="75"/>
      <c r="KVR690" s="81"/>
      <c r="KVS690" s="75"/>
      <c r="KVT690" s="81"/>
      <c r="KVU690" s="75"/>
      <c r="KVV690" s="81"/>
      <c r="KVW690" s="75"/>
      <c r="KVX690" s="81"/>
      <c r="KVY690" s="75"/>
      <c r="KVZ690" s="81"/>
      <c r="KWA690" s="75"/>
      <c r="KWB690" s="81"/>
      <c r="KWC690" s="75"/>
      <c r="KWD690" s="81"/>
      <c r="KWE690" s="75"/>
      <c r="KWF690" s="81"/>
      <c r="KWG690" s="75"/>
      <c r="KWH690" s="81"/>
      <c r="KWI690" s="75"/>
      <c r="KWJ690" s="81"/>
      <c r="KWK690" s="75"/>
      <c r="KWL690" s="81"/>
      <c r="KWM690" s="75"/>
      <c r="KWN690" s="81"/>
      <c r="KWO690" s="75"/>
      <c r="KWP690" s="81"/>
      <c r="KWQ690" s="75"/>
      <c r="KWR690" s="81"/>
      <c r="KWS690" s="75"/>
      <c r="KWT690" s="81"/>
      <c r="KWU690" s="75"/>
      <c r="KWV690" s="81"/>
      <c r="KWW690" s="75"/>
      <c r="KWX690" s="81"/>
      <c r="KWY690" s="75"/>
      <c r="KWZ690" s="81"/>
      <c r="KXA690" s="75"/>
      <c r="KXB690" s="81"/>
      <c r="KXC690" s="75"/>
      <c r="KXD690" s="81"/>
      <c r="KXE690" s="75"/>
      <c r="KXF690" s="81"/>
      <c r="KXG690" s="75"/>
      <c r="KXH690" s="81"/>
      <c r="KXI690" s="75"/>
      <c r="KXJ690" s="81"/>
      <c r="KXK690" s="75"/>
      <c r="KXL690" s="81"/>
      <c r="KXM690" s="75"/>
      <c r="KXN690" s="81"/>
      <c r="KXO690" s="75"/>
      <c r="KXP690" s="81"/>
      <c r="KXQ690" s="75"/>
      <c r="KXR690" s="81"/>
      <c r="KXS690" s="75"/>
      <c r="KXT690" s="81"/>
      <c r="KXU690" s="75"/>
      <c r="KXV690" s="81"/>
      <c r="KXW690" s="75"/>
      <c r="KXX690" s="81"/>
      <c r="KXY690" s="75"/>
      <c r="KXZ690" s="81"/>
      <c r="KYA690" s="75"/>
      <c r="KYB690" s="81"/>
      <c r="KYC690" s="75"/>
      <c r="KYD690" s="81"/>
      <c r="KYE690" s="75"/>
      <c r="KYF690" s="81"/>
      <c r="KYG690" s="75"/>
      <c r="KYH690" s="81"/>
      <c r="KYI690" s="75"/>
      <c r="KYJ690" s="81"/>
      <c r="KYK690" s="75"/>
      <c r="KYL690" s="81"/>
      <c r="KYM690" s="75"/>
      <c r="KYN690" s="81"/>
      <c r="KYO690" s="75"/>
      <c r="KYP690" s="81"/>
      <c r="KYQ690" s="75"/>
      <c r="KYR690" s="81"/>
      <c r="KYS690" s="75"/>
      <c r="KYT690" s="81"/>
      <c r="KYU690" s="75"/>
      <c r="KYV690" s="81"/>
      <c r="KYW690" s="75"/>
      <c r="KYX690" s="81"/>
      <c r="KYY690" s="75"/>
      <c r="KYZ690" s="81"/>
      <c r="KZA690" s="75"/>
      <c r="KZB690" s="81"/>
      <c r="KZC690" s="75"/>
      <c r="KZD690" s="81"/>
      <c r="KZE690" s="75"/>
      <c r="KZF690" s="81"/>
      <c r="KZG690" s="75"/>
      <c r="KZH690" s="81"/>
      <c r="KZI690" s="75"/>
      <c r="KZJ690" s="81"/>
      <c r="KZK690" s="75"/>
      <c r="KZL690" s="81"/>
      <c r="KZM690" s="75"/>
      <c r="KZN690" s="81"/>
      <c r="KZO690" s="75"/>
      <c r="KZP690" s="81"/>
      <c r="KZQ690" s="75"/>
      <c r="KZR690" s="81"/>
      <c r="KZS690" s="75"/>
      <c r="KZT690" s="81"/>
      <c r="KZU690" s="75"/>
      <c r="KZV690" s="81"/>
      <c r="KZW690" s="75"/>
      <c r="KZX690" s="81"/>
      <c r="KZY690" s="75"/>
      <c r="KZZ690" s="81"/>
      <c r="LAA690" s="75"/>
      <c r="LAB690" s="81"/>
      <c r="LAC690" s="75"/>
      <c r="LAD690" s="81"/>
      <c r="LAE690" s="75"/>
      <c r="LAF690" s="81"/>
      <c r="LAG690" s="75"/>
      <c r="LAH690" s="81"/>
      <c r="LAI690" s="75"/>
      <c r="LAJ690" s="81"/>
      <c r="LAK690" s="75"/>
      <c r="LAL690" s="81"/>
      <c r="LAM690" s="75"/>
      <c r="LAN690" s="81"/>
      <c r="LAO690" s="75"/>
      <c r="LAP690" s="81"/>
      <c r="LAQ690" s="75"/>
      <c r="LAR690" s="81"/>
      <c r="LAS690" s="75"/>
      <c r="LAT690" s="81"/>
      <c r="LAU690" s="75"/>
      <c r="LAV690" s="81"/>
      <c r="LAW690" s="75"/>
      <c r="LAX690" s="81"/>
      <c r="LAY690" s="75"/>
      <c r="LAZ690" s="81"/>
      <c r="LBA690" s="75"/>
      <c r="LBB690" s="81"/>
      <c r="LBC690" s="75"/>
      <c r="LBD690" s="81"/>
      <c r="LBE690" s="75"/>
      <c r="LBF690" s="81"/>
      <c r="LBG690" s="75"/>
      <c r="LBH690" s="81"/>
      <c r="LBI690" s="75"/>
      <c r="LBJ690" s="81"/>
      <c r="LBK690" s="75"/>
      <c r="LBL690" s="81"/>
      <c r="LBM690" s="75"/>
      <c r="LBN690" s="81"/>
      <c r="LBO690" s="75"/>
      <c r="LBP690" s="81"/>
      <c r="LBQ690" s="75"/>
      <c r="LBR690" s="81"/>
      <c r="LBS690" s="75"/>
      <c r="LBT690" s="81"/>
      <c r="LBU690" s="75"/>
      <c r="LBV690" s="81"/>
      <c r="LBW690" s="75"/>
      <c r="LBX690" s="81"/>
      <c r="LBY690" s="75"/>
      <c r="LBZ690" s="81"/>
      <c r="LCA690" s="75"/>
      <c r="LCB690" s="81"/>
      <c r="LCC690" s="75"/>
      <c r="LCD690" s="81"/>
      <c r="LCE690" s="75"/>
      <c r="LCF690" s="81"/>
      <c r="LCG690" s="75"/>
      <c r="LCH690" s="81"/>
      <c r="LCI690" s="75"/>
      <c r="LCJ690" s="81"/>
      <c r="LCK690" s="75"/>
      <c r="LCL690" s="81"/>
      <c r="LCM690" s="75"/>
      <c r="LCN690" s="81"/>
      <c r="LCO690" s="75"/>
      <c r="LCP690" s="81"/>
      <c r="LCQ690" s="75"/>
      <c r="LCR690" s="81"/>
      <c r="LCS690" s="75"/>
      <c r="LCT690" s="81"/>
      <c r="LCU690" s="75"/>
      <c r="LCV690" s="81"/>
      <c r="LCW690" s="75"/>
      <c r="LCX690" s="81"/>
      <c r="LCY690" s="75"/>
      <c r="LCZ690" s="81"/>
      <c r="LDA690" s="75"/>
      <c r="LDB690" s="81"/>
      <c r="LDC690" s="75"/>
      <c r="LDD690" s="81"/>
      <c r="LDE690" s="75"/>
      <c r="LDF690" s="81"/>
      <c r="LDG690" s="75"/>
      <c r="LDH690" s="81"/>
      <c r="LDI690" s="75"/>
      <c r="LDJ690" s="81"/>
      <c r="LDK690" s="75"/>
      <c r="LDL690" s="81"/>
      <c r="LDM690" s="75"/>
      <c r="LDN690" s="81"/>
      <c r="LDO690" s="75"/>
      <c r="LDP690" s="81"/>
      <c r="LDQ690" s="75"/>
      <c r="LDR690" s="81"/>
      <c r="LDS690" s="75"/>
      <c r="LDT690" s="81"/>
      <c r="LDU690" s="75"/>
      <c r="LDV690" s="81"/>
      <c r="LDW690" s="75"/>
      <c r="LDX690" s="81"/>
      <c r="LDY690" s="75"/>
      <c r="LDZ690" s="81"/>
      <c r="LEA690" s="75"/>
      <c r="LEB690" s="81"/>
      <c r="LEC690" s="75"/>
      <c r="LED690" s="81"/>
      <c r="LEE690" s="75"/>
      <c r="LEF690" s="81"/>
      <c r="LEG690" s="75"/>
      <c r="LEH690" s="81"/>
      <c r="LEI690" s="75"/>
      <c r="LEJ690" s="81"/>
      <c r="LEK690" s="75"/>
      <c r="LEL690" s="81"/>
      <c r="LEM690" s="75"/>
      <c r="LEN690" s="81"/>
      <c r="LEO690" s="75"/>
      <c r="LEP690" s="81"/>
      <c r="LEQ690" s="75"/>
      <c r="LER690" s="81"/>
      <c r="LES690" s="75"/>
      <c r="LET690" s="81"/>
      <c r="LEU690" s="75"/>
      <c r="LEV690" s="81"/>
      <c r="LEW690" s="75"/>
      <c r="LEX690" s="81"/>
      <c r="LEY690" s="75"/>
      <c r="LEZ690" s="81"/>
      <c r="LFA690" s="75"/>
      <c r="LFB690" s="81"/>
      <c r="LFC690" s="75"/>
      <c r="LFD690" s="81"/>
      <c r="LFE690" s="75"/>
      <c r="LFF690" s="81"/>
      <c r="LFG690" s="75"/>
      <c r="LFH690" s="81"/>
      <c r="LFI690" s="75"/>
      <c r="LFJ690" s="81"/>
      <c r="LFK690" s="75"/>
      <c r="LFL690" s="81"/>
      <c r="LFM690" s="75"/>
      <c r="LFN690" s="81"/>
      <c r="LFO690" s="75"/>
      <c r="LFP690" s="81"/>
      <c r="LFQ690" s="75"/>
      <c r="LFR690" s="81"/>
      <c r="LFS690" s="75"/>
      <c r="LFT690" s="81"/>
      <c r="LFU690" s="75"/>
      <c r="LFV690" s="81"/>
      <c r="LFW690" s="75"/>
      <c r="LFX690" s="81"/>
      <c r="LFY690" s="75"/>
      <c r="LFZ690" s="81"/>
      <c r="LGA690" s="75"/>
      <c r="LGB690" s="81"/>
      <c r="LGC690" s="75"/>
      <c r="LGD690" s="81"/>
      <c r="LGE690" s="75"/>
      <c r="LGF690" s="81"/>
      <c r="LGG690" s="75"/>
      <c r="LGH690" s="81"/>
      <c r="LGI690" s="75"/>
      <c r="LGJ690" s="81"/>
      <c r="LGK690" s="75"/>
      <c r="LGL690" s="81"/>
      <c r="LGM690" s="75"/>
      <c r="LGN690" s="81"/>
      <c r="LGO690" s="75"/>
      <c r="LGP690" s="81"/>
      <c r="LGQ690" s="75"/>
      <c r="LGR690" s="81"/>
      <c r="LGS690" s="75"/>
      <c r="LGT690" s="81"/>
      <c r="LGU690" s="75"/>
      <c r="LGV690" s="81"/>
      <c r="LGW690" s="75"/>
      <c r="LGX690" s="81"/>
      <c r="LGY690" s="75"/>
      <c r="LGZ690" s="81"/>
      <c r="LHA690" s="75"/>
      <c r="LHB690" s="81"/>
      <c r="LHC690" s="75"/>
      <c r="LHD690" s="81"/>
      <c r="LHE690" s="75"/>
      <c r="LHF690" s="81"/>
      <c r="LHG690" s="75"/>
      <c r="LHH690" s="81"/>
      <c r="LHI690" s="75"/>
      <c r="LHJ690" s="81"/>
      <c r="LHK690" s="75"/>
      <c r="LHL690" s="81"/>
      <c r="LHM690" s="75"/>
      <c r="LHN690" s="81"/>
      <c r="LHO690" s="75"/>
      <c r="LHP690" s="81"/>
      <c r="LHQ690" s="75"/>
      <c r="LHR690" s="81"/>
      <c r="LHS690" s="75"/>
      <c r="LHT690" s="81"/>
      <c r="LHU690" s="75"/>
      <c r="LHV690" s="81"/>
      <c r="LHW690" s="75"/>
      <c r="LHX690" s="81"/>
      <c r="LHY690" s="75"/>
      <c r="LHZ690" s="81"/>
      <c r="LIA690" s="75"/>
      <c r="LIB690" s="81"/>
      <c r="LIC690" s="75"/>
      <c r="LID690" s="81"/>
      <c r="LIE690" s="75"/>
      <c r="LIF690" s="81"/>
      <c r="LIG690" s="75"/>
      <c r="LIH690" s="81"/>
      <c r="LII690" s="75"/>
      <c r="LIJ690" s="81"/>
      <c r="LIK690" s="75"/>
      <c r="LIL690" s="81"/>
      <c r="LIM690" s="75"/>
      <c r="LIN690" s="81"/>
      <c r="LIO690" s="75"/>
      <c r="LIP690" s="81"/>
      <c r="LIQ690" s="75"/>
      <c r="LIR690" s="81"/>
      <c r="LIS690" s="75"/>
      <c r="LIT690" s="81"/>
      <c r="LIU690" s="75"/>
      <c r="LIV690" s="81"/>
      <c r="LIW690" s="75"/>
      <c r="LIX690" s="81"/>
      <c r="LIY690" s="75"/>
      <c r="LIZ690" s="81"/>
      <c r="LJA690" s="75"/>
      <c r="LJB690" s="81"/>
      <c r="LJC690" s="75"/>
      <c r="LJD690" s="81"/>
      <c r="LJE690" s="75"/>
      <c r="LJF690" s="81"/>
      <c r="LJG690" s="75"/>
      <c r="LJH690" s="81"/>
      <c r="LJI690" s="75"/>
      <c r="LJJ690" s="81"/>
      <c r="LJK690" s="75"/>
      <c r="LJL690" s="81"/>
      <c r="LJM690" s="75"/>
      <c r="LJN690" s="81"/>
      <c r="LJO690" s="75"/>
      <c r="LJP690" s="81"/>
      <c r="LJQ690" s="75"/>
      <c r="LJR690" s="81"/>
      <c r="LJS690" s="75"/>
      <c r="LJT690" s="81"/>
      <c r="LJU690" s="75"/>
      <c r="LJV690" s="81"/>
      <c r="LJW690" s="75"/>
      <c r="LJX690" s="81"/>
      <c r="LJY690" s="75"/>
      <c r="LJZ690" s="81"/>
      <c r="LKA690" s="75"/>
      <c r="LKB690" s="81"/>
      <c r="LKC690" s="75"/>
      <c r="LKD690" s="81"/>
      <c r="LKE690" s="75"/>
      <c r="LKF690" s="81"/>
      <c r="LKG690" s="75"/>
      <c r="LKH690" s="81"/>
      <c r="LKI690" s="75"/>
      <c r="LKJ690" s="81"/>
      <c r="LKK690" s="75"/>
      <c r="LKL690" s="81"/>
      <c r="LKM690" s="75"/>
      <c r="LKN690" s="81"/>
      <c r="LKO690" s="75"/>
      <c r="LKP690" s="81"/>
      <c r="LKQ690" s="75"/>
      <c r="LKR690" s="81"/>
      <c r="LKS690" s="75"/>
      <c r="LKT690" s="81"/>
      <c r="LKU690" s="75"/>
      <c r="LKV690" s="81"/>
      <c r="LKW690" s="75"/>
      <c r="LKX690" s="81"/>
      <c r="LKY690" s="75"/>
      <c r="LKZ690" s="81"/>
      <c r="LLA690" s="75"/>
      <c r="LLB690" s="81"/>
      <c r="LLC690" s="75"/>
      <c r="LLD690" s="81"/>
      <c r="LLE690" s="75"/>
      <c r="LLF690" s="81"/>
      <c r="LLG690" s="75"/>
      <c r="LLH690" s="81"/>
      <c r="LLI690" s="75"/>
      <c r="LLJ690" s="81"/>
      <c r="LLK690" s="75"/>
      <c r="LLL690" s="81"/>
      <c r="LLM690" s="75"/>
      <c r="LLN690" s="81"/>
      <c r="LLO690" s="75"/>
      <c r="LLP690" s="81"/>
      <c r="LLQ690" s="75"/>
      <c r="LLR690" s="81"/>
      <c r="LLS690" s="75"/>
      <c r="LLT690" s="81"/>
      <c r="LLU690" s="75"/>
      <c r="LLV690" s="81"/>
      <c r="LLW690" s="75"/>
      <c r="LLX690" s="81"/>
      <c r="LLY690" s="75"/>
      <c r="LLZ690" s="81"/>
      <c r="LMA690" s="75"/>
      <c r="LMB690" s="81"/>
      <c r="LMC690" s="75"/>
      <c r="LMD690" s="81"/>
      <c r="LME690" s="75"/>
      <c r="LMF690" s="81"/>
      <c r="LMG690" s="75"/>
      <c r="LMH690" s="81"/>
      <c r="LMI690" s="75"/>
      <c r="LMJ690" s="81"/>
      <c r="LMK690" s="75"/>
      <c r="LML690" s="81"/>
      <c r="LMM690" s="75"/>
      <c r="LMN690" s="81"/>
      <c r="LMO690" s="75"/>
      <c r="LMP690" s="81"/>
      <c r="LMQ690" s="75"/>
      <c r="LMR690" s="81"/>
      <c r="LMS690" s="75"/>
      <c r="LMT690" s="81"/>
      <c r="LMU690" s="75"/>
      <c r="LMV690" s="81"/>
      <c r="LMW690" s="75"/>
      <c r="LMX690" s="81"/>
      <c r="LMY690" s="75"/>
      <c r="LMZ690" s="81"/>
      <c r="LNA690" s="75"/>
      <c r="LNB690" s="81"/>
      <c r="LNC690" s="75"/>
      <c r="LND690" s="81"/>
      <c r="LNE690" s="75"/>
      <c r="LNF690" s="81"/>
      <c r="LNG690" s="75"/>
      <c r="LNH690" s="81"/>
      <c r="LNI690" s="75"/>
      <c r="LNJ690" s="81"/>
      <c r="LNK690" s="75"/>
      <c r="LNL690" s="81"/>
      <c r="LNM690" s="75"/>
      <c r="LNN690" s="81"/>
      <c r="LNO690" s="75"/>
      <c r="LNP690" s="81"/>
      <c r="LNQ690" s="75"/>
      <c r="LNR690" s="81"/>
      <c r="LNS690" s="75"/>
      <c r="LNT690" s="81"/>
      <c r="LNU690" s="75"/>
      <c r="LNV690" s="81"/>
      <c r="LNW690" s="75"/>
      <c r="LNX690" s="81"/>
      <c r="LNY690" s="75"/>
      <c r="LNZ690" s="81"/>
      <c r="LOA690" s="75"/>
      <c r="LOB690" s="81"/>
      <c r="LOC690" s="75"/>
      <c r="LOD690" s="81"/>
      <c r="LOE690" s="75"/>
      <c r="LOF690" s="81"/>
      <c r="LOG690" s="75"/>
      <c r="LOH690" s="81"/>
      <c r="LOI690" s="75"/>
      <c r="LOJ690" s="81"/>
      <c r="LOK690" s="75"/>
      <c r="LOL690" s="81"/>
      <c r="LOM690" s="75"/>
      <c r="LON690" s="81"/>
      <c r="LOO690" s="75"/>
      <c r="LOP690" s="81"/>
      <c r="LOQ690" s="75"/>
      <c r="LOR690" s="81"/>
      <c r="LOS690" s="75"/>
      <c r="LOT690" s="81"/>
      <c r="LOU690" s="75"/>
      <c r="LOV690" s="81"/>
      <c r="LOW690" s="75"/>
      <c r="LOX690" s="81"/>
      <c r="LOY690" s="75"/>
      <c r="LOZ690" s="81"/>
      <c r="LPA690" s="75"/>
      <c r="LPB690" s="81"/>
      <c r="LPC690" s="75"/>
      <c r="LPD690" s="81"/>
      <c r="LPE690" s="75"/>
      <c r="LPF690" s="81"/>
      <c r="LPG690" s="75"/>
      <c r="LPH690" s="81"/>
      <c r="LPI690" s="75"/>
      <c r="LPJ690" s="81"/>
      <c r="LPK690" s="75"/>
      <c r="LPL690" s="81"/>
      <c r="LPM690" s="75"/>
      <c r="LPN690" s="81"/>
      <c r="LPO690" s="75"/>
      <c r="LPP690" s="81"/>
      <c r="LPQ690" s="75"/>
      <c r="LPR690" s="81"/>
      <c r="LPS690" s="75"/>
      <c r="LPT690" s="81"/>
      <c r="LPU690" s="75"/>
      <c r="LPV690" s="81"/>
      <c r="LPW690" s="75"/>
      <c r="LPX690" s="81"/>
      <c r="LPY690" s="75"/>
      <c r="LPZ690" s="81"/>
      <c r="LQA690" s="75"/>
      <c r="LQB690" s="81"/>
      <c r="LQC690" s="75"/>
      <c r="LQD690" s="81"/>
      <c r="LQE690" s="75"/>
      <c r="LQF690" s="81"/>
      <c r="LQG690" s="75"/>
      <c r="LQH690" s="81"/>
      <c r="LQI690" s="75"/>
      <c r="LQJ690" s="81"/>
      <c r="LQK690" s="75"/>
      <c r="LQL690" s="81"/>
      <c r="LQM690" s="75"/>
      <c r="LQN690" s="81"/>
      <c r="LQO690" s="75"/>
      <c r="LQP690" s="81"/>
      <c r="LQQ690" s="75"/>
      <c r="LQR690" s="81"/>
      <c r="LQS690" s="75"/>
      <c r="LQT690" s="81"/>
      <c r="LQU690" s="75"/>
      <c r="LQV690" s="81"/>
      <c r="LQW690" s="75"/>
      <c r="LQX690" s="81"/>
      <c r="LQY690" s="75"/>
      <c r="LQZ690" s="81"/>
      <c r="LRA690" s="75"/>
      <c r="LRB690" s="81"/>
      <c r="LRC690" s="75"/>
      <c r="LRD690" s="81"/>
      <c r="LRE690" s="75"/>
      <c r="LRF690" s="81"/>
      <c r="LRG690" s="75"/>
      <c r="LRH690" s="81"/>
      <c r="LRI690" s="75"/>
      <c r="LRJ690" s="81"/>
      <c r="LRK690" s="75"/>
      <c r="LRL690" s="81"/>
      <c r="LRM690" s="75"/>
      <c r="LRN690" s="81"/>
      <c r="LRO690" s="75"/>
      <c r="LRP690" s="81"/>
      <c r="LRQ690" s="75"/>
      <c r="LRR690" s="81"/>
      <c r="LRS690" s="75"/>
      <c r="LRT690" s="81"/>
      <c r="LRU690" s="75"/>
      <c r="LRV690" s="81"/>
      <c r="LRW690" s="75"/>
      <c r="LRX690" s="81"/>
      <c r="LRY690" s="75"/>
      <c r="LRZ690" s="81"/>
      <c r="LSA690" s="75"/>
      <c r="LSB690" s="81"/>
      <c r="LSC690" s="75"/>
      <c r="LSD690" s="81"/>
      <c r="LSE690" s="75"/>
      <c r="LSF690" s="81"/>
      <c r="LSG690" s="75"/>
      <c r="LSH690" s="81"/>
      <c r="LSI690" s="75"/>
      <c r="LSJ690" s="81"/>
      <c r="LSK690" s="75"/>
      <c r="LSL690" s="81"/>
      <c r="LSM690" s="75"/>
      <c r="LSN690" s="81"/>
      <c r="LSO690" s="75"/>
      <c r="LSP690" s="81"/>
      <c r="LSQ690" s="75"/>
      <c r="LSR690" s="81"/>
      <c r="LSS690" s="75"/>
      <c r="LST690" s="81"/>
      <c r="LSU690" s="75"/>
      <c r="LSV690" s="81"/>
      <c r="LSW690" s="75"/>
      <c r="LSX690" s="81"/>
      <c r="LSY690" s="75"/>
      <c r="LSZ690" s="81"/>
      <c r="LTA690" s="75"/>
      <c r="LTB690" s="81"/>
      <c r="LTC690" s="75"/>
      <c r="LTD690" s="81"/>
      <c r="LTE690" s="75"/>
      <c r="LTF690" s="81"/>
      <c r="LTG690" s="75"/>
      <c r="LTH690" s="81"/>
      <c r="LTI690" s="75"/>
      <c r="LTJ690" s="81"/>
      <c r="LTK690" s="75"/>
      <c r="LTL690" s="81"/>
      <c r="LTM690" s="75"/>
      <c r="LTN690" s="81"/>
      <c r="LTO690" s="75"/>
      <c r="LTP690" s="81"/>
      <c r="LTQ690" s="75"/>
      <c r="LTR690" s="81"/>
      <c r="LTS690" s="75"/>
      <c r="LTT690" s="81"/>
      <c r="LTU690" s="75"/>
      <c r="LTV690" s="81"/>
      <c r="LTW690" s="75"/>
      <c r="LTX690" s="81"/>
      <c r="LTY690" s="75"/>
      <c r="LTZ690" s="81"/>
      <c r="LUA690" s="75"/>
      <c r="LUB690" s="81"/>
      <c r="LUC690" s="75"/>
      <c r="LUD690" s="81"/>
      <c r="LUE690" s="75"/>
      <c r="LUF690" s="81"/>
      <c r="LUG690" s="75"/>
      <c r="LUH690" s="81"/>
      <c r="LUI690" s="75"/>
      <c r="LUJ690" s="81"/>
      <c r="LUK690" s="75"/>
      <c r="LUL690" s="81"/>
      <c r="LUM690" s="75"/>
      <c r="LUN690" s="81"/>
      <c r="LUO690" s="75"/>
      <c r="LUP690" s="81"/>
      <c r="LUQ690" s="75"/>
      <c r="LUR690" s="81"/>
      <c r="LUS690" s="75"/>
      <c r="LUT690" s="81"/>
      <c r="LUU690" s="75"/>
      <c r="LUV690" s="81"/>
      <c r="LUW690" s="75"/>
      <c r="LUX690" s="81"/>
      <c r="LUY690" s="75"/>
      <c r="LUZ690" s="81"/>
      <c r="LVA690" s="75"/>
      <c r="LVB690" s="81"/>
      <c r="LVC690" s="75"/>
      <c r="LVD690" s="81"/>
      <c r="LVE690" s="75"/>
      <c r="LVF690" s="81"/>
      <c r="LVG690" s="75"/>
      <c r="LVH690" s="81"/>
      <c r="LVI690" s="75"/>
      <c r="LVJ690" s="81"/>
      <c r="LVK690" s="75"/>
      <c r="LVL690" s="81"/>
      <c r="LVM690" s="75"/>
      <c r="LVN690" s="81"/>
      <c r="LVO690" s="75"/>
      <c r="LVP690" s="81"/>
      <c r="LVQ690" s="75"/>
      <c r="LVR690" s="81"/>
      <c r="LVS690" s="75"/>
      <c r="LVT690" s="81"/>
      <c r="LVU690" s="75"/>
      <c r="LVV690" s="81"/>
      <c r="LVW690" s="75"/>
      <c r="LVX690" s="81"/>
      <c r="LVY690" s="75"/>
      <c r="LVZ690" s="81"/>
      <c r="LWA690" s="75"/>
      <c r="LWB690" s="81"/>
      <c r="LWC690" s="75"/>
      <c r="LWD690" s="81"/>
      <c r="LWE690" s="75"/>
      <c r="LWF690" s="81"/>
      <c r="LWG690" s="75"/>
      <c r="LWH690" s="81"/>
      <c r="LWI690" s="75"/>
      <c r="LWJ690" s="81"/>
      <c r="LWK690" s="75"/>
      <c r="LWL690" s="81"/>
      <c r="LWM690" s="75"/>
      <c r="LWN690" s="81"/>
      <c r="LWO690" s="75"/>
      <c r="LWP690" s="81"/>
      <c r="LWQ690" s="75"/>
      <c r="LWR690" s="81"/>
      <c r="LWS690" s="75"/>
      <c r="LWT690" s="81"/>
      <c r="LWU690" s="75"/>
      <c r="LWV690" s="81"/>
      <c r="LWW690" s="75"/>
      <c r="LWX690" s="81"/>
      <c r="LWY690" s="75"/>
      <c r="LWZ690" s="81"/>
      <c r="LXA690" s="75"/>
      <c r="LXB690" s="81"/>
      <c r="LXC690" s="75"/>
      <c r="LXD690" s="81"/>
      <c r="LXE690" s="75"/>
      <c r="LXF690" s="81"/>
      <c r="LXG690" s="75"/>
      <c r="LXH690" s="81"/>
      <c r="LXI690" s="75"/>
      <c r="LXJ690" s="81"/>
      <c r="LXK690" s="75"/>
      <c r="LXL690" s="81"/>
      <c r="LXM690" s="75"/>
      <c r="LXN690" s="81"/>
      <c r="LXO690" s="75"/>
      <c r="LXP690" s="81"/>
      <c r="LXQ690" s="75"/>
      <c r="LXR690" s="81"/>
      <c r="LXS690" s="75"/>
      <c r="LXT690" s="81"/>
      <c r="LXU690" s="75"/>
      <c r="LXV690" s="81"/>
      <c r="LXW690" s="75"/>
      <c r="LXX690" s="81"/>
      <c r="LXY690" s="75"/>
      <c r="LXZ690" s="81"/>
      <c r="LYA690" s="75"/>
      <c r="LYB690" s="81"/>
      <c r="LYC690" s="75"/>
      <c r="LYD690" s="81"/>
      <c r="LYE690" s="75"/>
      <c r="LYF690" s="81"/>
      <c r="LYG690" s="75"/>
      <c r="LYH690" s="81"/>
      <c r="LYI690" s="75"/>
      <c r="LYJ690" s="81"/>
      <c r="LYK690" s="75"/>
      <c r="LYL690" s="81"/>
      <c r="LYM690" s="75"/>
      <c r="LYN690" s="81"/>
      <c r="LYO690" s="75"/>
      <c r="LYP690" s="81"/>
      <c r="LYQ690" s="75"/>
      <c r="LYR690" s="81"/>
      <c r="LYS690" s="75"/>
      <c r="LYT690" s="81"/>
      <c r="LYU690" s="75"/>
      <c r="LYV690" s="81"/>
      <c r="LYW690" s="75"/>
      <c r="LYX690" s="81"/>
      <c r="LYY690" s="75"/>
      <c r="LYZ690" s="81"/>
      <c r="LZA690" s="75"/>
      <c r="LZB690" s="81"/>
      <c r="LZC690" s="75"/>
      <c r="LZD690" s="81"/>
      <c r="LZE690" s="75"/>
      <c r="LZF690" s="81"/>
      <c r="LZG690" s="75"/>
      <c r="LZH690" s="81"/>
      <c r="LZI690" s="75"/>
      <c r="LZJ690" s="81"/>
      <c r="LZK690" s="75"/>
      <c r="LZL690" s="81"/>
      <c r="LZM690" s="75"/>
      <c r="LZN690" s="81"/>
      <c r="LZO690" s="75"/>
      <c r="LZP690" s="81"/>
      <c r="LZQ690" s="75"/>
      <c r="LZR690" s="81"/>
      <c r="LZS690" s="75"/>
      <c r="LZT690" s="81"/>
      <c r="LZU690" s="75"/>
      <c r="LZV690" s="81"/>
      <c r="LZW690" s="75"/>
      <c r="LZX690" s="81"/>
      <c r="LZY690" s="75"/>
      <c r="LZZ690" s="81"/>
      <c r="MAA690" s="75"/>
      <c r="MAB690" s="81"/>
      <c r="MAC690" s="75"/>
      <c r="MAD690" s="81"/>
      <c r="MAE690" s="75"/>
      <c r="MAF690" s="81"/>
      <c r="MAG690" s="75"/>
      <c r="MAH690" s="81"/>
      <c r="MAI690" s="75"/>
      <c r="MAJ690" s="81"/>
      <c r="MAK690" s="75"/>
      <c r="MAL690" s="81"/>
      <c r="MAM690" s="75"/>
      <c r="MAN690" s="81"/>
      <c r="MAO690" s="75"/>
      <c r="MAP690" s="81"/>
      <c r="MAQ690" s="75"/>
      <c r="MAR690" s="81"/>
      <c r="MAS690" s="75"/>
      <c r="MAT690" s="81"/>
      <c r="MAU690" s="75"/>
      <c r="MAV690" s="81"/>
      <c r="MAW690" s="75"/>
      <c r="MAX690" s="81"/>
      <c r="MAY690" s="75"/>
      <c r="MAZ690" s="81"/>
      <c r="MBA690" s="75"/>
      <c r="MBB690" s="81"/>
      <c r="MBC690" s="75"/>
      <c r="MBD690" s="81"/>
      <c r="MBE690" s="75"/>
      <c r="MBF690" s="81"/>
      <c r="MBG690" s="75"/>
      <c r="MBH690" s="81"/>
      <c r="MBI690" s="75"/>
      <c r="MBJ690" s="81"/>
      <c r="MBK690" s="75"/>
      <c r="MBL690" s="81"/>
      <c r="MBM690" s="75"/>
      <c r="MBN690" s="81"/>
      <c r="MBO690" s="75"/>
      <c r="MBP690" s="81"/>
      <c r="MBQ690" s="75"/>
      <c r="MBR690" s="81"/>
      <c r="MBS690" s="75"/>
      <c r="MBT690" s="81"/>
      <c r="MBU690" s="75"/>
      <c r="MBV690" s="81"/>
      <c r="MBW690" s="75"/>
      <c r="MBX690" s="81"/>
      <c r="MBY690" s="75"/>
      <c r="MBZ690" s="81"/>
      <c r="MCA690" s="75"/>
      <c r="MCB690" s="81"/>
      <c r="MCC690" s="75"/>
      <c r="MCD690" s="81"/>
      <c r="MCE690" s="75"/>
      <c r="MCF690" s="81"/>
      <c r="MCG690" s="75"/>
      <c r="MCH690" s="81"/>
      <c r="MCI690" s="75"/>
      <c r="MCJ690" s="81"/>
      <c r="MCK690" s="75"/>
      <c r="MCL690" s="81"/>
      <c r="MCM690" s="75"/>
      <c r="MCN690" s="81"/>
      <c r="MCO690" s="75"/>
      <c r="MCP690" s="81"/>
      <c r="MCQ690" s="75"/>
      <c r="MCR690" s="81"/>
      <c r="MCS690" s="75"/>
      <c r="MCT690" s="81"/>
      <c r="MCU690" s="75"/>
      <c r="MCV690" s="81"/>
      <c r="MCW690" s="75"/>
      <c r="MCX690" s="81"/>
      <c r="MCY690" s="75"/>
      <c r="MCZ690" s="81"/>
      <c r="MDA690" s="75"/>
      <c r="MDB690" s="81"/>
      <c r="MDC690" s="75"/>
      <c r="MDD690" s="81"/>
      <c r="MDE690" s="75"/>
      <c r="MDF690" s="81"/>
      <c r="MDG690" s="75"/>
      <c r="MDH690" s="81"/>
      <c r="MDI690" s="75"/>
      <c r="MDJ690" s="81"/>
      <c r="MDK690" s="75"/>
      <c r="MDL690" s="81"/>
      <c r="MDM690" s="75"/>
      <c r="MDN690" s="81"/>
      <c r="MDO690" s="75"/>
      <c r="MDP690" s="81"/>
      <c r="MDQ690" s="75"/>
      <c r="MDR690" s="81"/>
      <c r="MDS690" s="75"/>
      <c r="MDT690" s="81"/>
      <c r="MDU690" s="75"/>
      <c r="MDV690" s="81"/>
      <c r="MDW690" s="75"/>
      <c r="MDX690" s="81"/>
      <c r="MDY690" s="75"/>
      <c r="MDZ690" s="81"/>
      <c r="MEA690" s="75"/>
      <c r="MEB690" s="81"/>
      <c r="MEC690" s="75"/>
      <c r="MED690" s="81"/>
      <c r="MEE690" s="75"/>
      <c r="MEF690" s="81"/>
      <c r="MEG690" s="75"/>
      <c r="MEH690" s="81"/>
      <c r="MEI690" s="75"/>
      <c r="MEJ690" s="81"/>
      <c r="MEK690" s="75"/>
      <c r="MEL690" s="81"/>
      <c r="MEM690" s="75"/>
      <c r="MEN690" s="81"/>
      <c r="MEO690" s="75"/>
      <c r="MEP690" s="81"/>
      <c r="MEQ690" s="75"/>
      <c r="MER690" s="81"/>
      <c r="MES690" s="75"/>
      <c r="MET690" s="81"/>
      <c r="MEU690" s="75"/>
      <c r="MEV690" s="81"/>
      <c r="MEW690" s="75"/>
      <c r="MEX690" s="81"/>
      <c r="MEY690" s="75"/>
      <c r="MEZ690" s="81"/>
      <c r="MFA690" s="75"/>
      <c r="MFB690" s="81"/>
      <c r="MFC690" s="75"/>
      <c r="MFD690" s="81"/>
      <c r="MFE690" s="75"/>
      <c r="MFF690" s="81"/>
      <c r="MFG690" s="75"/>
      <c r="MFH690" s="81"/>
      <c r="MFI690" s="75"/>
      <c r="MFJ690" s="81"/>
      <c r="MFK690" s="75"/>
      <c r="MFL690" s="81"/>
      <c r="MFM690" s="75"/>
      <c r="MFN690" s="81"/>
      <c r="MFO690" s="75"/>
      <c r="MFP690" s="81"/>
      <c r="MFQ690" s="75"/>
      <c r="MFR690" s="81"/>
      <c r="MFS690" s="75"/>
      <c r="MFT690" s="81"/>
      <c r="MFU690" s="75"/>
      <c r="MFV690" s="81"/>
      <c r="MFW690" s="75"/>
      <c r="MFX690" s="81"/>
      <c r="MFY690" s="75"/>
      <c r="MFZ690" s="81"/>
      <c r="MGA690" s="75"/>
      <c r="MGB690" s="81"/>
      <c r="MGC690" s="75"/>
      <c r="MGD690" s="81"/>
      <c r="MGE690" s="75"/>
      <c r="MGF690" s="81"/>
      <c r="MGG690" s="75"/>
      <c r="MGH690" s="81"/>
      <c r="MGI690" s="75"/>
      <c r="MGJ690" s="81"/>
      <c r="MGK690" s="75"/>
      <c r="MGL690" s="81"/>
      <c r="MGM690" s="75"/>
      <c r="MGN690" s="81"/>
      <c r="MGO690" s="75"/>
      <c r="MGP690" s="81"/>
      <c r="MGQ690" s="75"/>
      <c r="MGR690" s="81"/>
      <c r="MGS690" s="75"/>
      <c r="MGT690" s="81"/>
      <c r="MGU690" s="75"/>
      <c r="MGV690" s="81"/>
      <c r="MGW690" s="75"/>
      <c r="MGX690" s="81"/>
      <c r="MGY690" s="75"/>
      <c r="MGZ690" s="81"/>
      <c r="MHA690" s="75"/>
      <c r="MHB690" s="81"/>
      <c r="MHC690" s="75"/>
      <c r="MHD690" s="81"/>
      <c r="MHE690" s="75"/>
      <c r="MHF690" s="81"/>
      <c r="MHG690" s="75"/>
      <c r="MHH690" s="81"/>
      <c r="MHI690" s="75"/>
      <c r="MHJ690" s="81"/>
      <c r="MHK690" s="75"/>
      <c r="MHL690" s="81"/>
      <c r="MHM690" s="75"/>
      <c r="MHN690" s="81"/>
      <c r="MHO690" s="75"/>
      <c r="MHP690" s="81"/>
      <c r="MHQ690" s="75"/>
      <c r="MHR690" s="81"/>
      <c r="MHS690" s="75"/>
      <c r="MHT690" s="81"/>
      <c r="MHU690" s="75"/>
      <c r="MHV690" s="81"/>
      <c r="MHW690" s="75"/>
      <c r="MHX690" s="81"/>
      <c r="MHY690" s="75"/>
      <c r="MHZ690" s="81"/>
      <c r="MIA690" s="75"/>
      <c r="MIB690" s="81"/>
      <c r="MIC690" s="75"/>
      <c r="MID690" s="81"/>
      <c r="MIE690" s="75"/>
      <c r="MIF690" s="81"/>
      <c r="MIG690" s="75"/>
      <c r="MIH690" s="81"/>
      <c r="MII690" s="75"/>
      <c r="MIJ690" s="81"/>
      <c r="MIK690" s="75"/>
      <c r="MIL690" s="81"/>
      <c r="MIM690" s="75"/>
      <c r="MIN690" s="81"/>
      <c r="MIO690" s="75"/>
      <c r="MIP690" s="81"/>
      <c r="MIQ690" s="75"/>
      <c r="MIR690" s="81"/>
      <c r="MIS690" s="75"/>
      <c r="MIT690" s="81"/>
      <c r="MIU690" s="75"/>
      <c r="MIV690" s="81"/>
      <c r="MIW690" s="75"/>
      <c r="MIX690" s="81"/>
      <c r="MIY690" s="75"/>
      <c r="MIZ690" s="81"/>
      <c r="MJA690" s="75"/>
      <c r="MJB690" s="81"/>
      <c r="MJC690" s="75"/>
      <c r="MJD690" s="81"/>
      <c r="MJE690" s="75"/>
      <c r="MJF690" s="81"/>
      <c r="MJG690" s="75"/>
      <c r="MJH690" s="81"/>
      <c r="MJI690" s="75"/>
      <c r="MJJ690" s="81"/>
      <c r="MJK690" s="75"/>
      <c r="MJL690" s="81"/>
      <c r="MJM690" s="75"/>
      <c r="MJN690" s="81"/>
      <c r="MJO690" s="75"/>
      <c r="MJP690" s="81"/>
      <c r="MJQ690" s="75"/>
      <c r="MJR690" s="81"/>
      <c r="MJS690" s="75"/>
      <c r="MJT690" s="81"/>
      <c r="MJU690" s="75"/>
      <c r="MJV690" s="81"/>
      <c r="MJW690" s="75"/>
      <c r="MJX690" s="81"/>
      <c r="MJY690" s="75"/>
      <c r="MJZ690" s="81"/>
      <c r="MKA690" s="75"/>
      <c r="MKB690" s="81"/>
      <c r="MKC690" s="75"/>
      <c r="MKD690" s="81"/>
      <c r="MKE690" s="75"/>
      <c r="MKF690" s="81"/>
      <c r="MKG690" s="75"/>
      <c r="MKH690" s="81"/>
      <c r="MKI690" s="75"/>
      <c r="MKJ690" s="81"/>
      <c r="MKK690" s="75"/>
      <c r="MKL690" s="81"/>
      <c r="MKM690" s="75"/>
      <c r="MKN690" s="81"/>
      <c r="MKO690" s="75"/>
      <c r="MKP690" s="81"/>
      <c r="MKQ690" s="75"/>
      <c r="MKR690" s="81"/>
      <c r="MKS690" s="75"/>
      <c r="MKT690" s="81"/>
      <c r="MKU690" s="75"/>
      <c r="MKV690" s="81"/>
      <c r="MKW690" s="75"/>
      <c r="MKX690" s="81"/>
      <c r="MKY690" s="75"/>
      <c r="MKZ690" s="81"/>
      <c r="MLA690" s="75"/>
      <c r="MLB690" s="81"/>
      <c r="MLC690" s="75"/>
      <c r="MLD690" s="81"/>
      <c r="MLE690" s="75"/>
      <c r="MLF690" s="81"/>
      <c r="MLG690" s="75"/>
      <c r="MLH690" s="81"/>
      <c r="MLI690" s="75"/>
      <c r="MLJ690" s="81"/>
      <c r="MLK690" s="75"/>
      <c r="MLL690" s="81"/>
      <c r="MLM690" s="75"/>
      <c r="MLN690" s="81"/>
      <c r="MLO690" s="75"/>
      <c r="MLP690" s="81"/>
      <c r="MLQ690" s="75"/>
      <c r="MLR690" s="81"/>
      <c r="MLS690" s="75"/>
      <c r="MLT690" s="81"/>
      <c r="MLU690" s="75"/>
      <c r="MLV690" s="81"/>
      <c r="MLW690" s="75"/>
      <c r="MLX690" s="81"/>
      <c r="MLY690" s="75"/>
      <c r="MLZ690" s="81"/>
      <c r="MMA690" s="75"/>
      <c r="MMB690" s="81"/>
      <c r="MMC690" s="75"/>
      <c r="MMD690" s="81"/>
      <c r="MME690" s="75"/>
      <c r="MMF690" s="81"/>
      <c r="MMG690" s="75"/>
      <c r="MMH690" s="81"/>
      <c r="MMI690" s="75"/>
      <c r="MMJ690" s="81"/>
      <c r="MMK690" s="75"/>
      <c r="MML690" s="81"/>
      <c r="MMM690" s="75"/>
      <c r="MMN690" s="81"/>
      <c r="MMO690" s="75"/>
      <c r="MMP690" s="81"/>
      <c r="MMQ690" s="75"/>
      <c r="MMR690" s="81"/>
      <c r="MMS690" s="75"/>
      <c r="MMT690" s="81"/>
      <c r="MMU690" s="75"/>
      <c r="MMV690" s="81"/>
      <c r="MMW690" s="75"/>
      <c r="MMX690" s="81"/>
      <c r="MMY690" s="75"/>
      <c r="MMZ690" s="81"/>
      <c r="MNA690" s="75"/>
      <c r="MNB690" s="81"/>
      <c r="MNC690" s="75"/>
      <c r="MND690" s="81"/>
      <c r="MNE690" s="75"/>
      <c r="MNF690" s="81"/>
      <c r="MNG690" s="75"/>
      <c r="MNH690" s="81"/>
      <c r="MNI690" s="75"/>
      <c r="MNJ690" s="81"/>
      <c r="MNK690" s="75"/>
      <c r="MNL690" s="81"/>
      <c r="MNM690" s="75"/>
      <c r="MNN690" s="81"/>
      <c r="MNO690" s="75"/>
      <c r="MNP690" s="81"/>
      <c r="MNQ690" s="75"/>
      <c r="MNR690" s="81"/>
      <c r="MNS690" s="75"/>
      <c r="MNT690" s="81"/>
      <c r="MNU690" s="75"/>
      <c r="MNV690" s="81"/>
      <c r="MNW690" s="75"/>
      <c r="MNX690" s="81"/>
      <c r="MNY690" s="75"/>
      <c r="MNZ690" s="81"/>
      <c r="MOA690" s="75"/>
      <c r="MOB690" s="81"/>
      <c r="MOC690" s="75"/>
      <c r="MOD690" s="81"/>
      <c r="MOE690" s="75"/>
      <c r="MOF690" s="81"/>
      <c r="MOG690" s="75"/>
      <c r="MOH690" s="81"/>
      <c r="MOI690" s="75"/>
      <c r="MOJ690" s="81"/>
      <c r="MOK690" s="75"/>
      <c r="MOL690" s="81"/>
      <c r="MOM690" s="75"/>
      <c r="MON690" s="81"/>
      <c r="MOO690" s="75"/>
      <c r="MOP690" s="81"/>
      <c r="MOQ690" s="75"/>
      <c r="MOR690" s="81"/>
      <c r="MOS690" s="75"/>
      <c r="MOT690" s="81"/>
      <c r="MOU690" s="75"/>
      <c r="MOV690" s="81"/>
      <c r="MOW690" s="75"/>
      <c r="MOX690" s="81"/>
      <c r="MOY690" s="75"/>
      <c r="MOZ690" s="81"/>
      <c r="MPA690" s="75"/>
      <c r="MPB690" s="81"/>
      <c r="MPC690" s="75"/>
      <c r="MPD690" s="81"/>
      <c r="MPE690" s="75"/>
      <c r="MPF690" s="81"/>
      <c r="MPG690" s="75"/>
      <c r="MPH690" s="81"/>
      <c r="MPI690" s="75"/>
      <c r="MPJ690" s="81"/>
      <c r="MPK690" s="75"/>
      <c r="MPL690" s="81"/>
      <c r="MPM690" s="75"/>
      <c r="MPN690" s="81"/>
      <c r="MPO690" s="75"/>
      <c r="MPP690" s="81"/>
      <c r="MPQ690" s="75"/>
      <c r="MPR690" s="81"/>
      <c r="MPS690" s="75"/>
      <c r="MPT690" s="81"/>
      <c r="MPU690" s="75"/>
      <c r="MPV690" s="81"/>
      <c r="MPW690" s="75"/>
      <c r="MPX690" s="81"/>
      <c r="MPY690" s="75"/>
      <c r="MPZ690" s="81"/>
      <c r="MQA690" s="75"/>
      <c r="MQB690" s="81"/>
      <c r="MQC690" s="75"/>
      <c r="MQD690" s="81"/>
      <c r="MQE690" s="75"/>
      <c r="MQF690" s="81"/>
      <c r="MQG690" s="75"/>
      <c r="MQH690" s="81"/>
      <c r="MQI690" s="75"/>
      <c r="MQJ690" s="81"/>
      <c r="MQK690" s="75"/>
      <c r="MQL690" s="81"/>
      <c r="MQM690" s="75"/>
      <c r="MQN690" s="81"/>
      <c r="MQO690" s="75"/>
      <c r="MQP690" s="81"/>
      <c r="MQQ690" s="75"/>
      <c r="MQR690" s="81"/>
      <c r="MQS690" s="75"/>
      <c r="MQT690" s="81"/>
      <c r="MQU690" s="75"/>
      <c r="MQV690" s="81"/>
      <c r="MQW690" s="75"/>
      <c r="MQX690" s="81"/>
      <c r="MQY690" s="75"/>
      <c r="MQZ690" s="81"/>
      <c r="MRA690" s="75"/>
      <c r="MRB690" s="81"/>
      <c r="MRC690" s="75"/>
      <c r="MRD690" s="81"/>
      <c r="MRE690" s="75"/>
      <c r="MRF690" s="81"/>
      <c r="MRG690" s="75"/>
      <c r="MRH690" s="81"/>
      <c r="MRI690" s="75"/>
      <c r="MRJ690" s="81"/>
      <c r="MRK690" s="75"/>
      <c r="MRL690" s="81"/>
      <c r="MRM690" s="75"/>
      <c r="MRN690" s="81"/>
      <c r="MRO690" s="75"/>
      <c r="MRP690" s="81"/>
      <c r="MRQ690" s="75"/>
      <c r="MRR690" s="81"/>
      <c r="MRS690" s="75"/>
      <c r="MRT690" s="81"/>
      <c r="MRU690" s="75"/>
      <c r="MRV690" s="81"/>
      <c r="MRW690" s="75"/>
      <c r="MRX690" s="81"/>
      <c r="MRY690" s="75"/>
      <c r="MRZ690" s="81"/>
      <c r="MSA690" s="75"/>
      <c r="MSB690" s="81"/>
      <c r="MSC690" s="75"/>
      <c r="MSD690" s="81"/>
      <c r="MSE690" s="75"/>
      <c r="MSF690" s="81"/>
      <c r="MSG690" s="75"/>
      <c r="MSH690" s="81"/>
      <c r="MSI690" s="75"/>
      <c r="MSJ690" s="81"/>
      <c r="MSK690" s="75"/>
      <c r="MSL690" s="81"/>
      <c r="MSM690" s="75"/>
      <c r="MSN690" s="81"/>
      <c r="MSO690" s="75"/>
      <c r="MSP690" s="81"/>
      <c r="MSQ690" s="75"/>
      <c r="MSR690" s="81"/>
      <c r="MSS690" s="75"/>
      <c r="MST690" s="81"/>
      <c r="MSU690" s="75"/>
      <c r="MSV690" s="81"/>
      <c r="MSW690" s="75"/>
      <c r="MSX690" s="81"/>
      <c r="MSY690" s="75"/>
      <c r="MSZ690" s="81"/>
      <c r="MTA690" s="75"/>
      <c r="MTB690" s="81"/>
      <c r="MTC690" s="75"/>
      <c r="MTD690" s="81"/>
      <c r="MTE690" s="75"/>
      <c r="MTF690" s="81"/>
      <c r="MTG690" s="75"/>
      <c r="MTH690" s="81"/>
      <c r="MTI690" s="75"/>
      <c r="MTJ690" s="81"/>
      <c r="MTK690" s="75"/>
      <c r="MTL690" s="81"/>
      <c r="MTM690" s="75"/>
      <c r="MTN690" s="81"/>
      <c r="MTO690" s="75"/>
      <c r="MTP690" s="81"/>
      <c r="MTQ690" s="75"/>
      <c r="MTR690" s="81"/>
      <c r="MTS690" s="75"/>
      <c r="MTT690" s="81"/>
      <c r="MTU690" s="75"/>
      <c r="MTV690" s="81"/>
      <c r="MTW690" s="75"/>
      <c r="MTX690" s="81"/>
      <c r="MTY690" s="75"/>
      <c r="MTZ690" s="81"/>
      <c r="MUA690" s="75"/>
      <c r="MUB690" s="81"/>
      <c r="MUC690" s="75"/>
      <c r="MUD690" s="81"/>
      <c r="MUE690" s="75"/>
      <c r="MUF690" s="81"/>
      <c r="MUG690" s="75"/>
      <c r="MUH690" s="81"/>
      <c r="MUI690" s="75"/>
      <c r="MUJ690" s="81"/>
      <c r="MUK690" s="75"/>
      <c r="MUL690" s="81"/>
      <c r="MUM690" s="75"/>
      <c r="MUN690" s="81"/>
      <c r="MUO690" s="75"/>
      <c r="MUP690" s="81"/>
      <c r="MUQ690" s="75"/>
      <c r="MUR690" s="81"/>
      <c r="MUS690" s="75"/>
      <c r="MUT690" s="81"/>
      <c r="MUU690" s="75"/>
      <c r="MUV690" s="81"/>
      <c r="MUW690" s="75"/>
      <c r="MUX690" s="81"/>
      <c r="MUY690" s="75"/>
      <c r="MUZ690" s="81"/>
      <c r="MVA690" s="75"/>
      <c r="MVB690" s="81"/>
      <c r="MVC690" s="75"/>
      <c r="MVD690" s="81"/>
      <c r="MVE690" s="75"/>
      <c r="MVF690" s="81"/>
      <c r="MVG690" s="75"/>
      <c r="MVH690" s="81"/>
      <c r="MVI690" s="75"/>
      <c r="MVJ690" s="81"/>
      <c r="MVK690" s="75"/>
      <c r="MVL690" s="81"/>
      <c r="MVM690" s="75"/>
      <c r="MVN690" s="81"/>
      <c r="MVO690" s="75"/>
      <c r="MVP690" s="81"/>
      <c r="MVQ690" s="75"/>
      <c r="MVR690" s="81"/>
      <c r="MVS690" s="75"/>
      <c r="MVT690" s="81"/>
      <c r="MVU690" s="75"/>
      <c r="MVV690" s="81"/>
      <c r="MVW690" s="75"/>
      <c r="MVX690" s="81"/>
      <c r="MVY690" s="75"/>
      <c r="MVZ690" s="81"/>
      <c r="MWA690" s="75"/>
      <c r="MWB690" s="81"/>
      <c r="MWC690" s="75"/>
      <c r="MWD690" s="81"/>
      <c r="MWE690" s="75"/>
      <c r="MWF690" s="81"/>
      <c r="MWG690" s="75"/>
      <c r="MWH690" s="81"/>
      <c r="MWI690" s="75"/>
      <c r="MWJ690" s="81"/>
      <c r="MWK690" s="75"/>
      <c r="MWL690" s="81"/>
      <c r="MWM690" s="75"/>
      <c r="MWN690" s="81"/>
      <c r="MWO690" s="75"/>
      <c r="MWP690" s="81"/>
      <c r="MWQ690" s="75"/>
      <c r="MWR690" s="81"/>
      <c r="MWS690" s="75"/>
      <c r="MWT690" s="81"/>
      <c r="MWU690" s="75"/>
      <c r="MWV690" s="81"/>
      <c r="MWW690" s="75"/>
      <c r="MWX690" s="81"/>
      <c r="MWY690" s="75"/>
      <c r="MWZ690" s="81"/>
      <c r="MXA690" s="75"/>
      <c r="MXB690" s="81"/>
      <c r="MXC690" s="75"/>
      <c r="MXD690" s="81"/>
      <c r="MXE690" s="75"/>
      <c r="MXF690" s="81"/>
      <c r="MXG690" s="75"/>
      <c r="MXH690" s="81"/>
      <c r="MXI690" s="75"/>
      <c r="MXJ690" s="81"/>
      <c r="MXK690" s="75"/>
      <c r="MXL690" s="81"/>
      <c r="MXM690" s="75"/>
      <c r="MXN690" s="81"/>
      <c r="MXO690" s="75"/>
      <c r="MXP690" s="81"/>
      <c r="MXQ690" s="75"/>
      <c r="MXR690" s="81"/>
      <c r="MXS690" s="75"/>
      <c r="MXT690" s="81"/>
      <c r="MXU690" s="75"/>
      <c r="MXV690" s="81"/>
      <c r="MXW690" s="75"/>
      <c r="MXX690" s="81"/>
      <c r="MXY690" s="75"/>
      <c r="MXZ690" s="81"/>
      <c r="MYA690" s="75"/>
      <c r="MYB690" s="81"/>
      <c r="MYC690" s="75"/>
      <c r="MYD690" s="81"/>
      <c r="MYE690" s="75"/>
      <c r="MYF690" s="81"/>
      <c r="MYG690" s="75"/>
      <c r="MYH690" s="81"/>
      <c r="MYI690" s="75"/>
      <c r="MYJ690" s="81"/>
      <c r="MYK690" s="75"/>
      <c r="MYL690" s="81"/>
      <c r="MYM690" s="75"/>
      <c r="MYN690" s="81"/>
      <c r="MYO690" s="75"/>
      <c r="MYP690" s="81"/>
      <c r="MYQ690" s="75"/>
      <c r="MYR690" s="81"/>
      <c r="MYS690" s="75"/>
      <c r="MYT690" s="81"/>
      <c r="MYU690" s="75"/>
      <c r="MYV690" s="81"/>
      <c r="MYW690" s="75"/>
      <c r="MYX690" s="81"/>
      <c r="MYY690" s="75"/>
      <c r="MYZ690" s="81"/>
      <c r="MZA690" s="75"/>
      <c r="MZB690" s="81"/>
      <c r="MZC690" s="75"/>
      <c r="MZD690" s="81"/>
      <c r="MZE690" s="75"/>
      <c r="MZF690" s="81"/>
      <c r="MZG690" s="75"/>
      <c r="MZH690" s="81"/>
      <c r="MZI690" s="75"/>
      <c r="MZJ690" s="81"/>
      <c r="MZK690" s="75"/>
      <c r="MZL690" s="81"/>
      <c r="MZM690" s="75"/>
      <c r="MZN690" s="81"/>
      <c r="MZO690" s="75"/>
      <c r="MZP690" s="81"/>
      <c r="MZQ690" s="75"/>
      <c r="MZR690" s="81"/>
      <c r="MZS690" s="75"/>
      <c r="MZT690" s="81"/>
      <c r="MZU690" s="75"/>
      <c r="MZV690" s="81"/>
      <c r="MZW690" s="75"/>
      <c r="MZX690" s="81"/>
      <c r="MZY690" s="75"/>
      <c r="MZZ690" s="81"/>
      <c r="NAA690" s="75"/>
      <c r="NAB690" s="81"/>
      <c r="NAC690" s="75"/>
      <c r="NAD690" s="81"/>
      <c r="NAE690" s="75"/>
      <c r="NAF690" s="81"/>
      <c r="NAG690" s="75"/>
      <c r="NAH690" s="81"/>
      <c r="NAI690" s="75"/>
      <c r="NAJ690" s="81"/>
      <c r="NAK690" s="75"/>
      <c r="NAL690" s="81"/>
      <c r="NAM690" s="75"/>
      <c r="NAN690" s="81"/>
      <c r="NAO690" s="75"/>
      <c r="NAP690" s="81"/>
      <c r="NAQ690" s="75"/>
      <c r="NAR690" s="81"/>
      <c r="NAS690" s="75"/>
      <c r="NAT690" s="81"/>
      <c r="NAU690" s="75"/>
      <c r="NAV690" s="81"/>
      <c r="NAW690" s="75"/>
      <c r="NAX690" s="81"/>
      <c r="NAY690" s="75"/>
      <c r="NAZ690" s="81"/>
      <c r="NBA690" s="75"/>
      <c r="NBB690" s="81"/>
      <c r="NBC690" s="75"/>
      <c r="NBD690" s="81"/>
      <c r="NBE690" s="75"/>
      <c r="NBF690" s="81"/>
      <c r="NBG690" s="75"/>
      <c r="NBH690" s="81"/>
      <c r="NBI690" s="75"/>
      <c r="NBJ690" s="81"/>
      <c r="NBK690" s="75"/>
      <c r="NBL690" s="81"/>
      <c r="NBM690" s="75"/>
      <c r="NBN690" s="81"/>
      <c r="NBO690" s="75"/>
      <c r="NBP690" s="81"/>
      <c r="NBQ690" s="75"/>
      <c r="NBR690" s="81"/>
      <c r="NBS690" s="75"/>
      <c r="NBT690" s="81"/>
      <c r="NBU690" s="75"/>
      <c r="NBV690" s="81"/>
      <c r="NBW690" s="75"/>
      <c r="NBX690" s="81"/>
      <c r="NBY690" s="75"/>
      <c r="NBZ690" s="81"/>
      <c r="NCA690" s="75"/>
      <c r="NCB690" s="81"/>
      <c r="NCC690" s="75"/>
      <c r="NCD690" s="81"/>
      <c r="NCE690" s="75"/>
      <c r="NCF690" s="81"/>
      <c r="NCG690" s="75"/>
      <c r="NCH690" s="81"/>
      <c r="NCI690" s="75"/>
      <c r="NCJ690" s="81"/>
      <c r="NCK690" s="75"/>
      <c r="NCL690" s="81"/>
      <c r="NCM690" s="75"/>
      <c r="NCN690" s="81"/>
      <c r="NCO690" s="75"/>
      <c r="NCP690" s="81"/>
      <c r="NCQ690" s="75"/>
      <c r="NCR690" s="81"/>
      <c r="NCS690" s="75"/>
      <c r="NCT690" s="81"/>
      <c r="NCU690" s="75"/>
      <c r="NCV690" s="81"/>
      <c r="NCW690" s="75"/>
      <c r="NCX690" s="81"/>
      <c r="NCY690" s="75"/>
      <c r="NCZ690" s="81"/>
      <c r="NDA690" s="75"/>
      <c r="NDB690" s="81"/>
      <c r="NDC690" s="75"/>
      <c r="NDD690" s="81"/>
      <c r="NDE690" s="75"/>
      <c r="NDF690" s="81"/>
      <c r="NDG690" s="75"/>
      <c r="NDH690" s="81"/>
      <c r="NDI690" s="75"/>
      <c r="NDJ690" s="81"/>
      <c r="NDK690" s="75"/>
      <c r="NDL690" s="81"/>
      <c r="NDM690" s="75"/>
      <c r="NDN690" s="81"/>
      <c r="NDO690" s="75"/>
      <c r="NDP690" s="81"/>
      <c r="NDQ690" s="75"/>
      <c r="NDR690" s="81"/>
      <c r="NDS690" s="75"/>
      <c r="NDT690" s="81"/>
      <c r="NDU690" s="75"/>
      <c r="NDV690" s="81"/>
      <c r="NDW690" s="75"/>
      <c r="NDX690" s="81"/>
      <c r="NDY690" s="75"/>
      <c r="NDZ690" s="81"/>
      <c r="NEA690" s="75"/>
      <c r="NEB690" s="81"/>
      <c r="NEC690" s="75"/>
      <c r="NED690" s="81"/>
      <c r="NEE690" s="75"/>
      <c r="NEF690" s="81"/>
      <c r="NEG690" s="75"/>
      <c r="NEH690" s="81"/>
      <c r="NEI690" s="75"/>
      <c r="NEJ690" s="81"/>
      <c r="NEK690" s="75"/>
      <c r="NEL690" s="81"/>
      <c r="NEM690" s="75"/>
      <c r="NEN690" s="81"/>
      <c r="NEO690" s="75"/>
      <c r="NEP690" s="81"/>
      <c r="NEQ690" s="75"/>
      <c r="NER690" s="81"/>
      <c r="NES690" s="75"/>
      <c r="NET690" s="81"/>
      <c r="NEU690" s="75"/>
      <c r="NEV690" s="81"/>
      <c r="NEW690" s="75"/>
      <c r="NEX690" s="81"/>
      <c r="NEY690" s="75"/>
      <c r="NEZ690" s="81"/>
      <c r="NFA690" s="75"/>
      <c r="NFB690" s="81"/>
      <c r="NFC690" s="75"/>
      <c r="NFD690" s="81"/>
      <c r="NFE690" s="75"/>
      <c r="NFF690" s="81"/>
      <c r="NFG690" s="75"/>
      <c r="NFH690" s="81"/>
      <c r="NFI690" s="75"/>
      <c r="NFJ690" s="81"/>
      <c r="NFK690" s="75"/>
      <c r="NFL690" s="81"/>
      <c r="NFM690" s="75"/>
      <c r="NFN690" s="81"/>
      <c r="NFO690" s="75"/>
      <c r="NFP690" s="81"/>
      <c r="NFQ690" s="75"/>
      <c r="NFR690" s="81"/>
      <c r="NFS690" s="75"/>
      <c r="NFT690" s="81"/>
      <c r="NFU690" s="75"/>
      <c r="NFV690" s="81"/>
      <c r="NFW690" s="75"/>
      <c r="NFX690" s="81"/>
      <c r="NFY690" s="75"/>
      <c r="NFZ690" s="81"/>
      <c r="NGA690" s="75"/>
      <c r="NGB690" s="81"/>
      <c r="NGC690" s="75"/>
      <c r="NGD690" s="81"/>
      <c r="NGE690" s="75"/>
      <c r="NGF690" s="81"/>
      <c r="NGG690" s="75"/>
      <c r="NGH690" s="81"/>
      <c r="NGI690" s="75"/>
      <c r="NGJ690" s="81"/>
      <c r="NGK690" s="75"/>
      <c r="NGL690" s="81"/>
      <c r="NGM690" s="75"/>
      <c r="NGN690" s="81"/>
      <c r="NGO690" s="75"/>
      <c r="NGP690" s="81"/>
      <c r="NGQ690" s="75"/>
      <c r="NGR690" s="81"/>
      <c r="NGS690" s="75"/>
      <c r="NGT690" s="81"/>
      <c r="NGU690" s="75"/>
      <c r="NGV690" s="81"/>
      <c r="NGW690" s="75"/>
      <c r="NGX690" s="81"/>
      <c r="NGY690" s="75"/>
      <c r="NGZ690" s="81"/>
      <c r="NHA690" s="75"/>
      <c r="NHB690" s="81"/>
      <c r="NHC690" s="75"/>
      <c r="NHD690" s="81"/>
      <c r="NHE690" s="75"/>
      <c r="NHF690" s="81"/>
      <c r="NHG690" s="75"/>
      <c r="NHH690" s="81"/>
      <c r="NHI690" s="75"/>
      <c r="NHJ690" s="81"/>
      <c r="NHK690" s="75"/>
      <c r="NHL690" s="81"/>
      <c r="NHM690" s="75"/>
      <c r="NHN690" s="81"/>
      <c r="NHO690" s="75"/>
      <c r="NHP690" s="81"/>
      <c r="NHQ690" s="75"/>
      <c r="NHR690" s="81"/>
      <c r="NHS690" s="75"/>
      <c r="NHT690" s="81"/>
      <c r="NHU690" s="75"/>
      <c r="NHV690" s="81"/>
      <c r="NHW690" s="75"/>
      <c r="NHX690" s="81"/>
      <c r="NHY690" s="75"/>
      <c r="NHZ690" s="81"/>
      <c r="NIA690" s="75"/>
      <c r="NIB690" s="81"/>
      <c r="NIC690" s="75"/>
      <c r="NID690" s="81"/>
      <c r="NIE690" s="75"/>
      <c r="NIF690" s="81"/>
      <c r="NIG690" s="75"/>
      <c r="NIH690" s="81"/>
      <c r="NII690" s="75"/>
      <c r="NIJ690" s="81"/>
      <c r="NIK690" s="75"/>
      <c r="NIL690" s="81"/>
      <c r="NIM690" s="75"/>
      <c r="NIN690" s="81"/>
      <c r="NIO690" s="75"/>
      <c r="NIP690" s="81"/>
      <c r="NIQ690" s="75"/>
      <c r="NIR690" s="81"/>
      <c r="NIS690" s="75"/>
      <c r="NIT690" s="81"/>
      <c r="NIU690" s="75"/>
      <c r="NIV690" s="81"/>
      <c r="NIW690" s="75"/>
      <c r="NIX690" s="81"/>
      <c r="NIY690" s="75"/>
      <c r="NIZ690" s="81"/>
      <c r="NJA690" s="75"/>
      <c r="NJB690" s="81"/>
      <c r="NJC690" s="75"/>
      <c r="NJD690" s="81"/>
      <c r="NJE690" s="75"/>
      <c r="NJF690" s="81"/>
      <c r="NJG690" s="75"/>
      <c r="NJH690" s="81"/>
      <c r="NJI690" s="75"/>
      <c r="NJJ690" s="81"/>
      <c r="NJK690" s="75"/>
      <c r="NJL690" s="81"/>
      <c r="NJM690" s="75"/>
      <c r="NJN690" s="81"/>
      <c r="NJO690" s="75"/>
      <c r="NJP690" s="81"/>
      <c r="NJQ690" s="75"/>
      <c r="NJR690" s="81"/>
      <c r="NJS690" s="75"/>
      <c r="NJT690" s="81"/>
      <c r="NJU690" s="75"/>
      <c r="NJV690" s="81"/>
      <c r="NJW690" s="75"/>
      <c r="NJX690" s="81"/>
      <c r="NJY690" s="75"/>
      <c r="NJZ690" s="81"/>
      <c r="NKA690" s="75"/>
      <c r="NKB690" s="81"/>
      <c r="NKC690" s="75"/>
      <c r="NKD690" s="81"/>
      <c r="NKE690" s="75"/>
      <c r="NKF690" s="81"/>
      <c r="NKG690" s="75"/>
      <c r="NKH690" s="81"/>
      <c r="NKI690" s="75"/>
      <c r="NKJ690" s="81"/>
      <c r="NKK690" s="75"/>
      <c r="NKL690" s="81"/>
      <c r="NKM690" s="75"/>
      <c r="NKN690" s="81"/>
      <c r="NKO690" s="75"/>
      <c r="NKP690" s="81"/>
      <c r="NKQ690" s="75"/>
      <c r="NKR690" s="81"/>
      <c r="NKS690" s="75"/>
      <c r="NKT690" s="81"/>
      <c r="NKU690" s="75"/>
      <c r="NKV690" s="81"/>
      <c r="NKW690" s="75"/>
      <c r="NKX690" s="81"/>
      <c r="NKY690" s="75"/>
      <c r="NKZ690" s="81"/>
      <c r="NLA690" s="75"/>
      <c r="NLB690" s="81"/>
      <c r="NLC690" s="75"/>
      <c r="NLD690" s="81"/>
      <c r="NLE690" s="75"/>
      <c r="NLF690" s="81"/>
      <c r="NLG690" s="75"/>
      <c r="NLH690" s="81"/>
      <c r="NLI690" s="75"/>
      <c r="NLJ690" s="81"/>
      <c r="NLK690" s="75"/>
      <c r="NLL690" s="81"/>
      <c r="NLM690" s="75"/>
      <c r="NLN690" s="81"/>
      <c r="NLO690" s="75"/>
      <c r="NLP690" s="81"/>
      <c r="NLQ690" s="75"/>
      <c r="NLR690" s="81"/>
      <c r="NLS690" s="75"/>
      <c r="NLT690" s="81"/>
      <c r="NLU690" s="75"/>
      <c r="NLV690" s="81"/>
      <c r="NLW690" s="75"/>
      <c r="NLX690" s="81"/>
      <c r="NLY690" s="75"/>
      <c r="NLZ690" s="81"/>
      <c r="NMA690" s="75"/>
      <c r="NMB690" s="81"/>
      <c r="NMC690" s="75"/>
      <c r="NMD690" s="81"/>
      <c r="NME690" s="75"/>
      <c r="NMF690" s="81"/>
      <c r="NMG690" s="75"/>
      <c r="NMH690" s="81"/>
      <c r="NMI690" s="75"/>
      <c r="NMJ690" s="81"/>
      <c r="NMK690" s="75"/>
      <c r="NML690" s="81"/>
      <c r="NMM690" s="75"/>
      <c r="NMN690" s="81"/>
      <c r="NMO690" s="75"/>
      <c r="NMP690" s="81"/>
      <c r="NMQ690" s="75"/>
      <c r="NMR690" s="81"/>
      <c r="NMS690" s="75"/>
      <c r="NMT690" s="81"/>
      <c r="NMU690" s="75"/>
      <c r="NMV690" s="81"/>
      <c r="NMW690" s="75"/>
      <c r="NMX690" s="81"/>
      <c r="NMY690" s="75"/>
      <c r="NMZ690" s="81"/>
      <c r="NNA690" s="75"/>
      <c r="NNB690" s="81"/>
      <c r="NNC690" s="75"/>
      <c r="NND690" s="81"/>
      <c r="NNE690" s="75"/>
      <c r="NNF690" s="81"/>
      <c r="NNG690" s="75"/>
      <c r="NNH690" s="81"/>
      <c r="NNI690" s="75"/>
      <c r="NNJ690" s="81"/>
      <c r="NNK690" s="75"/>
      <c r="NNL690" s="81"/>
      <c r="NNM690" s="75"/>
      <c r="NNN690" s="81"/>
      <c r="NNO690" s="75"/>
      <c r="NNP690" s="81"/>
      <c r="NNQ690" s="75"/>
      <c r="NNR690" s="81"/>
      <c r="NNS690" s="75"/>
      <c r="NNT690" s="81"/>
      <c r="NNU690" s="75"/>
      <c r="NNV690" s="81"/>
      <c r="NNW690" s="75"/>
      <c r="NNX690" s="81"/>
      <c r="NNY690" s="75"/>
      <c r="NNZ690" s="81"/>
      <c r="NOA690" s="75"/>
      <c r="NOB690" s="81"/>
      <c r="NOC690" s="75"/>
      <c r="NOD690" s="81"/>
      <c r="NOE690" s="75"/>
      <c r="NOF690" s="81"/>
      <c r="NOG690" s="75"/>
      <c r="NOH690" s="81"/>
      <c r="NOI690" s="75"/>
      <c r="NOJ690" s="81"/>
      <c r="NOK690" s="75"/>
      <c r="NOL690" s="81"/>
      <c r="NOM690" s="75"/>
      <c r="NON690" s="81"/>
      <c r="NOO690" s="75"/>
      <c r="NOP690" s="81"/>
      <c r="NOQ690" s="75"/>
      <c r="NOR690" s="81"/>
      <c r="NOS690" s="75"/>
      <c r="NOT690" s="81"/>
      <c r="NOU690" s="75"/>
      <c r="NOV690" s="81"/>
      <c r="NOW690" s="75"/>
      <c r="NOX690" s="81"/>
      <c r="NOY690" s="75"/>
      <c r="NOZ690" s="81"/>
      <c r="NPA690" s="75"/>
      <c r="NPB690" s="81"/>
      <c r="NPC690" s="75"/>
      <c r="NPD690" s="81"/>
      <c r="NPE690" s="75"/>
      <c r="NPF690" s="81"/>
      <c r="NPG690" s="75"/>
      <c r="NPH690" s="81"/>
      <c r="NPI690" s="75"/>
      <c r="NPJ690" s="81"/>
      <c r="NPK690" s="75"/>
      <c r="NPL690" s="81"/>
      <c r="NPM690" s="75"/>
      <c r="NPN690" s="81"/>
      <c r="NPO690" s="75"/>
      <c r="NPP690" s="81"/>
      <c r="NPQ690" s="75"/>
      <c r="NPR690" s="81"/>
      <c r="NPS690" s="75"/>
      <c r="NPT690" s="81"/>
      <c r="NPU690" s="75"/>
      <c r="NPV690" s="81"/>
      <c r="NPW690" s="75"/>
      <c r="NPX690" s="81"/>
      <c r="NPY690" s="75"/>
      <c r="NPZ690" s="81"/>
      <c r="NQA690" s="75"/>
      <c r="NQB690" s="81"/>
      <c r="NQC690" s="75"/>
      <c r="NQD690" s="81"/>
      <c r="NQE690" s="75"/>
      <c r="NQF690" s="81"/>
      <c r="NQG690" s="75"/>
      <c r="NQH690" s="81"/>
      <c r="NQI690" s="75"/>
      <c r="NQJ690" s="81"/>
      <c r="NQK690" s="75"/>
      <c r="NQL690" s="81"/>
      <c r="NQM690" s="75"/>
      <c r="NQN690" s="81"/>
      <c r="NQO690" s="75"/>
      <c r="NQP690" s="81"/>
      <c r="NQQ690" s="75"/>
      <c r="NQR690" s="81"/>
      <c r="NQS690" s="75"/>
      <c r="NQT690" s="81"/>
      <c r="NQU690" s="75"/>
      <c r="NQV690" s="81"/>
      <c r="NQW690" s="75"/>
      <c r="NQX690" s="81"/>
      <c r="NQY690" s="75"/>
      <c r="NQZ690" s="81"/>
      <c r="NRA690" s="75"/>
      <c r="NRB690" s="81"/>
      <c r="NRC690" s="75"/>
      <c r="NRD690" s="81"/>
      <c r="NRE690" s="75"/>
      <c r="NRF690" s="81"/>
      <c r="NRG690" s="75"/>
      <c r="NRH690" s="81"/>
      <c r="NRI690" s="75"/>
      <c r="NRJ690" s="81"/>
      <c r="NRK690" s="75"/>
      <c r="NRL690" s="81"/>
      <c r="NRM690" s="75"/>
      <c r="NRN690" s="81"/>
      <c r="NRO690" s="75"/>
      <c r="NRP690" s="81"/>
      <c r="NRQ690" s="75"/>
      <c r="NRR690" s="81"/>
      <c r="NRS690" s="75"/>
      <c r="NRT690" s="81"/>
      <c r="NRU690" s="75"/>
      <c r="NRV690" s="81"/>
      <c r="NRW690" s="75"/>
      <c r="NRX690" s="81"/>
      <c r="NRY690" s="75"/>
      <c r="NRZ690" s="81"/>
      <c r="NSA690" s="75"/>
      <c r="NSB690" s="81"/>
      <c r="NSC690" s="75"/>
      <c r="NSD690" s="81"/>
      <c r="NSE690" s="75"/>
      <c r="NSF690" s="81"/>
      <c r="NSG690" s="75"/>
      <c r="NSH690" s="81"/>
      <c r="NSI690" s="75"/>
      <c r="NSJ690" s="81"/>
      <c r="NSK690" s="75"/>
      <c r="NSL690" s="81"/>
      <c r="NSM690" s="75"/>
      <c r="NSN690" s="81"/>
      <c r="NSO690" s="75"/>
      <c r="NSP690" s="81"/>
      <c r="NSQ690" s="75"/>
      <c r="NSR690" s="81"/>
      <c r="NSS690" s="75"/>
      <c r="NST690" s="81"/>
      <c r="NSU690" s="75"/>
      <c r="NSV690" s="81"/>
      <c r="NSW690" s="75"/>
      <c r="NSX690" s="81"/>
      <c r="NSY690" s="75"/>
      <c r="NSZ690" s="81"/>
      <c r="NTA690" s="75"/>
      <c r="NTB690" s="81"/>
      <c r="NTC690" s="75"/>
      <c r="NTD690" s="81"/>
      <c r="NTE690" s="75"/>
      <c r="NTF690" s="81"/>
      <c r="NTG690" s="75"/>
      <c r="NTH690" s="81"/>
      <c r="NTI690" s="75"/>
      <c r="NTJ690" s="81"/>
      <c r="NTK690" s="75"/>
      <c r="NTL690" s="81"/>
      <c r="NTM690" s="75"/>
      <c r="NTN690" s="81"/>
      <c r="NTO690" s="75"/>
      <c r="NTP690" s="81"/>
      <c r="NTQ690" s="75"/>
      <c r="NTR690" s="81"/>
      <c r="NTS690" s="75"/>
      <c r="NTT690" s="81"/>
      <c r="NTU690" s="75"/>
      <c r="NTV690" s="81"/>
      <c r="NTW690" s="75"/>
      <c r="NTX690" s="81"/>
      <c r="NTY690" s="75"/>
      <c r="NTZ690" s="81"/>
      <c r="NUA690" s="75"/>
      <c r="NUB690" s="81"/>
      <c r="NUC690" s="75"/>
      <c r="NUD690" s="81"/>
      <c r="NUE690" s="75"/>
      <c r="NUF690" s="81"/>
      <c r="NUG690" s="75"/>
      <c r="NUH690" s="81"/>
      <c r="NUI690" s="75"/>
      <c r="NUJ690" s="81"/>
      <c r="NUK690" s="75"/>
      <c r="NUL690" s="81"/>
      <c r="NUM690" s="75"/>
      <c r="NUN690" s="81"/>
      <c r="NUO690" s="75"/>
      <c r="NUP690" s="81"/>
      <c r="NUQ690" s="75"/>
      <c r="NUR690" s="81"/>
      <c r="NUS690" s="75"/>
      <c r="NUT690" s="81"/>
      <c r="NUU690" s="75"/>
      <c r="NUV690" s="81"/>
      <c r="NUW690" s="75"/>
      <c r="NUX690" s="81"/>
      <c r="NUY690" s="75"/>
      <c r="NUZ690" s="81"/>
      <c r="NVA690" s="75"/>
      <c r="NVB690" s="81"/>
      <c r="NVC690" s="75"/>
      <c r="NVD690" s="81"/>
      <c r="NVE690" s="75"/>
      <c r="NVF690" s="81"/>
      <c r="NVG690" s="75"/>
      <c r="NVH690" s="81"/>
      <c r="NVI690" s="75"/>
      <c r="NVJ690" s="81"/>
      <c r="NVK690" s="75"/>
      <c r="NVL690" s="81"/>
      <c r="NVM690" s="75"/>
      <c r="NVN690" s="81"/>
      <c r="NVO690" s="75"/>
      <c r="NVP690" s="81"/>
      <c r="NVQ690" s="75"/>
      <c r="NVR690" s="81"/>
      <c r="NVS690" s="75"/>
      <c r="NVT690" s="81"/>
      <c r="NVU690" s="75"/>
      <c r="NVV690" s="81"/>
      <c r="NVW690" s="75"/>
      <c r="NVX690" s="81"/>
      <c r="NVY690" s="75"/>
      <c r="NVZ690" s="81"/>
      <c r="NWA690" s="75"/>
      <c r="NWB690" s="81"/>
      <c r="NWC690" s="75"/>
      <c r="NWD690" s="81"/>
      <c r="NWE690" s="75"/>
      <c r="NWF690" s="81"/>
      <c r="NWG690" s="75"/>
      <c r="NWH690" s="81"/>
      <c r="NWI690" s="75"/>
      <c r="NWJ690" s="81"/>
      <c r="NWK690" s="75"/>
      <c r="NWL690" s="81"/>
      <c r="NWM690" s="75"/>
      <c r="NWN690" s="81"/>
      <c r="NWO690" s="75"/>
      <c r="NWP690" s="81"/>
      <c r="NWQ690" s="75"/>
      <c r="NWR690" s="81"/>
      <c r="NWS690" s="75"/>
      <c r="NWT690" s="81"/>
      <c r="NWU690" s="75"/>
      <c r="NWV690" s="81"/>
      <c r="NWW690" s="75"/>
      <c r="NWX690" s="81"/>
      <c r="NWY690" s="75"/>
      <c r="NWZ690" s="81"/>
      <c r="NXA690" s="75"/>
      <c r="NXB690" s="81"/>
      <c r="NXC690" s="75"/>
      <c r="NXD690" s="81"/>
      <c r="NXE690" s="75"/>
      <c r="NXF690" s="81"/>
      <c r="NXG690" s="75"/>
      <c r="NXH690" s="81"/>
      <c r="NXI690" s="75"/>
      <c r="NXJ690" s="81"/>
      <c r="NXK690" s="75"/>
      <c r="NXL690" s="81"/>
      <c r="NXM690" s="75"/>
      <c r="NXN690" s="81"/>
      <c r="NXO690" s="75"/>
      <c r="NXP690" s="81"/>
      <c r="NXQ690" s="75"/>
      <c r="NXR690" s="81"/>
      <c r="NXS690" s="75"/>
      <c r="NXT690" s="81"/>
      <c r="NXU690" s="75"/>
      <c r="NXV690" s="81"/>
      <c r="NXW690" s="75"/>
      <c r="NXX690" s="81"/>
      <c r="NXY690" s="75"/>
      <c r="NXZ690" s="81"/>
      <c r="NYA690" s="75"/>
      <c r="NYB690" s="81"/>
      <c r="NYC690" s="75"/>
      <c r="NYD690" s="81"/>
      <c r="NYE690" s="75"/>
      <c r="NYF690" s="81"/>
      <c r="NYG690" s="75"/>
      <c r="NYH690" s="81"/>
      <c r="NYI690" s="75"/>
      <c r="NYJ690" s="81"/>
      <c r="NYK690" s="75"/>
      <c r="NYL690" s="81"/>
      <c r="NYM690" s="75"/>
      <c r="NYN690" s="81"/>
      <c r="NYO690" s="75"/>
      <c r="NYP690" s="81"/>
      <c r="NYQ690" s="75"/>
      <c r="NYR690" s="81"/>
      <c r="NYS690" s="75"/>
      <c r="NYT690" s="81"/>
      <c r="NYU690" s="75"/>
      <c r="NYV690" s="81"/>
      <c r="NYW690" s="75"/>
      <c r="NYX690" s="81"/>
      <c r="NYY690" s="75"/>
      <c r="NYZ690" s="81"/>
      <c r="NZA690" s="75"/>
      <c r="NZB690" s="81"/>
      <c r="NZC690" s="75"/>
      <c r="NZD690" s="81"/>
      <c r="NZE690" s="75"/>
      <c r="NZF690" s="81"/>
      <c r="NZG690" s="75"/>
      <c r="NZH690" s="81"/>
      <c r="NZI690" s="75"/>
      <c r="NZJ690" s="81"/>
      <c r="NZK690" s="75"/>
      <c r="NZL690" s="81"/>
      <c r="NZM690" s="75"/>
      <c r="NZN690" s="81"/>
      <c r="NZO690" s="75"/>
      <c r="NZP690" s="81"/>
      <c r="NZQ690" s="75"/>
      <c r="NZR690" s="81"/>
      <c r="NZS690" s="75"/>
      <c r="NZT690" s="81"/>
      <c r="NZU690" s="75"/>
      <c r="NZV690" s="81"/>
      <c r="NZW690" s="75"/>
      <c r="NZX690" s="81"/>
      <c r="NZY690" s="75"/>
      <c r="NZZ690" s="81"/>
      <c r="OAA690" s="75"/>
      <c r="OAB690" s="81"/>
      <c r="OAC690" s="75"/>
      <c r="OAD690" s="81"/>
      <c r="OAE690" s="75"/>
      <c r="OAF690" s="81"/>
      <c r="OAG690" s="75"/>
      <c r="OAH690" s="81"/>
      <c r="OAI690" s="75"/>
      <c r="OAJ690" s="81"/>
      <c r="OAK690" s="75"/>
      <c r="OAL690" s="81"/>
      <c r="OAM690" s="75"/>
      <c r="OAN690" s="81"/>
      <c r="OAO690" s="75"/>
      <c r="OAP690" s="81"/>
      <c r="OAQ690" s="75"/>
      <c r="OAR690" s="81"/>
      <c r="OAS690" s="75"/>
      <c r="OAT690" s="81"/>
      <c r="OAU690" s="75"/>
      <c r="OAV690" s="81"/>
      <c r="OAW690" s="75"/>
      <c r="OAX690" s="81"/>
      <c r="OAY690" s="75"/>
      <c r="OAZ690" s="81"/>
      <c r="OBA690" s="75"/>
      <c r="OBB690" s="81"/>
      <c r="OBC690" s="75"/>
      <c r="OBD690" s="81"/>
      <c r="OBE690" s="75"/>
      <c r="OBF690" s="81"/>
      <c r="OBG690" s="75"/>
      <c r="OBH690" s="81"/>
      <c r="OBI690" s="75"/>
      <c r="OBJ690" s="81"/>
      <c r="OBK690" s="75"/>
      <c r="OBL690" s="81"/>
      <c r="OBM690" s="75"/>
      <c r="OBN690" s="81"/>
      <c r="OBO690" s="75"/>
      <c r="OBP690" s="81"/>
      <c r="OBQ690" s="75"/>
      <c r="OBR690" s="81"/>
      <c r="OBS690" s="75"/>
      <c r="OBT690" s="81"/>
      <c r="OBU690" s="75"/>
      <c r="OBV690" s="81"/>
      <c r="OBW690" s="75"/>
      <c r="OBX690" s="81"/>
      <c r="OBY690" s="75"/>
      <c r="OBZ690" s="81"/>
      <c r="OCA690" s="75"/>
      <c r="OCB690" s="81"/>
      <c r="OCC690" s="75"/>
      <c r="OCD690" s="81"/>
      <c r="OCE690" s="75"/>
      <c r="OCF690" s="81"/>
      <c r="OCG690" s="75"/>
      <c r="OCH690" s="81"/>
      <c r="OCI690" s="75"/>
      <c r="OCJ690" s="81"/>
      <c r="OCK690" s="75"/>
      <c r="OCL690" s="81"/>
      <c r="OCM690" s="75"/>
      <c r="OCN690" s="81"/>
      <c r="OCO690" s="75"/>
      <c r="OCP690" s="81"/>
      <c r="OCQ690" s="75"/>
      <c r="OCR690" s="81"/>
      <c r="OCS690" s="75"/>
      <c r="OCT690" s="81"/>
      <c r="OCU690" s="75"/>
      <c r="OCV690" s="81"/>
      <c r="OCW690" s="75"/>
      <c r="OCX690" s="81"/>
      <c r="OCY690" s="75"/>
      <c r="OCZ690" s="81"/>
      <c r="ODA690" s="75"/>
      <c r="ODB690" s="81"/>
      <c r="ODC690" s="75"/>
      <c r="ODD690" s="81"/>
      <c r="ODE690" s="75"/>
      <c r="ODF690" s="81"/>
      <c r="ODG690" s="75"/>
      <c r="ODH690" s="81"/>
      <c r="ODI690" s="75"/>
      <c r="ODJ690" s="81"/>
      <c r="ODK690" s="75"/>
      <c r="ODL690" s="81"/>
      <c r="ODM690" s="75"/>
      <c r="ODN690" s="81"/>
      <c r="ODO690" s="75"/>
      <c r="ODP690" s="81"/>
      <c r="ODQ690" s="75"/>
      <c r="ODR690" s="81"/>
      <c r="ODS690" s="75"/>
      <c r="ODT690" s="81"/>
      <c r="ODU690" s="75"/>
      <c r="ODV690" s="81"/>
      <c r="ODW690" s="75"/>
      <c r="ODX690" s="81"/>
      <c r="ODY690" s="75"/>
      <c r="ODZ690" s="81"/>
      <c r="OEA690" s="75"/>
      <c r="OEB690" s="81"/>
      <c r="OEC690" s="75"/>
      <c r="OED690" s="81"/>
      <c r="OEE690" s="75"/>
      <c r="OEF690" s="81"/>
      <c r="OEG690" s="75"/>
      <c r="OEH690" s="81"/>
      <c r="OEI690" s="75"/>
      <c r="OEJ690" s="81"/>
      <c r="OEK690" s="75"/>
      <c r="OEL690" s="81"/>
      <c r="OEM690" s="75"/>
      <c r="OEN690" s="81"/>
      <c r="OEO690" s="75"/>
      <c r="OEP690" s="81"/>
      <c r="OEQ690" s="75"/>
      <c r="OER690" s="81"/>
      <c r="OES690" s="75"/>
      <c r="OET690" s="81"/>
      <c r="OEU690" s="75"/>
      <c r="OEV690" s="81"/>
      <c r="OEW690" s="75"/>
      <c r="OEX690" s="81"/>
      <c r="OEY690" s="75"/>
      <c r="OEZ690" s="81"/>
      <c r="OFA690" s="75"/>
      <c r="OFB690" s="81"/>
      <c r="OFC690" s="75"/>
      <c r="OFD690" s="81"/>
      <c r="OFE690" s="75"/>
      <c r="OFF690" s="81"/>
      <c r="OFG690" s="75"/>
      <c r="OFH690" s="81"/>
      <c r="OFI690" s="75"/>
      <c r="OFJ690" s="81"/>
      <c r="OFK690" s="75"/>
      <c r="OFL690" s="81"/>
      <c r="OFM690" s="75"/>
      <c r="OFN690" s="81"/>
      <c r="OFO690" s="75"/>
      <c r="OFP690" s="81"/>
      <c r="OFQ690" s="75"/>
      <c r="OFR690" s="81"/>
      <c r="OFS690" s="75"/>
      <c r="OFT690" s="81"/>
      <c r="OFU690" s="75"/>
      <c r="OFV690" s="81"/>
      <c r="OFW690" s="75"/>
      <c r="OFX690" s="81"/>
      <c r="OFY690" s="75"/>
      <c r="OFZ690" s="81"/>
      <c r="OGA690" s="75"/>
      <c r="OGB690" s="81"/>
      <c r="OGC690" s="75"/>
      <c r="OGD690" s="81"/>
      <c r="OGE690" s="75"/>
      <c r="OGF690" s="81"/>
      <c r="OGG690" s="75"/>
      <c r="OGH690" s="81"/>
      <c r="OGI690" s="75"/>
      <c r="OGJ690" s="81"/>
      <c r="OGK690" s="75"/>
      <c r="OGL690" s="81"/>
      <c r="OGM690" s="75"/>
      <c r="OGN690" s="81"/>
      <c r="OGO690" s="75"/>
      <c r="OGP690" s="81"/>
      <c r="OGQ690" s="75"/>
      <c r="OGR690" s="81"/>
      <c r="OGS690" s="75"/>
      <c r="OGT690" s="81"/>
      <c r="OGU690" s="75"/>
      <c r="OGV690" s="81"/>
      <c r="OGW690" s="75"/>
      <c r="OGX690" s="81"/>
      <c r="OGY690" s="75"/>
      <c r="OGZ690" s="81"/>
      <c r="OHA690" s="75"/>
      <c r="OHB690" s="81"/>
      <c r="OHC690" s="75"/>
      <c r="OHD690" s="81"/>
      <c r="OHE690" s="75"/>
      <c r="OHF690" s="81"/>
      <c r="OHG690" s="75"/>
      <c r="OHH690" s="81"/>
      <c r="OHI690" s="75"/>
      <c r="OHJ690" s="81"/>
      <c r="OHK690" s="75"/>
      <c r="OHL690" s="81"/>
      <c r="OHM690" s="75"/>
      <c r="OHN690" s="81"/>
      <c r="OHO690" s="75"/>
      <c r="OHP690" s="81"/>
      <c r="OHQ690" s="75"/>
      <c r="OHR690" s="81"/>
      <c r="OHS690" s="75"/>
      <c r="OHT690" s="81"/>
      <c r="OHU690" s="75"/>
      <c r="OHV690" s="81"/>
      <c r="OHW690" s="75"/>
      <c r="OHX690" s="81"/>
      <c r="OHY690" s="75"/>
      <c r="OHZ690" s="81"/>
      <c r="OIA690" s="75"/>
      <c r="OIB690" s="81"/>
      <c r="OIC690" s="75"/>
      <c r="OID690" s="81"/>
      <c r="OIE690" s="75"/>
      <c r="OIF690" s="81"/>
      <c r="OIG690" s="75"/>
      <c r="OIH690" s="81"/>
      <c r="OII690" s="75"/>
      <c r="OIJ690" s="81"/>
      <c r="OIK690" s="75"/>
      <c r="OIL690" s="81"/>
      <c r="OIM690" s="75"/>
      <c r="OIN690" s="81"/>
      <c r="OIO690" s="75"/>
      <c r="OIP690" s="81"/>
      <c r="OIQ690" s="75"/>
      <c r="OIR690" s="81"/>
      <c r="OIS690" s="75"/>
      <c r="OIT690" s="81"/>
      <c r="OIU690" s="75"/>
      <c r="OIV690" s="81"/>
      <c r="OIW690" s="75"/>
      <c r="OIX690" s="81"/>
      <c r="OIY690" s="75"/>
      <c r="OIZ690" s="81"/>
      <c r="OJA690" s="75"/>
      <c r="OJB690" s="81"/>
      <c r="OJC690" s="75"/>
      <c r="OJD690" s="81"/>
      <c r="OJE690" s="75"/>
      <c r="OJF690" s="81"/>
      <c r="OJG690" s="75"/>
      <c r="OJH690" s="81"/>
      <c r="OJI690" s="75"/>
      <c r="OJJ690" s="81"/>
      <c r="OJK690" s="75"/>
      <c r="OJL690" s="81"/>
      <c r="OJM690" s="75"/>
      <c r="OJN690" s="81"/>
      <c r="OJO690" s="75"/>
      <c r="OJP690" s="81"/>
      <c r="OJQ690" s="75"/>
      <c r="OJR690" s="81"/>
      <c r="OJS690" s="75"/>
      <c r="OJT690" s="81"/>
      <c r="OJU690" s="75"/>
      <c r="OJV690" s="81"/>
      <c r="OJW690" s="75"/>
      <c r="OJX690" s="81"/>
      <c r="OJY690" s="75"/>
      <c r="OJZ690" s="81"/>
      <c r="OKA690" s="75"/>
      <c r="OKB690" s="81"/>
      <c r="OKC690" s="75"/>
      <c r="OKD690" s="81"/>
      <c r="OKE690" s="75"/>
      <c r="OKF690" s="81"/>
      <c r="OKG690" s="75"/>
      <c r="OKH690" s="81"/>
      <c r="OKI690" s="75"/>
      <c r="OKJ690" s="81"/>
      <c r="OKK690" s="75"/>
      <c r="OKL690" s="81"/>
      <c r="OKM690" s="75"/>
      <c r="OKN690" s="81"/>
      <c r="OKO690" s="75"/>
      <c r="OKP690" s="81"/>
      <c r="OKQ690" s="75"/>
      <c r="OKR690" s="81"/>
      <c r="OKS690" s="75"/>
      <c r="OKT690" s="81"/>
      <c r="OKU690" s="75"/>
      <c r="OKV690" s="81"/>
      <c r="OKW690" s="75"/>
      <c r="OKX690" s="81"/>
      <c r="OKY690" s="75"/>
      <c r="OKZ690" s="81"/>
      <c r="OLA690" s="75"/>
      <c r="OLB690" s="81"/>
      <c r="OLC690" s="75"/>
      <c r="OLD690" s="81"/>
      <c r="OLE690" s="75"/>
      <c r="OLF690" s="81"/>
      <c r="OLG690" s="75"/>
      <c r="OLH690" s="81"/>
      <c r="OLI690" s="75"/>
      <c r="OLJ690" s="81"/>
      <c r="OLK690" s="75"/>
      <c r="OLL690" s="81"/>
      <c r="OLM690" s="75"/>
      <c r="OLN690" s="81"/>
      <c r="OLO690" s="75"/>
      <c r="OLP690" s="81"/>
      <c r="OLQ690" s="75"/>
      <c r="OLR690" s="81"/>
      <c r="OLS690" s="75"/>
      <c r="OLT690" s="81"/>
      <c r="OLU690" s="75"/>
      <c r="OLV690" s="81"/>
      <c r="OLW690" s="75"/>
      <c r="OLX690" s="81"/>
      <c r="OLY690" s="75"/>
      <c r="OLZ690" s="81"/>
      <c r="OMA690" s="75"/>
      <c r="OMB690" s="81"/>
      <c r="OMC690" s="75"/>
      <c r="OMD690" s="81"/>
      <c r="OME690" s="75"/>
      <c r="OMF690" s="81"/>
      <c r="OMG690" s="75"/>
      <c r="OMH690" s="81"/>
      <c r="OMI690" s="75"/>
      <c r="OMJ690" s="81"/>
      <c r="OMK690" s="75"/>
      <c r="OML690" s="81"/>
      <c r="OMM690" s="75"/>
      <c r="OMN690" s="81"/>
      <c r="OMO690" s="75"/>
      <c r="OMP690" s="81"/>
      <c r="OMQ690" s="75"/>
      <c r="OMR690" s="81"/>
      <c r="OMS690" s="75"/>
      <c r="OMT690" s="81"/>
      <c r="OMU690" s="75"/>
      <c r="OMV690" s="81"/>
      <c r="OMW690" s="75"/>
      <c r="OMX690" s="81"/>
      <c r="OMY690" s="75"/>
      <c r="OMZ690" s="81"/>
      <c r="ONA690" s="75"/>
      <c r="ONB690" s="81"/>
      <c r="ONC690" s="75"/>
      <c r="OND690" s="81"/>
      <c r="ONE690" s="75"/>
      <c r="ONF690" s="81"/>
      <c r="ONG690" s="75"/>
      <c r="ONH690" s="81"/>
      <c r="ONI690" s="75"/>
      <c r="ONJ690" s="81"/>
      <c r="ONK690" s="75"/>
      <c r="ONL690" s="81"/>
      <c r="ONM690" s="75"/>
      <c r="ONN690" s="81"/>
      <c r="ONO690" s="75"/>
      <c r="ONP690" s="81"/>
      <c r="ONQ690" s="75"/>
      <c r="ONR690" s="81"/>
      <c r="ONS690" s="75"/>
      <c r="ONT690" s="81"/>
      <c r="ONU690" s="75"/>
      <c r="ONV690" s="81"/>
      <c r="ONW690" s="75"/>
      <c r="ONX690" s="81"/>
      <c r="ONY690" s="75"/>
      <c r="ONZ690" s="81"/>
      <c r="OOA690" s="75"/>
      <c r="OOB690" s="81"/>
      <c r="OOC690" s="75"/>
      <c r="OOD690" s="81"/>
      <c r="OOE690" s="75"/>
      <c r="OOF690" s="81"/>
      <c r="OOG690" s="75"/>
      <c r="OOH690" s="81"/>
      <c r="OOI690" s="75"/>
      <c r="OOJ690" s="81"/>
      <c r="OOK690" s="75"/>
      <c r="OOL690" s="81"/>
      <c r="OOM690" s="75"/>
      <c r="OON690" s="81"/>
      <c r="OOO690" s="75"/>
      <c r="OOP690" s="81"/>
      <c r="OOQ690" s="75"/>
      <c r="OOR690" s="81"/>
      <c r="OOS690" s="75"/>
      <c r="OOT690" s="81"/>
      <c r="OOU690" s="75"/>
      <c r="OOV690" s="81"/>
      <c r="OOW690" s="75"/>
      <c r="OOX690" s="81"/>
      <c r="OOY690" s="75"/>
      <c r="OOZ690" s="81"/>
      <c r="OPA690" s="75"/>
      <c r="OPB690" s="81"/>
      <c r="OPC690" s="75"/>
      <c r="OPD690" s="81"/>
      <c r="OPE690" s="75"/>
      <c r="OPF690" s="81"/>
      <c r="OPG690" s="75"/>
      <c r="OPH690" s="81"/>
      <c r="OPI690" s="75"/>
      <c r="OPJ690" s="81"/>
      <c r="OPK690" s="75"/>
      <c r="OPL690" s="81"/>
      <c r="OPM690" s="75"/>
      <c r="OPN690" s="81"/>
      <c r="OPO690" s="75"/>
      <c r="OPP690" s="81"/>
      <c r="OPQ690" s="75"/>
      <c r="OPR690" s="81"/>
      <c r="OPS690" s="75"/>
      <c r="OPT690" s="81"/>
      <c r="OPU690" s="75"/>
      <c r="OPV690" s="81"/>
      <c r="OPW690" s="75"/>
      <c r="OPX690" s="81"/>
      <c r="OPY690" s="75"/>
      <c r="OPZ690" s="81"/>
      <c r="OQA690" s="75"/>
      <c r="OQB690" s="81"/>
      <c r="OQC690" s="75"/>
      <c r="OQD690" s="81"/>
      <c r="OQE690" s="75"/>
      <c r="OQF690" s="81"/>
      <c r="OQG690" s="75"/>
      <c r="OQH690" s="81"/>
      <c r="OQI690" s="75"/>
      <c r="OQJ690" s="81"/>
      <c r="OQK690" s="75"/>
      <c r="OQL690" s="81"/>
      <c r="OQM690" s="75"/>
      <c r="OQN690" s="81"/>
      <c r="OQO690" s="75"/>
      <c r="OQP690" s="81"/>
      <c r="OQQ690" s="75"/>
      <c r="OQR690" s="81"/>
      <c r="OQS690" s="75"/>
      <c r="OQT690" s="81"/>
      <c r="OQU690" s="75"/>
      <c r="OQV690" s="81"/>
      <c r="OQW690" s="75"/>
      <c r="OQX690" s="81"/>
      <c r="OQY690" s="75"/>
      <c r="OQZ690" s="81"/>
      <c r="ORA690" s="75"/>
      <c r="ORB690" s="81"/>
      <c r="ORC690" s="75"/>
      <c r="ORD690" s="81"/>
      <c r="ORE690" s="75"/>
      <c r="ORF690" s="81"/>
      <c r="ORG690" s="75"/>
      <c r="ORH690" s="81"/>
      <c r="ORI690" s="75"/>
      <c r="ORJ690" s="81"/>
      <c r="ORK690" s="75"/>
      <c r="ORL690" s="81"/>
      <c r="ORM690" s="75"/>
      <c r="ORN690" s="81"/>
      <c r="ORO690" s="75"/>
      <c r="ORP690" s="81"/>
      <c r="ORQ690" s="75"/>
      <c r="ORR690" s="81"/>
      <c r="ORS690" s="75"/>
      <c r="ORT690" s="81"/>
      <c r="ORU690" s="75"/>
      <c r="ORV690" s="81"/>
      <c r="ORW690" s="75"/>
      <c r="ORX690" s="81"/>
      <c r="ORY690" s="75"/>
      <c r="ORZ690" s="81"/>
      <c r="OSA690" s="75"/>
      <c r="OSB690" s="81"/>
      <c r="OSC690" s="75"/>
      <c r="OSD690" s="81"/>
      <c r="OSE690" s="75"/>
      <c r="OSF690" s="81"/>
      <c r="OSG690" s="75"/>
      <c r="OSH690" s="81"/>
      <c r="OSI690" s="75"/>
      <c r="OSJ690" s="81"/>
      <c r="OSK690" s="75"/>
      <c r="OSL690" s="81"/>
      <c r="OSM690" s="75"/>
      <c r="OSN690" s="81"/>
      <c r="OSO690" s="75"/>
      <c r="OSP690" s="81"/>
      <c r="OSQ690" s="75"/>
      <c r="OSR690" s="81"/>
      <c r="OSS690" s="75"/>
      <c r="OST690" s="81"/>
      <c r="OSU690" s="75"/>
      <c r="OSV690" s="81"/>
      <c r="OSW690" s="75"/>
      <c r="OSX690" s="81"/>
      <c r="OSY690" s="75"/>
      <c r="OSZ690" s="81"/>
      <c r="OTA690" s="75"/>
      <c r="OTB690" s="81"/>
      <c r="OTC690" s="75"/>
      <c r="OTD690" s="81"/>
      <c r="OTE690" s="75"/>
      <c r="OTF690" s="81"/>
      <c r="OTG690" s="75"/>
      <c r="OTH690" s="81"/>
      <c r="OTI690" s="75"/>
      <c r="OTJ690" s="81"/>
      <c r="OTK690" s="75"/>
      <c r="OTL690" s="81"/>
      <c r="OTM690" s="75"/>
      <c r="OTN690" s="81"/>
      <c r="OTO690" s="75"/>
      <c r="OTP690" s="81"/>
      <c r="OTQ690" s="75"/>
      <c r="OTR690" s="81"/>
      <c r="OTS690" s="75"/>
      <c r="OTT690" s="81"/>
      <c r="OTU690" s="75"/>
      <c r="OTV690" s="81"/>
      <c r="OTW690" s="75"/>
      <c r="OTX690" s="81"/>
      <c r="OTY690" s="75"/>
      <c r="OTZ690" s="81"/>
      <c r="OUA690" s="75"/>
      <c r="OUB690" s="81"/>
      <c r="OUC690" s="75"/>
      <c r="OUD690" s="81"/>
      <c r="OUE690" s="75"/>
      <c r="OUF690" s="81"/>
      <c r="OUG690" s="75"/>
      <c r="OUH690" s="81"/>
      <c r="OUI690" s="75"/>
      <c r="OUJ690" s="81"/>
      <c r="OUK690" s="75"/>
      <c r="OUL690" s="81"/>
      <c r="OUM690" s="75"/>
      <c r="OUN690" s="81"/>
      <c r="OUO690" s="75"/>
      <c r="OUP690" s="81"/>
      <c r="OUQ690" s="75"/>
      <c r="OUR690" s="81"/>
      <c r="OUS690" s="75"/>
      <c r="OUT690" s="81"/>
      <c r="OUU690" s="75"/>
      <c r="OUV690" s="81"/>
      <c r="OUW690" s="75"/>
      <c r="OUX690" s="81"/>
      <c r="OUY690" s="75"/>
      <c r="OUZ690" s="81"/>
      <c r="OVA690" s="75"/>
      <c r="OVB690" s="81"/>
      <c r="OVC690" s="75"/>
      <c r="OVD690" s="81"/>
      <c r="OVE690" s="75"/>
      <c r="OVF690" s="81"/>
      <c r="OVG690" s="75"/>
      <c r="OVH690" s="81"/>
      <c r="OVI690" s="75"/>
      <c r="OVJ690" s="81"/>
      <c r="OVK690" s="75"/>
      <c r="OVL690" s="81"/>
      <c r="OVM690" s="75"/>
      <c r="OVN690" s="81"/>
      <c r="OVO690" s="75"/>
      <c r="OVP690" s="81"/>
      <c r="OVQ690" s="75"/>
      <c r="OVR690" s="81"/>
      <c r="OVS690" s="75"/>
      <c r="OVT690" s="81"/>
      <c r="OVU690" s="75"/>
      <c r="OVV690" s="81"/>
      <c r="OVW690" s="75"/>
      <c r="OVX690" s="81"/>
      <c r="OVY690" s="75"/>
      <c r="OVZ690" s="81"/>
      <c r="OWA690" s="75"/>
      <c r="OWB690" s="81"/>
      <c r="OWC690" s="75"/>
      <c r="OWD690" s="81"/>
      <c r="OWE690" s="75"/>
      <c r="OWF690" s="81"/>
      <c r="OWG690" s="75"/>
      <c r="OWH690" s="81"/>
      <c r="OWI690" s="75"/>
      <c r="OWJ690" s="81"/>
      <c r="OWK690" s="75"/>
      <c r="OWL690" s="81"/>
      <c r="OWM690" s="75"/>
      <c r="OWN690" s="81"/>
      <c r="OWO690" s="75"/>
      <c r="OWP690" s="81"/>
      <c r="OWQ690" s="75"/>
      <c r="OWR690" s="81"/>
      <c r="OWS690" s="75"/>
      <c r="OWT690" s="81"/>
      <c r="OWU690" s="75"/>
      <c r="OWV690" s="81"/>
      <c r="OWW690" s="75"/>
      <c r="OWX690" s="81"/>
      <c r="OWY690" s="75"/>
      <c r="OWZ690" s="81"/>
      <c r="OXA690" s="75"/>
      <c r="OXB690" s="81"/>
      <c r="OXC690" s="75"/>
      <c r="OXD690" s="81"/>
      <c r="OXE690" s="75"/>
      <c r="OXF690" s="81"/>
      <c r="OXG690" s="75"/>
      <c r="OXH690" s="81"/>
      <c r="OXI690" s="75"/>
      <c r="OXJ690" s="81"/>
      <c r="OXK690" s="75"/>
      <c r="OXL690" s="81"/>
      <c r="OXM690" s="75"/>
      <c r="OXN690" s="81"/>
      <c r="OXO690" s="75"/>
      <c r="OXP690" s="81"/>
      <c r="OXQ690" s="75"/>
      <c r="OXR690" s="81"/>
      <c r="OXS690" s="75"/>
      <c r="OXT690" s="81"/>
      <c r="OXU690" s="75"/>
      <c r="OXV690" s="81"/>
      <c r="OXW690" s="75"/>
      <c r="OXX690" s="81"/>
      <c r="OXY690" s="75"/>
      <c r="OXZ690" s="81"/>
      <c r="OYA690" s="75"/>
      <c r="OYB690" s="81"/>
      <c r="OYC690" s="75"/>
      <c r="OYD690" s="81"/>
      <c r="OYE690" s="75"/>
      <c r="OYF690" s="81"/>
      <c r="OYG690" s="75"/>
      <c r="OYH690" s="81"/>
      <c r="OYI690" s="75"/>
      <c r="OYJ690" s="81"/>
      <c r="OYK690" s="75"/>
      <c r="OYL690" s="81"/>
      <c r="OYM690" s="75"/>
      <c r="OYN690" s="81"/>
      <c r="OYO690" s="75"/>
      <c r="OYP690" s="81"/>
      <c r="OYQ690" s="75"/>
      <c r="OYR690" s="81"/>
      <c r="OYS690" s="75"/>
      <c r="OYT690" s="81"/>
      <c r="OYU690" s="75"/>
      <c r="OYV690" s="81"/>
      <c r="OYW690" s="75"/>
      <c r="OYX690" s="81"/>
      <c r="OYY690" s="75"/>
      <c r="OYZ690" s="81"/>
      <c r="OZA690" s="75"/>
      <c r="OZB690" s="81"/>
      <c r="OZC690" s="75"/>
      <c r="OZD690" s="81"/>
      <c r="OZE690" s="75"/>
      <c r="OZF690" s="81"/>
      <c r="OZG690" s="75"/>
      <c r="OZH690" s="81"/>
      <c r="OZI690" s="75"/>
      <c r="OZJ690" s="81"/>
      <c r="OZK690" s="75"/>
      <c r="OZL690" s="81"/>
      <c r="OZM690" s="75"/>
      <c r="OZN690" s="81"/>
      <c r="OZO690" s="75"/>
      <c r="OZP690" s="81"/>
      <c r="OZQ690" s="75"/>
      <c r="OZR690" s="81"/>
      <c r="OZS690" s="75"/>
      <c r="OZT690" s="81"/>
      <c r="OZU690" s="75"/>
      <c r="OZV690" s="81"/>
      <c r="OZW690" s="75"/>
      <c r="OZX690" s="81"/>
      <c r="OZY690" s="75"/>
      <c r="OZZ690" s="81"/>
      <c r="PAA690" s="75"/>
      <c r="PAB690" s="81"/>
      <c r="PAC690" s="75"/>
      <c r="PAD690" s="81"/>
      <c r="PAE690" s="75"/>
      <c r="PAF690" s="81"/>
      <c r="PAG690" s="75"/>
      <c r="PAH690" s="81"/>
      <c r="PAI690" s="75"/>
      <c r="PAJ690" s="81"/>
      <c r="PAK690" s="75"/>
      <c r="PAL690" s="81"/>
      <c r="PAM690" s="75"/>
      <c r="PAN690" s="81"/>
      <c r="PAO690" s="75"/>
      <c r="PAP690" s="81"/>
      <c r="PAQ690" s="75"/>
      <c r="PAR690" s="81"/>
      <c r="PAS690" s="75"/>
      <c r="PAT690" s="81"/>
      <c r="PAU690" s="75"/>
      <c r="PAV690" s="81"/>
      <c r="PAW690" s="75"/>
      <c r="PAX690" s="81"/>
      <c r="PAY690" s="75"/>
      <c r="PAZ690" s="81"/>
      <c r="PBA690" s="75"/>
      <c r="PBB690" s="81"/>
      <c r="PBC690" s="75"/>
      <c r="PBD690" s="81"/>
      <c r="PBE690" s="75"/>
      <c r="PBF690" s="81"/>
      <c r="PBG690" s="75"/>
      <c r="PBH690" s="81"/>
      <c r="PBI690" s="75"/>
      <c r="PBJ690" s="81"/>
      <c r="PBK690" s="75"/>
      <c r="PBL690" s="81"/>
      <c r="PBM690" s="75"/>
      <c r="PBN690" s="81"/>
      <c r="PBO690" s="75"/>
      <c r="PBP690" s="81"/>
      <c r="PBQ690" s="75"/>
      <c r="PBR690" s="81"/>
      <c r="PBS690" s="75"/>
      <c r="PBT690" s="81"/>
      <c r="PBU690" s="75"/>
      <c r="PBV690" s="81"/>
      <c r="PBW690" s="75"/>
      <c r="PBX690" s="81"/>
      <c r="PBY690" s="75"/>
      <c r="PBZ690" s="81"/>
      <c r="PCA690" s="75"/>
      <c r="PCB690" s="81"/>
      <c r="PCC690" s="75"/>
      <c r="PCD690" s="81"/>
      <c r="PCE690" s="75"/>
      <c r="PCF690" s="81"/>
      <c r="PCG690" s="75"/>
      <c r="PCH690" s="81"/>
      <c r="PCI690" s="75"/>
      <c r="PCJ690" s="81"/>
      <c r="PCK690" s="75"/>
      <c r="PCL690" s="81"/>
      <c r="PCM690" s="75"/>
      <c r="PCN690" s="81"/>
      <c r="PCO690" s="75"/>
      <c r="PCP690" s="81"/>
      <c r="PCQ690" s="75"/>
      <c r="PCR690" s="81"/>
      <c r="PCS690" s="75"/>
      <c r="PCT690" s="81"/>
      <c r="PCU690" s="75"/>
      <c r="PCV690" s="81"/>
      <c r="PCW690" s="75"/>
      <c r="PCX690" s="81"/>
      <c r="PCY690" s="75"/>
      <c r="PCZ690" s="81"/>
      <c r="PDA690" s="75"/>
      <c r="PDB690" s="81"/>
      <c r="PDC690" s="75"/>
      <c r="PDD690" s="81"/>
      <c r="PDE690" s="75"/>
      <c r="PDF690" s="81"/>
      <c r="PDG690" s="75"/>
      <c r="PDH690" s="81"/>
      <c r="PDI690" s="75"/>
      <c r="PDJ690" s="81"/>
      <c r="PDK690" s="75"/>
      <c r="PDL690" s="81"/>
      <c r="PDM690" s="75"/>
      <c r="PDN690" s="81"/>
      <c r="PDO690" s="75"/>
      <c r="PDP690" s="81"/>
      <c r="PDQ690" s="75"/>
      <c r="PDR690" s="81"/>
      <c r="PDS690" s="75"/>
      <c r="PDT690" s="81"/>
      <c r="PDU690" s="75"/>
      <c r="PDV690" s="81"/>
      <c r="PDW690" s="75"/>
      <c r="PDX690" s="81"/>
      <c r="PDY690" s="75"/>
      <c r="PDZ690" s="81"/>
      <c r="PEA690" s="75"/>
      <c r="PEB690" s="81"/>
      <c r="PEC690" s="75"/>
      <c r="PED690" s="81"/>
      <c r="PEE690" s="75"/>
      <c r="PEF690" s="81"/>
      <c r="PEG690" s="75"/>
      <c r="PEH690" s="81"/>
      <c r="PEI690" s="75"/>
      <c r="PEJ690" s="81"/>
      <c r="PEK690" s="75"/>
      <c r="PEL690" s="81"/>
      <c r="PEM690" s="75"/>
      <c r="PEN690" s="81"/>
      <c r="PEO690" s="75"/>
      <c r="PEP690" s="81"/>
      <c r="PEQ690" s="75"/>
      <c r="PER690" s="81"/>
      <c r="PES690" s="75"/>
      <c r="PET690" s="81"/>
      <c r="PEU690" s="75"/>
      <c r="PEV690" s="81"/>
      <c r="PEW690" s="75"/>
      <c r="PEX690" s="81"/>
      <c r="PEY690" s="75"/>
      <c r="PEZ690" s="81"/>
      <c r="PFA690" s="75"/>
      <c r="PFB690" s="81"/>
      <c r="PFC690" s="75"/>
      <c r="PFD690" s="81"/>
      <c r="PFE690" s="75"/>
      <c r="PFF690" s="81"/>
      <c r="PFG690" s="75"/>
      <c r="PFH690" s="81"/>
      <c r="PFI690" s="75"/>
      <c r="PFJ690" s="81"/>
      <c r="PFK690" s="75"/>
      <c r="PFL690" s="81"/>
      <c r="PFM690" s="75"/>
      <c r="PFN690" s="81"/>
      <c r="PFO690" s="75"/>
      <c r="PFP690" s="81"/>
      <c r="PFQ690" s="75"/>
      <c r="PFR690" s="81"/>
      <c r="PFS690" s="75"/>
      <c r="PFT690" s="81"/>
      <c r="PFU690" s="75"/>
      <c r="PFV690" s="81"/>
      <c r="PFW690" s="75"/>
      <c r="PFX690" s="81"/>
      <c r="PFY690" s="75"/>
      <c r="PFZ690" s="81"/>
      <c r="PGA690" s="75"/>
      <c r="PGB690" s="81"/>
      <c r="PGC690" s="75"/>
      <c r="PGD690" s="81"/>
      <c r="PGE690" s="75"/>
      <c r="PGF690" s="81"/>
      <c r="PGG690" s="75"/>
      <c r="PGH690" s="81"/>
      <c r="PGI690" s="75"/>
      <c r="PGJ690" s="81"/>
      <c r="PGK690" s="75"/>
      <c r="PGL690" s="81"/>
      <c r="PGM690" s="75"/>
      <c r="PGN690" s="81"/>
      <c r="PGO690" s="75"/>
      <c r="PGP690" s="81"/>
      <c r="PGQ690" s="75"/>
      <c r="PGR690" s="81"/>
      <c r="PGS690" s="75"/>
      <c r="PGT690" s="81"/>
      <c r="PGU690" s="75"/>
      <c r="PGV690" s="81"/>
      <c r="PGW690" s="75"/>
      <c r="PGX690" s="81"/>
      <c r="PGY690" s="75"/>
      <c r="PGZ690" s="81"/>
      <c r="PHA690" s="75"/>
      <c r="PHB690" s="81"/>
      <c r="PHC690" s="75"/>
      <c r="PHD690" s="81"/>
      <c r="PHE690" s="75"/>
      <c r="PHF690" s="81"/>
      <c r="PHG690" s="75"/>
      <c r="PHH690" s="81"/>
      <c r="PHI690" s="75"/>
      <c r="PHJ690" s="81"/>
      <c r="PHK690" s="75"/>
      <c r="PHL690" s="81"/>
      <c r="PHM690" s="75"/>
      <c r="PHN690" s="81"/>
      <c r="PHO690" s="75"/>
      <c r="PHP690" s="81"/>
      <c r="PHQ690" s="75"/>
      <c r="PHR690" s="81"/>
      <c r="PHS690" s="75"/>
      <c r="PHT690" s="81"/>
      <c r="PHU690" s="75"/>
      <c r="PHV690" s="81"/>
      <c r="PHW690" s="75"/>
      <c r="PHX690" s="81"/>
      <c r="PHY690" s="75"/>
      <c r="PHZ690" s="81"/>
      <c r="PIA690" s="75"/>
      <c r="PIB690" s="81"/>
      <c r="PIC690" s="75"/>
      <c r="PID690" s="81"/>
      <c r="PIE690" s="75"/>
      <c r="PIF690" s="81"/>
      <c r="PIG690" s="75"/>
      <c r="PIH690" s="81"/>
      <c r="PII690" s="75"/>
      <c r="PIJ690" s="81"/>
      <c r="PIK690" s="75"/>
      <c r="PIL690" s="81"/>
      <c r="PIM690" s="75"/>
      <c r="PIN690" s="81"/>
      <c r="PIO690" s="75"/>
      <c r="PIP690" s="81"/>
      <c r="PIQ690" s="75"/>
      <c r="PIR690" s="81"/>
      <c r="PIS690" s="75"/>
      <c r="PIT690" s="81"/>
      <c r="PIU690" s="75"/>
      <c r="PIV690" s="81"/>
      <c r="PIW690" s="75"/>
      <c r="PIX690" s="81"/>
      <c r="PIY690" s="75"/>
      <c r="PIZ690" s="81"/>
      <c r="PJA690" s="75"/>
      <c r="PJB690" s="81"/>
      <c r="PJC690" s="75"/>
      <c r="PJD690" s="81"/>
      <c r="PJE690" s="75"/>
      <c r="PJF690" s="81"/>
      <c r="PJG690" s="75"/>
      <c r="PJH690" s="81"/>
      <c r="PJI690" s="75"/>
      <c r="PJJ690" s="81"/>
      <c r="PJK690" s="75"/>
      <c r="PJL690" s="81"/>
      <c r="PJM690" s="75"/>
      <c r="PJN690" s="81"/>
      <c r="PJO690" s="75"/>
      <c r="PJP690" s="81"/>
      <c r="PJQ690" s="75"/>
      <c r="PJR690" s="81"/>
      <c r="PJS690" s="75"/>
      <c r="PJT690" s="81"/>
      <c r="PJU690" s="75"/>
      <c r="PJV690" s="81"/>
      <c r="PJW690" s="75"/>
      <c r="PJX690" s="81"/>
      <c r="PJY690" s="75"/>
      <c r="PJZ690" s="81"/>
      <c r="PKA690" s="75"/>
      <c r="PKB690" s="81"/>
      <c r="PKC690" s="75"/>
      <c r="PKD690" s="81"/>
      <c r="PKE690" s="75"/>
      <c r="PKF690" s="81"/>
      <c r="PKG690" s="75"/>
      <c r="PKH690" s="81"/>
      <c r="PKI690" s="75"/>
      <c r="PKJ690" s="81"/>
      <c r="PKK690" s="75"/>
      <c r="PKL690" s="81"/>
      <c r="PKM690" s="75"/>
      <c r="PKN690" s="81"/>
      <c r="PKO690" s="75"/>
      <c r="PKP690" s="81"/>
      <c r="PKQ690" s="75"/>
      <c r="PKR690" s="81"/>
      <c r="PKS690" s="75"/>
      <c r="PKT690" s="81"/>
      <c r="PKU690" s="75"/>
      <c r="PKV690" s="81"/>
      <c r="PKW690" s="75"/>
      <c r="PKX690" s="81"/>
      <c r="PKY690" s="75"/>
      <c r="PKZ690" s="81"/>
      <c r="PLA690" s="75"/>
      <c r="PLB690" s="81"/>
      <c r="PLC690" s="75"/>
      <c r="PLD690" s="81"/>
      <c r="PLE690" s="75"/>
      <c r="PLF690" s="81"/>
      <c r="PLG690" s="75"/>
      <c r="PLH690" s="81"/>
      <c r="PLI690" s="75"/>
      <c r="PLJ690" s="81"/>
      <c r="PLK690" s="75"/>
      <c r="PLL690" s="81"/>
      <c r="PLM690" s="75"/>
      <c r="PLN690" s="81"/>
      <c r="PLO690" s="75"/>
      <c r="PLP690" s="81"/>
      <c r="PLQ690" s="75"/>
      <c r="PLR690" s="81"/>
      <c r="PLS690" s="75"/>
      <c r="PLT690" s="81"/>
      <c r="PLU690" s="75"/>
      <c r="PLV690" s="81"/>
      <c r="PLW690" s="75"/>
      <c r="PLX690" s="81"/>
      <c r="PLY690" s="75"/>
      <c r="PLZ690" s="81"/>
      <c r="PMA690" s="75"/>
      <c r="PMB690" s="81"/>
      <c r="PMC690" s="75"/>
      <c r="PMD690" s="81"/>
      <c r="PME690" s="75"/>
      <c r="PMF690" s="81"/>
      <c r="PMG690" s="75"/>
      <c r="PMH690" s="81"/>
      <c r="PMI690" s="75"/>
      <c r="PMJ690" s="81"/>
      <c r="PMK690" s="75"/>
      <c r="PML690" s="81"/>
      <c r="PMM690" s="75"/>
      <c r="PMN690" s="81"/>
      <c r="PMO690" s="75"/>
      <c r="PMP690" s="81"/>
      <c r="PMQ690" s="75"/>
      <c r="PMR690" s="81"/>
      <c r="PMS690" s="75"/>
      <c r="PMT690" s="81"/>
      <c r="PMU690" s="75"/>
      <c r="PMV690" s="81"/>
      <c r="PMW690" s="75"/>
      <c r="PMX690" s="81"/>
      <c r="PMY690" s="75"/>
      <c r="PMZ690" s="81"/>
      <c r="PNA690" s="75"/>
      <c r="PNB690" s="81"/>
      <c r="PNC690" s="75"/>
      <c r="PND690" s="81"/>
      <c r="PNE690" s="75"/>
      <c r="PNF690" s="81"/>
      <c r="PNG690" s="75"/>
      <c r="PNH690" s="81"/>
      <c r="PNI690" s="75"/>
      <c r="PNJ690" s="81"/>
      <c r="PNK690" s="75"/>
      <c r="PNL690" s="81"/>
      <c r="PNM690" s="75"/>
      <c r="PNN690" s="81"/>
      <c r="PNO690" s="75"/>
      <c r="PNP690" s="81"/>
      <c r="PNQ690" s="75"/>
      <c r="PNR690" s="81"/>
      <c r="PNS690" s="75"/>
      <c r="PNT690" s="81"/>
      <c r="PNU690" s="75"/>
      <c r="PNV690" s="81"/>
      <c r="PNW690" s="75"/>
      <c r="PNX690" s="81"/>
      <c r="PNY690" s="75"/>
      <c r="PNZ690" s="81"/>
      <c r="POA690" s="75"/>
      <c r="POB690" s="81"/>
      <c r="POC690" s="75"/>
      <c r="POD690" s="81"/>
      <c r="POE690" s="75"/>
      <c r="POF690" s="81"/>
      <c r="POG690" s="75"/>
      <c r="POH690" s="81"/>
      <c r="POI690" s="75"/>
      <c r="POJ690" s="81"/>
      <c r="POK690" s="75"/>
      <c r="POL690" s="81"/>
      <c r="POM690" s="75"/>
      <c r="PON690" s="81"/>
      <c r="POO690" s="75"/>
      <c r="POP690" s="81"/>
      <c r="POQ690" s="75"/>
      <c r="POR690" s="81"/>
      <c r="POS690" s="75"/>
      <c r="POT690" s="81"/>
      <c r="POU690" s="75"/>
      <c r="POV690" s="81"/>
      <c r="POW690" s="75"/>
      <c r="POX690" s="81"/>
      <c r="POY690" s="75"/>
      <c r="POZ690" s="81"/>
      <c r="PPA690" s="75"/>
      <c r="PPB690" s="81"/>
      <c r="PPC690" s="75"/>
      <c r="PPD690" s="81"/>
      <c r="PPE690" s="75"/>
      <c r="PPF690" s="81"/>
      <c r="PPG690" s="75"/>
      <c r="PPH690" s="81"/>
      <c r="PPI690" s="75"/>
      <c r="PPJ690" s="81"/>
      <c r="PPK690" s="75"/>
      <c r="PPL690" s="81"/>
      <c r="PPM690" s="75"/>
      <c r="PPN690" s="81"/>
      <c r="PPO690" s="75"/>
      <c r="PPP690" s="81"/>
      <c r="PPQ690" s="75"/>
      <c r="PPR690" s="81"/>
      <c r="PPS690" s="75"/>
      <c r="PPT690" s="81"/>
      <c r="PPU690" s="75"/>
      <c r="PPV690" s="81"/>
      <c r="PPW690" s="75"/>
      <c r="PPX690" s="81"/>
      <c r="PPY690" s="75"/>
      <c r="PPZ690" s="81"/>
      <c r="PQA690" s="75"/>
      <c r="PQB690" s="81"/>
      <c r="PQC690" s="75"/>
      <c r="PQD690" s="81"/>
      <c r="PQE690" s="75"/>
      <c r="PQF690" s="81"/>
      <c r="PQG690" s="75"/>
      <c r="PQH690" s="81"/>
      <c r="PQI690" s="75"/>
      <c r="PQJ690" s="81"/>
      <c r="PQK690" s="75"/>
      <c r="PQL690" s="81"/>
      <c r="PQM690" s="75"/>
      <c r="PQN690" s="81"/>
      <c r="PQO690" s="75"/>
      <c r="PQP690" s="81"/>
      <c r="PQQ690" s="75"/>
      <c r="PQR690" s="81"/>
      <c r="PQS690" s="75"/>
      <c r="PQT690" s="81"/>
      <c r="PQU690" s="75"/>
      <c r="PQV690" s="81"/>
      <c r="PQW690" s="75"/>
      <c r="PQX690" s="81"/>
      <c r="PQY690" s="75"/>
      <c r="PQZ690" s="81"/>
      <c r="PRA690" s="75"/>
      <c r="PRB690" s="81"/>
      <c r="PRC690" s="75"/>
      <c r="PRD690" s="81"/>
      <c r="PRE690" s="75"/>
      <c r="PRF690" s="81"/>
      <c r="PRG690" s="75"/>
      <c r="PRH690" s="81"/>
      <c r="PRI690" s="75"/>
      <c r="PRJ690" s="81"/>
      <c r="PRK690" s="75"/>
      <c r="PRL690" s="81"/>
      <c r="PRM690" s="75"/>
      <c r="PRN690" s="81"/>
      <c r="PRO690" s="75"/>
      <c r="PRP690" s="81"/>
      <c r="PRQ690" s="75"/>
      <c r="PRR690" s="81"/>
      <c r="PRS690" s="75"/>
      <c r="PRT690" s="81"/>
      <c r="PRU690" s="75"/>
      <c r="PRV690" s="81"/>
      <c r="PRW690" s="75"/>
      <c r="PRX690" s="81"/>
      <c r="PRY690" s="75"/>
      <c r="PRZ690" s="81"/>
      <c r="PSA690" s="75"/>
      <c r="PSB690" s="81"/>
      <c r="PSC690" s="75"/>
      <c r="PSD690" s="81"/>
      <c r="PSE690" s="75"/>
      <c r="PSF690" s="81"/>
      <c r="PSG690" s="75"/>
      <c r="PSH690" s="81"/>
      <c r="PSI690" s="75"/>
      <c r="PSJ690" s="81"/>
      <c r="PSK690" s="75"/>
      <c r="PSL690" s="81"/>
      <c r="PSM690" s="75"/>
      <c r="PSN690" s="81"/>
      <c r="PSO690" s="75"/>
      <c r="PSP690" s="81"/>
      <c r="PSQ690" s="75"/>
      <c r="PSR690" s="81"/>
      <c r="PSS690" s="75"/>
      <c r="PST690" s="81"/>
      <c r="PSU690" s="75"/>
      <c r="PSV690" s="81"/>
      <c r="PSW690" s="75"/>
      <c r="PSX690" s="81"/>
      <c r="PSY690" s="75"/>
      <c r="PSZ690" s="81"/>
      <c r="PTA690" s="75"/>
      <c r="PTB690" s="81"/>
      <c r="PTC690" s="75"/>
      <c r="PTD690" s="81"/>
      <c r="PTE690" s="75"/>
      <c r="PTF690" s="81"/>
      <c r="PTG690" s="75"/>
      <c r="PTH690" s="81"/>
      <c r="PTI690" s="75"/>
      <c r="PTJ690" s="81"/>
      <c r="PTK690" s="75"/>
      <c r="PTL690" s="81"/>
      <c r="PTM690" s="75"/>
      <c r="PTN690" s="81"/>
      <c r="PTO690" s="75"/>
      <c r="PTP690" s="81"/>
      <c r="PTQ690" s="75"/>
      <c r="PTR690" s="81"/>
      <c r="PTS690" s="75"/>
      <c r="PTT690" s="81"/>
      <c r="PTU690" s="75"/>
      <c r="PTV690" s="81"/>
      <c r="PTW690" s="75"/>
      <c r="PTX690" s="81"/>
      <c r="PTY690" s="75"/>
      <c r="PTZ690" s="81"/>
      <c r="PUA690" s="75"/>
      <c r="PUB690" s="81"/>
      <c r="PUC690" s="75"/>
      <c r="PUD690" s="81"/>
      <c r="PUE690" s="75"/>
      <c r="PUF690" s="81"/>
      <c r="PUG690" s="75"/>
      <c r="PUH690" s="81"/>
      <c r="PUI690" s="75"/>
      <c r="PUJ690" s="81"/>
      <c r="PUK690" s="75"/>
      <c r="PUL690" s="81"/>
      <c r="PUM690" s="75"/>
      <c r="PUN690" s="81"/>
      <c r="PUO690" s="75"/>
      <c r="PUP690" s="81"/>
      <c r="PUQ690" s="75"/>
      <c r="PUR690" s="81"/>
      <c r="PUS690" s="75"/>
      <c r="PUT690" s="81"/>
      <c r="PUU690" s="75"/>
      <c r="PUV690" s="81"/>
      <c r="PUW690" s="75"/>
      <c r="PUX690" s="81"/>
      <c r="PUY690" s="75"/>
      <c r="PUZ690" s="81"/>
      <c r="PVA690" s="75"/>
      <c r="PVB690" s="81"/>
      <c r="PVC690" s="75"/>
      <c r="PVD690" s="81"/>
      <c r="PVE690" s="75"/>
      <c r="PVF690" s="81"/>
      <c r="PVG690" s="75"/>
      <c r="PVH690" s="81"/>
      <c r="PVI690" s="75"/>
      <c r="PVJ690" s="81"/>
      <c r="PVK690" s="75"/>
      <c r="PVL690" s="81"/>
      <c r="PVM690" s="75"/>
      <c r="PVN690" s="81"/>
      <c r="PVO690" s="75"/>
      <c r="PVP690" s="81"/>
      <c r="PVQ690" s="75"/>
      <c r="PVR690" s="81"/>
      <c r="PVS690" s="75"/>
      <c r="PVT690" s="81"/>
      <c r="PVU690" s="75"/>
      <c r="PVV690" s="81"/>
      <c r="PVW690" s="75"/>
      <c r="PVX690" s="81"/>
      <c r="PVY690" s="75"/>
      <c r="PVZ690" s="81"/>
      <c r="PWA690" s="75"/>
      <c r="PWB690" s="81"/>
      <c r="PWC690" s="75"/>
      <c r="PWD690" s="81"/>
      <c r="PWE690" s="75"/>
      <c r="PWF690" s="81"/>
      <c r="PWG690" s="75"/>
      <c r="PWH690" s="81"/>
      <c r="PWI690" s="75"/>
      <c r="PWJ690" s="81"/>
      <c r="PWK690" s="75"/>
      <c r="PWL690" s="81"/>
      <c r="PWM690" s="75"/>
      <c r="PWN690" s="81"/>
      <c r="PWO690" s="75"/>
      <c r="PWP690" s="81"/>
      <c r="PWQ690" s="75"/>
      <c r="PWR690" s="81"/>
      <c r="PWS690" s="75"/>
      <c r="PWT690" s="81"/>
      <c r="PWU690" s="75"/>
      <c r="PWV690" s="81"/>
      <c r="PWW690" s="75"/>
      <c r="PWX690" s="81"/>
      <c r="PWY690" s="75"/>
      <c r="PWZ690" s="81"/>
      <c r="PXA690" s="75"/>
      <c r="PXB690" s="81"/>
      <c r="PXC690" s="75"/>
      <c r="PXD690" s="81"/>
      <c r="PXE690" s="75"/>
      <c r="PXF690" s="81"/>
      <c r="PXG690" s="75"/>
      <c r="PXH690" s="81"/>
      <c r="PXI690" s="75"/>
      <c r="PXJ690" s="81"/>
      <c r="PXK690" s="75"/>
      <c r="PXL690" s="81"/>
      <c r="PXM690" s="75"/>
      <c r="PXN690" s="81"/>
      <c r="PXO690" s="75"/>
      <c r="PXP690" s="81"/>
      <c r="PXQ690" s="75"/>
      <c r="PXR690" s="81"/>
      <c r="PXS690" s="75"/>
      <c r="PXT690" s="81"/>
      <c r="PXU690" s="75"/>
      <c r="PXV690" s="81"/>
      <c r="PXW690" s="75"/>
      <c r="PXX690" s="81"/>
      <c r="PXY690" s="75"/>
      <c r="PXZ690" s="81"/>
      <c r="PYA690" s="75"/>
      <c r="PYB690" s="81"/>
      <c r="PYC690" s="75"/>
      <c r="PYD690" s="81"/>
      <c r="PYE690" s="75"/>
      <c r="PYF690" s="81"/>
      <c r="PYG690" s="75"/>
      <c r="PYH690" s="81"/>
      <c r="PYI690" s="75"/>
      <c r="PYJ690" s="81"/>
      <c r="PYK690" s="75"/>
      <c r="PYL690" s="81"/>
      <c r="PYM690" s="75"/>
      <c r="PYN690" s="81"/>
      <c r="PYO690" s="75"/>
      <c r="PYP690" s="81"/>
      <c r="PYQ690" s="75"/>
      <c r="PYR690" s="81"/>
      <c r="PYS690" s="75"/>
      <c r="PYT690" s="81"/>
      <c r="PYU690" s="75"/>
      <c r="PYV690" s="81"/>
      <c r="PYW690" s="75"/>
      <c r="PYX690" s="81"/>
      <c r="PYY690" s="75"/>
      <c r="PYZ690" s="81"/>
      <c r="PZA690" s="75"/>
      <c r="PZB690" s="81"/>
      <c r="PZC690" s="75"/>
      <c r="PZD690" s="81"/>
      <c r="PZE690" s="75"/>
      <c r="PZF690" s="81"/>
      <c r="PZG690" s="75"/>
      <c r="PZH690" s="81"/>
      <c r="PZI690" s="75"/>
      <c r="PZJ690" s="81"/>
      <c r="PZK690" s="75"/>
      <c r="PZL690" s="81"/>
      <c r="PZM690" s="75"/>
      <c r="PZN690" s="81"/>
      <c r="PZO690" s="75"/>
      <c r="PZP690" s="81"/>
      <c r="PZQ690" s="75"/>
      <c r="PZR690" s="81"/>
      <c r="PZS690" s="75"/>
      <c r="PZT690" s="81"/>
      <c r="PZU690" s="75"/>
      <c r="PZV690" s="81"/>
      <c r="PZW690" s="75"/>
      <c r="PZX690" s="81"/>
      <c r="PZY690" s="75"/>
      <c r="PZZ690" s="81"/>
      <c r="QAA690" s="75"/>
      <c r="QAB690" s="81"/>
      <c r="QAC690" s="75"/>
      <c r="QAD690" s="81"/>
      <c r="QAE690" s="75"/>
      <c r="QAF690" s="81"/>
      <c r="QAG690" s="75"/>
      <c r="QAH690" s="81"/>
      <c r="QAI690" s="75"/>
      <c r="QAJ690" s="81"/>
      <c r="QAK690" s="75"/>
      <c r="QAL690" s="81"/>
      <c r="QAM690" s="75"/>
      <c r="QAN690" s="81"/>
      <c r="QAO690" s="75"/>
      <c r="QAP690" s="81"/>
      <c r="QAQ690" s="75"/>
      <c r="QAR690" s="81"/>
      <c r="QAS690" s="75"/>
      <c r="QAT690" s="81"/>
      <c r="QAU690" s="75"/>
      <c r="QAV690" s="81"/>
      <c r="QAW690" s="75"/>
      <c r="QAX690" s="81"/>
      <c r="QAY690" s="75"/>
      <c r="QAZ690" s="81"/>
      <c r="QBA690" s="75"/>
      <c r="QBB690" s="81"/>
      <c r="QBC690" s="75"/>
      <c r="QBD690" s="81"/>
      <c r="QBE690" s="75"/>
      <c r="QBF690" s="81"/>
      <c r="QBG690" s="75"/>
      <c r="QBH690" s="81"/>
      <c r="QBI690" s="75"/>
      <c r="QBJ690" s="81"/>
      <c r="QBK690" s="75"/>
      <c r="QBL690" s="81"/>
      <c r="QBM690" s="75"/>
      <c r="QBN690" s="81"/>
      <c r="QBO690" s="75"/>
      <c r="QBP690" s="81"/>
      <c r="QBQ690" s="75"/>
      <c r="QBR690" s="81"/>
      <c r="QBS690" s="75"/>
      <c r="QBT690" s="81"/>
      <c r="QBU690" s="75"/>
      <c r="QBV690" s="81"/>
      <c r="QBW690" s="75"/>
      <c r="QBX690" s="81"/>
      <c r="QBY690" s="75"/>
      <c r="QBZ690" s="81"/>
      <c r="QCA690" s="75"/>
      <c r="QCB690" s="81"/>
      <c r="QCC690" s="75"/>
      <c r="QCD690" s="81"/>
      <c r="QCE690" s="75"/>
      <c r="QCF690" s="81"/>
      <c r="QCG690" s="75"/>
      <c r="QCH690" s="81"/>
      <c r="QCI690" s="75"/>
      <c r="QCJ690" s="81"/>
      <c r="QCK690" s="75"/>
      <c r="QCL690" s="81"/>
      <c r="QCM690" s="75"/>
      <c r="QCN690" s="81"/>
      <c r="QCO690" s="75"/>
      <c r="QCP690" s="81"/>
      <c r="QCQ690" s="75"/>
      <c r="QCR690" s="81"/>
      <c r="QCS690" s="75"/>
      <c r="QCT690" s="81"/>
      <c r="QCU690" s="75"/>
      <c r="QCV690" s="81"/>
      <c r="QCW690" s="75"/>
      <c r="QCX690" s="81"/>
      <c r="QCY690" s="75"/>
      <c r="QCZ690" s="81"/>
      <c r="QDA690" s="75"/>
      <c r="QDB690" s="81"/>
      <c r="QDC690" s="75"/>
      <c r="QDD690" s="81"/>
      <c r="QDE690" s="75"/>
      <c r="QDF690" s="81"/>
      <c r="QDG690" s="75"/>
      <c r="QDH690" s="81"/>
      <c r="QDI690" s="75"/>
      <c r="QDJ690" s="81"/>
      <c r="QDK690" s="75"/>
      <c r="QDL690" s="81"/>
      <c r="QDM690" s="75"/>
      <c r="QDN690" s="81"/>
      <c r="QDO690" s="75"/>
      <c r="QDP690" s="81"/>
      <c r="QDQ690" s="75"/>
      <c r="QDR690" s="81"/>
      <c r="QDS690" s="75"/>
      <c r="QDT690" s="81"/>
      <c r="QDU690" s="75"/>
      <c r="QDV690" s="81"/>
      <c r="QDW690" s="75"/>
      <c r="QDX690" s="81"/>
      <c r="QDY690" s="75"/>
      <c r="QDZ690" s="81"/>
      <c r="QEA690" s="75"/>
      <c r="QEB690" s="81"/>
      <c r="QEC690" s="75"/>
      <c r="QED690" s="81"/>
      <c r="QEE690" s="75"/>
      <c r="QEF690" s="81"/>
      <c r="QEG690" s="75"/>
      <c r="QEH690" s="81"/>
      <c r="QEI690" s="75"/>
      <c r="QEJ690" s="81"/>
      <c r="QEK690" s="75"/>
      <c r="QEL690" s="81"/>
      <c r="QEM690" s="75"/>
      <c r="QEN690" s="81"/>
      <c r="QEO690" s="75"/>
      <c r="QEP690" s="81"/>
      <c r="QEQ690" s="75"/>
      <c r="QER690" s="81"/>
      <c r="QES690" s="75"/>
      <c r="QET690" s="81"/>
      <c r="QEU690" s="75"/>
      <c r="QEV690" s="81"/>
      <c r="QEW690" s="75"/>
      <c r="QEX690" s="81"/>
      <c r="QEY690" s="75"/>
      <c r="QEZ690" s="81"/>
      <c r="QFA690" s="75"/>
      <c r="QFB690" s="81"/>
      <c r="QFC690" s="75"/>
      <c r="QFD690" s="81"/>
      <c r="QFE690" s="75"/>
      <c r="QFF690" s="81"/>
      <c r="QFG690" s="75"/>
      <c r="QFH690" s="81"/>
      <c r="QFI690" s="75"/>
      <c r="QFJ690" s="81"/>
      <c r="QFK690" s="75"/>
      <c r="QFL690" s="81"/>
      <c r="QFM690" s="75"/>
      <c r="QFN690" s="81"/>
      <c r="QFO690" s="75"/>
      <c r="QFP690" s="81"/>
      <c r="QFQ690" s="75"/>
      <c r="QFR690" s="81"/>
      <c r="QFS690" s="75"/>
      <c r="QFT690" s="81"/>
      <c r="QFU690" s="75"/>
      <c r="QFV690" s="81"/>
      <c r="QFW690" s="75"/>
      <c r="QFX690" s="81"/>
      <c r="QFY690" s="75"/>
      <c r="QFZ690" s="81"/>
      <c r="QGA690" s="75"/>
      <c r="QGB690" s="81"/>
      <c r="QGC690" s="75"/>
      <c r="QGD690" s="81"/>
      <c r="QGE690" s="75"/>
      <c r="QGF690" s="81"/>
      <c r="QGG690" s="75"/>
      <c r="QGH690" s="81"/>
      <c r="QGI690" s="75"/>
      <c r="QGJ690" s="81"/>
      <c r="QGK690" s="75"/>
      <c r="QGL690" s="81"/>
      <c r="QGM690" s="75"/>
      <c r="QGN690" s="81"/>
      <c r="QGO690" s="75"/>
      <c r="QGP690" s="81"/>
      <c r="QGQ690" s="75"/>
      <c r="QGR690" s="81"/>
      <c r="QGS690" s="75"/>
      <c r="QGT690" s="81"/>
      <c r="QGU690" s="75"/>
      <c r="QGV690" s="81"/>
      <c r="QGW690" s="75"/>
      <c r="QGX690" s="81"/>
      <c r="QGY690" s="75"/>
      <c r="QGZ690" s="81"/>
      <c r="QHA690" s="75"/>
      <c r="QHB690" s="81"/>
      <c r="QHC690" s="75"/>
      <c r="QHD690" s="81"/>
      <c r="QHE690" s="75"/>
      <c r="QHF690" s="81"/>
      <c r="QHG690" s="75"/>
      <c r="QHH690" s="81"/>
      <c r="QHI690" s="75"/>
      <c r="QHJ690" s="81"/>
      <c r="QHK690" s="75"/>
      <c r="QHL690" s="81"/>
      <c r="QHM690" s="75"/>
      <c r="QHN690" s="81"/>
      <c r="QHO690" s="75"/>
      <c r="QHP690" s="81"/>
      <c r="QHQ690" s="75"/>
      <c r="QHR690" s="81"/>
      <c r="QHS690" s="75"/>
      <c r="QHT690" s="81"/>
      <c r="QHU690" s="75"/>
      <c r="QHV690" s="81"/>
      <c r="QHW690" s="75"/>
      <c r="QHX690" s="81"/>
      <c r="QHY690" s="75"/>
      <c r="QHZ690" s="81"/>
      <c r="QIA690" s="75"/>
      <c r="QIB690" s="81"/>
      <c r="QIC690" s="75"/>
      <c r="QID690" s="81"/>
      <c r="QIE690" s="75"/>
      <c r="QIF690" s="81"/>
      <c r="QIG690" s="75"/>
      <c r="QIH690" s="81"/>
      <c r="QII690" s="75"/>
      <c r="QIJ690" s="81"/>
      <c r="QIK690" s="75"/>
      <c r="QIL690" s="81"/>
      <c r="QIM690" s="75"/>
      <c r="QIN690" s="81"/>
      <c r="QIO690" s="75"/>
      <c r="QIP690" s="81"/>
      <c r="QIQ690" s="75"/>
      <c r="QIR690" s="81"/>
      <c r="QIS690" s="75"/>
      <c r="QIT690" s="81"/>
      <c r="QIU690" s="75"/>
      <c r="QIV690" s="81"/>
      <c r="QIW690" s="75"/>
      <c r="QIX690" s="81"/>
      <c r="QIY690" s="75"/>
      <c r="QIZ690" s="81"/>
      <c r="QJA690" s="75"/>
      <c r="QJB690" s="81"/>
      <c r="QJC690" s="75"/>
      <c r="QJD690" s="81"/>
      <c r="QJE690" s="75"/>
      <c r="QJF690" s="81"/>
      <c r="QJG690" s="75"/>
      <c r="QJH690" s="81"/>
      <c r="QJI690" s="75"/>
      <c r="QJJ690" s="81"/>
      <c r="QJK690" s="75"/>
      <c r="QJL690" s="81"/>
      <c r="QJM690" s="75"/>
      <c r="QJN690" s="81"/>
      <c r="QJO690" s="75"/>
      <c r="QJP690" s="81"/>
      <c r="QJQ690" s="75"/>
      <c r="QJR690" s="81"/>
      <c r="QJS690" s="75"/>
      <c r="QJT690" s="81"/>
      <c r="QJU690" s="75"/>
      <c r="QJV690" s="81"/>
      <c r="QJW690" s="75"/>
      <c r="QJX690" s="81"/>
      <c r="QJY690" s="75"/>
      <c r="QJZ690" s="81"/>
      <c r="QKA690" s="75"/>
      <c r="QKB690" s="81"/>
      <c r="QKC690" s="75"/>
      <c r="QKD690" s="81"/>
      <c r="QKE690" s="75"/>
      <c r="QKF690" s="81"/>
      <c r="QKG690" s="75"/>
      <c r="QKH690" s="81"/>
      <c r="QKI690" s="75"/>
      <c r="QKJ690" s="81"/>
      <c r="QKK690" s="75"/>
      <c r="QKL690" s="81"/>
      <c r="QKM690" s="75"/>
      <c r="QKN690" s="81"/>
      <c r="QKO690" s="75"/>
      <c r="QKP690" s="81"/>
      <c r="QKQ690" s="75"/>
      <c r="QKR690" s="81"/>
      <c r="QKS690" s="75"/>
      <c r="QKT690" s="81"/>
      <c r="QKU690" s="75"/>
      <c r="QKV690" s="81"/>
      <c r="QKW690" s="75"/>
      <c r="QKX690" s="81"/>
      <c r="QKY690" s="75"/>
      <c r="QKZ690" s="81"/>
      <c r="QLA690" s="75"/>
      <c r="QLB690" s="81"/>
      <c r="QLC690" s="75"/>
      <c r="QLD690" s="81"/>
      <c r="QLE690" s="75"/>
      <c r="QLF690" s="81"/>
      <c r="QLG690" s="75"/>
      <c r="QLH690" s="81"/>
      <c r="QLI690" s="75"/>
      <c r="QLJ690" s="81"/>
      <c r="QLK690" s="75"/>
      <c r="QLL690" s="81"/>
      <c r="QLM690" s="75"/>
      <c r="QLN690" s="81"/>
      <c r="QLO690" s="75"/>
      <c r="QLP690" s="81"/>
      <c r="QLQ690" s="75"/>
      <c r="QLR690" s="81"/>
      <c r="QLS690" s="75"/>
      <c r="QLT690" s="81"/>
      <c r="QLU690" s="75"/>
      <c r="QLV690" s="81"/>
      <c r="QLW690" s="75"/>
      <c r="QLX690" s="81"/>
      <c r="QLY690" s="75"/>
      <c r="QLZ690" s="81"/>
      <c r="QMA690" s="75"/>
      <c r="QMB690" s="81"/>
      <c r="QMC690" s="75"/>
      <c r="QMD690" s="81"/>
      <c r="QME690" s="75"/>
      <c r="QMF690" s="81"/>
      <c r="QMG690" s="75"/>
      <c r="QMH690" s="81"/>
      <c r="QMI690" s="75"/>
      <c r="QMJ690" s="81"/>
      <c r="QMK690" s="75"/>
      <c r="QML690" s="81"/>
      <c r="QMM690" s="75"/>
      <c r="QMN690" s="81"/>
      <c r="QMO690" s="75"/>
      <c r="QMP690" s="81"/>
      <c r="QMQ690" s="75"/>
      <c r="QMR690" s="81"/>
      <c r="QMS690" s="75"/>
      <c r="QMT690" s="81"/>
      <c r="QMU690" s="75"/>
      <c r="QMV690" s="81"/>
      <c r="QMW690" s="75"/>
      <c r="QMX690" s="81"/>
      <c r="QMY690" s="75"/>
      <c r="QMZ690" s="81"/>
      <c r="QNA690" s="75"/>
      <c r="QNB690" s="81"/>
      <c r="QNC690" s="75"/>
      <c r="QND690" s="81"/>
      <c r="QNE690" s="75"/>
      <c r="QNF690" s="81"/>
      <c r="QNG690" s="75"/>
      <c r="QNH690" s="81"/>
      <c r="QNI690" s="75"/>
      <c r="QNJ690" s="81"/>
      <c r="QNK690" s="75"/>
      <c r="QNL690" s="81"/>
      <c r="QNM690" s="75"/>
      <c r="QNN690" s="81"/>
      <c r="QNO690" s="75"/>
      <c r="QNP690" s="81"/>
      <c r="QNQ690" s="75"/>
      <c r="QNR690" s="81"/>
      <c r="QNS690" s="75"/>
      <c r="QNT690" s="81"/>
      <c r="QNU690" s="75"/>
      <c r="QNV690" s="81"/>
      <c r="QNW690" s="75"/>
      <c r="QNX690" s="81"/>
      <c r="QNY690" s="75"/>
      <c r="QNZ690" s="81"/>
      <c r="QOA690" s="75"/>
      <c r="QOB690" s="81"/>
      <c r="QOC690" s="75"/>
      <c r="QOD690" s="81"/>
      <c r="QOE690" s="75"/>
      <c r="QOF690" s="81"/>
      <c r="QOG690" s="75"/>
      <c r="QOH690" s="81"/>
      <c r="QOI690" s="75"/>
      <c r="QOJ690" s="81"/>
      <c r="QOK690" s="75"/>
      <c r="QOL690" s="81"/>
      <c r="QOM690" s="75"/>
      <c r="QON690" s="81"/>
      <c r="QOO690" s="75"/>
      <c r="QOP690" s="81"/>
      <c r="QOQ690" s="75"/>
      <c r="QOR690" s="81"/>
      <c r="QOS690" s="75"/>
      <c r="QOT690" s="81"/>
      <c r="QOU690" s="75"/>
      <c r="QOV690" s="81"/>
      <c r="QOW690" s="75"/>
      <c r="QOX690" s="81"/>
      <c r="QOY690" s="75"/>
      <c r="QOZ690" s="81"/>
      <c r="QPA690" s="75"/>
      <c r="QPB690" s="81"/>
      <c r="QPC690" s="75"/>
      <c r="QPD690" s="81"/>
      <c r="QPE690" s="75"/>
      <c r="QPF690" s="81"/>
      <c r="QPG690" s="75"/>
      <c r="QPH690" s="81"/>
      <c r="QPI690" s="75"/>
      <c r="QPJ690" s="81"/>
      <c r="QPK690" s="75"/>
      <c r="QPL690" s="81"/>
      <c r="QPM690" s="75"/>
      <c r="QPN690" s="81"/>
      <c r="QPO690" s="75"/>
      <c r="QPP690" s="81"/>
      <c r="QPQ690" s="75"/>
      <c r="QPR690" s="81"/>
      <c r="QPS690" s="75"/>
      <c r="QPT690" s="81"/>
      <c r="QPU690" s="75"/>
      <c r="QPV690" s="81"/>
      <c r="QPW690" s="75"/>
      <c r="QPX690" s="81"/>
      <c r="QPY690" s="75"/>
      <c r="QPZ690" s="81"/>
      <c r="QQA690" s="75"/>
      <c r="QQB690" s="81"/>
      <c r="QQC690" s="75"/>
      <c r="QQD690" s="81"/>
      <c r="QQE690" s="75"/>
      <c r="QQF690" s="81"/>
      <c r="QQG690" s="75"/>
      <c r="QQH690" s="81"/>
      <c r="QQI690" s="75"/>
      <c r="QQJ690" s="81"/>
      <c r="QQK690" s="75"/>
      <c r="QQL690" s="81"/>
      <c r="QQM690" s="75"/>
      <c r="QQN690" s="81"/>
      <c r="QQO690" s="75"/>
      <c r="QQP690" s="81"/>
      <c r="QQQ690" s="75"/>
      <c r="QQR690" s="81"/>
      <c r="QQS690" s="75"/>
      <c r="QQT690" s="81"/>
      <c r="QQU690" s="75"/>
      <c r="QQV690" s="81"/>
      <c r="QQW690" s="75"/>
      <c r="QQX690" s="81"/>
      <c r="QQY690" s="75"/>
      <c r="QQZ690" s="81"/>
      <c r="QRA690" s="75"/>
      <c r="QRB690" s="81"/>
      <c r="QRC690" s="75"/>
      <c r="QRD690" s="81"/>
      <c r="QRE690" s="75"/>
      <c r="QRF690" s="81"/>
      <c r="QRG690" s="75"/>
      <c r="QRH690" s="81"/>
      <c r="QRI690" s="75"/>
      <c r="QRJ690" s="81"/>
      <c r="QRK690" s="75"/>
      <c r="QRL690" s="81"/>
      <c r="QRM690" s="75"/>
      <c r="QRN690" s="81"/>
      <c r="QRO690" s="75"/>
      <c r="QRP690" s="81"/>
      <c r="QRQ690" s="75"/>
      <c r="QRR690" s="81"/>
      <c r="QRS690" s="75"/>
      <c r="QRT690" s="81"/>
      <c r="QRU690" s="75"/>
      <c r="QRV690" s="81"/>
      <c r="QRW690" s="75"/>
      <c r="QRX690" s="81"/>
      <c r="QRY690" s="75"/>
      <c r="QRZ690" s="81"/>
      <c r="QSA690" s="75"/>
      <c r="QSB690" s="81"/>
      <c r="QSC690" s="75"/>
      <c r="QSD690" s="81"/>
      <c r="QSE690" s="75"/>
      <c r="QSF690" s="81"/>
      <c r="QSG690" s="75"/>
      <c r="QSH690" s="81"/>
      <c r="QSI690" s="75"/>
      <c r="QSJ690" s="81"/>
      <c r="QSK690" s="75"/>
      <c r="QSL690" s="81"/>
      <c r="QSM690" s="75"/>
      <c r="QSN690" s="81"/>
      <c r="QSO690" s="75"/>
      <c r="QSP690" s="81"/>
      <c r="QSQ690" s="75"/>
      <c r="QSR690" s="81"/>
      <c r="QSS690" s="75"/>
      <c r="QST690" s="81"/>
      <c r="QSU690" s="75"/>
      <c r="QSV690" s="81"/>
      <c r="QSW690" s="75"/>
      <c r="QSX690" s="81"/>
      <c r="QSY690" s="75"/>
      <c r="QSZ690" s="81"/>
      <c r="QTA690" s="75"/>
      <c r="QTB690" s="81"/>
      <c r="QTC690" s="75"/>
      <c r="QTD690" s="81"/>
      <c r="QTE690" s="75"/>
      <c r="QTF690" s="81"/>
      <c r="QTG690" s="75"/>
      <c r="QTH690" s="81"/>
      <c r="QTI690" s="75"/>
      <c r="QTJ690" s="81"/>
      <c r="QTK690" s="75"/>
      <c r="QTL690" s="81"/>
      <c r="QTM690" s="75"/>
      <c r="QTN690" s="81"/>
      <c r="QTO690" s="75"/>
      <c r="QTP690" s="81"/>
      <c r="QTQ690" s="75"/>
      <c r="QTR690" s="81"/>
      <c r="QTS690" s="75"/>
      <c r="QTT690" s="81"/>
      <c r="QTU690" s="75"/>
      <c r="QTV690" s="81"/>
      <c r="QTW690" s="75"/>
      <c r="QTX690" s="81"/>
      <c r="QTY690" s="75"/>
      <c r="QTZ690" s="81"/>
      <c r="QUA690" s="75"/>
      <c r="QUB690" s="81"/>
      <c r="QUC690" s="75"/>
      <c r="QUD690" s="81"/>
      <c r="QUE690" s="75"/>
      <c r="QUF690" s="81"/>
      <c r="QUG690" s="75"/>
      <c r="QUH690" s="81"/>
      <c r="QUI690" s="75"/>
      <c r="QUJ690" s="81"/>
      <c r="QUK690" s="75"/>
      <c r="QUL690" s="81"/>
      <c r="QUM690" s="75"/>
      <c r="QUN690" s="81"/>
      <c r="QUO690" s="75"/>
      <c r="QUP690" s="81"/>
      <c r="QUQ690" s="75"/>
      <c r="QUR690" s="81"/>
      <c r="QUS690" s="75"/>
      <c r="QUT690" s="81"/>
      <c r="QUU690" s="75"/>
      <c r="QUV690" s="81"/>
      <c r="QUW690" s="75"/>
      <c r="QUX690" s="81"/>
      <c r="QUY690" s="75"/>
      <c r="QUZ690" s="81"/>
      <c r="QVA690" s="75"/>
      <c r="QVB690" s="81"/>
      <c r="QVC690" s="75"/>
      <c r="QVD690" s="81"/>
      <c r="QVE690" s="75"/>
      <c r="QVF690" s="81"/>
      <c r="QVG690" s="75"/>
      <c r="QVH690" s="81"/>
      <c r="QVI690" s="75"/>
      <c r="QVJ690" s="81"/>
      <c r="QVK690" s="75"/>
      <c r="QVL690" s="81"/>
      <c r="QVM690" s="75"/>
      <c r="QVN690" s="81"/>
      <c r="QVO690" s="75"/>
      <c r="QVP690" s="81"/>
      <c r="QVQ690" s="75"/>
      <c r="QVR690" s="81"/>
      <c r="QVS690" s="75"/>
      <c r="QVT690" s="81"/>
      <c r="QVU690" s="75"/>
      <c r="QVV690" s="81"/>
      <c r="QVW690" s="75"/>
      <c r="QVX690" s="81"/>
      <c r="QVY690" s="75"/>
      <c r="QVZ690" s="81"/>
      <c r="QWA690" s="75"/>
      <c r="QWB690" s="81"/>
      <c r="QWC690" s="75"/>
      <c r="QWD690" s="81"/>
      <c r="QWE690" s="75"/>
      <c r="QWF690" s="81"/>
      <c r="QWG690" s="75"/>
      <c r="QWH690" s="81"/>
      <c r="QWI690" s="75"/>
      <c r="QWJ690" s="81"/>
      <c r="QWK690" s="75"/>
      <c r="QWL690" s="81"/>
      <c r="QWM690" s="75"/>
      <c r="QWN690" s="81"/>
      <c r="QWO690" s="75"/>
      <c r="QWP690" s="81"/>
      <c r="QWQ690" s="75"/>
      <c r="QWR690" s="81"/>
      <c r="QWS690" s="75"/>
      <c r="QWT690" s="81"/>
      <c r="QWU690" s="75"/>
      <c r="QWV690" s="81"/>
      <c r="QWW690" s="75"/>
      <c r="QWX690" s="81"/>
      <c r="QWY690" s="75"/>
      <c r="QWZ690" s="81"/>
      <c r="QXA690" s="75"/>
      <c r="QXB690" s="81"/>
      <c r="QXC690" s="75"/>
      <c r="QXD690" s="81"/>
      <c r="QXE690" s="75"/>
      <c r="QXF690" s="81"/>
      <c r="QXG690" s="75"/>
      <c r="QXH690" s="81"/>
      <c r="QXI690" s="75"/>
      <c r="QXJ690" s="81"/>
      <c r="QXK690" s="75"/>
      <c r="QXL690" s="81"/>
      <c r="QXM690" s="75"/>
      <c r="QXN690" s="81"/>
      <c r="QXO690" s="75"/>
      <c r="QXP690" s="81"/>
      <c r="QXQ690" s="75"/>
      <c r="QXR690" s="81"/>
      <c r="QXS690" s="75"/>
      <c r="QXT690" s="81"/>
      <c r="QXU690" s="75"/>
      <c r="QXV690" s="81"/>
      <c r="QXW690" s="75"/>
      <c r="QXX690" s="81"/>
      <c r="QXY690" s="75"/>
      <c r="QXZ690" s="81"/>
      <c r="QYA690" s="75"/>
      <c r="QYB690" s="81"/>
      <c r="QYC690" s="75"/>
      <c r="QYD690" s="81"/>
      <c r="QYE690" s="75"/>
      <c r="QYF690" s="81"/>
      <c r="QYG690" s="75"/>
      <c r="QYH690" s="81"/>
      <c r="QYI690" s="75"/>
      <c r="QYJ690" s="81"/>
      <c r="QYK690" s="75"/>
      <c r="QYL690" s="81"/>
      <c r="QYM690" s="75"/>
      <c r="QYN690" s="81"/>
      <c r="QYO690" s="75"/>
      <c r="QYP690" s="81"/>
      <c r="QYQ690" s="75"/>
      <c r="QYR690" s="81"/>
      <c r="QYS690" s="75"/>
      <c r="QYT690" s="81"/>
      <c r="QYU690" s="75"/>
      <c r="QYV690" s="81"/>
      <c r="QYW690" s="75"/>
      <c r="QYX690" s="81"/>
      <c r="QYY690" s="75"/>
      <c r="QYZ690" s="81"/>
      <c r="QZA690" s="75"/>
      <c r="QZB690" s="81"/>
      <c r="QZC690" s="75"/>
      <c r="QZD690" s="81"/>
      <c r="QZE690" s="75"/>
      <c r="QZF690" s="81"/>
      <c r="QZG690" s="75"/>
      <c r="QZH690" s="81"/>
      <c r="QZI690" s="75"/>
      <c r="QZJ690" s="81"/>
      <c r="QZK690" s="75"/>
      <c r="QZL690" s="81"/>
      <c r="QZM690" s="75"/>
      <c r="QZN690" s="81"/>
      <c r="QZO690" s="75"/>
      <c r="QZP690" s="81"/>
      <c r="QZQ690" s="75"/>
      <c r="QZR690" s="81"/>
      <c r="QZS690" s="75"/>
      <c r="QZT690" s="81"/>
      <c r="QZU690" s="75"/>
      <c r="QZV690" s="81"/>
      <c r="QZW690" s="75"/>
      <c r="QZX690" s="81"/>
      <c r="QZY690" s="75"/>
      <c r="QZZ690" s="81"/>
      <c r="RAA690" s="75"/>
      <c r="RAB690" s="81"/>
      <c r="RAC690" s="75"/>
      <c r="RAD690" s="81"/>
      <c r="RAE690" s="75"/>
      <c r="RAF690" s="81"/>
      <c r="RAG690" s="75"/>
      <c r="RAH690" s="81"/>
      <c r="RAI690" s="75"/>
      <c r="RAJ690" s="81"/>
      <c r="RAK690" s="75"/>
      <c r="RAL690" s="81"/>
      <c r="RAM690" s="75"/>
      <c r="RAN690" s="81"/>
      <c r="RAO690" s="75"/>
      <c r="RAP690" s="81"/>
      <c r="RAQ690" s="75"/>
      <c r="RAR690" s="81"/>
      <c r="RAS690" s="75"/>
      <c r="RAT690" s="81"/>
      <c r="RAU690" s="75"/>
      <c r="RAV690" s="81"/>
      <c r="RAW690" s="75"/>
      <c r="RAX690" s="81"/>
      <c r="RAY690" s="75"/>
      <c r="RAZ690" s="81"/>
      <c r="RBA690" s="75"/>
      <c r="RBB690" s="81"/>
      <c r="RBC690" s="75"/>
      <c r="RBD690" s="81"/>
      <c r="RBE690" s="75"/>
      <c r="RBF690" s="81"/>
      <c r="RBG690" s="75"/>
      <c r="RBH690" s="81"/>
      <c r="RBI690" s="75"/>
      <c r="RBJ690" s="81"/>
      <c r="RBK690" s="75"/>
      <c r="RBL690" s="81"/>
      <c r="RBM690" s="75"/>
      <c r="RBN690" s="81"/>
      <c r="RBO690" s="75"/>
      <c r="RBP690" s="81"/>
      <c r="RBQ690" s="75"/>
      <c r="RBR690" s="81"/>
      <c r="RBS690" s="75"/>
      <c r="RBT690" s="81"/>
      <c r="RBU690" s="75"/>
      <c r="RBV690" s="81"/>
      <c r="RBW690" s="75"/>
      <c r="RBX690" s="81"/>
      <c r="RBY690" s="75"/>
      <c r="RBZ690" s="81"/>
      <c r="RCA690" s="75"/>
      <c r="RCB690" s="81"/>
      <c r="RCC690" s="75"/>
      <c r="RCD690" s="81"/>
      <c r="RCE690" s="75"/>
      <c r="RCF690" s="81"/>
      <c r="RCG690" s="75"/>
      <c r="RCH690" s="81"/>
      <c r="RCI690" s="75"/>
      <c r="RCJ690" s="81"/>
      <c r="RCK690" s="75"/>
      <c r="RCL690" s="81"/>
      <c r="RCM690" s="75"/>
      <c r="RCN690" s="81"/>
      <c r="RCO690" s="75"/>
      <c r="RCP690" s="81"/>
      <c r="RCQ690" s="75"/>
      <c r="RCR690" s="81"/>
      <c r="RCS690" s="75"/>
      <c r="RCT690" s="81"/>
      <c r="RCU690" s="75"/>
      <c r="RCV690" s="81"/>
      <c r="RCW690" s="75"/>
      <c r="RCX690" s="81"/>
      <c r="RCY690" s="75"/>
      <c r="RCZ690" s="81"/>
      <c r="RDA690" s="75"/>
      <c r="RDB690" s="81"/>
      <c r="RDC690" s="75"/>
      <c r="RDD690" s="81"/>
      <c r="RDE690" s="75"/>
      <c r="RDF690" s="81"/>
      <c r="RDG690" s="75"/>
      <c r="RDH690" s="81"/>
      <c r="RDI690" s="75"/>
      <c r="RDJ690" s="81"/>
      <c r="RDK690" s="75"/>
      <c r="RDL690" s="81"/>
      <c r="RDM690" s="75"/>
      <c r="RDN690" s="81"/>
      <c r="RDO690" s="75"/>
      <c r="RDP690" s="81"/>
      <c r="RDQ690" s="75"/>
      <c r="RDR690" s="81"/>
      <c r="RDS690" s="75"/>
      <c r="RDT690" s="81"/>
      <c r="RDU690" s="75"/>
      <c r="RDV690" s="81"/>
      <c r="RDW690" s="75"/>
      <c r="RDX690" s="81"/>
      <c r="RDY690" s="75"/>
      <c r="RDZ690" s="81"/>
      <c r="REA690" s="75"/>
      <c r="REB690" s="81"/>
      <c r="REC690" s="75"/>
      <c r="RED690" s="81"/>
      <c r="REE690" s="75"/>
      <c r="REF690" s="81"/>
      <c r="REG690" s="75"/>
      <c r="REH690" s="81"/>
      <c r="REI690" s="75"/>
      <c r="REJ690" s="81"/>
      <c r="REK690" s="75"/>
      <c r="REL690" s="81"/>
      <c r="REM690" s="75"/>
      <c r="REN690" s="81"/>
      <c r="REO690" s="75"/>
      <c r="REP690" s="81"/>
      <c r="REQ690" s="75"/>
      <c r="RER690" s="81"/>
      <c r="RES690" s="75"/>
      <c r="RET690" s="81"/>
      <c r="REU690" s="75"/>
      <c r="REV690" s="81"/>
      <c r="REW690" s="75"/>
      <c r="REX690" s="81"/>
      <c r="REY690" s="75"/>
      <c r="REZ690" s="81"/>
      <c r="RFA690" s="75"/>
      <c r="RFB690" s="81"/>
      <c r="RFC690" s="75"/>
      <c r="RFD690" s="81"/>
      <c r="RFE690" s="75"/>
      <c r="RFF690" s="81"/>
      <c r="RFG690" s="75"/>
      <c r="RFH690" s="81"/>
      <c r="RFI690" s="75"/>
      <c r="RFJ690" s="81"/>
      <c r="RFK690" s="75"/>
      <c r="RFL690" s="81"/>
      <c r="RFM690" s="75"/>
      <c r="RFN690" s="81"/>
      <c r="RFO690" s="75"/>
      <c r="RFP690" s="81"/>
      <c r="RFQ690" s="75"/>
      <c r="RFR690" s="81"/>
      <c r="RFS690" s="75"/>
      <c r="RFT690" s="81"/>
      <c r="RFU690" s="75"/>
      <c r="RFV690" s="81"/>
      <c r="RFW690" s="75"/>
      <c r="RFX690" s="81"/>
      <c r="RFY690" s="75"/>
      <c r="RFZ690" s="81"/>
      <c r="RGA690" s="75"/>
      <c r="RGB690" s="81"/>
      <c r="RGC690" s="75"/>
      <c r="RGD690" s="81"/>
      <c r="RGE690" s="75"/>
      <c r="RGF690" s="81"/>
      <c r="RGG690" s="75"/>
      <c r="RGH690" s="81"/>
      <c r="RGI690" s="75"/>
      <c r="RGJ690" s="81"/>
      <c r="RGK690" s="75"/>
      <c r="RGL690" s="81"/>
      <c r="RGM690" s="75"/>
      <c r="RGN690" s="81"/>
      <c r="RGO690" s="75"/>
      <c r="RGP690" s="81"/>
      <c r="RGQ690" s="75"/>
      <c r="RGR690" s="81"/>
      <c r="RGS690" s="75"/>
      <c r="RGT690" s="81"/>
      <c r="RGU690" s="75"/>
      <c r="RGV690" s="81"/>
      <c r="RGW690" s="75"/>
      <c r="RGX690" s="81"/>
      <c r="RGY690" s="75"/>
      <c r="RGZ690" s="81"/>
      <c r="RHA690" s="75"/>
      <c r="RHB690" s="81"/>
      <c r="RHC690" s="75"/>
      <c r="RHD690" s="81"/>
      <c r="RHE690" s="75"/>
      <c r="RHF690" s="81"/>
      <c r="RHG690" s="75"/>
      <c r="RHH690" s="81"/>
      <c r="RHI690" s="75"/>
      <c r="RHJ690" s="81"/>
      <c r="RHK690" s="75"/>
      <c r="RHL690" s="81"/>
      <c r="RHM690" s="75"/>
      <c r="RHN690" s="81"/>
      <c r="RHO690" s="75"/>
      <c r="RHP690" s="81"/>
      <c r="RHQ690" s="75"/>
      <c r="RHR690" s="81"/>
      <c r="RHS690" s="75"/>
      <c r="RHT690" s="81"/>
      <c r="RHU690" s="75"/>
      <c r="RHV690" s="81"/>
      <c r="RHW690" s="75"/>
      <c r="RHX690" s="81"/>
      <c r="RHY690" s="75"/>
      <c r="RHZ690" s="81"/>
      <c r="RIA690" s="75"/>
      <c r="RIB690" s="81"/>
      <c r="RIC690" s="75"/>
      <c r="RID690" s="81"/>
      <c r="RIE690" s="75"/>
      <c r="RIF690" s="81"/>
      <c r="RIG690" s="75"/>
      <c r="RIH690" s="81"/>
      <c r="RII690" s="75"/>
      <c r="RIJ690" s="81"/>
      <c r="RIK690" s="75"/>
      <c r="RIL690" s="81"/>
      <c r="RIM690" s="75"/>
      <c r="RIN690" s="81"/>
      <c r="RIO690" s="75"/>
      <c r="RIP690" s="81"/>
      <c r="RIQ690" s="75"/>
      <c r="RIR690" s="81"/>
      <c r="RIS690" s="75"/>
      <c r="RIT690" s="81"/>
      <c r="RIU690" s="75"/>
      <c r="RIV690" s="81"/>
      <c r="RIW690" s="75"/>
      <c r="RIX690" s="81"/>
      <c r="RIY690" s="75"/>
      <c r="RIZ690" s="81"/>
      <c r="RJA690" s="75"/>
      <c r="RJB690" s="81"/>
      <c r="RJC690" s="75"/>
      <c r="RJD690" s="81"/>
      <c r="RJE690" s="75"/>
      <c r="RJF690" s="81"/>
      <c r="RJG690" s="75"/>
      <c r="RJH690" s="81"/>
      <c r="RJI690" s="75"/>
      <c r="RJJ690" s="81"/>
      <c r="RJK690" s="75"/>
      <c r="RJL690" s="81"/>
      <c r="RJM690" s="75"/>
      <c r="RJN690" s="81"/>
      <c r="RJO690" s="75"/>
      <c r="RJP690" s="81"/>
      <c r="RJQ690" s="75"/>
      <c r="RJR690" s="81"/>
      <c r="RJS690" s="75"/>
      <c r="RJT690" s="81"/>
      <c r="RJU690" s="75"/>
      <c r="RJV690" s="81"/>
      <c r="RJW690" s="75"/>
      <c r="RJX690" s="81"/>
      <c r="RJY690" s="75"/>
      <c r="RJZ690" s="81"/>
      <c r="RKA690" s="75"/>
      <c r="RKB690" s="81"/>
      <c r="RKC690" s="75"/>
      <c r="RKD690" s="81"/>
      <c r="RKE690" s="75"/>
      <c r="RKF690" s="81"/>
      <c r="RKG690" s="75"/>
      <c r="RKH690" s="81"/>
      <c r="RKI690" s="75"/>
      <c r="RKJ690" s="81"/>
      <c r="RKK690" s="75"/>
      <c r="RKL690" s="81"/>
      <c r="RKM690" s="75"/>
      <c r="RKN690" s="81"/>
      <c r="RKO690" s="75"/>
      <c r="RKP690" s="81"/>
      <c r="RKQ690" s="75"/>
      <c r="RKR690" s="81"/>
      <c r="RKS690" s="75"/>
      <c r="RKT690" s="81"/>
      <c r="RKU690" s="75"/>
      <c r="RKV690" s="81"/>
      <c r="RKW690" s="75"/>
      <c r="RKX690" s="81"/>
      <c r="RKY690" s="75"/>
      <c r="RKZ690" s="81"/>
      <c r="RLA690" s="75"/>
      <c r="RLB690" s="81"/>
      <c r="RLC690" s="75"/>
      <c r="RLD690" s="81"/>
      <c r="RLE690" s="75"/>
      <c r="RLF690" s="81"/>
      <c r="RLG690" s="75"/>
      <c r="RLH690" s="81"/>
      <c r="RLI690" s="75"/>
      <c r="RLJ690" s="81"/>
      <c r="RLK690" s="75"/>
      <c r="RLL690" s="81"/>
      <c r="RLM690" s="75"/>
      <c r="RLN690" s="81"/>
      <c r="RLO690" s="75"/>
      <c r="RLP690" s="81"/>
      <c r="RLQ690" s="75"/>
      <c r="RLR690" s="81"/>
      <c r="RLS690" s="75"/>
      <c r="RLT690" s="81"/>
      <c r="RLU690" s="75"/>
      <c r="RLV690" s="81"/>
      <c r="RLW690" s="75"/>
      <c r="RLX690" s="81"/>
      <c r="RLY690" s="75"/>
      <c r="RLZ690" s="81"/>
      <c r="RMA690" s="75"/>
      <c r="RMB690" s="81"/>
      <c r="RMC690" s="75"/>
      <c r="RMD690" s="81"/>
      <c r="RME690" s="75"/>
      <c r="RMF690" s="81"/>
      <c r="RMG690" s="75"/>
      <c r="RMH690" s="81"/>
      <c r="RMI690" s="75"/>
      <c r="RMJ690" s="81"/>
      <c r="RMK690" s="75"/>
      <c r="RML690" s="81"/>
      <c r="RMM690" s="75"/>
      <c r="RMN690" s="81"/>
      <c r="RMO690" s="75"/>
      <c r="RMP690" s="81"/>
      <c r="RMQ690" s="75"/>
      <c r="RMR690" s="81"/>
      <c r="RMS690" s="75"/>
      <c r="RMT690" s="81"/>
      <c r="RMU690" s="75"/>
      <c r="RMV690" s="81"/>
      <c r="RMW690" s="75"/>
      <c r="RMX690" s="81"/>
      <c r="RMY690" s="75"/>
      <c r="RMZ690" s="81"/>
      <c r="RNA690" s="75"/>
      <c r="RNB690" s="81"/>
      <c r="RNC690" s="75"/>
      <c r="RND690" s="81"/>
      <c r="RNE690" s="75"/>
      <c r="RNF690" s="81"/>
      <c r="RNG690" s="75"/>
      <c r="RNH690" s="81"/>
      <c r="RNI690" s="75"/>
      <c r="RNJ690" s="81"/>
      <c r="RNK690" s="75"/>
      <c r="RNL690" s="81"/>
      <c r="RNM690" s="75"/>
      <c r="RNN690" s="81"/>
      <c r="RNO690" s="75"/>
      <c r="RNP690" s="81"/>
      <c r="RNQ690" s="75"/>
      <c r="RNR690" s="81"/>
      <c r="RNS690" s="75"/>
      <c r="RNT690" s="81"/>
      <c r="RNU690" s="75"/>
      <c r="RNV690" s="81"/>
      <c r="RNW690" s="75"/>
      <c r="RNX690" s="81"/>
      <c r="RNY690" s="75"/>
      <c r="RNZ690" s="81"/>
      <c r="ROA690" s="75"/>
      <c r="ROB690" s="81"/>
      <c r="ROC690" s="75"/>
      <c r="ROD690" s="81"/>
      <c r="ROE690" s="75"/>
      <c r="ROF690" s="81"/>
      <c r="ROG690" s="75"/>
      <c r="ROH690" s="81"/>
      <c r="ROI690" s="75"/>
      <c r="ROJ690" s="81"/>
      <c r="ROK690" s="75"/>
      <c r="ROL690" s="81"/>
      <c r="ROM690" s="75"/>
      <c r="RON690" s="81"/>
      <c r="ROO690" s="75"/>
      <c r="ROP690" s="81"/>
      <c r="ROQ690" s="75"/>
      <c r="ROR690" s="81"/>
      <c r="ROS690" s="75"/>
      <c r="ROT690" s="81"/>
      <c r="ROU690" s="75"/>
      <c r="ROV690" s="81"/>
      <c r="ROW690" s="75"/>
      <c r="ROX690" s="81"/>
      <c r="ROY690" s="75"/>
      <c r="ROZ690" s="81"/>
      <c r="RPA690" s="75"/>
      <c r="RPB690" s="81"/>
      <c r="RPC690" s="75"/>
      <c r="RPD690" s="81"/>
      <c r="RPE690" s="75"/>
      <c r="RPF690" s="81"/>
      <c r="RPG690" s="75"/>
      <c r="RPH690" s="81"/>
      <c r="RPI690" s="75"/>
      <c r="RPJ690" s="81"/>
      <c r="RPK690" s="75"/>
      <c r="RPL690" s="81"/>
      <c r="RPM690" s="75"/>
      <c r="RPN690" s="81"/>
      <c r="RPO690" s="75"/>
      <c r="RPP690" s="81"/>
      <c r="RPQ690" s="75"/>
      <c r="RPR690" s="81"/>
      <c r="RPS690" s="75"/>
      <c r="RPT690" s="81"/>
      <c r="RPU690" s="75"/>
      <c r="RPV690" s="81"/>
      <c r="RPW690" s="75"/>
      <c r="RPX690" s="81"/>
      <c r="RPY690" s="75"/>
      <c r="RPZ690" s="81"/>
      <c r="RQA690" s="75"/>
      <c r="RQB690" s="81"/>
      <c r="RQC690" s="75"/>
      <c r="RQD690" s="81"/>
      <c r="RQE690" s="75"/>
      <c r="RQF690" s="81"/>
      <c r="RQG690" s="75"/>
      <c r="RQH690" s="81"/>
      <c r="RQI690" s="75"/>
      <c r="RQJ690" s="81"/>
      <c r="RQK690" s="75"/>
      <c r="RQL690" s="81"/>
      <c r="RQM690" s="75"/>
      <c r="RQN690" s="81"/>
      <c r="RQO690" s="75"/>
      <c r="RQP690" s="81"/>
      <c r="RQQ690" s="75"/>
      <c r="RQR690" s="81"/>
      <c r="RQS690" s="75"/>
      <c r="RQT690" s="81"/>
      <c r="RQU690" s="75"/>
      <c r="RQV690" s="81"/>
      <c r="RQW690" s="75"/>
      <c r="RQX690" s="81"/>
      <c r="RQY690" s="75"/>
      <c r="RQZ690" s="81"/>
      <c r="RRA690" s="75"/>
      <c r="RRB690" s="81"/>
      <c r="RRC690" s="75"/>
      <c r="RRD690" s="81"/>
      <c r="RRE690" s="75"/>
      <c r="RRF690" s="81"/>
      <c r="RRG690" s="75"/>
      <c r="RRH690" s="81"/>
      <c r="RRI690" s="75"/>
      <c r="RRJ690" s="81"/>
      <c r="RRK690" s="75"/>
      <c r="RRL690" s="81"/>
      <c r="RRM690" s="75"/>
      <c r="RRN690" s="81"/>
      <c r="RRO690" s="75"/>
      <c r="RRP690" s="81"/>
      <c r="RRQ690" s="75"/>
      <c r="RRR690" s="81"/>
      <c r="RRS690" s="75"/>
      <c r="RRT690" s="81"/>
      <c r="RRU690" s="75"/>
      <c r="RRV690" s="81"/>
      <c r="RRW690" s="75"/>
      <c r="RRX690" s="81"/>
      <c r="RRY690" s="75"/>
      <c r="RRZ690" s="81"/>
      <c r="RSA690" s="75"/>
      <c r="RSB690" s="81"/>
      <c r="RSC690" s="75"/>
      <c r="RSD690" s="81"/>
      <c r="RSE690" s="75"/>
      <c r="RSF690" s="81"/>
      <c r="RSG690" s="75"/>
      <c r="RSH690" s="81"/>
      <c r="RSI690" s="75"/>
      <c r="RSJ690" s="81"/>
      <c r="RSK690" s="75"/>
      <c r="RSL690" s="81"/>
      <c r="RSM690" s="75"/>
      <c r="RSN690" s="81"/>
      <c r="RSO690" s="75"/>
      <c r="RSP690" s="81"/>
      <c r="RSQ690" s="75"/>
      <c r="RSR690" s="81"/>
      <c r="RSS690" s="75"/>
      <c r="RST690" s="81"/>
      <c r="RSU690" s="75"/>
      <c r="RSV690" s="81"/>
      <c r="RSW690" s="75"/>
      <c r="RSX690" s="81"/>
      <c r="RSY690" s="75"/>
      <c r="RSZ690" s="81"/>
      <c r="RTA690" s="75"/>
      <c r="RTB690" s="81"/>
      <c r="RTC690" s="75"/>
      <c r="RTD690" s="81"/>
      <c r="RTE690" s="75"/>
      <c r="RTF690" s="81"/>
      <c r="RTG690" s="75"/>
      <c r="RTH690" s="81"/>
      <c r="RTI690" s="75"/>
      <c r="RTJ690" s="81"/>
      <c r="RTK690" s="75"/>
      <c r="RTL690" s="81"/>
      <c r="RTM690" s="75"/>
      <c r="RTN690" s="81"/>
      <c r="RTO690" s="75"/>
      <c r="RTP690" s="81"/>
      <c r="RTQ690" s="75"/>
      <c r="RTR690" s="81"/>
      <c r="RTS690" s="75"/>
      <c r="RTT690" s="81"/>
      <c r="RTU690" s="75"/>
      <c r="RTV690" s="81"/>
      <c r="RTW690" s="75"/>
      <c r="RTX690" s="81"/>
      <c r="RTY690" s="75"/>
      <c r="RTZ690" s="81"/>
      <c r="RUA690" s="75"/>
      <c r="RUB690" s="81"/>
      <c r="RUC690" s="75"/>
      <c r="RUD690" s="81"/>
      <c r="RUE690" s="75"/>
      <c r="RUF690" s="81"/>
      <c r="RUG690" s="75"/>
      <c r="RUH690" s="81"/>
      <c r="RUI690" s="75"/>
      <c r="RUJ690" s="81"/>
      <c r="RUK690" s="75"/>
      <c r="RUL690" s="81"/>
      <c r="RUM690" s="75"/>
      <c r="RUN690" s="81"/>
      <c r="RUO690" s="75"/>
      <c r="RUP690" s="81"/>
      <c r="RUQ690" s="75"/>
      <c r="RUR690" s="81"/>
      <c r="RUS690" s="75"/>
      <c r="RUT690" s="81"/>
      <c r="RUU690" s="75"/>
      <c r="RUV690" s="81"/>
      <c r="RUW690" s="75"/>
      <c r="RUX690" s="81"/>
      <c r="RUY690" s="75"/>
      <c r="RUZ690" s="81"/>
      <c r="RVA690" s="75"/>
      <c r="RVB690" s="81"/>
      <c r="RVC690" s="75"/>
      <c r="RVD690" s="81"/>
      <c r="RVE690" s="75"/>
      <c r="RVF690" s="81"/>
      <c r="RVG690" s="75"/>
      <c r="RVH690" s="81"/>
      <c r="RVI690" s="75"/>
      <c r="RVJ690" s="81"/>
      <c r="RVK690" s="75"/>
      <c r="RVL690" s="81"/>
      <c r="RVM690" s="75"/>
      <c r="RVN690" s="81"/>
      <c r="RVO690" s="75"/>
      <c r="RVP690" s="81"/>
      <c r="RVQ690" s="75"/>
      <c r="RVR690" s="81"/>
      <c r="RVS690" s="75"/>
      <c r="RVT690" s="81"/>
      <c r="RVU690" s="75"/>
      <c r="RVV690" s="81"/>
      <c r="RVW690" s="75"/>
      <c r="RVX690" s="81"/>
      <c r="RVY690" s="75"/>
      <c r="RVZ690" s="81"/>
      <c r="RWA690" s="75"/>
      <c r="RWB690" s="81"/>
      <c r="RWC690" s="75"/>
      <c r="RWD690" s="81"/>
      <c r="RWE690" s="75"/>
      <c r="RWF690" s="81"/>
      <c r="RWG690" s="75"/>
      <c r="RWH690" s="81"/>
      <c r="RWI690" s="75"/>
      <c r="RWJ690" s="81"/>
      <c r="RWK690" s="75"/>
      <c r="RWL690" s="81"/>
      <c r="RWM690" s="75"/>
      <c r="RWN690" s="81"/>
      <c r="RWO690" s="75"/>
      <c r="RWP690" s="81"/>
      <c r="RWQ690" s="75"/>
      <c r="RWR690" s="81"/>
      <c r="RWS690" s="75"/>
      <c r="RWT690" s="81"/>
      <c r="RWU690" s="75"/>
      <c r="RWV690" s="81"/>
      <c r="RWW690" s="75"/>
      <c r="RWX690" s="81"/>
      <c r="RWY690" s="75"/>
      <c r="RWZ690" s="81"/>
      <c r="RXA690" s="75"/>
      <c r="RXB690" s="81"/>
      <c r="RXC690" s="75"/>
      <c r="RXD690" s="81"/>
      <c r="RXE690" s="75"/>
      <c r="RXF690" s="81"/>
      <c r="RXG690" s="75"/>
      <c r="RXH690" s="81"/>
      <c r="RXI690" s="75"/>
      <c r="RXJ690" s="81"/>
      <c r="RXK690" s="75"/>
      <c r="RXL690" s="81"/>
      <c r="RXM690" s="75"/>
      <c r="RXN690" s="81"/>
      <c r="RXO690" s="75"/>
      <c r="RXP690" s="81"/>
      <c r="RXQ690" s="75"/>
      <c r="RXR690" s="81"/>
      <c r="RXS690" s="75"/>
      <c r="RXT690" s="81"/>
      <c r="RXU690" s="75"/>
      <c r="RXV690" s="81"/>
      <c r="RXW690" s="75"/>
      <c r="RXX690" s="81"/>
      <c r="RXY690" s="75"/>
      <c r="RXZ690" s="81"/>
      <c r="RYA690" s="75"/>
      <c r="RYB690" s="81"/>
      <c r="RYC690" s="75"/>
      <c r="RYD690" s="81"/>
      <c r="RYE690" s="75"/>
      <c r="RYF690" s="81"/>
      <c r="RYG690" s="75"/>
      <c r="RYH690" s="81"/>
      <c r="RYI690" s="75"/>
      <c r="RYJ690" s="81"/>
      <c r="RYK690" s="75"/>
      <c r="RYL690" s="81"/>
      <c r="RYM690" s="75"/>
      <c r="RYN690" s="81"/>
      <c r="RYO690" s="75"/>
      <c r="RYP690" s="81"/>
      <c r="RYQ690" s="75"/>
      <c r="RYR690" s="81"/>
      <c r="RYS690" s="75"/>
      <c r="RYT690" s="81"/>
      <c r="RYU690" s="75"/>
      <c r="RYV690" s="81"/>
      <c r="RYW690" s="75"/>
      <c r="RYX690" s="81"/>
      <c r="RYY690" s="75"/>
      <c r="RYZ690" s="81"/>
      <c r="RZA690" s="75"/>
      <c r="RZB690" s="81"/>
      <c r="RZC690" s="75"/>
      <c r="RZD690" s="81"/>
      <c r="RZE690" s="75"/>
      <c r="RZF690" s="81"/>
      <c r="RZG690" s="75"/>
      <c r="RZH690" s="81"/>
      <c r="RZI690" s="75"/>
      <c r="RZJ690" s="81"/>
      <c r="RZK690" s="75"/>
      <c r="RZL690" s="81"/>
      <c r="RZM690" s="75"/>
      <c r="RZN690" s="81"/>
      <c r="RZO690" s="75"/>
      <c r="RZP690" s="81"/>
      <c r="RZQ690" s="75"/>
      <c r="RZR690" s="81"/>
      <c r="RZS690" s="75"/>
      <c r="RZT690" s="81"/>
      <c r="RZU690" s="75"/>
      <c r="RZV690" s="81"/>
      <c r="RZW690" s="75"/>
      <c r="RZX690" s="81"/>
      <c r="RZY690" s="75"/>
      <c r="RZZ690" s="81"/>
      <c r="SAA690" s="75"/>
      <c r="SAB690" s="81"/>
      <c r="SAC690" s="75"/>
      <c r="SAD690" s="81"/>
      <c r="SAE690" s="75"/>
      <c r="SAF690" s="81"/>
      <c r="SAG690" s="75"/>
      <c r="SAH690" s="81"/>
      <c r="SAI690" s="75"/>
      <c r="SAJ690" s="81"/>
      <c r="SAK690" s="75"/>
      <c r="SAL690" s="81"/>
      <c r="SAM690" s="75"/>
      <c r="SAN690" s="81"/>
      <c r="SAO690" s="75"/>
      <c r="SAP690" s="81"/>
      <c r="SAQ690" s="75"/>
      <c r="SAR690" s="81"/>
      <c r="SAS690" s="75"/>
      <c r="SAT690" s="81"/>
      <c r="SAU690" s="75"/>
      <c r="SAV690" s="81"/>
      <c r="SAW690" s="75"/>
      <c r="SAX690" s="81"/>
      <c r="SAY690" s="75"/>
      <c r="SAZ690" s="81"/>
      <c r="SBA690" s="75"/>
      <c r="SBB690" s="81"/>
      <c r="SBC690" s="75"/>
      <c r="SBD690" s="81"/>
      <c r="SBE690" s="75"/>
      <c r="SBF690" s="81"/>
      <c r="SBG690" s="75"/>
      <c r="SBH690" s="81"/>
      <c r="SBI690" s="75"/>
      <c r="SBJ690" s="81"/>
      <c r="SBK690" s="75"/>
      <c r="SBL690" s="81"/>
      <c r="SBM690" s="75"/>
      <c r="SBN690" s="81"/>
      <c r="SBO690" s="75"/>
      <c r="SBP690" s="81"/>
      <c r="SBQ690" s="75"/>
      <c r="SBR690" s="81"/>
      <c r="SBS690" s="75"/>
      <c r="SBT690" s="81"/>
      <c r="SBU690" s="75"/>
      <c r="SBV690" s="81"/>
      <c r="SBW690" s="75"/>
      <c r="SBX690" s="81"/>
      <c r="SBY690" s="75"/>
      <c r="SBZ690" s="81"/>
      <c r="SCA690" s="75"/>
      <c r="SCB690" s="81"/>
      <c r="SCC690" s="75"/>
      <c r="SCD690" s="81"/>
      <c r="SCE690" s="75"/>
      <c r="SCF690" s="81"/>
      <c r="SCG690" s="75"/>
      <c r="SCH690" s="81"/>
      <c r="SCI690" s="75"/>
      <c r="SCJ690" s="81"/>
      <c r="SCK690" s="75"/>
      <c r="SCL690" s="81"/>
      <c r="SCM690" s="75"/>
      <c r="SCN690" s="81"/>
      <c r="SCO690" s="75"/>
      <c r="SCP690" s="81"/>
      <c r="SCQ690" s="75"/>
      <c r="SCR690" s="81"/>
      <c r="SCS690" s="75"/>
      <c r="SCT690" s="81"/>
      <c r="SCU690" s="75"/>
      <c r="SCV690" s="81"/>
      <c r="SCW690" s="75"/>
      <c r="SCX690" s="81"/>
      <c r="SCY690" s="75"/>
      <c r="SCZ690" s="81"/>
      <c r="SDA690" s="75"/>
      <c r="SDB690" s="81"/>
      <c r="SDC690" s="75"/>
      <c r="SDD690" s="81"/>
      <c r="SDE690" s="75"/>
      <c r="SDF690" s="81"/>
      <c r="SDG690" s="75"/>
      <c r="SDH690" s="81"/>
      <c r="SDI690" s="75"/>
      <c r="SDJ690" s="81"/>
      <c r="SDK690" s="75"/>
      <c r="SDL690" s="81"/>
      <c r="SDM690" s="75"/>
      <c r="SDN690" s="81"/>
      <c r="SDO690" s="75"/>
      <c r="SDP690" s="81"/>
      <c r="SDQ690" s="75"/>
      <c r="SDR690" s="81"/>
      <c r="SDS690" s="75"/>
      <c r="SDT690" s="81"/>
      <c r="SDU690" s="75"/>
      <c r="SDV690" s="81"/>
      <c r="SDW690" s="75"/>
      <c r="SDX690" s="81"/>
      <c r="SDY690" s="75"/>
      <c r="SDZ690" s="81"/>
      <c r="SEA690" s="75"/>
      <c r="SEB690" s="81"/>
      <c r="SEC690" s="75"/>
      <c r="SED690" s="81"/>
      <c r="SEE690" s="75"/>
      <c r="SEF690" s="81"/>
      <c r="SEG690" s="75"/>
      <c r="SEH690" s="81"/>
      <c r="SEI690" s="75"/>
      <c r="SEJ690" s="81"/>
      <c r="SEK690" s="75"/>
      <c r="SEL690" s="81"/>
      <c r="SEM690" s="75"/>
      <c r="SEN690" s="81"/>
      <c r="SEO690" s="75"/>
      <c r="SEP690" s="81"/>
      <c r="SEQ690" s="75"/>
      <c r="SER690" s="81"/>
      <c r="SES690" s="75"/>
      <c r="SET690" s="81"/>
      <c r="SEU690" s="75"/>
      <c r="SEV690" s="81"/>
      <c r="SEW690" s="75"/>
      <c r="SEX690" s="81"/>
      <c r="SEY690" s="75"/>
      <c r="SEZ690" s="81"/>
      <c r="SFA690" s="75"/>
      <c r="SFB690" s="81"/>
      <c r="SFC690" s="75"/>
      <c r="SFD690" s="81"/>
      <c r="SFE690" s="75"/>
      <c r="SFF690" s="81"/>
      <c r="SFG690" s="75"/>
      <c r="SFH690" s="81"/>
      <c r="SFI690" s="75"/>
      <c r="SFJ690" s="81"/>
      <c r="SFK690" s="75"/>
      <c r="SFL690" s="81"/>
      <c r="SFM690" s="75"/>
      <c r="SFN690" s="81"/>
      <c r="SFO690" s="75"/>
      <c r="SFP690" s="81"/>
      <c r="SFQ690" s="75"/>
      <c r="SFR690" s="81"/>
      <c r="SFS690" s="75"/>
      <c r="SFT690" s="81"/>
      <c r="SFU690" s="75"/>
      <c r="SFV690" s="81"/>
      <c r="SFW690" s="75"/>
      <c r="SFX690" s="81"/>
      <c r="SFY690" s="75"/>
      <c r="SFZ690" s="81"/>
      <c r="SGA690" s="75"/>
      <c r="SGB690" s="81"/>
      <c r="SGC690" s="75"/>
      <c r="SGD690" s="81"/>
      <c r="SGE690" s="75"/>
      <c r="SGF690" s="81"/>
      <c r="SGG690" s="75"/>
      <c r="SGH690" s="81"/>
      <c r="SGI690" s="75"/>
      <c r="SGJ690" s="81"/>
      <c r="SGK690" s="75"/>
      <c r="SGL690" s="81"/>
      <c r="SGM690" s="75"/>
      <c r="SGN690" s="81"/>
      <c r="SGO690" s="75"/>
      <c r="SGP690" s="81"/>
      <c r="SGQ690" s="75"/>
      <c r="SGR690" s="81"/>
      <c r="SGS690" s="75"/>
      <c r="SGT690" s="81"/>
      <c r="SGU690" s="75"/>
      <c r="SGV690" s="81"/>
      <c r="SGW690" s="75"/>
      <c r="SGX690" s="81"/>
      <c r="SGY690" s="75"/>
      <c r="SGZ690" s="81"/>
      <c r="SHA690" s="75"/>
      <c r="SHB690" s="81"/>
      <c r="SHC690" s="75"/>
      <c r="SHD690" s="81"/>
      <c r="SHE690" s="75"/>
      <c r="SHF690" s="81"/>
      <c r="SHG690" s="75"/>
      <c r="SHH690" s="81"/>
      <c r="SHI690" s="75"/>
      <c r="SHJ690" s="81"/>
      <c r="SHK690" s="75"/>
      <c r="SHL690" s="81"/>
      <c r="SHM690" s="75"/>
      <c r="SHN690" s="81"/>
      <c r="SHO690" s="75"/>
      <c r="SHP690" s="81"/>
      <c r="SHQ690" s="75"/>
      <c r="SHR690" s="81"/>
      <c r="SHS690" s="75"/>
      <c r="SHT690" s="81"/>
      <c r="SHU690" s="75"/>
      <c r="SHV690" s="81"/>
      <c r="SHW690" s="75"/>
      <c r="SHX690" s="81"/>
      <c r="SHY690" s="75"/>
      <c r="SHZ690" s="81"/>
      <c r="SIA690" s="75"/>
      <c r="SIB690" s="81"/>
      <c r="SIC690" s="75"/>
      <c r="SID690" s="81"/>
      <c r="SIE690" s="75"/>
      <c r="SIF690" s="81"/>
      <c r="SIG690" s="75"/>
      <c r="SIH690" s="81"/>
      <c r="SII690" s="75"/>
      <c r="SIJ690" s="81"/>
      <c r="SIK690" s="75"/>
      <c r="SIL690" s="81"/>
      <c r="SIM690" s="75"/>
      <c r="SIN690" s="81"/>
      <c r="SIO690" s="75"/>
      <c r="SIP690" s="81"/>
      <c r="SIQ690" s="75"/>
      <c r="SIR690" s="81"/>
      <c r="SIS690" s="75"/>
      <c r="SIT690" s="81"/>
      <c r="SIU690" s="75"/>
      <c r="SIV690" s="81"/>
      <c r="SIW690" s="75"/>
      <c r="SIX690" s="81"/>
      <c r="SIY690" s="75"/>
      <c r="SIZ690" s="81"/>
      <c r="SJA690" s="75"/>
      <c r="SJB690" s="81"/>
      <c r="SJC690" s="75"/>
      <c r="SJD690" s="81"/>
      <c r="SJE690" s="75"/>
      <c r="SJF690" s="81"/>
      <c r="SJG690" s="75"/>
      <c r="SJH690" s="81"/>
      <c r="SJI690" s="75"/>
      <c r="SJJ690" s="81"/>
      <c r="SJK690" s="75"/>
      <c r="SJL690" s="81"/>
      <c r="SJM690" s="75"/>
      <c r="SJN690" s="81"/>
      <c r="SJO690" s="75"/>
      <c r="SJP690" s="81"/>
      <c r="SJQ690" s="75"/>
      <c r="SJR690" s="81"/>
      <c r="SJS690" s="75"/>
      <c r="SJT690" s="81"/>
      <c r="SJU690" s="75"/>
      <c r="SJV690" s="81"/>
      <c r="SJW690" s="75"/>
      <c r="SJX690" s="81"/>
      <c r="SJY690" s="75"/>
      <c r="SJZ690" s="81"/>
      <c r="SKA690" s="75"/>
      <c r="SKB690" s="81"/>
      <c r="SKC690" s="75"/>
      <c r="SKD690" s="81"/>
      <c r="SKE690" s="75"/>
      <c r="SKF690" s="81"/>
      <c r="SKG690" s="75"/>
      <c r="SKH690" s="81"/>
      <c r="SKI690" s="75"/>
      <c r="SKJ690" s="81"/>
      <c r="SKK690" s="75"/>
      <c r="SKL690" s="81"/>
      <c r="SKM690" s="75"/>
      <c r="SKN690" s="81"/>
      <c r="SKO690" s="75"/>
      <c r="SKP690" s="81"/>
      <c r="SKQ690" s="75"/>
      <c r="SKR690" s="81"/>
      <c r="SKS690" s="75"/>
      <c r="SKT690" s="81"/>
      <c r="SKU690" s="75"/>
      <c r="SKV690" s="81"/>
      <c r="SKW690" s="75"/>
      <c r="SKX690" s="81"/>
      <c r="SKY690" s="75"/>
      <c r="SKZ690" s="81"/>
      <c r="SLA690" s="75"/>
      <c r="SLB690" s="81"/>
      <c r="SLC690" s="75"/>
      <c r="SLD690" s="81"/>
      <c r="SLE690" s="75"/>
      <c r="SLF690" s="81"/>
      <c r="SLG690" s="75"/>
      <c r="SLH690" s="81"/>
      <c r="SLI690" s="75"/>
      <c r="SLJ690" s="81"/>
      <c r="SLK690" s="75"/>
      <c r="SLL690" s="81"/>
      <c r="SLM690" s="75"/>
      <c r="SLN690" s="81"/>
      <c r="SLO690" s="75"/>
      <c r="SLP690" s="81"/>
      <c r="SLQ690" s="75"/>
      <c r="SLR690" s="81"/>
      <c r="SLS690" s="75"/>
      <c r="SLT690" s="81"/>
      <c r="SLU690" s="75"/>
      <c r="SLV690" s="81"/>
      <c r="SLW690" s="75"/>
      <c r="SLX690" s="81"/>
      <c r="SLY690" s="75"/>
      <c r="SLZ690" s="81"/>
      <c r="SMA690" s="75"/>
      <c r="SMB690" s="81"/>
      <c r="SMC690" s="75"/>
      <c r="SMD690" s="81"/>
      <c r="SME690" s="75"/>
      <c r="SMF690" s="81"/>
      <c r="SMG690" s="75"/>
      <c r="SMH690" s="81"/>
      <c r="SMI690" s="75"/>
      <c r="SMJ690" s="81"/>
      <c r="SMK690" s="75"/>
      <c r="SML690" s="81"/>
      <c r="SMM690" s="75"/>
      <c r="SMN690" s="81"/>
      <c r="SMO690" s="75"/>
      <c r="SMP690" s="81"/>
      <c r="SMQ690" s="75"/>
      <c r="SMR690" s="81"/>
      <c r="SMS690" s="75"/>
      <c r="SMT690" s="81"/>
      <c r="SMU690" s="75"/>
      <c r="SMV690" s="81"/>
      <c r="SMW690" s="75"/>
      <c r="SMX690" s="81"/>
      <c r="SMY690" s="75"/>
      <c r="SMZ690" s="81"/>
      <c r="SNA690" s="75"/>
      <c r="SNB690" s="81"/>
      <c r="SNC690" s="75"/>
      <c r="SND690" s="81"/>
      <c r="SNE690" s="75"/>
      <c r="SNF690" s="81"/>
      <c r="SNG690" s="75"/>
      <c r="SNH690" s="81"/>
      <c r="SNI690" s="75"/>
      <c r="SNJ690" s="81"/>
      <c r="SNK690" s="75"/>
      <c r="SNL690" s="81"/>
      <c r="SNM690" s="75"/>
      <c r="SNN690" s="81"/>
      <c r="SNO690" s="75"/>
      <c r="SNP690" s="81"/>
      <c r="SNQ690" s="75"/>
      <c r="SNR690" s="81"/>
      <c r="SNS690" s="75"/>
      <c r="SNT690" s="81"/>
      <c r="SNU690" s="75"/>
      <c r="SNV690" s="81"/>
      <c r="SNW690" s="75"/>
      <c r="SNX690" s="81"/>
      <c r="SNY690" s="75"/>
      <c r="SNZ690" s="81"/>
      <c r="SOA690" s="75"/>
      <c r="SOB690" s="81"/>
      <c r="SOC690" s="75"/>
      <c r="SOD690" s="81"/>
      <c r="SOE690" s="75"/>
      <c r="SOF690" s="81"/>
      <c r="SOG690" s="75"/>
      <c r="SOH690" s="81"/>
      <c r="SOI690" s="75"/>
      <c r="SOJ690" s="81"/>
      <c r="SOK690" s="75"/>
      <c r="SOL690" s="81"/>
      <c r="SOM690" s="75"/>
      <c r="SON690" s="81"/>
      <c r="SOO690" s="75"/>
      <c r="SOP690" s="81"/>
      <c r="SOQ690" s="75"/>
      <c r="SOR690" s="81"/>
      <c r="SOS690" s="75"/>
      <c r="SOT690" s="81"/>
      <c r="SOU690" s="75"/>
      <c r="SOV690" s="81"/>
      <c r="SOW690" s="75"/>
      <c r="SOX690" s="81"/>
      <c r="SOY690" s="75"/>
      <c r="SOZ690" s="81"/>
      <c r="SPA690" s="75"/>
      <c r="SPB690" s="81"/>
      <c r="SPC690" s="75"/>
      <c r="SPD690" s="81"/>
      <c r="SPE690" s="75"/>
      <c r="SPF690" s="81"/>
      <c r="SPG690" s="75"/>
      <c r="SPH690" s="81"/>
      <c r="SPI690" s="75"/>
      <c r="SPJ690" s="81"/>
      <c r="SPK690" s="75"/>
      <c r="SPL690" s="81"/>
      <c r="SPM690" s="75"/>
      <c r="SPN690" s="81"/>
      <c r="SPO690" s="75"/>
      <c r="SPP690" s="81"/>
      <c r="SPQ690" s="75"/>
      <c r="SPR690" s="81"/>
      <c r="SPS690" s="75"/>
      <c r="SPT690" s="81"/>
      <c r="SPU690" s="75"/>
      <c r="SPV690" s="81"/>
      <c r="SPW690" s="75"/>
      <c r="SPX690" s="81"/>
      <c r="SPY690" s="75"/>
      <c r="SPZ690" s="81"/>
      <c r="SQA690" s="75"/>
      <c r="SQB690" s="81"/>
      <c r="SQC690" s="75"/>
      <c r="SQD690" s="81"/>
      <c r="SQE690" s="75"/>
      <c r="SQF690" s="81"/>
      <c r="SQG690" s="75"/>
      <c r="SQH690" s="81"/>
      <c r="SQI690" s="75"/>
      <c r="SQJ690" s="81"/>
      <c r="SQK690" s="75"/>
      <c r="SQL690" s="81"/>
      <c r="SQM690" s="75"/>
      <c r="SQN690" s="81"/>
      <c r="SQO690" s="75"/>
      <c r="SQP690" s="81"/>
      <c r="SQQ690" s="75"/>
      <c r="SQR690" s="81"/>
      <c r="SQS690" s="75"/>
      <c r="SQT690" s="81"/>
      <c r="SQU690" s="75"/>
      <c r="SQV690" s="81"/>
      <c r="SQW690" s="75"/>
      <c r="SQX690" s="81"/>
      <c r="SQY690" s="75"/>
      <c r="SQZ690" s="81"/>
      <c r="SRA690" s="75"/>
      <c r="SRB690" s="81"/>
      <c r="SRC690" s="75"/>
      <c r="SRD690" s="81"/>
      <c r="SRE690" s="75"/>
      <c r="SRF690" s="81"/>
      <c r="SRG690" s="75"/>
      <c r="SRH690" s="81"/>
      <c r="SRI690" s="75"/>
      <c r="SRJ690" s="81"/>
      <c r="SRK690" s="75"/>
      <c r="SRL690" s="81"/>
      <c r="SRM690" s="75"/>
      <c r="SRN690" s="81"/>
      <c r="SRO690" s="75"/>
      <c r="SRP690" s="81"/>
      <c r="SRQ690" s="75"/>
      <c r="SRR690" s="81"/>
      <c r="SRS690" s="75"/>
      <c r="SRT690" s="81"/>
      <c r="SRU690" s="75"/>
      <c r="SRV690" s="81"/>
      <c r="SRW690" s="75"/>
      <c r="SRX690" s="81"/>
      <c r="SRY690" s="75"/>
      <c r="SRZ690" s="81"/>
      <c r="SSA690" s="75"/>
      <c r="SSB690" s="81"/>
      <c r="SSC690" s="75"/>
      <c r="SSD690" s="81"/>
      <c r="SSE690" s="75"/>
      <c r="SSF690" s="81"/>
      <c r="SSG690" s="75"/>
      <c r="SSH690" s="81"/>
      <c r="SSI690" s="75"/>
      <c r="SSJ690" s="81"/>
      <c r="SSK690" s="75"/>
      <c r="SSL690" s="81"/>
      <c r="SSM690" s="75"/>
      <c r="SSN690" s="81"/>
      <c r="SSO690" s="75"/>
      <c r="SSP690" s="81"/>
      <c r="SSQ690" s="75"/>
      <c r="SSR690" s="81"/>
      <c r="SSS690" s="75"/>
      <c r="SST690" s="81"/>
      <c r="SSU690" s="75"/>
      <c r="SSV690" s="81"/>
      <c r="SSW690" s="75"/>
      <c r="SSX690" s="81"/>
      <c r="SSY690" s="75"/>
      <c r="SSZ690" s="81"/>
      <c r="STA690" s="75"/>
      <c r="STB690" s="81"/>
      <c r="STC690" s="75"/>
      <c r="STD690" s="81"/>
      <c r="STE690" s="75"/>
      <c r="STF690" s="81"/>
      <c r="STG690" s="75"/>
      <c r="STH690" s="81"/>
      <c r="STI690" s="75"/>
      <c r="STJ690" s="81"/>
      <c r="STK690" s="75"/>
      <c r="STL690" s="81"/>
      <c r="STM690" s="75"/>
      <c r="STN690" s="81"/>
      <c r="STO690" s="75"/>
      <c r="STP690" s="81"/>
      <c r="STQ690" s="75"/>
      <c r="STR690" s="81"/>
      <c r="STS690" s="75"/>
      <c r="STT690" s="81"/>
      <c r="STU690" s="75"/>
      <c r="STV690" s="81"/>
      <c r="STW690" s="75"/>
      <c r="STX690" s="81"/>
      <c r="STY690" s="75"/>
      <c r="STZ690" s="81"/>
      <c r="SUA690" s="75"/>
      <c r="SUB690" s="81"/>
      <c r="SUC690" s="75"/>
      <c r="SUD690" s="81"/>
      <c r="SUE690" s="75"/>
      <c r="SUF690" s="81"/>
      <c r="SUG690" s="75"/>
      <c r="SUH690" s="81"/>
      <c r="SUI690" s="75"/>
      <c r="SUJ690" s="81"/>
      <c r="SUK690" s="75"/>
      <c r="SUL690" s="81"/>
      <c r="SUM690" s="75"/>
      <c r="SUN690" s="81"/>
      <c r="SUO690" s="75"/>
      <c r="SUP690" s="81"/>
      <c r="SUQ690" s="75"/>
      <c r="SUR690" s="81"/>
      <c r="SUS690" s="75"/>
      <c r="SUT690" s="81"/>
      <c r="SUU690" s="75"/>
      <c r="SUV690" s="81"/>
      <c r="SUW690" s="75"/>
      <c r="SUX690" s="81"/>
      <c r="SUY690" s="75"/>
      <c r="SUZ690" s="81"/>
      <c r="SVA690" s="75"/>
      <c r="SVB690" s="81"/>
      <c r="SVC690" s="75"/>
      <c r="SVD690" s="81"/>
      <c r="SVE690" s="75"/>
      <c r="SVF690" s="81"/>
      <c r="SVG690" s="75"/>
      <c r="SVH690" s="81"/>
      <c r="SVI690" s="75"/>
      <c r="SVJ690" s="81"/>
      <c r="SVK690" s="75"/>
      <c r="SVL690" s="81"/>
      <c r="SVM690" s="75"/>
      <c r="SVN690" s="81"/>
      <c r="SVO690" s="75"/>
      <c r="SVP690" s="81"/>
      <c r="SVQ690" s="75"/>
      <c r="SVR690" s="81"/>
      <c r="SVS690" s="75"/>
      <c r="SVT690" s="81"/>
      <c r="SVU690" s="75"/>
      <c r="SVV690" s="81"/>
      <c r="SVW690" s="75"/>
      <c r="SVX690" s="81"/>
      <c r="SVY690" s="75"/>
      <c r="SVZ690" s="81"/>
      <c r="SWA690" s="75"/>
      <c r="SWB690" s="81"/>
      <c r="SWC690" s="75"/>
      <c r="SWD690" s="81"/>
      <c r="SWE690" s="75"/>
      <c r="SWF690" s="81"/>
      <c r="SWG690" s="75"/>
      <c r="SWH690" s="81"/>
      <c r="SWI690" s="75"/>
      <c r="SWJ690" s="81"/>
      <c r="SWK690" s="75"/>
      <c r="SWL690" s="81"/>
      <c r="SWM690" s="75"/>
      <c r="SWN690" s="81"/>
      <c r="SWO690" s="75"/>
      <c r="SWP690" s="81"/>
      <c r="SWQ690" s="75"/>
      <c r="SWR690" s="81"/>
      <c r="SWS690" s="75"/>
      <c r="SWT690" s="81"/>
      <c r="SWU690" s="75"/>
      <c r="SWV690" s="81"/>
      <c r="SWW690" s="75"/>
      <c r="SWX690" s="81"/>
      <c r="SWY690" s="75"/>
      <c r="SWZ690" s="81"/>
      <c r="SXA690" s="75"/>
      <c r="SXB690" s="81"/>
      <c r="SXC690" s="75"/>
      <c r="SXD690" s="81"/>
      <c r="SXE690" s="75"/>
      <c r="SXF690" s="81"/>
      <c r="SXG690" s="75"/>
      <c r="SXH690" s="81"/>
      <c r="SXI690" s="75"/>
      <c r="SXJ690" s="81"/>
      <c r="SXK690" s="75"/>
      <c r="SXL690" s="81"/>
      <c r="SXM690" s="75"/>
      <c r="SXN690" s="81"/>
      <c r="SXO690" s="75"/>
      <c r="SXP690" s="81"/>
      <c r="SXQ690" s="75"/>
      <c r="SXR690" s="81"/>
      <c r="SXS690" s="75"/>
      <c r="SXT690" s="81"/>
      <c r="SXU690" s="75"/>
      <c r="SXV690" s="81"/>
      <c r="SXW690" s="75"/>
      <c r="SXX690" s="81"/>
      <c r="SXY690" s="75"/>
      <c r="SXZ690" s="81"/>
      <c r="SYA690" s="75"/>
      <c r="SYB690" s="81"/>
      <c r="SYC690" s="75"/>
      <c r="SYD690" s="81"/>
      <c r="SYE690" s="75"/>
      <c r="SYF690" s="81"/>
      <c r="SYG690" s="75"/>
      <c r="SYH690" s="81"/>
      <c r="SYI690" s="75"/>
      <c r="SYJ690" s="81"/>
      <c r="SYK690" s="75"/>
      <c r="SYL690" s="81"/>
      <c r="SYM690" s="75"/>
      <c r="SYN690" s="81"/>
      <c r="SYO690" s="75"/>
      <c r="SYP690" s="81"/>
      <c r="SYQ690" s="75"/>
      <c r="SYR690" s="81"/>
      <c r="SYS690" s="75"/>
      <c r="SYT690" s="81"/>
      <c r="SYU690" s="75"/>
      <c r="SYV690" s="81"/>
      <c r="SYW690" s="75"/>
      <c r="SYX690" s="81"/>
      <c r="SYY690" s="75"/>
      <c r="SYZ690" s="81"/>
      <c r="SZA690" s="75"/>
      <c r="SZB690" s="81"/>
      <c r="SZC690" s="75"/>
      <c r="SZD690" s="81"/>
      <c r="SZE690" s="75"/>
      <c r="SZF690" s="81"/>
      <c r="SZG690" s="75"/>
      <c r="SZH690" s="81"/>
      <c r="SZI690" s="75"/>
      <c r="SZJ690" s="81"/>
      <c r="SZK690" s="75"/>
      <c r="SZL690" s="81"/>
      <c r="SZM690" s="75"/>
      <c r="SZN690" s="81"/>
      <c r="SZO690" s="75"/>
      <c r="SZP690" s="81"/>
      <c r="SZQ690" s="75"/>
      <c r="SZR690" s="81"/>
      <c r="SZS690" s="75"/>
      <c r="SZT690" s="81"/>
      <c r="SZU690" s="75"/>
      <c r="SZV690" s="81"/>
      <c r="SZW690" s="75"/>
      <c r="SZX690" s="81"/>
      <c r="SZY690" s="75"/>
      <c r="SZZ690" s="81"/>
      <c r="TAA690" s="75"/>
      <c r="TAB690" s="81"/>
      <c r="TAC690" s="75"/>
      <c r="TAD690" s="81"/>
      <c r="TAE690" s="75"/>
      <c r="TAF690" s="81"/>
      <c r="TAG690" s="75"/>
      <c r="TAH690" s="81"/>
      <c r="TAI690" s="75"/>
      <c r="TAJ690" s="81"/>
      <c r="TAK690" s="75"/>
      <c r="TAL690" s="81"/>
      <c r="TAM690" s="75"/>
      <c r="TAN690" s="81"/>
      <c r="TAO690" s="75"/>
      <c r="TAP690" s="81"/>
      <c r="TAQ690" s="75"/>
      <c r="TAR690" s="81"/>
      <c r="TAS690" s="75"/>
      <c r="TAT690" s="81"/>
      <c r="TAU690" s="75"/>
      <c r="TAV690" s="81"/>
      <c r="TAW690" s="75"/>
      <c r="TAX690" s="81"/>
      <c r="TAY690" s="75"/>
      <c r="TAZ690" s="81"/>
      <c r="TBA690" s="75"/>
      <c r="TBB690" s="81"/>
      <c r="TBC690" s="75"/>
      <c r="TBD690" s="81"/>
      <c r="TBE690" s="75"/>
      <c r="TBF690" s="81"/>
      <c r="TBG690" s="75"/>
      <c r="TBH690" s="81"/>
      <c r="TBI690" s="75"/>
      <c r="TBJ690" s="81"/>
      <c r="TBK690" s="75"/>
      <c r="TBL690" s="81"/>
      <c r="TBM690" s="75"/>
      <c r="TBN690" s="81"/>
      <c r="TBO690" s="75"/>
      <c r="TBP690" s="81"/>
      <c r="TBQ690" s="75"/>
      <c r="TBR690" s="81"/>
      <c r="TBS690" s="75"/>
      <c r="TBT690" s="81"/>
      <c r="TBU690" s="75"/>
      <c r="TBV690" s="81"/>
      <c r="TBW690" s="75"/>
      <c r="TBX690" s="81"/>
      <c r="TBY690" s="75"/>
      <c r="TBZ690" s="81"/>
      <c r="TCA690" s="75"/>
      <c r="TCB690" s="81"/>
      <c r="TCC690" s="75"/>
      <c r="TCD690" s="81"/>
      <c r="TCE690" s="75"/>
      <c r="TCF690" s="81"/>
      <c r="TCG690" s="75"/>
      <c r="TCH690" s="81"/>
      <c r="TCI690" s="75"/>
      <c r="TCJ690" s="81"/>
      <c r="TCK690" s="75"/>
      <c r="TCL690" s="81"/>
      <c r="TCM690" s="75"/>
      <c r="TCN690" s="81"/>
      <c r="TCO690" s="75"/>
      <c r="TCP690" s="81"/>
      <c r="TCQ690" s="75"/>
      <c r="TCR690" s="81"/>
      <c r="TCS690" s="75"/>
      <c r="TCT690" s="81"/>
      <c r="TCU690" s="75"/>
      <c r="TCV690" s="81"/>
      <c r="TCW690" s="75"/>
      <c r="TCX690" s="81"/>
      <c r="TCY690" s="75"/>
      <c r="TCZ690" s="81"/>
      <c r="TDA690" s="75"/>
      <c r="TDB690" s="81"/>
      <c r="TDC690" s="75"/>
      <c r="TDD690" s="81"/>
      <c r="TDE690" s="75"/>
      <c r="TDF690" s="81"/>
      <c r="TDG690" s="75"/>
      <c r="TDH690" s="81"/>
      <c r="TDI690" s="75"/>
      <c r="TDJ690" s="81"/>
      <c r="TDK690" s="75"/>
      <c r="TDL690" s="81"/>
      <c r="TDM690" s="75"/>
      <c r="TDN690" s="81"/>
      <c r="TDO690" s="75"/>
      <c r="TDP690" s="81"/>
      <c r="TDQ690" s="75"/>
      <c r="TDR690" s="81"/>
      <c r="TDS690" s="75"/>
      <c r="TDT690" s="81"/>
      <c r="TDU690" s="75"/>
      <c r="TDV690" s="81"/>
      <c r="TDW690" s="75"/>
      <c r="TDX690" s="81"/>
      <c r="TDY690" s="75"/>
      <c r="TDZ690" s="81"/>
      <c r="TEA690" s="75"/>
      <c r="TEB690" s="81"/>
      <c r="TEC690" s="75"/>
      <c r="TED690" s="81"/>
      <c r="TEE690" s="75"/>
      <c r="TEF690" s="81"/>
      <c r="TEG690" s="75"/>
      <c r="TEH690" s="81"/>
      <c r="TEI690" s="75"/>
      <c r="TEJ690" s="81"/>
      <c r="TEK690" s="75"/>
      <c r="TEL690" s="81"/>
      <c r="TEM690" s="75"/>
      <c r="TEN690" s="81"/>
      <c r="TEO690" s="75"/>
      <c r="TEP690" s="81"/>
      <c r="TEQ690" s="75"/>
      <c r="TER690" s="81"/>
      <c r="TES690" s="75"/>
      <c r="TET690" s="81"/>
      <c r="TEU690" s="75"/>
      <c r="TEV690" s="81"/>
      <c r="TEW690" s="75"/>
      <c r="TEX690" s="81"/>
      <c r="TEY690" s="75"/>
      <c r="TEZ690" s="81"/>
      <c r="TFA690" s="75"/>
      <c r="TFB690" s="81"/>
      <c r="TFC690" s="75"/>
      <c r="TFD690" s="81"/>
      <c r="TFE690" s="75"/>
      <c r="TFF690" s="81"/>
      <c r="TFG690" s="75"/>
      <c r="TFH690" s="81"/>
      <c r="TFI690" s="75"/>
      <c r="TFJ690" s="81"/>
      <c r="TFK690" s="75"/>
      <c r="TFL690" s="81"/>
      <c r="TFM690" s="75"/>
      <c r="TFN690" s="81"/>
      <c r="TFO690" s="75"/>
      <c r="TFP690" s="81"/>
      <c r="TFQ690" s="75"/>
      <c r="TFR690" s="81"/>
      <c r="TFS690" s="75"/>
      <c r="TFT690" s="81"/>
      <c r="TFU690" s="75"/>
      <c r="TFV690" s="81"/>
      <c r="TFW690" s="75"/>
      <c r="TFX690" s="81"/>
      <c r="TFY690" s="75"/>
      <c r="TFZ690" s="81"/>
      <c r="TGA690" s="75"/>
      <c r="TGB690" s="81"/>
      <c r="TGC690" s="75"/>
      <c r="TGD690" s="81"/>
      <c r="TGE690" s="75"/>
      <c r="TGF690" s="81"/>
      <c r="TGG690" s="75"/>
      <c r="TGH690" s="81"/>
      <c r="TGI690" s="75"/>
      <c r="TGJ690" s="81"/>
      <c r="TGK690" s="75"/>
      <c r="TGL690" s="81"/>
      <c r="TGM690" s="75"/>
      <c r="TGN690" s="81"/>
      <c r="TGO690" s="75"/>
      <c r="TGP690" s="81"/>
      <c r="TGQ690" s="75"/>
      <c r="TGR690" s="81"/>
      <c r="TGS690" s="75"/>
      <c r="TGT690" s="81"/>
      <c r="TGU690" s="75"/>
      <c r="TGV690" s="81"/>
      <c r="TGW690" s="75"/>
      <c r="TGX690" s="81"/>
      <c r="TGY690" s="75"/>
      <c r="TGZ690" s="81"/>
      <c r="THA690" s="75"/>
      <c r="THB690" s="81"/>
      <c r="THC690" s="75"/>
      <c r="THD690" s="81"/>
      <c r="THE690" s="75"/>
      <c r="THF690" s="81"/>
      <c r="THG690" s="75"/>
      <c r="THH690" s="81"/>
      <c r="THI690" s="75"/>
      <c r="THJ690" s="81"/>
      <c r="THK690" s="75"/>
      <c r="THL690" s="81"/>
      <c r="THM690" s="75"/>
      <c r="THN690" s="81"/>
      <c r="THO690" s="75"/>
      <c r="THP690" s="81"/>
      <c r="THQ690" s="75"/>
      <c r="THR690" s="81"/>
      <c r="THS690" s="75"/>
      <c r="THT690" s="81"/>
      <c r="THU690" s="75"/>
      <c r="THV690" s="81"/>
      <c r="THW690" s="75"/>
      <c r="THX690" s="81"/>
      <c r="THY690" s="75"/>
      <c r="THZ690" s="81"/>
      <c r="TIA690" s="75"/>
      <c r="TIB690" s="81"/>
      <c r="TIC690" s="75"/>
      <c r="TID690" s="81"/>
      <c r="TIE690" s="75"/>
      <c r="TIF690" s="81"/>
      <c r="TIG690" s="75"/>
      <c r="TIH690" s="81"/>
      <c r="TII690" s="75"/>
      <c r="TIJ690" s="81"/>
      <c r="TIK690" s="75"/>
      <c r="TIL690" s="81"/>
      <c r="TIM690" s="75"/>
      <c r="TIN690" s="81"/>
      <c r="TIO690" s="75"/>
      <c r="TIP690" s="81"/>
      <c r="TIQ690" s="75"/>
      <c r="TIR690" s="81"/>
      <c r="TIS690" s="75"/>
      <c r="TIT690" s="81"/>
      <c r="TIU690" s="75"/>
      <c r="TIV690" s="81"/>
      <c r="TIW690" s="75"/>
      <c r="TIX690" s="81"/>
      <c r="TIY690" s="75"/>
      <c r="TIZ690" s="81"/>
      <c r="TJA690" s="75"/>
      <c r="TJB690" s="81"/>
      <c r="TJC690" s="75"/>
      <c r="TJD690" s="81"/>
      <c r="TJE690" s="75"/>
      <c r="TJF690" s="81"/>
      <c r="TJG690" s="75"/>
      <c r="TJH690" s="81"/>
      <c r="TJI690" s="75"/>
      <c r="TJJ690" s="81"/>
      <c r="TJK690" s="75"/>
      <c r="TJL690" s="81"/>
      <c r="TJM690" s="75"/>
      <c r="TJN690" s="81"/>
      <c r="TJO690" s="75"/>
      <c r="TJP690" s="81"/>
      <c r="TJQ690" s="75"/>
      <c r="TJR690" s="81"/>
      <c r="TJS690" s="75"/>
      <c r="TJT690" s="81"/>
      <c r="TJU690" s="75"/>
      <c r="TJV690" s="81"/>
      <c r="TJW690" s="75"/>
      <c r="TJX690" s="81"/>
      <c r="TJY690" s="75"/>
      <c r="TJZ690" s="81"/>
      <c r="TKA690" s="75"/>
      <c r="TKB690" s="81"/>
      <c r="TKC690" s="75"/>
      <c r="TKD690" s="81"/>
      <c r="TKE690" s="75"/>
      <c r="TKF690" s="81"/>
      <c r="TKG690" s="75"/>
      <c r="TKH690" s="81"/>
      <c r="TKI690" s="75"/>
      <c r="TKJ690" s="81"/>
      <c r="TKK690" s="75"/>
      <c r="TKL690" s="81"/>
      <c r="TKM690" s="75"/>
      <c r="TKN690" s="81"/>
      <c r="TKO690" s="75"/>
      <c r="TKP690" s="81"/>
      <c r="TKQ690" s="75"/>
      <c r="TKR690" s="81"/>
      <c r="TKS690" s="75"/>
      <c r="TKT690" s="81"/>
      <c r="TKU690" s="75"/>
      <c r="TKV690" s="81"/>
      <c r="TKW690" s="75"/>
      <c r="TKX690" s="81"/>
      <c r="TKY690" s="75"/>
      <c r="TKZ690" s="81"/>
      <c r="TLA690" s="75"/>
      <c r="TLB690" s="81"/>
      <c r="TLC690" s="75"/>
      <c r="TLD690" s="81"/>
      <c r="TLE690" s="75"/>
      <c r="TLF690" s="81"/>
      <c r="TLG690" s="75"/>
      <c r="TLH690" s="81"/>
      <c r="TLI690" s="75"/>
      <c r="TLJ690" s="81"/>
      <c r="TLK690" s="75"/>
      <c r="TLL690" s="81"/>
      <c r="TLM690" s="75"/>
      <c r="TLN690" s="81"/>
      <c r="TLO690" s="75"/>
      <c r="TLP690" s="81"/>
      <c r="TLQ690" s="75"/>
      <c r="TLR690" s="81"/>
      <c r="TLS690" s="75"/>
      <c r="TLT690" s="81"/>
      <c r="TLU690" s="75"/>
      <c r="TLV690" s="81"/>
      <c r="TLW690" s="75"/>
      <c r="TLX690" s="81"/>
      <c r="TLY690" s="75"/>
      <c r="TLZ690" s="81"/>
      <c r="TMA690" s="75"/>
      <c r="TMB690" s="81"/>
      <c r="TMC690" s="75"/>
      <c r="TMD690" s="81"/>
      <c r="TME690" s="75"/>
      <c r="TMF690" s="81"/>
      <c r="TMG690" s="75"/>
      <c r="TMH690" s="81"/>
      <c r="TMI690" s="75"/>
      <c r="TMJ690" s="81"/>
      <c r="TMK690" s="75"/>
      <c r="TML690" s="81"/>
      <c r="TMM690" s="75"/>
      <c r="TMN690" s="81"/>
      <c r="TMO690" s="75"/>
      <c r="TMP690" s="81"/>
      <c r="TMQ690" s="75"/>
      <c r="TMR690" s="81"/>
      <c r="TMS690" s="75"/>
      <c r="TMT690" s="81"/>
      <c r="TMU690" s="75"/>
      <c r="TMV690" s="81"/>
      <c r="TMW690" s="75"/>
      <c r="TMX690" s="81"/>
      <c r="TMY690" s="75"/>
      <c r="TMZ690" s="81"/>
      <c r="TNA690" s="75"/>
      <c r="TNB690" s="81"/>
      <c r="TNC690" s="75"/>
      <c r="TND690" s="81"/>
      <c r="TNE690" s="75"/>
      <c r="TNF690" s="81"/>
      <c r="TNG690" s="75"/>
      <c r="TNH690" s="81"/>
      <c r="TNI690" s="75"/>
      <c r="TNJ690" s="81"/>
      <c r="TNK690" s="75"/>
      <c r="TNL690" s="81"/>
      <c r="TNM690" s="75"/>
      <c r="TNN690" s="81"/>
      <c r="TNO690" s="75"/>
      <c r="TNP690" s="81"/>
      <c r="TNQ690" s="75"/>
      <c r="TNR690" s="81"/>
      <c r="TNS690" s="75"/>
      <c r="TNT690" s="81"/>
      <c r="TNU690" s="75"/>
      <c r="TNV690" s="81"/>
      <c r="TNW690" s="75"/>
      <c r="TNX690" s="81"/>
      <c r="TNY690" s="75"/>
      <c r="TNZ690" s="81"/>
      <c r="TOA690" s="75"/>
      <c r="TOB690" s="81"/>
      <c r="TOC690" s="75"/>
      <c r="TOD690" s="81"/>
      <c r="TOE690" s="75"/>
      <c r="TOF690" s="81"/>
      <c r="TOG690" s="75"/>
      <c r="TOH690" s="81"/>
      <c r="TOI690" s="75"/>
      <c r="TOJ690" s="81"/>
      <c r="TOK690" s="75"/>
      <c r="TOL690" s="81"/>
      <c r="TOM690" s="75"/>
      <c r="TON690" s="81"/>
      <c r="TOO690" s="75"/>
      <c r="TOP690" s="81"/>
      <c r="TOQ690" s="75"/>
      <c r="TOR690" s="81"/>
      <c r="TOS690" s="75"/>
      <c r="TOT690" s="81"/>
      <c r="TOU690" s="75"/>
      <c r="TOV690" s="81"/>
      <c r="TOW690" s="75"/>
      <c r="TOX690" s="81"/>
      <c r="TOY690" s="75"/>
      <c r="TOZ690" s="81"/>
      <c r="TPA690" s="75"/>
      <c r="TPB690" s="81"/>
      <c r="TPC690" s="75"/>
      <c r="TPD690" s="81"/>
      <c r="TPE690" s="75"/>
      <c r="TPF690" s="81"/>
      <c r="TPG690" s="75"/>
      <c r="TPH690" s="81"/>
      <c r="TPI690" s="75"/>
      <c r="TPJ690" s="81"/>
      <c r="TPK690" s="75"/>
      <c r="TPL690" s="81"/>
      <c r="TPM690" s="75"/>
      <c r="TPN690" s="81"/>
      <c r="TPO690" s="75"/>
      <c r="TPP690" s="81"/>
      <c r="TPQ690" s="75"/>
      <c r="TPR690" s="81"/>
      <c r="TPS690" s="75"/>
      <c r="TPT690" s="81"/>
      <c r="TPU690" s="75"/>
      <c r="TPV690" s="81"/>
      <c r="TPW690" s="75"/>
      <c r="TPX690" s="81"/>
      <c r="TPY690" s="75"/>
      <c r="TPZ690" s="81"/>
      <c r="TQA690" s="75"/>
      <c r="TQB690" s="81"/>
      <c r="TQC690" s="75"/>
      <c r="TQD690" s="81"/>
      <c r="TQE690" s="75"/>
      <c r="TQF690" s="81"/>
      <c r="TQG690" s="75"/>
      <c r="TQH690" s="81"/>
      <c r="TQI690" s="75"/>
      <c r="TQJ690" s="81"/>
      <c r="TQK690" s="75"/>
      <c r="TQL690" s="81"/>
      <c r="TQM690" s="75"/>
      <c r="TQN690" s="81"/>
      <c r="TQO690" s="75"/>
      <c r="TQP690" s="81"/>
      <c r="TQQ690" s="75"/>
      <c r="TQR690" s="81"/>
      <c r="TQS690" s="75"/>
      <c r="TQT690" s="81"/>
      <c r="TQU690" s="75"/>
      <c r="TQV690" s="81"/>
      <c r="TQW690" s="75"/>
      <c r="TQX690" s="81"/>
      <c r="TQY690" s="75"/>
      <c r="TQZ690" s="81"/>
      <c r="TRA690" s="75"/>
      <c r="TRB690" s="81"/>
      <c r="TRC690" s="75"/>
      <c r="TRD690" s="81"/>
      <c r="TRE690" s="75"/>
      <c r="TRF690" s="81"/>
      <c r="TRG690" s="75"/>
      <c r="TRH690" s="81"/>
      <c r="TRI690" s="75"/>
      <c r="TRJ690" s="81"/>
      <c r="TRK690" s="75"/>
      <c r="TRL690" s="81"/>
      <c r="TRM690" s="75"/>
      <c r="TRN690" s="81"/>
      <c r="TRO690" s="75"/>
      <c r="TRP690" s="81"/>
      <c r="TRQ690" s="75"/>
      <c r="TRR690" s="81"/>
      <c r="TRS690" s="75"/>
      <c r="TRT690" s="81"/>
      <c r="TRU690" s="75"/>
      <c r="TRV690" s="81"/>
      <c r="TRW690" s="75"/>
      <c r="TRX690" s="81"/>
      <c r="TRY690" s="75"/>
      <c r="TRZ690" s="81"/>
      <c r="TSA690" s="75"/>
      <c r="TSB690" s="81"/>
      <c r="TSC690" s="75"/>
      <c r="TSD690" s="81"/>
      <c r="TSE690" s="75"/>
      <c r="TSF690" s="81"/>
      <c r="TSG690" s="75"/>
      <c r="TSH690" s="81"/>
      <c r="TSI690" s="75"/>
      <c r="TSJ690" s="81"/>
      <c r="TSK690" s="75"/>
      <c r="TSL690" s="81"/>
      <c r="TSM690" s="75"/>
      <c r="TSN690" s="81"/>
      <c r="TSO690" s="75"/>
      <c r="TSP690" s="81"/>
      <c r="TSQ690" s="75"/>
      <c r="TSR690" s="81"/>
      <c r="TSS690" s="75"/>
      <c r="TST690" s="81"/>
      <c r="TSU690" s="75"/>
      <c r="TSV690" s="81"/>
      <c r="TSW690" s="75"/>
      <c r="TSX690" s="81"/>
      <c r="TSY690" s="75"/>
      <c r="TSZ690" s="81"/>
      <c r="TTA690" s="75"/>
      <c r="TTB690" s="81"/>
      <c r="TTC690" s="75"/>
      <c r="TTD690" s="81"/>
      <c r="TTE690" s="75"/>
      <c r="TTF690" s="81"/>
      <c r="TTG690" s="75"/>
      <c r="TTH690" s="81"/>
      <c r="TTI690" s="75"/>
      <c r="TTJ690" s="81"/>
      <c r="TTK690" s="75"/>
      <c r="TTL690" s="81"/>
      <c r="TTM690" s="75"/>
      <c r="TTN690" s="81"/>
      <c r="TTO690" s="75"/>
      <c r="TTP690" s="81"/>
      <c r="TTQ690" s="75"/>
      <c r="TTR690" s="81"/>
      <c r="TTS690" s="75"/>
      <c r="TTT690" s="81"/>
      <c r="TTU690" s="75"/>
      <c r="TTV690" s="81"/>
      <c r="TTW690" s="75"/>
      <c r="TTX690" s="81"/>
      <c r="TTY690" s="75"/>
      <c r="TTZ690" s="81"/>
      <c r="TUA690" s="75"/>
      <c r="TUB690" s="81"/>
      <c r="TUC690" s="75"/>
      <c r="TUD690" s="81"/>
      <c r="TUE690" s="75"/>
      <c r="TUF690" s="81"/>
      <c r="TUG690" s="75"/>
      <c r="TUH690" s="81"/>
      <c r="TUI690" s="75"/>
      <c r="TUJ690" s="81"/>
      <c r="TUK690" s="75"/>
      <c r="TUL690" s="81"/>
      <c r="TUM690" s="75"/>
      <c r="TUN690" s="81"/>
      <c r="TUO690" s="75"/>
      <c r="TUP690" s="81"/>
      <c r="TUQ690" s="75"/>
      <c r="TUR690" s="81"/>
      <c r="TUS690" s="75"/>
      <c r="TUT690" s="81"/>
      <c r="TUU690" s="75"/>
      <c r="TUV690" s="81"/>
      <c r="TUW690" s="75"/>
      <c r="TUX690" s="81"/>
      <c r="TUY690" s="75"/>
      <c r="TUZ690" s="81"/>
      <c r="TVA690" s="75"/>
      <c r="TVB690" s="81"/>
      <c r="TVC690" s="75"/>
      <c r="TVD690" s="81"/>
      <c r="TVE690" s="75"/>
      <c r="TVF690" s="81"/>
      <c r="TVG690" s="75"/>
      <c r="TVH690" s="81"/>
      <c r="TVI690" s="75"/>
      <c r="TVJ690" s="81"/>
      <c r="TVK690" s="75"/>
      <c r="TVL690" s="81"/>
      <c r="TVM690" s="75"/>
      <c r="TVN690" s="81"/>
      <c r="TVO690" s="75"/>
      <c r="TVP690" s="81"/>
      <c r="TVQ690" s="75"/>
      <c r="TVR690" s="81"/>
      <c r="TVS690" s="75"/>
      <c r="TVT690" s="81"/>
      <c r="TVU690" s="75"/>
      <c r="TVV690" s="81"/>
      <c r="TVW690" s="75"/>
      <c r="TVX690" s="81"/>
      <c r="TVY690" s="75"/>
      <c r="TVZ690" s="81"/>
      <c r="TWA690" s="75"/>
      <c r="TWB690" s="81"/>
      <c r="TWC690" s="75"/>
      <c r="TWD690" s="81"/>
      <c r="TWE690" s="75"/>
      <c r="TWF690" s="81"/>
      <c r="TWG690" s="75"/>
      <c r="TWH690" s="81"/>
      <c r="TWI690" s="75"/>
      <c r="TWJ690" s="81"/>
      <c r="TWK690" s="75"/>
      <c r="TWL690" s="81"/>
      <c r="TWM690" s="75"/>
      <c r="TWN690" s="81"/>
      <c r="TWO690" s="75"/>
      <c r="TWP690" s="81"/>
      <c r="TWQ690" s="75"/>
      <c r="TWR690" s="81"/>
      <c r="TWS690" s="75"/>
      <c r="TWT690" s="81"/>
      <c r="TWU690" s="75"/>
      <c r="TWV690" s="81"/>
      <c r="TWW690" s="75"/>
      <c r="TWX690" s="81"/>
      <c r="TWY690" s="75"/>
      <c r="TWZ690" s="81"/>
      <c r="TXA690" s="75"/>
      <c r="TXB690" s="81"/>
      <c r="TXC690" s="75"/>
      <c r="TXD690" s="81"/>
      <c r="TXE690" s="75"/>
      <c r="TXF690" s="81"/>
      <c r="TXG690" s="75"/>
      <c r="TXH690" s="81"/>
      <c r="TXI690" s="75"/>
      <c r="TXJ690" s="81"/>
      <c r="TXK690" s="75"/>
      <c r="TXL690" s="81"/>
      <c r="TXM690" s="75"/>
      <c r="TXN690" s="81"/>
      <c r="TXO690" s="75"/>
      <c r="TXP690" s="81"/>
      <c r="TXQ690" s="75"/>
      <c r="TXR690" s="81"/>
      <c r="TXS690" s="75"/>
      <c r="TXT690" s="81"/>
      <c r="TXU690" s="75"/>
      <c r="TXV690" s="81"/>
      <c r="TXW690" s="75"/>
      <c r="TXX690" s="81"/>
      <c r="TXY690" s="75"/>
      <c r="TXZ690" s="81"/>
      <c r="TYA690" s="75"/>
      <c r="TYB690" s="81"/>
      <c r="TYC690" s="75"/>
      <c r="TYD690" s="81"/>
      <c r="TYE690" s="75"/>
      <c r="TYF690" s="81"/>
      <c r="TYG690" s="75"/>
      <c r="TYH690" s="81"/>
      <c r="TYI690" s="75"/>
      <c r="TYJ690" s="81"/>
      <c r="TYK690" s="75"/>
      <c r="TYL690" s="81"/>
      <c r="TYM690" s="75"/>
      <c r="TYN690" s="81"/>
      <c r="TYO690" s="75"/>
      <c r="TYP690" s="81"/>
      <c r="TYQ690" s="75"/>
      <c r="TYR690" s="81"/>
      <c r="TYS690" s="75"/>
      <c r="TYT690" s="81"/>
      <c r="TYU690" s="75"/>
      <c r="TYV690" s="81"/>
      <c r="TYW690" s="75"/>
      <c r="TYX690" s="81"/>
      <c r="TYY690" s="75"/>
      <c r="TYZ690" s="81"/>
      <c r="TZA690" s="75"/>
      <c r="TZB690" s="81"/>
      <c r="TZC690" s="75"/>
      <c r="TZD690" s="81"/>
      <c r="TZE690" s="75"/>
      <c r="TZF690" s="81"/>
      <c r="TZG690" s="75"/>
      <c r="TZH690" s="81"/>
      <c r="TZI690" s="75"/>
      <c r="TZJ690" s="81"/>
      <c r="TZK690" s="75"/>
      <c r="TZL690" s="81"/>
      <c r="TZM690" s="75"/>
      <c r="TZN690" s="81"/>
      <c r="TZO690" s="75"/>
      <c r="TZP690" s="81"/>
      <c r="TZQ690" s="75"/>
      <c r="TZR690" s="81"/>
      <c r="TZS690" s="75"/>
      <c r="TZT690" s="81"/>
      <c r="TZU690" s="75"/>
      <c r="TZV690" s="81"/>
      <c r="TZW690" s="75"/>
      <c r="TZX690" s="81"/>
      <c r="TZY690" s="75"/>
      <c r="TZZ690" s="81"/>
      <c r="UAA690" s="75"/>
      <c r="UAB690" s="81"/>
      <c r="UAC690" s="75"/>
      <c r="UAD690" s="81"/>
      <c r="UAE690" s="75"/>
      <c r="UAF690" s="81"/>
      <c r="UAG690" s="75"/>
      <c r="UAH690" s="81"/>
      <c r="UAI690" s="75"/>
      <c r="UAJ690" s="81"/>
      <c r="UAK690" s="75"/>
      <c r="UAL690" s="81"/>
      <c r="UAM690" s="75"/>
      <c r="UAN690" s="81"/>
      <c r="UAO690" s="75"/>
      <c r="UAP690" s="81"/>
      <c r="UAQ690" s="75"/>
      <c r="UAR690" s="81"/>
      <c r="UAS690" s="75"/>
      <c r="UAT690" s="81"/>
      <c r="UAU690" s="75"/>
      <c r="UAV690" s="81"/>
      <c r="UAW690" s="75"/>
      <c r="UAX690" s="81"/>
      <c r="UAY690" s="75"/>
      <c r="UAZ690" s="81"/>
      <c r="UBA690" s="75"/>
      <c r="UBB690" s="81"/>
      <c r="UBC690" s="75"/>
      <c r="UBD690" s="81"/>
      <c r="UBE690" s="75"/>
      <c r="UBF690" s="81"/>
      <c r="UBG690" s="75"/>
      <c r="UBH690" s="81"/>
      <c r="UBI690" s="75"/>
      <c r="UBJ690" s="81"/>
      <c r="UBK690" s="75"/>
      <c r="UBL690" s="81"/>
      <c r="UBM690" s="75"/>
      <c r="UBN690" s="81"/>
      <c r="UBO690" s="75"/>
      <c r="UBP690" s="81"/>
      <c r="UBQ690" s="75"/>
      <c r="UBR690" s="81"/>
      <c r="UBS690" s="75"/>
      <c r="UBT690" s="81"/>
      <c r="UBU690" s="75"/>
      <c r="UBV690" s="81"/>
      <c r="UBW690" s="75"/>
      <c r="UBX690" s="81"/>
      <c r="UBY690" s="75"/>
      <c r="UBZ690" s="81"/>
      <c r="UCA690" s="75"/>
      <c r="UCB690" s="81"/>
      <c r="UCC690" s="75"/>
      <c r="UCD690" s="81"/>
      <c r="UCE690" s="75"/>
      <c r="UCF690" s="81"/>
      <c r="UCG690" s="75"/>
      <c r="UCH690" s="81"/>
      <c r="UCI690" s="75"/>
      <c r="UCJ690" s="81"/>
      <c r="UCK690" s="75"/>
      <c r="UCL690" s="81"/>
      <c r="UCM690" s="75"/>
      <c r="UCN690" s="81"/>
      <c r="UCO690" s="75"/>
      <c r="UCP690" s="81"/>
      <c r="UCQ690" s="75"/>
      <c r="UCR690" s="81"/>
      <c r="UCS690" s="75"/>
      <c r="UCT690" s="81"/>
      <c r="UCU690" s="75"/>
      <c r="UCV690" s="81"/>
      <c r="UCW690" s="75"/>
      <c r="UCX690" s="81"/>
      <c r="UCY690" s="75"/>
      <c r="UCZ690" s="81"/>
      <c r="UDA690" s="75"/>
      <c r="UDB690" s="81"/>
      <c r="UDC690" s="75"/>
      <c r="UDD690" s="81"/>
      <c r="UDE690" s="75"/>
      <c r="UDF690" s="81"/>
      <c r="UDG690" s="75"/>
      <c r="UDH690" s="81"/>
      <c r="UDI690" s="75"/>
      <c r="UDJ690" s="81"/>
      <c r="UDK690" s="75"/>
      <c r="UDL690" s="81"/>
      <c r="UDM690" s="75"/>
      <c r="UDN690" s="81"/>
      <c r="UDO690" s="75"/>
      <c r="UDP690" s="81"/>
      <c r="UDQ690" s="75"/>
      <c r="UDR690" s="81"/>
      <c r="UDS690" s="75"/>
      <c r="UDT690" s="81"/>
      <c r="UDU690" s="75"/>
      <c r="UDV690" s="81"/>
      <c r="UDW690" s="75"/>
      <c r="UDX690" s="81"/>
      <c r="UDY690" s="75"/>
      <c r="UDZ690" s="81"/>
      <c r="UEA690" s="75"/>
      <c r="UEB690" s="81"/>
      <c r="UEC690" s="75"/>
      <c r="UED690" s="81"/>
      <c r="UEE690" s="75"/>
      <c r="UEF690" s="81"/>
      <c r="UEG690" s="75"/>
      <c r="UEH690" s="81"/>
      <c r="UEI690" s="75"/>
      <c r="UEJ690" s="81"/>
      <c r="UEK690" s="75"/>
      <c r="UEL690" s="81"/>
      <c r="UEM690" s="75"/>
      <c r="UEN690" s="81"/>
      <c r="UEO690" s="75"/>
      <c r="UEP690" s="81"/>
      <c r="UEQ690" s="75"/>
      <c r="UER690" s="81"/>
      <c r="UES690" s="75"/>
      <c r="UET690" s="81"/>
      <c r="UEU690" s="75"/>
      <c r="UEV690" s="81"/>
      <c r="UEW690" s="75"/>
      <c r="UEX690" s="81"/>
      <c r="UEY690" s="75"/>
      <c r="UEZ690" s="81"/>
      <c r="UFA690" s="75"/>
      <c r="UFB690" s="81"/>
      <c r="UFC690" s="75"/>
      <c r="UFD690" s="81"/>
      <c r="UFE690" s="75"/>
      <c r="UFF690" s="81"/>
      <c r="UFG690" s="75"/>
      <c r="UFH690" s="81"/>
      <c r="UFI690" s="75"/>
      <c r="UFJ690" s="81"/>
      <c r="UFK690" s="75"/>
      <c r="UFL690" s="81"/>
      <c r="UFM690" s="75"/>
      <c r="UFN690" s="81"/>
      <c r="UFO690" s="75"/>
      <c r="UFP690" s="81"/>
      <c r="UFQ690" s="75"/>
      <c r="UFR690" s="81"/>
      <c r="UFS690" s="75"/>
      <c r="UFT690" s="81"/>
      <c r="UFU690" s="75"/>
      <c r="UFV690" s="81"/>
      <c r="UFW690" s="75"/>
      <c r="UFX690" s="81"/>
      <c r="UFY690" s="75"/>
      <c r="UFZ690" s="81"/>
      <c r="UGA690" s="75"/>
      <c r="UGB690" s="81"/>
      <c r="UGC690" s="75"/>
      <c r="UGD690" s="81"/>
      <c r="UGE690" s="75"/>
      <c r="UGF690" s="81"/>
      <c r="UGG690" s="75"/>
      <c r="UGH690" s="81"/>
      <c r="UGI690" s="75"/>
      <c r="UGJ690" s="81"/>
      <c r="UGK690" s="75"/>
      <c r="UGL690" s="81"/>
      <c r="UGM690" s="75"/>
      <c r="UGN690" s="81"/>
      <c r="UGO690" s="75"/>
      <c r="UGP690" s="81"/>
      <c r="UGQ690" s="75"/>
      <c r="UGR690" s="81"/>
      <c r="UGS690" s="75"/>
      <c r="UGT690" s="81"/>
      <c r="UGU690" s="75"/>
      <c r="UGV690" s="81"/>
      <c r="UGW690" s="75"/>
      <c r="UGX690" s="81"/>
      <c r="UGY690" s="75"/>
      <c r="UGZ690" s="81"/>
      <c r="UHA690" s="75"/>
      <c r="UHB690" s="81"/>
      <c r="UHC690" s="75"/>
      <c r="UHD690" s="81"/>
      <c r="UHE690" s="75"/>
      <c r="UHF690" s="81"/>
      <c r="UHG690" s="75"/>
      <c r="UHH690" s="81"/>
      <c r="UHI690" s="75"/>
      <c r="UHJ690" s="81"/>
      <c r="UHK690" s="75"/>
      <c r="UHL690" s="81"/>
      <c r="UHM690" s="75"/>
      <c r="UHN690" s="81"/>
      <c r="UHO690" s="75"/>
      <c r="UHP690" s="81"/>
      <c r="UHQ690" s="75"/>
      <c r="UHR690" s="81"/>
      <c r="UHS690" s="75"/>
      <c r="UHT690" s="81"/>
      <c r="UHU690" s="75"/>
      <c r="UHV690" s="81"/>
      <c r="UHW690" s="75"/>
      <c r="UHX690" s="81"/>
      <c r="UHY690" s="75"/>
      <c r="UHZ690" s="81"/>
      <c r="UIA690" s="75"/>
      <c r="UIB690" s="81"/>
      <c r="UIC690" s="75"/>
      <c r="UID690" s="81"/>
      <c r="UIE690" s="75"/>
      <c r="UIF690" s="81"/>
      <c r="UIG690" s="75"/>
      <c r="UIH690" s="81"/>
      <c r="UII690" s="75"/>
      <c r="UIJ690" s="81"/>
      <c r="UIK690" s="75"/>
      <c r="UIL690" s="81"/>
      <c r="UIM690" s="75"/>
      <c r="UIN690" s="81"/>
      <c r="UIO690" s="75"/>
      <c r="UIP690" s="81"/>
      <c r="UIQ690" s="75"/>
      <c r="UIR690" s="81"/>
      <c r="UIS690" s="75"/>
      <c r="UIT690" s="81"/>
      <c r="UIU690" s="75"/>
      <c r="UIV690" s="81"/>
      <c r="UIW690" s="75"/>
      <c r="UIX690" s="81"/>
      <c r="UIY690" s="75"/>
      <c r="UIZ690" s="81"/>
      <c r="UJA690" s="75"/>
      <c r="UJB690" s="81"/>
      <c r="UJC690" s="75"/>
      <c r="UJD690" s="81"/>
      <c r="UJE690" s="75"/>
      <c r="UJF690" s="81"/>
      <c r="UJG690" s="75"/>
      <c r="UJH690" s="81"/>
      <c r="UJI690" s="75"/>
      <c r="UJJ690" s="81"/>
      <c r="UJK690" s="75"/>
      <c r="UJL690" s="81"/>
      <c r="UJM690" s="75"/>
      <c r="UJN690" s="81"/>
      <c r="UJO690" s="75"/>
      <c r="UJP690" s="81"/>
      <c r="UJQ690" s="75"/>
      <c r="UJR690" s="81"/>
      <c r="UJS690" s="75"/>
      <c r="UJT690" s="81"/>
      <c r="UJU690" s="75"/>
      <c r="UJV690" s="81"/>
      <c r="UJW690" s="75"/>
      <c r="UJX690" s="81"/>
      <c r="UJY690" s="75"/>
      <c r="UJZ690" s="81"/>
      <c r="UKA690" s="75"/>
      <c r="UKB690" s="81"/>
      <c r="UKC690" s="75"/>
      <c r="UKD690" s="81"/>
      <c r="UKE690" s="75"/>
      <c r="UKF690" s="81"/>
      <c r="UKG690" s="75"/>
      <c r="UKH690" s="81"/>
      <c r="UKI690" s="75"/>
      <c r="UKJ690" s="81"/>
      <c r="UKK690" s="75"/>
      <c r="UKL690" s="81"/>
      <c r="UKM690" s="75"/>
      <c r="UKN690" s="81"/>
      <c r="UKO690" s="75"/>
      <c r="UKP690" s="81"/>
      <c r="UKQ690" s="75"/>
      <c r="UKR690" s="81"/>
      <c r="UKS690" s="75"/>
      <c r="UKT690" s="81"/>
      <c r="UKU690" s="75"/>
      <c r="UKV690" s="81"/>
      <c r="UKW690" s="75"/>
      <c r="UKX690" s="81"/>
      <c r="UKY690" s="75"/>
      <c r="UKZ690" s="81"/>
      <c r="ULA690" s="75"/>
      <c r="ULB690" s="81"/>
      <c r="ULC690" s="75"/>
      <c r="ULD690" s="81"/>
      <c r="ULE690" s="75"/>
      <c r="ULF690" s="81"/>
      <c r="ULG690" s="75"/>
      <c r="ULH690" s="81"/>
      <c r="ULI690" s="75"/>
      <c r="ULJ690" s="81"/>
      <c r="ULK690" s="75"/>
      <c r="ULL690" s="81"/>
      <c r="ULM690" s="75"/>
      <c r="ULN690" s="81"/>
      <c r="ULO690" s="75"/>
      <c r="ULP690" s="81"/>
      <c r="ULQ690" s="75"/>
      <c r="ULR690" s="81"/>
      <c r="ULS690" s="75"/>
      <c r="ULT690" s="81"/>
      <c r="ULU690" s="75"/>
      <c r="ULV690" s="81"/>
      <c r="ULW690" s="75"/>
      <c r="ULX690" s="81"/>
      <c r="ULY690" s="75"/>
      <c r="ULZ690" s="81"/>
      <c r="UMA690" s="75"/>
      <c r="UMB690" s="81"/>
      <c r="UMC690" s="75"/>
      <c r="UMD690" s="81"/>
      <c r="UME690" s="75"/>
      <c r="UMF690" s="81"/>
      <c r="UMG690" s="75"/>
      <c r="UMH690" s="81"/>
      <c r="UMI690" s="75"/>
      <c r="UMJ690" s="81"/>
      <c r="UMK690" s="75"/>
      <c r="UML690" s="81"/>
      <c r="UMM690" s="75"/>
      <c r="UMN690" s="81"/>
      <c r="UMO690" s="75"/>
      <c r="UMP690" s="81"/>
      <c r="UMQ690" s="75"/>
      <c r="UMR690" s="81"/>
      <c r="UMS690" s="75"/>
      <c r="UMT690" s="81"/>
      <c r="UMU690" s="75"/>
      <c r="UMV690" s="81"/>
      <c r="UMW690" s="75"/>
      <c r="UMX690" s="81"/>
      <c r="UMY690" s="75"/>
      <c r="UMZ690" s="81"/>
      <c r="UNA690" s="75"/>
      <c r="UNB690" s="81"/>
      <c r="UNC690" s="75"/>
      <c r="UND690" s="81"/>
      <c r="UNE690" s="75"/>
      <c r="UNF690" s="81"/>
      <c r="UNG690" s="75"/>
      <c r="UNH690" s="81"/>
      <c r="UNI690" s="75"/>
      <c r="UNJ690" s="81"/>
      <c r="UNK690" s="75"/>
      <c r="UNL690" s="81"/>
      <c r="UNM690" s="75"/>
      <c r="UNN690" s="81"/>
      <c r="UNO690" s="75"/>
      <c r="UNP690" s="81"/>
      <c r="UNQ690" s="75"/>
      <c r="UNR690" s="81"/>
      <c r="UNS690" s="75"/>
      <c r="UNT690" s="81"/>
      <c r="UNU690" s="75"/>
      <c r="UNV690" s="81"/>
      <c r="UNW690" s="75"/>
      <c r="UNX690" s="81"/>
      <c r="UNY690" s="75"/>
      <c r="UNZ690" s="81"/>
      <c r="UOA690" s="75"/>
      <c r="UOB690" s="81"/>
      <c r="UOC690" s="75"/>
      <c r="UOD690" s="81"/>
      <c r="UOE690" s="75"/>
      <c r="UOF690" s="81"/>
      <c r="UOG690" s="75"/>
      <c r="UOH690" s="81"/>
      <c r="UOI690" s="75"/>
      <c r="UOJ690" s="81"/>
      <c r="UOK690" s="75"/>
      <c r="UOL690" s="81"/>
      <c r="UOM690" s="75"/>
      <c r="UON690" s="81"/>
      <c r="UOO690" s="75"/>
      <c r="UOP690" s="81"/>
      <c r="UOQ690" s="75"/>
      <c r="UOR690" s="81"/>
      <c r="UOS690" s="75"/>
      <c r="UOT690" s="81"/>
      <c r="UOU690" s="75"/>
      <c r="UOV690" s="81"/>
      <c r="UOW690" s="75"/>
      <c r="UOX690" s="81"/>
      <c r="UOY690" s="75"/>
      <c r="UOZ690" s="81"/>
      <c r="UPA690" s="75"/>
      <c r="UPB690" s="81"/>
      <c r="UPC690" s="75"/>
      <c r="UPD690" s="81"/>
      <c r="UPE690" s="75"/>
      <c r="UPF690" s="81"/>
      <c r="UPG690" s="75"/>
      <c r="UPH690" s="81"/>
      <c r="UPI690" s="75"/>
      <c r="UPJ690" s="81"/>
      <c r="UPK690" s="75"/>
      <c r="UPL690" s="81"/>
      <c r="UPM690" s="75"/>
      <c r="UPN690" s="81"/>
      <c r="UPO690" s="75"/>
      <c r="UPP690" s="81"/>
      <c r="UPQ690" s="75"/>
      <c r="UPR690" s="81"/>
      <c r="UPS690" s="75"/>
      <c r="UPT690" s="81"/>
      <c r="UPU690" s="75"/>
      <c r="UPV690" s="81"/>
      <c r="UPW690" s="75"/>
      <c r="UPX690" s="81"/>
      <c r="UPY690" s="75"/>
      <c r="UPZ690" s="81"/>
      <c r="UQA690" s="75"/>
      <c r="UQB690" s="81"/>
      <c r="UQC690" s="75"/>
      <c r="UQD690" s="81"/>
      <c r="UQE690" s="75"/>
      <c r="UQF690" s="81"/>
      <c r="UQG690" s="75"/>
      <c r="UQH690" s="81"/>
      <c r="UQI690" s="75"/>
      <c r="UQJ690" s="81"/>
      <c r="UQK690" s="75"/>
      <c r="UQL690" s="81"/>
      <c r="UQM690" s="75"/>
      <c r="UQN690" s="81"/>
      <c r="UQO690" s="75"/>
      <c r="UQP690" s="81"/>
      <c r="UQQ690" s="75"/>
      <c r="UQR690" s="81"/>
      <c r="UQS690" s="75"/>
      <c r="UQT690" s="81"/>
      <c r="UQU690" s="75"/>
      <c r="UQV690" s="81"/>
      <c r="UQW690" s="75"/>
      <c r="UQX690" s="81"/>
      <c r="UQY690" s="75"/>
      <c r="UQZ690" s="81"/>
      <c r="URA690" s="75"/>
      <c r="URB690" s="81"/>
      <c r="URC690" s="75"/>
      <c r="URD690" s="81"/>
      <c r="URE690" s="75"/>
      <c r="URF690" s="81"/>
      <c r="URG690" s="75"/>
      <c r="URH690" s="81"/>
      <c r="URI690" s="75"/>
      <c r="URJ690" s="81"/>
      <c r="URK690" s="75"/>
      <c r="URL690" s="81"/>
      <c r="URM690" s="75"/>
      <c r="URN690" s="81"/>
      <c r="URO690" s="75"/>
      <c r="URP690" s="81"/>
      <c r="URQ690" s="75"/>
      <c r="URR690" s="81"/>
      <c r="URS690" s="75"/>
      <c r="URT690" s="81"/>
      <c r="URU690" s="75"/>
      <c r="URV690" s="81"/>
      <c r="URW690" s="75"/>
      <c r="URX690" s="81"/>
      <c r="URY690" s="75"/>
      <c r="URZ690" s="81"/>
      <c r="USA690" s="75"/>
      <c r="USB690" s="81"/>
      <c r="USC690" s="75"/>
      <c r="USD690" s="81"/>
      <c r="USE690" s="75"/>
      <c r="USF690" s="81"/>
      <c r="USG690" s="75"/>
      <c r="USH690" s="81"/>
      <c r="USI690" s="75"/>
      <c r="USJ690" s="81"/>
      <c r="USK690" s="75"/>
      <c r="USL690" s="81"/>
      <c r="USM690" s="75"/>
      <c r="USN690" s="81"/>
      <c r="USO690" s="75"/>
      <c r="USP690" s="81"/>
      <c r="USQ690" s="75"/>
      <c r="USR690" s="81"/>
      <c r="USS690" s="75"/>
      <c r="UST690" s="81"/>
      <c r="USU690" s="75"/>
      <c r="USV690" s="81"/>
      <c r="USW690" s="75"/>
      <c r="USX690" s="81"/>
      <c r="USY690" s="75"/>
      <c r="USZ690" s="81"/>
      <c r="UTA690" s="75"/>
      <c r="UTB690" s="81"/>
      <c r="UTC690" s="75"/>
      <c r="UTD690" s="81"/>
      <c r="UTE690" s="75"/>
      <c r="UTF690" s="81"/>
      <c r="UTG690" s="75"/>
      <c r="UTH690" s="81"/>
      <c r="UTI690" s="75"/>
      <c r="UTJ690" s="81"/>
      <c r="UTK690" s="75"/>
      <c r="UTL690" s="81"/>
      <c r="UTM690" s="75"/>
      <c r="UTN690" s="81"/>
      <c r="UTO690" s="75"/>
      <c r="UTP690" s="81"/>
      <c r="UTQ690" s="75"/>
      <c r="UTR690" s="81"/>
      <c r="UTS690" s="75"/>
      <c r="UTT690" s="81"/>
      <c r="UTU690" s="75"/>
      <c r="UTV690" s="81"/>
      <c r="UTW690" s="75"/>
      <c r="UTX690" s="81"/>
      <c r="UTY690" s="75"/>
      <c r="UTZ690" s="81"/>
      <c r="UUA690" s="75"/>
      <c r="UUB690" s="81"/>
      <c r="UUC690" s="75"/>
      <c r="UUD690" s="81"/>
      <c r="UUE690" s="75"/>
      <c r="UUF690" s="81"/>
      <c r="UUG690" s="75"/>
      <c r="UUH690" s="81"/>
      <c r="UUI690" s="75"/>
      <c r="UUJ690" s="81"/>
      <c r="UUK690" s="75"/>
      <c r="UUL690" s="81"/>
      <c r="UUM690" s="75"/>
      <c r="UUN690" s="81"/>
      <c r="UUO690" s="75"/>
      <c r="UUP690" s="81"/>
      <c r="UUQ690" s="75"/>
      <c r="UUR690" s="81"/>
      <c r="UUS690" s="75"/>
      <c r="UUT690" s="81"/>
      <c r="UUU690" s="75"/>
      <c r="UUV690" s="81"/>
      <c r="UUW690" s="75"/>
      <c r="UUX690" s="81"/>
      <c r="UUY690" s="75"/>
      <c r="UUZ690" s="81"/>
      <c r="UVA690" s="75"/>
      <c r="UVB690" s="81"/>
      <c r="UVC690" s="75"/>
      <c r="UVD690" s="81"/>
      <c r="UVE690" s="75"/>
      <c r="UVF690" s="81"/>
      <c r="UVG690" s="75"/>
      <c r="UVH690" s="81"/>
      <c r="UVI690" s="75"/>
      <c r="UVJ690" s="81"/>
      <c r="UVK690" s="75"/>
      <c r="UVL690" s="81"/>
      <c r="UVM690" s="75"/>
      <c r="UVN690" s="81"/>
      <c r="UVO690" s="75"/>
      <c r="UVP690" s="81"/>
      <c r="UVQ690" s="75"/>
      <c r="UVR690" s="81"/>
      <c r="UVS690" s="75"/>
      <c r="UVT690" s="81"/>
      <c r="UVU690" s="75"/>
      <c r="UVV690" s="81"/>
      <c r="UVW690" s="75"/>
      <c r="UVX690" s="81"/>
      <c r="UVY690" s="75"/>
      <c r="UVZ690" s="81"/>
      <c r="UWA690" s="75"/>
      <c r="UWB690" s="81"/>
      <c r="UWC690" s="75"/>
      <c r="UWD690" s="81"/>
      <c r="UWE690" s="75"/>
      <c r="UWF690" s="81"/>
      <c r="UWG690" s="75"/>
      <c r="UWH690" s="81"/>
      <c r="UWI690" s="75"/>
      <c r="UWJ690" s="81"/>
      <c r="UWK690" s="75"/>
      <c r="UWL690" s="81"/>
      <c r="UWM690" s="75"/>
      <c r="UWN690" s="81"/>
      <c r="UWO690" s="75"/>
      <c r="UWP690" s="81"/>
      <c r="UWQ690" s="75"/>
      <c r="UWR690" s="81"/>
      <c r="UWS690" s="75"/>
      <c r="UWT690" s="81"/>
      <c r="UWU690" s="75"/>
      <c r="UWV690" s="81"/>
      <c r="UWW690" s="75"/>
      <c r="UWX690" s="81"/>
      <c r="UWY690" s="75"/>
      <c r="UWZ690" s="81"/>
      <c r="UXA690" s="75"/>
      <c r="UXB690" s="81"/>
      <c r="UXC690" s="75"/>
      <c r="UXD690" s="81"/>
      <c r="UXE690" s="75"/>
      <c r="UXF690" s="81"/>
      <c r="UXG690" s="75"/>
      <c r="UXH690" s="81"/>
      <c r="UXI690" s="75"/>
      <c r="UXJ690" s="81"/>
      <c r="UXK690" s="75"/>
      <c r="UXL690" s="81"/>
      <c r="UXM690" s="75"/>
      <c r="UXN690" s="81"/>
      <c r="UXO690" s="75"/>
      <c r="UXP690" s="81"/>
      <c r="UXQ690" s="75"/>
      <c r="UXR690" s="81"/>
      <c r="UXS690" s="75"/>
      <c r="UXT690" s="81"/>
      <c r="UXU690" s="75"/>
      <c r="UXV690" s="81"/>
      <c r="UXW690" s="75"/>
      <c r="UXX690" s="81"/>
      <c r="UXY690" s="75"/>
      <c r="UXZ690" s="81"/>
      <c r="UYA690" s="75"/>
      <c r="UYB690" s="81"/>
      <c r="UYC690" s="75"/>
      <c r="UYD690" s="81"/>
      <c r="UYE690" s="75"/>
      <c r="UYF690" s="81"/>
      <c r="UYG690" s="75"/>
      <c r="UYH690" s="81"/>
      <c r="UYI690" s="75"/>
      <c r="UYJ690" s="81"/>
      <c r="UYK690" s="75"/>
      <c r="UYL690" s="81"/>
      <c r="UYM690" s="75"/>
      <c r="UYN690" s="81"/>
      <c r="UYO690" s="75"/>
      <c r="UYP690" s="81"/>
      <c r="UYQ690" s="75"/>
      <c r="UYR690" s="81"/>
      <c r="UYS690" s="75"/>
      <c r="UYT690" s="81"/>
      <c r="UYU690" s="75"/>
      <c r="UYV690" s="81"/>
      <c r="UYW690" s="75"/>
      <c r="UYX690" s="81"/>
      <c r="UYY690" s="75"/>
      <c r="UYZ690" s="81"/>
      <c r="UZA690" s="75"/>
      <c r="UZB690" s="81"/>
      <c r="UZC690" s="75"/>
      <c r="UZD690" s="81"/>
      <c r="UZE690" s="75"/>
      <c r="UZF690" s="81"/>
      <c r="UZG690" s="75"/>
      <c r="UZH690" s="81"/>
      <c r="UZI690" s="75"/>
      <c r="UZJ690" s="81"/>
      <c r="UZK690" s="75"/>
      <c r="UZL690" s="81"/>
      <c r="UZM690" s="75"/>
      <c r="UZN690" s="81"/>
      <c r="UZO690" s="75"/>
      <c r="UZP690" s="81"/>
      <c r="UZQ690" s="75"/>
      <c r="UZR690" s="81"/>
      <c r="UZS690" s="75"/>
      <c r="UZT690" s="81"/>
      <c r="UZU690" s="75"/>
      <c r="UZV690" s="81"/>
      <c r="UZW690" s="75"/>
      <c r="UZX690" s="81"/>
      <c r="UZY690" s="75"/>
      <c r="UZZ690" s="81"/>
      <c r="VAA690" s="75"/>
      <c r="VAB690" s="81"/>
      <c r="VAC690" s="75"/>
      <c r="VAD690" s="81"/>
      <c r="VAE690" s="75"/>
      <c r="VAF690" s="81"/>
      <c r="VAG690" s="75"/>
      <c r="VAH690" s="81"/>
      <c r="VAI690" s="75"/>
      <c r="VAJ690" s="81"/>
      <c r="VAK690" s="75"/>
      <c r="VAL690" s="81"/>
      <c r="VAM690" s="75"/>
      <c r="VAN690" s="81"/>
      <c r="VAO690" s="75"/>
      <c r="VAP690" s="81"/>
      <c r="VAQ690" s="75"/>
      <c r="VAR690" s="81"/>
      <c r="VAS690" s="75"/>
      <c r="VAT690" s="81"/>
      <c r="VAU690" s="75"/>
      <c r="VAV690" s="81"/>
      <c r="VAW690" s="75"/>
      <c r="VAX690" s="81"/>
      <c r="VAY690" s="75"/>
      <c r="VAZ690" s="81"/>
      <c r="VBA690" s="75"/>
      <c r="VBB690" s="81"/>
      <c r="VBC690" s="75"/>
      <c r="VBD690" s="81"/>
      <c r="VBE690" s="75"/>
      <c r="VBF690" s="81"/>
      <c r="VBG690" s="75"/>
      <c r="VBH690" s="81"/>
      <c r="VBI690" s="75"/>
      <c r="VBJ690" s="81"/>
      <c r="VBK690" s="75"/>
      <c r="VBL690" s="81"/>
      <c r="VBM690" s="75"/>
      <c r="VBN690" s="81"/>
      <c r="VBO690" s="75"/>
      <c r="VBP690" s="81"/>
      <c r="VBQ690" s="75"/>
      <c r="VBR690" s="81"/>
      <c r="VBS690" s="75"/>
      <c r="VBT690" s="81"/>
      <c r="VBU690" s="75"/>
      <c r="VBV690" s="81"/>
      <c r="VBW690" s="75"/>
      <c r="VBX690" s="81"/>
      <c r="VBY690" s="75"/>
      <c r="VBZ690" s="81"/>
      <c r="VCA690" s="75"/>
      <c r="VCB690" s="81"/>
      <c r="VCC690" s="75"/>
      <c r="VCD690" s="81"/>
      <c r="VCE690" s="75"/>
      <c r="VCF690" s="81"/>
      <c r="VCG690" s="75"/>
      <c r="VCH690" s="81"/>
      <c r="VCI690" s="75"/>
      <c r="VCJ690" s="81"/>
      <c r="VCK690" s="75"/>
      <c r="VCL690" s="81"/>
      <c r="VCM690" s="75"/>
      <c r="VCN690" s="81"/>
      <c r="VCO690" s="75"/>
      <c r="VCP690" s="81"/>
      <c r="VCQ690" s="75"/>
      <c r="VCR690" s="81"/>
      <c r="VCS690" s="75"/>
      <c r="VCT690" s="81"/>
      <c r="VCU690" s="75"/>
      <c r="VCV690" s="81"/>
      <c r="VCW690" s="75"/>
      <c r="VCX690" s="81"/>
      <c r="VCY690" s="75"/>
      <c r="VCZ690" s="81"/>
      <c r="VDA690" s="75"/>
      <c r="VDB690" s="81"/>
      <c r="VDC690" s="75"/>
      <c r="VDD690" s="81"/>
      <c r="VDE690" s="75"/>
      <c r="VDF690" s="81"/>
      <c r="VDG690" s="75"/>
      <c r="VDH690" s="81"/>
      <c r="VDI690" s="75"/>
      <c r="VDJ690" s="81"/>
      <c r="VDK690" s="75"/>
      <c r="VDL690" s="81"/>
      <c r="VDM690" s="75"/>
      <c r="VDN690" s="81"/>
      <c r="VDO690" s="75"/>
      <c r="VDP690" s="81"/>
      <c r="VDQ690" s="75"/>
      <c r="VDR690" s="81"/>
      <c r="VDS690" s="75"/>
      <c r="VDT690" s="81"/>
      <c r="VDU690" s="75"/>
      <c r="VDV690" s="81"/>
      <c r="VDW690" s="75"/>
      <c r="VDX690" s="81"/>
      <c r="VDY690" s="75"/>
      <c r="VDZ690" s="81"/>
      <c r="VEA690" s="75"/>
      <c r="VEB690" s="81"/>
      <c r="VEC690" s="75"/>
      <c r="VED690" s="81"/>
      <c r="VEE690" s="75"/>
      <c r="VEF690" s="81"/>
      <c r="VEG690" s="75"/>
      <c r="VEH690" s="81"/>
      <c r="VEI690" s="75"/>
      <c r="VEJ690" s="81"/>
      <c r="VEK690" s="75"/>
      <c r="VEL690" s="81"/>
      <c r="VEM690" s="75"/>
      <c r="VEN690" s="81"/>
      <c r="VEO690" s="75"/>
      <c r="VEP690" s="81"/>
      <c r="VEQ690" s="75"/>
      <c r="VER690" s="81"/>
      <c r="VES690" s="75"/>
      <c r="VET690" s="81"/>
      <c r="VEU690" s="75"/>
      <c r="VEV690" s="81"/>
      <c r="VEW690" s="75"/>
      <c r="VEX690" s="81"/>
      <c r="VEY690" s="75"/>
      <c r="VEZ690" s="81"/>
      <c r="VFA690" s="75"/>
      <c r="VFB690" s="81"/>
      <c r="VFC690" s="75"/>
      <c r="VFD690" s="81"/>
      <c r="VFE690" s="75"/>
      <c r="VFF690" s="81"/>
      <c r="VFG690" s="75"/>
      <c r="VFH690" s="81"/>
      <c r="VFI690" s="75"/>
      <c r="VFJ690" s="81"/>
      <c r="VFK690" s="75"/>
      <c r="VFL690" s="81"/>
      <c r="VFM690" s="75"/>
      <c r="VFN690" s="81"/>
      <c r="VFO690" s="75"/>
      <c r="VFP690" s="81"/>
      <c r="VFQ690" s="75"/>
      <c r="VFR690" s="81"/>
      <c r="VFS690" s="75"/>
      <c r="VFT690" s="81"/>
      <c r="VFU690" s="75"/>
      <c r="VFV690" s="81"/>
      <c r="VFW690" s="75"/>
      <c r="VFX690" s="81"/>
      <c r="VFY690" s="75"/>
      <c r="VFZ690" s="81"/>
      <c r="VGA690" s="75"/>
      <c r="VGB690" s="81"/>
      <c r="VGC690" s="75"/>
      <c r="VGD690" s="81"/>
      <c r="VGE690" s="75"/>
      <c r="VGF690" s="81"/>
      <c r="VGG690" s="75"/>
      <c r="VGH690" s="81"/>
      <c r="VGI690" s="75"/>
      <c r="VGJ690" s="81"/>
      <c r="VGK690" s="75"/>
      <c r="VGL690" s="81"/>
      <c r="VGM690" s="75"/>
      <c r="VGN690" s="81"/>
      <c r="VGO690" s="75"/>
      <c r="VGP690" s="81"/>
      <c r="VGQ690" s="75"/>
      <c r="VGR690" s="81"/>
      <c r="VGS690" s="75"/>
      <c r="VGT690" s="81"/>
      <c r="VGU690" s="75"/>
      <c r="VGV690" s="81"/>
      <c r="VGW690" s="75"/>
      <c r="VGX690" s="81"/>
      <c r="VGY690" s="75"/>
      <c r="VGZ690" s="81"/>
      <c r="VHA690" s="75"/>
      <c r="VHB690" s="81"/>
      <c r="VHC690" s="75"/>
      <c r="VHD690" s="81"/>
      <c r="VHE690" s="75"/>
      <c r="VHF690" s="81"/>
      <c r="VHG690" s="75"/>
      <c r="VHH690" s="81"/>
      <c r="VHI690" s="75"/>
      <c r="VHJ690" s="81"/>
      <c r="VHK690" s="75"/>
      <c r="VHL690" s="81"/>
      <c r="VHM690" s="75"/>
      <c r="VHN690" s="81"/>
      <c r="VHO690" s="75"/>
      <c r="VHP690" s="81"/>
      <c r="VHQ690" s="75"/>
      <c r="VHR690" s="81"/>
      <c r="VHS690" s="75"/>
      <c r="VHT690" s="81"/>
      <c r="VHU690" s="75"/>
      <c r="VHV690" s="81"/>
      <c r="VHW690" s="75"/>
      <c r="VHX690" s="81"/>
      <c r="VHY690" s="75"/>
      <c r="VHZ690" s="81"/>
      <c r="VIA690" s="75"/>
      <c r="VIB690" s="81"/>
      <c r="VIC690" s="75"/>
      <c r="VID690" s="81"/>
      <c r="VIE690" s="75"/>
      <c r="VIF690" s="81"/>
      <c r="VIG690" s="75"/>
      <c r="VIH690" s="81"/>
      <c r="VII690" s="75"/>
      <c r="VIJ690" s="81"/>
      <c r="VIK690" s="75"/>
      <c r="VIL690" s="81"/>
      <c r="VIM690" s="75"/>
      <c r="VIN690" s="81"/>
      <c r="VIO690" s="75"/>
      <c r="VIP690" s="81"/>
      <c r="VIQ690" s="75"/>
      <c r="VIR690" s="81"/>
      <c r="VIS690" s="75"/>
      <c r="VIT690" s="81"/>
      <c r="VIU690" s="75"/>
      <c r="VIV690" s="81"/>
      <c r="VIW690" s="75"/>
      <c r="VIX690" s="81"/>
      <c r="VIY690" s="75"/>
      <c r="VIZ690" s="81"/>
      <c r="VJA690" s="75"/>
      <c r="VJB690" s="81"/>
      <c r="VJC690" s="75"/>
      <c r="VJD690" s="81"/>
      <c r="VJE690" s="75"/>
      <c r="VJF690" s="81"/>
      <c r="VJG690" s="75"/>
      <c r="VJH690" s="81"/>
      <c r="VJI690" s="75"/>
      <c r="VJJ690" s="81"/>
      <c r="VJK690" s="75"/>
      <c r="VJL690" s="81"/>
      <c r="VJM690" s="75"/>
      <c r="VJN690" s="81"/>
      <c r="VJO690" s="75"/>
      <c r="VJP690" s="81"/>
      <c r="VJQ690" s="75"/>
      <c r="VJR690" s="81"/>
      <c r="VJS690" s="75"/>
      <c r="VJT690" s="81"/>
      <c r="VJU690" s="75"/>
      <c r="VJV690" s="81"/>
      <c r="VJW690" s="75"/>
      <c r="VJX690" s="81"/>
      <c r="VJY690" s="75"/>
      <c r="VJZ690" s="81"/>
      <c r="VKA690" s="75"/>
      <c r="VKB690" s="81"/>
      <c r="VKC690" s="75"/>
      <c r="VKD690" s="81"/>
      <c r="VKE690" s="75"/>
      <c r="VKF690" s="81"/>
      <c r="VKG690" s="75"/>
      <c r="VKH690" s="81"/>
      <c r="VKI690" s="75"/>
      <c r="VKJ690" s="81"/>
      <c r="VKK690" s="75"/>
      <c r="VKL690" s="81"/>
      <c r="VKM690" s="75"/>
      <c r="VKN690" s="81"/>
      <c r="VKO690" s="75"/>
      <c r="VKP690" s="81"/>
      <c r="VKQ690" s="75"/>
      <c r="VKR690" s="81"/>
      <c r="VKS690" s="75"/>
      <c r="VKT690" s="81"/>
      <c r="VKU690" s="75"/>
      <c r="VKV690" s="81"/>
      <c r="VKW690" s="75"/>
      <c r="VKX690" s="81"/>
      <c r="VKY690" s="75"/>
      <c r="VKZ690" s="81"/>
      <c r="VLA690" s="75"/>
      <c r="VLB690" s="81"/>
      <c r="VLC690" s="75"/>
      <c r="VLD690" s="81"/>
      <c r="VLE690" s="75"/>
      <c r="VLF690" s="81"/>
      <c r="VLG690" s="75"/>
      <c r="VLH690" s="81"/>
      <c r="VLI690" s="75"/>
      <c r="VLJ690" s="81"/>
      <c r="VLK690" s="75"/>
      <c r="VLL690" s="81"/>
      <c r="VLM690" s="75"/>
      <c r="VLN690" s="81"/>
      <c r="VLO690" s="75"/>
      <c r="VLP690" s="81"/>
      <c r="VLQ690" s="75"/>
      <c r="VLR690" s="81"/>
      <c r="VLS690" s="75"/>
      <c r="VLT690" s="81"/>
      <c r="VLU690" s="75"/>
      <c r="VLV690" s="81"/>
      <c r="VLW690" s="75"/>
      <c r="VLX690" s="81"/>
      <c r="VLY690" s="75"/>
      <c r="VLZ690" s="81"/>
      <c r="VMA690" s="75"/>
      <c r="VMB690" s="81"/>
      <c r="VMC690" s="75"/>
      <c r="VMD690" s="81"/>
      <c r="VME690" s="75"/>
      <c r="VMF690" s="81"/>
      <c r="VMG690" s="75"/>
      <c r="VMH690" s="81"/>
      <c r="VMI690" s="75"/>
      <c r="VMJ690" s="81"/>
      <c r="VMK690" s="75"/>
      <c r="VML690" s="81"/>
      <c r="VMM690" s="75"/>
      <c r="VMN690" s="81"/>
      <c r="VMO690" s="75"/>
      <c r="VMP690" s="81"/>
      <c r="VMQ690" s="75"/>
      <c r="VMR690" s="81"/>
      <c r="VMS690" s="75"/>
      <c r="VMT690" s="81"/>
      <c r="VMU690" s="75"/>
      <c r="VMV690" s="81"/>
      <c r="VMW690" s="75"/>
      <c r="VMX690" s="81"/>
      <c r="VMY690" s="75"/>
      <c r="VMZ690" s="81"/>
      <c r="VNA690" s="75"/>
      <c r="VNB690" s="81"/>
      <c r="VNC690" s="75"/>
      <c r="VND690" s="81"/>
      <c r="VNE690" s="75"/>
      <c r="VNF690" s="81"/>
      <c r="VNG690" s="75"/>
      <c r="VNH690" s="81"/>
      <c r="VNI690" s="75"/>
      <c r="VNJ690" s="81"/>
      <c r="VNK690" s="75"/>
      <c r="VNL690" s="81"/>
      <c r="VNM690" s="75"/>
      <c r="VNN690" s="81"/>
      <c r="VNO690" s="75"/>
      <c r="VNP690" s="81"/>
      <c r="VNQ690" s="75"/>
      <c r="VNR690" s="81"/>
      <c r="VNS690" s="75"/>
      <c r="VNT690" s="81"/>
      <c r="VNU690" s="75"/>
      <c r="VNV690" s="81"/>
      <c r="VNW690" s="75"/>
      <c r="VNX690" s="81"/>
      <c r="VNY690" s="75"/>
      <c r="VNZ690" s="81"/>
      <c r="VOA690" s="75"/>
      <c r="VOB690" s="81"/>
      <c r="VOC690" s="75"/>
      <c r="VOD690" s="81"/>
      <c r="VOE690" s="75"/>
      <c r="VOF690" s="81"/>
      <c r="VOG690" s="75"/>
      <c r="VOH690" s="81"/>
      <c r="VOI690" s="75"/>
      <c r="VOJ690" s="81"/>
      <c r="VOK690" s="75"/>
      <c r="VOL690" s="81"/>
      <c r="VOM690" s="75"/>
      <c r="VON690" s="81"/>
      <c r="VOO690" s="75"/>
      <c r="VOP690" s="81"/>
      <c r="VOQ690" s="75"/>
      <c r="VOR690" s="81"/>
      <c r="VOS690" s="75"/>
      <c r="VOT690" s="81"/>
      <c r="VOU690" s="75"/>
      <c r="VOV690" s="81"/>
      <c r="VOW690" s="75"/>
      <c r="VOX690" s="81"/>
      <c r="VOY690" s="75"/>
      <c r="VOZ690" s="81"/>
      <c r="VPA690" s="75"/>
      <c r="VPB690" s="81"/>
      <c r="VPC690" s="75"/>
      <c r="VPD690" s="81"/>
      <c r="VPE690" s="75"/>
      <c r="VPF690" s="81"/>
      <c r="VPG690" s="75"/>
      <c r="VPH690" s="81"/>
      <c r="VPI690" s="75"/>
      <c r="VPJ690" s="81"/>
      <c r="VPK690" s="75"/>
      <c r="VPL690" s="81"/>
      <c r="VPM690" s="75"/>
      <c r="VPN690" s="81"/>
      <c r="VPO690" s="75"/>
      <c r="VPP690" s="81"/>
      <c r="VPQ690" s="75"/>
      <c r="VPR690" s="81"/>
      <c r="VPS690" s="75"/>
      <c r="VPT690" s="81"/>
      <c r="VPU690" s="75"/>
      <c r="VPV690" s="81"/>
      <c r="VPW690" s="75"/>
      <c r="VPX690" s="81"/>
      <c r="VPY690" s="75"/>
      <c r="VPZ690" s="81"/>
      <c r="VQA690" s="75"/>
      <c r="VQB690" s="81"/>
      <c r="VQC690" s="75"/>
      <c r="VQD690" s="81"/>
      <c r="VQE690" s="75"/>
      <c r="VQF690" s="81"/>
      <c r="VQG690" s="75"/>
      <c r="VQH690" s="81"/>
      <c r="VQI690" s="75"/>
      <c r="VQJ690" s="81"/>
      <c r="VQK690" s="75"/>
      <c r="VQL690" s="81"/>
      <c r="VQM690" s="75"/>
      <c r="VQN690" s="81"/>
      <c r="VQO690" s="75"/>
      <c r="VQP690" s="81"/>
      <c r="VQQ690" s="75"/>
      <c r="VQR690" s="81"/>
      <c r="VQS690" s="75"/>
      <c r="VQT690" s="81"/>
      <c r="VQU690" s="75"/>
      <c r="VQV690" s="81"/>
      <c r="VQW690" s="75"/>
      <c r="VQX690" s="81"/>
      <c r="VQY690" s="75"/>
      <c r="VQZ690" s="81"/>
      <c r="VRA690" s="75"/>
      <c r="VRB690" s="81"/>
      <c r="VRC690" s="75"/>
      <c r="VRD690" s="81"/>
      <c r="VRE690" s="75"/>
      <c r="VRF690" s="81"/>
      <c r="VRG690" s="75"/>
      <c r="VRH690" s="81"/>
      <c r="VRI690" s="75"/>
      <c r="VRJ690" s="81"/>
      <c r="VRK690" s="75"/>
      <c r="VRL690" s="81"/>
      <c r="VRM690" s="75"/>
      <c r="VRN690" s="81"/>
      <c r="VRO690" s="75"/>
      <c r="VRP690" s="81"/>
      <c r="VRQ690" s="75"/>
      <c r="VRR690" s="81"/>
      <c r="VRS690" s="75"/>
      <c r="VRT690" s="81"/>
      <c r="VRU690" s="75"/>
      <c r="VRV690" s="81"/>
      <c r="VRW690" s="75"/>
      <c r="VRX690" s="81"/>
      <c r="VRY690" s="75"/>
      <c r="VRZ690" s="81"/>
      <c r="VSA690" s="75"/>
      <c r="VSB690" s="81"/>
      <c r="VSC690" s="75"/>
      <c r="VSD690" s="81"/>
      <c r="VSE690" s="75"/>
      <c r="VSF690" s="81"/>
      <c r="VSG690" s="75"/>
      <c r="VSH690" s="81"/>
      <c r="VSI690" s="75"/>
      <c r="VSJ690" s="81"/>
      <c r="VSK690" s="75"/>
      <c r="VSL690" s="81"/>
      <c r="VSM690" s="75"/>
      <c r="VSN690" s="81"/>
      <c r="VSO690" s="75"/>
      <c r="VSP690" s="81"/>
      <c r="VSQ690" s="75"/>
      <c r="VSR690" s="81"/>
      <c r="VSS690" s="75"/>
      <c r="VST690" s="81"/>
      <c r="VSU690" s="75"/>
      <c r="VSV690" s="81"/>
      <c r="VSW690" s="75"/>
      <c r="VSX690" s="81"/>
      <c r="VSY690" s="75"/>
      <c r="VSZ690" s="81"/>
      <c r="VTA690" s="75"/>
      <c r="VTB690" s="81"/>
      <c r="VTC690" s="75"/>
      <c r="VTD690" s="81"/>
      <c r="VTE690" s="75"/>
      <c r="VTF690" s="81"/>
      <c r="VTG690" s="75"/>
      <c r="VTH690" s="81"/>
      <c r="VTI690" s="75"/>
      <c r="VTJ690" s="81"/>
      <c r="VTK690" s="75"/>
      <c r="VTL690" s="81"/>
      <c r="VTM690" s="75"/>
      <c r="VTN690" s="81"/>
      <c r="VTO690" s="75"/>
      <c r="VTP690" s="81"/>
      <c r="VTQ690" s="75"/>
      <c r="VTR690" s="81"/>
      <c r="VTS690" s="75"/>
      <c r="VTT690" s="81"/>
      <c r="VTU690" s="75"/>
      <c r="VTV690" s="81"/>
      <c r="VTW690" s="75"/>
      <c r="VTX690" s="81"/>
      <c r="VTY690" s="75"/>
      <c r="VTZ690" s="81"/>
      <c r="VUA690" s="75"/>
      <c r="VUB690" s="81"/>
      <c r="VUC690" s="75"/>
      <c r="VUD690" s="81"/>
      <c r="VUE690" s="75"/>
      <c r="VUF690" s="81"/>
      <c r="VUG690" s="75"/>
      <c r="VUH690" s="81"/>
      <c r="VUI690" s="75"/>
      <c r="VUJ690" s="81"/>
      <c r="VUK690" s="75"/>
      <c r="VUL690" s="81"/>
      <c r="VUM690" s="75"/>
      <c r="VUN690" s="81"/>
      <c r="VUO690" s="75"/>
      <c r="VUP690" s="81"/>
      <c r="VUQ690" s="75"/>
      <c r="VUR690" s="81"/>
      <c r="VUS690" s="75"/>
      <c r="VUT690" s="81"/>
      <c r="VUU690" s="75"/>
      <c r="VUV690" s="81"/>
      <c r="VUW690" s="75"/>
      <c r="VUX690" s="81"/>
      <c r="VUY690" s="75"/>
      <c r="VUZ690" s="81"/>
      <c r="VVA690" s="75"/>
      <c r="VVB690" s="81"/>
      <c r="VVC690" s="75"/>
      <c r="VVD690" s="81"/>
      <c r="VVE690" s="75"/>
      <c r="VVF690" s="81"/>
      <c r="VVG690" s="75"/>
      <c r="VVH690" s="81"/>
      <c r="VVI690" s="75"/>
      <c r="VVJ690" s="81"/>
      <c r="VVK690" s="75"/>
      <c r="VVL690" s="81"/>
      <c r="VVM690" s="75"/>
      <c r="VVN690" s="81"/>
      <c r="VVO690" s="75"/>
      <c r="VVP690" s="81"/>
      <c r="VVQ690" s="75"/>
      <c r="VVR690" s="81"/>
      <c r="VVS690" s="75"/>
      <c r="VVT690" s="81"/>
      <c r="VVU690" s="75"/>
      <c r="VVV690" s="81"/>
      <c r="VVW690" s="75"/>
      <c r="VVX690" s="81"/>
      <c r="VVY690" s="75"/>
      <c r="VVZ690" s="81"/>
      <c r="VWA690" s="75"/>
      <c r="VWB690" s="81"/>
      <c r="VWC690" s="75"/>
      <c r="VWD690" s="81"/>
      <c r="VWE690" s="75"/>
      <c r="VWF690" s="81"/>
      <c r="VWG690" s="75"/>
      <c r="VWH690" s="81"/>
      <c r="VWI690" s="75"/>
      <c r="VWJ690" s="81"/>
      <c r="VWK690" s="75"/>
      <c r="VWL690" s="81"/>
      <c r="VWM690" s="75"/>
      <c r="VWN690" s="81"/>
      <c r="VWO690" s="75"/>
      <c r="VWP690" s="81"/>
      <c r="VWQ690" s="75"/>
      <c r="VWR690" s="81"/>
      <c r="VWS690" s="75"/>
      <c r="VWT690" s="81"/>
      <c r="VWU690" s="75"/>
      <c r="VWV690" s="81"/>
      <c r="VWW690" s="75"/>
      <c r="VWX690" s="81"/>
      <c r="VWY690" s="75"/>
      <c r="VWZ690" s="81"/>
      <c r="VXA690" s="75"/>
      <c r="VXB690" s="81"/>
      <c r="VXC690" s="75"/>
      <c r="VXD690" s="81"/>
      <c r="VXE690" s="75"/>
      <c r="VXF690" s="81"/>
      <c r="VXG690" s="75"/>
      <c r="VXH690" s="81"/>
      <c r="VXI690" s="75"/>
      <c r="VXJ690" s="81"/>
      <c r="VXK690" s="75"/>
      <c r="VXL690" s="81"/>
      <c r="VXM690" s="75"/>
      <c r="VXN690" s="81"/>
      <c r="VXO690" s="75"/>
      <c r="VXP690" s="81"/>
      <c r="VXQ690" s="75"/>
      <c r="VXR690" s="81"/>
      <c r="VXS690" s="75"/>
      <c r="VXT690" s="81"/>
      <c r="VXU690" s="75"/>
      <c r="VXV690" s="81"/>
      <c r="VXW690" s="75"/>
      <c r="VXX690" s="81"/>
      <c r="VXY690" s="75"/>
      <c r="VXZ690" s="81"/>
      <c r="VYA690" s="75"/>
      <c r="VYB690" s="81"/>
      <c r="VYC690" s="75"/>
      <c r="VYD690" s="81"/>
      <c r="VYE690" s="75"/>
      <c r="VYF690" s="81"/>
      <c r="VYG690" s="75"/>
      <c r="VYH690" s="81"/>
      <c r="VYI690" s="75"/>
      <c r="VYJ690" s="81"/>
      <c r="VYK690" s="75"/>
      <c r="VYL690" s="81"/>
      <c r="VYM690" s="75"/>
      <c r="VYN690" s="81"/>
      <c r="VYO690" s="75"/>
      <c r="VYP690" s="81"/>
      <c r="VYQ690" s="75"/>
      <c r="VYR690" s="81"/>
      <c r="VYS690" s="75"/>
      <c r="VYT690" s="81"/>
      <c r="VYU690" s="75"/>
      <c r="VYV690" s="81"/>
      <c r="VYW690" s="75"/>
      <c r="VYX690" s="81"/>
      <c r="VYY690" s="75"/>
      <c r="VYZ690" s="81"/>
      <c r="VZA690" s="75"/>
      <c r="VZB690" s="81"/>
      <c r="VZC690" s="75"/>
      <c r="VZD690" s="81"/>
      <c r="VZE690" s="75"/>
      <c r="VZF690" s="81"/>
      <c r="VZG690" s="75"/>
      <c r="VZH690" s="81"/>
      <c r="VZI690" s="75"/>
      <c r="VZJ690" s="81"/>
      <c r="VZK690" s="75"/>
      <c r="VZL690" s="81"/>
      <c r="VZM690" s="75"/>
      <c r="VZN690" s="81"/>
      <c r="VZO690" s="75"/>
      <c r="VZP690" s="81"/>
      <c r="VZQ690" s="75"/>
      <c r="VZR690" s="81"/>
      <c r="VZS690" s="75"/>
      <c r="VZT690" s="81"/>
      <c r="VZU690" s="75"/>
      <c r="VZV690" s="81"/>
      <c r="VZW690" s="75"/>
      <c r="VZX690" s="81"/>
      <c r="VZY690" s="75"/>
      <c r="VZZ690" s="81"/>
      <c r="WAA690" s="75"/>
      <c r="WAB690" s="81"/>
      <c r="WAC690" s="75"/>
      <c r="WAD690" s="81"/>
      <c r="WAE690" s="75"/>
      <c r="WAF690" s="81"/>
      <c r="WAG690" s="75"/>
      <c r="WAH690" s="81"/>
      <c r="WAI690" s="75"/>
      <c r="WAJ690" s="81"/>
      <c r="WAK690" s="75"/>
      <c r="WAL690" s="81"/>
      <c r="WAM690" s="75"/>
      <c r="WAN690" s="81"/>
      <c r="WAO690" s="75"/>
      <c r="WAP690" s="81"/>
      <c r="WAQ690" s="75"/>
      <c r="WAR690" s="81"/>
      <c r="WAS690" s="75"/>
      <c r="WAT690" s="81"/>
      <c r="WAU690" s="75"/>
      <c r="WAV690" s="81"/>
      <c r="WAW690" s="75"/>
      <c r="WAX690" s="81"/>
      <c r="WAY690" s="75"/>
      <c r="WAZ690" s="81"/>
      <c r="WBA690" s="75"/>
      <c r="WBB690" s="81"/>
      <c r="WBC690" s="75"/>
      <c r="WBD690" s="81"/>
      <c r="WBE690" s="75"/>
      <c r="WBF690" s="81"/>
      <c r="WBG690" s="75"/>
      <c r="WBH690" s="81"/>
      <c r="WBI690" s="75"/>
      <c r="WBJ690" s="81"/>
      <c r="WBK690" s="75"/>
      <c r="WBL690" s="81"/>
      <c r="WBM690" s="75"/>
      <c r="WBN690" s="81"/>
      <c r="WBO690" s="75"/>
      <c r="WBP690" s="81"/>
      <c r="WBQ690" s="75"/>
      <c r="WBR690" s="81"/>
      <c r="WBS690" s="75"/>
      <c r="WBT690" s="81"/>
      <c r="WBU690" s="75"/>
      <c r="WBV690" s="81"/>
      <c r="WBW690" s="75"/>
      <c r="WBX690" s="81"/>
      <c r="WBY690" s="75"/>
      <c r="WBZ690" s="81"/>
      <c r="WCA690" s="75"/>
      <c r="WCB690" s="81"/>
      <c r="WCC690" s="75"/>
      <c r="WCD690" s="81"/>
      <c r="WCE690" s="75"/>
      <c r="WCF690" s="81"/>
      <c r="WCG690" s="75"/>
      <c r="WCH690" s="81"/>
      <c r="WCI690" s="75"/>
      <c r="WCJ690" s="81"/>
      <c r="WCK690" s="75"/>
      <c r="WCL690" s="81"/>
      <c r="WCM690" s="75"/>
      <c r="WCN690" s="81"/>
      <c r="WCO690" s="75"/>
      <c r="WCP690" s="81"/>
      <c r="WCQ690" s="75"/>
      <c r="WCR690" s="81"/>
      <c r="WCS690" s="75"/>
      <c r="WCT690" s="81"/>
      <c r="WCU690" s="75"/>
      <c r="WCV690" s="81"/>
      <c r="WCW690" s="75"/>
      <c r="WCX690" s="81"/>
      <c r="WCY690" s="75"/>
      <c r="WCZ690" s="81"/>
      <c r="WDA690" s="75"/>
      <c r="WDB690" s="81"/>
      <c r="WDC690" s="75"/>
      <c r="WDD690" s="81"/>
      <c r="WDE690" s="75"/>
      <c r="WDF690" s="81"/>
      <c r="WDG690" s="75"/>
      <c r="WDH690" s="81"/>
      <c r="WDI690" s="75"/>
      <c r="WDJ690" s="81"/>
      <c r="WDK690" s="75"/>
      <c r="WDL690" s="81"/>
      <c r="WDM690" s="75"/>
      <c r="WDN690" s="81"/>
      <c r="WDO690" s="75"/>
      <c r="WDP690" s="81"/>
      <c r="WDQ690" s="75"/>
      <c r="WDR690" s="81"/>
      <c r="WDS690" s="75"/>
      <c r="WDT690" s="81"/>
      <c r="WDU690" s="75"/>
      <c r="WDV690" s="81"/>
      <c r="WDW690" s="75"/>
      <c r="WDX690" s="81"/>
      <c r="WDY690" s="75"/>
      <c r="WDZ690" s="81"/>
      <c r="WEA690" s="75"/>
      <c r="WEB690" s="81"/>
      <c r="WEC690" s="75"/>
      <c r="WED690" s="81"/>
      <c r="WEE690" s="75"/>
      <c r="WEF690" s="81"/>
      <c r="WEG690" s="75"/>
      <c r="WEH690" s="81"/>
      <c r="WEI690" s="75"/>
      <c r="WEJ690" s="81"/>
      <c r="WEK690" s="75"/>
      <c r="WEL690" s="81"/>
      <c r="WEM690" s="75"/>
      <c r="WEN690" s="81"/>
      <c r="WEO690" s="75"/>
      <c r="WEP690" s="81"/>
      <c r="WEQ690" s="75"/>
      <c r="WER690" s="81"/>
      <c r="WES690" s="75"/>
      <c r="WET690" s="81"/>
      <c r="WEU690" s="75"/>
      <c r="WEV690" s="81"/>
      <c r="WEW690" s="75"/>
      <c r="WEX690" s="81"/>
      <c r="WEY690" s="75"/>
      <c r="WEZ690" s="81"/>
      <c r="WFA690" s="75"/>
      <c r="WFB690" s="81"/>
      <c r="WFC690" s="75"/>
      <c r="WFD690" s="81"/>
      <c r="WFE690" s="75"/>
      <c r="WFF690" s="81"/>
      <c r="WFG690" s="75"/>
      <c r="WFH690" s="81"/>
      <c r="WFI690" s="75"/>
      <c r="WFJ690" s="81"/>
      <c r="WFK690" s="75"/>
      <c r="WFL690" s="81"/>
      <c r="WFM690" s="75"/>
      <c r="WFN690" s="81"/>
      <c r="WFO690" s="75"/>
      <c r="WFP690" s="81"/>
      <c r="WFQ690" s="75"/>
      <c r="WFR690" s="81"/>
      <c r="WFS690" s="75"/>
      <c r="WFT690" s="81"/>
      <c r="WFU690" s="75"/>
      <c r="WFV690" s="81"/>
      <c r="WFW690" s="75"/>
      <c r="WFX690" s="81"/>
      <c r="WFY690" s="75"/>
      <c r="WFZ690" s="81"/>
      <c r="WGA690" s="75"/>
      <c r="WGB690" s="81"/>
      <c r="WGC690" s="75"/>
      <c r="WGD690" s="81"/>
      <c r="WGE690" s="75"/>
      <c r="WGF690" s="81"/>
      <c r="WGG690" s="75"/>
      <c r="WGH690" s="81"/>
      <c r="WGI690" s="75"/>
      <c r="WGJ690" s="81"/>
      <c r="WGK690" s="75"/>
      <c r="WGL690" s="81"/>
      <c r="WGM690" s="75"/>
      <c r="WGN690" s="81"/>
      <c r="WGO690" s="75"/>
      <c r="WGP690" s="81"/>
      <c r="WGQ690" s="75"/>
      <c r="WGR690" s="81"/>
      <c r="WGS690" s="75"/>
      <c r="WGT690" s="81"/>
      <c r="WGU690" s="75"/>
      <c r="WGV690" s="81"/>
      <c r="WGW690" s="75"/>
      <c r="WGX690" s="81"/>
      <c r="WGY690" s="75"/>
      <c r="WGZ690" s="81"/>
      <c r="WHA690" s="75"/>
      <c r="WHB690" s="81"/>
      <c r="WHC690" s="75"/>
      <c r="WHD690" s="81"/>
      <c r="WHE690" s="75"/>
      <c r="WHF690" s="81"/>
      <c r="WHG690" s="75"/>
      <c r="WHH690" s="81"/>
      <c r="WHI690" s="75"/>
      <c r="WHJ690" s="81"/>
      <c r="WHK690" s="75"/>
      <c r="WHL690" s="81"/>
      <c r="WHM690" s="75"/>
      <c r="WHN690" s="81"/>
      <c r="WHO690" s="75"/>
      <c r="WHP690" s="81"/>
      <c r="WHQ690" s="75"/>
      <c r="WHR690" s="81"/>
      <c r="WHS690" s="75"/>
      <c r="WHT690" s="81"/>
      <c r="WHU690" s="75"/>
      <c r="WHV690" s="81"/>
      <c r="WHW690" s="75"/>
      <c r="WHX690" s="81"/>
      <c r="WHY690" s="75"/>
      <c r="WHZ690" s="81"/>
      <c r="WIA690" s="75"/>
      <c r="WIB690" s="81"/>
      <c r="WIC690" s="75"/>
      <c r="WID690" s="81"/>
      <c r="WIE690" s="75"/>
      <c r="WIF690" s="81"/>
      <c r="WIG690" s="75"/>
      <c r="WIH690" s="81"/>
      <c r="WII690" s="75"/>
      <c r="WIJ690" s="81"/>
      <c r="WIK690" s="75"/>
      <c r="WIL690" s="81"/>
      <c r="WIM690" s="75"/>
      <c r="WIN690" s="81"/>
      <c r="WIO690" s="75"/>
      <c r="WIP690" s="81"/>
      <c r="WIQ690" s="75"/>
      <c r="WIR690" s="81"/>
      <c r="WIS690" s="75"/>
      <c r="WIT690" s="81"/>
      <c r="WIU690" s="75"/>
      <c r="WIV690" s="81"/>
      <c r="WIW690" s="75"/>
      <c r="WIX690" s="81"/>
      <c r="WIY690" s="75"/>
      <c r="WIZ690" s="81"/>
      <c r="WJA690" s="75"/>
      <c r="WJB690" s="81"/>
      <c r="WJC690" s="75"/>
      <c r="WJD690" s="81"/>
      <c r="WJE690" s="75"/>
      <c r="WJF690" s="81"/>
      <c r="WJG690" s="75"/>
      <c r="WJH690" s="81"/>
      <c r="WJI690" s="75"/>
      <c r="WJJ690" s="81"/>
      <c r="WJK690" s="75"/>
      <c r="WJL690" s="81"/>
      <c r="WJM690" s="75"/>
      <c r="WJN690" s="81"/>
      <c r="WJO690" s="75"/>
      <c r="WJP690" s="81"/>
      <c r="WJQ690" s="75"/>
      <c r="WJR690" s="81"/>
      <c r="WJS690" s="75"/>
      <c r="WJT690" s="81"/>
      <c r="WJU690" s="75"/>
      <c r="WJV690" s="81"/>
      <c r="WJW690" s="75"/>
      <c r="WJX690" s="81"/>
      <c r="WJY690" s="75"/>
      <c r="WJZ690" s="81"/>
      <c r="WKA690" s="75"/>
      <c r="WKB690" s="81"/>
      <c r="WKC690" s="75"/>
      <c r="WKD690" s="81"/>
      <c r="WKE690" s="75"/>
      <c r="WKF690" s="81"/>
      <c r="WKG690" s="75"/>
      <c r="WKH690" s="81"/>
      <c r="WKI690" s="75"/>
      <c r="WKJ690" s="81"/>
      <c r="WKK690" s="75"/>
      <c r="WKL690" s="81"/>
      <c r="WKM690" s="75"/>
      <c r="WKN690" s="81"/>
      <c r="WKO690" s="75"/>
      <c r="WKP690" s="81"/>
      <c r="WKQ690" s="75"/>
      <c r="WKR690" s="81"/>
      <c r="WKS690" s="75"/>
      <c r="WKT690" s="81"/>
      <c r="WKU690" s="75"/>
      <c r="WKV690" s="81"/>
      <c r="WKW690" s="75"/>
      <c r="WKX690" s="81"/>
      <c r="WKY690" s="75"/>
      <c r="WKZ690" s="81"/>
      <c r="WLA690" s="75"/>
      <c r="WLB690" s="81"/>
      <c r="WLC690" s="75"/>
      <c r="WLD690" s="81"/>
      <c r="WLE690" s="75"/>
      <c r="WLF690" s="81"/>
      <c r="WLG690" s="75"/>
      <c r="WLH690" s="81"/>
      <c r="WLI690" s="75"/>
      <c r="WLJ690" s="81"/>
      <c r="WLK690" s="75"/>
      <c r="WLL690" s="81"/>
      <c r="WLM690" s="75"/>
      <c r="WLN690" s="81"/>
      <c r="WLO690" s="75"/>
      <c r="WLP690" s="81"/>
      <c r="WLQ690" s="75"/>
      <c r="WLR690" s="81"/>
      <c r="WLS690" s="75"/>
      <c r="WLT690" s="81"/>
      <c r="WLU690" s="75"/>
      <c r="WLV690" s="81"/>
      <c r="WLW690" s="75"/>
      <c r="WLX690" s="81"/>
      <c r="WLY690" s="75"/>
      <c r="WLZ690" s="81"/>
      <c r="WMA690" s="75"/>
      <c r="WMB690" s="81"/>
      <c r="WMC690" s="75"/>
      <c r="WMD690" s="81"/>
      <c r="WME690" s="75"/>
      <c r="WMF690" s="81"/>
      <c r="WMG690" s="75"/>
      <c r="WMH690" s="81"/>
      <c r="WMI690" s="75"/>
      <c r="WMJ690" s="81"/>
      <c r="WMK690" s="75"/>
      <c r="WML690" s="81"/>
      <c r="WMM690" s="75"/>
      <c r="WMN690" s="81"/>
      <c r="WMO690" s="75"/>
      <c r="WMP690" s="81"/>
      <c r="WMQ690" s="75"/>
      <c r="WMR690" s="81"/>
      <c r="WMS690" s="75"/>
      <c r="WMT690" s="81"/>
      <c r="WMU690" s="75"/>
      <c r="WMV690" s="81"/>
      <c r="WMW690" s="75"/>
      <c r="WMX690" s="81"/>
      <c r="WMY690" s="75"/>
      <c r="WMZ690" s="81"/>
      <c r="WNA690" s="75"/>
      <c r="WNB690" s="81"/>
      <c r="WNC690" s="75"/>
      <c r="WND690" s="81"/>
      <c r="WNE690" s="75"/>
      <c r="WNF690" s="81"/>
      <c r="WNG690" s="75"/>
      <c r="WNH690" s="81"/>
      <c r="WNI690" s="75"/>
      <c r="WNJ690" s="81"/>
      <c r="WNK690" s="75"/>
      <c r="WNL690" s="81"/>
      <c r="WNM690" s="75"/>
      <c r="WNN690" s="81"/>
      <c r="WNO690" s="75"/>
      <c r="WNP690" s="81"/>
      <c r="WNQ690" s="75"/>
      <c r="WNR690" s="81"/>
      <c r="WNS690" s="75"/>
      <c r="WNT690" s="81"/>
      <c r="WNU690" s="75"/>
      <c r="WNV690" s="81"/>
      <c r="WNW690" s="75"/>
      <c r="WNX690" s="81"/>
      <c r="WNY690" s="75"/>
      <c r="WNZ690" s="81"/>
      <c r="WOA690" s="75"/>
      <c r="WOB690" s="81"/>
      <c r="WOC690" s="75"/>
      <c r="WOD690" s="81"/>
      <c r="WOE690" s="75"/>
      <c r="WOF690" s="81"/>
      <c r="WOG690" s="75"/>
      <c r="WOH690" s="81"/>
      <c r="WOI690" s="75"/>
      <c r="WOJ690" s="81"/>
      <c r="WOK690" s="75"/>
      <c r="WOL690" s="81"/>
      <c r="WOM690" s="75"/>
      <c r="WON690" s="81"/>
      <c r="WOO690" s="75"/>
      <c r="WOP690" s="81"/>
      <c r="WOQ690" s="75"/>
      <c r="WOR690" s="81"/>
      <c r="WOS690" s="75"/>
      <c r="WOT690" s="81"/>
      <c r="WOU690" s="75"/>
      <c r="WOV690" s="81"/>
      <c r="WOW690" s="75"/>
      <c r="WOX690" s="81"/>
      <c r="WOY690" s="75"/>
      <c r="WOZ690" s="81"/>
      <c r="WPA690" s="75"/>
      <c r="WPB690" s="81"/>
      <c r="WPC690" s="75"/>
      <c r="WPD690" s="81"/>
      <c r="WPE690" s="75"/>
      <c r="WPF690" s="81"/>
      <c r="WPG690" s="75"/>
      <c r="WPH690" s="81"/>
      <c r="WPI690" s="75"/>
      <c r="WPJ690" s="81"/>
      <c r="WPK690" s="75"/>
      <c r="WPL690" s="81"/>
      <c r="WPM690" s="75"/>
      <c r="WPN690" s="81"/>
      <c r="WPO690" s="75"/>
      <c r="WPP690" s="81"/>
      <c r="WPQ690" s="75"/>
      <c r="WPR690" s="81"/>
      <c r="WPS690" s="75"/>
      <c r="WPT690" s="81"/>
      <c r="WPU690" s="75"/>
      <c r="WPV690" s="81"/>
      <c r="WPW690" s="75"/>
      <c r="WPX690" s="81"/>
      <c r="WPY690" s="75"/>
      <c r="WPZ690" s="81"/>
      <c r="WQA690" s="75"/>
      <c r="WQB690" s="81"/>
      <c r="WQC690" s="75"/>
      <c r="WQD690" s="81"/>
      <c r="WQE690" s="75"/>
      <c r="WQF690" s="81"/>
      <c r="WQG690" s="75"/>
      <c r="WQH690" s="81"/>
      <c r="WQI690" s="75"/>
      <c r="WQJ690" s="81"/>
      <c r="WQK690" s="75"/>
      <c r="WQL690" s="81"/>
      <c r="WQM690" s="75"/>
      <c r="WQN690" s="81"/>
      <c r="WQO690" s="75"/>
      <c r="WQP690" s="81"/>
      <c r="WQQ690" s="75"/>
      <c r="WQR690" s="81"/>
      <c r="WQS690" s="75"/>
      <c r="WQT690" s="81"/>
      <c r="WQU690" s="75"/>
      <c r="WQV690" s="81"/>
      <c r="WQW690" s="75"/>
      <c r="WQX690" s="81"/>
      <c r="WQY690" s="75"/>
      <c r="WQZ690" s="81"/>
      <c r="WRA690" s="75"/>
      <c r="WRB690" s="81"/>
      <c r="WRC690" s="75"/>
      <c r="WRD690" s="81"/>
      <c r="WRE690" s="75"/>
      <c r="WRF690" s="81"/>
      <c r="WRG690" s="75"/>
      <c r="WRH690" s="81"/>
      <c r="WRI690" s="75"/>
      <c r="WRJ690" s="81"/>
      <c r="WRK690" s="75"/>
      <c r="WRL690" s="81"/>
      <c r="WRM690" s="75"/>
      <c r="WRN690" s="81"/>
      <c r="WRO690" s="75"/>
      <c r="WRP690" s="81"/>
      <c r="WRQ690" s="75"/>
      <c r="WRR690" s="81"/>
      <c r="WRS690" s="75"/>
      <c r="WRT690" s="81"/>
      <c r="WRU690" s="75"/>
      <c r="WRV690" s="81"/>
      <c r="WRW690" s="75"/>
      <c r="WRX690" s="81"/>
      <c r="WRY690" s="75"/>
      <c r="WRZ690" s="81"/>
      <c r="WSA690" s="75"/>
      <c r="WSB690" s="81"/>
      <c r="WSC690" s="75"/>
      <c r="WSD690" s="81"/>
      <c r="WSE690" s="75"/>
      <c r="WSF690" s="81"/>
      <c r="WSG690" s="75"/>
      <c r="WSH690" s="81"/>
      <c r="WSI690" s="75"/>
      <c r="WSJ690" s="81"/>
      <c r="WSK690" s="75"/>
      <c r="WSL690" s="81"/>
      <c r="WSM690" s="75"/>
      <c r="WSN690" s="81"/>
      <c r="WSO690" s="75"/>
      <c r="WSP690" s="81"/>
      <c r="WSQ690" s="75"/>
      <c r="WSR690" s="81"/>
      <c r="WSS690" s="75"/>
      <c r="WST690" s="81"/>
      <c r="WSU690" s="75"/>
      <c r="WSV690" s="81"/>
      <c r="WSW690" s="75"/>
      <c r="WSX690" s="81"/>
      <c r="WSY690" s="75"/>
      <c r="WSZ690" s="81"/>
      <c r="WTA690" s="75"/>
      <c r="WTB690" s="81"/>
      <c r="WTC690" s="75"/>
      <c r="WTD690" s="81"/>
      <c r="WTE690" s="75"/>
      <c r="WTF690" s="81"/>
      <c r="WTG690" s="75"/>
      <c r="WTH690" s="81"/>
      <c r="WTI690" s="75"/>
      <c r="WTJ690" s="81"/>
      <c r="WTK690" s="75"/>
      <c r="WTL690" s="81"/>
      <c r="WTM690" s="75"/>
      <c r="WTN690" s="81"/>
      <c r="WTO690" s="75"/>
      <c r="WTP690" s="81"/>
      <c r="WTQ690" s="75"/>
      <c r="WTR690" s="81"/>
      <c r="WTS690" s="75"/>
      <c r="WTT690" s="81"/>
      <c r="WTU690" s="75"/>
      <c r="WTV690" s="81"/>
      <c r="WTW690" s="75"/>
      <c r="WTX690" s="81"/>
      <c r="WTY690" s="75"/>
      <c r="WTZ690" s="81"/>
      <c r="WUA690" s="75"/>
      <c r="WUB690" s="81"/>
      <c r="WUC690" s="75"/>
      <c r="WUD690" s="81"/>
      <c r="WUE690" s="75"/>
      <c r="WUF690" s="81"/>
      <c r="WUG690" s="75"/>
      <c r="WUH690" s="81"/>
      <c r="WUI690" s="75"/>
      <c r="WUJ690" s="81"/>
      <c r="WUK690" s="75"/>
      <c r="WUL690" s="81"/>
      <c r="WUM690" s="75"/>
      <c r="WUN690" s="81"/>
      <c r="WUO690" s="75"/>
      <c r="WUP690" s="81"/>
      <c r="WUQ690" s="75"/>
      <c r="WUR690" s="81"/>
      <c r="WUS690" s="75"/>
      <c r="WUT690" s="81"/>
      <c r="WUU690" s="75"/>
      <c r="WUV690" s="81"/>
      <c r="WUW690" s="75"/>
      <c r="WUX690" s="81"/>
      <c r="WUY690" s="75"/>
      <c r="WUZ690" s="81"/>
      <c r="WVA690" s="75"/>
      <c r="WVB690" s="81"/>
      <c r="WVC690" s="75"/>
      <c r="WVD690" s="81"/>
      <c r="WVE690" s="75"/>
      <c r="WVF690" s="81"/>
      <c r="WVG690" s="75"/>
      <c r="WVH690" s="81"/>
      <c r="WVI690" s="75"/>
      <c r="WVJ690" s="81"/>
      <c r="WVK690" s="75"/>
      <c r="WVL690" s="81"/>
      <c r="WVM690" s="75"/>
      <c r="WVN690" s="81"/>
      <c r="WVO690" s="75"/>
      <c r="WVP690" s="81"/>
      <c r="WVQ690" s="75"/>
      <c r="WVR690" s="81"/>
      <c r="WVS690" s="75"/>
      <c r="WVT690" s="81"/>
      <c r="WVU690" s="75"/>
      <c r="WVV690" s="81"/>
      <c r="WVW690" s="75"/>
      <c r="WVX690" s="81"/>
      <c r="WVY690" s="75"/>
      <c r="WVZ690" s="81"/>
      <c r="WWA690" s="75"/>
      <c r="WWB690" s="81"/>
      <c r="WWC690" s="75"/>
      <c r="WWD690" s="81"/>
      <c r="WWE690" s="75"/>
      <c r="WWF690" s="81"/>
      <c r="WWG690" s="75"/>
      <c r="WWH690" s="81"/>
      <c r="WWI690" s="75"/>
      <c r="WWJ690" s="81"/>
      <c r="WWK690" s="75"/>
      <c r="WWL690" s="81"/>
      <c r="WWM690" s="75"/>
      <c r="WWN690" s="81"/>
      <c r="WWO690" s="75"/>
      <c r="WWP690" s="81"/>
      <c r="WWQ690" s="75"/>
      <c r="WWR690" s="81"/>
      <c r="WWS690" s="75"/>
      <c r="WWT690" s="81"/>
      <c r="WWU690" s="75"/>
      <c r="WWV690" s="81"/>
      <c r="WWW690" s="75"/>
      <c r="WWX690" s="81"/>
      <c r="WWY690" s="75"/>
      <c r="WWZ690" s="81"/>
      <c r="WXA690" s="75"/>
      <c r="WXB690" s="81"/>
      <c r="WXC690" s="75"/>
      <c r="WXD690" s="81"/>
      <c r="WXE690" s="75"/>
      <c r="WXF690" s="81"/>
      <c r="WXG690" s="75"/>
      <c r="WXH690" s="81"/>
      <c r="WXI690" s="75"/>
      <c r="WXJ690" s="81"/>
      <c r="WXK690" s="75"/>
      <c r="WXL690" s="81"/>
      <c r="WXM690" s="75"/>
      <c r="WXN690" s="81"/>
      <c r="WXO690" s="75"/>
      <c r="WXP690" s="81"/>
      <c r="WXQ690" s="75"/>
      <c r="WXR690" s="81"/>
      <c r="WXS690" s="75"/>
      <c r="WXT690" s="81"/>
      <c r="WXU690" s="75"/>
      <c r="WXV690" s="81"/>
      <c r="WXW690" s="75"/>
      <c r="WXX690" s="81"/>
      <c r="WXY690" s="75"/>
      <c r="WXZ690" s="81"/>
      <c r="WYA690" s="75"/>
      <c r="WYB690" s="81"/>
      <c r="WYC690" s="75"/>
      <c r="WYD690" s="81"/>
      <c r="WYE690" s="75"/>
      <c r="WYF690" s="81"/>
      <c r="WYG690" s="75"/>
      <c r="WYH690" s="81"/>
      <c r="WYI690" s="75"/>
      <c r="WYJ690" s="81"/>
      <c r="WYK690" s="75"/>
      <c r="WYL690" s="81"/>
      <c r="WYM690" s="75"/>
      <c r="WYN690" s="81"/>
      <c r="WYO690" s="75"/>
      <c r="WYP690" s="81"/>
      <c r="WYQ690" s="75"/>
      <c r="WYR690" s="81"/>
      <c r="WYS690" s="75"/>
      <c r="WYT690" s="81"/>
      <c r="WYU690" s="75"/>
      <c r="WYV690" s="81"/>
      <c r="WYW690" s="75"/>
      <c r="WYX690" s="81"/>
      <c r="WYY690" s="75"/>
      <c r="WYZ690" s="81"/>
      <c r="WZA690" s="75"/>
      <c r="WZB690" s="81"/>
      <c r="WZC690" s="75"/>
      <c r="WZD690" s="81"/>
      <c r="WZE690" s="75"/>
      <c r="WZF690" s="81"/>
      <c r="WZG690" s="75"/>
      <c r="WZH690" s="81"/>
      <c r="WZI690" s="75"/>
      <c r="WZJ690" s="81"/>
      <c r="WZK690" s="75"/>
      <c r="WZL690" s="81"/>
      <c r="WZM690" s="75"/>
      <c r="WZN690" s="81"/>
      <c r="WZO690" s="75"/>
      <c r="WZP690" s="81"/>
      <c r="WZQ690" s="75"/>
      <c r="WZR690" s="81"/>
      <c r="WZS690" s="75"/>
      <c r="WZT690" s="81"/>
      <c r="WZU690" s="75"/>
      <c r="WZV690" s="81"/>
      <c r="WZW690" s="75"/>
      <c r="WZX690" s="81"/>
      <c r="WZY690" s="75"/>
      <c r="WZZ690" s="81"/>
      <c r="XAA690" s="75"/>
      <c r="XAB690" s="81"/>
      <c r="XAC690" s="75"/>
      <c r="XAD690" s="81"/>
      <c r="XAE690" s="75"/>
      <c r="XAF690" s="81"/>
      <c r="XAG690" s="75"/>
      <c r="XAH690" s="81"/>
      <c r="XAI690" s="75"/>
      <c r="XAJ690" s="81"/>
      <c r="XAK690" s="75"/>
      <c r="XAL690" s="81"/>
      <c r="XAM690" s="75"/>
      <c r="XAN690" s="81"/>
      <c r="XAO690" s="75"/>
      <c r="XAP690" s="81"/>
      <c r="XAQ690" s="75"/>
      <c r="XAR690" s="81"/>
      <c r="XAS690" s="75"/>
      <c r="XAT690" s="81"/>
      <c r="XAU690" s="75"/>
      <c r="XAV690" s="81"/>
      <c r="XAW690" s="75"/>
      <c r="XAX690" s="81"/>
      <c r="XAY690" s="75"/>
      <c r="XAZ690" s="81"/>
      <c r="XBA690" s="75"/>
      <c r="XBB690" s="81"/>
      <c r="XBC690" s="75"/>
      <c r="XBD690" s="81"/>
      <c r="XBE690" s="75"/>
      <c r="XBF690" s="81"/>
      <c r="XBG690" s="75"/>
      <c r="XBH690" s="81"/>
      <c r="XBI690" s="75"/>
      <c r="XBJ690" s="81"/>
      <c r="XBK690" s="75"/>
      <c r="XBL690" s="81"/>
      <c r="XBM690" s="75"/>
      <c r="XBN690" s="81"/>
      <c r="XBO690" s="75"/>
      <c r="XBP690" s="81"/>
      <c r="XBQ690" s="75"/>
      <c r="XBR690" s="81"/>
      <c r="XBS690" s="75"/>
      <c r="XBT690" s="81"/>
      <c r="XBU690" s="75"/>
      <c r="XBV690" s="81"/>
      <c r="XBW690" s="75"/>
      <c r="XBX690" s="81"/>
      <c r="XBY690" s="75"/>
      <c r="XBZ690" s="81"/>
      <c r="XCA690" s="75"/>
      <c r="XCB690" s="81"/>
      <c r="XCC690" s="75"/>
      <c r="XCD690" s="81"/>
      <c r="XCE690" s="75"/>
      <c r="XCF690" s="81"/>
      <c r="XCG690" s="75"/>
      <c r="XCH690" s="81"/>
      <c r="XCI690" s="75"/>
      <c r="XCJ690" s="81"/>
      <c r="XCK690" s="75"/>
      <c r="XCL690" s="81"/>
      <c r="XCM690" s="75"/>
      <c r="XCN690" s="81"/>
      <c r="XCO690" s="75"/>
      <c r="XCP690" s="81"/>
      <c r="XCQ690" s="75"/>
      <c r="XCR690" s="81"/>
      <c r="XCS690" s="75"/>
      <c r="XCT690" s="81"/>
      <c r="XCU690" s="75"/>
      <c r="XCV690" s="81"/>
      <c r="XCW690" s="75"/>
      <c r="XCX690" s="81"/>
      <c r="XCY690" s="75"/>
      <c r="XCZ690" s="81"/>
      <c r="XDA690" s="75"/>
      <c r="XDB690" s="81"/>
      <c r="XDC690" s="75"/>
      <c r="XDD690" s="81"/>
      <c r="XDE690" s="75"/>
      <c r="XDF690" s="81"/>
      <c r="XDG690" s="75"/>
      <c r="XDH690" s="81"/>
      <c r="XDI690" s="75"/>
      <c r="XDJ690" s="81"/>
      <c r="XDK690" s="75"/>
      <c r="XDL690" s="81"/>
      <c r="XDM690" s="75"/>
      <c r="XDN690" s="81"/>
      <c r="XDO690" s="75"/>
      <c r="XDP690" s="81"/>
      <c r="XDQ690" s="75"/>
      <c r="XDR690" s="81"/>
      <c r="XDS690" s="75"/>
      <c r="XDT690" s="81"/>
      <c r="XDU690" s="75"/>
      <c r="XDV690" s="81"/>
      <c r="XDW690" s="75"/>
      <c r="XDX690" s="81"/>
      <c r="XDY690" s="75"/>
      <c r="XDZ690" s="81"/>
      <c r="XEA690" s="75"/>
      <c r="XEB690" s="81"/>
      <c r="XEC690" s="75"/>
      <c r="XED690" s="81"/>
      <c r="XEE690" s="75"/>
      <c r="XEF690" s="81"/>
      <c r="XEG690" s="75"/>
      <c r="XEH690" s="81"/>
      <c r="XEI690" s="75"/>
      <c r="XEJ690" s="81"/>
      <c r="XEK690" s="75"/>
      <c r="XEL690" s="81"/>
      <c r="XEM690" s="75"/>
      <c r="XEN690" s="81"/>
      <c r="XEO690" s="75"/>
      <c r="XEP690" s="81"/>
      <c r="XEQ690" s="75"/>
      <c r="XER690" s="81"/>
      <c r="XES690" s="75"/>
      <c r="XET690" s="81"/>
      <c r="XEU690" s="75"/>
      <c r="XEV690" s="81"/>
      <c r="XEW690" s="75"/>
      <c r="XEX690" s="81"/>
      <c r="XEY690" s="75"/>
      <c r="XEZ690" s="81"/>
      <c r="XFA690" s="75"/>
      <c r="XFB690" s="81"/>
      <c r="XFC690" s="75"/>
      <c r="XFD690" s="81"/>
    </row>
    <row r="691" spans="1:16384" s="75" customFormat="1" hidden="1" x14ac:dyDescent="0.3">
      <c r="C691" s="75" t="s">
        <v>68</v>
      </c>
      <c r="AE691" s="79">
        <f>IF($C$29="0 days",AE$29,IF($C$29="10 days",AE$29*0.7,IF($C$29="30 days",0,IF($C$29="45 days",0,"Fel"))))*($D$29+1)</f>
        <v>0</v>
      </c>
      <c r="AF691" s="79">
        <f>IF($C$29="0 days",0,IF($C$29="10 days",AE$29*0.3,IF($C$29="30 days",AE$29,IF($C$29="45 days",(AE$29*0.56),"Fel"))))*($D$29+1)</f>
        <v>0</v>
      </c>
      <c r="AG691" s="79">
        <f>IF($C$29="0 days",0,IF($C$29="10 days",0,IF($C$29="30 days",0,IF($C$29="45 days",(AE$29*0.44),"Fel"))))*($D$29+1)</f>
        <v>0</v>
      </c>
      <c r="AH691" s="79">
        <f>IF($C$29="0 days",0,IF($C$29="10 days",0,IF($C$29="30 days",0,IF($C$29="45 days",(AE$29*0.44),"Fel"))))*($D$29+1)</f>
        <v>0</v>
      </c>
      <c r="AI691" s="81"/>
      <c r="AK691" s="81"/>
      <c r="AM691" s="81"/>
      <c r="AO691" s="81"/>
      <c r="AQ691" s="81"/>
    </row>
    <row r="692" spans="1:16384" s="75" customFormat="1" hidden="1" x14ac:dyDescent="0.3">
      <c r="C692" s="75" t="s">
        <v>69</v>
      </c>
      <c r="AD692" s="79"/>
      <c r="AF692" s="79">
        <f>IF($C$29="0 days",AF$29,IF($C$29="10 days",AF$29*0.7,IF($C$29="30 days",0,IF($C$29="45 days",0,"Fel"))))*($D$29+1)</f>
        <v>0</v>
      </c>
      <c r="AG692" s="79">
        <f>IF($C$29="0 days",0,IF($C$29="10 days",AF$29*0.3,IF($C$29="30 days",AF$29,IF($C$29="45 days",(AF$29*0.56),"Fel"))))*($D$29+1)</f>
        <v>0</v>
      </c>
      <c r="AH692" s="79">
        <f>IF($C$29="0 days",0,IF($C$29="10 days",0,IF($C$29="30 days",0,IF($C$29="45 days",(AF$29*0.44),"Fel"))))*($D$29+1)</f>
        <v>0</v>
      </c>
    </row>
    <row r="693" spans="1:16384" s="75" customFormat="1" hidden="1" x14ac:dyDescent="0.3">
      <c r="C693" s="75" t="s">
        <v>70</v>
      </c>
      <c r="AG693" s="79">
        <f>IF($C$29="0 days",AG$29,IF($C$29="10 days",AG$29*0.7,IF($C$29="30 days",0,IF($C$29="45 days",0,"Fel"))))*($D$29+1)</f>
        <v>0</v>
      </c>
      <c r="AH693" s="79">
        <f>IF($C$29="0 days",0,IF($C$29="10 days",AG$29*0.3,IF($C$29="30 days",AG$29,IF($C$29="45 days",(AG$29*0.56),"Fel"))))*($D$29+1)</f>
        <v>0</v>
      </c>
      <c r="AI693" s="79">
        <f>IF($C$29="0 days",0,IF($C$29="10 days",0,IF($C$29="30 days",0,IF($C$29="45 days",(AG$29*0.44),"Fel"))))*($D$29+1)</f>
        <v>0</v>
      </c>
    </row>
    <row r="694" spans="1:16384" s="75" customFormat="1" hidden="1" x14ac:dyDescent="0.3">
      <c r="C694" s="75" t="s">
        <v>71</v>
      </c>
      <c r="AH694" s="79">
        <f>IF($C$29="0 days",AH$29,IF($C$29="10 days",AH$29*0.7,IF($C$29="30 days",0,IF($C$29="45 days",0,"Fel"))))*($D$29+1)</f>
        <v>0</v>
      </c>
      <c r="AI694" s="79">
        <f>IF($C$29="0 days",0,IF($C$29="10 days",AH$29*0.3,IF($C$29="30 days",AH$29,IF($C$29="45 days",(AH$29*0.56),"Fel"))))*($D$29+1)</f>
        <v>0</v>
      </c>
      <c r="AJ694" s="79">
        <f>IF($C$29="0 days",0,IF($C$29="10 days",0,IF($C$29="30 days",0,IF($C$29="45 days",(AH$29*0.44),"Fel"))))*($D$29+1)</f>
        <v>0</v>
      </c>
      <c r="AT694" s="79"/>
    </row>
    <row r="695" spans="1:16384" s="79" customFormat="1" hidden="1" x14ac:dyDescent="0.3">
      <c r="C695" s="79" t="s">
        <v>72</v>
      </c>
      <c r="AD695" s="75"/>
      <c r="AE695" s="75"/>
      <c r="AF695" s="75"/>
      <c r="AG695" s="75"/>
      <c r="AH695" s="75"/>
      <c r="AI695" s="79">
        <f>IF($C$29="0 days",AI$29,IF($C$29="10 days",AI$29*0.7,IF($C$29="30 days",0,IF($C$29="45 days",0,"Fel"))))*($D$29+1)</f>
        <v>0</v>
      </c>
      <c r="AJ695" s="79">
        <f>IF($C$29="0 days",0,IF($C$29="10 days",AI$29*0.3,IF($C$29="30 days",AI$29,IF($C$29="45 days",(AI$29*0.56),"Fel"))))*($D$29+1)</f>
        <v>0</v>
      </c>
      <c r="AK695" s="79">
        <f>IF($C$29="0 days",0,IF($C$29="10 days",0,IF($C$29="30 days",0,IF($C$29="45 days",(AI$29*0.44),"Fel"))))*($D$29+1)</f>
        <v>0</v>
      </c>
      <c r="AL695" s="75"/>
      <c r="AM695" s="75"/>
      <c r="AN695" s="75"/>
      <c r="AO695" s="75"/>
      <c r="AP695" s="75"/>
      <c r="AQ695" s="75"/>
    </row>
    <row r="696" spans="1:16384" s="79" customFormat="1" hidden="1" x14ac:dyDescent="0.3">
      <c r="C696" s="79" t="s">
        <v>73</v>
      </c>
      <c r="AD696" s="75"/>
      <c r="AJ696" s="79">
        <f>IF($C$29="0 days",AJ$29,IF($C$29="10 days",AJ$29*0.7,IF($C$29="30 days",0,IF($C$29="45 days",0,"Fel"))))*($D$29+1)</f>
        <v>0</v>
      </c>
      <c r="AK696" s="79">
        <f>IF($C$29="0 days",0,IF($C$29="10 days",AJ$29*0.3,IF($C$29="30 days",AJ$29,IF($C$29="45 days",(AJ$29*0.56),"Fel"))))*($D$29+1)</f>
        <v>0</v>
      </c>
      <c r="AL696" s="79">
        <f>IF($C$29="0 days",0,IF($C$29="10 days",0,IF($C$29="30 days",0,IF($C$29="45 days",(AJ$29*0.44),"Fel"))))*($D$29+1)</f>
        <v>0</v>
      </c>
    </row>
    <row r="697" spans="1:16384" s="79" customFormat="1" hidden="1" x14ac:dyDescent="0.3">
      <c r="C697" s="79" t="s">
        <v>74</v>
      </c>
      <c r="AK697" s="79">
        <f>IF($C$29="0 days",AK$29,IF($C$29="10 days",AK$29*0.7,IF($C$29="30 days",0,IF($C$29="45 days",0,"Fel"))))*($D$29+1)</f>
        <v>0</v>
      </c>
      <c r="AL697" s="79">
        <f>IF($C$29="0 days",0,IF($C$29="10 days",AK$29*0.3,IF($C$29="30 days",AK$29,IF($C$29="45 days",(AK$29*0.56),"Fel"))))*($D$29+1)</f>
        <v>0</v>
      </c>
      <c r="AM697" s="79">
        <f>IF($C$29="0 days",0,IF($C$29="10 days",0,IF($C$29="30 days",0,IF($C$29="45 days",(AK$29*0.44),"Fel"))))*($D$29+1)</f>
        <v>0</v>
      </c>
    </row>
    <row r="698" spans="1:16384" s="79" customFormat="1" hidden="1" x14ac:dyDescent="0.3">
      <c r="C698" s="79" t="s">
        <v>75</v>
      </c>
      <c r="AL698" s="79">
        <f>IF($C$29="0 days",AL$29,IF($C$29="10 days",AL$29*0.7,IF($C$29="30 days",0,IF($C$29="45 days",0,"Fel"))))*($D$29+1)</f>
        <v>0</v>
      </c>
      <c r="AM698" s="79">
        <f>IF($C$29="0 days",0,IF($C$29="10 days",AL$29*0.3,IF($C$29="30 days",AL$29,IF($C$29="45 days",(AL$29*0.56),"Fel"))))*($D$29+1)</f>
        <v>0</v>
      </c>
      <c r="AN698" s="79">
        <f>IF($C$29="0 days",0,IF($C$29="10 days",0,IF($C$29="30 days",0,IF($C$29="45 days",(AL$29*0.44),"Fel"))))*($D$29+1)</f>
        <v>0</v>
      </c>
    </row>
    <row r="699" spans="1:16384" s="79" customFormat="1" hidden="1" x14ac:dyDescent="0.3">
      <c r="C699" s="79" t="s">
        <v>76</v>
      </c>
      <c r="AM699" s="79">
        <f>IF($C$29="0 days",AM$29,IF($C$29="10 days",AM$29*0.7,IF($C$29="30 days",0,IF($C$29="45 days",0,"Fel"))))*($D$29+1)</f>
        <v>0</v>
      </c>
      <c r="AN699" s="79">
        <f>IF($C$29="0 days",0,IF($C$29="10 days",AM$29*0.3,IF($C$29="30 days",AM$29,IF($C$29="45 days",(AM$29*0.56),"Fel"))))*($D$29+1)</f>
        <v>0</v>
      </c>
      <c r="AO699" s="79">
        <f>IF($C$29="0 days",0,IF($C$29="10 days",0,IF($C$29="30 days",0,IF($C$29="45 days",(AM$29*0.44),"Fel"))))*($D$29+1)</f>
        <v>0</v>
      </c>
    </row>
    <row r="700" spans="1:16384" s="79" customFormat="1" hidden="1" x14ac:dyDescent="0.3">
      <c r="C700" s="79" t="s">
        <v>77</v>
      </c>
      <c r="AN700" s="79">
        <f>IF($C$29="0 days",AN$29,IF($C$29="10 days",AN$29*0.7,IF($C$29="30 days",0,IF($C$29="45 days",0,"Fel"))))*($D$29+1)</f>
        <v>0</v>
      </c>
      <c r="AO700" s="79">
        <f>IF($C$29="0 days",0,IF($C$29="10 days",AN$29*0.3,IF($C$29="30 days",AN$29,IF($C$29="45 days",(AN$29*0.56),"Fel"))))*($D$29+1)</f>
        <v>0</v>
      </c>
      <c r="AP700" s="79">
        <f>IF($C$29="0 days",0,IF($C$29="10 days",0,IF($C$29="30 days",0,IF($C$29="45 days",(AN$29*0.44),"Fel"))))*($D$29+1)</f>
        <v>0</v>
      </c>
    </row>
    <row r="701" spans="1:16384" s="79" customFormat="1" hidden="1" x14ac:dyDescent="0.3">
      <c r="C701" s="79" t="s">
        <v>78</v>
      </c>
      <c r="AO701" s="79">
        <f>IF($C$29="0 days",AO$29,IF($C$29="10 days",AO$29*0.7,IF($C$29="30 days",0,IF($C$29="45 days",0,"Fel"))))*($D$29+1)</f>
        <v>0</v>
      </c>
      <c r="AP701" s="79">
        <f>IF($C$29="0 days",0,IF($C$29="10 days",AO$29*0.3,IF($C$29="30 days",AO$29,IF($C$29="45 days",(AO$29*0.56),"Fel"))))*($D$29+1)</f>
        <v>0</v>
      </c>
    </row>
    <row r="702" spans="1:16384" s="79" customFormat="1" hidden="1" x14ac:dyDescent="0.3">
      <c r="C702" s="79" t="s">
        <v>79</v>
      </c>
      <c r="AP702" s="79">
        <f>IF($C$29="0 days",AP$29,IF($C$29="10 days",AP$29*0.7,IF($C$29="30 days",0,IF($C$29="45 days",0,"Fel"))))*($D$29+1)</f>
        <v>0</v>
      </c>
    </row>
    <row r="703" spans="1:16384" s="79" customFormat="1" hidden="1" x14ac:dyDescent="0.3">
      <c r="B703" s="79" t="str">
        <f>+B30</f>
        <v>Travelexpenses</v>
      </c>
      <c r="C703" s="75" t="s">
        <v>68</v>
      </c>
      <c r="E703" s="75">
        <f>IF($C$30="0 days",E$30,IF($C$30="10 days",E$30*0.7,IF($C$30="30 days",0,IF($C$30="45 days",0,"Fel"))))*($D$30+1)</f>
        <v>0</v>
      </c>
      <c r="F703" s="75">
        <f>IF($C$30="0 days",0,IF($C$30="10 days",E$30*0.3,IF($C$30="30 days",E$30,IF($C$30="45 days",(E$30*0.56),"Fel"))))*($D$30+1)</f>
        <v>0</v>
      </c>
      <c r="G703" s="75">
        <f>IF($C$30="0 days",0,IF($C$30="10 days",0,IF($C$30="30 days",0,IF($C$30="45 days",(E$30*0.44),"Fel"))))*($D$30+1)</f>
        <v>0</v>
      </c>
    </row>
    <row r="704" spans="1:16384" s="79" customFormat="1" hidden="1" x14ac:dyDescent="0.3">
      <c r="C704" s="75" t="s">
        <v>69</v>
      </c>
      <c r="F704" s="75">
        <f>IF($C$30="0 days",F$30,IF($C$30="10 days",F$30*0.7,IF($C$30="30 days",0,IF($C$30="45 days",0,"Fel"))))*($D$30+1)</f>
        <v>0</v>
      </c>
      <c r="G704" s="75">
        <f>IF($C$30="0 days",0,IF($C$30="10 days",F$30*0.3,IF($C$30="30 days",F$30,IF($C$30="45 days",(F$30*0.56),"Fel"))))*($D$30+1)</f>
        <v>0</v>
      </c>
      <c r="H704" s="75">
        <f>IF($C$30="0 days",0,IF($C$30="10 days",0,IF($C$30="30 days",0,IF($C$30="45 days",(F$30*0.44),"Fel"))))*($D$30+1)</f>
        <v>0</v>
      </c>
    </row>
    <row r="705" spans="2:25" s="79" customFormat="1" hidden="1" x14ac:dyDescent="0.3">
      <c r="C705" s="75" t="s">
        <v>70</v>
      </c>
      <c r="G705" s="75">
        <f>IF($C$30="0 days",G$30,IF($C$30="10 days",G$30*0.7,IF($C$30="30 days",0,IF($C$30="45 days",0,"Fel"))))*($D$30+1)</f>
        <v>0</v>
      </c>
      <c r="H705" s="75">
        <f>IF($C$30="0 days",0,IF($C$30="10 days",G$30*0.3,IF($C$30="30 days",G$30,IF($C$30="45 days",(G$30*0.56),"Fel"))))*($D$30+1)</f>
        <v>0</v>
      </c>
      <c r="I705" s="75">
        <f>IF($C$30="0 days",0,IF($C$30="10 days",0,IF($C$30="30 days",0,IF($C$30="45 days",(G$30*0.44),"Fel"))))*($D$30+1)</f>
        <v>0</v>
      </c>
    </row>
    <row r="706" spans="2:25" s="79" customFormat="1" hidden="1" x14ac:dyDescent="0.3">
      <c r="C706" s="75" t="s">
        <v>71</v>
      </c>
      <c r="H706" s="75">
        <f>IF($C$30="0 days",H$30,IF($C$30="10 days",H$30*0.7,IF($C$30="30 days",0,IF($C$30="45 days",0,"Fel"))))*($D$30+1)</f>
        <v>0</v>
      </c>
      <c r="I706" s="75">
        <f>IF($C$30="0 days",0,IF($C$30="10 days",H$30*0.3,IF($C$30="30 days",H$30,IF($C$30="45 days",(H$30*0.56),"Fel"))))*($D$30+1)</f>
        <v>0</v>
      </c>
      <c r="J706" s="75">
        <f>IF($C$30="0 days",0,IF($C$30="10 days",0,IF($C$30="30 days",0,IF($C$30="45 days",(H$30*0.44),"Fel"))))*($D$30+1)</f>
        <v>0</v>
      </c>
    </row>
    <row r="707" spans="2:25" s="79" customFormat="1" hidden="1" x14ac:dyDescent="0.3">
      <c r="C707" s="79" t="s">
        <v>72</v>
      </c>
      <c r="I707" s="75">
        <f>IF($C$30="0 days",I$30,IF($C$30="10 days",I$30*0.7,IF($C$30="30 days",0,IF($C$30="45 days",0,"Fel"))))*($D$30+1)</f>
        <v>0</v>
      </c>
      <c r="J707" s="75">
        <f>IF($C$30="0 days",0,IF($C$30="10 days",I$30*0.3,IF($C$30="30 days",I$30,IF($C$30="45 days",(I$30*0.56),"Fel"))))*($D$30+1)</f>
        <v>0</v>
      </c>
      <c r="K707" s="75">
        <f>IF($C$30="0 days",0,IF($C$30="10 days",0,IF($C$30="30 days",0,IF($C$30="45 days",(I$30*0.44),"Fel"))))*($D$30+1)</f>
        <v>0</v>
      </c>
    </row>
    <row r="708" spans="2:25" s="79" customFormat="1" hidden="1" x14ac:dyDescent="0.3">
      <c r="C708" s="79" t="s">
        <v>73</v>
      </c>
      <c r="J708" s="75">
        <f>IF($C$30="0 days",J$30,IF($C$30="10 days",J$30*0.7,IF($C$30="30 days",0,IF($C$30="45 days",0,"Fel"))))*($D$30+1)</f>
        <v>0</v>
      </c>
      <c r="K708" s="75">
        <f>IF($C$30="0 days",0,IF($C$30="10 days",J$30*0.3,IF($C$30="30 days",J$30,IF($C$30="45 days",(J$30*0.56),"Fel"))))*($D$30+1)</f>
        <v>0</v>
      </c>
      <c r="L708" s="75">
        <f>IF($C$30="0 days",0,IF($C$30="10 days",0,IF($C$30="30 days",0,IF($C$30="45 days",(J$30*0.44),"Fel"))))*($D$30+1)</f>
        <v>0</v>
      </c>
    </row>
    <row r="709" spans="2:25" s="79" customFormat="1" hidden="1" x14ac:dyDescent="0.3">
      <c r="C709" s="79" t="s">
        <v>74</v>
      </c>
      <c r="K709" s="75">
        <f>IF($C$30="0 days",K$30,IF($C$30="10 days",K$30*0.7,IF($C$30="30 days",0,IF($C$30="45 days",0,"Fel"))))*($D$30+1)</f>
        <v>0</v>
      </c>
      <c r="L709" s="75">
        <f>IF($C$30="0 days",0,IF($C$30="10 days",K$30*0.3,IF($C$30="30 days",K$30,IF($C$30="45 days",(K$30*0.56),"Fel"))))*($D$30+1)</f>
        <v>0</v>
      </c>
      <c r="M709" s="75">
        <f>IF($C$30="0 days",0,IF($C$30="10 days",0,IF($C$30="30 days",0,IF($C$30="45 days",(K$30*0.44),"Fel"))))*($D$30+1)</f>
        <v>0</v>
      </c>
    </row>
    <row r="710" spans="2:25" s="79" customFormat="1" hidden="1" x14ac:dyDescent="0.3">
      <c r="C710" s="79" t="s">
        <v>75</v>
      </c>
      <c r="L710" s="75">
        <f>IF($C$30="0 days",L$30,IF($C$30="10 days",L$30*0.7,IF($C$30="30 days",0,IF($C$30="45 days",0,"Fel"))))*($D$30+1)</f>
        <v>0</v>
      </c>
      <c r="M710" s="75">
        <f>IF($C$30="0 days",0,IF($C$30="10 days",L$30*0.3,IF($C$30="30 days",L$30,IF($C$30="45 days",(L$30*0.56),"Fel"))))*($D$30+1)</f>
        <v>0</v>
      </c>
      <c r="N710" s="75">
        <f>IF($C$30="0 days",0,IF($C$30="10 days",0,IF($C$30="30 days",0,IF($C$30="45 days",(L$30*0.44),"Fel"))))*($D$30+1)</f>
        <v>0</v>
      </c>
    </row>
    <row r="711" spans="2:25" s="79" customFormat="1" hidden="1" x14ac:dyDescent="0.3">
      <c r="C711" s="79" t="s">
        <v>76</v>
      </c>
      <c r="M711" s="75">
        <f>IF($C$30="0 days",M$30,IF($C$30="10 days",M$30*0.7,IF($C$30="30 days",0,IF($C$30="45 days",0,"Fel"))))*($D$30+1)</f>
        <v>0</v>
      </c>
      <c r="N711" s="75">
        <f>IF($C$30="0 days",0,IF($C$30="10 days",M$30*0.3,IF($C$30="30 days",M$30,IF($C$30="45 days",(M$30*0.56),"Fel"))))*($D$30+1)</f>
        <v>0</v>
      </c>
      <c r="O711" s="75">
        <f>IF($C$30="0 days",0,IF($C$30="10 days",0,IF($C$30="30 days",0,IF($C$30="45 days",(M$30*0.44),"Fel"))))*($D$30+1)</f>
        <v>0</v>
      </c>
    </row>
    <row r="712" spans="2:25" s="79" customFormat="1" hidden="1" x14ac:dyDescent="0.3">
      <c r="C712" s="79" t="s">
        <v>77</v>
      </c>
      <c r="N712" s="75">
        <f>IF($C$30="0 days",N$30,IF($C$30="10 days",N$30*0.7,IF($C$30="30 days",0,IF($C$30="45 days",0,"Fel"))))*($D$30+1)</f>
        <v>0</v>
      </c>
      <c r="O712" s="75">
        <f>IF($C$30="0 days",0,IF($C$30="10 days",N$30*0.3,IF($C$30="30 days",N$30,IF($C$30="45 days",(N$30*0.56),"Fel"))))*($D$30+1)</f>
        <v>0</v>
      </c>
      <c r="P712" s="75">
        <f>IF($C$30="0 days",0,IF($C$30="10 days",0,IF($C$30="30 days",0,IF($C$30="45 days",(N$30*0.44),"Fel"))))*($D$30+1)</f>
        <v>0</v>
      </c>
    </row>
    <row r="713" spans="2:25" s="79" customFormat="1" hidden="1" x14ac:dyDescent="0.3">
      <c r="C713" s="79" t="s">
        <v>78</v>
      </c>
      <c r="O713" s="75">
        <f>IF($C$30="0 days",O$30,IF($C$30="10 days",O$30*0.7,IF($C$30="30 days",0,IF($C$30="45 days",0,"Fel"))))*($D$30+1)</f>
        <v>0</v>
      </c>
      <c r="P713" s="75">
        <f>IF($C$30="0 days",0,IF($C$30="10 days",O$30*0.3,IF($C$30="30 days",O$30,IF($C$30="45 days",(O$30*0.56),"Fel"))))*($D$30+1)</f>
        <v>0</v>
      </c>
      <c r="R713" s="75">
        <f>IF($C$30="0 days",0,IF($C$30="10 days",0,IF($C$30="30 days",0,IF($C$30="45 days",(O$30*0.44),"Fel"))))*($D$30+1)</f>
        <v>0</v>
      </c>
    </row>
    <row r="714" spans="2:25" s="79" customFormat="1" hidden="1" x14ac:dyDescent="0.3">
      <c r="C714" s="79" t="s">
        <v>79</v>
      </c>
      <c r="P714" s="75">
        <f>IF($C$30="0 days",P$30,IF($C$30="10 days",P$30*0.7,IF($C$30="30 days",0,IF($C$30="45 days",0,"Fel"))))*($D$30+1)</f>
        <v>0</v>
      </c>
      <c r="R714" s="75">
        <f>IF($C$30="0 days",0,IF($C$30="10 days",P$30*0.3,IF($C$30="30 days",P$30,IF($C$30="45 days",(P$30*0.56),"Fel"))))*($D$30+1)</f>
        <v>0</v>
      </c>
      <c r="S714" s="75">
        <f>IF($C$30="0 days",0,IF($C$30="10 days",0,IF($C$30="30 days",0,IF($C$30="45 days",(P$30*0.44),"Fel"))))*($D$30+1)</f>
        <v>0</v>
      </c>
    </row>
    <row r="715" spans="2:25" s="75" customFormat="1" hidden="1" x14ac:dyDescent="0.3">
      <c r="B715" s="75">
        <v>2025</v>
      </c>
      <c r="C715" s="81">
        <v>2025</v>
      </c>
      <c r="D715" s="81"/>
      <c r="E715" s="82"/>
      <c r="F715" s="82"/>
      <c r="G715" s="82"/>
      <c r="H715" s="82"/>
      <c r="I715" s="82"/>
      <c r="J715" s="82"/>
      <c r="K715" s="82"/>
      <c r="L715" s="82"/>
      <c r="M715" s="82"/>
      <c r="N715" s="82"/>
      <c r="O715" s="82"/>
      <c r="P715" s="82"/>
      <c r="R715" s="82"/>
      <c r="S715" s="82"/>
      <c r="T715" s="81"/>
      <c r="U715" s="81"/>
      <c r="V715" s="81"/>
      <c r="W715" s="81"/>
      <c r="X715" s="81"/>
      <c r="Y715" s="81"/>
    </row>
    <row r="716" spans="2:25" s="75" customFormat="1" hidden="1" x14ac:dyDescent="0.3">
      <c r="C716" s="75" t="s">
        <v>68</v>
      </c>
      <c r="R716" s="79">
        <f>IF($C$30="0 days",R$30,IF($C$30="10 days",R$30*0.7,IF($C$30="30 days",0,IF($C$30="45 days",0,"Fel"))))*($D$30+1)</f>
        <v>0</v>
      </c>
      <c r="S716" s="79">
        <f>IF($C$30="0 days",0,IF($C$30="10 days",R$30*0.3,IF($C$30="30 days",R$30,IF($C$30="45 days",(R$30*0.56),"Fel"))))*($D$30+1)</f>
        <v>0</v>
      </c>
      <c r="T716" s="79">
        <f>IF($C$30="0 days",0,IF($C$30="10 days",0,IF($C$30="30 days",0,IF($C$30="45 days",(R$30*0.44),"Fel"))))*($D$30+1)</f>
        <v>0</v>
      </c>
    </row>
    <row r="717" spans="2:25" s="75" customFormat="1" hidden="1" x14ac:dyDescent="0.3">
      <c r="C717" s="75" t="s">
        <v>69</v>
      </c>
      <c r="S717" s="79">
        <f>IF($C$30="0 days",S$30,IF($C$30="10 days",S$30*0.7,IF($C$30="30 days",0,IF($C$30="45 days",0,"Fel"))))*($D$30+1)</f>
        <v>0</v>
      </c>
      <c r="T717" s="79">
        <f>IF($C$30="0 days",0,IF($C$30="10 days",S$30*0.3,IF($C$30="30 days",S$30,IF($C$30="45 days",(S$30*0.56),"Fel"))))*($D$30+1)</f>
        <v>0</v>
      </c>
      <c r="U717" s="79">
        <f>IF($C$30="0 days",0,IF($C$30="10 days",0,IF($C$30="30 days",0,IF($C$30="45 days",(S$30*0.44),"Fel"))))*($D$30+1)</f>
        <v>0</v>
      </c>
    </row>
    <row r="718" spans="2:25" s="75" customFormat="1" hidden="1" x14ac:dyDescent="0.3">
      <c r="C718" s="75" t="s">
        <v>70</v>
      </c>
      <c r="T718" s="79">
        <f>IF($C$30="0 days",T$30,IF($C$30="10 days",T$30*0.7,IF($C$30="30 days",0,IF($C$30="45 days",0,"Fel"))))*($D$30+1)</f>
        <v>0</v>
      </c>
      <c r="U718" s="79">
        <f>IF($C$30="0 days",0,IF($C$30="10 days",T$30*0.3,IF($C$30="30 days",T$30,IF($C$30="45 days",(T$30*0.56),"Fel"))))*($D$30+1)</f>
        <v>0</v>
      </c>
      <c r="V718" s="79">
        <f>IF($C$30="0 days",0,IF($C$30="10 days",0,IF($C$30="30 days",0,IF($C$30="45 days",(T$30*0.44),"Fel"))))*($D$30+1)</f>
        <v>0</v>
      </c>
      <c r="W718" s="79"/>
    </row>
    <row r="719" spans="2:25" s="75" customFormat="1" hidden="1" x14ac:dyDescent="0.3">
      <c r="C719" s="75" t="s">
        <v>71</v>
      </c>
      <c r="U719" s="79">
        <f>IF($C$30="0 days",U$30,IF($C$30="10 days",U$30*0.7,IF($C$30="30 days",0,IF($C$30="45 days",0,"Fel"))))*($D$30+1)</f>
        <v>0</v>
      </c>
      <c r="V719" s="79">
        <f>IF($C$30="0 days",0,IF($C$30="10 days",U$30*0.3,IF($C$30="30 days",U$30,IF($C$30="45 days",(U$30*0.56),"Fel"))))*($D$30+1)</f>
        <v>0</v>
      </c>
      <c r="W719" s="79">
        <f>IF($C$30="0 days",0,IF($C$30="10 days",0,IF($C$30="30 days",0,IF($C$30="45 days",(U$30*0.44),"Fel"))))*($D$30+1)</f>
        <v>0</v>
      </c>
      <c r="X719" s="79"/>
    </row>
    <row r="720" spans="2:25" s="79" customFormat="1" hidden="1" x14ac:dyDescent="0.3">
      <c r="C720" s="79" t="s">
        <v>72</v>
      </c>
      <c r="E720" s="75"/>
      <c r="F720" s="75"/>
      <c r="G720" s="75"/>
      <c r="H720" s="75"/>
      <c r="I720" s="75"/>
      <c r="J720" s="75"/>
      <c r="K720" s="75"/>
      <c r="L720" s="75"/>
      <c r="M720" s="75"/>
      <c r="N720" s="75"/>
      <c r="O720" s="75"/>
      <c r="P720" s="75"/>
      <c r="V720" s="79">
        <f>IF($C$30="0 days",V$30,IF($C$30="10 days",V$30*0.7,IF($C$30="30 days",0,IF($C$30="45 days",0,"Fel"))))*($D$30+1)</f>
        <v>0</v>
      </c>
      <c r="W720" s="79">
        <f>IF($C$30="0 days",0,IF($C$30="10 days",V$30*0.3,IF($C$30="30 days",V$30,IF($C$30="45 days",(V$30*0.56),"Fel"))))*($D$30+1)</f>
        <v>0</v>
      </c>
      <c r="X720" s="79">
        <f>IF($C$30="0 days",0,IF($C$30="10 days",0,IF($C$30="30 days",0,IF($C$30="45 days",(V$30*0.44),"Fel"))))*($D$30+1)</f>
        <v>0</v>
      </c>
    </row>
    <row r="721" spans="1:16384" s="79" customFormat="1" hidden="1" x14ac:dyDescent="0.3">
      <c r="C721" s="79" t="s">
        <v>73</v>
      </c>
      <c r="E721" s="75"/>
      <c r="F721" s="75"/>
      <c r="G721" s="75"/>
      <c r="H721" s="75"/>
      <c r="I721" s="75"/>
      <c r="J721" s="75"/>
      <c r="K721" s="75"/>
      <c r="L721" s="75"/>
      <c r="M721" s="75"/>
      <c r="N721" s="75"/>
      <c r="O721" s="75"/>
      <c r="P721" s="75"/>
      <c r="W721" s="79">
        <f>IF($C$30="0 days",W$30,IF($C$30="10 days",W$30*0.7,IF($C$30="30 days",0,IF($C$30="45 days",0,"Fel"))))*($D$30+1)</f>
        <v>0</v>
      </c>
      <c r="X721" s="79">
        <f>IF($C$30="0 days",0,IF($C$30="10 days",W$30*0.3,IF($C$30="30 days",W$30,IF($C$30="45 days",(W$30*0.56),"Fel"))))*($D$30+1)</f>
        <v>0</v>
      </c>
      <c r="Y721" s="79">
        <f>IF($C$30="0 days",0,IF($C$30="10 days",0,IF($C$30="30 days",0,IF($C$30="45 days",(W$30*0.44),"Fel"))))*($D$30+1)</f>
        <v>0</v>
      </c>
    </row>
    <row r="722" spans="1:16384" s="79" customFormat="1" hidden="1" x14ac:dyDescent="0.3">
      <c r="C722" s="79" t="s">
        <v>74</v>
      </c>
      <c r="E722" s="75"/>
      <c r="F722" s="75"/>
      <c r="G722" s="75"/>
      <c r="H722" s="75"/>
      <c r="I722" s="75"/>
      <c r="J722" s="75"/>
      <c r="K722" s="75"/>
      <c r="L722" s="75"/>
      <c r="M722" s="75"/>
      <c r="N722" s="75"/>
      <c r="O722" s="75"/>
      <c r="P722" s="75"/>
      <c r="X722" s="79">
        <f>IF($C$30="0 days",X$30,IF($C$30="10 days",X$30*0.7,IF($C$30="30 days",0,IF($C$30="45 days",0,"Fel"))))*($D$30+1)</f>
        <v>0</v>
      </c>
      <c r="Y722" s="79">
        <f>IF($C$30="0 days",0,IF($C$30="10 days",X$30*0.3,IF($C$30="30 days",X$30,IF($C$30="45 days",(X$30*0.56),"Fel"))))*($D$30+1)</f>
        <v>0</v>
      </c>
      <c r="Z722" s="79">
        <f>IF($C$30="0 days",0,IF($C$30="10 days",0,IF($C$30="30 days",0,IF($C$30="45 days",(X$30*0.44),"Fel"))))*($D$30+1)</f>
        <v>0</v>
      </c>
    </row>
    <row r="723" spans="1:16384" s="79" customFormat="1" hidden="1" x14ac:dyDescent="0.3">
      <c r="C723" s="79" t="s">
        <v>75</v>
      </c>
      <c r="E723" s="75"/>
      <c r="F723" s="75"/>
      <c r="G723" s="75"/>
      <c r="H723" s="75"/>
      <c r="I723" s="75"/>
      <c r="J723" s="75"/>
      <c r="K723" s="75"/>
      <c r="L723" s="75"/>
      <c r="M723" s="75"/>
      <c r="N723" s="75"/>
      <c r="O723" s="75"/>
      <c r="P723" s="75"/>
      <c r="Y723" s="79">
        <f>IF($C$30="0 days",Y$30,IF($C$30="10 days",Y$30*0.7,IF($C$30="30 days",0,IF($C$30="45 days",0,"Fel"))))*($D$30+1)</f>
        <v>0</v>
      </c>
      <c r="Z723" s="79">
        <f>IF($C$30="0 days",0,IF($C$30="10 days",Y$30*0.3,IF($C$30="30 days",Y$30,IF($C$30="45 days",(Y$30*0.56),"Fel"))))*($D$30+1)</f>
        <v>0</v>
      </c>
      <c r="AA723" s="79">
        <f>IF($C$30="0 days",0,IF($C$30="10 days",0,IF($C$30="30 days",0,IF($C$30="45 days",(Y$30*0.44),"Fel"))))*($D$30+1)</f>
        <v>0</v>
      </c>
    </row>
    <row r="724" spans="1:16384" s="79" customFormat="1" hidden="1" x14ac:dyDescent="0.3">
      <c r="C724" s="79" t="s">
        <v>76</v>
      </c>
      <c r="Z724" s="79">
        <f>IF($C$30="0 days",Z$30,IF($C$30="10 days",Z$30*0.7,IF($C$30="30 days",0,IF($C$30="45 days",0,"Fel"))))*($D$30+1)</f>
        <v>0</v>
      </c>
      <c r="AA724" s="79">
        <f>IF($C$30="0 days",0,IF($C$30="10 days",Z$30*0.3,IF($C$30="30 days",Z$30,IF($C$30="45 days",(Z$30*0.56),"Fel"))))*($D$30+1)</f>
        <v>0</v>
      </c>
      <c r="AB724" s="79">
        <f>IF($C$30="0 days",0,IF($C$30="10 days",0,IF($C$30="30 days",0,IF($C$30="45 days",(Z$30*0.44),"Fel"))))*($D$30+1)</f>
        <v>0</v>
      </c>
    </row>
    <row r="725" spans="1:16384" s="79" customFormat="1" hidden="1" x14ac:dyDescent="0.3">
      <c r="C725" s="79" t="s">
        <v>77</v>
      </c>
      <c r="AA725" s="79">
        <f>IF($C$30="0 days",AA$30,IF($C$30="10 days",AA$30*0.7,IF($C$30="30 days",0,IF($C$30="45 days",0,"Fel"))))*($D$30+1)</f>
        <v>0</v>
      </c>
      <c r="AB725" s="79">
        <f>IF($C$30="0 days",0,IF($C$30="10 days",AA$30*0.3,IF($C$30="30 days",AA$30,IF($C$30="45 days",(AA$30*0.56),"Fel"))))*($D$30+1)</f>
        <v>0</v>
      </c>
      <c r="AC725" s="79">
        <f>IF($C$30="0 days",0,IF($C$30="10 days",0,IF($C$30="30 days",0,IF($C$30="45 days",(AA$30*0.44),"Fel"))))*($D$30+1)</f>
        <v>0</v>
      </c>
    </row>
    <row r="726" spans="1:16384" s="79" customFormat="1" hidden="1" x14ac:dyDescent="0.3">
      <c r="C726" s="79" t="s">
        <v>78</v>
      </c>
      <c r="AB726" s="79">
        <f>IF($C$30="0 days",AB$30,IF($C$30="10 days",AB$30*0.7,IF($C$30="30 days",0,IF($C$30="45 days",0,"Fel"))))*($D$30+1)</f>
        <v>0</v>
      </c>
      <c r="AC726" s="79">
        <f>IF($C$30="0 days",0,IF($C$30="10 days",AB$30*0.3,IF($C$30="30 days",AB$30,IF($C$30="45 days",(AB$30*0.56),"Fel"))))*($D$30+1)</f>
        <v>0</v>
      </c>
      <c r="AE726" s="79">
        <f>IF($C$30="0 days",0,IF($C$30="10 days",0,IF($C$30="30 days",0,IF($C$30="45 days",(AB$30*0.44),"Fel"))))*($D$30+1)</f>
        <v>0</v>
      </c>
    </row>
    <row r="727" spans="1:16384" s="79" customFormat="1" hidden="1" x14ac:dyDescent="0.3">
      <c r="C727" s="79" t="s">
        <v>79</v>
      </c>
      <c r="AC727" s="79">
        <f>IF($C$30="0 days",AC$30,IF($C$30="10 days",AC$30*0.7,IF($C$30="30 days",0,IF($C$30="45 days",0,"Fel"))))*($D$30+1)</f>
        <v>0</v>
      </c>
      <c r="AE727" s="79">
        <f>IF($C$30="0 days",0,IF($C$30="10 days",AC$30*0.3,IF($C$30="30 days",AC$30,IF($C$30="45 days",(AC$30*0.56),"Fel"))))*($D$30+1)</f>
        <v>0</v>
      </c>
      <c r="AF727" s="79">
        <f>IF($C$30="0 days",0,IF($C$30="10 days",0,IF($C$30="30 days",0,IF($C$30="45 days",(AC$30*0.44),"Fel"))))*($D$30+1)</f>
        <v>0</v>
      </c>
    </row>
    <row r="728" spans="1:16384" s="79" customFormat="1" hidden="1" x14ac:dyDescent="0.3">
      <c r="A728" s="75"/>
      <c r="B728" s="75">
        <v>2026</v>
      </c>
      <c r="C728" s="75">
        <v>2026</v>
      </c>
      <c r="D728" s="81"/>
      <c r="E728" s="75"/>
      <c r="F728" s="81"/>
      <c r="G728" s="75"/>
      <c r="H728" s="81"/>
      <c r="I728" s="75"/>
      <c r="J728" s="81"/>
      <c r="K728" s="75"/>
      <c r="L728" s="81"/>
      <c r="M728" s="75"/>
      <c r="N728" s="81"/>
      <c r="O728" s="75"/>
      <c r="P728" s="81"/>
      <c r="R728" s="75"/>
      <c r="S728" s="81"/>
      <c r="T728" s="75"/>
      <c r="U728" s="81"/>
      <c r="V728" s="75"/>
      <c r="W728" s="81"/>
      <c r="X728" s="75"/>
      <c r="Y728" s="81"/>
      <c r="Z728" s="75"/>
      <c r="AA728" s="81"/>
      <c r="AB728" s="75"/>
      <c r="AC728" s="81"/>
      <c r="AT728" s="81"/>
      <c r="AU728" s="75"/>
      <c r="AV728" s="81"/>
      <c r="AW728" s="75"/>
      <c r="AX728" s="81"/>
      <c r="AY728" s="75"/>
      <c r="AZ728" s="81"/>
      <c r="BA728" s="75"/>
      <c r="BB728" s="81"/>
      <c r="BC728" s="75"/>
      <c r="BD728" s="81"/>
      <c r="BE728" s="75"/>
      <c r="BF728" s="81"/>
      <c r="BG728" s="75"/>
      <c r="BH728" s="81"/>
      <c r="BI728" s="75"/>
      <c r="BJ728" s="81"/>
      <c r="BK728" s="75"/>
      <c r="BL728" s="81"/>
      <c r="BM728" s="75"/>
      <c r="BN728" s="81"/>
      <c r="BO728" s="75"/>
      <c r="BP728" s="81"/>
      <c r="BQ728" s="75"/>
      <c r="BR728" s="81"/>
      <c r="BS728" s="75"/>
      <c r="BT728" s="81"/>
      <c r="BU728" s="75"/>
      <c r="BV728" s="81"/>
      <c r="BW728" s="75"/>
      <c r="BX728" s="81"/>
      <c r="BY728" s="75"/>
      <c r="BZ728" s="81"/>
      <c r="CA728" s="75"/>
      <c r="CB728" s="81"/>
      <c r="CC728" s="75"/>
      <c r="CD728" s="81"/>
      <c r="CE728" s="75"/>
      <c r="CF728" s="81"/>
      <c r="CG728" s="75"/>
      <c r="CH728" s="81"/>
      <c r="CI728" s="75"/>
      <c r="CJ728" s="81"/>
      <c r="CK728" s="75"/>
      <c r="CL728" s="81"/>
      <c r="CM728" s="75"/>
      <c r="CN728" s="81"/>
      <c r="CO728" s="75"/>
      <c r="CP728" s="81"/>
      <c r="CQ728" s="75"/>
      <c r="CR728" s="81"/>
      <c r="CS728" s="75"/>
      <c r="CT728" s="81"/>
      <c r="CU728" s="75"/>
      <c r="CV728" s="81"/>
      <c r="CW728" s="75"/>
      <c r="CX728" s="81"/>
      <c r="CY728" s="75"/>
      <c r="CZ728" s="81"/>
      <c r="DA728" s="75"/>
      <c r="DB728" s="81"/>
      <c r="DC728" s="75"/>
      <c r="DD728" s="81"/>
      <c r="DE728" s="75"/>
      <c r="DF728" s="81"/>
      <c r="DG728" s="75"/>
      <c r="DH728" s="81"/>
      <c r="DI728" s="75"/>
      <c r="DJ728" s="81"/>
      <c r="DK728" s="75"/>
      <c r="DL728" s="81"/>
      <c r="DM728" s="75"/>
      <c r="DN728" s="81"/>
      <c r="DO728" s="75"/>
      <c r="DP728" s="81"/>
      <c r="DQ728" s="75"/>
      <c r="DR728" s="81"/>
      <c r="DS728" s="75"/>
      <c r="DT728" s="81"/>
      <c r="DU728" s="75"/>
      <c r="DV728" s="81"/>
      <c r="DW728" s="75"/>
      <c r="DX728" s="81"/>
      <c r="DY728" s="75"/>
      <c r="DZ728" s="81"/>
      <c r="EA728" s="75"/>
      <c r="EB728" s="81"/>
      <c r="EC728" s="75"/>
      <c r="ED728" s="81"/>
      <c r="EE728" s="75"/>
      <c r="EF728" s="81"/>
      <c r="EG728" s="75"/>
      <c r="EH728" s="81"/>
      <c r="EI728" s="75"/>
      <c r="EJ728" s="81"/>
      <c r="EK728" s="75"/>
      <c r="EL728" s="81"/>
      <c r="EM728" s="75"/>
      <c r="EN728" s="81"/>
      <c r="EO728" s="75"/>
      <c r="EP728" s="81"/>
      <c r="EQ728" s="75"/>
      <c r="ER728" s="81"/>
      <c r="ES728" s="75"/>
      <c r="ET728" s="81"/>
      <c r="EU728" s="75"/>
      <c r="EV728" s="81"/>
      <c r="EW728" s="75"/>
      <c r="EX728" s="81"/>
      <c r="EY728" s="75"/>
      <c r="EZ728" s="81"/>
      <c r="FA728" s="75"/>
      <c r="FB728" s="81"/>
      <c r="FC728" s="75"/>
      <c r="FD728" s="81"/>
      <c r="FE728" s="75"/>
      <c r="FF728" s="81"/>
      <c r="FG728" s="75"/>
      <c r="FH728" s="81"/>
      <c r="FI728" s="75"/>
      <c r="FJ728" s="81"/>
      <c r="FK728" s="75"/>
      <c r="FL728" s="81"/>
      <c r="FM728" s="75"/>
      <c r="FN728" s="81"/>
      <c r="FO728" s="75"/>
      <c r="FP728" s="81"/>
      <c r="FQ728" s="75"/>
      <c r="FR728" s="81"/>
      <c r="FS728" s="75"/>
      <c r="FT728" s="81"/>
      <c r="FU728" s="75"/>
      <c r="FV728" s="81"/>
      <c r="FW728" s="75"/>
      <c r="FX728" s="81"/>
      <c r="FY728" s="75"/>
      <c r="FZ728" s="81"/>
      <c r="GA728" s="75"/>
      <c r="GB728" s="81"/>
      <c r="GC728" s="75"/>
      <c r="GD728" s="81"/>
      <c r="GE728" s="75"/>
      <c r="GF728" s="81"/>
      <c r="GG728" s="75"/>
      <c r="GH728" s="81"/>
      <c r="GI728" s="75"/>
      <c r="GJ728" s="81"/>
      <c r="GK728" s="75"/>
      <c r="GL728" s="81"/>
      <c r="GM728" s="75"/>
      <c r="GN728" s="81"/>
      <c r="GO728" s="75"/>
      <c r="GP728" s="81"/>
      <c r="GQ728" s="75"/>
      <c r="GR728" s="81"/>
      <c r="GS728" s="75"/>
      <c r="GT728" s="81"/>
      <c r="GU728" s="75"/>
      <c r="GV728" s="81"/>
      <c r="GW728" s="75"/>
      <c r="GX728" s="81"/>
      <c r="GY728" s="75"/>
      <c r="GZ728" s="81"/>
      <c r="HA728" s="75"/>
      <c r="HB728" s="81"/>
      <c r="HC728" s="75"/>
      <c r="HD728" s="81"/>
      <c r="HE728" s="75"/>
      <c r="HF728" s="81"/>
      <c r="HG728" s="75"/>
      <c r="HH728" s="81"/>
      <c r="HI728" s="75"/>
      <c r="HJ728" s="81"/>
      <c r="HK728" s="75"/>
      <c r="HL728" s="81"/>
      <c r="HM728" s="75"/>
      <c r="HN728" s="81"/>
      <c r="HO728" s="75"/>
      <c r="HP728" s="81"/>
      <c r="HQ728" s="75"/>
      <c r="HR728" s="81"/>
      <c r="HS728" s="75"/>
      <c r="HT728" s="81"/>
      <c r="HU728" s="75"/>
      <c r="HV728" s="81"/>
      <c r="HW728" s="75"/>
      <c r="HX728" s="81"/>
      <c r="HY728" s="75"/>
      <c r="HZ728" s="81"/>
      <c r="IA728" s="75"/>
      <c r="IB728" s="81"/>
      <c r="IC728" s="75"/>
      <c r="ID728" s="81"/>
      <c r="IE728" s="75"/>
      <c r="IF728" s="81"/>
      <c r="IG728" s="75"/>
      <c r="IH728" s="81"/>
      <c r="II728" s="75"/>
      <c r="IJ728" s="81"/>
      <c r="IK728" s="75"/>
      <c r="IL728" s="81"/>
      <c r="IM728" s="75"/>
      <c r="IN728" s="81"/>
      <c r="IO728" s="75"/>
      <c r="IP728" s="81"/>
      <c r="IQ728" s="75"/>
      <c r="IR728" s="81"/>
      <c r="IS728" s="75"/>
      <c r="IT728" s="81"/>
      <c r="IU728" s="75"/>
      <c r="IV728" s="81"/>
      <c r="IW728" s="75"/>
      <c r="IX728" s="81"/>
      <c r="IY728" s="75"/>
      <c r="IZ728" s="81"/>
      <c r="JA728" s="75"/>
      <c r="JB728" s="81"/>
      <c r="JC728" s="75"/>
      <c r="JD728" s="81"/>
      <c r="JE728" s="75"/>
      <c r="JF728" s="81"/>
      <c r="JG728" s="75"/>
      <c r="JH728" s="81"/>
      <c r="JI728" s="75"/>
      <c r="JJ728" s="81"/>
      <c r="JK728" s="75"/>
      <c r="JL728" s="81"/>
      <c r="JM728" s="75"/>
      <c r="JN728" s="81"/>
      <c r="JO728" s="75"/>
      <c r="JP728" s="81"/>
      <c r="JQ728" s="75"/>
      <c r="JR728" s="81"/>
      <c r="JS728" s="75"/>
      <c r="JT728" s="81"/>
      <c r="JU728" s="75"/>
      <c r="JV728" s="81"/>
      <c r="JW728" s="75"/>
      <c r="JX728" s="81"/>
      <c r="JY728" s="75"/>
      <c r="JZ728" s="81"/>
      <c r="KA728" s="75"/>
      <c r="KB728" s="81"/>
      <c r="KC728" s="75"/>
      <c r="KD728" s="81"/>
      <c r="KE728" s="75"/>
      <c r="KF728" s="81"/>
      <c r="KG728" s="75"/>
      <c r="KH728" s="81"/>
      <c r="KI728" s="75"/>
      <c r="KJ728" s="81"/>
      <c r="KK728" s="75"/>
      <c r="KL728" s="81"/>
      <c r="KM728" s="75"/>
      <c r="KN728" s="81"/>
      <c r="KO728" s="75"/>
      <c r="KP728" s="81"/>
      <c r="KQ728" s="75"/>
      <c r="KR728" s="81"/>
      <c r="KS728" s="75"/>
      <c r="KT728" s="81"/>
      <c r="KU728" s="75"/>
      <c r="KV728" s="81"/>
      <c r="KW728" s="75"/>
      <c r="KX728" s="81"/>
      <c r="KY728" s="75"/>
      <c r="KZ728" s="81"/>
      <c r="LA728" s="75"/>
      <c r="LB728" s="81"/>
      <c r="LC728" s="75"/>
      <c r="LD728" s="81"/>
      <c r="LE728" s="75"/>
      <c r="LF728" s="81"/>
      <c r="LG728" s="75"/>
      <c r="LH728" s="81"/>
      <c r="LI728" s="75"/>
      <c r="LJ728" s="81"/>
      <c r="LK728" s="75"/>
      <c r="LL728" s="81"/>
      <c r="LM728" s="75"/>
      <c r="LN728" s="81"/>
      <c r="LO728" s="75"/>
      <c r="LP728" s="81"/>
      <c r="LQ728" s="75"/>
      <c r="LR728" s="81"/>
      <c r="LS728" s="75"/>
      <c r="LT728" s="81"/>
      <c r="LU728" s="75"/>
      <c r="LV728" s="81"/>
      <c r="LW728" s="75"/>
      <c r="LX728" s="81"/>
      <c r="LY728" s="75"/>
      <c r="LZ728" s="81"/>
      <c r="MA728" s="75"/>
      <c r="MB728" s="81"/>
      <c r="MC728" s="75"/>
      <c r="MD728" s="81"/>
      <c r="ME728" s="75"/>
      <c r="MF728" s="81"/>
      <c r="MG728" s="75"/>
      <c r="MH728" s="81"/>
      <c r="MI728" s="75"/>
      <c r="MJ728" s="81"/>
      <c r="MK728" s="75"/>
      <c r="ML728" s="81"/>
      <c r="MM728" s="75"/>
      <c r="MN728" s="81"/>
      <c r="MO728" s="75"/>
      <c r="MP728" s="81"/>
      <c r="MQ728" s="75"/>
      <c r="MR728" s="81"/>
      <c r="MS728" s="75"/>
      <c r="MT728" s="81"/>
      <c r="MU728" s="75"/>
      <c r="MV728" s="81"/>
      <c r="MW728" s="75"/>
      <c r="MX728" s="81"/>
      <c r="MY728" s="75"/>
      <c r="MZ728" s="81"/>
      <c r="NA728" s="75"/>
      <c r="NB728" s="81"/>
      <c r="NC728" s="75"/>
      <c r="ND728" s="81"/>
      <c r="NE728" s="75"/>
      <c r="NF728" s="81"/>
      <c r="NG728" s="75"/>
      <c r="NH728" s="81"/>
      <c r="NI728" s="75"/>
      <c r="NJ728" s="81"/>
      <c r="NK728" s="75"/>
      <c r="NL728" s="81"/>
      <c r="NM728" s="75"/>
      <c r="NN728" s="81"/>
      <c r="NO728" s="75"/>
      <c r="NP728" s="81"/>
      <c r="NQ728" s="75"/>
      <c r="NR728" s="81"/>
      <c r="NS728" s="75"/>
      <c r="NT728" s="81"/>
      <c r="NU728" s="75"/>
      <c r="NV728" s="81"/>
      <c r="NW728" s="75"/>
      <c r="NX728" s="81"/>
      <c r="NY728" s="75"/>
      <c r="NZ728" s="81"/>
      <c r="OA728" s="75"/>
      <c r="OB728" s="81"/>
      <c r="OC728" s="75"/>
      <c r="OD728" s="81"/>
      <c r="OE728" s="75"/>
      <c r="OF728" s="81"/>
      <c r="OG728" s="75"/>
      <c r="OH728" s="81"/>
      <c r="OI728" s="75"/>
      <c r="OJ728" s="81"/>
      <c r="OK728" s="75"/>
      <c r="OL728" s="81"/>
      <c r="OM728" s="75"/>
      <c r="ON728" s="81"/>
      <c r="OO728" s="75"/>
      <c r="OP728" s="81"/>
      <c r="OQ728" s="75"/>
      <c r="OR728" s="81"/>
      <c r="OS728" s="75"/>
      <c r="OT728" s="81"/>
      <c r="OU728" s="75"/>
      <c r="OV728" s="81"/>
      <c r="OW728" s="75"/>
      <c r="OX728" s="81"/>
      <c r="OY728" s="75"/>
      <c r="OZ728" s="81"/>
      <c r="PA728" s="75"/>
      <c r="PB728" s="81"/>
      <c r="PC728" s="75"/>
      <c r="PD728" s="81"/>
      <c r="PE728" s="75"/>
      <c r="PF728" s="81"/>
      <c r="PG728" s="75"/>
      <c r="PH728" s="81"/>
      <c r="PI728" s="75"/>
      <c r="PJ728" s="81"/>
      <c r="PK728" s="75"/>
      <c r="PL728" s="81"/>
      <c r="PM728" s="75"/>
      <c r="PN728" s="81"/>
      <c r="PO728" s="75"/>
      <c r="PP728" s="81"/>
      <c r="PQ728" s="75"/>
      <c r="PR728" s="81"/>
      <c r="PS728" s="75"/>
      <c r="PT728" s="81"/>
      <c r="PU728" s="75"/>
      <c r="PV728" s="81"/>
      <c r="PW728" s="75"/>
      <c r="PX728" s="81"/>
      <c r="PY728" s="75"/>
      <c r="PZ728" s="81"/>
      <c r="QA728" s="75"/>
      <c r="QB728" s="81"/>
      <c r="QC728" s="75"/>
      <c r="QD728" s="81"/>
      <c r="QE728" s="75"/>
      <c r="QF728" s="81"/>
      <c r="QG728" s="75"/>
      <c r="QH728" s="81"/>
      <c r="QI728" s="75"/>
      <c r="QJ728" s="81"/>
      <c r="QK728" s="75"/>
      <c r="QL728" s="81"/>
      <c r="QM728" s="75"/>
      <c r="QN728" s="81"/>
      <c r="QO728" s="75"/>
      <c r="QP728" s="81"/>
      <c r="QQ728" s="75"/>
      <c r="QR728" s="81"/>
      <c r="QS728" s="75"/>
      <c r="QT728" s="81"/>
      <c r="QU728" s="75"/>
      <c r="QV728" s="81"/>
      <c r="QW728" s="75"/>
      <c r="QX728" s="81"/>
      <c r="QY728" s="75"/>
      <c r="QZ728" s="81"/>
      <c r="RA728" s="75"/>
      <c r="RB728" s="81"/>
      <c r="RC728" s="75"/>
      <c r="RD728" s="81"/>
      <c r="RE728" s="75"/>
      <c r="RF728" s="81"/>
      <c r="RG728" s="75"/>
      <c r="RH728" s="81"/>
      <c r="RI728" s="75"/>
      <c r="RJ728" s="81"/>
      <c r="RK728" s="75"/>
      <c r="RL728" s="81"/>
      <c r="RM728" s="75"/>
      <c r="RN728" s="81"/>
      <c r="RO728" s="75"/>
      <c r="RP728" s="81"/>
      <c r="RQ728" s="75"/>
      <c r="RR728" s="81"/>
      <c r="RS728" s="75"/>
      <c r="RT728" s="81"/>
      <c r="RU728" s="75"/>
      <c r="RV728" s="81"/>
      <c r="RW728" s="75"/>
      <c r="RX728" s="81"/>
      <c r="RY728" s="75"/>
      <c r="RZ728" s="81"/>
      <c r="SA728" s="75"/>
      <c r="SB728" s="81"/>
      <c r="SC728" s="75"/>
      <c r="SD728" s="81"/>
      <c r="SE728" s="75"/>
      <c r="SF728" s="81"/>
      <c r="SG728" s="75"/>
      <c r="SH728" s="81"/>
      <c r="SI728" s="75"/>
      <c r="SJ728" s="81"/>
      <c r="SK728" s="75"/>
      <c r="SL728" s="81"/>
      <c r="SM728" s="75"/>
      <c r="SN728" s="81"/>
      <c r="SO728" s="75"/>
      <c r="SP728" s="81"/>
      <c r="SQ728" s="75"/>
      <c r="SR728" s="81"/>
      <c r="SS728" s="75"/>
      <c r="ST728" s="81"/>
      <c r="SU728" s="75"/>
      <c r="SV728" s="81"/>
      <c r="SW728" s="75"/>
      <c r="SX728" s="81"/>
      <c r="SY728" s="75"/>
      <c r="SZ728" s="81"/>
      <c r="TA728" s="75"/>
      <c r="TB728" s="81"/>
      <c r="TC728" s="75"/>
      <c r="TD728" s="81"/>
      <c r="TE728" s="75"/>
      <c r="TF728" s="81"/>
      <c r="TG728" s="75"/>
      <c r="TH728" s="81"/>
      <c r="TI728" s="75"/>
      <c r="TJ728" s="81"/>
      <c r="TK728" s="75"/>
      <c r="TL728" s="81"/>
      <c r="TM728" s="75"/>
      <c r="TN728" s="81"/>
      <c r="TO728" s="75"/>
      <c r="TP728" s="81"/>
      <c r="TQ728" s="75"/>
      <c r="TR728" s="81"/>
      <c r="TS728" s="75"/>
      <c r="TT728" s="81"/>
      <c r="TU728" s="75"/>
      <c r="TV728" s="81"/>
      <c r="TW728" s="75"/>
      <c r="TX728" s="81"/>
      <c r="TY728" s="75"/>
      <c r="TZ728" s="81"/>
      <c r="UA728" s="75"/>
      <c r="UB728" s="81"/>
      <c r="UC728" s="75"/>
      <c r="UD728" s="81"/>
      <c r="UE728" s="75"/>
      <c r="UF728" s="81"/>
      <c r="UG728" s="75"/>
      <c r="UH728" s="81"/>
      <c r="UI728" s="75"/>
      <c r="UJ728" s="81"/>
      <c r="UK728" s="75"/>
      <c r="UL728" s="81"/>
      <c r="UM728" s="75"/>
      <c r="UN728" s="81"/>
      <c r="UO728" s="75"/>
      <c r="UP728" s="81"/>
      <c r="UQ728" s="75"/>
      <c r="UR728" s="81"/>
      <c r="US728" s="75"/>
      <c r="UT728" s="81"/>
      <c r="UU728" s="75"/>
      <c r="UV728" s="81"/>
      <c r="UW728" s="75"/>
      <c r="UX728" s="81"/>
      <c r="UY728" s="75"/>
      <c r="UZ728" s="81"/>
      <c r="VA728" s="75"/>
      <c r="VB728" s="81"/>
      <c r="VC728" s="75"/>
      <c r="VD728" s="81"/>
      <c r="VE728" s="75"/>
      <c r="VF728" s="81"/>
      <c r="VG728" s="75"/>
      <c r="VH728" s="81"/>
      <c r="VI728" s="75"/>
      <c r="VJ728" s="81"/>
      <c r="VK728" s="75"/>
      <c r="VL728" s="81"/>
      <c r="VM728" s="75"/>
      <c r="VN728" s="81"/>
      <c r="VO728" s="75"/>
      <c r="VP728" s="81"/>
      <c r="VQ728" s="75"/>
      <c r="VR728" s="81"/>
      <c r="VS728" s="75"/>
      <c r="VT728" s="81"/>
      <c r="VU728" s="75"/>
      <c r="VV728" s="81"/>
      <c r="VW728" s="75"/>
      <c r="VX728" s="81"/>
      <c r="VY728" s="75"/>
      <c r="VZ728" s="81"/>
      <c r="WA728" s="75"/>
      <c r="WB728" s="81"/>
      <c r="WC728" s="75"/>
      <c r="WD728" s="81"/>
      <c r="WE728" s="75"/>
      <c r="WF728" s="81"/>
      <c r="WG728" s="75"/>
      <c r="WH728" s="81"/>
      <c r="WI728" s="75"/>
      <c r="WJ728" s="81"/>
      <c r="WK728" s="75"/>
      <c r="WL728" s="81"/>
      <c r="WM728" s="75"/>
      <c r="WN728" s="81"/>
      <c r="WO728" s="75"/>
      <c r="WP728" s="81"/>
      <c r="WQ728" s="75"/>
      <c r="WR728" s="81"/>
      <c r="WS728" s="75"/>
      <c r="WT728" s="81"/>
      <c r="WU728" s="75"/>
      <c r="WV728" s="81"/>
      <c r="WW728" s="75"/>
      <c r="WX728" s="81"/>
      <c r="WY728" s="75"/>
      <c r="WZ728" s="81"/>
      <c r="XA728" s="75"/>
      <c r="XB728" s="81"/>
      <c r="XC728" s="75"/>
      <c r="XD728" s="81"/>
      <c r="XE728" s="75"/>
      <c r="XF728" s="81"/>
      <c r="XG728" s="75"/>
      <c r="XH728" s="81"/>
      <c r="XI728" s="75"/>
      <c r="XJ728" s="81"/>
      <c r="XK728" s="75"/>
      <c r="XL728" s="81"/>
      <c r="XM728" s="75"/>
      <c r="XN728" s="81"/>
      <c r="XO728" s="75"/>
      <c r="XP728" s="81"/>
      <c r="XQ728" s="75"/>
      <c r="XR728" s="81"/>
      <c r="XS728" s="75"/>
      <c r="XT728" s="81"/>
      <c r="XU728" s="75"/>
      <c r="XV728" s="81"/>
      <c r="XW728" s="75"/>
      <c r="XX728" s="81"/>
      <c r="XY728" s="75"/>
      <c r="XZ728" s="81"/>
      <c r="YA728" s="75"/>
      <c r="YB728" s="81"/>
      <c r="YC728" s="75"/>
      <c r="YD728" s="81"/>
      <c r="YE728" s="75"/>
      <c r="YF728" s="81"/>
      <c r="YG728" s="75"/>
      <c r="YH728" s="81"/>
      <c r="YI728" s="75"/>
      <c r="YJ728" s="81"/>
      <c r="YK728" s="75"/>
      <c r="YL728" s="81"/>
      <c r="YM728" s="75"/>
      <c r="YN728" s="81"/>
      <c r="YO728" s="75"/>
      <c r="YP728" s="81"/>
      <c r="YQ728" s="75"/>
      <c r="YR728" s="81"/>
      <c r="YS728" s="75"/>
      <c r="YT728" s="81"/>
      <c r="YU728" s="75"/>
      <c r="YV728" s="81"/>
      <c r="YW728" s="75"/>
      <c r="YX728" s="81"/>
      <c r="YY728" s="75"/>
      <c r="YZ728" s="81"/>
      <c r="ZA728" s="75"/>
      <c r="ZB728" s="81"/>
      <c r="ZC728" s="75"/>
      <c r="ZD728" s="81"/>
      <c r="ZE728" s="75"/>
      <c r="ZF728" s="81"/>
      <c r="ZG728" s="75"/>
      <c r="ZH728" s="81"/>
      <c r="ZI728" s="75"/>
      <c r="ZJ728" s="81"/>
      <c r="ZK728" s="75"/>
      <c r="ZL728" s="81"/>
      <c r="ZM728" s="75"/>
      <c r="ZN728" s="81"/>
      <c r="ZO728" s="75"/>
      <c r="ZP728" s="81"/>
      <c r="ZQ728" s="75"/>
      <c r="ZR728" s="81"/>
      <c r="ZS728" s="75"/>
      <c r="ZT728" s="81"/>
      <c r="ZU728" s="75"/>
      <c r="ZV728" s="81"/>
      <c r="ZW728" s="75"/>
      <c r="ZX728" s="81"/>
      <c r="ZY728" s="75"/>
      <c r="ZZ728" s="81"/>
      <c r="AAA728" s="75"/>
      <c r="AAB728" s="81"/>
      <c r="AAC728" s="75"/>
      <c r="AAD728" s="81"/>
      <c r="AAE728" s="75"/>
      <c r="AAF728" s="81"/>
      <c r="AAG728" s="75"/>
      <c r="AAH728" s="81"/>
      <c r="AAI728" s="75"/>
      <c r="AAJ728" s="81"/>
      <c r="AAK728" s="75"/>
      <c r="AAL728" s="81"/>
      <c r="AAM728" s="75"/>
      <c r="AAN728" s="81"/>
      <c r="AAO728" s="75"/>
      <c r="AAP728" s="81"/>
      <c r="AAQ728" s="75"/>
      <c r="AAR728" s="81"/>
      <c r="AAS728" s="75"/>
      <c r="AAT728" s="81"/>
      <c r="AAU728" s="75"/>
      <c r="AAV728" s="81"/>
      <c r="AAW728" s="75"/>
      <c r="AAX728" s="81"/>
      <c r="AAY728" s="75"/>
      <c r="AAZ728" s="81"/>
      <c r="ABA728" s="75"/>
      <c r="ABB728" s="81"/>
      <c r="ABC728" s="75"/>
      <c r="ABD728" s="81"/>
      <c r="ABE728" s="75"/>
      <c r="ABF728" s="81"/>
      <c r="ABG728" s="75"/>
      <c r="ABH728" s="81"/>
      <c r="ABI728" s="75"/>
      <c r="ABJ728" s="81"/>
      <c r="ABK728" s="75"/>
      <c r="ABL728" s="81"/>
      <c r="ABM728" s="75"/>
      <c r="ABN728" s="81"/>
      <c r="ABO728" s="75"/>
      <c r="ABP728" s="81"/>
      <c r="ABQ728" s="75"/>
      <c r="ABR728" s="81"/>
      <c r="ABS728" s="75"/>
      <c r="ABT728" s="81"/>
      <c r="ABU728" s="75"/>
      <c r="ABV728" s="81"/>
      <c r="ABW728" s="75"/>
      <c r="ABX728" s="81"/>
      <c r="ABY728" s="75"/>
      <c r="ABZ728" s="81"/>
      <c r="ACA728" s="75"/>
      <c r="ACB728" s="81"/>
      <c r="ACC728" s="75"/>
      <c r="ACD728" s="81"/>
      <c r="ACE728" s="75"/>
      <c r="ACF728" s="81"/>
      <c r="ACG728" s="75"/>
      <c r="ACH728" s="81"/>
      <c r="ACI728" s="75"/>
      <c r="ACJ728" s="81"/>
      <c r="ACK728" s="75"/>
      <c r="ACL728" s="81"/>
      <c r="ACM728" s="75"/>
      <c r="ACN728" s="81"/>
      <c r="ACO728" s="75"/>
      <c r="ACP728" s="81"/>
      <c r="ACQ728" s="75"/>
      <c r="ACR728" s="81"/>
      <c r="ACS728" s="75"/>
      <c r="ACT728" s="81"/>
      <c r="ACU728" s="75"/>
      <c r="ACV728" s="81"/>
      <c r="ACW728" s="75"/>
      <c r="ACX728" s="81"/>
      <c r="ACY728" s="75"/>
      <c r="ACZ728" s="81"/>
      <c r="ADA728" s="75"/>
      <c r="ADB728" s="81"/>
      <c r="ADC728" s="75"/>
      <c r="ADD728" s="81"/>
      <c r="ADE728" s="75"/>
      <c r="ADF728" s="81"/>
      <c r="ADG728" s="75"/>
      <c r="ADH728" s="81"/>
      <c r="ADI728" s="75"/>
      <c r="ADJ728" s="81"/>
      <c r="ADK728" s="75"/>
      <c r="ADL728" s="81"/>
      <c r="ADM728" s="75"/>
      <c r="ADN728" s="81"/>
      <c r="ADO728" s="75"/>
      <c r="ADP728" s="81"/>
      <c r="ADQ728" s="75"/>
      <c r="ADR728" s="81"/>
      <c r="ADS728" s="75"/>
      <c r="ADT728" s="81"/>
      <c r="ADU728" s="75"/>
      <c r="ADV728" s="81"/>
      <c r="ADW728" s="75"/>
      <c r="ADX728" s="81"/>
      <c r="ADY728" s="75"/>
      <c r="ADZ728" s="81"/>
      <c r="AEA728" s="75"/>
      <c r="AEB728" s="81"/>
      <c r="AEC728" s="75"/>
      <c r="AED728" s="81"/>
      <c r="AEE728" s="75"/>
      <c r="AEF728" s="81"/>
      <c r="AEG728" s="75"/>
      <c r="AEH728" s="81"/>
      <c r="AEI728" s="75"/>
      <c r="AEJ728" s="81"/>
      <c r="AEK728" s="75"/>
      <c r="AEL728" s="81"/>
      <c r="AEM728" s="75"/>
      <c r="AEN728" s="81"/>
      <c r="AEO728" s="75"/>
      <c r="AEP728" s="81"/>
      <c r="AEQ728" s="75"/>
      <c r="AER728" s="81"/>
      <c r="AES728" s="75"/>
      <c r="AET728" s="81"/>
      <c r="AEU728" s="75"/>
      <c r="AEV728" s="81"/>
      <c r="AEW728" s="75"/>
      <c r="AEX728" s="81"/>
      <c r="AEY728" s="75"/>
      <c r="AEZ728" s="81"/>
      <c r="AFA728" s="75"/>
      <c r="AFB728" s="81"/>
      <c r="AFC728" s="75"/>
      <c r="AFD728" s="81"/>
      <c r="AFE728" s="75"/>
      <c r="AFF728" s="81"/>
      <c r="AFG728" s="75"/>
      <c r="AFH728" s="81"/>
      <c r="AFI728" s="75"/>
      <c r="AFJ728" s="81"/>
      <c r="AFK728" s="75"/>
      <c r="AFL728" s="81"/>
      <c r="AFM728" s="75"/>
      <c r="AFN728" s="81"/>
      <c r="AFO728" s="75"/>
      <c r="AFP728" s="81"/>
      <c r="AFQ728" s="75"/>
      <c r="AFR728" s="81"/>
      <c r="AFS728" s="75"/>
      <c r="AFT728" s="81"/>
      <c r="AFU728" s="75"/>
      <c r="AFV728" s="81"/>
      <c r="AFW728" s="75"/>
      <c r="AFX728" s="81"/>
      <c r="AFY728" s="75"/>
      <c r="AFZ728" s="81"/>
      <c r="AGA728" s="75"/>
      <c r="AGB728" s="81"/>
      <c r="AGC728" s="75"/>
      <c r="AGD728" s="81"/>
      <c r="AGE728" s="75"/>
      <c r="AGF728" s="81"/>
      <c r="AGG728" s="75"/>
      <c r="AGH728" s="81"/>
      <c r="AGI728" s="75"/>
      <c r="AGJ728" s="81"/>
      <c r="AGK728" s="75"/>
      <c r="AGL728" s="81"/>
      <c r="AGM728" s="75"/>
      <c r="AGN728" s="81"/>
      <c r="AGO728" s="75"/>
      <c r="AGP728" s="81"/>
      <c r="AGQ728" s="75"/>
      <c r="AGR728" s="81"/>
      <c r="AGS728" s="75"/>
      <c r="AGT728" s="81"/>
      <c r="AGU728" s="75"/>
      <c r="AGV728" s="81"/>
      <c r="AGW728" s="75"/>
      <c r="AGX728" s="81"/>
      <c r="AGY728" s="75"/>
      <c r="AGZ728" s="81"/>
      <c r="AHA728" s="75"/>
      <c r="AHB728" s="81"/>
      <c r="AHC728" s="75"/>
      <c r="AHD728" s="81"/>
      <c r="AHE728" s="75"/>
      <c r="AHF728" s="81"/>
      <c r="AHG728" s="75"/>
      <c r="AHH728" s="81"/>
      <c r="AHI728" s="75"/>
      <c r="AHJ728" s="81"/>
      <c r="AHK728" s="75"/>
      <c r="AHL728" s="81"/>
      <c r="AHM728" s="75"/>
      <c r="AHN728" s="81"/>
      <c r="AHO728" s="75"/>
      <c r="AHP728" s="81"/>
      <c r="AHQ728" s="75"/>
      <c r="AHR728" s="81"/>
      <c r="AHS728" s="75"/>
      <c r="AHT728" s="81"/>
      <c r="AHU728" s="75"/>
      <c r="AHV728" s="81"/>
      <c r="AHW728" s="75"/>
      <c r="AHX728" s="81"/>
      <c r="AHY728" s="75"/>
      <c r="AHZ728" s="81"/>
      <c r="AIA728" s="75"/>
      <c r="AIB728" s="81"/>
      <c r="AIC728" s="75"/>
      <c r="AID728" s="81"/>
      <c r="AIE728" s="75"/>
      <c r="AIF728" s="81"/>
      <c r="AIG728" s="75"/>
      <c r="AIH728" s="81"/>
      <c r="AII728" s="75"/>
      <c r="AIJ728" s="81"/>
      <c r="AIK728" s="75"/>
      <c r="AIL728" s="81"/>
      <c r="AIM728" s="75"/>
      <c r="AIN728" s="81"/>
      <c r="AIO728" s="75"/>
      <c r="AIP728" s="81"/>
      <c r="AIQ728" s="75"/>
      <c r="AIR728" s="81"/>
      <c r="AIS728" s="75"/>
      <c r="AIT728" s="81"/>
      <c r="AIU728" s="75"/>
      <c r="AIV728" s="81"/>
      <c r="AIW728" s="75"/>
      <c r="AIX728" s="81"/>
      <c r="AIY728" s="75"/>
      <c r="AIZ728" s="81"/>
      <c r="AJA728" s="75"/>
      <c r="AJB728" s="81"/>
      <c r="AJC728" s="75"/>
      <c r="AJD728" s="81"/>
      <c r="AJE728" s="75"/>
      <c r="AJF728" s="81"/>
      <c r="AJG728" s="75"/>
      <c r="AJH728" s="81"/>
      <c r="AJI728" s="75"/>
      <c r="AJJ728" s="81"/>
      <c r="AJK728" s="75"/>
      <c r="AJL728" s="81"/>
      <c r="AJM728" s="75"/>
      <c r="AJN728" s="81"/>
      <c r="AJO728" s="75"/>
      <c r="AJP728" s="81"/>
      <c r="AJQ728" s="75"/>
      <c r="AJR728" s="81"/>
      <c r="AJS728" s="75"/>
      <c r="AJT728" s="81"/>
      <c r="AJU728" s="75"/>
      <c r="AJV728" s="81"/>
      <c r="AJW728" s="75"/>
      <c r="AJX728" s="81"/>
      <c r="AJY728" s="75"/>
      <c r="AJZ728" s="81"/>
      <c r="AKA728" s="75"/>
      <c r="AKB728" s="81"/>
      <c r="AKC728" s="75"/>
      <c r="AKD728" s="81"/>
      <c r="AKE728" s="75"/>
      <c r="AKF728" s="81"/>
      <c r="AKG728" s="75"/>
      <c r="AKH728" s="81"/>
      <c r="AKI728" s="75"/>
      <c r="AKJ728" s="81"/>
      <c r="AKK728" s="75"/>
      <c r="AKL728" s="81"/>
      <c r="AKM728" s="75"/>
      <c r="AKN728" s="81"/>
      <c r="AKO728" s="75"/>
      <c r="AKP728" s="81"/>
      <c r="AKQ728" s="75"/>
      <c r="AKR728" s="81"/>
      <c r="AKS728" s="75"/>
      <c r="AKT728" s="81"/>
      <c r="AKU728" s="75"/>
      <c r="AKV728" s="81"/>
      <c r="AKW728" s="75"/>
      <c r="AKX728" s="81"/>
      <c r="AKY728" s="75"/>
      <c r="AKZ728" s="81"/>
      <c r="ALA728" s="75"/>
      <c r="ALB728" s="81"/>
      <c r="ALC728" s="75"/>
      <c r="ALD728" s="81"/>
      <c r="ALE728" s="75"/>
      <c r="ALF728" s="81"/>
      <c r="ALG728" s="75"/>
      <c r="ALH728" s="81"/>
      <c r="ALI728" s="75"/>
      <c r="ALJ728" s="81"/>
      <c r="ALK728" s="75"/>
      <c r="ALL728" s="81"/>
      <c r="ALM728" s="75"/>
      <c r="ALN728" s="81"/>
      <c r="ALO728" s="75"/>
      <c r="ALP728" s="81"/>
      <c r="ALQ728" s="75"/>
      <c r="ALR728" s="81"/>
      <c r="ALS728" s="75"/>
      <c r="ALT728" s="81"/>
      <c r="ALU728" s="75"/>
      <c r="ALV728" s="81"/>
      <c r="ALW728" s="75"/>
      <c r="ALX728" s="81"/>
      <c r="ALY728" s="75"/>
      <c r="ALZ728" s="81"/>
      <c r="AMA728" s="75"/>
      <c r="AMB728" s="81"/>
      <c r="AMC728" s="75"/>
      <c r="AMD728" s="81"/>
      <c r="AME728" s="75"/>
      <c r="AMF728" s="81"/>
      <c r="AMG728" s="75"/>
      <c r="AMH728" s="81"/>
      <c r="AMI728" s="75"/>
      <c r="AMJ728" s="81"/>
      <c r="AMK728" s="75"/>
      <c r="AML728" s="81"/>
      <c r="AMM728" s="75"/>
      <c r="AMN728" s="81"/>
      <c r="AMO728" s="75"/>
      <c r="AMP728" s="81"/>
      <c r="AMQ728" s="75"/>
      <c r="AMR728" s="81"/>
      <c r="AMS728" s="75"/>
      <c r="AMT728" s="81"/>
      <c r="AMU728" s="75"/>
      <c r="AMV728" s="81"/>
      <c r="AMW728" s="75"/>
      <c r="AMX728" s="81"/>
      <c r="AMY728" s="75"/>
      <c r="AMZ728" s="81"/>
      <c r="ANA728" s="75"/>
      <c r="ANB728" s="81"/>
      <c r="ANC728" s="75"/>
      <c r="AND728" s="81"/>
      <c r="ANE728" s="75"/>
      <c r="ANF728" s="81"/>
      <c r="ANG728" s="75"/>
      <c r="ANH728" s="81"/>
      <c r="ANI728" s="75"/>
      <c r="ANJ728" s="81"/>
      <c r="ANK728" s="75"/>
      <c r="ANL728" s="81"/>
      <c r="ANM728" s="75"/>
      <c r="ANN728" s="81"/>
      <c r="ANO728" s="75"/>
      <c r="ANP728" s="81"/>
      <c r="ANQ728" s="75"/>
      <c r="ANR728" s="81"/>
      <c r="ANS728" s="75"/>
      <c r="ANT728" s="81"/>
      <c r="ANU728" s="75"/>
      <c r="ANV728" s="81"/>
      <c r="ANW728" s="75"/>
      <c r="ANX728" s="81"/>
      <c r="ANY728" s="75"/>
      <c r="ANZ728" s="81"/>
      <c r="AOA728" s="75"/>
      <c r="AOB728" s="81"/>
      <c r="AOC728" s="75"/>
      <c r="AOD728" s="81"/>
      <c r="AOE728" s="75"/>
      <c r="AOF728" s="81"/>
      <c r="AOG728" s="75"/>
      <c r="AOH728" s="81"/>
      <c r="AOI728" s="75"/>
      <c r="AOJ728" s="81"/>
      <c r="AOK728" s="75"/>
      <c r="AOL728" s="81"/>
      <c r="AOM728" s="75"/>
      <c r="AON728" s="81"/>
      <c r="AOO728" s="75"/>
      <c r="AOP728" s="81"/>
      <c r="AOQ728" s="75"/>
      <c r="AOR728" s="81"/>
      <c r="AOS728" s="75"/>
      <c r="AOT728" s="81"/>
      <c r="AOU728" s="75"/>
      <c r="AOV728" s="81"/>
      <c r="AOW728" s="75"/>
      <c r="AOX728" s="81"/>
      <c r="AOY728" s="75"/>
      <c r="AOZ728" s="81"/>
      <c r="APA728" s="75"/>
      <c r="APB728" s="81"/>
      <c r="APC728" s="75"/>
      <c r="APD728" s="81"/>
      <c r="APE728" s="75"/>
      <c r="APF728" s="81"/>
      <c r="APG728" s="75"/>
      <c r="APH728" s="81"/>
      <c r="API728" s="75"/>
      <c r="APJ728" s="81"/>
      <c r="APK728" s="75"/>
      <c r="APL728" s="81"/>
      <c r="APM728" s="75"/>
      <c r="APN728" s="81"/>
      <c r="APO728" s="75"/>
      <c r="APP728" s="81"/>
      <c r="APQ728" s="75"/>
      <c r="APR728" s="81"/>
      <c r="APS728" s="75"/>
      <c r="APT728" s="81"/>
      <c r="APU728" s="75"/>
      <c r="APV728" s="81"/>
      <c r="APW728" s="75"/>
      <c r="APX728" s="81"/>
      <c r="APY728" s="75"/>
      <c r="APZ728" s="81"/>
      <c r="AQA728" s="75"/>
      <c r="AQB728" s="81"/>
      <c r="AQC728" s="75"/>
      <c r="AQD728" s="81"/>
      <c r="AQE728" s="75"/>
      <c r="AQF728" s="81"/>
      <c r="AQG728" s="75"/>
      <c r="AQH728" s="81"/>
      <c r="AQI728" s="75"/>
      <c r="AQJ728" s="81"/>
      <c r="AQK728" s="75"/>
      <c r="AQL728" s="81"/>
      <c r="AQM728" s="75"/>
      <c r="AQN728" s="81"/>
      <c r="AQO728" s="75"/>
      <c r="AQP728" s="81"/>
      <c r="AQQ728" s="75"/>
      <c r="AQR728" s="81"/>
      <c r="AQS728" s="75"/>
      <c r="AQT728" s="81"/>
      <c r="AQU728" s="75"/>
      <c r="AQV728" s="81"/>
      <c r="AQW728" s="75"/>
      <c r="AQX728" s="81"/>
      <c r="AQY728" s="75"/>
      <c r="AQZ728" s="81"/>
      <c r="ARA728" s="75"/>
      <c r="ARB728" s="81"/>
      <c r="ARC728" s="75"/>
      <c r="ARD728" s="81"/>
      <c r="ARE728" s="75"/>
      <c r="ARF728" s="81"/>
      <c r="ARG728" s="75"/>
      <c r="ARH728" s="81"/>
      <c r="ARI728" s="75"/>
      <c r="ARJ728" s="81"/>
      <c r="ARK728" s="75"/>
      <c r="ARL728" s="81"/>
      <c r="ARM728" s="75"/>
      <c r="ARN728" s="81"/>
      <c r="ARO728" s="75"/>
      <c r="ARP728" s="81"/>
      <c r="ARQ728" s="75"/>
      <c r="ARR728" s="81"/>
      <c r="ARS728" s="75"/>
      <c r="ART728" s="81"/>
      <c r="ARU728" s="75"/>
      <c r="ARV728" s="81"/>
      <c r="ARW728" s="75"/>
      <c r="ARX728" s="81"/>
      <c r="ARY728" s="75"/>
      <c r="ARZ728" s="81"/>
      <c r="ASA728" s="75"/>
      <c r="ASB728" s="81"/>
      <c r="ASC728" s="75"/>
      <c r="ASD728" s="81"/>
      <c r="ASE728" s="75"/>
      <c r="ASF728" s="81"/>
      <c r="ASG728" s="75"/>
      <c r="ASH728" s="81"/>
      <c r="ASI728" s="75"/>
      <c r="ASJ728" s="81"/>
      <c r="ASK728" s="75"/>
      <c r="ASL728" s="81"/>
      <c r="ASM728" s="75"/>
      <c r="ASN728" s="81"/>
      <c r="ASO728" s="75"/>
      <c r="ASP728" s="81"/>
      <c r="ASQ728" s="75"/>
      <c r="ASR728" s="81"/>
      <c r="ASS728" s="75"/>
      <c r="AST728" s="81"/>
      <c r="ASU728" s="75"/>
      <c r="ASV728" s="81"/>
      <c r="ASW728" s="75"/>
      <c r="ASX728" s="81"/>
      <c r="ASY728" s="75"/>
      <c r="ASZ728" s="81"/>
      <c r="ATA728" s="75"/>
      <c r="ATB728" s="81"/>
      <c r="ATC728" s="75"/>
      <c r="ATD728" s="81"/>
      <c r="ATE728" s="75"/>
      <c r="ATF728" s="81"/>
      <c r="ATG728" s="75"/>
      <c r="ATH728" s="81"/>
      <c r="ATI728" s="75"/>
      <c r="ATJ728" s="81"/>
      <c r="ATK728" s="75"/>
      <c r="ATL728" s="81"/>
      <c r="ATM728" s="75"/>
      <c r="ATN728" s="81"/>
      <c r="ATO728" s="75"/>
      <c r="ATP728" s="81"/>
      <c r="ATQ728" s="75"/>
      <c r="ATR728" s="81"/>
      <c r="ATS728" s="75"/>
      <c r="ATT728" s="81"/>
      <c r="ATU728" s="75"/>
      <c r="ATV728" s="81"/>
      <c r="ATW728" s="75"/>
      <c r="ATX728" s="81"/>
      <c r="ATY728" s="75"/>
      <c r="ATZ728" s="81"/>
      <c r="AUA728" s="75"/>
      <c r="AUB728" s="81"/>
      <c r="AUC728" s="75"/>
      <c r="AUD728" s="81"/>
      <c r="AUE728" s="75"/>
      <c r="AUF728" s="81"/>
      <c r="AUG728" s="75"/>
      <c r="AUH728" s="81"/>
      <c r="AUI728" s="75"/>
      <c r="AUJ728" s="81"/>
      <c r="AUK728" s="75"/>
      <c r="AUL728" s="81"/>
      <c r="AUM728" s="75"/>
      <c r="AUN728" s="81"/>
      <c r="AUO728" s="75"/>
      <c r="AUP728" s="81"/>
      <c r="AUQ728" s="75"/>
      <c r="AUR728" s="81"/>
      <c r="AUS728" s="75"/>
      <c r="AUT728" s="81"/>
      <c r="AUU728" s="75"/>
      <c r="AUV728" s="81"/>
      <c r="AUW728" s="75"/>
      <c r="AUX728" s="81"/>
      <c r="AUY728" s="75"/>
      <c r="AUZ728" s="81"/>
      <c r="AVA728" s="75"/>
      <c r="AVB728" s="81"/>
      <c r="AVC728" s="75"/>
      <c r="AVD728" s="81"/>
      <c r="AVE728" s="75"/>
      <c r="AVF728" s="81"/>
      <c r="AVG728" s="75"/>
      <c r="AVH728" s="81"/>
      <c r="AVI728" s="75"/>
      <c r="AVJ728" s="81"/>
      <c r="AVK728" s="75"/>
      <c r="AVL728" s="81"/>
      <c r="AVM728" s="75"/>
      <c r="AVN728" s="81"/>
      <c r="AVO728" s="75"/>
      <c r="AVP728" s="81"/>
      <c r="AVQ728" s="75"/>
      <c r="AVR728" s="81"/>
      <c r="AVS728" s="75"/>
      <c r="AVT728" s="81"/>
      <c r="AVU728" s="75"/>
      <c r="AVV728" s="81"/>
      <c r="AVW728" s="75"/>
      <c r="AVX728" s="81"/>
      <c r="AVY728" s="75"/>
      <c r="AVZ728" s="81"/>
      <c r="AWA728" s="75"/>
      <c r="AWB728" s="81"/>
      <c r="AWC728" s="75"/>
      <c r="AWD728" s="81"/>
      <c r="AWE728" s="75"/>
      <c r="AWF728" s="81"/>
      <c r="AWG728" s="75"/>
      <c r="AWH728" s="81"/>
      <c r="AWI728" s="75"/>
      <c r="AWJ728" s="81"/>
      <c r="AWK728" s="75"/>
      <c r="AWL728" s="81"/>
      <c r="AWM728" s="75"/>
      <c r="AWN728" s="81"/>
      <c r="AWO728" s="75"/>
      <c r="AWP728" s="81"/>
      <c r="AWQ728" s="75"/>
      <c r="AWR728" s="81"/>
      <c r="AWS728" s="75"/>
      <c r="AWT728" s="81"/>
      <c r="AWU728" s="75"/>
      <c r="AWV728" s="81"/>
      <c r="AWW728" s="75"/>
      <c r="AWX728" s="81"/>
      <c r="AWY728" s="75"/>
      <c r="AWZ728" s="81"/>
      <c r="AXA728" s="75"/>
      <c r="AXB728" s="81"/>
      <c r="AXC728" s="75"/>
      <c r="AXD728" s="81"/>
      <c r="AXE728" s="75"/>
      <c r="AXF728" s="81"/>
      <c r="AXG728" s="75"/>
      <c r="AXH728" s="81"/>
      <c r="AXI728" s="75"/>
      <c r="AXJ728" s="81"/>
      <c r="AXK728" s="75"/>
      <c r="AXL728" s="81"/>
      <c r="AXM728" s="75"/>
      <c r="AXN728" s="81"/>
      <c r="AXO728" s="75"/>
      <c r="AXP728" s="81"/>
      <c r="AXQ728" s="75"/>
      <c r="AXR728" s="81"/>
      <c r="AXS728" s="75"/>
      <c r="AXT728" s="81"/>
      <c r="AXU728" s="75"/>
      <c r="AXV728" s="81"/>
      <c r="AXW728" s="75"/>
      <c r="AXX728" s="81"/>
      <c r="AXY728" s="75"/>
      <c r="AXZ728" s="81"/>
      <c r="AYA728" s="75"/>
      <c r="AYB728" s="81"/>
      <c r="AYC728" s="75"/>
      <c r="AYD728" s="81"/>
      <c r="AYE728" s="75"/>
      <c r="AYF728" s="81"/>
      <c r="AYG728" s="75"/>
      <c r="AYH728" s="81"/>
      <c r="AYI728" s="75"/>
      <c r="AYJ728" s="81"/>
      <c r="AYK728" s="75"/>
      <c r="AYL728" s="81"/>
      <c r="AYM728" s="75"/>
      <c r="AYN728" s="81"/>
      <c r="AYO728" s="75"/>
      <c r="AYP728" s="81"/>
      <c r="AYQ728" s="75"/>
      <c r="AYR728" s="81"/>
      <c r="AYS728" s="75"/>
      <c r="AYT728" s="81"/>
      <c r="AYU728" s="75"/>
      <c r="AYV728" s="81"/>
      <c r="AYW728" s="75"/>
      <c r="AYX728" s="81"/>
      <c r="AYY728" s="75"/>
      <c r="AYZ728" s="81"/>
      <c r="AZA728" s="75"/>
      <c r="AZB728" s="81"/>
      <c r="AZC728" s="75"/>
      <c r="AZD728" s="81"/>
      <c r="AZE728" s="75"/>
      <c r="AZF728" s="81"/>
      <c r="AZG728" s="75"/>
      <c r="AZH728" s="81"/>
      <c r="AZI728" s="75"/>
      <c r="AZJ728" s="81"/>
      <c r="AZK728" s="75"/>
      <c r="AZL728" s="81"/>
      <c r="AZM728" s="75"/>
      <c r="AZN728" s="81"/>
      <c r="AZO728" s="75"/>
      <c r="AZP728" s="81"/>
      <c r="AZQ728" s="75"/>
      <c r="AZR728" s="81"/>
      <c r="AZS728" s="75"/>
      <c r="AZT728" s="81"/>
      <c r="AZU728" s="75"/>
      <c r="AZV728" s="81"/>
      <c r="AZW728" s="75"/>
      <c r="AZX728" s="81"/>
      <c r="AZY728" s="75"/>
      <c r="AZZ728" s="81"/>
      <c r="BAA728" s="75"/>
      <c r="BAB728" s="81"/>
      <c r="BAC728" s="75"/>
      <c r="BAD728" s="81"/>
      <c r="BAE728" s="75"/>
      <c r="BAF728" s="81"/>
      <c r="BAG728" s="75"/>
      <c r="BAH728" s="81"/>
      <c r="BAI728" s="75"/>
      <c r="BAJ728" s="81"/>
      <c r="BAK728" s="75"/>
      <c r="BAL728" s="81"/>
      <c r="BAM728" s="75"/>
      <c r="BAN728" s="81"/>
      <c r="BAO728" s="75"/>
      <c r="BAP728" s="81"/>
      <c r="BAQ728" s="75"/>
      <c r="BAR728" s="81"/>
      <c r="BAS728" s="75"/>
      <c r="BAT728" s="81"/>
      <c r="BAU728" s="75"/>
      <c r="BAV728" s="81"/>
      <c r="BAW728" s="75"/>
      <c r="BAX728" s="81"/>
      <c r="BAY728" s="75"/>
      <c r="BAZ728" s="81"/>
      <c r="BBA728" s="75"/>
      <c r="BBB728" s="81"/>
      <c r="BBC728" s="75"/>
      <c r="BBD728" s="81"/>
      <c r="BBE728" s="75"/>
      <c r="BBF728" s="81"/>
      <c r="BBG728" s="75"/>
      <c r="BBH728" s="81"/>
      <c r="BBI728" s="75"/>
      <c r="BBJ728" s="81"/>
      <c r="BBK728" s="75"/>
      <c r="BBL728" s="81"/>
      <c r="BBM728" s="75"/>
      <c r="BBN728" s="81"/>
      <c r="BBO728" s="75"/>
      <c r="BBP728" s="81"/>
      <c r="BBQ728" s="75"/>
      <c r="BBR728" s="81"/>
      <c r="BBS728" s="75"/>
      <c r="BBT728" s="81"/>
      <c r="BBU728" s="75"/>
      <c r="BBV728" s="81"/>
      <c r="BBW728" s="75"/>
      <c r="BBX728" s="81"/>
      <c r="BBY728" s="75"/>
      <c r="BBZ728" s="81"/>
      <c r="BCA728" s="75"/>
      <c r="BCB728" s="81"/>
      <c r="BCC728" s="75"/>
      <c r="BCD728" s="81"/>
      <c r="BCE728" s="75"/>
      <c r="BCF728" s="81"/>
      <c r="BCG728" s="75"/>
      <c r="BCH728" s="81"/>
      <c r="BCI728" s="75"/>
      <c r="BCJ728" s="81"/>
      <c r="BCK728" s="75"/>
      <c r="BCL728" s="81"/>
      <c r="BCM728" s="75"/>
      <c r="BCN728" s="81"/>
      <c r="BCO728" s="75"/>
      <c r="BCP728" s="81"/>
      <c r="BCQ728" s="75"/>
      <c r="BCR728" s="81"/>
      <c r="BCS728" s="75"/>
      <c r="BCT728" s="81"/>
      <c r="BCU728" s="75"/>
      <c r="BCV728" s="81"/>
      <c r="BCW728" s="75"/>
      <c r="BCX728" s="81"/>
      <c r="BCY728" s="75"/>
      <c r="BCZ728" s="81"/>
      <c r="BDA728" s="75"/>
      <c r="BDB728" s="81"/>
      <c r="BDC728" s="75"/>
      <c r="BDD728" s="81"/>
      <c r="BDE728" s="75"/>
      <c r="BDF728" s="81"/>
      <c r="BDG728" s="75"/>
      <c r="BDH728" s="81"/>
      <c r="BDI728" s="75"/>
      <c r="BDJ728" s="81"/>
      <c r="BDK728" s="75"/>
      <c r="BDL728" s="81"/>
      <c r="BDM728" s="75"/>
      <c r="BDN728" s="81"/>
      <c r="BDO728" s="75"/>
      <c r="BDP728" s="81"/>
      <c r="BDQ728" s="75"/>
      <c r="BDR728" s="81"/>
      <c r="BDS728" s="75"/>
      <c r="BDT728" s="81"/>
      <c r="BDU728" s="75"/>
      <c r="BDV728" s="81"/>
      <c r="BDW728" s="75"/>
      <c r="BDX728" s="81"/>
      <c r="BDY728" s="75"/>
      <c r="BDZ728" s="81"/>
      <c r="BEA728" s="75"/>
      <c r="BEB728" s="81"/>
      <c r="BEC728" s="75"/>
      <c r="BED728" s="81"/>
      <c r="BEE728" s="75"/>
      <c r="BEF728" s="81"/>
      <c r="BEG728" s="75"/>
      <c r="BEH728" s="81"/>
      <c r="BEI728" s="75"/>
      <c r="BEJ728" s="81"/>
      <c r="BEK728" s="75"/>
      <c r="BEL728" s="81"/>
      <c r="BEM728" s="75"/>
      <c r="BEN728" s="81"/>
      <c r="BEO728" s="75"/>
      <c r="BEP728" s="81"/>
      <c r="BEQ728" s="75"/>
      <c r="BER728" s="81"/>
      <c r="BES728" s="75"/>
      <c r="BET728" s="81"/>
      <c r="BEU728" s="75"/>
      <c r="BEV728" s="81"/>
      <c r="BEW728" s="75"/>
      <c r="BEX728" s="81"/>
      <c r="BEY728" s="75"/>
      <c r="BEZ728" s="81"/>
      <c r="BFA728" s="75"/>
      <c r="BFB728" s="81"/>
      <c r="BFC728" s="75"/>
      <c r="BFD728" s="81"/>
      <c r="BFE728" s="75"/>
      <c r="BFF728" s="81"/>
      <c r="BFG728" s="75"/>
      <c r="BFH728" s="81"/>
      <c r="BFI728" s="75"/>
      <c r="BFJ728" s="81"/>
      <c r="BFK728" s="75"/>
      <c r="BFL728" s="81"/>
      <c r="BFM728" s="75"/>
      <c r="BFN728" s="81"/>
      <c r="BFO728" s="75"/>
      <c r="BFP728" s="81"/>
      <c r="BFQ728" s="75"/>
      <c r="BFR728" s="81"/>
      <c r="BFS728" s="75"/>
      <c r="BFT728" s="81"/>
      <c r="BFU728" s="75"/>
      <c r="BFV728" s="81"/>
      <c r="BFW728" s="75"/>
      <c r="BFX728" s="81"/>
      <c r="BFY728" s="75"/>
      <c r="BFZ728" s="81"/>
      <c r="BGA728" s="75"/>
      <c r="BGB728" s="81"/>
      <c r="BGC728" s="75"/>
      <c r="BGD728" s="81"/>
      <c r="BGE728" s="75"/>
      <c r="BGF728" s="81"/>
      <c r="BGG728" s="75"/>
      <c r="BGH728" s="81"/>
      <c r="BGI728" s="75"/>
      <c r="BGJ728" s="81"/>
      <c r="BGK728" s="75"/>
      <c r="BGL728" s="81"/>
      <c r="BGM728" s="75"/>
      <c r="BGN728" s="81"/>
      <c r="BGO728" s="75"/>
      <c r="BGP728" s="81"/>
      <c r="BGQ728" s="75"/>
      <c r="BGR728" s="81"/>
      <c r="BGS728" s="75"/>
      <c r="BGT728" s="81"/>
      <c r="BGU728" s="75"/>
      <c r="BGV728" s="81"/>
      <c r="BGW728" s="75"/>
      <c r="BGX728" s="81"/>
      <c r="BGY728" s="75"/>
      <c r="BGZ728" s="81"/>
      <c r="BHA728" s="75"/>
      <c r="BHB728" s="81"/>
      <c r="BHC728" s="75"/>
      <c r="BHD728" s="81"/>
      <c r="BHE728" s="75"/>
      <c r="BHF728" s="81"/>
      <c r="BHG728" s="75"/>
      <c r="BHH728" s="81"/>
      <c r="BHI728" s="75"/>
      <c r="BHJ728" s="81"/>
      <c r="BHK728" s="75"/>
      <c r="BHL728" s="81"/>
      <c r="BHM728" s="75"/>
      <c r="BHN728" s="81"/>
      <c r="BHO728" s="75"/>
      <c r="BHP728" s="81"/>
      <c r="BHQ728" s="75"/>
      <c r="BHR728" s="81"/>
      <c r="BHS728" s="75"/>
      <c r="BHT728" s="81"/>
      <c r="BHU728" s="75"/>
      <c r="BHV728" s="81"/>
      <c r="BHW728" s="75"/>
      <c r="BHX728" s="81"/>
      <c r="BHY728" s="75"/>
      <c r="BHZ728" s="81"/>
      <c r="BIA728" s="75"/>
      <c r="BIB728" s="81"/>
      <c r="BIC728" s="75"/>
      <c r="BID728" s="81"/>
      <c r="BIE728" s="75"/>
      <c r="BIF728" s="81"/>
      <c r="BIG728" s="75"/>
      <c r="BIH728" s="81"/>
      <c r="BII728" s="75"/>
      <c r="BIJ728" s="81"/>
      <c r="BIK728" s="75"/>
      <c r="BIL728" s="81"/>
      <c r="BIM728" s="75"/>
      <c r="BIN728" s="81"/>
      <c r="BIO728" s="75"/>
      <c r="BIP728" s="81"/>
      <c r="BIQ728" s="75"/>
      <c r="BIR728" s="81"/>
      <c r="BIS728" s="75"/>
      <c r="BIT728" s="81"/>
      <c r="BIU728" s="75"/>
      <c r="BIV728" s="81"/>
      <c r="BIW728" s="75"/>
      <c r="BIX728" s="81"/>
      <c r="BIY728" s="75"/>
      <c r="BIZ728" s="81"/>
      <c r="BJA728" s="75"/>
      <c r="BJB728" s="81"/>
      <c r="BJC728" s="75"/>
      <c r="BJD728" s="81"/>
      <c r="BJE728" s="75"/>
      <c r="BJF728" s="81"/>
      <c r="BJG728" s="75"/>
      <c r="BJH728" s="81"/>
      <c r="BJI728" s="75"/>
      <c r="BJJ728" s="81"/>
      <c r="BJK728" s="75"/>
      <c r="BJL728" s="81"/>
      <c r="BJM728" s="75"/>
      <c r="BJN728" s="81"/>
      <c r="BJO728" s="75"/>
      <c r="BJP728" s="81"/>
      <c r="BJQ728" s="75"/>
      <c r="BJR728" s="81"/>
      <c r="BJS728" s="75"/>
      <c r="BJT728" s="81"/>
      <c r="BJU728" s="75"/>
      <c r="BJV728" s="81"/>
      <c r="BJW728" s="75"/>
      <c r="BJX728" s="81"/>
      <c r="BJY728" s="75"/>
      <c r="BJZ728" s="81"/>
      <c r="BKA728" s="75"/>
      <c r="BKB728" s="81"/>
      <c r="BKC728" s="75"/>
      <c r="BKD728" s="81"/>
      <c r="BKE728" s="75"/>
      <c r="BKF728" s="81"/>
      <c r="BKG728" s="75"/>
      <c r="BKH728" s="81"/>
      <c r="BKI728" s="75"/>
      <c r="BKJ728" s="81"/>
      <c r="BKK728" s="75"/>
      <c r="BKL728" s="81"/>
      <c r="BKM728" s="75"/>
      <c r="BKN728" s="81"/>
      <c r="BKO728" s="75"/>
      <c r="BKP728" s="81"/>
      <c r="BKQ728" s="75"/>
      <c r="BKR728" s="81"/>
      <c r="BKS728" s="75"/>
      <c r="BKT728" s="81"/>
      <c r="BKU728" s="75"/>
      <c r="BKV728" s="81"/>
      <c r="BKW728" s="75"/>
      <c r="BKX728" s="81"/>
      <c r="BKY728" s="75"/>
      <c r="BKZ728" s="81"/>
      <c r="BLA728" s="75"/>
      <c r="BLB728" s="81"/>
      <c r="BLC728" s="75"/>
      <c r="BLD728" s="81"/>
      <c r="BLE728" s="75"/>
      <c r="BLF728" s="81"/>
      <c r="BLG728" s="75"/>
      <c r="BLH728" s="81"/>
      <c r="BLI728" s="75"/>
      <c r="BLJ728" s="81"/>
      <c r="BLK728" s="75"/>
      <c r="BLL728" s="81"/>
      <c r="BLM728" s="75"/>
      <c r="BLN728" s="81"/>
      <c r="BLO728" s="75"/>
      <c r="BLP728" s="81"/>
      <c r="BLQ728" s="75"/>
      <c r="BLR728" s="81"/>
      <c r="BLS728" s="75"/>
      <c r="BLT728" s="81"/>
      <c r="BLU728" s="75"/>
      <c r="BLV728" s="81"/>
      <c r="BLW728" s="75"/>
      <c r="BLX728" s="81"/>
      <c r="BLY728" s="75"/>
      <c r="BLZ728" s="81"/>
      <c r="BMA728" s="75"/>
      <c r="BMB728" s="81"/>
      <c r="BMC728" s="75"/>
      <c r="BMD728" s="81"/>
      <c r="BME728" s="75"/>
      <c r="BMF728" s="81"/>
      <c r="BMG728" s="75"/>
      <c r="BMH728" s="81"/>
      <c r="BMI728" s="75"/>
      <c r="BMJ728" s="81"/>
      <c r="BMK728" s="75"/>
      <c r="BML728" s="81"/>
      <c r="BMM728" s="75"/>
      <c r="BMN728" s="81"/>
      <c r="BMO728" s="75"/>
      <c r="BMP728" s="81"/>
      <c r="BMQ728" s="75"/>
      <c r="BMR728" s="81"/>
      <c r="BMS728" s="75"/>
      <c r="BMT728" s="81"/>
      <c r="BMU728" s="75"/>
      <c r="BMV728" s="81"/>
      <c r="BMW728" s="75"/>
      <c r="BMX728" s="81"/>
      <c r="BMY728" s="75"/>
      <c r="BMZ728" s="81"/>
      <c r="BNA728" s="75"/>
      <c r="BNB728" s="81"/>
      <c r="BNC728" s="75"/>
      <c r="BND728" s="81"/>
      <c r="BNE728" s="75"/>
      <c r="BNF728" s="81"/>
      <c r="BNG728" s="75"/>
      <c r="BNH728" s="81"/>
      <c r="BNI728" s="75"/>
      <c r="BNJ728" s="81"/>
      <c r="BNK728" s="75"/>
      <c r="BNL728" s="81"/>
      <c r="BNM728" s="75"/>
      <c r="BNN728" s="81"/>
      <c r="BNO728" s="75"/>
      <c r="BNP728" s="81"/>
      <c r="BNQ728" s="75"/>
      <c r="BNR728" s="81"/>
      <c r="BNS728" s="75"/>
      <c r="BNT728" s="81"/>
      <c r="BNU728" s="75"/>
      <c r="BNV728" s="81"/>
      <c r="BNW728" s="75"/>
      <c r="BNX728" s="81"/>
      <c r="BNY728" s="75"/>
      <c r="BNZ728" s="81"/>
      <c r="BOA728" s="75"/>
      <c r="BOB728" s="81"/>
      <c r="BOC728" s="75"/>
      <c r="BOD728" s="81"/>
      <c r="BOE728" s="75"/>
      <c r="BOF728" s="81"/>
      <c r="BOG728" s="75"/>
      <c r="BOH728" s="81"/>
      <c r="BOI728" s="75"/>
      <c r="BOJ728" s="81"/>
      <c r="BOK728" s="75"/>
      <c r="BOL728" s="81"/>
      <c r="BOM728" s="75"/>
      <c r="BON728" s="81"/>
      <c r="BOO728" s="75"/>
      <c r="BOP728" s="81"/>
      <c r="BOQ728" s="75"/>
      <c r="BOR728" s="81"/>
      <c r="BOS728" s="75"/>
      <c r="BOT728" s="81"/>
      <c r="BOU728" s="75"/>
      <c r="BOV728" s="81"/>
      <c r="BOW728" s="75"/>
      <c r="BOX728" s="81"/>
      <c r="BOY728" s="75"/>
      <c r="BOZ728" s="81"/>
      <c r="BPA728" s="75"/>
      <c r="BPB728" s="81"/>
      <c r="BPC728" s="75"/>
      <c r="BPD728" s="81"/>
      <c r="BPE728" s="75"/>
      <c r="BPF728" s="81"/>
      <c r="BPG728" s="75"/>
      <c r="BPH728" s="81"/>
      <c r="BPI728" s="75"/>
      <c r="BPJ728" s="81"/>
      <c r="BPK728" s="75"/>
      <c r="BPL728" s="81"/>
      <c r="BPM728" s="75"/>
      <c r="BPN728" s="81"/>
      <c r="BPO728" s="75"/>
      <c r="BPP728" s="81"/>
      <c r="BPQ728" s="75"/>
      <c r="BPR728" s="81"/>
      <c r="BPS728" s="75"/>
      <c r="BPT728" s="81"/>
      <c r="BPU728" s="75"/>
      <c r="BPV728" s="81"/>
      <c r="BPW728" s="75"/>
      <c r="BPX728" s="81"/>
      <c r="BPY728" s="75"/>
      <c r="BPZ728" s="81"/>
      <c r="BQA728" s="75"/>
      <c r="BQB728" s="81"/>
      <c r="BQC728" s="75"/>
      <c r="BQD728" s="81"/>
      <c r="BQE728" s="75"/>
      <c r="BQF728" s="81"/>
      <c r="BQG728" s="75"/>
      <c r="BQH728" s="81"/>
      <c r="BQI728" s="75"/>
      <c r="BQJ728" s="81"/>
      <c r="BQK728" s="75"/>
      <c r="BQL728" s="81"/>
      <c r="BQM728" s="75"/>
      <c r="BQN728" s="81"/>
      <c r="BQO728" s="75"/>
      <c r="BQP728" s="81"/>
      <c r="BQQ728" s="75"/>
      <c r="BQR728" s="81"/>
      <c r="BQS728" s="75"/>
      <c r="BQT728" s="81"/>
      <c r="BQU728" s="75"/>
      <c r="BQV728" s="81"/>
      <c r="BQW728" s="75"/>
      <c r="BQX728" s="81"/>
      <c r="BQY728" s="75"/>
      <c r="BQZ728" s="81"/>
      <c r="BRA728" s="75"/>
      <c r="BRB728" s="81"/>
      <c r="BRC728" s="75"/>
      <c r="BRD728" s="81"/>
      <c r="BRE728" s="75"/>
      <c r="BRF728" s="81"/>
      <c r="BRG728" s="75"/>
      <c r="BRH728" s="81"/>
      <c r="BRI728" s="75"/>
      <c r="BRJ728" s="81"/>
      <c r="BRK728" s="75"/>
      <c r="BRL728" s="81"/>
      <c r="BRM728" s="75"/>
      <c r="BRN728" s="81"/>
      <c r="BRO728" s="75"/>
      <c r="BRP728" s="81"/>
      <c r="BRQ728" s="75"/>
      <c r="BRR728" s="81"/>
      <c r="BRS728" s="75"/>
      <c r="BRT728" s="81"/>
      <c r="BRU728" s="75"/>
      <c r="BRV728" s="81"/>
      <c r="BRW728" s="75"/>
      <c r="BRX728" s="81"/>
      <c r="BRY728" s="75"/>
      <c r="BRZ728" s="81"/>
      <c r="BSA728" s="75"/>
      <c r="BSB728" s="81"/>
      <c r="BSC728" s="75"/>
      <c r="BSD728" s="81"/>
      <c r="BSE728" s="75"/>
      <c r="BSF728" s="81"/>
      <c r="BSG728" s="75"/>
      <c r="BSH728" s="81"/>
      <c r="BSI728" s="75"/>
      <c r="BSJ728" s="81"/>
      <c r="BSK728" s="75"/>
      <c r="BSL728" s="81"/>
      <c r="BSM728" s="75"/>
      <c r="BSN728" s="81"/>
      <c r="BSO728" s="75"/>
      <c r="BSP728" s="81"/>
      <c r="BSQ728" s="75"/>
      <c r="BSR728" s="81"/>
      <c r="BSS728" s="75"/>
      <c r="BST728" s="81"/>
      <c r="BSU728" s="75"/>
      <c r="BSV728" s="81"/>
      <c r="BSW728" s="75"/>
      <c r="BSX728" s="81"/>
      <c r="BSY728" s="75"/>
      <c r="BSZ728" s="81"/>
      <c r="BTA728" s="75"/>
      <c r="BTB728" s="81"/>
      <c r="BTC728" s="75"/>
      <c r="BTD728" s="81"/>
      <c r="BTE728" s="75"/>
      <c r="BTF728" s="81"/>
      <c r="BTG728" s="75"/>
      <c r="BTH728" s="81"/>
      <c r="BTI728" s="75"/>
      <c r="BTJ728" s="81"/>
      <c r="BTK728" s="75"/>
      <c r="BTL728" s="81"/>
      <c r="BTM728" s="75"/>
      <c r="BTN728" s="81"/>
      <c r="BTO728" s="75"/>
      <c r="BTP728" s="81"/>
      <c r="BTQ728" s="75"/>
      <c r="BTR728" s="81"/>
      <c r="BTS728" s="75"/>
      <c r="BTT728" s="81"/>
      <c r="BTU728" s="75"/>
      <c r="BTV728" s="81"/>
      <c r="BTW728" s="75"/>
      <c r="BTX728" s="81"/>
      <c r="BTY728" s="75"/>
      <c r="BTZ728" s="81"/>
      <c r="BUA728" s="75"/>
      <c r="BUB728" s="81"/>
      <c r="BUC728" s="75"/>
      <c r="BUD728" s="81"/>
      <c r="BUE728" s="75"/>
      <c r="BUF728" s="81"/>
      <c r="BUG728" s="75"/>
      <c r="BUH728" s="81"/>
      <c r="BUI728" s="75"/>
      <c r="BUJ728" s="81"/>
      <c r="BUK728" s="75"/>
      <c r="BUL728" s="81"/>
      <c r="BUM728" s="75"/>
      <c r="BUN728" s="81"/>
      <c r="BUO728" s="75"/>
      <c r="BUP728" s="81"/>
      <c r="BUQ728" s="75"/>
      <c r="BUR728" s="81"/>
      <c r="BUS728" s="75"/>
      <c r="BUT728" s="81"/>
      <c r="BUU728" s="75"/>
      <c r="BUV728" s="81"/>
      <c r="BUW728" s="75"/>
      <c r="BUX728" s="81"/>
      <c r="BUY728" s="75"/>
      <c r="BUZ728" s="81"/>
      <c r="BVA728" s="75"/>
      <c r="BVB728" s="81"/>
      <c r="BVC728" s="75"/>
      <c r="BVD728" s="81"/>
      <c r="BVE728" s="75"/>
      <c r="BVF728" s="81"/>
      <c r="BVG728" s="75"/>
      <c r="BVH728" s="81"/>
      <c r="BVI728" s="75"/>
      <c r="BVJ728" s="81"/>
      <c r="BVK728" s="75"/>
      <c r="BVL728" s="81"/>
      <c r="BVM728" s="75"/>
      <c r="BVN728" s="81"/>
      <c r="BVO728" s="75"/>
      <c r="BVP728" s="81"/>
      <c r="BVQ728" s="75"/>
      <c r="BVR728" s="81"/>
      <c r="BVS728" s="75"/>
      <c r="BVT728" s="81"/>
      <c r="BVU728" s="75"/>
      <c r="BVV728" s="81"/>
      <c r="BVW728" s="75"/>
      <c r="BVX728" s="81"/>
      <c r="BVY728" s="75"/>
      <c r="BVZ728" s="81"/>
      <c r="BWA728" s="75"/>
      <c r="BWB728" s="81"/>
      <c r="BWC728" s="75"/>
      <c r="BWD728" s="81"/>
      <c r="BWE728" s="75"/>
      <c r="BWF728" s="81"/>
      <c r="BWG728" s="75"/>
      <c r="BWH728" s="81"/>
      <c r="BWI728" s="75"/>
      <c r="BWJ728" s="81"/>
      <c r="BWK728" s="75"/>
      <c r="BWL728" s="81"/>
      <c r="BWM728" s="75"/>
      <c r="BWN728" s="81"/>
      <c r="BWO728" s="75"/>
      <c r="BWP728" s="81"/>
      <c r="BWQ728" s="75"/>
      <c r="BWR728" s="81"/>
      <c r="BWS728" s="75"/>
      <c r="BWT728" s="81"/>
      <c r="BWU728" s="75"/>
      <c r="BWV728" s="81"/>
      <c r="BWW728" s="75"/>
      <c r="BWX728" s="81"/>
      <c r="BWY728" s="75"/>
      <c r="BWZ728" s="81"/>
      <c r="BXA728" s="75"/>
      <c r="BXB728" s="81"/>
      <c r="BXC728" s="75"/>
      <c r="BXD728" s="81"/>
      <c r="BXE728" s="75"/>
      <c r="BXF728" s="81"/>
      <c r="BXG728" s="75"/>
      <c r="BXH728" s="81"/>
      <c r="BXI728" s="75"/>
      <c r="BXJ728" s="81"/>
      <c r="BXK728" s="75"/>
      <c r="BXL728" s="81"/>
      <c r="BXM728" s="75"/>
      <c r="BXN728" s="81"/>
      <c r="BXO728" s="75"/>
      <c r="BXP728" s="81"/>
      <c r="BXQ728" s="75"/>
      <c r="BXR728" s="81"/>
      <c r="BXS728" s="75"/>
      <c r="BXT728" s="81"/>
      <c r="BXU728" s="75"/>
      <c r="BXV728" s="81"/>
      <c r="BXW728" s="75"/>
      <c r="BXX728" s="81"/>
      <c r="BXY728" s="75"/>
      <c r="BXZ728" s="81"/>
      <c r="BYA728" s="75"/>
      <c r="BYB728" s="81"/>
      <c r="BYC728" s="75"/>
      <c r="BYD728" s="81"/>
      <c r="BYE728" s="75"/>
      <c r="BYF728" s="81"/>
      <c r="BYG728" s="75"/>
      <c r="BYH728" s="81"/>
      <c r="BYI728" s="75"/>
      <c r="BYJ728" s="81"/>
      <c r="BYK728" s="75"/>
      <c r="BYL728" s="81"/>
      <c r="BYM728" s="75"/>
      <c r="BYN728" s="81"/>
      <c r="BYO728" s="75"/>
      <c r="BYP728" s="81"/>
      <c r="BYQ728" s="75"/>
      <c r="BYR728" s="81"/>
      <c r="BYS728" s="75"/>
      <c r="BYT728" s="81"/>
      <c r="BYU728" s="75"/>
      <c r="BYV728" s="81"/>
      <c r="BYW728" s="75"/>
      <c r="BYX728" s="81"/>
      <c r="BYY728" s="75"/>
      <c r="BYZ728" s="81"/>
      <c r="BZA728" s="75"/>
      <c r="BZB728" s="81"/>
      <c r="BZC728" s="75"/>
      <c r="BZD728" s="81"/>
      <c r="BZE728" s="75"/>
      <c r="BZF728" s="81"/>
      <c r="BZG728" s="75"/>
      <c r="BZH728" s="81"/>
      <c r="BZI728" s="75"/>
      <c r="BZJ728" s="81"/>
      <c r="BZK728" s="75"/>
      <c r="BZL728" s="81"/>
      <c r="BZM728" s="75"/>
      <c r="BZN728" s="81"/>
      <c r="BZO728" s="75"/>
      <c r="BZP728" s="81"/>
      <c r="BZQ728" s="75"/>
      <c r="BZR728" s="81"/>
      <c r="BZS728" s="75"/>
      <c r="BZT728" s="81"/>
      <c r="BZU728" s="75"/>
      <c r="BZV728" s="81"/>
      <c r="BZW728" s="75"/>
      <c r="BZX728" s="81"/>
      <c r="BZY728" s="75"/>
      <c r="BZZ728" s="81"/>
      <c r="CAA728" s="75"/>
      <c r="CAB728" s="81"/>
      <c r="CAC728" s="75"/>
      <c r="CAD728" s="81"/>
      <c r="CAE728" s="75"/>
      <c r="CAF728" s="81"/>
      <c r="CAG728" s="75"/>
      <c r="CAH728" s="81"/>
      <c r="CAI728" s="75"/>
      <c r="CAJ728" s="81"/>
      <c r="CAK728" s="75"/>
      <c r="CAL728" s="81"/>
      <c r="CAM728" s="75"/>
      <c r="CAN728" s="81"/>
      <c r="CAO728" s="75"/>
      <c r="CAP728" s="81"/>
      <c r="CAQ728" s="75"/>
      <c r="CAR728" s="81"/>
      <c r="CAS728" s="75"/>
      <c r="CAT728" s="81"/>
      <c r="CAU728" s="75"/>
      <c r="CAV728" s="81"/>
      <c r="CAW728" s="75"/>
      <c r="CAX728" s="81"/>
      <c r="CAY728" s="75"/>
      <c r="CAZ728" s="81"/>
      <c r="CBA728" s="75"/>
      <c r="CBB728" s="81"/>
      <c r="CBC728" s="75"/>
      <c r="CBD728" s="81"/>
      <c r="CBE728" s="75"/>
      <c r="CBF728" s="81"/>
      <c r="CBG728" s="75"/>
      <c r="CBH728" s="81"/>
      <c r="CBI728" s="75"/>
      <c r="CBJ728" s="81"/>
      <c r="CBK728" s="75"/>
      <c r="CBL728" s="81"/>
      <c r="CBM728" s="75"/>
      <c r="CBN728" s="81"/>
      <c r="CBO728" s="75"/>
      <c r="CBP728" s="81"/>
      <c r="CBQ728" s="75"/>
      <c r="CBR728" s="81"/>
      <c r="CBS728" s="75"/>
      <c r="CBT728" s="81"/>
      <c r="CBU728" s="75"/>
      <c r="CBV728" s="81"/>
      <c r="CBW728" s="75"/>
      <c r="CBX728" s="81"/>
      <c r="CBY728" s="75"/>
      <c r="CBZ728" s="81"/>
      <c r="CCA728" s="75"/>
      <c r="CCB728" s="81"/>
      <c r="CCC728" s="75"/>
      <c r="CCD728" s="81"/>
      <c r="CCE728" s="75"/>
      <c r="CCF728" s="81"/>
      <c r="CCG728" s="75"/>
      <c r="CCH728" s="81"/>
      <c r="CCI728" s="75"/>
      <c r="CCJ728" s="81"/>
      <c r="CCK728" s="75"/>
      <c r="CCL728" s="81"/>
      <c r="CCM728" s="75"/>
      <c r="CCN728" s="81"/>
      <c r="CCO728" s="75"/>
      <c r="CCP728" s="81"/>
      <c r="CCQ728" s="75"/>
      <c r="CCR728" s="81"/>
      <c r="CCS728" s="75"/>
      <c r="CCT728" s="81"/>
      <c r="CCU728" s="75"/>
      <c r="CCV728" s="81"/>
      <c r="CCW728" s="75"/>
      <c r="CCX728" s="81"/>
      <c r="CCY728" s="75"/>
      <c r="CCZ728" s="81"/>
      <c r="CDA728" s="75"/>
      <c r="CDB728" s="81"/>
      <c r="CDC728" s="75"/>
      <c r="CDD728" s="81"/>
      <c r="CDE728" s="75"/>
      <c r="CDF728" s="81"/>
      <c r="CDG728" s="75"/>
      <c r="CDH728" s="81"/>
      <c r="CDI728" s="75"/>
      <c r="CDJ728" s="81"/>
      <c r="CDK728" s="75"/>
      <c r="CDL728" s="81"/>
      <c r="CDM728" s="75"/>
      <c r="CDN728" s="81"/>
      <c r="CDO728" s="75"/>
      <c r="CDP728" s="81"/>
      <c r="CDQ728" s="75"/>
      <c r="CDR728" s="81"/>
      <c r="CDS728" s="75"/>
      <c r="CDT728" s="81"/>
      <c r="CDU728" s="75"/>
      <c r="CDV728" s="81"/>
      <c r="CDW728" s="75"/>
      <c r="CDX728" s="81"/>
      <c r="CDY728" s="75"/>
      <c r="CDZ728" s="81"/>
      <c r="CEA728" s="75"/>
      <c r="CEB728" s="81"/>
      <c r="CEC728" s="75"/>
      <c r="CED728" s="81"/>
      <c r="CEE728" s="75"/>
      <c r="CEF728" s="81"/>
      <c r="CEG728" s="75"/>
      <c r="CEH728" s="81"/>
      <c r="CEI728" s="75"/>
      <c r="CEJ728" s="81"/>
      <c r="CEK728" s="75"/>
      <c r="CEL728" s="81"/>
      <c r="CEM728" s="75"/>
      <c r="CEN728" s="81"/>
      <c r="CEO728" s="75"/>
      <c r="CEP728" s="81"/>
      <c r="CEQ728" s="75"/>
      <c r="CER728" s="81"/>
      <c r="CES728" s="75"/>
      <c r="CET728" s="81"/>
      <c r="CEU728" s="75"/>
      <c r="CEV728" s="81"/>
      <c r="CEW728" s="75"/>
      <c r="CEX728" s="81"/>
      <c r="CEY728" s="75"/>
      <c r="CEZ728" s="81"/>
      <c r="CFA728" s="75"/>
      <c r="CFB728" s="81"/>
      <c r="CFC728" s="75"/>
      <c r="CFD728" s="81"/>
      <c r="CFE728" s="75"/>
      <c r="CFF728" s="81"/>
      <c r="CFG728" s="75"/>
      <c r="CFH728" s="81"/>
      <c r="CFI728" s="75"/>
      <c r="CFJ728" s="81"/>
      <c r="CFK728" s="75"/>
      <c r="CFL728" s="81"/>
      <c r="CFM728" s="75"/>
      <c r="CFN728" s="81"/>
      <c r="CFO728" s="75"/>
      <c r="CFP728" s="81"/>
      <c r="CFQ728" s="75"/>
      <c r="CFR728" s="81"/>
      <c r="CFS728" s="75"/>
      <c r="CFT728" s="81"/>
      <c r="CFU728" s="75"/>
      <c r="CFV728" s="81"/>
      <c r="CFW728" s="75"/>
      <c r="CFX728" s="81"/>
      <c r="CFY728" s="75"/>
      <c r="CFZ728" s="81"/>
      <c r="CGA728" s="75"/>
      <c r="CGB728" s="81"/>
      <c r="CGC728" s="75"/>
      <c r="CGD728" s="81"/>
      <c r="CGE728" s="75"/>
      <c r="CGF728" s="81"/>
      <c r="CGG728" s="75"/>
      <c r="CGH728" s="81"/>
      <c r="CGI728" s="75"/>
      <c r="CGJ728" s="81"/>
      <c r="CGK728" s="75"/>
      <c r="CGL728" s="81"/>
      <c r="CGM728" s="75"/>
      <c r="CGN728" s="81"/>
      <c r="CGO728" s="75"/>
      <c r="CGP728" s="81"/>
      <c r="CGQ728" s="75"/>
      <c r="CGR728" s="81"/>
      <c r="CGS728" s="75"/>
      <c r="CGT728" s="81"/>
      <c r="CGU728" s="75"/>
      <c r="CGV728" s="81"/>
      <c r="CGW728" s="75"/>
      <c r="CGX728" s="81"/>
      <c r="CGY728" s="75"/>
      <c r="CGZ728" s="81"/>
      <c r="CHA728" s="75"/>
      <c r="CHB728" s="81"/>
      <c r="CHC728" s="75"/>
      <c r="CHD728" s="81"/>
      <c r="CHE728" s="75"/>
      <c r="CHF728" s="81"/>
      <c r="CHG728" s="75"/>
      <c r="CHH728" s="81"/>
      <c r="CHI728" s="75"/>
      <c r="CHJ728" s="81"/>
      <c r="CHK728" s="75"/>
      <c r="CHL728" s="81"/>
      <c r="CHM728" s="75"/>
      <c r="CHN728" s="81"/>
      <c r="CHO728" s="75"/>
      <c r="CHP728" s="81"/>
      <c r="CHQ728" s="75"/>
      <c r="CHR728" s="81"/>
      <c r="CHS728" s="75"/>
      <c r="CHT728" s="81"/>
      <c r="CHU728" s="75"/>
      <c r="CHV728" s="81"/>
      <c r="CHW728" s="75"/>
      <c r="CHX728" s="81"/>
      <c r="CHY728" s="75"/>
      <c r="CHZ728" s="81"/>
      <c r="CIA728" s="75"/>
      <c r="CIB728" s="81"/>
      <c r="CIC728" s="75"/>
      <c r="CID728" s="81"/>
      <c r="CIE728" s="75"/>
      <c r="CIF728" s="81"/>
      <c r="CIG728" s="75"/>
      <c r="CIH728" s="81"/>
      <c r="CII728" s="75"/>
      <c r="CIJ728" s="81"/>
      <c r="CIK728" s="75"/>
      <c r="CIL728" s="81"/>
      <c r="CIM728" s="75"/>
      <c r="CIN728" s="81"/>
      <c r="CIO728" s="75"/>
      <c r="CIP728" s="81"/>
      <c r="CIQ728" s="75"/>
      <c r="CIR728" s="81"/>
      <c r="CIS728" s="75"/>
      <c r="CIT728" s="81"/>
      <c r="CIU728" s="75"/>
      <c r="CIV728" s="81"/>
      <c r="CIW728" s="75"/>
      <c r="CIX728" s="81"/>
      <c r="CIY728" s="75"/>
      <c r="CIZ728" s="81"/>
      <c r="CJA728" s="75"/>
      <c r="CJB728" s="81"/>
      <c r="CJC728" s="75"/>
      <c r="CJD728" s="81"/>
      <c r="CJE728" s="75"/>
      <c r="CJF728" s="81"/>
      <c r="CJG728" s="75"/>
      <c r="CJH728" s="81"/>
      <c r="CJI728" s="75"/>
      <c r="CJJ728" s="81"/>
      <c r="CJK728" s="75"/>
      <c r="CJL728" s="81"/>
      <c r="CJM728" s="75"/>
      <c r="CJN728" s="81"/>
      <c r="CJO728" s="75"/>
      <c r="CJP728" s="81"/>
      <c r="CJQ728" s="75"/>
      <c r="CJR728" s="81"/>
      <c r="CJS728" s="75"/>
      <c r="CJT728" s="81"/>
      <c r="CJU728" s="75"/>
      <c r="CJV728" s="81"/>
      <c r="CJW728" s="75"/>
      <c r="CJX728" s="81"/>
      <c r="CJY728" s="75"/>
      <c r="CJZ728" s="81"/>
      <c r="CKA728" s="75"/>
      <c r="CKB728" s="81"/>
      <c r="CKC728" s="75"/>
      <c r="CKD728" s="81"/>
      <c r="CKE728" s="75"/>
      <c r="CKF728" s="81"/>
      <c r="CKG728" s="75"/>
      <c r="CKH728" s="81"/>
      <c r="CKI728" s="75"/>
      <c r="CKJ728" s="81"/>
      <c r="CKK728" s="75"/>
      <c r="CKL728" s="81"/>
      <c r="CKM728" s="75"/>
      <c r="CKN728" s="81"/>
      <c r="CKO728" s="75"/>
      <c r="CKP728" s="81"/>
      <c r="CKQ728" s="75"/>
      <c r="CKR728" s="81"/>
      <c r="CKS728" s="75"/>
      <c r="CKT728" s="81"/>
      <c r="CKU728" s="75"/>
      <c r="CKV728" s="81"/>
      <c r="CKW728" s="75"/>
      <c r="CKX728" s="81"/>
      <c r="CKY728" s="75"/>
      <c r="CKZ728" s="81"/>
      <c r="CLA728" s="75"/>
      <c r="CLB728" s="81"/>
      <c r="CLC728" s="75"/>
      <c r="CLD728" s="81"/>
      <c r="CLE728" s="75"/>
      <c r="CLF728" s="81"/>
      <c r="CLG728" s="75"/>
      <c r="CLH728" s="81"/>
      <c r="CLI728" s="75"/>
      <c r="CLJ728" s="81"/>
      <c r="CLK728" s="75"/>
      <c r="CLL728" s="81"/>
      <c r="CLM728" s="75"/>
      <c r="CLN728" s="81"/>
      <c r="CLO728" s="75"/>
      <c r="CLP728" s="81"/>
      <c r="CLQ728" s="75"/>
      <c r="CLR728" s="81"/>
      <c r="CLS728" s="75"/>
      <c r="CLT728" s="81"/>
      <c r="CLU728" s="75"/>
      <c r="CLV728" s="81"/>
      <c r="CLW728" s="75"/>
      <c r="CLX728" s="81"/>
      <c r="CLY728" s="75"/>
      <c r="CLZ728" s="81"/>
      <c r="CMA728" s="75"/>
      <c r="CMB728" s="81"/>
      <c r="CMC728" s="75"/>
      <c r="CMD728" s="81"/>
      <c r="CME728" s="75"/>
      <c r="CMF728" s="81"/>
      <c r="CMG728" s="75"/>
      <c r="CMH728" s="81"/>
      <c r="CMI728" s="75"/>
      <c r="CMJ728" s="81"/>
      <c r="CMK728" s="75"/>
      <c r="CML728" s="81"/>
      <c r="CMM728" s="75"/>
      <c r="CMN728" s="81"/>
      <c r="CMO728" s="75"/>
      <c r="CMP728" s="81"/>
      <c r="CMQ728" s="75"/>
      <c r="CMR728" s="81"/>
      <c r="CMS728" s="75"/>
      <c r="CMT728" s="81"/>
      <c r="CMU728" s="75"/>
      <c r="CMV728" s="81"/>
      <c r="CMW728" s="75"/>
      <c r="CMX728" s="81"/>
      <c r="CMY728" s="75"/>
      <c r="CMZ728" s="81"/>
      <c r="CNA728" s="75"/>
      <c r="CNB728" s="81"/>
      <c r="CNC728" s="75"/>
      <c r="CND728" s="81"/>
      <c r="CNE728" s="75"/>
      <c r="CNF728" s="81"/>
      <c r="CNG728" s="75"/>
      <c r="CNH728" s="81"/>
      <c r="CNI728" s="75"/>
      <c r="CNJ728" s="81"/>
      <c r="CNK728" s="75"/>
      <c r="CNL728" s="81"/>
      <c r="CNM728" s="75"/>
      <c r="CNN728" s="81"/>
      <c r="CNO728" s="75"/>
      <c r="CNP728" s="81"/>
      <c r="CNQ728" s="75"/>
      <c r="CNR728" s="81"/>
      <c r="CNS728" s="75"/>
      <c r="CNT728" s="81"/>
      <c r="CNU728" s="75"/>
      <c r="CNV728" s="81"/>
      <c r="CNW728" s="75"/>
      <c r="CNX728" s="81"/>
      <c r="CNY728" s="75"/>
      <c r="CNZ728" s="81"/>
      <c r="COA728" s="75"/>
      <c r="COB728" s="81"/>
      <c r="COC728" s="75"/>
      <c r="COD728" s="81"/>
      <c r="COE728" s="75"/>
      <c r="COF728" s="81"/>
      <c r="COG728" s="75"/>
      <c r="COH728" s="81"/>
      <c r="COI728" s="75"/>
      <c r="COJ728" s="81"/>
      <c r="COK728" s="75"/>
      <c r="COL728" s="81"/>
      <c r="COM728" s="75"/>
      <c r="CON728" s="81"/>
      <c r="COO728" s="75"/>
      <c r="COP728" s="81"/>
      <c r="COQ728" s="75"/>
      <c r="COR728" s="81"/>
      <c r="COS728" s="75"/>
      <c r="COT728" s="81"/>
      <c r="COU728" s="75"/>
      <c r="COV728" s="81"/>
      <c r="COW728" s="75"/>
      <c r="COX728" s="81"/>
      <c r="COY728" s="75"/>
      <c r="COZ728" s="81"/>
      <c r="CPA728" s="75"/>
      <c r="CPB728" s="81"/>
      <c r="CPC728" s="75"/>
      <c r="CPD728" s="81"/>
      <c r="CPE728" s="75"/>
      <c r="CPF728" s="81"/>
      <c r="CPG728" s="75"/>
      <c r="CPH728" s="81"/>
      <c r="CPI728" s="75"/>
      <c r="CPJ728" s="81"/>
      <c r="CPK728" s="75"/>
      <c r="CPL728" s="81"/>
      <c r="CPM728" s="75"/>
      <c r="CPN728" s="81"/>
      <c r="CPO728" s="75"/>
      <c r="CPP728" s="81"/>
      <c r="CPQ728" s="75"/>
      <c r="CPR728" s="81"/>
      <c r="CPS728" s="75"/>
      <c r="CPT728" s="81"/>
      <c r="CPU728" s="75"/>
      <c r="CPV728" s="81"/>
      <c r="CPW728" s="75"/>
      <c r="CPX728" s="81"/>
      <c r="CPY728" s="75"/>
      <c r="CPZ728" s="81"/>
      <c r="CQA728" s="75"/>
      <c r="CQB728" s="81"/>
      <c r="CQC728" s="75"/>
      <c r="CQD728" s="81"/>
      <c r="CQE728" s="75"/>
      <c r="CQF728" s="81"/>
      <c r="CQG728" s="75"/>
      <c r="CQH728" s="81"/>
      <c r="CQI728" s="75"/>
      <c r="CQJ728" s="81"/>
      <c r="CQK728" s="75"/>
      <c r="CQL728" s="81"/>
      <c r="CQM728" s="75"/>
      <c r="CQN728" s="81"/>
      <c r="CQO728" s="75"/>
      <c r="CQP728" s="81"/>
      <c r="CQQ728" s="75"/>
      <c r="CQR728" s="81"/>
      <c r="CQS728" s="75"/>
      <c r="CQT728" s="81"/>
      <c r="CQU728" s="75"/>
      <c r="CQV728" s="81"/>
      <c r="CQW728" s="75"/>
      <c r="CQX728" s="81"/>
      <c r="CQY728" s="75"/>
      <c r="CQZ728" s="81"/>
      <c r="CRA728" s="75"/>
      <c r="CRB728" s="81"/>
      <c r="CRC728" s="75"/>
      <c r="CRD728" s="81"/>
      <c r="CRE728" s="75"/>
      <c r="CRF728" s="81"/>
      <c r="CRG728" s="75"/>
      <c r="CRH728" s="81"/>
      <c r="CRI728" s="75"/>
      <c r="CRJ728" s="81"/>
      <c r="CRK728" s="75"/>
      <c r="CRL728" s="81"/>
      <c r="CRM728" s="75"/>
      <c r="CRN728" s="81"/>
      <c r="CRO728" s="75"/>
      <c r="CRP728" s="81"/>
      <c r="CRQ728" s="75"/>
      <c r="CRR728" s="81"/>
      <c r="CRS728" s="75"/>
      <c r="CRT728" s="81"/>
      <c r="CRU728" s="75"/>
      <c r="CRV728" s="81"/>
      <c r="CRW728" s="75"/>
      <c r="CRX728" s="81"/>
      <c r="CRY728" s="75"/>
      <c r="CRZ728" s="81"/>
      <c r="CSA728" s="75"/>
      <c r="CSB728" s="81"/>
      <c r="CSC728" s="75"/>
      <c r="CSD728" s="81"/>
      <c r="CSE728" s="75"/>
      <c r="CSF728" s="81"/>
      <c r="CSG728" s="75"/>
      <c r="CSH728" s="81"/>
      <c r="CSI728" s="75"/>
      <c r="CSJ728" s="81"/>
      <c r="CSK728" s="75"/>
      <c r="CSL728" s="81"/>
      <c r="CSM728" s="75"/>
      <c r="CSN728" s="81"/>
      <c r="CSO728" s="75"/>
      <c r="CSP728" s="81"/>
      <c r="CSQ728" s="75"/>
      <c r="CSR728" s="81"/>
      <c r="CSS728" s="75"/>
      <c r="CST728" s="81"/>
      <c r="CSU728" s="75"/>
      <c r="CSV728" s="81"/>
      <c r="CSW728" s="75"/>
      <c r="CSX728" s="81"/>
      <c r="CSY728" s="75"/>
      <c r="CSZ728" s="81"/>
      <c r="CTA728" s="75"/>
      <c r="CTB728" s="81"/>
      <c r="CTC728" s="75"/>
      <c r="CTD728" s="81"/>
      <c r="CTE728" s="75"/>
      <c r="CTF728" s="81"/>
      <c r="CTG728" s="75"/>
      <c r="CTH728" s="81"/>
      <c r="CTI728" s="75"/>
      <c r="CTJ728" s="81"/>
      <c r="CTK728" s="75"/>
      <c r="CTL728" s="81"/>
      <c r="CTM728" s="75"/>
      <c r="CTN728" s="81"/>
      <c r="CTO728" s="75"/>
      <c r="CTP728" s="81"/>
      <c r="CTQ728" s="75"/>
      <c r="CTR728" s="81"/>
      <c r="CTS728" s="75"/>
      <c r="CTT728" s="81"/>
      <c r="CTU728" s="75"/>
      <c r="CTV728" s="81"/>
      <c r="CTW728" s="75"/>
      <c r="CTX728" s="81"/>
      <c r="CTY728" s="75"/>
      <c r="CTZ728" s="81"/>
      <c r="CUA728" s="75"/>
      <c r="CUB728" s="81"/>
      <c r="CUC728" s="75"/>
      <c r="CUD728" s="81"/>
      <c r="CUE728" s="75"/>
      <c r="CUF728" s="81"/>
      <c r="CUG728" s="75"/>
      <c r="CUH728" s="81"/>
      <c r="CUI728" s="75"/>
      <c r="CUJ728" s="81"/>
      <c r="CUK728" s="75"/>
      <c r="CUL728" s="81"/>
      <c r="CUM728" s="75"/>
      <c r="CUN728" s="81"/>
      <c r="CUO728" s="75"/>
      <c r="CUP728" s="81"/>
      <c r="CUQ728" s="75"/>
      <c r="CUR728" s="81"/>
      <c r="CUS728" s="75"/>
      <c r="CUT728" s="81"/>
      <c r="CUU728" s="75"/>
      <c r="CUV728" s="81"/>
      <c r="CUW728" s="75"/>
      <c r="CUX728" s="81"/>
      <c r="CUY728" s="75"/>
      <c r="CUZ728" s="81"/>
      <c r="CVA728" s="75"/>
      <c r="CVB728" s="81"/>
      <c r="CVC728" s="75"/>
      <c r="CVD728" s="81"/>
      <c r="CVE728" s="75"/>
      <c r="CVF728" s="81"/>
      <c r="CVG728" s="75"/>
      <c r="CVH728" s="81"/>
      <c r="CVI728" s="75"/>
      <c r="CVJ728" s="81"/>
      <c r="CVK728" s="75"/>
      <c r="CVL728" s="81"/>
      <c r="CVM728" s="75"/>
      <c r="CVN728" s="81"/>
      <c r="CVO728" s="75"/>
      <c r="CVP728" s="81"/>
      <c r="CVQ728" s="75"/>
      <c r="CVR728" s="81"/>
      <c r="CVS728" s="75"/>
      <c r="CVT728" s="81"/>
      <c r="CVU728" s="75"/>
      <c r="CVV728" s="81"/>
      <c r="CVW728" s="75"/>
      <c r="CVX728" s="81"/>
      <c r="CVY728" s="75"/>
      <c r="CVZ728" s="81"/>
      <c r="CWA728" s="75"/>
      <c r="CWB728" s="81"/>
      <c r="CWC728" s="75"/>
      <c r="CWD728" s="81"/>
      <c r="CWE728" s="75"/>
      <c r="CWF728" s="81"/>
      <c r="CWG728" s="75"/>
      <c r="CWH728" s="81"/>
      <c r="CWI728" s="75"/>
      <c r="CWJ728" s="81"/>
      <c r="CWK728" s="75"/>
      <c r="CWL728" s="81"/>
      <c r="CWM728" s="75"/>
      <c r="CWN728" s="81"/>
      <c r="CWO728" s="75"/>
      <c r="CWP728" s="81"/>
      <c r="CWQ728" s="75"/>
      <c r="CWR728" s="81"/>
      <c r="CWS728" s="75"/>
      <c r="CWT728" s="81"/>
      <c r="CWU728" s="75"/>
      <c r="CWV728" s="81"/>
      <c r="CWW728" s="75"/>
      <c r="CWX728" s="81"/>
      <c r="CWY728" s="75"/>
      <c r="CWZ728" s="81"/>
      <c r="CXA728" s="75"/>
      <c r="CXB728" s="81"/>
      <c r="CXC728" s="75"/>
      <c r="CXD728" s="81"/>
      <c r="CXE728" s="75"/>
      <c r="CXF728" s="81"/>
      <c r="CXG728" s="75"/>
      <c r="CXH728" s="81"/>
      <c r="CXI728" s="75"/>
      <c r="CXJ728" s="81"/>
      <c r="CXK728" s="75"/>
      <c r="CXL728" s="81"/>
      <c r="CXM728" s="75"/>
      <c r="CXN728" s="81"/>
      <c r="CXO728" s="75"/>
      <c r="CXP728" s="81"/>
      <c r="CXQ728" s="75"/>
      <c r="CXR728" s="81"/>
      <c r="CXS728" s="75"/>
      <c r="CXT728" s="81"/>
      <c r="CXU728" s="75"/>
      <c r="CXV728" s="81"/>
      <c r="CXW728" s="75"/>
      <c r="CXX728" s="81"/>
      <c r="CXY728" s="75"/>
      <c r="CXZ728" s="81"/>
      <c r="CYA728" s="75"/>
      <c r="CYB728" s="81"/>
      <c r="CYC728" s="75"/>
      <c r="CYD728" s="81"/>
      <c r="CYE728" s="75"/>
      <c r="CYF728" s="81"/>
      <c r="CYG728" s="75"/>
      <c r="CYH728" s="81"/>
      <c r="CYI728" s="75"/>
      <c r="CYJ728" s="81"/>
      <c r="CYK728" s="75"/>
      <c r="CYL728" s="81"/>
      <c r="CYM728" s="75"/>
      <c r="CYN728" s="81"/>
      <c r="CYO728" s="75"/>
      <c r="CYP728" s="81"/>
      <c r="CYQ728" s="75"/>
      <c r="CYR728" s="81"/>
      <c r="CYS728" s="75"/>
      <c r="CYT728" s="81"/>
      <c r="CYU728" s="75"/>
      <c r="CYV728" s="81"/>
      <c r="CYW728" s="75"/>
      <c r="CYX728" s="81"/>
      <c r="CYY728" s="75"/>
      <c r="CYZ728" s="81"/>
      <c r="CZA728" s="75"/>
      <c r="CZB728" s="81"/>
      <c r="CZC728" s="75"/>
      <c r="CZD728" s="81"/>
      <c r="CZE728" s="75"/>
      <c r="CZF728" s="81"/>
      <c r="CZG728" s="75"/>
      <c r="CZH728" s="81"/>
      <c r="CZI728" s="75"/>
      <c r="CZJ728" s="81"/>
      <c r="CZK728" s="75"/>
      <c r="CZL728" s="81"/>
      <c r="CZM728" s="75"/>
      <c r="CZN728" s="81"/>
      <c r="CZO728" s="75"/>
      <c r="CZP728" s="81"/>
      <c r="CZQ728" s="75"/>
      <c r="CZR728" s="81"/>
      <c r="CZS728" s="75"/>
      <c r="CZT728" s="81"/>
      <c r="CZU728" s="75"/>
      <c r="CZV728" s="81"/>
      <c r="CZW728" s="75"/>
      <c r="CZX728" s="81"/>
      <c r="CZY728" s="75"/>
      <c r="CZZ728" s="81"/>
      <c r="DAA728" s="75"/>
      <c r="DAB728" s="81"/>
      <c r="DAC728" s="75"/>
      <c r="DAD728" s="81"/>
      <c r="DAE728" s="75"/>
      <c r="DAF728" s="81"/>
      <c r="DAG728" s="75"/>
      <c r="DAH728" s="81"/>
      <c r="DAI728" s="75"/>
      <c r="DAJ728" s="81"/>
      <c r="DAK728" s="75"/>
      <c r="DAL728" s="81"/>
      <c r="DAM728" s="75"/>
      <c r="DAN728" s="81"/>
      <c r="DAO728" s="75"/>
      <c r="DAP728" s="81"/>
      <c r="DAQ728" s="75"/>
      <c r="DAR728" s="81"/>
      <c r="DAS728" s="75"/>
      <c r="DAT728" s="81"/>
      <c r="DAU728" s="75"/>
      <c r="DAV728" s="81"/>
      <c r="DAW728" s="75"/>
      <c r="DAX728" s="81"/>
      <c r="DAY728" s="75"/>
      <c r="DAZ728" s="81"/>
      <c r="DBA728" s="75"/>
      <c r="DBB728" s="81"/>
      <c r="DBC728" s="75"/>
      <c r="DBD728" s="81"/>
      <c r="DBE728" s="75"/>
      <c r="DBF728" s="81"/>
      <c r="DBG728" s="75"/>
      <c r="DBH728" s="81"/>
      <c r="DBI728" s="75"/>
      <c r="DBJ728" s="81"/>
      <c r="DBK728" s="75"/>
      <c r="DBL728" s="81"/>
      <c r="DBM728" s="75"/>
      <c r="DBN728" s="81"/>
      <c r="DBO728" s="75"/>
      <c r="DBP728" s="81"/>
      <c r="DBQ728" s="75"/>
      <c r="DBR728" s="81"/>
      <c r="DBS728" s="75"/>
      <c r="DBT728" s="81"/>
      <c r="DBU728" s="75"/>
      <c r="DBV728" s="81"/>
      <c r="DBW728" s="75"/>
      <c r="DBX728" s="81"/>
      <c r="DBY728" s="75"/>
      <c r="DBZ728" s="81"/>
      <c r="DCA728" s="75"/>
      <c r="DCB728" s="81"/>
      <c r="DCC728" s="75"/>
      <c r="DCD728" s="81"/>
      <c r="DCE728" s="75"/>
      <c r="DCF728" s="81"/>
      <c r="DCG728" s="75"/>
      <c r="DCH728" s="81"/>
      <c r="DCI728" s="75"/>
      <c r="DCJ728" s="81"/>
      <c r="DCK728" s="75"/>
      <c r="DCL728" s="81"/>
      <c r="DCM728" s="75"/>
      <c r="DCN728" s="81"/>
      <c r="DCO728" s="75"/>
      <c r="DCP728" s="81"/>
      <c r="DCQ728" s="75"/>
      <c r="DCR728" s="81"/>
      <c r="DCS728" s="75"/>
      <c r="DCT728" s="81"/>
      <c r="DCU728" s="75"/>
      <c r="DCV728" s="81"/>
      <c r="DCW728" s="75"/>
      <c r="DCX728" s="81"/>
      <c r="DCY728" s="75"/>
      <c r="DCZ728" s="81"/>
      <c r="DDA728" s="75"/>
      <c r="DDB728" s="81"/>
      <c r="DDC728" s="75"/>
      <c r="DDD728" s="81"/>
      <c r="DDE728" s="75"/>
      <c r="DDF728" s="81"/>
      <c r="DDG728" s="75"/>
      <c r="DDH728" s="81"/>
      <c r="DDI728" s="75"/>
      <c r="DDJ728" s="81"/>
      <c r="DDK728" s="75"/>
      <c r="DDL728" s="81"/>
      <c r="DDM728" s="75"/>
      <c r="DDN728" s="81"/>
      <c r="DDO728" s="75"/>
      <c r="DDP728" s="81"/>
      <c r="DDQ728" s="75"/>
      <c r="DDR728" s="81"/>
      <c r="DDS728" s="75"/>
      <c r="DDT728" s="81"/>
      <c r="DDU728" s="75"/>
      <c r="DDV728" s="81"/>
      <c r="DDW728" s="75"/>
      <c r="DDX728" s="81"/>
      <c r="DDY728" s="75"/>
      <c r="DDZ728" s="81"/>
      <c r="DEA728" s="75"/>
      <c r="DEB728" s="81"/>
      <c r="DEC728" s="75"/>
      <c r="DED728" s="81"/>
      <c r="DEE728" s="75"/>
      <c r="DEF728" s="81"/>
      <c r="DEG728" s="75"/>
      <c r="DEH728" s="81"/>
      <c r="DEI728" s="75"/>
      <c r="DEJ728" s="81"/>
      <c r="DEK728" s="75"/>
      <c r="DEL728" s="81"/>
      <c r="DEM728" s="75"/>
      <c r="DEN728" s="81"/>
      <c r="DEO728" s="75"/>
      <c r="DEP728" s="81"/>
      <c r="DEQ728" s="75"/>
      <c r="DER728" s="81"/>
      <c r="DES728" s="75"/>
      <c r="DET728" s="81"/>
      <c r="DEU728" s="75"/>
      <c r="DEV728" s="81"/>
      <c r="DEW728" s="75"/>
      <c r="DEX728" s="81"/>
      <c r="DEY728" s="75"/>
      <c r="DEZ728" s="81"/>
      <c r="DFA728" s="75"/>
      <c r="DFB728" s="81"/>
      <c r="DFC728" s="75"/>
      <c r="DFD728" s="81"/>
      <c r="DFE728" s="75"/>
      <c r="DFF728" s="81"/>
      <c r="DFG728" s="75"/>
      <c r="DFH728" s="81"/>
      <c r="DFI728" s="75"/>
      <c r="DFJ728" s="81"/>
      <c r="DFK728" s="75"/>
      <c r="DFL728" s="81"/>
      <c r="DFM728" s="75"/>
      <c r="DFN728" s="81"/>
      <c r="DFO728" s="75"/>
      <c r="DFP728" s="81"/>
      <c r="DFQ728" s="75"/>
      <c r="DFR728" s="81"/>
      <c r="DFS728" s="75"/>
      <c r="DFT728" s="81"/>
      <c r="DFU728" s="75"/>
      <c r="DFV728" s="81"/>
      <c r="DFW728" s="75"/>
      <c r="DFX728" s="81"/>
      <c r="DFY728" s="75"/>
      <c r="DFZ728" s="81"/>
      <c r="DGA728" s="75"/>
      <c r="DGB728" s="81"/>
      <c r="DGC728" s="75"/>
      <c r="DGD728" s="81"/>
      <c r="DGE728" s="75"/>
      <c r="DGF728" s="81"/>
      <c r="DGG728" s="75"/>
      <c r="DGH728" s="81"/>
      <c r="DGI728" s="75"/>
      <c r="DGJ728" s="81"/>
      <c r="DGK728" s="75"/>
      <c r="DGL728" s="81"/>
      <c r="DGM728" s="75"/>
      <c r="DGN728" s="81"/>
      <c r="DGO728" s="75"/>
      <c r="DGP728" s="81"/>
      <c r="DGQ728" s="75"/>
      <c r="DGR728" s="81"/>
      <c r="DGS728" s="75"/>
      <c r="DGT728" s="81"/>
      <c r="DGU728" s="75"/>
      <c r="DGV728" s="81"/>
      <c r="DGW728" s="75"/>
      <c r="DGX728" s="81"/>
      <c r="DGY728" s="75"/>
      <c r="DGZ728" s="81"/>
      <c r="DHA728" s="75"/>
      <c r="DHB728" s="81"/>
      <c r="DHC728" s="75"/>
      <c r="DHD728" s="81"/>
      <c r="DHE728" s="75"/>
      <c r="DHF728" s="81"/>
      <c r="DHG728" s="75"/>
      <c r="DHH728" s="81"/>
      <c r="DHI728" s="75"/>
      <c r="DHJ728" s="81"/>
      <c r="DHK728" s="75"/>
      <c r="DHL728" s="81"/>
      <c r="DHM728" s="75"/>
      <c r="DHN728" s="81"/>
      <c r="DHO728" s="75"/>
      <c r="DHP728" s="81"/>
      <c r="DHQ728" s="75"/>
      <c r="DHR728" s="81"/>
      <c r="DHS728" s="75"/>
      <c r="DHT728" s="81"/>
      <c r="DHU728" s="75"/>
      <c r="DHV728" s="81"/>
      <c r="DHW728" s="75"/>
      <c r="DHX728" s="81"/>
      <c r="DHY728" s="75"/>
      <c r="DHZ728" s="81"/>
      <c r="DIA728" s="75"/>
      <c r="DIB728" s="81"/>
      <c r="DIC728" s="75"/>
      <c r="DID728" s="81"/>
      <c r="DIE728" s="75"/>
      <c r="DIF728" s="81"/>
      <c r="DIG728" s="75"/>
      <c r="DIH728" s="81"/>
      <c r="DII728" s="75"/>
      <c r="DIJ728" s="81"/>
      <c r="DIK728" s="75"/>
      <c r="DIL728" s="81"/>
      <c r="DIM728" s="75"/>
      <c r="DIN728" s="81"/>
      <c r="DIO728" s="75"/>
      <c r="DIP728" s="81"/>
      <c r="DIQ728" s="75"/>
      <c r="DIR728" s="81"/>
      <c r="DIS728" s="75"/>
      <c r="DIT728" s="81"/>
      <c r="DIU728" s="75"/>
      <c r="DIV728" s="81"/>
      <c r="DIW728" s="75"/>
      <c r="DIX728" s="81"/>
      <c r="DIY728" s="75"/>
      <c r="DIZ728" s="81"/>
      <c r="DJA728" s="75"/>
      <c r="DJB728" s="81"/>
      <c r="DJC728" s="75"/>
      <c r="DJD728" s="81"/>
      <c r="DJE728" s="75"/>
      <c r="DJF728" s="81"/>
      <c r="DJG728" s="75"/>
      <c r="DJH728" s="81"/>
      <c r="DJI728" s="75"/>
      <c r="DJJ728" s="81"/>
      <c r="DJK728" s="75"/>
      <c r="DJL728" s="81"/>
      <c r="DJM728" s="75"/>
      <c r="DJN728" s="81"/>
      <c r="DJO728" s="75"/>
      <c r="DJP728" s="81"/>
      <c r="DJQ728" s="75"/>
      <c r="DJR728" s="81"/>
      <c r="DJS728" s="75"/>
      <c r="DJT728" s="81"/>
      <c r="DJU728" s="75"/>
      <c r="DJV728" s="81"/>
      <c r="DJW728" s="75"/>
      <c r="DJX728" s="81"/>
      <c r="DJY728" s="75"/>
      <c r="DJZ728" s="81"/>
      <c r="DKA728" s="75"/>
      <c r="DKB728" s="81"/>
      <c r="DKC728" s="75"/>
      <c r="DKD728" s="81"/>
      <c r="DKE728" s="75"/>
      <c r="DKF728" s="81"/>
      <c r="DKG728" s="75"/>
      <c r="DKH728" s="81"/>
      <c r="DKI728" s="75"/>
      <c r="DKJ728" s="81"/>
      <c r="DKK728" s="75"/>
      <c r="DKL728" s="81"/>
      <c r="DKM728" s="75"/>
      <c r="DKN728" s="81"/>
      <c r="DKO728" s="75"/>
      <c r="DKP728" s="81"/>
      <c r="DKQ728" s="75"/>
      <c r="DKR728" s="81"/>
      <c r="DKS728" s="75"/>
      <c r="DKT728" s="81"/>
      <c r="DKU728" s="75"/>
      <c r="DKV728" s="81"/>
      <c r="DKW728" s="75"/>
      <c r="DKX728" s="81"/>
      <c r="DKY728" s="75"/>
      <c r="DKZ728" s="81"/>
      <c r="DLA728" s="75"/>
      <c r="DLB728" s="81"/>
      <c r="DLC728" s="75"/>
      <c r="DLD728" s="81"/>
      <c r="DLE728" s="75"/>
      <c r="DLF728" s="81"/>
      <c r="DLG728" s="75"/>
      <c r="DLH728" s="81"/>
      <c r="DLI728" s="75"/>
      <c r="DLJ728" s="81"/>
      <c r="DLK728" s="75"/>
      <c r="DLL728" s="81"/>
      <c r="DLM728" s="75"/>
      <c r="DLN728" s="81"/>
      <c r="DLO728" s="75"/>
      <c r="DLP728" s="81"/>
      <c r="DLQ728" s="75"/>
      <c r="DLR728" s="81"/>
      <c r="DLS728" s="75"/>
      <c r="DLT728" s="81"/>
      <c r="DLU728" s="75"/>
      <c r="DLV728" s="81"/>
      <c r="DLW728" s="75"/>
      <c r="DLX728" s="81"/>
      <c r="DLY728" s="75"/>
      <c r="DLZ728" s="81"/>
      <c r="DMA728" s="75"/>
      <c r="DMB728" s="81"/>
      <c r="DMC728" s="75"/>
      <c r="DMD728" s="81"/>
      <c r="DME728" s="75"/>
      <c r="DMF728" s="81"/>
      <c r="DMG728" s="75"/>
      <c r="DMH728" s="81"/>
      <c r="DMI728" s="75"/>
      <c r="DMJ728" s="81"/>
      <c r="DMK728" s="75"/>
      <c r="DML728" s="81"/>
      <c r="DMM728" s="75"/>
      <c r="DMN728" s="81"/>
      <c r="DMO728" s="75"/>
      <c r="DMP728" s="81"/>
      <c r="DMQ728" s="75"/>
      <c r="DMR728" s="81"/>
      <c r="DMS728" s="75"/>
      <c r="DMT728" s="81"/>
      <c r="DMU728" s="75"/>
      <c r="DMV728" s="81"/>
      <c r="DMW728" s="75"/>
      <c r="DMX728" s="81"/>
      <c r="DMY728" s="75"/>
      <c r="DMZ728" s="81"/>
      <c r="DNA728" s="75"/>
      <c r="DNB728" s="81"/>
      <c r="DNC728" s="75"/>
      <c r="DND728" s="81"/>
      <c r="DNE728" s="75"/>
      <c r="DNF728" s="81"/>
      <c r="DNG728" s="75"/>
      <c r="DNH728" s="81"/>
      <c r="DNI728" s="75"/>
      <c r="DNJ728" s="81"/>
      <c r="DNK728" s="75"/>
      <c r="DNL728" s="81"/>
      <c r="DNM728" s="75"/>
      <c r="DNN728" s="81"/>
      <c r="DNO728" s="75"/>
      <c r="DNP728" s="81"/>
      <c r="DNQ728" s="75"/>
      <c r="DNR728" s="81"/>
      <c r="DNS728" s="75"/>
      <c r="DNT728" s="81"/>
      <c r="DNU728" s="75"/>
      <c r="DNV728" s="81"/>
      <c r="DNW728" s="75"/>
      <c r="DNX728" s="81"/>
      <c r="DNY728" s="75"/>
      <c r="DNZ728" s="81"/>
      <c r="DOA728" s="75"/>
      <c r="DOB728" s="81"/>
      <c r="DOC728" s="75"/>
      <c r="DOD728" s="81"/>
      <c r="DOE728" s="75"/>
      <c r="DOF728" s="81"/>
      <c r="DOG728" s="75"/>
      <c r="DOH728" s="81"/>
      <c r="DOI728" s="75"/>
      <c r="DOJ728" s="81"/>
      <c r="DOK728" s="75"/>
      <c r="DOL728" s="81"/>
      <c r="DOM728" s="75"/>
      <c r="DON728" s="81"/>
      <c r="DOO728" s="75"/>
      <c r="DOP728" s="81"/>
      <c r="DOQ728" s="75"/>
      <c r="DOR728" s="81"/>
      <c r="DOS728" s="75"/>
      <c r="DOT728" s="81"/>
      <c r="DOU728" s="75"/>
      <c r="DOV728" s="81"/>
      <c r="DOW728" s="75"/>
      <c r="DOX728" s="81"/>
      <c r="DOY728" s="75"/>
      <c r="DOZ728" s="81"/>
      <c r="DPA728" s="75"/>
      <c r="DPB728" s="81"/>
      <c r="DPC728" s="75"/>
      <c r="DPD728" s="81"/>
      <c r="DPE728" s="75"/>
      <c r="DPF728" s="81"/>
      <c r="DPG728" s="75"/>
      <c r="DPH728" s="81"/>
      <c r="DPI728" s="75"/>
      <c r="DPJ728" s="81"/>
      <c r="DPK728" s="75"/>
      <c r="DPL728" s="81"/>
      <c r="DPM728" s="75"/>
      <c r="DPN728" s="81"/>
      <c r="DPO728" s="75"/>
      <c r="DPP728" s="81"/>
      <c r="DPQ728" s="75"/>
      <c r="DPR728" s="81"/>
      <c r="DPS728" s="75"/>
      <c r="DPT728" s="81"/>
      <c r="DPU728" s="75"/>
      <c r="DPV728" s="81"/>
      <c r="DPW728" s="75"/>
      <c r="DPX728" s="81"/>
      <c r="DPY728" s="75"/>
      <c r="DPZ728" s="81"/>
      <c r="DQA728" s="75"/>
      <c r="DQB728" s="81"/>
      <c r="DQC728" s="75"/>
      <c r="DQD728" s="81"/>
      <c r="DQE728" s="75"/>
      <c r="DQF728" s="81"/>
      <c r="DQG728" s="75"/>
      <c r="DQH728" s="81"/>
      <c r="DQI728" s="75"/>
      <c r="DQJ728" s="81"/>
      <c r="DQK728" s="75"/>
      <c r="DQL728" s="81"/>
      <c r="DQM728" s="75"/>
      <c r="DQN728" s="81"/>
      <c r="DQO728" s="75"/>
      <c r="DQP728" s="81"/>
      <c r="DQQ728" s="75"/>
      <c r="DQR728" s="81"/>
      <c r="DQS728" s="75"/>
      <c r="DQT728" s="81"/>
      <c r="DQU728" s="75"/>
      <c r="DQV728" s="81"/>
      <c r="DQW728" s="75"/>
      <c r="DQX728" s="81"/>
      <c r="DQY728" s="75"/>
      <c r="DQZ728" s="81"/>
      <c r="DRA728" s="75"/>
      <c r="DRB728" s="81"/>
      <c r="DRC728" s="75"/>
      <c r="DRD728" s="81"/>
      <c r="DRE728" s="75"/>
      <c r="DRF728" s="81"/>
      <c r="DRG728" s="75"/>
      <c r="DRH728" s="81"/>
      <c r="DRI728" s="75"/>
      <c r="DRJ728" s="81"/>
      <c r="DRK728" s="75"/>
      <c r="DRL728" s="81"/>
      <c r="DRM728" s="75"/>
      <c r="DRN728" s="81"/>
      <c r="DRO728" s="75"/>
      <c r="DRP728" s="81"/>
      <c r="DRQ728" s="75"/>
      <c r="DRR728" s="81"/>
      <c r="DRS728" s="75"/>
      <c r="DRT728" s="81"/>
      <c r="DRU728" s="75"/>
      <c r="DRV728" s="81"/>
      <c r="DRW728" s="75"/>
      <c r="DRX728" s="81"/>
      <c r="DRY728" s="75"/>
      <c r="DRZ728" s="81"/>
      <c r="DSA728" s="75"/>
      <c r="DSB728" s="81"/>
      <c r="DSC728" s="75"/>
      <c r="DSD728" s="81"/>
      <c r="DSE728" s="75"/>
      <c r="DSF728" s="81"/>
      <c r="DSG728" s="75"/>
      <c r="DSH728" s="81"/>
      <c r="DSI728" s="75"/>
      <c r="DSJ728" s="81"/>
      <c r="DSK728" s="75"/>
      <c r="DSL728" s="81"/>
      <c r="DSM728" s="75"/>
      <c r="DSN728" s="81"/>
      <c r="DSO728" s="75"/>
      <c r="DSP728" s="81"/>
      <c r="DSQ728" s="75"/>
      <c r="DSR728" s="81"/>
      <c r="DSS728" s="75"/>
      <c r="DST728" s="81"/>
      <c r="DSU728" s="75"/>
      <c r="DSV728" s="81"/>
      <c r="DSW728" s="75"/>
      <c r="DSX728" s="81"/>
      <c r="DSY728" s="75"/>
      <c r="DSZ728" s="81"/>
      <c r="DTA728" s="75"/>
      <c r="DTB728" s="81"/>
      <c r="DTC728" s="75"/>
      <c r="DTD728" s="81"/>
      <c r="DTE728" s="75"/>
      <c r="DTF728" s="81"/>
      <c r="DTG728" s="75"/>
      <c r="DTH728" s="81"/>
      <c r="DTI728" s="75"/>
      <c r="DTJ728" s="81"/>
      <c r="DTK728" s="75"/>
      <c r="DTL728" s="81"/>
      <c r="DTM728" s="75"/>
      <c r="DTN728" s="81"/>
      <c r="DTO728" s="75"/>
      <c r="DTP728" s="81"/>
      <c r="DTQ728" s="75"/>
      <c r="DTR728" s="81"/>
      <c r="DTS728" s="75"/>
      <c r="DTT728" s="81"/>
      <c r="DTU728" s="75"/>
      <c r="DTV728" s="81"/>
      <c r="DTW728" s="75"/>
      <c r="DTX728" s="81"/>
      <c r="DTY728" s="75"/>
      <c r="DTZ728" s="81"/>
      <c r="DUA728" s="75"/>
      <c r="DUB728" s="81"/>
      <c r="DUC728" s="75"/>
      <c r="DUD728" s="81"/>
      <c r="DUE728" s="75"/>
      <c r="DUF728" s="81"/>
      <c r="DUG728" s="75"/>
      <c r="DUH728" s="81"/>
      <c r="DUI728" s="75"/>
      <c r="DUJ728" s="81"/>
      <c r="DUK728" s="75"/>
      <c r="DUL728" s="81"/>
      <c r="DUM728" s="75"/>
      <c r="DUN728" s="81"/>
      <c r="DUO728" s="75"/>
      <c r="DUP728" s="81"/>
      <c r="DUQ728" s="75"/>
      <c r="DUR728" s="81"/>
      <c r="DUS728" s="75"/>
      <c r="DUT728" s="81"/>
      <c r="DUU728" s="75"/>
      <c r="DUV728" s="81"/>
      <c r="DUW728" s="75"/>
      <c r="DUX728" s="81"/>
      <c r="DUY728" s="75"/>
      <c r="DUZ728" s="81"/>
      <c r="DVA728" s="75"/>
      <c r="DVB728" s="81"/>
      <c r="DVC728" s="75"/>
      <c r="DVD728" s="81"/>
      <c r="DVE728" s="75"/>
      <c r="DVF728" s="81"/>
      <c r="DVG728" s="75"/>
      <c r="DVH728" s="81"/>
      <c r="DVI728" s="75"/>
      <c r="DVJ728" s="81"/>
      <c r="DVK728" s="75"/>
      <c r="DVL728" s="81"/>
      <c r="DVM728" s="75"/>
      <c r="DVN728" s="81"/>
      <c r="DVO728" s="75"/>
      <c r="DVP728" s="81"/>
      <c r="DVQ728" s="75"/>
      <c r="DVR728" s="81"/>
      <c r="DVS728" s="75"/>
      <c r="DVT728" s="81"/>
      <c r="DVU728" s="75"/>
      <c r="DVV728" s="81"/>
      <c r="DVW728" s="75"/>
      <c r="DVX728" s="81"/>
      <c r="DVY728" s="75"/>
      <c r="DVZ728" s="81"/>
      <c r="DWA728" s="75"/>
      <c r="DWB728" s="81"/>
      <c r="DWC728" s="75"/>
      <c r="DWD728" s="81"/>
      <c r="DWE728" s="75"/>
      <c r="DWF728" s="81"/>
      <c r="DWG728" s="75"/>
      <c r="DWH728" s="81"/>
      <c r="DWI728" s="75"/>
      <c r="DWJ728" s="81"/>
      <c r="DWK728" s="75"/>
      <c r="DWL728" s="81"/>
      <c r="DWM728" s="75"/>
      <c r="DWN728" s="81"/>
      <c r="DWO728" s="75"/>
      <c r="DWP728" s="81"/>
      <c r="DWQ728" s="75"/>
      <c r="DWR728" s="81"/>
      <c r="DWS728" s="75"/>
      <c r="DWT728" s="81"/>
      <c r="DWU728" s="75"/>
      <c r="DWV728" s="81"/>
      <c r="DWW728" s="75"/>
      <c r="DWX728" s="81"/>
      <c r="DWY728" s="75"/>
      <c r="DWZ728" s="81"/>
      <c r="DXA728" s="75"/>
      <c r="DXB728" s="81"/>
      <c r="DXC728" s="75"/>
      <c r="DXD728" s="81"/>
      <c r="DXE728" s="75"/>
      <c r="DXF728" s="81"/>
      <c r="DXG728" s="75"/>
      <c r="DXH728" s="81"/>
      <c r="DXI728" s="75"/>
      <c r="DXJ728" s="81"/>
      <c r="DXK728" s="75"/>
      <c r="DXL728" s="81"/>
      <c r="DXM728" s="75"/>
      <c r="DXN728" s="81"/>
      <c r="DXO728" s="75"/>
      <c r="DXP728" s="81"/>
      <c r="DXQ728" s="75"/>
      <c r="DXR728" s="81"/>
      <c r="DXS728" s="75"/>
      <c r="DXT728" s="81"/>
      <c r="DXU728" s="75"/>
      <c r="DXV728" s="81"/>
      <c r="DXW728" s="75"/>
      <c r="DXX728" s="81"/>
      <c r="DXY728" s="75"/>
      <c r="DXZ728" s="81"/>
      <c r="DYA728" s="75"/>
      <c r="DYB728" s="81"/>
      <c r="DYC728" s="75"/>
      <c r="DYD728" s="81"/>
      <c r="DYE728" s="75"/>
      <c r="DYF728" s="81"/>
      <c r="DYG728" s="75"/>
      <c r="DYH728" s="81"/>
      <c r="DYI728" s="75"/>
      <c r="DYJ728" s="81"/>
      <c r="DYK728" s="75"/>
      <c r="DYL728" s="81"/>
      <c r="DYM728" s="75"/>
      <c r="DYN728" s="81"/>
      <c r="DYO728" s="75"/>
      <c r="DYP728" s="81"/>
      <c r="DYQ728" s="75"/>
      <c r="DYR728" s="81"/>
      <c r="DYS728" s="75"/>
      <c r="DYT728" s="81"/>
      <c r="DYU728" s="75"/>
      <c r="DYV728" s="81"/>
      <c r="DYW728" s="75"/>
      <c r="DYX728" s="81"/>
      <c r="DYY728" s="75"/>
      <c r="DYZ728" s="81"/>
      <c r="DZA728" s="75"/>
      <c r="DZB728" s="81"/>
      <c r="DZC728" s="75"/>
      <c r="DZD728" s="81"/>
      <c r="DZE728" s="75"/>
      <c r="DZF728" s="81"/>
      <c r="DZG728" s="75"/>
      <c r="DZH728" s="81"/>
      <c r="DZI728" s="75"/>
      <c r="DZJ728" s="81"/>
      <c r="DZK728" s="75"/>
      <c r="DZL728" s="81"/>
      <c r="DZM728" s="75"/>
      <c r="DZN728" s="81"/>
      <c r="DZO728" s="75"/>
      <c r="DZP728" s="81"/>
      <c r="DZQ728" s="75"/>
      <c r="DZR728" s="81"/>
      <c r="DZS728" s="75"/>
      <c r="DZT728" s="81"/>
      <c r="DZU728" s="75"/>
      <c r="DZV728" s="81"/>
      <c r="DZW728" s="75"/>
      <c r="DZX728" s="81"/>
      <c r="DZY728" s="75"/>
      <c r="DZZ728" s="81"/>
      <c r="EAA728" s="75"/>
      <c r="EAB728" s="81"/>
      <c r="EAC728" s="75"/>
      <c r="EAD728" s="81"/>
      <c r="EAE728" s="75"/>
      <c r="EAF728" s="81"/>
      <c r="EAG728" s="75"/>
      <c r="EAH728" s="81"/>
      <c r="EAI728" s="75"/>
      <c r="EAJ728" s="81"/>
      <c r="EAK728" s="75"/>
      <c r="EAL728" s="81"/>
      <c r="EAM728" s="75"/>
      <c r="EAN728" s="81"/>
      <c r="EAO728" s="75"/>
      <c r="EAP728" s="81"/>
      <c r="EAQ728" s="75"/>
      <c r="EAR728" s="81"/>
      <c r="EAS728" s="75"/>
      <c r="EAT728" s="81"/>
      <c r="EAU728" s="75"/>
      <c r="EAV728" s="81"/>
      <c r="EAW728" s="75"/>
      <c r="EAX728" s="81"/>
      <c r="EAY728" s="75"/>
      <c r="EAZ728" s="81"/>
      <c r="EBA728" s="75"/>
      <c r="EBB728" s="81"/>
      <c r="EBC728" s="75"/>
      <c r="EBD728" s="81"/>
      <c r="EBE728" s="75"/>
      <c r="EBF728" s="81"/>
      <c r="EBG728" s="75"/>
      <c r="EBH728" s="81"/>
      <c r="EBI728" s="75"/>
      <c r="EBJ728" s="81"/>
      <c r="EBK728" s="75"/>
      <c r="EBL728" s="81"/>
      <c r="EBM728" s="75"/>
      <c r="EBN728" s="81"/>
      <c r="EBO728" s="75"/>
      <c r="EBP728" s="81"/>
      <c r="EBQ728" s="75"/>
      <c r="EBR728" s="81"/>
      <c r="EBS728" s="75"/>
      <c r="EBT728" s="81"/>
      <c r="EBU728" s="75"/>
      <c r="EBV728" s="81"/>
      <c r="EBW728" s="75"/>
      <c r="EBX728" s="81"/>
      <c r="EBY728" s="75"/>
      <c r="EBZ728" s="81"/>
      <c r="ECA728" s="75"/>
      <c r="ECB728" s="81"/>
      <c r="ECC728" s="75"/>
      <c r="ECD728" s="81"/>
      <c r="ECE728" s="75"/>
      <c r="ECF728" s="81"/>
      <c r="ECG728" s="75"/>
      <c r="ECH728" s="81"/>
      <c r="ECI728" s="75"/>
      <c r="ECJ728" s="81"/>
      <c r="ECK728" s="75"/>
      <c r="ECL728" s="81"/>
      <c r="ECM728" s="75"/>
      <c r="ECN728" s="81"/>
      <c r="ECO728" s="75"/>
      <c r="ECP728" s="81"/>
      <c r="ECQ728" s="75"/>
      <c r="ECR728" s="81"/>
      <c r="ECS728" s="75"/>
      <c r="ECT728" s="81"/>
      <c r="ECU728" s="75"/>
      <c r="ECV728" s="81"/>
      <c r="ECW728" s="75"/>
      <c r="ECX728" s="81"/>
      <c r="ECY728" s="75"/>
      <c r="ECZ728" s="81"/>
      <c r="EDA728" s="75"/>
      <c r="EDB728" s="81"/>
      <c r="EDC728" s="75"/>
      <c r="EDD728" s="81"/>
      <c r="EDE728" s="75"/>
      <c r="EDF728" s="81"/>
      <c r="EDG728" s="75"/>
      <c r="EDH728" s="81"/>
      <c r="EDI728" s="75"/>
      <c r="EDJ728" s="81"/>
      <c r="EDK728" s="75"/>
      <c r="EDL728" s="81"/>
      <c r="EDM728" s="75"/>
      <c r="EDN728" s="81"/>
      <c r="EDO728" s="75"/>
      <c r="EDP728" s="81"/>
      <c r="EDQ728" s="75"/>
      <c r="EDR728" s="81"/>
      <c r="EDS728" s="75"/>
      <c r="EDT728" s="81"/>
      <c r="EDU728" s="75"/>
      <c r="EDV728" s="81"/>
      <c r="EDW728" s="75"/>
      <c r="EDX728" s="81"/>
      <c r="EDY728" s="75"/>
      <c r="EDZ728" s="81"/>
      <c r="EEA728" s="75"/>
      <c r="EEB728" s="81"/>
      <c r="EEC728" s="75"/>
      <c r="EED728" s="81"/>
      <c r="EEE728" s="75"/>
      <c r="EEF728" s="81"/>
      <c r="EEG728" s="75"/>
      <c r="EEH728" s="81"/>
      <c r="EEI728" s="75"/>
      <c r="EEJ728" s="81"/>
      <c r="EEK728" s="75"/>
      <c r="EEL728" s="81"/>
      <c r="EEM728" s="75"/>
      <c r="EEN728" s="81"/>
      <c r="EEO728" s="75"/>
      <c r="EEP728" s="81"/>
      <c r="EEQ728" s="75"/>
      <c r="EER728" s="81"/>
      <c r="EES728" s="75"/>
      <c r="EET728" s="81"/>
      <c r="EEU728" s="75"/>
      <c r="EEV728" s="81"/>
      <c r="EEW728" s="75"/>
      <c r="EEX728" s="81"/>
      <c r="EEY728" s="75"/>
      <c r="EEZ728" s="81"/>
      <c r="EFA728" s="75"/>
      <c r="EFB728" s="81"/>
      <c r="EFC728" s="75"/>
      <c r="EFD728" s="81"/>
      <c r="EFE728" s="75"/>
      <c r="EFF728" s="81"/>
      <c r="EFG728" s="75"/>
      <c r="EFH728" s="81"/>
      <c r="EFI728" s="75"/>
      <c r="EFJ728" s="81"/>
      <c r="EFK728" s="75"/>
      <c r="EFL728" s="81"/>
      <c r="EFM728" s="75"/>
      <c r="EFN728" s="81"/>
      <c r="EFO728" s="75"/>
      <c r="EFP728" s="81"/>
      <c r="EFQ728" s="75"/>
      <c r="EFR728" s="81"/>
      <c r="EFS728" s="75"/>
      <c r="EFT728" s="81"/>
      <c r="EFU728" s="75"/>
      <c r="EFV728" s="81"/>
      <c r="EFW728" s="75"/>
      <c r="EFX728" s="81"/>
      <c r="EFY728" s="75"/>
      <c r="EFZ728" s="81"/>
      <c r="EGA728" s="75"/>
      <c r="EGB728" s="81"/>
      <c r="EGC728" s="75"/>
      <c r="EGD728" s="81"/>
      <c r="EGE728" s="75"/>
      <c r="EGF728" s="81"/>
      <c r="EGG728" s="75"/>
      <c r="EGH728" s="81"/>
      <c r="EGI728" s="75"/>
      <c r="EGJ728" s="81"/>
      <c r="EGK728" s="75"/>
      <c r="EGL728" s="81"/>
      <c r="EGM728" s="75"/>
      <c r="EGN728" s="81"/>
      <c r="EGO728" s="75"/>
      <c r="EGP728" s="81"/>
      <c r="EGQ728" s="75"/>
      <c r="EGR728" s="81"/>
      <c r="EGS728" s="75"/>
      <c r="EGT728" s="81"/>
      <c r="EGU728" s="75"/>
      <c r="EGV728" s="81"/>
      <c r="EGW728" s="75"/>
      <c r="EGX728" s="81"/>
      <c r="EGY728" s="75"/>
      <c r="EGZ728" s="81"/>
      <c r="EHA728" s="75"/>
      <c r="EHB728" s="81"/>
      <c r="EHC728" s="75"/>
      <c r="EHD728" s="81"/>
      <c r="EHE728" s="75"/>
      <c r="EHF728" s="81"/>
      <c r="EHG728" s="75"/>
      <c r="EHH728" s="81"/>
      <c r="EHI728" s="75"/>
      <c r="EHJ728" s="81"/>
      <c r="EHK728" s="75"/>
      <c r="EHL728" s="81"/>
      <c r="EHM728" s="75"/>
      <c r="EHN728" s="81"/>
      <c r="EHO728" s="75"/>
      <c r="EHP728" s="81"/>
      <c r="EHQ728" s="75"/>
      <c r="EHR728" s="81"/>
      <c r="EHS728" s="75"/>
      <c r="EHT728" s="81"/>
      <c r="EHU728" s="75"/>
      <c r="EHV728" s="81"/>
      <c r="EHW728" s="75"/>
      <c r="EHX728" s="81"/>
      <c r="EHY728" s="75"/>
      <c r="EHZ728" s="81"/>
      <c r="EIA728" s="75"/>
      <c r="EIB728" s="81"/>
      <c r="EIC728" s="75"/>
      <c r="EID728" s="81"/>
      <c r="EIE728" s="75"/>
      <c r="EIF728" s="81"/>
      <c r="EIG728" s="75"/>
      <c r="EIH728" s="81"/>
      <c r="EII728" s="75"/>
      <c r="EIJ728" s="81"/>
      <c r="EIK728" s="75"/>
      <c r="EIL728" s="81"/>
      <c r="EIM728" s="75"/>
      <c r="EIN728" s="81"/>
      <c r="EIO728" s="75"/>
      <c r="EIP728" s="81"/>
      <c r="EIQ728" s="75"/>
      <c r="EIR728" s="81"/>
      <c r="EIS728" s="75"/>
      <c r="EIT728" s="81"/>
      <c r="EIU728" s="75"/>
      <c r="EIV728" s="81"/>
      <c r="EIW728" s="75"/>
      <c r="EIX728" s="81"/>
      <c r="EIY728" s="75"/>
      <c r="EIZ728" s="81"/>
      <c r="EJA728" s="75"/>
      <c r="EJB728" s="81"/>
      <c r="EJC728" s="75"/>
      <c r="EJD728" s="81"/>
      <c r="EJE728" s="75"/>
      <c r="EJF728" s="81"/>
      <c r="EJG728" s="75"/>
      <c r="EJH728" s="81"/>
      <c r="EJI728" s="75"/>
      <c r="EJJ728" s="81"/>
      <c r="EJK728" s="75"/>
      <c r="EJL728" s="81"/>
      <c r="EJM728" s="75"/>
      <c r="EJN728" s="81"/>
      <c r="EJO728" s="75"/>
      <c r="EJP728" s="81"/>
      <c r="EJQ728" s="75"/>
      <c r="EJR728" s="81"/>
      <c r="EJS728" s="75"/>
      <c r="EJT728" s="81"/>
      <c r="EJU728" s="75"/>
      <c r="EJV728" s="81"/>
      <c r="EJW728" s="75"/>
      <c r="EJX728" s="81"/>
      <c r="EJY728" s="75"/>
      <c r="EJZ728" s="81"/>
      <c r="EKA728" s="75"/>
      <c r="EKB728" s="81"/>
      <c r="EKC728" s="75"/>
      <c r="EKD728" s="81"/>
      <c r="EKE728" s="75"/>
      <c r="EKF728" s="81"/>
      <c r="EKG728" s="75"/>
      <c r="EKH728" s="81"/>
      <c r="EKI728" s="75"/>
      <c r="EKJ728" s="81"/>
      <c r="EKK728" s="75"/>
      <c r="EKL728" s="81"/>
      <c r="EKM728" s="75"/>
      <c r="EKN728" s="81"/>
      <c r="EKO728" s="75"/>
      <c r="EKP728" s="81"/>
      <c r="EKQ728" s="75"/>
      <c r="EKR728" s="81"/>
      <c r="EKS728" s="75"/>
      <c r="EKT728" s="81"/>
      <c r="EKU728" s="75"/>
      <c r="EKV728" s="81"/>
      <c r="EKW728" s="75"/>
      <c r="EKX728" s="81"/>
      <c r="EKY728" s="75"/>
      <c r="EKZ728" s="81"/>
      <c r="ELA728" s="75"/>
      <c r="ELB728" s="81"/>
      <c r="ELC728" s="75"/>
      <c r="ELD728" s="81"/>
      <c r="ELE728" s="75"/>
      <c r="ELF728" s="81"/>
      <c r="ELG728" s="75"/>
      <c r="ELH728" s="81"/>
      <c r="ELI728" s="75"/>
      <c r="ELJ728" s="81"/>
      <c r="ELK728" s="75"/>
      <c r="ELL728" s="81"/>
      <c r="ELM728" s="75"/>
      <c r="ELN728" s="81"/>
      <c r="ELO728" s="75"/>
      <c r="ELP728" s="81"/>
      <c r="ELQ728" s="75"/>
      <c r="ELR728" s="81"/>
      <c r="ELS728" s="75"/>
      <c r="ELT728" s="81"/>
      <c r="ELU728" s="75"/>
      <c r="ELV728" s="81"/>
      <c r="ELW728" s="75"/>
      <c r="ELX728" s="81"/>
      <c r="ELY728" s="75"/>
      <c r="ELZ728" s="81"/>
      <c r="EMA728" s="75"/>
      <c r="EMB728" s="81"/>
      <c r="EMC728" s="75"/>
      <c r="EMD728" s="81"/>
      <c r="EME728" s="75"/>
      <c r="EMF728" s="81"/>
      <c r="EMG728" s="75"/>
      <c r="EMH728" s="81"/>
      <c r="EMI728" s="75"/>
      <c r="EMJ728" s="81"/>
      <c r="EMK728" s="75"/>
      <c r="EML728" s="81"/>
      <c r="EMM728" s="75"/>
      <c r="EMN728" s="81"/>
      <c r="EMO728" s="75"/>
      <c r="EMP728" s="81"/>
      <c r="EMQ728" s="75"/>
      <c r="EMR728" s="81"/>
      <c r="EMS728" s="75"/>
      <c r="EMT728" s="81"/>
      <c r="EMU728" s="75"/>
      <c r="EMV728" s="81"/>
      <c r="EMW728" s="75"/>
      <c r="EMX728" s="81"/>
      <c r="EMY728" s="75"/>
      <c r="EMZ728" s="81"/>
      <c r="ENA728" s="75"/>
      <c r="ENB728" s="81"/>
      <c r="ENC728" s="75"/>
      <c r="END728" s="81"/>
      <c r="ENE728" s="75"/>
      <c r="ENF728" s="81"/>
      <c r="ENG728" s="75"/>
      <c r="ENH728" s="81"/>
      <c r="ENI728" s="75"/>
      <c r="ENJ728" s="81"/>
      <c r="ENK728" s="75"/>
      <c r="ENL728" s="81"/>
      <c r="ENM728" s="75"/>
      <c r="ENN728" s="81"/>
      <c r="ENO728" s="75"/>
      <c r="ENP728" s="81"/>
      <c r="ENQ728" s="75"/>
      <c r="ENR728" s="81"/>
      <c r="ENS728" s="75"/>
      <c r="ENT728" s="81"/>
      <c r="ENU728" s="75"/>
      <c r="ENV728" s="81"/>
      <c r="ENW728" s="75"/>
      <c r="ENX728" s="81"/>
      <c r="ENY728" s="75"/>
      <c r="ENZ728" s="81"/>
      <c r="EOA728" s="75"/>
      <c r="EOB728" s="81"/>
      <c r="EOC728" s="75"/>
      <c r="EOD728" s="81"/>
      <c r="EOE728" s="75"/>
      <c r="EOF728" s="81"/>
      <c r="EOG728" s="75"/>
      <c r="EOH728" s="81"/>
      <c r="EOI728" s="75"/>
      <c r="EOJ728" s="81"/>
      <c r="EOK728" s="75"/>
      <c r="EOL728" s="81"/>
      <c r="EOM728" s="75"/>
      <c r="EON728" s="81"/>
      <c r="EOO728" s="75"/>
      <c r="EOP728" s="81"/>
      <c r="EOQ728" s="75"/>
      <c r="EOR728" s="81"/>
      <c r="EOS728" s="75"/>
      <c r="EOT728" s="81"/>
      <c r="EOU728" s="75"/>
      <c r="EOV728" s="81"/>
      <c r="EOW728" s="75"/>
      <c r="EOX728" s="81"/>
      <c r="EOY728" s="75"/>
      <c r="EOZ728" s="81"/>
      <c r="EPA728" s="75"/>
      <c r="EPB728" s="81"/>
      <c r="EPC728" s="75"/>
      <c r="EPD728" s="81"/>
      <c r="EPE728" s="75"/>
      <c r="EPF728" s="81"/>
      <c r="EPG728" s="75"/>
      <c r="EPH728" s="81"/>
      <c r="EPI728" s="75"/>
      <c r="EPJ728" s="81"/>
      <c r="EPK728" s="75"/>
      <c r="EPL728" s="81"/>
      <c r="EPM728" s="75"/>
      <c r="EPN728" s="81"/>
      <c r="EPO728" s="75"/>
      <c r="EPP728" s="81"/>
      <c r="EPQ728" s="75"/>
      <c r="EPR728" s="81"/>
      <c r="EPS728" s="75"/>
      <c r="EPT728" s="81"/>
      <c r="EPU728" s="75"/>
      <c r="EPV728" s="81"/>
      <c r="EPW728" s="75"/>
      <c r="EPX728" s="81"/>
      <c r="EPY728" s="75"/>
      <c r="EPZ728" s="81"/>
      <c r="EQA728" s="75"/>
      <c r="EQB728" s="81"/>
      <c r="EQC728" s="75"/>
      <c r="EQD728" s="81"/>
      <c r="EQE728" s="75"/>
      <c r="EQF728" s="81"/>
      <c r="EQG728" s="75"/>
      <c r="EQH728" s="81"/>
      <c r="EQI728" s="75"/>
      <c r="EQJ728" s="81"/>
      <c r="EQK728" s="75"/>
      <c r="EQL728" s="81"/>
      <c r="EQM728" s="75"/>
      <c r="EQN728" s="81"/>
      <c r="EQO728" s="75"/>
      <c r="EQP728" s="81"/>
      <c r="EQQ728" s="75"/>
      <c r="EQR728" s="81"/>
      <c r="EQS728" s="75"/>
      <c r="EQT728" s="81"/>
      <c r="EQU728" s="75"/>
      <c r="EQV728" s="81"/>
      <c r="EQW728" s="75"/>
      <c r="EQX728" s="81"/>
      <c r="EQY728" s="75"/>
      <c r="EQZ728" s="81"/>
      <c r="ERA728" s="75"/>
      <c r="ERB728" s="81"/>
      <c r="ERC728" s="75"/>
      <c r="ERD728" s="81"/>
      <c r="ERE728" s="75"/>
      <c r="ERF728" s="81"/>
      <c r="ERG728" s="75"/>
      <c r="ERH728" s="81"/>
      <c r="ERI728" s="75"/>
      <c r="ERJ728" s="81"/>
      <c r="ERK728" s="75"/>
      <c r="ERL728" s="81"/>
      <c r="ERM728" s="75"/>
      <c r="ERN728" s="81"/>
      <c r="ERO728" s="75"/>
      <c r="ERP728" s="81"/>
      <c r="ERQ728" s="75"/>
      <c r="ERR728" s="81"/>
      <c r="ERS728" s="75"/>
      <c r="ERT728" s="81"/>
      <c r="ERU728" s="75"/>
      <c r="ERV728" s="81"/>
      <c r="ERW728" s="75"/>
      <c r="ERX728" s="81"/>
      <c r="ERY728" s="75"/>
      <c r="ERZ728" s="81"/>
      <c r="ESA728" s="75"/>
      <c r="ESB728" s="81"/>
      <c r="ESC728" s="75"/>
      <c r="ESD728" s="81"/>
      <c r="ESE728" s="75"/>
      <c r="ESF728" s="81"/>
      <c r="ESG728" s="75"/>
      <c r="ESH728" s="81"/>
      <c r="ESI728" s="75"/>
      <c r="ESJ728" s="81"/>
      <c r="ESK728" s="75"/>
      <c r="ESL728" s="81"/>
      <c r="ESM728" s="75"/>
      <c r="ESN728" s="81"/>
      <c r="ESO728" s="75"/>
      <c r="ESP728" s="81"/>
      <c r="ESQ728" s="75"/>
      <c r="ESR728" s="81"/>
      <c r="ESS728" s="75"/>
      <c r="EST728" s="81"/>
      <c r="ESU728" s="75"/>
      <c r="ESV728" s="81"/>
      <c r="ESW728" s="75"/>
      <c r="ESX728" s="81"/>
      <c r="ESY728" s="75"/>
      <c r="ESZ728" s="81"/>
      <c r="ETA728" s="75"/>
      <c r="ETB728" s="81"/>
      <c r="ETC728" s="75"/>
      <c r="ETD728" s="81"/>
      <c r="ETE728" s="75"/>
      <c r="ETF728" s="81"/>
      <c r="ETG728" s="75"/>
      <c r="ETH728" s="81"/>
      <c r="ETI728" s="75"/>
      <c r="ETJ728" s="81"/>
      <c r="ETK728" s="75"/>
      <c r="ETL728" s="81"/>
      <c r="ETM728" s="75"/>
      <c r="ETN728" s="81"/>
      <c r="ETO728" s="75"/>
      <c r="ETP728" s="81"/>
      <c r="ETQ728" s="75"/>
      <c r="ETR728" s="81"/>
      <c r="ETS728" s="75"/>
      <c r="ETT728" s="81"/>
      <c r="ETU728" s="75"/>
      <c r="ETV728" s="81"/>
      <c r="ETW728" s="75"/>
      <c r="ETX728" s="81"/>
      <c r="ETY728" s="75"/>
      <c r="ETZ728" s="81"/>
      <c r="EUA728" s="75"/>
      <c r="EUB728" s="81"/>
      <c r="EUC728" s="75"/>
      <c r="EUD728" s="81"/>
      <c r="EUE728" s="75"/>
      <c r="EUF728" s="81"/>
      <c r="EUG728" s="75"/>
      <c r="EUH728" s="81"/>
      <c r="EUI728" s="75"/>
      <c r="EUJ728" s="81"/>
      <c r="EUK728" s="75"/>
      <c r="EUL728" s="81"/>
      <c r="EUM728" s="75"/>
      <c r="EUN728" s="81"/>
      <c r="EUO728" s="75"/>
      <c r="EUP728" s="81"/>
      <c r="EUQ728" s="75"/>
      <c r="EUR728" s="81"/>
      <c r="EUS728" s="75"/>
      <c r="EUT728" s="81"/>
      <c r="EUU728" s="75"/>
      <c r="EUV728" s="81"/>
      <c r="EUW728" s="75"/>
      <c r="EUX728" s="81"/>
      <c r="EUY728" s="75"/>
      <c r="EUZ728" s="81"/>
      <c r="EVA728" s="75"/>
      <c r="EVB728" s="81"/>
      <c r="EVC728" s="75"/>
      <c r="EVD728" s="81"/>
      <c r="EVE728" s="75"/>
      <c r="EVF728" s="81"/>
      <c r="EVG728" s="75"/>
      <c r="EVH728" s="81"/>
      <c r="EVI728" s="75"/>
      <c r="EVJ728" s="81"/>
      <c r="EVK728" s="75"/>
      <c r="EVL728" s="81"/>
      <c r="EVM728" s="75"/>
      <c r="EVN728" s="81"/>
      <c r="EVO728" s="75"/>
      <c r="EVP728" s="81"/>
      <c r="EVQ728" s="75"/>
      <c r="EVR728" s="81"/>
      <c r="EVS728" s="75"/>
      <c r="EVT728" s="81"/>
      <c r="EVU728" s="75"/>
      <c r="EVV728" s="81"/>
      <c r="EVW728" s="75"/>
      <c r="EVX728" s="81"/>
      <c r="EVY728" s="75"/>
      <c r="EVZ728" s="81"/>
      <c r="EWA728" s="75"/>
      <c r="EWB728" s="81"/>
      <c r="EWC728" s="75"/>
      <c r="EWD728" s="81"/>
      <c r="EWE728" s="75"/>
      <c r="EWF728" s="81"/>
      <c r="EWG728" s="75"/>
      <c r="EWH728" s="81"/>
      <c r="EWI728" s="75"/>
      <c r="EWJ728" s="81"/>
      <c r="EWK728" s="75"/>
      <c r="EWL728" s="81"/>
      <c r="EWM728" s="75"/>
      <c r="EWN728" s="81"/>
      <c r="EWO728" s="75"/>
      <c r="EWP728" s="81"/>
      <c r="EWQ728" s="75"/>
      <c r="EWR728" s="81"/>
      <c r="EWS728" s="75"/>
      <c r="EWT728" s="81"/>
      <c r="EWU728" s="75"/>
      <c r="EWV728" s="81"/>
      <c r="EWW728" s="75"/>
      <c r="EWX728" s="81"/>
      <c r="EWY728" s="75"/>
      <c r="EWZ728" s="81"/>
      <c r="EXA728" s="75"/>
      <c r="EXB728" s="81"/>
      <c r="EXC728" s="75"/>
      <c r="EXD728" s="81"/>
      <c r="EXE728" s="75"/>
      <c r="EXF728" s="81"/>
      <c r="EXG728" s="75"/>
      <c r="EXH728" s="81"/>
      <c r="EXI728" s="75"/>
      <c r="EXJ728" s="81"/>
      <c r="EXK728" s="75"/>
      <c r="EXL728" s="81"/>
      <c r="EXM728" s="75"/>
      <c r="EXN728" s="81"/>
      <c r="EXO728" s="75"/>
      <c r="EXP728" s="81"/>
      <c r="EXQ728" s="75"/>
      <c r="EXR728" s="81"/>
      <c r="EXS728" s="75"/>
      <c r="EXT728" s="81"/>
      <c r="EXU728" s="75"/>
      <c r="EXV728" s="81"/>
      <c r="EXW728" s="75"/>
      <c r="EXX728" s="81"/>
      <c r="EXY728" s="75"/>
      <c r="EXZ728" s="81"/>
      <c r="EYA728" s="75"/>
      <c r="EYB728" s="81"/>
      <c r="EYC728" s="75"/>
      <c r="EYD728" s="81"/>
      <c r="EYE728" s="75"/>
      <c r="EYF728" s="81"/>
      <c r="EYG728" s="75"/>
      <c r="EYH728" s="81"/>
      <c r="EYI728" s="75"/>
      <c r="EYJ728" s="81"/>
      <c r="EYK728" s="75"/>
      <c r="EYL728" s="81"/>
      <c r="EYM728" s="75"/>
      <c r="EYN728" s="81"/>
      <c r="EYO728" s="75"/>
      <c r="EYP728" s="81"/>
      <c r="EYQ728" s="75"/>
      <c r="EYR728" s="81"/>
      <c r="EYS728" s="75"/>
      <c r="EYT728" s="81"/>
      <c r="EYU728" s="75"/>
      <c r="EYV728" s="81"/>
      <c r="EYW728" s="75"/>
      <c r="EYX728" s="81"/>
      <c r="EYY728" s="75"/>
      <c r="EYZ728" s="81"/>
      <c r="EZA728" s="75"/>
      <c r="EZB728" s="81"/>
      <c r="EZC728" s="75"/>
      <c r="EZD728" s="81"/>
      <c r="EZE728" s="75"/>
      <c r="EZF728" s="81"/>
      <c r="EZG728" s="75"/>
      <c r="EZH728" s="81"/>
      <c r="EZI728" s="75"/>
      <c r="EZJ728" s="81"/>
      <c r="EZK728" s="75"/>
      <c r="EZL728" s="81"/>
      <c r="EZM728" s="75"/>
      <c r="EZN728" s="81"/>
      <c r="EZO728" s="75"/>
      <c r="EZP728" s="81"/>
      <c r="EZQ728" s="75"/>
      <c r="EZR728" s="81"/>
      <c r="EZS728" s="75"/>
      <c r="EZT728" s="81"/>
      <c r="EZU728" s="75"/>
      <c r="EZV728" s="81"/>
      <c r="EZW728" s="75"/>
      <c r="EZX728" s="81"/>
      <c r="EZY728" s="75"/>
      <c r="EZZ728" s="81"/>
      <c r="FAA728" s="75"/>
      <c r="FAB728" s="81"/>
      <c r="FAC728" s="75"/>
      <c r="FAD728" s="81"/>
      <c r="FAE728" s="75"/>
      <c r="FAF728" s="81"/>
      <c r="FAG728" s="75"/>
      <c r="FAH728" s="81"/>
      <c r="FAI728" s="75"/>
      <c r="FAJ728" s="81"/>
      <c r="FAK728" s="75"/>
      <c r="FAL728" s="81"/>
      <c r="FAM728" s="75"/>
      <c r="FAN728" s="81"/>
      <c r="FAO728" s="75"/>
      <c r="FAP728" s="81"/>
      <c r="FAQ728" s="75"/>
      <c r="FAR728" s="81"/>
      <c r="FAS728" s="75"/>
      <c r="FAT728" s="81"/>
      <c r="FAU728" s="75"/>
      <c r="FAV728" s="81"/>
      <c r="FAW728" s="75"/>
      <c r="FAX728" s="81"/>
      <c r="FAY728" s="75"/>
      <c r="FAZ728" s="81"/>
      <c r="FBA728" s="75"/>
      <c r="FBB728" s="81"/>
      <c r="FBC728" s="75"/>
      <c r="FBD728" s="81"/>
      <c r="FBE728" s="75"/>
      <c r="FBF728" s="81"/>
      <c r="FBG728" s="75"/>
      <c r="FBH728" s="81"/>
      <c r="FBI728" s="75"/>
      <c r="FBJ728" s="81"/>
      <c r="FBK728" s="75"/>
      <c r="FBL728" s="81"/>
      <c r="FBM728" s="75"/>
      <c r="FBN728" s="81"/>
      <c r="FBO728" s="75"/>
      <c r="FBP728" s="81"/>
      <c r="FBQ728" s="75"/>
      <c r="FBR728" s="81"/>
      <c r="FBS728" s="75"/>
      <c r="FBT728" s="81"/>
      <c r="FBU728" s="75"/>
      <c r="FBV728" s="81"/>
      <c r="FBW728" s="75"/>
      <c r="FBX728" s="81"/>
      <c r="FBY728" s="75"/>
      <c r="FBZ728" s="81"/>
      <c r="FCA728" s="75"/>
      <c r="FCB728" s="81"/>
      <c r="FCC728" s="75"/>
      <c r="FCD728" s="81"/>
      <c r="FCE728" s="75"/>
      <c r="FCF728" s="81"/>
      <c r="FCG728" s="75"/>
      <c r="FCH728" s="81"/>
      <c r="FCI728" s="75"/>
      <c r="FCJ728" s="81"/>
      <c r="FCK728" s="75"/>
      <c r="FCL728" s="81"/>
      <c r="FCM728" s="75"/>
      <c r="FCN728" s="81"/>
      <c r="FCO728" s="75"/>
      <c r="FCP728" s="81"/>
      <c r="FCQ728" s="75"/>
      <c r="FCR728" s="81"/>
      <c r="FCS728" s="75"/>
      <c r="FCT728" s="81"/>
      <c r="FCU728" s="75"/>
      <c r="FCV728" s="81"/>
      <c r="FCW728" s="75"/>
      <c r="FCX728" s="81"/>
      <c r="FCY728" s="75"/>
      <c r="FCZ728" s="81"/>
      <c r="FDA728" s="75"/>
      <c r="FDB728" s="81"/>
      <c r="FDC728" s="75"/>
      <c r="FDD728" s="81"/>
      <c r="FDE728" s="75"/>
      <c r="FDF728" s="81"/>
      <c r="FDG728" s="75"/>
      <c r="FDH728" s="81"/>
      <c r="FDI728" s="75"/>
      <c r="FDJ728" s="81"/>
      <c r="FDK728" s="75"/>
      <c r="FDL728" s="81"/>
      <c r="FDM728" s="75"/>
      <c r="FDN728" s="81"/>
      <c r="FDO728" s="75"/>
      <c r="FDP728" s="81"/>
      <c r="FDQ728" s="75"/>
      <c r="FDR728" s="81"/>
      <c r="FDS728" s="75"/>
      <c r="FDT728" s="81"/>
      <c r="FDU728" s="75"/>
      <c r="FDV728" s="81"/>
      <c r="FDW728" s="75"/>
      <c r="FDX728" s="81"/>
      <c r="FDY728" s="75"/>
      <c r="FDZ728" s="81"/>
      <c r="FEA728" s="75"/>
      <c r="FEB728" s="81"/>
      <c r="FEC728" s="75"/>
      <c r="FED728" s="81"/>
      <c r="FEE728" s="75"/>
      <c r="FEF728" s="81"/>
      <c r="FEG728" s="75"/>
      <c r="FEH728" s="81"/>
      <c r="FEI728" s="75"/>
      <c r="FEJ728" s="81"/>
      <c r="FEK728" s="75"/>
      <c r="FEL728" s="81"/>
      <c r="FEM728" s="75"/>
      <c r="FEN728" s="81"/>
      <c r="FEO728" s="75"/>
      <c r="FEP728" s="81"/>
      <c r="FEQ728" s="75"/>
      <c r="FER728" s="81"/>
      <c r="FES728" s="75"/>
      <c r="FET728" s="81"/>
      <c r="FEU728" s="75"/>
      <c r="FEV728" s="81"/>
      <c r="FEW728" s="75"/>
      <c r="FEX728" s="81"/>
      <c r="FEY728" s="75"/>
      <c r="FEZ728" s="81"/>
      <c r="FFA728" s="75"/>
      <c r="FFB728" s="81"/>
      <c r="FFC728" s="75"/>
      <c r="FFD728" s="81"/>
      <c r="FFE728" s="75"/>
      <c r="FFF728" s="81"/>
      <c r="FFG728" s="75"/>
      <c r="FFH728" s="81"/>
      <c r="FFI728" s="75"/>
      <c r="FFJ728" s="81"/>
      <c r="FFK728" s="75"/>
      <c r="FFL728" s="81"/>
      <c r="FFM728" s="75"/>
      <c r="FFN728" s="81"/>
      <c r="FFO728" s="75"/>
      <c r="FFP728" s="81"/>
      <c r="FFQ728" s="75"/>
      <c r="FFR728" s="81"/>
      <c r="FFS728" s="75"/>
      <c r="FFT728" s="81"/>
      <c r="FFU728" s="75"/>
      <c r="FFV728" s="81"/>
      <c r="FFW728" s="75"/>
      <c r="FFX728" s="81"/>
      <c r="FFY728" s="75"/>
      <c r="FFZ728" s="81"/>
      <c r="FGA728" s="75"/>
      <c r="FGB728" s="81"/>
      <c r="FGC728" s="75"/>
      <c r="FGD728" s="81"/>
      <c r="FGE728" s="75"/>
      <c r="FGF728" s="81"/>
      <c r="FGG728" s="75"/>
      <c r="FGH728" s="81"/>
      <c r="FGI728" s="75"/>
      <c r="FGJ728" s="81"/>
      <c r="FGK728" s="75"/>
      <c r="FGL728" s="81"/>
      <c r="FGM728" s="75"/>
      <c r="FGN728" s="81"/>
      <c r="FGO728" s="75"/>
      <c r="FGP728" s="81"/>
      <c r="FGQ728" s="75"/>
      <c r="FGR728" s="81"/>
      <c r="FGS728" s="75"/>
      <c r="FGT728" s="81"/>
      <c r="FGU728" s="75"/>
      <c r="FGV728" s="81"/>
      <c r="FGW728" s="75"/>
      <c r="FGX728" s="81"/>
      <c r="FGY728" s="75"/>
      <c r="FGZ728" s="81"/>
      <c r="FHA728" s="75"/>
      <c r="FHB728" s="81"/>
      <c r="FHC728" s="75"/>
      <c r="FHD728" s="81"/>
      <c r="FHE728" s="75"/>
      <c r="FHF728" s="81"/>
      <c r="FHG728" s="75"/>
      <c r="FHH728" s="81"/>
      <c r="FHI728" s="75"/>
      <c r="FHJ728" s="81"/>
      <c r="FHK728" s="75"/>
      <c r="FHL728" s="81"/>
      <c r="FHM728" s="75"/>
      <c r="FHN728" s="81"/>
      <c r="FHO728" s="75"/>
      <c r="FHP728" s="81"/>
      <c r="FHQ728" s="75"/>
      <c r="FHR728" s="81"/>
      <c r="FHS728" s="75"/>
      <c r="FHT728" s="81"/>
      <c r="FHU728" s="75"/>
      <c r="FHV728" s="81"/>
      <c r="FHW728" s="75"/>
      <c r="FHX728" s="81"/>
      <c r="FHY728" s="75"/>
      <c r="FHZ728" s="81"/>
      <c r="FIA728" s="75"/>
      <c r="FIB728" s="81"/>
      <c r="FIC728" s="75"/>
      <c r="FID728" s="81"/>
      <c r="FIE728" s="75"/>
      <c r="FIF728" s="81"/>
      <c r="FIG728" s="75"/>
      <c r="FIH728" s="81"/>
      <c r="FII728" s="75"/>
      <c r="FIJ728" s="81"/>
      <c r="FIK728" s="75"/>
      <c r="FIL728" s="81"/>
      <c r="FIM728" s="75"/>
      <c r="FIN728" s="81"/>
      <c r="FIO728" s="75"/>
      <c r="FIP728" s="81"/>
      <c r="FIQ728" s="75"/>
      <c r="FIR728" s="81"/>
      <c r="FIS728" s="75"/>
      <c r="FIT728" s="81"/>
      <c r="FIU728" s="75"/>
      <c r="FIV728" s="81"/>
      <c r="FIW728" s="75"/>
      <c r="FIX728" s="81"/>
      <c r="FIY728" s="75"/>
      <c r="FIZ728" s="81"/>
      <c r="FJA728" s="75"/>
      <c r="FJB728" s="81"/>
      <c r="FJC728" s="75"/>
      <c r="FJD728" s="81"/>
      <c r="FJE728" s="75"/>
      <c r="FJF728" s="81"/>
      <c r="FJG728" s="75"/>
      <c r="FJH728" s="81"/>
      <c r="FJI728" s="75"/>
      <c r="FJJ728" s="81"/>
      <c r="FJK728" s="75"/>
      <c r="FJL728" s="81"/>
      <c r="FJM728" s="75"/>
      <c r="FJN728" s="81"/>
      <c r="FJO728" s="75"/>
      <c r="FJP728" s="81"/>
      <c r="FJQ728" s="75"/>
      <c r="FJR728" s="81"/>
      <c r="FJS728" s="75"/>
      <c r="FJT728" s="81"/>
      <c r="FJU728" s="75"/>
      <c r="FJV728" s="81"/>
      <c r="FJW728" s="75"/>
      <c r="FJX728" s="81"/>
      <c r="FJY728" s="75"/>
      <c r="FJZ728" s="81"/>
      <c r="FKA728" s="75"/>
      <c r="FKB728" s="81"/>
      <c r="FKC728" s="75"/>
      <c r="FKD728" s="81"/>
      <c r="FKE728" s="75"/>
      <c r="FKF728" s="81"/>
      <c r="FKG728" s="75"/>
      <c r="FKH728" s="81"/>
      <c r="FKI728" s="75"/>
      <c r="FKJ728" s="81"/>
      <c r="FKK728" s="75"/>
      <c r="FKL728" s="81"/>
      <c r="FKM728" s="75"/>
      <c r="FKN728" s="81"/>
      <c r="FKO728" s="75"/>
      <c r="FKP728" s="81"/>
      <c r="FKQ728" s="75"/>
      <c r="FKR728" s="81"/>
      <c r="FKS728" s="75"/>
      <c r="FKT728" s="81"/>
      <c r="FKU728" s="75"/>
      <c r="FKV728" s="81"/>
      <c r="FKW728" s="75"/>
      <c r="FKX728" s="81"/>
      <c r="FKY728" s="75"/>
      <c r="FKZ728" s="81"/>
      <c r="FLA728" s="75"/>
      <c r="FLB728" s="81"/>
      <c r="FLC728" s="75"/>
      <c r="FLD728" s="81"/>
      <c r="FLE728" s="75"/>
      <c r="FLF728" s="81"/>
      <c r="FLG728" s="75"/>
      <c r="FLH728" s="81"/>
      <c r="FLI728" s="75"/>
      <c r="FLJ728" s="81"/>
      <c r="FLK728" s="75"/>
      <c r="FLL728" s="81"/>
      <c r="FLM728" s="75"/>
      <c r="FLN728" s="81"/>
      <c r="FLO728" s="75"/>
      <c r="FLP728" s="81"/>
      <c r="FLQ728" s="75"/>
      <c r="FLR728" s="81"/>
      <c r="FLS728" s="75"/>
      <c r="FLT728" s="81"/>
      <c r="FLU728" s="75"/>
      <c r="FLV728" s="81"/>
      <c r="FLW728" s="75"/>
      <c r="FLX728" s="81"/>
      <c r="FLY728" s="75"/>
      <c r="FLZ728" s="81"/>
      <c r="FMA728" s="75"/>
      <c r="FMB728" s="81"/>
      <c r="FMC728" s="75"/>
      <c r="FMD728" s="81"/>
      <c r="FME728" s="75"/>
      <c r="FMF728" s="81"/>
      <c r="FMG728" s="75"/>
      <c r="FMH728" s="81"/>
      <c r="FMI728" s="75"/>
      <c r="FMJ728" s="81"/>
      <c r="FMK728" s="75"/>
      <c r="FML728" s="81"/>
      <c r="FMM728" s="75"/>
      <c r="FMN728" s="81"/>
      <c r="FMO728" s="75"/>
      <c r="FMP728" s="81"/>
      <c r="FMQ728" s="75"/>
      <c r="FMR728" s="81"/>
      <c r="FMS728" s="75"/>
      <c r="FMT728" s="81"/>
      <c r="FMU728" s="75"/>
      <c r="FMV728" s="81"/>
      <c r="FMW728" s="75"/>
      <c r="FMX728" s="81"/>
      <c r="FMY728" s="75"/>
      <c r="FMZ728" s="81"/>
      <c r="FNA728" s="75"/>
      <c r="FNB728" s="81"/>
      <c r="FNC728" s="75"/>
      <c r="FND728" s="81"/>
      <c r="FNE728" s="75"/>
      <c r="FNF728" s="81"/>
      <c r="FNG728" s="75"/>
      <c r="FNH728" s="81"/>
      <c r="FNI728" s="75"/>
      <c r="FNJ728" s="81"/>
      <c r="FNK728" s="75"/>
      <c r="FNL728" s="81"/>
      <c r="FNM728" s="75"/>
      <c r="FNN728" s="81"/>
      <c r="FNO728" s="75"/>
      <c r="FNP728" s="81"/>
      <c r="FNQ728" s="75"/>
      <c r="FNR728" s="81"/>
      <c r="FNS728" s="75"/>
      <c r="FNT728" s="81"/>
      <c r="FNU728" s="75"/>
      <c r="FNV728" s="81"/>
      <c r="FNW728" s="75"/>
      <c r="FNX728" s="81"/>
      <c r="FNY728" s="75"/>
      <c r="FNZ728" s="81"/>
      <c r="FOA728" s="75"/>
      <c r="FOB728" s="81"/>
      <c r="FOC728" s="75"/>
      <c r="FOD728" s="81"/>
      <c r="FOE728" s="75"/>
      <c r="FOF728" s="81"/>
      <c r="FOG728" s="75"/>
      <c r="FOH728" s="81"/>
      <c r="FOI728" s="75"/>
      <c r="FOJ728" s="81"/>
      <c r="FOK728" s="75"/>
      <c r="FOL728" s="81"/>
      <c r="FOM728" s="75"/>
      <c r="FON728" s="81"/>
      <c r="FOO728" s="75"/>
      <c r="FOP728" s="81"/>
      <c r="FOQ728" s="75"/>
      <c r="FOR728" s="81"/>
      <c r="FOS728" s="75"/>
      <c r="FOT728" s="81"/>
      <c r="FOU728" s="75"/>
      <c r="FOV728" s="81"/>
      <c r="FOW728" s="75"/>
      <c r="FOX728" s="81"/>
      <c r="FOY728" s="75"/>
      <c r="FOZ728" s="81"/>
      <c r="FPA728" s="75"/>
      <c r="FPB728" s="81"/>
      <c r="FPC728" s="75"/>
      <c r="FPD728" s="81"/>
      <c r="FPE728" s="75"/>
      <c r="FPF728" s="81"/>
      <c r="FPG728" s="75"/>
      <c r="FPH728" s="81"/>
      <c r="FPI728" s="75"/>
      <c r="FPJ728" s="81"/>
      <c r="FPK728" s="75"/>
      <c r="FPL728" s="81"/>
      <c r="FPM728" s="75"/>
      <c r="FPN728" s="81"/>
      <c r="FPO728" s="75"/>
      <c r="FPP728" s="81"/>
      <c r="FPQ728" s="75"/>
      <c r="FPR728" s="81"/>
      <c r="FPS728" s="75"/>
      <c r="FPT728" s="81"/>
      <c r="FPU728" s="75"/>
      <c r="FPV728" s="81"/>
      <c r="FPW728" s="75"/>
      <c r="FPX728" s="81"/>
      <c r="FPY728" s="75"/>
      <c r="FPZ728" s="81"/>
      <c r="FQA728" s="75"/>
      <c r="FQB728" s="81"/>
      <c r="FQC728" s="75"/>
      <c r="FQD728" s="81"/>
      <c r="FQE728" s="75"/>
      <c r="FQF728" s="81"/>
      <c r="FQG728" s="75"/>
      <c r="FQH728" s="81"/>
      <c r="FQI728" s="75"/>
      <c r="FQJ728" s="81"/>
      <c r="FQK728" s="75"/>
      <c r="FQL728" s="81"/>
      <c r="FQM728" s="75"/>
      <c r="FQN728" s="81"/>
      <c r="FQO728" s="75"/>
      <c r="FQP728" s="81"/>
      <c r="FQQ728" s="75"/>
      <c r="FQR728" s="81"/>
      <c r="FQS728" s="75"/>
      <c r="FQT728" s="81"/>
      <c r="FQU728" s="75"/>
      <c r="FQV728" s="81"/>
      <c r="FQW728" s="75"/>
      <c r="FQX728" s="81"/>
      <c r="FQY728" s="75"/>
      <c r="FQZ728" s="81"/>
      <c r="FRA728" s="75"/>
      <c r="FRB728" s="81"/>
      <c r="FRC728" s="75"/>
      <c r="FRD728" s="81"/>
      <c r="FRE728" s="75"/>
      <c r="FRF728" s="81"/>
      <c r="FRG728" s="75"/>
      <c r="FRH728" s="81"/>
      <c r="FRI728" s="75"/>
      <c r="FRJ728" s="81"/>
      <c r="FRK728" s="75"/>
      <c r="FRL728" s="81"/>
      <c r="FRM728" s="75"/>
      <c r="FRN728" s="81"/>
      <c r="FRO728" s="75"/>
      <c r="FRP728" s="81"/>
      <c r="FRQ728" s="75"/>
      <c r="FRR728" s="81"/>
      <c r="FRS728" s="75"/>
      <c r="FRT728" s="81"/>
      <c r="FRU728" s="75"/>
      <c r="FRV728" s="81"/>
      <c r="FRW728" s="75"/>
      <c r="FRX728" s="81"/>
      <c r="FRY728" s="75"/>
      <c r="FRZ728" s="81"/>
      <c r="FSA728" s="75"/>
      <c r="FSB728" s="81"/>
      <c r="FSC728" s="75"/>
      <c r="FSD728" s="81"/>
      <c r="FSE728" s="75"/>
      <c r="FSF728" s="81"/>
      <c r="FSG728" s="75"/>
      <c r="FSH728" s="81"/>
      <c r="FSI728" s="75"/>
      <c r="FSJ728" s="81"/>
      <c r="FSK728" s="75"/>
      <c r="FSL728" s="81"/>
      <c r="FSM728" s="75"/>
      <c r="FSN728" s="81"/>
      <c r="FSO728" s="75"/>
      <c r="FSP728" s="81"/>
      <c r="FSQ728" s="75"/>
      <c r="FSR728" s="81"/>
      <c r="FSS728" s="75"/>
      <c r="FST728" s="81"/>
      <c r="FSU728" s="75"/>
      <c r="FSV728" s="81"/>
      <c r="FSW728" s="75"/>
      <c r="FSX728" s="81"/>
      <c r="FSY728" s="75"/>
      <c r="FSZ728" s="81"/>
      <c r="FTA728" s="75"/>
      <c r="FTB728" s="81"/>
      <c r="FTC728" s="75"/>
      <c r="FTD728" s="81"/>
      <c r="FTE728" s="75"/>
      <c r="FTF728" s="81"/>
      <c r="FTG728" s="75"/>
      <c r="FTH728" s="81"/>
      <c r="FTI728" s="75"/>
      <c r="FTJ728" s="81"/>
      <c r="FTK728" s="75"/>
      <c r="FTL728" s="81"/>
      <c r="FTM728" s="75"/>
      <c r="FTN728" s="81"/>
      <c r="FTO728" s="75"/>
      <c r="FTP728" s="81"/>
      <c r="FTQ728" s="75"/>
      <c r="FTR728" s="81"/>
      <c r="FTS728" s="75"/>
      <c r="FTT728" s="81"/>
      <c r="FTU728" s="75"/>
      <c r="FTV728" s="81"/>
      <c r="FTW728" s="75"/>
      <c r="FTX728" s="81"/>
      <c r="FTY728" s="75"/>
      <c r="FTZ728" s="81"/>
      <c r="FUA728" s="75"/>
      <c r="FUB728" s="81"/>
      <c r="FUC728" s="75"/>
      <c r="FUD728" s="81"/>
      <c r="FUE728" s="75"/>
      <c r="FUF728" s="81"/>
      <c r="FUG728" s="75"/>
      <c r="FUH728" s="81"/>
      <c r="FUI728" s="75"/>
      <c r="FUJ728" s="81"/>
      <c r="FUK728" s="75"/>
      <c r="FUL728" s="81"/>
      <c r="FUM728" s="75"/>
      <c r="FUN728" s="81"/>
      <c r="FUO728" s="75"/>
      <c r="FUP728" s="81"/>
      <c r="FUQ728" s="75"/>
      <c r="FUR728" s="81"/>
      <c r="FUS728" s="75"/>
      <c r="FUT728" s="81"/>
      <c r="FUU728" s="75"/>
      <c r="FUV728" s="81"/>
      <c r="FUW728" s="75"/>
      <c r="FUX728" s="81"/>
      <c r="FUY728" s="75"/>
      <c r="FUZ728" s="81"/>
      <c r="FVA728" s="75"/>
      <c r="FVB728" s="81"/>
      <c r="FVC728" s="75"/>
      <c r="FVD728" s="81"/>
      <c r="FVE728" s="75"/>
      <c r="FVF728" s="81"/>
      <c r="FVG728" s="75"/>
      <c r="FVH728" s="81"/>
      <c r="FVI728" s="75"/>
      <c r="FVJ728" s="81"/>
      <c r="FVK728" s="75"/>
      <c r="FVL728" s="81"/>
      <c r="FVM728" s="75"/>
      <c r="FVN728" s="81"/>
      <c r="FVO728" s="75"/>
      <c r="FVP728" s="81"/>
      <c r="FVQ728" s="75"/>
      <c r="FVR728" s="81"/>
      <c r="FVS728" s="75"/>
      <c r="FVT728" s="81"/>
      <c r="FVU728" s="75"/>
      <c r="FVV728" s="81"/>
      <c r="FVW728" s="75"/>
      <c r="FVX728" s="81"/>
      <c r="FVY728" s="75"/>
      <c r="FVZ728" s="81"/>
      <c r="FWA728" s="75"/>
      <c r="FWB728" s="81"/>
      <c r="FWC728" s="75"/>
      <c r="FWD728" s="81"/>
      <c r="FWE728" s="75"/>
      <c r="FWF728" s="81"/>
      <c r="FWG728" s="75"/>
      <c r="FWH728" s="81"/>
      <c r="FWI728" s="75"/>
      <c r="FWJ728" s="81"/>
      <c r="FWK728" s="75"/>
      <c r="FWL728" s="81"/>
      <c r="FWM728" s="75"/>
      <c r="FWN728" s="81"/>
      <c r="FWO728" s="75"/>
      <c r="FWP728" s="81"/>
      <c r="FWQ728" s="75"/>
      <c r="FWR728" s="81"/>
      <c r="FWS728" s="75"/>
      <c r="FWT728" s="81"/>
      <c r="FWU728" s="75"/>
      <c r="FWV728" s="81"/>
      <c r="FWW728" s="75"/>
      <c r="FWX728" s="81"/>
      <c r="FWY728" s="75"/>
      <c r="FWZ728" s="81"/>
      <c r="FXA728" s="75"/>
      <c r="FXB728" s="81"/>
      <c r="FXC728" s="75"/>
      <c r="FXD728" s="81"/>
      <c r="FXE728" s="75"/>
      <c r="FXF728" s="81"/>
      <c r="FXG728" s="75"/>
      <c r="FXH728" s="81"/>
      <c r="FXI728" s="75"/>
      <c r="FXJ728" s="81"/>
      <c r="FXK728" s="75"/>
      <c r="FXL728" s="81"/>
      <c r="FXM728" s="75"/>
      <c r="FXN728" s="81"/>
      <c r="FXO728" s="75"/>
      <c r="FXP728" s="81"/>
      <c r="FXQ728" s="75"/>
      <c r="FXR728" s="81"/>
      <c r="FXS728" s="75"/>
      <c r="FXT728" s="81"/>
      <c r="FXU728" s="75"/>
      <c r="FXV728" s="81"/>
      <c r="FXW728" s="75"/>
      <c r="FXX728" s="81"/>
      <c r="FXY728" s="75"/>
      <c r="FXZ728" s="81"/>
      <c r="FYA728" s="75"/>
      <c r="FYB728" s="81"/>
      <c r="FYC728" s="75"/>
      <c r="FYD728" s="81"/>
      <c r="FYE728" s="75"/>
      <c r="FYF728" s="81"/>
      <c r="FYG728" s="75"/>
      <c r="FYH728" s="81"/>
      <c r="FYI728" s="75"/>
      <c r="FYJ728" s="81"/>
      <c r="FYK728" s="75"/>
      <c r="FYL728" s="81"/>
      <c r="FYM728" s="75"/>
      <c r="FYN728" s="81"/>
      <c r="FYO728" s="75"/>
      <c r="FYP728" s="81"/>
      <c r="FYQ728" s="75"/>
      <c r="FYR728" s="81"/>
      <c r="FYS728" s="75"/>
      <c r="FYT728" s="81"/>
      <c r="FYU728" s="75"/>
      <c r="FYV728" s="81"/>
      <c r="FYW728" s="75"/>
      <c r="FYX728" s="81"/>
      <c r="FYY728" s="75"/>
      <c r="FYZ728" s="81"/>
      <c r="FZA728" s="75"/>
      <c r="FZB728" s="81"/>
      <c r="FZC728" s="75"/>
      <c r="FZD728" s="81"/>
      <c r="FZE728" s="75"/>
      <c r="FZF728" s="81"/>
      <c r="FZG728" s="75"/>
      <c r="FZH728" s="81"/>
      <c r="FZI728" s="75"/>
      <c r="FZJ728" s="81"/>
      <c r="FZK728" s="75"/>
      <c r="FZL728" s="81"/>
      <c r="FZM728" s="75"/>
      <c r="FZN728" s="81"/>
      <c r="FZO728" s="75"/>
      <c r="FZP728" s="81"/>
      <c r="FZQ728" s="75"/>
      <c r="FZR728" s="81"/>
      <c r="FZS728" s="75"/>
      <c r="FZT728" s="81"/>
      <c r="FZU728" s="75"/>
      <c r="FZV728" s="81"/>
      <c r="FZW728" s="75"/>
      <c r="FZX728" s="81"/>
      <c r="FZY728" s="75"/>
      <c r="FZZ728" s="81"/>
      <c r="GAA728" s="75"/>
      <c r="GAB728" s="81"/>
      <c r="GAC728" s="75"/>
      <c r="GAD728" s="81"/>
      <c r="GAE728" s="75"/>
      <c r="GAF728" s="81"/>
      <c r="GAG728" s="75"/>
      <c r="GAH728" s="81"/>
      <c r="GAI728" s="75"/>
      <c r="GAJ728" s="81"/>
      <c r="GAK728" s="75"/>
      <c r="GAL728" s="81"/>
      <c r="GAM728" s="75"/>
      <c r="GAN728" s="81"/>
      <c r="GAO728" s="75"/>
      <c r="GAP728" s="81"/>
      <c r="GAQ728" s="75"/>
      <c r="GAR728" s="81"/>
      <c r="GAS728" s="75"/>
      <c r="GAT728" s="81"/>
      <c r="GAU728" s="75"/>
      <c r="GAV728" s="81"/>
      <c r="GAW728" s="75"/>
      <c r="GAX728" s="81"/>
      <c r="GAY728" s="75"/>
      <c r="GAZ728" s="81"/>
      <c r="GBA728" s="75"/>
      <c r="GBB728" s="81"/>
      <c r="GBC728" s="75"/>
      <c r="GBD728" s="81"/>
      <c r="GBE728" s="75"/>
      <c r="GBF728" s="81"/>
      <c r="GBG728" s="75"/>
      <c r="GBH728" s="81"/>
      <c r="GBI728" s="75"/>
      <c r="GBJ728" s="81"/>
      <c r="GBK728" s="75"/>
      <c r="GBL728" s="81"/>
      <c r="GBM728" s="75"/>
      <c r="GBN728" s="81"/>
      <c r="GBO728" s="75"/>
      <c r="GBP728" s="81"/>
      <c r="GBQ728" s="75"/>
      <c r="GBR728" s="81"/>
      <c r="GBS728" s="75"/>
      <c r="GBT728" s="81"/>
      <c r="GBU728" s="75"/>
      <c r="GBV728" s="81"/>
      <c r="GBW728" s="75"/>
      <c r="GBX728" s="81"/>
      <c r="GBY728" s="75"/>
      <c r="GBZ728" s="81"/>
      <c r="GCA728" s="75"/>
      <c r="GCB728" s="81"/>
      <c r="GCC728" s="75"/>
      <c r="GCD728" s="81"/>
      <c r="GCE728" s="75"/>
      <c r="GCF728" s="81"/>
      <c r="GCG728" s="75"/>
      <c r="GCH728" s="81"/>
      <c r="GCI728" s="75"/>
      <c r="GCJ728" s="81"/>
      <c r="GCK728" s="75"/>
      <c r="GCL728" s="81"/>
      <c r="GCM728" s="75"/>
      <c r="GCN728" s="81"/>
      <c r="GCO728" s="75"/>
      <c r="GCP728" s="81"/>
      <c r="GCQ728" s="75"/>
      <c r="GCR728" s="81"/>
      <c r="GCS728" s="75"/>
      <c r="GCT728" s="81"/>
      <c r="GCU728" s="75"/>
      <c r="GCV728" s="81"/>
      <c r="GCW728" s="75"/>
      <c r="GCX728" s="81"/>
      <c r="GCY728" s="75"/>
      <c r="GCZ728" s="81"/>
      <c r="GDA728" s="75"/>
      <c r="GDB728" s="81"/>
      <c r="GDC728" s="75"/>
      <c r="GDD728" s="81"/>
      <c r="GDE728" s="75"/>
      <c r="GDF728" s="81"/>
      <c r="GDG728" s="75"/>
      <c r="GDH728" s="81"/>
      <c r="GDI728" s="75"/>
      <c r="GDJ728" s="81"/>
      <c r="GDK728" s="75"/>
      <c r="GDL728" s="81"/>
      <c r="GDM728" s="75"/>
      <c r="GDN728" s="81"/>
      <c r="GDO728" s="75"/>
      <c r="GDP728" s="81"/>
      <c r="GDQ728" s="75"/>
      <c r="GDR728" s="81"/>
      <c r="GDS728" s="75"/>
      <c r="GDT728" s="81"/>
      <c r="GDU728" s="75"/>
      <c r="GDV728" s="81"/>
      <c r="GDW728" s="75"/>
      <c r="GDX728" s="81"/>
      <c r="GDY728" s="75"/>
      <c r="GDZ728" s="81"/>
      <c r="GEA728" s="75"/>
      <c r="GEB728" s="81"/>
      <c r="GEC728" s="75"/>
      <c r="GED728" s="81"/>
      <c r="GEE728" s="75"/>
      <c r="GEF728" s="81"/>
      <c r="GEG728" s="75"/>
      <c r="GEH728" s="81"/>
      <c r="GEI728" s="75"/>
      <c r="GEJ728" s="81"/>
      <c r="GEK728" s="75"/>
      <c r="GEL728" s="81"/>
      <c r="GEM728" s="75"/>
      <c r="GEN728" s="81"/>
      <c r="GEO728" s="75"/>
      <c r="GEP728" s="81"/>
      <c r="GEQ728" s="75"/>
      <c r="GER728" s="81"/>
      <c r="GES728" s="75"/>
      <c r="GET728" s="81"/>
      <c r="GEU728" s="75"/>
      <c r="GEV728" s="81"/>
      <c r="GEW728" s="75"/>
      <c r="GEX728" s="81"/>
      <c r="GEY728" s="75"/>
      <c r="GEZ728" s="81"/>
      <c r="GFA728" s="75"/>
      <c r="GFB728" s="81"/>
      <c r="GFC728" s="75"/>
      <c r="GFD728" s="81"/>
      <c r="GFE728" s="75"/>
      <c r="GFF728" s="81"/>
      <c r="GFG728" s="75"/>
      <c r="GFH728" s="81"/>
      <c r="GFI728" s="75"/>
      <c r="GFJ728" s="81"/>
      <c r="GFK728" s="75"/>
      <c r="GFL728" s="81"/>
      <c r="GFM728" s="75"/>
      <c r="GFN728" s="81"/>
      <c r="GFO728" s="75"/>
      <c r="GFP728" s="81"/>
      <c r="GFQ728" s="75"/>
      <c r="GFR728" s="81"/>
      <c r="GFS728" s="75"/>
      <c r="GFT728" s="81"/>
      <c r="GFU728" s="75"/>
      <c r="GFV728" s="81"/>
      <c r="GFW728" s="75"/>
      <c r="GFX728" s="81"/>
      <c r="GFY728" s="75"/>
      <c r="GFZ728" s="81"/>
      <c r="GGA728" s="75"/>
      <c r="GGB728" s="81"/>
      <c r="GGC728" s="75"/>
      <c r="GGD728" s="81"/>
      <c r="GGE728" s="75"/>
      <c r="GGF728" s="81"/>
      <c r="GGG728" s="75"/>
      <c r="GGH728" s="81"/>
      <c r="GGI728" s="75"/>
      <c r="GGJ728" s="81"/>
      <c r="GGK728" s="75"/>
      <c r="GGL728" s="81"/>
      <c r="GGM728" s="75"/>
      <c r="GGN728" s="81"/>
      <c r="GGO728" s="75"/>
      <c r="GGP728" s="81"/>
      <c r="GGQ728" s="75"/>
      <c r="GGR728" s="81"/>
      <c r="GGS728" s="75"/>
      <c r="GGT728" s="81"/>
      <c r="GGU728" s="75"/>
      <c r="GGV728" s="81"/>
      <c r="GGW728" s="75"/>
      <c r="GGX728" s="81"/>
      <c r="GGY728" s="75"/>
      <c r="GGZ728" s="81"/>
      <c r="GHA728" s="75"/>
      <c r="GHB728" s="81"/>
      <c r="GHC728" s="75"/>
      <c r="GHD728" s="81"/>
      <c r="GHE728" s="75"/>
      <c r="GHF728" s="81"/>
      <c r="GHG728" s="75"/>
      <c r="GHH728" s="81"/>
      <c r="GHI728" s="75"/>
      <c r="GHJ728" s="81"/>
      <c r="GHK728" s="75"/>
      <c r="GHL728" s="81"/>
      <c r="GHM728" s="75"/>
      <c r="GHN728" s="81"/>
      <c r="GHO728" s="75"/>
      <c r="GHP728" s="81"/>
      <c r="GHQ728" s="75"/>
      <c r="GHR728" s="81"/>
      <c r="GHS728" s="75"/>
      <c r="GHT728" s="81"/>
      <c r="GHU728" s="75"/>
      <c r="GHV728" s="81"/>
      <c r="GHW728" s="75"/>
      <c r="GHX728" s="81"/>
      <c r="GHY728" s="75"/>
      <c r="GHZ728" s="81"/>
      <c r="GIA728" s="75"/>
      <c r="GIB728" s="81"/>
      <c r="GIC728" s="75"/>
      <c r="GID728" s="81"/>
      <c r="GIE728" s="75"/>
      <c r="GIF728" s="81"/>
      <c r="GIG728" s="75"/>
      <c r="GIH728" s="81"/>
      <c r="GII728" s="75"/>
      <c r="GIJ728" s="81"/>
      <c r="GIK728" s="75"/>
      <c r="GIL728" s="81"/>
      <c r="GIM728" s="75"/>
      <c r="GIN728" s="81"/>
      <c r="GIO728" s="75"/>
      <c r="GIP728" s="81"/>
      <c r="GIQ728" s="75"/>
      <c r="GIR728" s="81"/>
      <c r="GIS728" s="75"/>
      <c r="GIT728" s="81"/>
      <c r="GIU728" s="75"/>
      <c r="GIV728" s="81"/>
      <c r="GIW728" s="75"/>
      <c r="GIX728" s="81"/>
      <c r="GIY728" s="75"/>
      <c r="GIZ728" s="81"/>
      <c r="GJA728" s="75"/>
      <c r="GJB728" s="81"/>
      <c r="GJC728" s="75"/>
      <c r="GJD728" s="81"/>
      <c r="GJE728" s="75"/>
      <c r="GJF728" s="81"/>
      <c r="GJG728" s="75"/>
      <c r="GJH728" s="81"/>
      <c r="GJI728" s="75"/>
      <c r="GJJ728" s="81"/>
      <c r="GJK728" s="75"/>
      <c r="GJL728" s="81"/>
      <c r="GJM728" s="75"/>
      <c r="GJN728" s="81"/>
      <c r="GJO728" s="75"/>
      <c r="GJP728" s="81"/>
      <c r="GJQ728" s="75"/>
      <c r="GJR728" s="81"/>
      <c r="GJS728" s="75"/>
      <c r="GJT728" s="81"/>
      <c r="GJU728" s="75"/>
      <c r="GJV728" s="81"/>
      <c r="GJW728" s="75"/>
      <c r="GJX728" s="81"/>
      <c r="GJY728" s="75"/>
      <c r="GJZ728" s="81"/>
      <c r="GKA728" s="75"/>
      <c r="GKB728" s="81"/>
      <c r="GKC728" s="75"/>
      <c r="GKD728" s="81"/>
      <c r="GKE728" s="75"/>
      <c r="GKF728" s="81"/>
      <c r="GKG728" s="75"/>
      <c r="GKH728" s="81"/>
      <c r="GKI728" s="75"/>
      <c r="GKJ728" s="81"/>
      <c r="GKK728" s="75"/>
      <c r="GKL728" s="81"/>
      <c r="GKM728" s="75"/>
      <c r="GKN728" s="81"/>
      <c r="GKO728" s="75"/>
      <c r="GKP728" s="81"/>
      <c r="GKQ728" s="75"/>
      <c r="GKR728" s="81"/>
      <c r="GKS728" s="75"/>
      <c r="GKT728" s="81"/>
      <c r="GKU728" s="75"/>
      <c r="GKV728" s="81"/>
      <c r="GKW728" s="75"/>
      <c r="GKX728" s="81"/>
      <c r="GKY728" s="75"/>
      <c r="GKZ728" s="81"/>
      <c r="GLA728" s="75"/>
      <c r="GLB728" s="81"/>
      <c r="GLC728" s="75"/>
      <c r="GLD728" s="81"/>
      <c r="GLE728" s="75"/>
      <c r="GLF728" s="81"/>
      <c r="GLG728" s="75"/>
      <c r="GLH728" s="81"/>
      <c r="GLI728" s="75"/>
      <c r="GLJ728" s="81"/>
      <c r="GLK728" s="75"/>
      <c r="GLL728" s="81"/>
      <c r="GLM728" s="75"/>
      <c r="GLN728" s="81"/>
      <c r="GLO728" s="75"/>
      <c r="GLP728" s="81"/>
      <c r="GLQ728" s="75"/>
      <c r="GLR728" s="81"/>
      <c r="GLS728" s="75"/>
      <c r="GLT728" s="81"/>
      <c r="GLU728" s="75"/>
      <c r="GLV728" s="81"/>
      <c r="GLW728" s="75"/>
      <c r="GLX728" s="81"/>
      <c r="GLY728" s="75"/>
      <c r="GLZ728" s="81"/>
      <c r="GMA728" s="75"/>
      <c r="GMB728" s="81"/>
      <c r="GMC728" s="75"/>
      <c r="GMD728" s="81"/>
      <c r="GME728" s="75"/>
      <c r="GMF728" s="81"/>
      <c r="GMG728" s="75"/>
      <c r="GMH728" s="81"/>
      <c r="GMI728" s="75"/>
      <c r="GMJ728" s="81"/>
      <c r="GMK728" s="75"/>
      <c r="GML728" s="81"/>
      <c r="GMM728" s="75"/>
      <c r="GMN728" s="81"/>
      <c r="GMO728" s="75"/>
      <c r="GMP728" s="81"/>
      <c r="GMQ728" s="75"/>
      <c r="GMR728" s="81"/>
      <c r="GMS728" s="75"/>
      <c r="GMT728" s="81"/>
      <c r="GMU728" s="75"/>
      <c r="GMV728" s="81"/>
      <c r="GMW728" s="75"/>
      <c r="GMX728" s="81"/>
      <c r="GMY728" s="75"/>
      <c r="GMZ728" s="81"/>
      <c r="GNA728" s="75"/>
      <c r="GNB728" s="81"/>
      <c r="GNC728" s="75"/>
      <c r="GND728" s="81"/>
      <c r="GNE728" s="75"/>
      <c r="GNF728" s="81"/>
      <c r="GNG728" s="75"/>
      <c r="GNH728" s="81"/>
      <c r="GNI728" s="75"/>
      <c r="GNJ728" s="81"/>
      <c r="GNK728" s="75"/>
      <c r="GNL728" s="81"/>
      <c r="GNM728" s="75"/>
      <c r="GNN728" s="81"/>
      <c r="GNO728" s="75"/>
      <c r="GNP728" s="81"/>
      <c r="GNQ728" s="75"/>
      <c r="GNR728" s="81"/>
      <c r="GNS728" s="75"/>
      <c r="GNT728" s="81"/>
      <c r="GNU728" s="75"/>
      <c r="GNV728" s="81"/>
      <c r="GNW728" s="75"/>
      <c r="GNX728" s="81"/>
      <c r="GNY728" s="75"/>
      <c r="GNZ728" s="81"/>
      <c r="GOA728" s="75"/>
      <c r="GOB728" s="81"/>
      <c r="GOC728" s="75"/>
      <c r="GOD728" s="81"/>
      <c r="GOE728" s="75"/>
      <c r="GOF728" s="81"/>
      <c r="GOG728" s="75"/>
      <c r="GOH728" s="81"/>
      <c r="GOI728" s="75"/>
      <c r="GOJ728" s="81"/>
      <c r="GOK728" s="75"/>
      <c r="GOL728" s="81"/>
      <c r="GOM728" s="75"/>
      <c r="GON728" s="81"/>
      <c r="GOO728" s="75"/>
      <c r="GOP728" s="81"/>
      <c r="GOQ728" s="75"/>
      <c r="GOR728" s="81"/>
      <c r="GOS728" s="75"/>
      <c r="GOT728" s="81"/>
      <c r="GOU728" s="75"/>
      <c r="GOV728" s="81"/>
      <c r="GOW728" s="75"/>
      <c r="GOX728" s="81"/>
      <c r="GOY728" s="75"/>
      <c r="GOZ728" s="81"/>
      <c r="GPA728" s="75"/>
      <c r="GPB728" s="81"/>
      <c r="GPC728" s="75"/>
      <c r="GPD728" s="81"/>
      <c r="GPE728" s="75"/>
      <c r="GPF728" s="81"/>
      <c r="GPG728" s="75"/>
      <c r="GPH728" s="81"/>
      <c r="GPI728" s="75"/>
      <c r="GPJ728" s="81"/>
      <c r="GPK728" s="75"/>
      <c r="GPL728" s="81"/>
      <c r="GPM728" s="75"/>
      <c r="GPN728" s="81"/>
      <c r="GPO728" s="75"/>
      <c r="GPP728" s="81"/>
      <c r="GPQ728" s="75"/>
      <c r="GPR728" s="81"/>
      <c r="GPS728" s="75"/>
      <c r="GPT728" s="81"/>
      <c r="GPU728" s="75"/>
      <c r="GPV728" s="81"/>
      <c r="GPW728" s="75"/>
      <c r="GPX728" s="81"/>
      <c r="GPY728" s="75"/>
      <c r="GPZ728" s="81"/>
      <c r="GQA728" s="75"/>
      <c r="GQB728" s="81"/>
      <c r="GQC728" s="75"/>
      <c r="GQD728" s="81"/>
      <c r="GQE728" s="75"/>
      <c r="GQF728" s="81"/>
      <c r="GQG728" s="75"/>
      <c r="GQH728" s="81"/>
      <c r="GQI728" s="75"/>
      <c r="GQJ728" s="81"/>
      <c r="GQK728" s="75"/>
      <c r="GQL728" s="81"/>
      <c r="GQM728" s="75"/>
      <c r="GQN728" s="81"/>
      <c r="GQO728" s="75"/>
      <c r="GQP728" s="81"/>
      <c r="GQQ728" s="75"/>
      <c r="GQR728" s="81"/>
      <c r="GQS728" s="75"/>
      <c r="GQT728" s="81"/>
      <c r="GQU728" s="75"/>
      <c r="GQV728" s="81"/>
      <c r="GQW728" s="75"/>
      <c r="GQX728" s="81"/>
      <c r="GQY728" s="75"/>
      <c r="GQZ728" s="81"/>
      <c r="GRA728" s="75"/>
      <c r="GRB728" s="81"/>
      <c r="GRC728" s="75"/>
      <c r="GRD728" s="81"/>
      <c r="GRE728" s="75"/>
      <c r="GRF728" s="81"/>
      <c r="GRG728" s="75"/>
      <c r="GRH728" s="81"/>
      <c r="GRI728" s="75"/>
      <c r="GRJ728" s="81"/>
      <c r="GRK728" s="75"/>
      <c r="GRL728" s="81"/>
      <c r="GRM728" s="75"/>
      <c r="GRN728" s="81"/>
      <c r="GRO728" s="75"/>
      <c r="GRP728" s="81"/>
      <c r="GRQ728" s="75"/>
      <c r="GRR728" s="81"/>
      <c r="GRS728" s="75"/>
      <c r="GRT728" s="81"/>
      <c r="GRU728" s="75"/>
      <c r="GRV728" s="81"/>
      <c r="GRW728" s="75"/>
      <c r="GRX728" s="81"/>
      <c r="GRY728" s="75"/>
      <c r="GRZ728" s="81"/>
      <c r="GSA728" s="75"/>
      <c r="GSB728" s="81"/>
      <c r="GSC728" s="75"/>
      <c r="GSD728" s="81"/>
      <c r="GSE728" s="75"/>
      <c r="GSF728" s="81"/>
      <c r="GSG728" s="75"/>
      <c r="GSH728" s="81"/>
      <c r="GSI728" s="75"/>
      <c r="GSJ728" s="81"/>
      <c r="GSK728" s="75"/>
      <c r="GSL728" s="81"/>
      <c r="GSM728" s="75"/>
      <c r="GSN728" s="81"/>
      <c r="GSO728" s="75"/>
      <c r="GSP728" s="81"/>
      <c r="GSQ728" s="75"/>
      <c r="GSR728" s="81"/>
      <c r="GSS728" s="75"/>
      <c r="GST728" s="81"/>
      <c r="GSU728" s="75"/>
      <c r="GSV728" s="81"/>
      <c r="GSW728" s="75"/>
      <c r="GSX728" s="81"/>
      <c r="GSY728" s="75"/>
      <c r="GSZ728" s="81"/>
      <c r="GTA728" s="75"/>
      <c r="GTB728" s="81"/>
      <c r="GTC728" s="75"/>
      <c r="GTD728" s="81"/>
      <c r="GTE728" s="75"/>
      <c r="GTF728" s="81"/>
      <c r="GTG728" s="75"/>
      <c r="GTH728" s="81"/>
      <c r="GTI728" s="75"/>
      <c r="GTJ728" s="81"/>
      <c r="GTK728" s="75"/>
      <c r="GTL728" s="81"/>
      <c r="GTM728" s="75"/>
      <c r="GTN728" s="81"/>
      <c r="GTO728" s="75"/>
      <c r="GTP728" s="81"/>
      <c r="GTQ728" s="75"/>
      <c r="GTR728" s="81"/>
      <c r="GTS728" s="75"/>
      <c r="GTT728" s="81"/>
      <c r="GTU728" s="75"/>
      <c r="GTV728" s="81"/>
      <c r="GTW728" s="75"/>
      <c r="GTX728" s="81"/>
      <c r="GTY728" s="75"/>
      <c r="GTZ728" s="81"/>
      <c r="GUA728" s="75"/>
      <c r="GUB728" s="81"/>
      <c r="GUC728" s="75"/>
      <c r="GUD728" s="81"/>
      <c r="GUE728" s="75"/>
      <c r="GUF728" s="81"/>
      <c r="GUG728" s="75"/>
      <c r="GUH728" s="81"/>
      <c r="GUI728" s="75"/>
      <c r="GUJ728" s="81"/>
      <c r="GUK728" s="75"/>
      <c r="GUL728" s="81"/>
      <c r="GUM728" s="75"/>
      <c r="GUN728" s="81"/>
      <c r="GUO728" s="75"/>
      <c r="GUP728" s="81"/>
      <c r="GUQ728" s="75"/>
      <c r="GUR728" s="81"/>
      <c r="GUS728" s="75"/>
      <c r="GUT728" s="81"/>
      <c r="GUU728" s="75"/>
      <c r="GUV728" s="81"/>
      <c r="GUW728" s="75"/>
      <c r="GUX728" s="81"/>
      <c r="GUY728" s="75"/>
      <c r="GUZ728" s="81"/>
      <c r="GVA728" s="75"/>
      <c r="GVB728" s="81"/>
      <c r="GVC728" s="75"/>
      <c r="GVD728" s="81"/>
      <c r="GVE728" s="75"/>
      <c r="GVF728" s="81"/>
      <c r="GVG728" s="75"/>
      <c r="GVH728" s="81"/>
      <c r="GVI728" s="75"/>
      <c r="GVJ728" s="81"/>
      <c r="GVK728" s="75"/>
      <c r="GVL728" s="81"/>
      <c r="GVM728" s="75"/>
      <c r="GVN728" s="81"/>
      <c r="GVO728" s="75"/>
      <c r="GVP728" s="81"/>
      <c r="GVQ728" s="75"/>
      <c r="GVR728" s="81"/>
      <c r="GVS728" s="75"/>
      <c r="GVT728" s="81"/>
      <c r="GVU728" s="75"/>
      <c r="GVV728" s="81"/>
      <c r="GVW728" s="75"/>
      <c r="GVX728" s="81"/>
      <c r="GVY728" s="75"/>
      <c r="GVZ728" s="81"/>
      <c r="GWA728" s="75"/>
      <c r="GWB728" s="81"/>
      <c r="GWC728" s="75"/>
      <c r="GWD728" s="81"/>
      <c r="GWE728" s="75"/>
      <c r="GWF728" s="81"/>
      <c r="GWG728" s="75"/>
      <c r="GWH728" s="81"/>
      <c r="GWI728" s="75"/>
      <c r="GWJ728" s="81"/>
      <c r="GWK728" s="75"/>
      <c r="GWL728" s="81"/>
      <c r="GWM728" s="75"/>
      <c r="GWN728" s="81"/>
      <c r="GWO728" s="75"/>
      <c r="GWP728" s="81"/>
      <c r="GWQ728" s="75"/>
      <c r="GWR728" s="81"/>
      <c r="GWS728" s="75"/>
      <c r="GWT728" s="81"/>
      <c r="GWU728" s="75"/>
      <c r="GWV728" s="81"/>
      <c r="GWW728" s="75"/>
      <c r="GWX728" s="81"/>
      <c r="GWY728" s="75"/>
      <c r="GWZ728" s="81"/>
      <c r="GXA728" s="75"/>
      <c r="GXB728" s="81"/>
      <c r="GXC728" s="75"/>
      <c r="GXD728" s="81"/>
      <c r="GXE728" s="75"/>
      <c r="GXF728" s="81"/>
      <c r="GXG728" s="75"/>
      <c r="GXH728" s="81"/>
      <c r="GXI728" s="75"/>
      <c r="GXJ728" s="81"/>
      <c r="GXK728" s="75"/>
      <c r="GXL728" s="81"/>
      <c r="GXM728" s="75"/>
      <c r="GXN728" s="81"/>
      <c r="GXO728" s="75"/>
      <c r="GXP728" s="81"/>
      <c r="GXQ728" s="75"/>
      <c r="GXR728" s="81"/>
      <c r="GXS728" s="75"/>
      <c r="GXT728" s="81"/>
      <c r="GXU728" s="75"/>
      <c r="GXV728" s="81"/>
      <c r="GXW728" s="75"/>
      <c r="GXX728" s="81"/>
      <c r="GXY728" s="75"/>
      <c r="GXZ728" s="81"/>
      <c r="GYA728" s="75"/>
      <c r="GYB728" s="81"/>
      <c r="GYC728" s="75"/>
      <c r="GYD728" s="81"/>
      <c r="GYE728" s="75"/>
      <c r="GYF728" s="81"/>
      <c r="GYG728" s="75"/>
      <c r="GYH728" s="81"/>
      <c r="GYI728" s="75"/>
      <c r="GYJ728" s="81"/>
      <c r="GYK728" s="75"/>
      <c r="GYL728" s="81"/>
      <c r="GYM728" s="75"/>
      <c r="GYN728" s="81"/>
      <c r="GYO728" s="75"/>
      <c r="GYP728" s="81"/>
      <c r="GYQ728" s="75"/>
      <c r="GYR728" s="81"/>
      <c r="GYS728" s="75"/>
      <c r="GYT728" s="81"/>
      <c r="GYU728" s="75"/>
      <c r="GYV728" s="81"/>
      <c r="GYW728" s="75"/>
      <c r="GYX728" s="81"/>
      <c r="GYY728" s="75"/>
      <c r="GYZ728" s="81"/>
      <c r="GZA728" s="75"/>
      <c r="GZB728" s="81"/>
      <c r="GZC728" s="75"/>
      <c r="GZD728" s="81"/>
      <c r="GZE728" s="75"/>
      <c r="GZF728" s="81"/>
      <c r="GZG728" s="75"/>
      <c r="GZH728" s="81"/>
      <c r="GZI728" s="75"/>
      <c r="GZJ728" s="81"/>
      <c r="GZK728" s="75"/>
      <c r="GZL728" s="81"/>
      <c r="GZM728" s="75"/>
      <c r="GZN728" s="81"/>
      <c r="GZO728" s="75"/>
      <c r="GZP728" s="81"/>
      <c r="GZQ728" s="75"/>
      <c r="GZR728" s="81"/>
      <c r="GZS728" s="75"/>
      <c r="GZT728" s="81"/>
      <c r="GZU728" s="75"/>
      <c r="GZV728" s="81"/>
      <c r="GZW728" s="75"/>
      <c r="GZX728" s="81"/>
      <c r="GZY728" s="75"/>
      <c r="GZZ728" s="81"/>
      <c r="HAA728" s="75"/>
      <c r="HAB728" s="81"/>
      <c r="HAC728" s="75"/>
      <c r="HAD728" s="81"/>
      <c r="HAE728" s="75"/>
      <c r="HAF728" s="81"/>
      <c r="HAG728" s="75"/>
      <c r="HAH728" s="81"/>
      <c r="HAI728" s="75"/>
      <c r="HAJ728" s="81"/>
      <c r="HAK728" s="75"/>
      <c r="HAL728" s="81"/>
      <c r="HAM728" s="75"/>
      <c r="HAN728" s="81"/>
      <c r="HAO728" s="75"/>
      <c r="HAP728" s="81"/>
      <c r="HAQ728" s="75"/>
      <c r="HAR728" s="81"/>
      <c r="HAS728" s="75"/>
      <c r="HAT728" s="81"/>
      <c r="HAU728" s="75"/>
      <c r="HAV728" s="81"/>
      <c r="HAW728" s="75"/>
      <c r="HAX728" s="81"/>
      <c r="HAY728" s="75"/>
      <c r="HAZ728" s="81"/>
      <c r="HBA728" s="75"/>
      <c r="HBB728" s="81"/>
      <c r="HBC728" s="75"/>
      <c r="HBD728" s="81"/>
      <c r="HBE728" s="75"/>
      <c r="HBF728" s="81"/>
      <c r="HBG728" s="75"/>
      <c r="HBH728" s="81"/>
      <c r="HBI728" s="75"/>
      <c r="HBJ728" s="81"/>
      <c r="HBK728" s="75"/>
      <c r="HBL728" s="81"/>
      <c r="HBM728" s="75"/>
      <c r="HBN728" s="81"/>
      <c r="HBO728" s="75"/>
      <c r="HBP728" s="81"/>
      <c r="HBQ728" s="75"/>
      <c r="HBR728" s="81"/>
      <c r="HBS728" s="75"/>
      <c r="HBT728" s="81"/>
      <c r="HBU728" s="75"/>
      <c r="HBV728" s="81"/>
      <c r="HBW728" s="75"/>
      <c r="HBX728" s="81"/>
      <c r="HBY728" s="75"/>
      <c r="HBZ728" s="81"/>
      <c r="HCA728" s="75"/>
      <c r="HCB728" s="81"/>
      <c r="HCC728" s="75"/>
      <c r="HCD728" s="81"/>
      <c r="HCE728" s="75"/>
      <c r="HCF728" s="81"/>
      <c r="HCG728" s="75"/>
      <c r="HCH728" s="81"/>
      <c r="HCI728" s="75"/>
      <c r="HCJ728" s="81"/>
      <c r="HCK728" s="75"/>
      <c r="HCL728" s="81"/>
      <c r="HCM728" s="75"/>
      <c r="HCN728" s="81"/>
      <c r="HCO728" s="75"/>
      <c r="HCP728" s="81"/>
      <c r="HCQ728" s="75"/>
      <c r="HCR728" s="81"/>
      <c r="HCS728" s="75"/>
      <c r="HCT728" s="81"/>
      <c r="HCU728" s="75"/>
      <c r="HCV728" s="81"/>
      <c r="HCW728" s="75"/>
      <c r="HCX728" s="81"/>
      <c r="HCY728" s="75"/>
      <c r="HCZ728" s="81"/>
      <c r="HDA728" s="75"/>
      <c r="HDB728" s="81"/>
      <c r="HDC728" s="75"/>
      <c r="HDD728" s="81"/>
      <c r="HDE728" s="75"/>
      <c r="HDF728" s="81"/>
      <c r="HDG728" s="75"/>
      <c r="HDH728" s="81"/>
      <c r="HDI728" s="75"/>
      <c r="HDJ728" s="81"/>
      <c r="HDK728" s="75"/>
      <c r="HDL728" s="81"/>
      <c r="HDM728" s="75"/>
      <c r="HDN728" s="81"/>
      <c r="HDO728" s="75"/>
      <c r="HDP728" s="81"/>
      <c r="HDQ728" s="75"/>
      <c r="HDR728" s="81"/>
      <c r="HDS728" s="75"/>
      <c r="HDT728" s="81"/>
      <c r="HDU728" s="75"/>
      <c r="HDV728" s="81"/>
      <c r="HDW728" s="75"/>
      <c r="HDX728" s="81"/>
      <c r="HDY728" s="75"/>
      <c r="HDZ728" s="81"/>
      <c r="HEA728" s="75"/>
      <c r="HEB728" s="81"/>
      <c r="HEC728" s="75"/>
      <c r="HED728" s="81"/>
      <c r="HEE728" s="75"/>
      <c r="HEF728" s="81"/>
      <c r="HEG728" s="75"/>
      <c r="HEH728" s="81"/>
      <c r="HEI728" s="75"/>
      <c r="HEJ728" s="81"/>
      <c r="HEK728" s="75"/>
      <c r="HEL728" s="81"/>
      <c r="HEM728" s="75"/>
      <c r="HEN728" s="81"/>
      <c r="HEO728" s="75"/>
      <c r="HEP728" s="81"/>
      <c r="HEQ728" s="75"/>
      <c r="HER728" s="81"/>
      <c r="HES728" s="75"/>
      <c r="HET728" s="81"/>
      <c r="HEU728" s="75"/>
      <c r="HEV728" s="81"/>
      <c r="HEW728" s="75"/>
      <c r="HEX728" s="81"/>
      <c r="HEY728" s="75"/>
      <c r="HEZ728" s="81"/>
      <c r="HFA728" s="75"/>
      <c r="HFB728" s="81"/>
      <c r="HFC728" s="75"/>
      <c r="HFD728" s="81"/>
      <c r="HFE728" s="75"/>
      <c r="HFF728" s="81"/>
      <c r="HFG728" s="75"/>
      <c r="HFH728" s="81"/>
      <c r="HFI728" s="75"/>
      <c r="HFJ728" s="81"/>
      <c r="HFK728" s="75"/>
      <c r="HFL728" s="81"/>
      <c r="HFM728" s="75"/>
      <c r="HFN728" s="81"/>
      <c r="HFO728" s="75"/>
      <c r="HFP728" s="81"/>
      <c r="HFQ728" s="75"/>
      <c r="HFR728" s="81"/>
      <c r="HFS728" s="75"/>
      <c r="HFT728" s="81"/>
      <c r="HFU728" s="75"/>
      <c r="HFV728" s="81"/>
      <c r="HFW728" s="75"/>
      <c r="HFX728" s="81"/>
      <c r="HFY728" s="75"/>
      <c r="HFZ728" s="81"/>
      <c r="HGA728" s="75"/>
      <c r="HGB728" s="81"/>
      <c r="HGC728" s="75"/>
      <c r="HGD728" s="81"/>
      <c r="HGE728" s="75"/>
      <c r="HGF728" s="81"/>
      <c r="HGG728" s="75"/>
      <c r="HGH728" s="81"/>
      <c r="HGI728" s="75"/>
      <c r="HGJ728" s="81"/>
      <c r="HGK728" s="75"/>
      <c r="HGL728" s="81"/>
      <c r="HGM728" s="75"/>
      <c r="HGN728" s="81"/>
      <c r="HGO728" s="75"/>
      <c r="HGP728" s="81"/>
      <c r="HGQ728" s="75"/>
      <c r="HGR728" s="81"/>
      <c r="HGS728" s="75"/>
      <c r="HGT728" s="81"/>
      <c r="HGU728" s="75"/>
      <c r="HGV728" s="81"/>
      <c r="HGW728" s="75"/>
      <c r="HGX728" s="81"/>
      <c r="HGY728" s="75"/>
      <c r="HGZ728" s="81"/>
      <c r="HHA728" s="75"/>
      <c r="HHB728" s="81"/>
      <c r="HHC728" s="75"/>
      <c r="HHD728" s="81"/>
      <c r="HHE728" s="75"/>
      <c r="HHF728" s="81"/>
      <c r="HHG728" s="75"/>
      <c r="HHH728" s="81"/>
      <c r="HHI728" s="75"/>
      <c r="HHJ728" s="81"/>
      <c r="HHK728" s="75"/>
      <c r="HHL728" s="81"/>
      <c r="HHM728" s="75"/>
      <c r="HHN728" s="81"/>
      <c r="HHO728" s="75"/>
      <c r="HHP728" s="81"/>
      <c r="HHQ728" s="75"/>
      <c r="HHR728" s="81"/>
      <c r="HHS728" s="75"/>
      <c r="HHT728" s="81"/>
      <c r="HHU728" s="75"/>
      <c r="HHV728" s="81"/>
      <c r="HHW728" s="75"/>
      <c r="HHX728" s="81"/>
      <c r="HHY728" s="75"/>
      <c r="HHZ728" s="81"/>
      <c r="HIA728" s="75"/>
      <c r="HIB728" s="81"/>
      <c r="HIC728" s="75"/>
      <c r="HID728" s="81"/>
      <c r="HIE728" s="75"/>
      <c r="HIF728" s="81"/>
      <c r="HIG728" s="75"/>
      <c r="HIH728" s="81"/>
      <c r="HII728" s="75"/>
      <c r="HIJ728" s="81"/>
      <c r="HIK728" s="75"/>
      <c r="HIL728" s="81"/>
      <c r="HIM728" s="75"/>
      <c r="HIN728" s="81"/>
      <c r="HIO728" s="75"/>
      <c r="HIP728" s="81"/>
      <c r="HIQ728" s="75"/>
      <c r="HIR728" s="81"/>
      <c r="HIS728" s="75"/>
      <c r="HIT728" s="81"/>
      <c r="HIU728" s="75"/>
      <c r="HIV728" s="81"/>
      <c r="HIW728" s="75"/>
      <c r="HIX728" s="81"/>
      <c r="HIY728" s="75"/>
      <c r="HIZ728" s="81"/>
      <c r="HJA728" s="75"/>
      <c r="HJB728" s="81"/>
      <c r="HJC728" s="75"/>
      <c r="HJD728" s="81"/>
      <c r="HJE728" s="75"/>
      <c r="HJF728" s="81"/>
      <c r="HJG728" s="75"/>
      <c r="HJH728" s="81"/>
      <c r="HJI728" s="75"/>
      <c r="HJJ728" s="81"/>
      <c r="HJK728" s="75"/>
      <c r="HJL728" s="81"/>
      <c r="HJM728" s="75"/>
      <c r="HJN728" s="81"/>
      <c r="HJO728" s="75"/>
      <c r="HJP728" s="81"/>
      <c r="HJQ728" s="75"/>
      <c r="HJR728" s="81"/>
      <c r="HJS728" s="75"/>
      <c r="HJT728" s="81"/>
      <c r="HJU728" s="75"/>
      <c r="HJV728" s="81"/>
      <c r="HJW728" s="75"/>
      <c r="HJX728" s="81"/>
      <c r="HJY728" s="75"/>
      <c r="HJZ728" s="81"/>
      <c r="HKA728" s="75"/>
      <c r="HKB728" s="81"/>
      <c r="HKC728" s="75"/>
      <c r="HKD728" s="81"/>
      <c r="HKE728" s="75"/>
      <c r="HKF728" s="81"/>
      <c r="HKG728" s="75"/>
      <c r="HKH728" s="81"/>
      <c r="HKI728" s="75"/>
      <c r="HKJ728" s="81"/>
      <c r="HKK728" s="75"/>
      <c r="HKL728" s="81"/>
      <c r="HKM728" s="75"/>
      <c r="HKN728" s="81"/>
      <c r="HKO728" s="75"/>
      <c r="HKP728" s="81"/>
      <c r="HKQ728" s="75"/>
      <c r="HKR728" s="81"/>
      <c r="HKS728" s="75"/>
      <c r="HKT728" s="81"/>
      <c r="HKU728" s="75"/>
      <c r="HKV728" s="81"/>
      <c r="HKW728" s="75"/>
      <c r="HKX728" s="81"/>
      <c r="HKY728" s="75"/>
      <c r="HKZ728" s="81"/>
      <c r="HLA728" s="75"/>
      <c r="HLB728" s="81"/>
      <c r="HLC728" s="75"/>
      <c r="HLD728" s="81"/>
      <c r="HLE728" s="75"/>
      <c r="HLF728" s="81"/>
      <c r="HLG728" s="75"/>
      <c r="HLH728" s="81"/>
      <c r="HLI728" s="75"/>
      <c r="HLJ728" s="81"/>
      <c r="HLK728" s="75"/>
      <c r="HLL728" s="81"/>
      <c r="HLM728" s="75"/>
      <c r="HLN728" s="81"/>
      <c r="HLO728" s="75"/>
      <c r="HLP728" s="81"/>
      <c r="HLQ728" s="75"/>
      <c r="HLR728" s="81"/>
      <c r="HLS728" s="75"/>
      <c r="HLT728" s="81"/>
      <c r="HLU728" s="75"/>
      <c r="HLV728" s="81"/>
      <c r="HLW728" s="75"/>
      <c r="HLX728" s="81"/>
      <c r="HLY728" s="75"/>
      <c r="HLZ728" s="81"/>
      <c r="HMA728" s="75"/>
      <c r="HMB728" s="81"/>
      <c r="HMC728" s="75"/>
      <c r="HMD728" s="81"/>
      <c r="HME728" s="75"/>
      <c r="HMF728" s="81"/>
      <c r="HMG728" s="75"/>
      <c r="HMH728" s="81"/>
      <c r="HMI728" s="75"/>
      <c r="HMJ728" s="81"/>
      <c r="HMK728" s="75"/>
      <c r="HML728" s="81"/>
      <c r="HMM728" s="75"/>
      <c r="HMN728" s="81"/>
      <c r="HMO728" s="75"/>
      <c r="HMP728" s="81"/>
      <c r="HMQ728" s="75"/>
      <c r="HMR728" s="81"/>
      <c r="HMS728" s="75"/>
      <c r="HMT728" s="81"/>
      <c r="HMU728" s="75"/>
      <c r="HMV728" s="81"/>
      <c r="HMW728" s="75"/>
      <c r="HMX728" s="81"/>
      <c r="HMY728" s="75"/>
      <c r="HMZ728" s="81"/>
      <c r="HNA728" s="75"/>
      <c r="HNB728" s="81"/>
      <c r="HNC728" s="75"/>
      <c r="HND728" s="81"/>
      <c r="HNE728" s="75"/>
      <c r="HNF728" s="81"/>
      <c r="HNG728" s="75"/>
      <c r="HNH728" s="81"/>
      <c r="HNI728" s="75"/>
      <c r="HNJ728" s="81"/>
      <c r="HNK728" s="75"/>
      <c r="HNL728" s="81"/>
      <c r="HNM728" s="75"/>
      <c r="HNN728" s="81"/>
      <c r="HNO728" s="75"/>
      <c r="HNP728" s="81"/>
      <c r="HNQ728" s="75"/>
      <c r="HNR728" s="81"/>
      <c r="HNS728" s="75"/>
      <c r="HNT728" s="81"/>
      <c r="HNU728" s="75"/>
      <c r="HNV728" s="81"/>
      <c r="HNW728" s="75"/>
      <c r="HNX728" s="81"/>
      <c r="HNY728" s="75"/>
      <c r="HNZ728" s="81"/>
      <c r="HOA728" s="75"/>
      <c r="HOB728" s="81"/>
      <c r="HOC728" s="75"/>
      <c r="HOD728" s="81"/>
      <c r="HOE728" s="75"/>
      <c r="HOF728" s="81"/>
      <c r="HOG728" s="75"/>
      <c r="HOH728" s="81"/>
      <c r="HOI728" s="75"/>
      <c r="HOJ728" s="81"/>
      <c r="HOK728" s="75"/>
      <c r="HOL728" s="81"/>
      <c r="HOM728" s="75"/>
      <c r="HON728" s="81"/>
      <c r="HOO728" s="75"/>
      <c r="HOP728" s="81"/>
      <c r="HOQ728" s="75"/>
      <c r="HOR728" s="81"/>
      <c r="HOS728" s="75"/>
      <c r="HOT728" s="81"/>
      <c r="HOU728" s="75"/>
      <c r="HOV728" s="81"/>
      <c r="HOW728" s="75"/>
      <c r="HOX728" s="81"/>
      <c r="HOY728" s="75"/>
      <c r="HOZ728" s="81"/>
      <c r="HPA728" s="75"/>
      <c r="HPB728" s="81"/>
      <c r="HPC728" s="75"/>
      <c r="HPD728" s="81"/>
      <c r="HPE728" s="75"/>
      <c r="HPF728" s="81"/>
      <c r="HPG728" s="75"/>
      <c r="HPH728" s="81"/>
      <c r="HPI728" s="75"/>
      <c r="HPJ728" s="81"/>
      <c r="HPK728" s="75"/>
      <c r="HPL728" s="81"/>
      <c r="HPM728" s="75"/>
      <c r="HPN728" s="81"/>
      <c r="HPO728" s="75"/>
      <c r="HPP728" s="81"/>
      <c r="HPQ728" s="75"/>
      <c r="HPR728" s="81"/>
      <c r="HPS728" s="75"/>
      <c r="HPT728" s="81"/>
      <c r="HPU728" s="75"/>
      <c r="HPV728" s="81"/>
      <c r="HPW728" s="75"/>
      <c r="HPX728" s="81"/>
      <c r="HPY728" s="75"/>
      <c r="HPZ728" s="81"/>
      <c r="HQA728" s="75"/>
      <c r="HQB728" s="81"/>
      <c r="HQC728" s="75"/>
      <c r="HQD728" s="81"/>
      <c r="HQE728" s="75"/>
      <c r="HQF728" s="81"/>
      <c r="HQG728" s="75"/>
      <c r="HQH728" s="81"/>
      <c r="HQI728" s="75"/>
      <c r="HQJ728" s="81"/>
      <c r="HQK728" s="75"/>
      <c r="HQL728" s="81"/>
      <c r="HQM728" s="75"/>
      <c r="HQN728" s="81"/>
      <c r="HQO728" s="75"/>
      <c r="HQP728" s="81"/>
      <c r="HQQ728" s="75"/>
      <c r="HQR728" s="81"/>
      <c r="HQS728" s="75"/>
      <c r="HQT728" s="81"/>
      <c r="HQU728" s="75"/>
      <c r="HQV728" s="81"/>
      <c r="HQW728" s="75"/>
      <c r="HQX728" s="81"/>
      <c r="HQY728" s="75"/>
      <c r="HQZ728" s="81"/>
      <c r="HRA728" s="75"/>
      <c r="HRB728" s="81"/>
      <c r="HRC728" s="75"/>
      <c r="HRD728" s="81"/>
      <c r="HRE728" s="75"/>
      <c r="HRF728" s="81"/>
      <c r="HRG728" s="75"/>
      <c r="HRH728" s="81"/>
      <c r="HRI728" s="75"/>
      <c r="HRJ728" s="81"/>
      <c r="HRK728" s="75"/>
      <c r="HRL728" s="81"/>
      <c r="HRM728" s="75"/>
      <c r="HRN728" s="81"/>
      <c r="HRO728" s="75"/>
      <c r="HRP728" s="81"/>
      <c r="HRQ728" s="75"/>
      <c r="HRR728" s="81"/>
      <c r="HRS728" s="75"/>
      <c r="HRT728" s="81"/>
      <c r="HRU728" s="75"/>
      <c r="HRV728" s="81"/>
      <c r="HRW728" s="75"/>
      <c r="HRX728" s="81"/>
      <c r="HRY728" s="75"/>
      <c r="HRZ728" s="81"/>
      <c r="HSA728" s="75"/>
      <c r="HSB728" s="81"/>
      <c r="HSC728" s="75"/>
      <c r="HSD728" s="81"/>
      <c r="HSE728" s="75"/>
      <c r="HSF728" s="81"/>
      <c r="HSG728" s="75"/>
      <c r="HSH728" s="81"/>
      <c r="HSI728" s="75"/>
      <c r="HSJ728" s="81"/>
      <c r="HSK728" s="75"/>
      <c r="HSL728" s="81"/>
      <c r="HSM728" s="75"/>
      <c r="HSN728" s="81"/>
      <c r="HSO728" s="75"/>
      <c r="HSP728" s="81"/>
      <c r="HSQ728" s="75"/>
      <c r="HSR728" s="81"/>
      <c r="HSS728" s="75"/>
      <c r="HST728" s="81"/>
      <c r="HSU728" s="75"/>
      <c r="HSV728" s="81"/>
      <c r="HSW728" s="75"/>
      <c r="HSX728" s="81"/>
      <c r="HSY728" s="75"/>
      <c r="HSZ728" s="81"/>
      <c r="HTA728" s="75"/>
      <c r="HTB728" s="81"/>
      <c r="HTC728" s="75"/>
      <c r="HTD728" s="81"/>
      <c r="HTE728" s="75"/>
      <c r="HTF728" s="81"/>
      <c r="HTG728" s="75"/>
      <c r="HTH728" s="81"/>
      <c r="HTI728" s="75"/>
      <c r="HTJ728" s="81"/>
      <c r="HTK728" s="75"/>
      <c r="HTL728" s="81"/>
      <c r="HTM728" s="75"/>
      <c r="HTN728" s="81"/>
      <c r="HTO728" s="75"/>
      <c r="HTP728" s="81"/>
      <c r="HTQ728" s="75"/>
      <c r="HTR728" s="81"/>
      <c r="HTS728" s="75"/>
      <c r="HTT728" s="81"/>
      <c r="HTU728" s="75"/>
      <c r="HTV728" s="81"/>
      <c r="HTW728" s="75"/>
      <c r="HTX728" s="81"/>
      <c r="HTY728" s="75"/>
      <c r="HTZ728" s="81"/>
      <c r="HUA728" s="75"/>
      <c r="HUB728" s="81"/>
      <c r="HUC728" s="75"/>
      <c r="HUD728" s="81"/>
      <c r="HUE728" s="75"/>
      <c r="HUF728" s="81"/>
      <c r="HUG728" s="75"/>
      <c r="HUH728" s="81"/>
      <c r="HUI728" s="75"/>
      <c r="HUJ728" s="81"/>
      <c r="HUK728" s="75"/>
      <c r="HUL728" s="81"/>
      <c r="HUM728" s="75"/>
      <c r="HUN728" s="81"/>
      <c r="HUO728" s="75"/>
      <c r="HUP728" s="81"/>
      <c r="HUQ728" s="75"/>
      <c r="HUR728" s="81"/>
      <c r="HUS728" s="75"/>
      <c r="HUT728" s="81"/>
      <c r="HUU728" s="75"/>
      <c r="HUV728" s="81"/>
      <c r="HUW728" s="75"/>
      <c r="HUX728" s="81"/>
      <c r="HUY728" s="75"/>
      <c r="HUZ728" s="81"/>
      <c r="HVA728" s="75"/>
      <c r="HVB728" s="81"/>
      <c r="HVC728" s="75"/>
      <c r="HVD728" s="81"/>
      <c r="HVE728" s="75"/>
      <c r="HVF728" s="81"/>
      <c r="HVG728" s="75"/>
      <c r="HVH728" s="81"/>
      <c r="HVI728" s="75"/>
      <c r="HVJ728" s="81"/>
      <c r="HVK728" s="75"/>
      <c r="HVL728" s="81"/>
      <c r="HVM728" s="75"/>
      <c r="HVN728" s="81"/>
      <c r="HVO728" s="75"/>
      <c r="HVP728" s="81"/>
      <c r="HVQ728" s="75"/>
      <c r="HVR728" s="81"/>
      <c r="HVS728" s="75"/>
      <c r="HVT728" s="81"/>
      <c r="HVU728" s="75"/>
      <c r="HVV728" s="81"/>
      <c r="HVW728" s="75"/>
      <c r="HVX728" s="81"/>
      <c r="HVY728" s="75"/>
      <c r="HVZ728" s="81"/>
      <c r="HWA728" s="75"/>
      <c r="HWB728" s="81"/>
      <c r="HWC728" s="75"/>
      <c r="HWD728" s="81"/>
      <c r="HWE728" s="75"/>
      <c r="HWF728" s="81"/>
      <c r="HWG728" s="75"/>
      <c r="HWH728" s="81"/>
      <c r="HWI728" s="75"/>
      <c r="HWJ728" s="81"/>
      <c r="HWK728" s="75"/>
      <c r="HWL728" s="81"/>
      <c r="HWM728" s="75"/>
      <c r="HWN728" s="81"/>
      <c r="HWO728" s="75"/>
      <c r="HWP728" s="81"/>
      <c r="HWQ728" s="75"/>
      <c r="HWR728" s="81"/>
      <c r="HWS728" s="75"/>
      <c r="HWT728" s="81"/>
      <c r="HWU728" s="75"/>
      <c r="HWV728" s="81"/>
      <c r="HWW728" s="75"/>
      <c r="HWX728" s="81"/>
      <c r="HWY728" s="75"/>
      <c r="HWZ728" s="81"/>
      <c r="HXA728" s="75"/>
      <c r="HXB728" s="81"/>
      <c r="HXC728" s="75"/>
      <c r="HXD728" s="81"/>
      <c r="HXE728" s="75"/>
      <c r="HXF728" s="81"/>
      <c r="HXG728" s="75"/>
      <c r="HXH728" s="81"/>
      <c r="HXI728" s="75"/>
      <c r="HXJ728" s="81"/>
      <c r="HXK728" s="75"/>
      <c r="HXL728" s="81"/>
      <c r="HXM728" s="75"/>
      <c r="HXN728" s="81"/>
      <c r="HXO728" s="75"/>
      <c r="HXP728" s="81"/>
      <c r="HXQ728" s="75"/>
      <c r="HXR728" s="81"/>
      <c r="HXS728" s="75"/>
      <c r="HXT728" s="81"/>
      <c r="HXU728" s="75"/>
      <c r="HXV728" s="81"/>
      <c r="HXW728" s="75"/>
      <c r="HXX728" s="81"/>
      <c r="HXY728" s="75"/>
      <c r="HXZ728" s="81"/>
      <c r="HYA728" s="75"/>
      <c r="HYB728" s="81"/>
      <c r="HYC728" s="75"/>
      <c r="HYD728" s="81"/>
      <c r="HYE728" s="75"/>
      <c r="HYF728" s="81"/>
      <c r="HYG728" s="75"/>
      <c r="HYH728" s="81"/>
      <c r="HYI728" s="75"/>
      <c r="HYJ728" s="81"/>
      <c r="HYK728" s="75"/>
      <c r="HYL728" s="81"/>
      <c r="HYM728" s="75"/>
      <c r="HYN728" s="81"/>
      <c r="HYO728" s="75"/>
      <c r="HYP728" s="81"/>
      <c r="HYQ728" s="75"/>
      <c r="HYR728" s="81"/>
      <c r="HYS728" s="75"/>
      <c r="HYT728" s="81"/>
      <c r="HYU728" s="75"/>
      <c r="HYV728" s="81"/>
      <c r="HYW728" s="75"/>
      <c r="HYX728" s="81"/>
      <c r="HYY728" s="75"/>
      <c r="HYZ728" s="81"/>
      <c r="HZA728" s="75"/>
      <c r="HZB728" s="81"/>
      <c r="HZC728" s="75"/>
      <c r="HZD728" s="81"/>
      <c r="HZE728" s="75"/>
      <c r="HZF728" s="81"/>
      <c r="HZG728" s="75"/>
      <c r="HZH728" s="81"/>
      <c r="HZI728" s="75"/>
      <c r="HZJ728" s="81"/>
      <c r="HZK728" s="75"/>
      <c r="HZL728" s="81"/>
      <c r="HZM728" s="75"/>
      <c r="HZN728" s="81"/>
      <c r="HZO728" s="75"/>
      <c r="HZP728" s="81"/>
      <c r="HZQ728" s="75"/>
      <c r="HZR728" s="81"/>
      <c r="HZS728" s="75"/>
      <c r="HZT728" s="81"/>
      <c r="HZU728" s="75"/>
      <c r="HZV728" s="81"/>
      <c r="HZW728" s="75"/>
      <c r="HZX728" s="81"/>
      <c r="HZY728" s="75"/>
      <c r="HZZ728" s="81"/>
      <c r="IAA728" s="75"/>
      <c r="IAB728" s="81"/>
      <c r="IAC728" s="75"/>
      <c r="IAD728" s="81"/>
      <c r="IAE728" s="75"/>
      <c r="IAF728" s="81"/>
      <c r="IAG728" s="75"/>
      <c r="IAH728" s="81"/>
      <c r="IAI728" s="75"/>
      <c r="IAJ728" s="81"/>
      <c r="IAK728" s="75"/>
      <c r="IAL728" s="81"/>
      <c r="IAM728" s="75"/>
      <c r="IAN728" s="81"/>
      <c r="IAO728" s="75"/>
      <c r="IAP728" s="81"/>
      <c r="IAQ728" s="75"/>
      <c r="IAR728" s="81"/>
      <c r="IAS728" s="75"/>
      <c r="IAT728" s="81"/>
      <c r="IAU728" s="75"/>
      <c r="IAV728" s="81"/>
      <c r="IAW728" s="75"/>
      <c r="IAX728" s="81"/>
      <c r="IAY728" s="75"/>
      <c r="IAZ728" s="81"/>
      <c r="IBA728" s="75"/>
      <c r="IBB728" s="81"/>
      <c r="IBC728" s="75"/>
      <c r="IBD728" s="81"/>
      <c r="IBE728" s="75"/>
      <c r="IBF728" s="81"/>
      <c r="IBG728" s="75"/>
      <c r="IBH728" s="81"/>
      <c r="IBI728" s="75"/>
      <c r="IBJ728" s="81"/>
      <c r="IBK728" s="75"/>
      <c r="IBL728" s="81"/>
      <c r="IBM728" s="75"/>
      <c r="IBN728" s="81"/>
      <c r="IBO728" s="75"/>
      <c r="IBP728" s="81"/>
      <c r="IBQ728" s="75"/>
      <c r="IBR728" s="81"/>
      <c r="IBS728" s="75"/>
      <c r="IBT728" s="81"/>
      <c r="IBU728" s="75"/>
      <c r="IBV728" s="81"/>
      <c r="IBW728" s="75"/>
      <c r="IBX728" s="81"/>
      <c r="IBY728" s="75"/>
      <c r="IBZ728" s="81"/>
      <c r="ICA728" s="75"/>
      <c r="ICB728" s="81"/>
      <c r="ICC728" s="75"/>
      <c r="ICD728" s="81"/>
      <c r="ICE728" s="75"/>
      <c r="ICF728" s="81"/>
      <c r="ICG728" s="75"/>
      <c r="ICH728" s="81"/>
      <c r="ICI728" s="75"/>
      <c r="ICJ728" s="81"/>
      <c r="ICK728" s="75"/>
      <c r="ICL728" s="81"/>
      <c r="ICM728" s="75"/>
      <c r="ICN728" s="81"/>
      <c r="ICO728" s="75"/>
      <c r="ICP728" s="81"/>
      <c r="ICQ728" s="75"/>
      <c r="ICR728" s="81"/>
      <c r="ICS728" s="75"/>
      <c r="ICT728" s="81"/>
      <c r="ICU728" s="75"/>
      <c r="ICV728" s="81"/>
      <c r="ICW728" s="75"/>
      <c r="ICX728" s="81"/>
      <c r="ICY728" s="75"/>
      <c r="ICZ728" s="81"/>
      <c r="IDA728" s="75"/>
      <c r="IDB728" s="81"/>
      <c r="IDC728" s="75"/>
      <c r="IDD728" s="81"/>
      <c r="IDE728" s="75"/>
      <c r="IDF728" s="81"/>
      <c r="IDG728" s="75"/>
      <c r="IDH728" s="81"/>
      <c r="IDI728" s="75"/>
      <c r="IDJ728" s="81"/>
      <c r="IDK728" s="75"/>
      <c r="IDL728" s="81"/>
      <c r="IDM728" s="75"/>
      <c r="IDN728" s="81"/>
      <c r="IDO728" s="75"/>
      <c r="IDP728" s="81"/>
      <c r="IDQ728" s="75"/>
      <c r="IDR728" s="81"/>
      <c r="IDS728" s="75"/>
      <c r="IDT728" s="81"/>
      <c r="IDU728" s="75"/>
      <c r="IDV728" s="81"/>
      <c r="IDW728" s="75"/>
      <c r="IDX728" s="81"/>
      <c r="IDY728" s="75"/>
      <c r="IDZ728" s="81"/>
      <c r="IEA728" s="75"/>
      <c r="IEB728" s="81"/>
      <c r="IEC728" s="75"/>
      <c r="IED728" s="81"/>
      <c r="IEE728" s="75"/>
      <c r="IEF728" s="81"/>
      <c r="IEG728" s="75"/>
      <c r="IEH728" s="81"/>
      <c r="IEI728" s="75"/>
      <c r="IEJ728" s="81"/>
      <c r="IEK728" s="75"/>
      <c r="IEL728" s="81"/>
      <c r="IEM728" s="75"/>
      <c r="IEN728" s="81"/>
      <c r="IEO728" s="75"/>
      <c r="IEP728" s="81"/>
      <c r="IEQ728" s="75"/>
      <c r="IER728" s="81"/>
      <c r="IES728" s="75"/>
      <c r="IET728" s="81"/>
      <c r="IEU728" s="75"/>
      <c r="IEV728" s="81"/>
      <c r="IEW728" s="75"/>
      <c r="IEX728" s="81"/>
      <c r="IEY728" s="75"/>
      <c r="IEZ728" s="81"/>
      <c r="IFA728" s="75"/>
      <c r="IFB728" s="81"/>
      <c r="IFC728" s="75"/>
      <c r="IFD728" s="81"/>
      <c r="IFE728" s="75"/>
      <c r="IFF728" s="81"/>
      <c r="IFG728" s="75"/>
      <c r="IFH728" s="81"/>
      <c r="IFI728" s="75"/>
      <c r="IFJ728" s="81"/>
      <c r="IFK728" s="75"/>
      <c r="IFL728" s="81"/>
      <c r="IFM728" s="75"/>
      <c r="IFN728" s="81"/>
      <c r="IFO728" s="75"/>
      <c r="IFP728" s="81"/>
      <c r="IFQ728" s="75"/>
      <c r="IFR728" s="81"/>
      <c r="IFS728" s="75"/>
      <c r="IFT728" s="81"/>
      <c r="IFU728" s="75"/>
      <c r="IFV728" s="81"/>
      <c r="IFW728" s="75"/>
      <c r="IFX728" s="81"/>
      <c r="IFY728" s="75"/>
      <c r="IFZ728" s="81"/>
      <c r="IGA728" s="75"/>
      <c r="IGB728" s="81"/>
      <c r="IGC728" s="75"/>
      <c r="IGD728" s="81"/>
      <c r="IGE728" s="75"/>
      <c r="IGF728" s="81"/>
      <c r="IGG728" s="75"/>
      <c r="IGH728" s="81"/>
      <c r="IGI728" s="75"/>
      <c r="IGJ728" s="81"/>
      <c r="IGK728" s="75"/>
      <c r="IGL728" s="81"/>
      <c r="IGM728" s="75"/>
      <c r="IGN728" s="81"/>
      <c r="IGO728" s="75"/>
      <c r="IGP728" s="81"/>
      <c r="IGQ728" s="75"/>
      <c r="IGR728" s="81"/>
      <c r="IGS728" s="75"/>
      <c r="IGT728" s="81"/>
      <c r="IGU728" s="75"/>
      <c r="IGV728" s="81"/>
      <c r="IGW728" s="75"/>
      <c r="IGX728" s="81"/>
      <c r="IGY728" s="75"/>
      <c r="IGZ728" s="81"/>
      <c r="IHA728" s="75"/>
      <c r="IHB728" s="81"/>
      <c r="IHC728" s="75"/>
      <c r="IHD728" s="81"/>
      <c r="IHE728" s="75"/>
      <c r="IHF728" s="81"/>
      <c r="IHG728" s="75"/>
      <c r="IHH728" s="81"/>
      <c r="IHI728" s="75"/>
      <c r="IHJ728" s="81"/>
      <c r="IHK728" s="75"/>
      <c r="IHL728" s="81"/>
      <c r="IHM728" s="75"/>
      <c r="IHN728" s="81"/>
      <c r="IHO728" s="75"/>
      <c r="IHP728" s="81"/>
      <c r="IHQ728" s="75"/>
      <c r="IHR728" s="81"/>
      <c r="IHS728" s="75"/>
      <c r="IHT728" s="81"/>
      <c r="IHU728" s="75"/>
      <c r="IHV728" s="81"/>
      <c r="IHW728" s="75"/>
      <c r="IHX728" s="81"/>
      <c r="IHY728" s="75"/>
      <c r="IHZ728" s="81"/>
      <c r="IIA728" s="75"/>
      <c r="IIB728" s="81"/>
      <c r="IIC728" s="75"/>
      <c r="IID728" s="81"/>
      <c r="IIE728" s="75"/>
      <c r="IIF728" s="81"/>
      <c r="IIG728" s="75"/>
      <c r="IIH728" s="81"/>
      <c r="III728" s="75"/>
      <c r="IIJ728" s="81"/>
      <c r="IIK728" s="75"/>
      <c r="IIL728" s="81"/>
      <c r="IIM728" s="75"/>
      <c r="IIN728" s="81"/>
      <c r="IIO728" s="75"/>
      <c r="IIP728" s="81"/>
      <c r="IIQ728" s="75"/>
      <c r="IIR728" s="81"/>
      <c r="IIS728" s="75"/>
      <c r="IIT728" s="81"/>
      <c r="IIU728" s="75"/>
      <c r="IIV728" s="81"/>
      <c r="IIW728" s="75"/>
      <c r="IIX728" s="81"/>
      <c r="IIY728" s="75"/>
      <c r="IIZ728" s="81"/>
      <c r="IJA728" s="75"/>
      <c r="IJB728" s="81"/>
      <c r="IJC728" s="75"/>
      <c r="IJD728" s="81"/>
      <c r="IJE728" s="75"/>
      <c r="IJF728" s="81"/>
      <c r="IJG728" s="75"/>
      <c r="IJH728" s="81"/>
      <c r="IJI728" s="75"/>
      <c r="IJJ728" s="81"/>
      <c r="IJK728" s="75"/>
      <c r="IJL728" s="81"/>
      <c r="IJM728" s="75"/>
      <c r="IJN728" s="81"/>
      <c r="IJO728" s="75"/>
      <c r="IJP728" s="81"/>
      <c r="IJQ728" s="75"/>
      <c r="IJR728" s="81"/>
      <c r="IJS728" s="75"/>
      <c r="IJT728" s="81"/>
      <c r="IJU728" s="75"/>
      <c r="IJV728" s="81"/>
      <c r="IJW728" s="75"/>
      <c r="IJX728" s="81"/>
      <c r="IJY728" s="75"/>
      <c r="IJZ728" s="81"/>
      <c r="IKA728" s="75"/>
      <c r="IKB728" s="81"/>
      <c r="IKC728" s="75"/>
      <c r="IKD728" s="81"/>
      <c r="IKE728" s="75"/>
      <c r="IKF728" s="81"/>
      <c r="IKG728" s="75"/>
      <c r="IKH728" s="81"/>
      <c r="IKI728" s="75"/>
      <c r="IKJ728" s="81"/>
      <c r="IKK728" s="75"/>
      <c r="IKL728" s="81"/>
      <c r="IKM728" s="75"/>
      <c r="IKN728" s="81"/>
      <c r="IKO728" s="75"/>
      <c r="IKP728" s="81"/>
      <c r="IKQ728" s="75"/>
      <c r="IKR728" s="81"/>
      <c r="IKS728" s="75"/>
      <c r="IKT728" s="81"/>
      <c r="IKU728" s="75"/>
      <c r="IKV728" s="81"/>
      <c r="IKW728" s="75"/>
      <c r="IKX728" s="81"/>
      <c r="IKY728" s="75"/>
      <c r="IKZ728" s="81"/>
      <c r="ILA728" s="75"/>
      <c r="ILB728" s="81"/>
      <c r="ILC728" s="75"/>
      <c r="ILD728" s="81"/>
      <c r="ILE728" s="75"/>
      <c r="ILF728" s="81"/>
      <c r="ILG728" s="75"/>
      <c r="ILH728" s="81"/>
      <c r="ILI728" s="75"/>
      <c r="ILJ728" s="81"/>
      <c r="ILK728" s="75"/>
      <c r="ILL728" s="81"/>
      <c r="ILM728" s="75"/>
      <c r="ILN728" s="81"/>
      <c r="ILO728" s="75"/>
      <c r="ILP728" s="81"/>
      <c r="ILQ728" s="75"/>
      <c r="ILR728" s="81"/>
      <c r="ILS728" s="75"/>
      <c r="ILT728" s="81"/>
      <c r="ILU728" s="75"/>
      <c r="ILV728" s="81"/>
      <c r="ILW728" s="75"/>
      <c r="ILX728" s="81"/>
      <c r="ILY728" s="75"/>
      <c r="ILZ728" s="81"/>
      <c r="IMA728" s="75"/>
      <c r="IMB728" s="81"/>
      <c r="IMC728" s="75"/>
      <c r="IMD728" s="81"/>
      <c r="IME728" s="75"/>
      <c r="IMF728" s="81"/>
      <c r="IMG728" s="75"/>
      <c r="IMH728" s="81"/>
      <c r="IMI728" s="75"/>
      <c r="IMJ728" s="81"/>
      <c r="IMK728" s="75"/>
      <c r="IML728" s="81"/>
      <c r="IMM728" s="75"/>
      <c r="IMN728" s="81"/>
      <c r="IMO728" s="75"/>
      <c r="IMP728" s="81"/>
      <c r="IMQ728" s="75"/>
      <c r="IMR728" s="81"/>
      <c r="IMS728" s="75"/>
      <c r="IMT728" s="81"/>
      <c r="IMU728" s="75"/>
      <c r="IMV728" s="81"/>
      <c r="IMW728" s="75"/>
      <c r="IMX728" s="81"/>
      <c r="IMY728" s="75"/>
      <c r="IMZ728" s="81"/>
      <c r="INA728" s="75"/>
      <c r="INB728" s="81"/>
      <c r="INC728" s="75"/>
      <c r="IND728" s="81"/>
      <c r="INE728" s="75"/>
      <c r="INF728" s="81"/>
      <c r="ING728" s="75"/>
      <c r="INH728" s="81"/>
      <c r="INI728" s="75"/>
      <c r="INJ728" s="81"/>
      <c r="INK728" s="75"/>
      <c r="INL728" s="81"/>
      <c r="INM728" s="75"/>
      <c r="INN728" s="81"/>
      <c r="INO728" s="75"/>
      <c r="INP728" s="81"/>
      <c r="INQ728" s="75"/>
      <c r="INR728" s="81"/>
      <c r="INS728" s="75"/>
      <c r="INT728" s="81"/>
      <c r="INU728" s="75"/>
      <c r="INV728" s="81"/>
      <c r="INW728" s="75"/>
      <c r="INX728" s="81"/>
      <c r="INY728" s="75"/>
      <c r="INZ728" s="81"/>
      <c r="IOA728" s="75"/>
      <c r="IOB728" s="81"/>
      <c r="IOC728" s="75"/>
      <c r="IOD728" s="81"/>
      <c r="IOE728" s="75"/>
      <c r="IOF728" s="81"/>
      <c r="IOG728" s="75"/>
      <c r="IOH728" s="81"/>
      <c r="IOI728" s="75"/>
      <c r="IOJ728" s="81"/>
      <c r="IOK728" s="75"/>
      <c r="IOL728" s="81"/>
      <c r="IOM728" s="75"/>
      <c r="ION728" s="81"/>
      <c r="IOO728" s="75"/>
      <c r="IOP728" s="81"/>
      <c r="IOQ728" s="75"/>
      <c r="IOR728" s="81"/>
      <c r="IOS728" s="75"/>
      <c r="IOT728" s="81"/>
      <c r="IOU728" s="75"/>
      <c r="IOV728" s="81"/>
      <c r="IOW728" s="75"/>
      <c r="IOX728" s="81"/>
      <c r="IOY728" s="75"/>
      <c r="IOZ728" s="81"/>
      <c r="IPA728" s="75"/>
      <c r="IPB728" s="81"/>
      <c r="IPC728" s="75"/>
      <c r="IPD728" s="81"/>
      <c r="IPE728" s="75"/>
      <c r="IPF728" s="81"/>
      <c r="IPG728" s="75"/>
      <c r="IPH728" s="81"/>
      <c r="IPI728" s="75"/>
      <c r="IPJ728" s="81"/>
      <c r="IPK728" s="75"/>
      <c r="IPL728" s="81"/>
      <c r="IPM728" s="75"/>
      <c r="IPN728" s="81"/>
      <c r="IPO728" s="75"/>
      <c r="IPP728" s="81"/>
      <c r="IPQ728" s="75"/>
      <c r="IPR728" s="81"/>
      <c r="IPS728" s="75"/>
      <c r="IPT728" s="81"/>
      <c r="IPU728" s="75"/>
      <c r="IPV728" s="81"/>
      <c r="IPW728" s="75"/>
      <c r="IPX728" s="81"/>
      <c r="IPY728" s="75"/>
      <c r="IPZ728" s="81"/>
      <c r="IQA728" s="75"/>
      <c r="IQB728" s="81"/>
      <c r="IQC728" s="75"/>
      <c r="IQD728" s="81"/>
      <c r="IQE728" s="75"/>
      <c r="IQF728" s="81"/>
      <c r="IQG728" s="75"/>
      <c r="IQH728" s="81"/>
      <c r="IQI728" s="75"/>
      <c r="IQJ728" s="81"/>
      <c r="IQK728" s="75"/>
      <c r="IQL728" s="81"/>
      <c r="IQM728" s="75"/>
      <c r="IQN728" s="81"/>
      <c r="IQO728" s="75"/>
      <c r="IQP728" s="81"/>
      <c r="IQQ728" s="75"/>
      <c r="IQR728" s="81"/>
      <c r="IQS728" s="75"/>
      <c r="IQT728" s="81"/>
      <c r="IQU728" s="75"/>
      <c r="IQV728" s="81"/>
      <c r="IQW728" s="75"/>
      <c r="IQX728" s="81"/>
      <c r="IQY728" s="75"/>
      <c r="IQZ728" s="81"/>
      <c r="IRA728" s="75"/>
      <c r="IRB728" s="81"/>
      <c r="IRC728" s="75"/>
      <c r="IRD728" s="81"/>
      <c r="IRE728" s="75"/>
      <c r="IRF728" s="81"/>
      <c r="IRG728" s="75"/>
      <c r="IRH728" s="81"/>
      <c r="IRI728" s="75"/>
      <c r="IRJ728" s="81"/>
      <c r="IRK728" s="75"/>
      <c r="IRL728" s="81"/>
      <c r="IRM728" s="75"/>
      <c r="IRN728" s="81"/>
      <c r="IRO728" s="75"/>
      <c r="IRP728" s="81"/>
      <c r="IRQ728" s="75"/>
      <c r="IRR728" s="81"/>
      <c r="IRS728" s="75"/>
      <c r="IRT728" s="81"/>
      <c r="IRU728" s="75"/>
      <c r="IRV728" s="81"/>
      <c r="IRW728" s="75"/>
      <c r="IRX728" s="81"/>
      <c r="IRY728" s="75"/>
      <c r="IRZ728" s="81"/>
      <c r="ISA728" s="75"/>
      <c r="ISB728" s="81"/>
      <c r="ISC728" s="75"/>
      <c r="ISD728" s="81"/>
      <c r="ISE728" s="75"/>
      <c r="ISF728" s="81"/>
      <c r="ISG728" s="75"/>
      <c r="ISH728" s="81"/>
      <c r="ISI728" s="75"/>
      <c r="ISJ728" s="81"/>
      <c r="ISK728" s="75"/>
      <c r="ISL728" s="81"/>
      <c r="ISM728" s="75"/>
      <c r="ISN728" s="81"/>
      <c r="ISO728" s="75"/>
      <c r="ISP728" s="81"/>
      <c r="ISQ728" s="75"/>
      <c r="ISR728" s="81"/>
      <c r="ISS728" s="75"/>
      <c r="IST728" s="81"/>
      <c r="ISU728" s="75"/>
      <c r="ISV728" s="81"/>
      <c r="ISW728" s="75"/>
      <c r="ISX728" s="81"/>
      <c r="ISY728" s="75"/>
      <c r="ISZ728" s="81"/>
      <c r="ITA728" s="75"/>
      <c r="ITB728" s="81"/>
      <c r="ITC728" s="75"/>
      <c r="ITD728" s="81"/>
      <c r="ITE728" s="75"/>
      <c r="ITF728" s="81"/>
      <c r="ITG728" s="75"/>
      <c r="ITH728" s="81"/>
      <c r="ITI728" s="75"/>
      <c r="ITJ728" s="81"/>
      <c r="ITK728" s="75"/>
      <c r="ITL728" s="81"/>
      <c r="ITM728" s="75"/>
      <c r="ITN728" s="81"/>
      <c r="ITO728" s="75"/>
      <c r="ITP728" s="81"/>
      <c r="ITQ728" s="75"/>
      <c r="ITR728" s="81"/>
      <c r="ITS728" s="75"/>
      <c r="ITT728" s="81"/>
      <c r="ITU728" s="75"/>
      <c r="ITV728" s="81"/>
      <c r="ITW728" s="75"/>
      <c r="ITX728" s="81"/>
      <c r="ITY728" s="75"/>
      <c r="ITZ728" s="81"/>
      <c r="IUA728" s="75"/>
      <c r="IUB728" s="81"/>
      <c r="IUC728" s="75"/>
      <c r="IUD728" s="81"/>
      <c r="IUE728" s="75"/>
      <c r="IUF728" s="81"/>
      <c r="IUG728" s="75"/>
      <c r="IUH728" s="81"/>
      <c r="IUI728" s="75"/>
      <c r="IUJ728" s="81"/>
      <c r="IUK728" s="75"/>
      <c r="IUL728" s="81"/>
      <c r="IUM728" s="75"/>
      <c r="IUN728" s="81"/>
      <c r="IUO728" s="75"/>
      <c r="IUP728" s="81"/>
      <c r="IUQ728" s="75"/>
      <c r="IUR728" s="81"/>
      <c r="IUS728" s="75"/>
      <c r="IUT728" s="81"/>
      <c r="IUU728" s="75"/>
      <c r="IUV728" s="81"/>
      <c r="IUW728" s="75"/>
      <c r="IUX728" s="81"/>
      <c r="IUY728" s="75"/>
      <c r="IUZ728" s="81"/>
      <c r="IVA728" s="75"/>
      <c r="IVB728" s="81"/>
      <c r="IVC728" s="75"/>
      <c r="IVD728" s="81"/>
      <c r="IVE728" s="75"/>
      <c r="IVF728" s="81"/>
      <c r="IVG728" s="75"/>
      <c r="IVH728" s="81"/>
      <c r="IVI728" s="75"/>
      <c r="IVJ728" s="81"/>
      <c r="IVK728" s="75"/>
      <c r="IVL728" s="81"/>
      <c r="IVM728" s="75"/>
      <c r="IVN728" s="81"/>
      <c r="IVO728" s="75"/>
      <c r="IVP728" s="81"/>
      <c r="IVQ728" s="75"/>
      <c r="IVR728" s="81"/>
      <c r="IVS728" s="75"/>
      <c r="IVT728" s="81"/>
      <c r="IVU728" s="75"/>
      <c r="IVV728" s="81"/>
      <c r="IVW728" s="75"/>
      <c r="IVX728" s="81"/>
      <c r="IVY728" s="75"/>
      <c r="IVZ728" s="81"/>
      <c r="IWA728" s="75"/>
      <c r="IWB728" s="81"/>
      <c r="IWC728" s="75"/>
      <c r="IWD728" s="81"/>
      <c r="IWE728" s="75"/>
      <c r="IWF728" s="81"/>
      <c r="IWG728" s="75"/>
      <c r="IWH728" s="81"/>
      <c r="IWI728" s="75"/>
      <c r="IWJ728" s="81"/>
      <c r="IWK728" s="75"/>
      <c r="IWL728" s="81"/>
      <c r="IWM728" s="75"/>
      <c r="IWN728" s="81"/>
      <c r="IWO728" s="75"/>
      <c r="IWP728" s="81"/>
      <c r="IWQ728" s="75"/>
      <c r="IWR728" s="81"/>
      <c r="IWS728" s="75"/>
      <c r="IWT728" s="81"/>
      <c r="IWU728" s="75"/>
      <c r="IWV728" s="81"/>
      <c r="IWW728" s="75"/>
      <c r="IWX728" s="81"/>
      <c r="IWY728" s="75"/>
      <c r="IWZ728" s="81"/>
      <c r="IXA728" s="75"/>
      <c r="IXB728" s="81"/>
      <c r="IXC728" s="75"/>
      <c r="IXD728" s="81"/>
      <c r="IXE728" s="75"/>
      <c r="IXF728" s="81"/>
      <c r="IXG728" s="75"/>
      <c r="IXH728" s="81"/>
      <c r="IXI728" s="75"/>
      <c r="IXJ728" s="81"/>
      <c r="IXK728" s="75"/>
      <c r="IXL728" s="81"/>
      <c r="IXM728" s="75"/>
      <c r="IXN728" s="81"/>
      <c r="IXO728" s="75"/>
      <c r="IXP728" s="81"/>
      <c r="IXQ728" s="75"/>
      <c r="IXR728" s="81"/>
      <c r="IXS728" s="75"/>
      <c r="IXT728" s="81"/>
      <c r="IXU728" s="75"/>
      <c r="IXV728" s="81"/>
      <c r="IXW728" s="75"/>
      <c r="IXX728" s="81"/>
      <c r="IXY728" s="75"/>
      <c r="IXZ728" s="81"/>
      <c r="IYA728" s="75"/>
      <c r="IYB728" s="81"/>
      <c r="IYC728" s="75"/>
      <c r="IYD728" s="81"/>
      <c r="IYE728" s="75"/>
      <c r="IYF728" s="81"/>
      <c r="IYG728" s="75"/>
      <c r="IYH728" s="81"/>
      <c r="IYI728" s="75"/>
      <c r="IYJ728" s="81"/>
      <c r="IYK728" s="75"/>
      <c r="IYL728" s="81"/>
      <c r="IYM728" s="75"/>
      <c r="IYN728" s="81"/>
      <c r="IYO728" s="75"/>
      <c r="IYP728" s="81"/>
      <c r="IYQ728" s="75"/>
      <c r="IYR728" s="81"/>
      <c r="IYS728" s="75"/>
      <c r="IYT728" s="81"/>
      <c r="IYU728" s="75"/>
      <c r="IYV728" s="81"/>
      <c r="IYW728" s="75"/>
      <c r="IYX728" s="81"/>
      <c r="IYY728" s="75"/>
      <c r="IYZ728" s="81"/>
      <c r="IZA728" s="75"/>
      <c r="IZB728" s="81"/>
      <c r="IZC728" s="75"/>
      <c r="IZD728" s="81"/>
      <c r="IZE728" s="75"/>
      <c r="IZF728" s="81"/>
      <c r="IZG728" s="75"/>
      <c r="IZH728" s="81"/>
      <c r="IZI728" s="75"/>
      <c r="IZJ728" s="81"/>
      <c r="IZK728" s="75"/>
      <c r="IZL728" s="81"/>
      <c r="IZM728" s="75"/>
      <c r="IZN728" s="81"/>
      <c r="IZO728" s="75"/>
      <c r="IZP728" s="81"/>
      <c r="IZQ728" s="75"/>
      <c r="IZR728" s="81"/>
      <c r="IZS728" s="75"/>
      <c r="IZT728" s="81"/>
      <c r="IZU728" s="75"/>
      <c r="IZV728" s="81"/>
      <c r="IZW728" s="75"/>
      <c r="IZX728" s="81"/>
      <c r="IZY728" s="75"/>
      <c r="IZZ728" s="81"/>
      <c r="JAA728" s="75"/>
      <c r="JAB728" s="81"/>
      <c r="JAC728" s="75"/>
      <c r="JAD728" s="81"/>
      <c r="JAE728" s="75"/>
      <c r="JAF728" s="81"/>
      <c r="JAG728" s="75"/>
      <c r="JAH728" s="81"/>
      <c r="JAI728" s="75"/>
      <c r="JAJ728" s="81"/>
      <c r="JAK728" s="75"/>
      <c r="JAL728" s="81"/>
      <c r="JAM728" s="75"/>
      <c r="JAN728" s="81"/>
      <c r="JAO728" s="75"/>
      <c r="JAP728" s="81"/>
      <c r="JAQ728" s="75"/>
      <c r="JAR728" s="81"/>
      <c r="JAS728" s="75"/>
      <c r="JAT728" s="81"/>
      <c r="JAU728" s="75"/>
      <c r="JAV728" s="81"/>
      <c r="JAW728" s="75"/>
      <c r="JAX728" s="81"/>
      <c r="JAY728" s="75"/>
      <c r="JAZ728" s="81"/>
      <c r="JBA728" s="75"/>
      <c r="JBB728" s="81"/>
      <c r="JBC728" s="75"/>
      <c r="JBD728" s="81"/>
      <c r="JBE728" s="75"/>
      <c r="JBF728" s="81"/>
      <c r="JBG728" s="75"/>
      <c r="JBH728" s="81"/>
      <c r="JBI728" s="75"/>
      <c r="JBJ728" s="81"/>
      <c r="JBK728" s="75"/>
      <c r="JBL728" s="81"/>
      <c r="JBM728" s="75"/>
      <c r="JBN728" s="81"/>
      <c r="JBO728" s="75"/>
      <c r="JBP728" s="81"/>
      <c r="JBQ728" s="75"/>
      <c r="JBR728" s="81"/>
      <c r="JBS728" s="75"/>
      <c r="JBT728" s="81"/>
      <c r="JBU728" s="75"/>
      <c r="JBV728" s="81"/>
      <c r="JBW728" s="75"/>
      <c r="JBX728" s="81"/>
      <c r="JBY728" s="75"/>
      <c r="JBZ728" s="81"/>
      <c r="JCA728" s="75"/>
      <c r="JCB728" s="81"/>
      <c r="JCC728" s="75"/>
      <c r="JCD728" s="81"/>
      <c r="JCE728" s="75"/>
      <c r="JCF728" s="81"/>
      <c r="JCG728" s="75"/>
      <c r="JCH728" s="81"/>
      <c r="JCI728" s="75"/>
      <c r="JCJ728" s="81"/>
      <c r="JCK728" s="75"/>
      <c r="JCL728" s="81"/>
      <c r="JCM728" s="75"/>
      <c r="JCN728" s="81"/>
      <c r="JCO728" s="75"/>
      <c r="JCP728" s="81"/>
      <c r="JCQ728" s="75"/>
      <c r="JCR728" s="81"/>
      <c r="JCS728" s="75"/>
      <c r="JCT728" s="81"/>
      <c r="JCU728" s="75"/>
      <c r="JCV728" s="81"/>
      <c r="JCW728" s="75"/>
      <c r="JCX728" s="81"/>
      <c r="JCY728" s="75"/>
      <c r="JCZ728" s="81"/>
      <c r="JDA728" s="75"/>
      <c r="JDB728" s="81"/>
      <c r="JDC728" s="75"/>
      <c r="JDD728" s="81"/>
      <c r="JDE728" s="75"/>
      <c r="JDF728" s="81"/>
      <c r="JDG728" s="75"/>
      <c r="JDH728" s="81"/>
      <c r="JDI728" s="75"/>
      <c r="JDJ728" s="81"/>
      <c r="JDK728" s="75"/>
      <c r="JDL728" s="81"/>
      <c r="JDM728" s="75"/>
      <c r="JDN728" s="81"/>
      <c r="JDO728" s="75"/>
      <c r="JDP728" s="81"/>
      <c r="JDQ728" s="75"/>
      <c r="JDR728" s="81"/>
      <c r="JDS728" s="75"/>
      <c r="JDT728" s="81"/>
      <c r="JDU728" s="75"/>
      <c r="JDV728" s="81"/>
      <c r="JDW728" s="75"/>
      <c r="JDX728" s="81"/>
      <c r="JDY728" s="75"/>
      <c r="JDZ728" s="81"/>
      <c r="JEA728" s="75"/>
      <c r="JEB728" s="81"/>
      <c r="JEC728" s="75"/>
      <c r="JED728" s="81"/>
      <c r="JEE728" s="75"/>
      <c r="JEF728" s="81"/>
      <c r="JEG728" s="75"/>
      <c r="JEH728" s="81"/>
      <c r="JEI728" s="75"/>
      <c r="JEJ728" s="81"/>
      <c r="JEK728" s="75"/>
      <c r="JEL728" s="81"/>
      <c r="JEM728" s="75"/>
      <c r="JEN728" s="81"/>
      <c r="JEO728" s="75"/>
      <c r="JEP728" s="81"/>
      <c r="JEQ728" s="75"/>
      <c r="JER728" s="81"/>
      <c r="JES728" s="75"/>
      <c r="JET728" s="81"/>
      <c r="JEU728" s="75"/>
      <c r="JEV728" s="81"/>
      <c r="JEW728" s="75"/>
      <c r="JEX728" s="81"/>
      <c r="JEY728" s="75"/>
      <c r="JEZ728" s="81"/>
      <c r="JFA728" s="75"/>
      <c r="JFB728" s="81"/>
      <c r="JFC728" s="75"/>
      <c r="JFD728" s="81"/>
      <c r="JFE728" s="75"/>
      <c r="JFF728" s="81"/>
      <c r="JFG728" s="75"/>
      <c r="JFH728" s="81"/>
      <c r="JFI728" s="75"/>
      <c r="JFJ728" s="81"/>
      <c r="JFK728" s="75"/>
      <c r="JFL728" s="81"/>
      <c r="JFM728" s="75"/>
      <c r="JFN728" s="81"/>
      <c r="JFO728" s="75"/>
      <c r="JFP728" s="81"/>
      <c r="JFQ728" s="75"/>
      <c r="JFR728" s="81"/>
      <c r="JFS728" s="75"/>
      <c r="JFT728" s="81"/>
      <c r="JFU728" s="75"/>
      <c r="JFV728" s="81"/>
      <c r="JFW728" s="75"/>
      <c r="JFX728" s="81"/>
      <c r="JFY728" s="75"/>
      <c r="JFZ728" s="81"/>
      <c r="JGA728" s="75"/>
      <c r="JGB728" s="81"/>
      <c r="JGC728" s="75"/>
      <c r="JGD728" s="81"/>
      <c r="JGE728" s="75"/>
      <c r="JGF728" s="81"/>
      <c r="JGG728" s="75"/>
      <c r="JGH728" s="81"/>
      <c r="JGI728" s="75"/>
      <c r="JGJ728" s="81"/>
      <c r="JGK728" s="75"/>
      <c r="JGL728" s="81"/>
      <c r="JGM728" s="75"/>
      <c r="JGN728" s="81"/>
      <c r="JGO728" s="75"/>
      <c r="JGP728" s="81"/>
      <c r="JGQ728" s="75"/>
      <c r="JGR728" s="81"/>
      <c r="JGS728" s="75"/>
      <c r="JGT728" s="81"/>
      <c r="JGU728" s="75"/>
      <c r="JGV728" s="81"/>
      <c r="JGW728" s="75"/>
      <c r="JGX728" s="81"/>
      <c r="JGY728" s="75"/>
      <c r="JGZ728" s="81"/>
      <c r="JHA728" s="75"/>
      <c r="JHB728" s="81"/>
      <c r="JHC728" s="75"/>
      <c r="JHD728" s="81"/>
      <c r="JHE728" s="75"/>
      <c r="JHF728" s="81"/>
      <c r="JHG728" s="75"/>
      <c r="JHH728" s="81"/>
      <c r="JHI728" s="75"/>
      <c r="JHJ728" s="81"/>
      <c r="JHK728" s="75"/>
      <c r="JHL728" s="81"/>
      <c r="JHM728" s="75"/>
      <c r="JHN728" s="81"/>
      <c r="JHO728" s="75"/>
      <c r="JHP728" s="81"/>
      <c r="JHQ728" s="75"/>
      <c r="JHR728" s="81"/>
      <c r="JHS728" s="75"/>
      <c r="JHT728" s="81"/>
      <c r="JHU728" s="75"/>
      <c r="JHV728" s="81"/>
      <c r="JHW728" s="75"/>
      <c r="JHX728" s="81"/>
      <c r="JHY728" s="75"/>
      <c r="JHZ728" s="81"/>
      <c r="JIA728" s="75"/>
      <c r="JIB728" s="81"/>
      <c r="JIC728" s="75"/>
      <c r="JID728" s="81"/>
      <c r="JIE728" s="75"/>
      <c r="JIF728" s="81"/>
      <c r="JIG728" s="75"/>
      <c r="JIH728" s="81"/>
      <c r="JII728" s="75"/>
      <c r="JIJ728" s="81"/>
      <c r="JIK728" s="75"/>
      <c r="JIL728" s="81"/>
      <c r="JIM728" s="75"/>
      <c r="JIN728" s="81"/>
      <c r="JIO728" s="75"/>
      <c r="JIP728" s="81"/>
      <c r="JIQ728" s="75"/>
      <c r="JIR728" s="81"/>
      <c r="JIS728" s="75"/>
      <c r="JIT728" s="81"/>
      <c r="JIU728" s="75"/>
      <c r="JIV728" s="81"/>
      <c r="JIW728" s="75"/>
      <c r="JIX728" s="81"/>
      <c r="JIY728" s="75"/>
      <c r="JIZ728" s="81"/>
      <c r="JJA728" s="75"/>
      <c r="JJB728" s="81"/>
      <c r="JJC728" s="75"/>
      <c r="JJD728" s="81"/>
      <c r="JJE728" s="75"/>
      <c r="JJF728" s="81"/>
      <c r="JJG728" s="75"/>
      <c r="JJH728" s="81"/>
      <c r="JJI728" s="75"/>
      <c r="JJJ728" s="81"/>
      <c r="JJK728" s="75"/>
      <c r="JJL728" s="81"/>
      <c r="JJM728" s="75"/>
      <c r="JJN728" s="81"/>
      <c r="JJO728" s="75"/>
      <c r="JJP728" s="81"/>
      <c r="JJQ728" s="75"/>
      <c r="JJR728" s="81"/>
      <c r="JJS728" s="75"/>
      <c r="JJT728" s="81"/>
      <c r="JJU728" s="75"/>
      <c r="JJV728" s="81"/>
      <c r="JJW728" s="75"/>
      <c r="JJX728" s="81"/>
      <c r="JJY728" s="75"/>
      <c r="JJZ728" s="81"/>
      <c r="JKA728" s="75"/>
      <c r="JKB728" s="81"/>
      <c r="JKC728" s="75"/>
      <c r="JKD728" s="81"/>
      <c r="JKE728" s="75"/>
      <c r="JKF728" s="81"/>
      <c r="JKG728" s="75"/>
      <c r="JKH728" s="81"/>
      <c r="JKI728" s="75"/>
      <c r="JKJ728" s="81"/>
      <c r="JKK728" s="75"/>
      <c r="JKL728" s="81"/>
      <c r="JKM728" s="75"/>
      <c r="JKN728" s="81"/>
      <c r="JKO728" s="75"/>
      <c r="JKP728" s="81"/>
      <c r="JKQ728" s="75"/>
      <c r="JKR728" s="81"/>
      <c r="JKS728" s="75"/>
      <c r="JKT728" s="81"/>
      <c r="JKU728" s="75"/>
      <c r="JKV728" s="81"/>
      <c r="JKW728" s="75"/>
      <c r="JKX728" s="81"/>
      <c r="JKY728" s="75"/>
      <c r="JKZ728" s="81"/>
      <c r="JLA728" s="75"/>
      <c r="JLB728" s="81"/>
      <c r="JLC728" s="75"/>
      <c r="JLD728" s="81"/>
      <c r="JLE728" s="75"/>
      <c r="JLF728" s="81"/>
      <c r="JLG728" s="75"/>
      <c r="JLH728" s="81"/>
      <c r="JLI728" s="75"/>
      <c r="JLJ728" s="81"/>
      <c r="JLK728" s="75"/>
      <c r="JLL728" s="81"/>
      <c r="JLM728" s="75"/>
      <c r="JLN728" s="81"/>
      <c r="JLO728" s="75"/>
      <c r="JLP728" s="81"/>
      <c r="JLQ728" s="75"/>
      <c r="JLR728" s="81"/>
      <c r="JLS728" s="75"/>
      <c r="JLT728" s="81"/>
      <c r="JLU728" s="75"/>
      <c r="JLV728" s="81"/>
      <c r="JLW728" s="75"/>
      <c r="JLX728" s="81"/>
      <c r="JLY728" s="75"/>
      <c r="JLZ728" s="81"/>
      <c r="JMA728" s="75"/>
      <c r="JMB728" s="81"/>
      <c r="JMC728" s="75"/>
      <c r="JMD728" s="81"/>
      <c r="JME728" s="75"/>
      <c r="JMF728" s="81"/>
      <c r="JMG728" s="75"/>
      <c r="JMH728" s="81"/>
      <c r="JMI728" s="75"/>
      <c r="JMJ728" s="81"/>
      <c r="JMK728" s="75"/>
      <c r="JML728" s="81"/>
      <c r="JMM728" s="75"/>
      <c r="JMN728" s="81"/>
      <c r="JMO728" s="75"/>
      <c r="JMP728" s="81"/>
      <c r="JMQ728" s="75"/>
      <c r="JMR728" s="81"/>
      <c r="JMS728" s="75"/>
      <c r="JMT728" s="81"/>
      <c r="JMU728" s="75"/>
      <c r="JMV728" s="81"/>
      <c r="JMW728" s="75"/>
      <c r="JMX728" s="81"/>
      <c r="JMY728" s="75"/>
      <c r="JMZ728" s="81"/>
      <c r="JNA728" s="75"/>
      <c r="JNB728" s="81"/>
      <c r="JNC728" s="75"/>
      <c r="JND728" s="81"/>
      <c r="JNE728" s="75"/>
      <c r="JNF728" s="81"/>
      <c r="JNG728" s="75"/>
      <c r="JNH728" s="81"/>
      <c r="JNI728" s="75"/>
      <c r="JNJ728" s="81"/>
      <c r="JNK728" s="75"/>
      <c r="JNL728" s="81"/>
      <c r="JNM728" s="75"/>
      <c r="JNN728" s="81"/>
      <c r="JNO728" s="75"/>
      <c r="JNP728" s="81"/>
      <c r="JNQ728" s="75"/>
      <c r="JNR728" s="81"/>
      <c r="JNS728" s="75"/>
      <c r="JNT728" s="81"/>
      <c r="JNU728" s="75"/>
      <c r="JNV728" s="81"/>
      <c r="JNW728" s="75"/>
      <c r="JNX728" s="81"/>
      <c r="JNY728" s="75"/>
      <c r="JNZ728" s="81"/>
      <c r="JOA728" s="75"/>
      <c r="JOB728" s="81"/>
      <c r="JOC728" s="75"/>
      <c r="JOD728" s="81"/>
      <c r="JOE728" s="75"/>
      <c r="JOF728" s="81"/>
      <c r="JOG728" s="75"/>
      <c r="JOH728" s="81"/>
      <c r="JOI728" s="75"/>
      <c r="JOJ728" s="81"/>
      <c r="JOK728" s="75"/>
      <c r="JOL728" s="81"/>
      <c r="JOM728" s="75"/>
      <c r="JON728" s="81"/>
      <c r="JOO728" s="75"/>
      <c r="JOP728" s="81"/>
      <c r="JOQ728" s="75"/>
      <c r="JOR728" s="81"/>
      <c r="JOS728" s="75"/>
      <c r="JOT728" s="81"/>
      <c r="JOU728" s="75"/>
      <c r="JOV728" s="81"/>
      <c r="JOW728" s="75"/>
      <c r="JOX728" s="81"/>
      <c r="JOY728" s="75"/>
      <c r="JOZ728" s="81"/>
      <c r="JPA728" s="75"/>
      <c r="JPB728" s="81"/>
      <c r="JPC728" s="75"/>
      <c r="JPD728" s="81"/>
      <c r="JPE728" s="75"/>
      <c r="JPF728" s="81"/>
      <c r="JPG728" s="75"/>
      <c r="JPH728" s="81"/>
      <c r="JPI728" s="75"/>
      <c r="JPJ728" s="81"/>
      <c r="JPK728" s="75"/>
      <c r="JPL728" s="81"/>
      <c r="JPM728" s="75"/>
      <c r="JPN728" s="81"/>
      <c r="JPO728" s="75"/>
      <c r="JPP728" s="81"/>
      <c r="JPQ728" s="75"/>
      <c r="JPR728" s="81"/>
      <c r="JPS728" s="75"/>
      <c r="JPT728" s="81"/>
      <c r="JPU728" s="75"/>
      <c r="JPV728" s="81"/>
      <c r="JPW728" s="75"/>
      <c r="JPX728" s="81"/>
      <c r="JPY728" s="75"/>
      <c r="JPZ728" s="81"/>
      <c r="JQA728" s="75"/>
      <c r="JQB728" s="81"/>
      <c r="JQC728" s="75"/>
      <c r="JQD728" s="81"/>
      <c r="JQE728" s="75"/>
      <c r="JQF728" s="81"/>
      <c r="JQG728" s="75"/>
      <c r="JQH728" s="81"/>
      <c r="JQI728" s="75"/>
      <c r="JQJ728" s="81"/>
      <c r="JQK728" s="75"/>
      <c r="JQL728" s="81"/>
      <c r="JQM728" s="75"/>
      <c r="JQN728" s="81"/>
      <c r="JQO728" s="75"/>
      <c r="JQP728" s="81"/>
      <c r="JQQ728" s="75"/>
      <c r="JQR728" s="81"/>
      <c r="JQS728" s="75"/>
      <c r="JQT728" s="81"/>
      <c r="JQU728" s="75"/>
      <c r="JQV728" s="81"/>
      <c r="JQW728" s="75"/>
      <c r="JQX728" s="81"/>
      <c r="JQY728" s="75"/>
      <c r="JQZ728" s="81"/>
      <c r="JRA728" s="75"/>
      <c r="JRB728" s="81"/>
      <c r="JRC728" s="75"/>
      <c r="JRD728" s="81"/>
      <c r="JRE728" s="75"/>
      <c r="JRF728" s="81"/>
      <c r="JRG728" s="75"/>
      <c r="JRH728" s="81"/>
      <c r="JRI728" s="75"/>
      <c r="JRJ728" s="81"/>
      <c r="JRK728" s="75"/>
      <c r="JRL728" s="81"/>
      <c r="JRM728" s="75"/>
      <c r="JRN728" s="81"/>
      <c r="JRO728" s="75"/>
      <c r="JRP728" s="81"/>
      <c r="JRQ728" s="75"/>
      <c r="JRR728" s="81"/>
      <c r="JRS728" s="75"/>
      <c r="JRT728" s="81"/>
      <c r="JRU728" s="75"/>
      <c r="JRV728" s="81"/>
      <c r="JRW728" s="75"/>
      <c r="JRX728" s="81"/>
      <c r="JRY728" s="75"/>
      <c r="JRZ728" s="81"/>
      <c r="JSA728" s="75"/>
      <c r="JSB728" s="81"/>
      <c r="JSC728" s="75"/>
      <c r="JSD728" s="81"/>
      <c r="JSE728" s="75"/>
      <c r="JSF728" s="81"/>
      <c r="JSG728" s="75"/>
      <c r="JSH728" s="81"/>
      <c r="JSI728" s="75"/>
      <c r="JSJ728" s="81"/>
      <c r="JSK728" s="75"/>
      <c r="JSL728" s="81"/>
      <c r="JSM728" s="75"/>
      <c r="JSN728" s="81"/>
      <c r="JSO728" s="75"/>
      <c r="JSP728" s="81"/>
      <c r="JSQ728" s="75"/>
      <c r="JSR728" s="81"/>
      <c r="JSS728" s="75"/>
      <c r="JST728" s="81"/>
      <c r="JSU728" s="75"/>
      <c r="JSV728" s="81"/>
      <c r="JSW728" s="75"/>
      <c r="JSX728" s="81"/>
      <c r="JSY728" s="75"/>
      <c r="JSZ728" s="81"/>
      <c r="JTA728" s="75"/>
      <c r="JTB728" s="81"/>
      <c r="JTC728" s="75"/>
      <c r="JTD728" s="81"/>
      <c r="JTE728" s="75"/>
      <c r="JTF728" s="81"/>
      <c r="JTG728" s="75"/>
      <c r="JTH728" s="81"/>
      <c r="JTI728" s="75"/>
      <c r="JTJ728" s="81"/>
      <c r="JTK728" s="75"/>
      <c r="JTL728" s="81"/>
      <c r="JTM728" s="75"/>
      <c r="JTN728" s="81"/>
      <c r="JTO728" s="75"/>
      <c r="JTP728" s="81"/>
      <c r="JTQ728" s="75"/>
      <c r="JTR728" s="81"/>
      <c r="JTS728" s="75"/>
      <c r="JTT728" s="81"/>
      <c r="JTU728" s="75"/>
      <c r="JTV728" s="81"/>
      <c r="JTW728" s="75"/>
      <c r="JTX728" s="81"/>
      <c r="JTY728" s="75"/>
      <c r="JTZ728" s="81"/>
      <c r="JUA728" s="75"/>
      <c r="JUB728" s="81"/>
      <c r="JUC728" s="75"/>
      <c r="JUD728" s="81"/>
      <c r="JUE728" s="75"/>
      <c r="JUF728" s="81"/>
      <c r="JUG728" s="75"/>
      <c r="JUH728" s="81"/>
      <c r="JUI728" s="75"/>
      <c r="JUJ728" s="81"/>
      <c r="JUK728" s="75"/>
      <c r="JUL728" s="81"/>
      <c r="JUM728" s="75"/>
      <c r="JUN728" s="81"/>
      <c r="JUO728" s="75"/>
      <c r="JUP728" s="81"/>
      <c r="JUQ728" s="75"/>
      <c r="JUR728" s="81"/>
      <c r="JUS728" s="75"/>
      <c r="JUT728" s="81"/>
      <c r="JUU728" s="75"/>
      <c r="JUV728" s="81"/>
      <c r="JUW728" s="75"/>
      <c r="JUX728" s="81"/>
      <c r="JUY728" s="75"/>
      <c r="JUZ728" s="81"/>
      <c r="JVA728" s="75"/>
      <c r="JVB728" s="81"/>
      <c r="JVC728" s="75"/>
      <c r="JVD728" s="81"/>
      <c r="JVE728" s="75"/>
      <c r="JVF728" s="81"/>
      <c r="JVG728" s="75"/>
      <c r="JVH728" s="81"/>
      <c r="JVI728" s="75"/>
      <c r="JVJ728" s="81"/>
      <c r="JVK728" s="75"/>
      <c r="JVL728" s="81"/>
      <c r="JVM728" s="75"/>
      <c r="JVN728" s="81"/>
      <c r="JVO728" s="75"/>
      <c r="JVP728" s="81"/>
      <c r="JVQ728" s="75"/>
      <c r="JVR728" s="81"/>
      <c r="JVS728" s="75"/>
      <c r="JVT728" s="81"/>
      <c r="JVU728" s="75"/>
      <c r="JVV728" s="81"/>
      <c r="JVW728" s="75"/>
      <c r="JVX728" s="81"/>
      <c r="JVY728" s="75"/>
      <c r="JVZ728" s="81"/>
      <c r="JWA728" s="75"/>
      <c r="JWB728" s="81"/>
      <c r="JWC728" s="75"/>
      <c r="JWD728" s="81"/>
      <c r="JWE728" s="75"/>
      <c r="JWF728" s="81"/>
      <c r="JWG728" s="75"/>
      <c r="JWH728" s="81"/>
      <c r="JWI728" s="75"/>
      <c r="JWJ728" s="81"/>
      <c r="JWK728" s="75"/>
      <c r="JWL728" s="81"/>
      <c r="JWM728" s="75"/>
      <c r="JWN728" s="81"/>
      <c r="JWO728" s="75"/>
      <c r="JWP728" s="81"/>
      <c r="JWQ728" s="75"/>
      <c r="JWR728" s="81"/>
      <c r="JWS728" s="75"/>
      <c r="JWT728" s="81"/>
      <c r="JWU728" s="75"/>
      <c r="JWV728" s="81"/>
      <c r="JWW728" s="75"/>
      <c r="JWX728" s="81"/>
      <c r="JWY728" s="75"/>
      <c r="JWZ728" s="81"/>
      <c r="JXA728" s="75"/>
      <c r="JXB728" s="81"/>
      <c r="JXC728" s="75"/>
      <c r="JXD728" s="81"/>
      <c r="JXE728" s="75"/>
      <c r="JXF728" s="81"/>
      <c r="JXG728" s="75"/>
      <c r="JXH728" s="81"/>
      <c r="JXI728" s="75"/>
      <c r="JXJ728" s="81"/>
      <c r="JXK728" s="75"/>
      <c r="JXL728" s="81"/>
      <c r="JXM728" s="75"/>
      <c r="JXN728" s="81"/>
      <c r="JXO728" s="75"/>
      <c r="JXP728" s="81"/>
      <c r="JXQ728" s="75"/>
      <c r="JXR728" s="81"/>
      <c r="JXS728" s="75"/>
      <c r="JXT728" s="81"/>
      <c r="JXU728" s="75"/>
      <c r="JXV728" s="81"/>
      <c r="JXW728" s="75"/>
      <c r="JXX728" s="81"/>
      <c r="JXY728" s="75"/>
      <c r="JXZ728" s="81"/>
      <c r="JYA728" s="75"/>
      <c r="JYB728" s="81"/>
      <c r="JYC728" s="75"/>
      <c r="JYD728" s="81"/>
      <c r="JYE728" s="75"/>
      <c r="JYF728" s="81"/>
      <c r="JYG728" s="75"/>
      <c r="JYH728" s="81"/>
      <c r="JYI728" s="75"/>
      <c r="JYJ728" s="81"/>
      <c r="JYK728" s="75"/>
      <c r="JYL728" s="81"/>
      <c r="JYM728" s="75"/>
      <c r="JYN728" s="81"/>
      <c r="JYO728" s="75"/>
      <c r="JYP728" s="81"/>
      <c r="JYQ728" s="75"/>
      <c r="JYR728" s="81"/>
      <c r="JYS728" s="75"/>
      <c r="JYT728" s="81"/>
      <c r="JYU728" s="75"/>
      <c r="JYV728" s="81"/>
      <c r="JYW728" s="75"/>
      <c r="JYX728" s="81"/>
      <c r="JYY728" s="75"/>
      <c r="JYZ728" s="81"/>
      <c r="JZA728" s="75"/>
      <c r="JZB728" s="81"/>
      <c r="JZC728" s="75"/>
      <c r="JZD728" s="81"/>
      <c r="JZE728" s="75"/>
      <c r="JZF728" s="81"/>
      <c r="JZG728" s="75"/>
      <c r="JZH728" s="81"/>
      <c r="JZI728" s="75"/>
      <c r="JZJ728" s="81"/>
      <c r="JZK728" s="75"/>
      <c r="JZL728" s="81"/>
      <c r="JZM728" s="75"/>
      <c r="JZN728" s="81"/>
      <c r="JZO728" s="75"/>
      <c r="JZP728" s="81"/>
      <c r="JZQ728" s="75"/>
      <c r="JZR728" s="81"/>
      <c r="JZS728" s="75"/>
      <c r="JZT728" s="81"/>
      <c r="JZU728" s="75"/>
      <c r="JZV728" s="81"/>
      <c r="JZW728" s="75"/>
      <c r="JZX728" s="81"/>
      <c r="JZY728" s="75"/>
      <c r="JZZ728" s="81"/>
      <c r="KAA728" s="75"/>
      <c r="KAB728" s="81"/>
      <c r="KAC728" s="75"/>
      <c r="KAD728" s="81"/>
      <c r="KAE728" s="75"/>
      <c r="KAF728" s="81"/>
      <c r="KAG728" s="75"/>
      <c r="KAH728" s="81"/>
      <c r="KAI728" s="75"/>
      <c r="KAJ728" s="81"/>
      <c r="KAK728" s="75"/>
      <c r="KAL728" s="81"/>
      <c r="KAM728" s="75"/>
      <c r="KAN728" s="81"/>
      <c r="KAO728" s="75"/>
      <c r="KAP728" s="81"/>
      <c r="KAQ728" s="75"/>
      <c r="KAR728" s="81"/>
      <c r="KAS728" s="75"/>
      <c r="KAT728" s="81"/>
      <c r="KAU728" s="75"/>
      <c r="KAV728" s="81"/>
      <c r="KAW728" s="75"/>
      <c r="KAX728" s="81"/>
      <c r="KAY728" s="75"/>
      <c r="KAZ728" s="81"/>
      <c r="KBA728" s="75"/>
      <c r="KBB728" s="81"/>
      <c r="KBC728" s="75"/>
      <c r="KBD728" s="81"/>
      <c r="KBE728" s="75"/>
      <c r="KBF728" s="81"/>
      <c r="KBG728" s="75"/>
      <c r="KBH728" s="81"/>
      <c r="KBI728" s="75"/>
      <c r="KBJ728" s="81"/>
      <c r="KBK728" s="75"/>
      <c r="KBL728" s="81"/>
      <c r="KBM728" s="75"/>
      <c r="KBN728" s="81"/>
      <c r="KBO728" s="75"/>
      <c r="KBP728" s="81"/>
      <c r="KBQ728" s="75"/>
      <c r="KBR728" s="81"/>
      <c r="KBS728" s="75"/>
      <c r="KBT728" s="81"/>
      <c r="KBU728" s="75"/>
      <c r="KBV728" s="81"/>
      <c r="KBW728" s="75"/>
      <c r="KBX728" s="81"/>
      <c r="KBY728" s="75"/>
      <c r="KBZ728" s="81"/>
      <c r="KCA728" s="75"/>
      <c r="KCB728" s="81"/>
      <c r="KCC728" s="75"/>
      <c r="KCD728" s="81"/>
      <c r="KCE728" s="75"/>
      <c r="KCF728" s="81"/>
      <c r="KCG728" s="75"/>
      <c r="KCH728" s="81"/>
      <c r="KCI728" s="75"/>
      <c r="KCJ728" s="81"/>
      <c r="KCK728" s="75"/>
      <c r="KCL728" s="81"/>
      <c r="KCM728" s="75"/>
      <c r="KCN728" s="81"/>
      <c r="KCO728" s="75"/>
      <c r="KCP728" s="81"/>
      <c r="KCQ728" s="75"/>
      <c r="KCR728" s="81"/>
      <c r="KCS728" s="75"/>
      <c r="KCT728" s="81"/>
      <c r="KCU728" s="75"/>
      <c r="KCV728" s="81"/>
      <c r="KCW728" s="75"/>
      <c r="KCX728" s="81"/>
      <c r="KCY728" s="75"/>
      <c r="KCZ728" s="81"/>
      <c r="KDA728" s="75"/>
      <c r="KDB728" s="81"/>
      <c r="KDC728" s="75"/>
      <c r="KDD728" s="81"/>
      <c r="KDE728" s="75"/>
      <c r="KDF728" s="81"/>
      <c r="KDG728" s="75"/>
      <c r="KDH728" s="81"/>
      <c r="KDI728" s="75"/>
      <c r="KDJ728" s="81"/>
      <c r="KDK728" s="75"/>
      <c r="KDL728" s="81"/>
      <c r="KDM728" s="75"/>
      <c r="KDN728" s="81"/>
      <c r="KDO728" s="75"/>
      <c r="KDP728" s="81"/>
      <c r="KDQ728" s="75"/>
      <c r="KDR728" s="81"/>
      <c r="KDS728" s="75"/>
      <c r="KDT728" s="81"/>
      <c r="KDU728" s="75"/>
      <c r="KDV728" s="81"/>
      <c r="KDW728" s="75"/>
      <c r="KDX728" s="81"/>
      <c r="KDY728" s="75"/>
      <c r="KDZ728" s="81"/>
      <c r="KEA728" s="75"/>
      <c r="KEB728" s="81"/>
      <c r="KEC728" s="75"/>
      <c r="KED728" s="81"/>
      <c r="KEE728" s="75"/>
      <c r="KEF728" s="81"/>
      <c r="KEG728" s="75"/>
      <c r="KEH728" s="81"/>
      <c r="KEI728" s="75"/>
      <c r="KEJ728" s="81"/>
      <c r="KEK728" s="75"/>
      <c r="KEL728" s="81"/>
      <c r="KEM728" s="75"/>
      <c r="KEN728" s="81"/>
      <c r="KEO728" s="75"/>
      <c r="KEP728" s="81"/>
      <c r="KEQ728" s="75"/>
      <c r="KER728" s="81"/>
      <c r="KES728" s="75"/>
      <c r="KET728" s="81"/>
      <c r="KEU728" s="75"/>
      <c r="KEV728" s="81"/>
      <c r="KEW728" s="75"/>
      <c r="KEX728" s="81"/>
      <c r="KEY728" s="75"/>
      <c r="KEZ728" s="81"/>
      <c r="KFA728" s="75"/>
      <c r="KFB728" s="81"/>
      <c r="KFC728" s="75"/>
      <c r="KFD728" s="81"/>
      <c r="KFE728" s="75"/>
      <c r="KFF728" s="81"/>
      <c r="KFG728" s="75"/>
      <c r="KFH728" s="81"/>
      <c r="KFI728" s="75"/>
      <c r="KFJ728" s="81"/>
      <c r="KFK728" s="75"/>
      <c r="KFL728" s="81"/>
      <c r="KFM728" s="75"/>
      <c r="KFN728" s="81"/>
      <c r="KFO728" s="75"/>
      <c r="KFP728" s="81"/>
      <c r="KFQ728" s="75"/>
      <c r="KFR728" s="81"/>
      <c r="KFS728" s="75"/>
      <c r="KFT728" s="81"/>
      <c r="KFU728" s="75"/>
      <c r="KFV728" s="81"/>
      <c r="KFW728" s="75"/>
      <c r="KFX728" s="81"/>
      <c r="KFY728" s="75"/>
      <c r="KFZ728" s="81"/>
      <c r="KGA728" s="75"/>
      <c r="KGB728" s="81"/>
      <c r="KGC728" s="75"/>
      <c r="KGD728" s="81"/>
      <c r="KGE728" s="75"/>
      <c r="KGF728" s="81"/>
      <c r="KGG728" s="75"/>
      <c r="KGH728" s="81"/>
      <c r="KGI728" s="75"/>
      <c r="KGJ728" s="81"/>
      <c r="KGK728" s="75"/>
      <c r="KGL728" s="81"/>
      <c r="KGM728" s="75"/>
      <c r="KGN728" s="81"/>
      <c r="KGO728" s="75"/>
      <c r="KGP728" s="81"/>
      <c r="KGQ728" s="75"/>
      <c r="KGR728" s="81"/>
      <c r="KGS728" s="75"/>
      <c r="KGT728" s="81"/>
      <c r="KGU728" s="75"/>
      <c r="KGV728" s="81"/>
      <c r="KGW728" s="75"/>
      <c r="KGX728" s="81"/>
      <c r="KGY728" s="75"/>
      <c r="KGZ728" s="81"/>
      <c r="KHA728" s="75"/>
      <c r="KHB728" s="81"/>
      <c r="KHC728" s="75"/>
      <c r="KHD728" s="81"/>
      <c r="KHE728" s="75"/>
      <c r="KHF728" s="81"/>
      <c r="KHG728" s="75"/>
      <c r="KHH728" s="81"/>
      <c r="KHI728" s="75"/>
      <c r="KHJ728" s="81"/>
      <c r="KHK728" s="75"/>
      <c r="KHL728" s="81"/>
      <c r="KHM728" s="75"/>
      <c r="KHN728" s="81"/>
      <c r="KHO728" s="75"/>
      <c r="KHP728" s="81"/>
      <c r="KHQ728" s="75"/>
      <c r="KHR728" s="81"/>
      <c r="KHS728" s="75"/>
      <c r="KHT728" s="81"/>
      <c r="KHU728" s="75"/>
      <c r="KHV728" s="81"/>
      <c r="KHW728" s="75"/>
      <c r="KHX728" s="81"/>
      <c r="KHY728" s="75"/>
      <c r="KHZ728" s="81"/>
      <c r="KIA728" s="75"/>
      <c r="KIB728" s="81"/>
      <c r="KIC728" s="75"/>
      <c r="KID728" s="81"/>
      <c r="KIE728" s="75"/>
      <c r="KIF728" s="81"/>
      <c r="KIG728" s="75"/>
      <c r="KIH728" s="81"/>
      <c r="KII728" s="75"/>
      <c r="KIJ728" s="81"/>
      <c r="KIK728" s="75"/>
      <c r="KIL728" s="81"/>
      <c r="KIM728" s="75"/>
      <c r="KIN728" s="81"/>
      <c r="KIO728" s="75"/>
      <c r="KIP728" s="81"/>
      <c r="KIQ728" s="75"/>
      <c r="KIR728" s="81"/>
      <c r="KIS728" s="75"/>
      <c r="KIT728" s="81"/>
      <c r="KIU728" s="75"/>
      <c r="KIV728" s="81"/>
      <c r="KIW728" s="75"/>
      <c r="KIX728" s="81"/>
      <c r="KIY728" s="75"/>
      <c r="KIZ728" s="81"/>
      <c r="KJA728" s="75"/>
      <c r="KJB728" s="81"/>
      <c r="KJC728" s="75"/>
      <c r="KJD728" s="81"/>
      <c r="KJE728" s="75"/>
      <c r="KJF728" s="81"/>
      <c r="KJG728" s="75"/>
      <c r="KJH728" s="81"/>
      <c r="KJI728" s="75"/>
      <c r="KJJ728" s="81"/>
      <c r="KJK728" s="75"/>
      <c r="KJL728" s="81"/>
      <c r="KJM728" s="75"/>
      <c r="KJN728" s="81"/>
      <c r="KJO728" s="75"/>
      <c r="KJP728" s="81"/>
      <c r="KJQ728" s="75"/>
      <c r="KJR728" s="81"/>
      <c r="KJS728" s="75"/>
      <c r="KJT728" s="81"/>
      <c r="KJU728" s="75"/>
      <c r="KJV728" s="81"/>
      <c r="KJW728" s="75"/>
      <c r="KJX728" s="81"/>
      <c r="KJY728" s="75"/>
      <c r="KJZ728" s="81"/>
      <c r="KKA728" s="75"/>
      <c r="KKB728" s="81"/>
      <c r="KKC728" s="75"/>
      <c r="KKD728" s="81"/>
      <c r="KKE728" s="75"/>
      <c r="KKF728" s="81"/>
      <c r="KKG728" s="75"/>
      <c r="KKH728" s="81"/>
      <c r="KKI728" s="75"/>
      <c r="KKJ728" s="81"/>
      <c r="KKK728" s="75"/>
      <c r="KKL728" s="81"/>
      <c r="KKM728" s="75"/>
      <c r="KKN728" s="81"/>
      <c r="KKO728" s="75"/>
      <c r="KKP728" s="81"/>
      <c r="KKQ728" s="75"/>
      <c r="KKR728" s="81"/>
      <c r="KKS728" s="75"/>
      <c r="KKT728" s="81"/>
      <c r="KKU728" s="75"/>
      <c r="KKV728" s="81"/>
      <c r="KKW728" s="75"/>
      <c r="KKX728" s="81"/>
      <c r="KKY728" s="75"/>
      <c r="KKZ728" s="81"/>
      <c r="KLA728" s="75"/>
      <c r="KLB728" s="81"/>
      <c r="KLC728" s="75"/>
      <c r="KLD728" s="81"/>
      <c r="KLE728" s="75"/>
      <c r="KLF728" s="81"/>
      <c r="KLG728" s="75"/>
      <c r="KLH728" s="81"/>
      <c r="KLI728" s="75"/>
      <c r="KLJ728" s="81"/>
      <c r="KLK728" s="75"/>
      <c r="KLL728" s="81"/>
      <c r="KLM728" s="75"/>
      <c r="KLN728" s="81"/>
      <c r="KLO728" s="75"/>
      <c r="KLP728" s="81"/>
      <c r="KLQ728" s="75"/>
      <c r="KLR728" s="81"/>
      <c r="KLS728" s="75"/>
      <c r="KLT728" s="81"/>
      <c r="KLU728" s="75"/>
      <c r="KLV728" s="81"/>
      <c r="KLW728" s="75"/>
      <c r="KLX728" s="81"/>
      <c r="KLY728" s="75"/>
      <c r="KLZ728" s="81"/>
      <c r="KMA728" s="75"/>
      <c r="KMB728" s="81"/>
      <c r="KMC728" s="75"/>
      <c r="KMD728" s="81"/>
      <c r="KME728" s="75"/>
      <c r="KMF728" s="81"/>
      <c r="KMG728" s="75"/>
      <c r="KMH728" s="81"/>
      <c r="KMI728" s="75"/>
      <c r="KMJ728" s="81"/>
      <c r="KMK728" s="75"/>
      <c r="KML728" s="81"/>
      <c r="KMM728" s="75"/>
      <c r="KMN728" s="81"/>
      <c r="KMO728" s="75"/>
      <c r="KMP728" s="81"/>
      <c r="KMQ728" s="75"/>
      <c r="KMR728" s="81"/>
      <c r="KMS728" s="75"/>
      <c r="KMT728" s="81"/>
      <c r="KMU728" s="75"/>
      <c r="KMV728" s="81"/>
      <c r="KMW728" s="75"/>
      <c r="KMX728" s="81"/>
      <c r="KMY728" s="75"/>
      <c r="KMZ728" s="81"/>
      <c r="KNA728" s="75"/>
      <c r="KNB728" s="81"/>
      <c r="KNC728" s="75"/>
      <c r="KND728" s="81"/>
      <c r="KNE728" s="75"/>
      <c r="KNF728" s="81"/>
      <c r="KNG728" s="75"/>
      <c r="KNH728" s="81"/>
      <c r="KNI728" s="75"/>
      <c r="KNJ728" s="81"/>
      <c r="KNK728" s="75"/>
      <c r="KNL728" s="81"/>
      <c r="KNM728" s="75"/>
      <c r="KNN728" s="81"/>
      <c r="KNO728" s="75"/>
      <c r="KNP728" s="81"/>
      <c r="KNQ728" s="75"/>
      <c r="KNR728" s="81"/>
      <c r="KNS728" s="75"/>
      <c r="KNT728" s="81"/>
      <c r="KNU728" s="75"/>
      <c r="KNV728" s="81"/>
      <c r="KNW728" s="75"/>
      <c r="KNX728" s="81"/>
      <c r="KNY728" s="75"/>
      <c r="KNZ728" s="81"/>
      <c r="KOA728" s="75"/>
      <c r="KOB728" s="81"/>
      <c r="KOC728" s="75"/>
      <c r="KOD728" s="81"/>
      <c r="KOE728" s="75"/>
      <c r="KOF728" s="81"/>
      <c r="KOG728" s="75"/>
      <c r="KOH728" s="81"/>
      <c r="KOI728" s="75"/>
      <c r="KOJ728" s="81"/>
      <c r="KOK728" s="75"/>
      <c r="KOL728" s="81"/>
      <c r="KOM728" s="75"/>
      <c r="KON728" s="81"/>
      <c r="KOO728" s="75"/>
      <c r="KOP728" s="81"/>
      <c r="KOQ728" s="75"/>
      <c r="KOR728" s="81"/>
      <c r="KOS728" s="75"/>
      <c r="KOT728" s="81"/>
      <c r="KOU728" s="75"/>
      <c r="KOV728" s="81"/>
      <c r="KOW728" s="75"/>
      <c r="KOX728" s="81"/>
      <c r="KOY728" s="75"/>
      <c r="KOZ728" s="81"/>
      <c r="KPA728" s="75"/>
      <c r="KPB728" s="81"/>
      <c r="KPC728" s="75"/>
      <c r="KPD728" s="81"/>
      <c r="KPE728" s="75"/>
      <c r="KPF728" s="81"/>
      <c r="KPG728" s="75"/>
      <c r="KPH728" s="81"/>
      <c r="KPI728" s="75"/>
      <c r="KPJ728" s="81"/>
      <c r="KPK728" s="75"/>
      <c r="KPL728" s="81"/>
      <c r="KPM728" s="75"/>
      <c r="KPN728" s="81"/>
      <c r="KPO728" s="75"/>
      <c r="KPP728" s="81"/>
      <c r="KPQ728" s="75"/>
      <c r="KPR728" s="81"/>
      <c r="KPS728" s="75"/>
      <c r="KPT728" s="81"/>
      <c r="KPU728" s="75"/>
      <c r="KPV728" s="81"/>
      <c r="KPW728" s="75"/>
      <c r="KPX728" s="81"/>
      <c r="KPY728" s="75"/>
      <c r="KPZ728" s="81"/>
      <c r="KQA728" s="75"/>
      <c r="KQB728" s="81"/>
      <c r="KQC728" s="75"/>
      <c r="KQD728" s="81"/>
      <c r="KQE728" s="75"/>
      <c r="KQF728" s="81"/>
      <c r="KQG728" s="75"/>
      <c r="KQH728" s="81"/>
      <c r="KQI728" s="75"/>
      <c r="KQJ728" s="81"/>
      <c r="KQK728" s="75"/>
      <c r="KQL728" s="81"/>
      <c r="KQM728" s="75"/>
      <c r="KQN728" s="81"/>
      <c r="KQO728" s="75"/>
      <c r="KQP728" s="81"/>
      <c r="KQQ728" s="75"/>
      <c r="KQR728" s="81"/>
      <c r="KQS728" s="75"/>
      <c r="KQT728" s="81"/>
      <c r="KQU728" s="75"/>
      <c r="KQV728" s="81"/>
      <c r="KQW728" s="75"/>
      <c r="KQX728" s="81"/>
      <c r="KQY728" s="75"/>
      <c r="KQZ728" s="81"/>
      <c r="KRA728" s="75"/>
      <c r="KRB728" s="81"/>
      <c r="KRC728" s="75"/>
      <c r="KRD728" s="81"/>
      <c r="KRE728" s="75"/>
      <c r="KRF728" s="81"/>
      <c r="KRG728" s="75"/>
      <c r="KRH728" s="81"/>
      <c r="KRI728" s="75"/>
      <c r="KRJ728" s="81"/>
      <c r="KRK728" s="75"/>
      <c r="KRL728" s="81"/>
      <c r="KRM728" s="75"/>
      <c r="KRN728" s="81"/>
      <c r="KRO728" s="75"/>
      <c r="KRP728" s="81"/>
      <c r="KRQ728" s="75"/>
      <c r="KRR728" s="81"/>
      <c r="KRS728" s="75"/>
      <c r="KRT728" s="81"/>
      <c r="KRU728" s="75"/>
      <c r="KRV728" s="81"/>
      <c r="KRW728" s="75"/>
      <c r="KRX728" s="81"/>
      <c r="KRY728" s="75"/>
      <c r="KRZ728" s="81"/>
      <c r="KSA728" s="75"/>
      <c r="KSB728" s="81"/>
      <c r="KSC728" s="75"/>
      <c r="KSD728" s="81"/>
      <c r="KSE728" s="75"/>
      <c r="KSF728" s="81"/>
      <c r="KSG728" s="75"/>
      <c r="KSH728" s="81"/>
      <c r="KSI728" s="75"/>
      <c r="KSJ728" s="81"/>
      <c r="KSK728" s="75"/>
      <c r="KSL728" s="81"/>
      <c r="KSM728" s="75"/>
      <c r="KSN728" s="81"/>
      <c r="KSO728" s="75"/>
      <c r="KSP728" s="81"/>
      <c r="KSQ728" s="75"/>
      <c r="KSR728" s="81"/>
      <c r="KSS728" s="75"/>
      <c r="KST728" s="81"/>
      <c r="KSU728" s="75"/>
      <c r="KSV728" s="81"/>
      <c r="KSW728" s="75"/>
      <c r="KSX728" s="81"/>
      <c r="KSY728" s="75"/>
      <c r="KSZ728" s="81"/>
      <c r="KTA728" s="75"/>
      <c r="KTB728" s="81"/>
      <c r="KTC728" s="75"/>
      <c r="KTD728" s="81"/>
      <c r="KTE728" s="75"/>
      <c r="KTF728" s="81"/>
      <c r="KTG728" s="75"/>
      <c r="KTH728" s="81"/>
      <c r="KTI728" s="75"/>
      <c r="KTJ728" s="81"/>
      <c r="KTK728" s="75"/>
      <c r="KTL728" s="81"/>
      <c r="KTM728" s="75"/>
      <c r="KTN728" s="81"/>
      <c r="KTO728" s="75"/>
      <c r="KTP728" s="81"/>
      <c r="KTQ728" s="75"/>
      <c r="KTR728" s="81"/>
      <c r="KTS728" s="75"/>
      <c r="KTT728" s="81"/>
      <c r="KTU728" s="75"/>
      <c r="KTV728" s="81"/>
      <c r="KTW728" s="75"/>
      <c r="KTX728" s="81"/>
      <c r="KTY728" s="75"/>
      <c r="KTZ728" s="81"/>
      <c r="KUA728" s="75"/>
      <c r="KUB728" s="81"/>
      <c r="KUC728" s="75"/>
      <c r="KUD728" s="81"/>
      <c r="KUE728" s="75"/>
      <c r="KUF728" s="81"/>
      <c r="KUG728" s="75"/>
      <c r="KUH728" s="81"/>
      <c r="KUI728" s="75"/>
      <c r="KUJ728" s="81"/>
      <c r="KUK728" s="75"/>
      <c r="KUL728" s="81"/>
      <c r="KUM728" s="75"/>
      <c r="KUN728" s="81"/>
      <c r="KUO728" s="75"/>
      <c r="KUP728" s="81"/>
      <c r="KUQ728" s="75"/>
      <c r="KUR728" s="81"/>
      <c r="KUS728" s="75"/>
      <c r="KUT728" s="81"/>
      <c r="KUU728" s="75"/>
      <c r="KUV728" s="81"/>
      <c r="KUW728" s="75"/>
      <c r="KUX728" s="81"/>
      <c r="KUY728" s="75"/>
      <c r="KUZ728" s="81"/>
      <c r="KVA728" s="75"/>
      <c r="KVB728" s="81"/>
      <c r="KVC728" s="75"/>
      <c r="KVD728" s="81"/>
      <c r="KVE728" s="75"/>
      <c r="KVF728" s="81"/>
      <c r="KVG728" s="75"/>
      <c r="KVH728" s="81"/>
      <c r="KVI728" s="75"/>
      <c r="KVJ728" s="81"/>
      <c r="KVK728" s="75"/>
      <c r="KVL728" s="81"/>
      <c r="KVM728" s="75"/>
      <c r="KVN728" s="81"/>
      <c r="KVO728" s="75"/>
      <c r="KVP728" s="81"/>
      <c r="KVQ728" s="75"/>
      <c r="KVR728" s="81"/>
      <c r="KVS728" s="75"/>
      <c r="KVT728" s="81"/>
      <c r="KVU728" s="75"/>
      <c r="KVV728" s="81"/>
      <c r="KVW728" s="75"/>
      <c r="KVX728" s="81"/>
      <c r="KVY728" s="75"/>
      <c r="KVZ728" s="81"/>
      <c r="KWA728" s="75"/>
      <c r="KWB728" s="81"/>
      <c r="KWC728" s="75"/>
      <c r="KWD728" s="81"/>
      <c r="KWE728" s="75"/>
      <c r="KWF728" s="81"/>
      <c r="KWG728" s="75"/>
      <c r="KWH728" s="81"/>
      <c r="KWI728" s="75"/>
      <c r="KWJ728" s="81"/>
      <c r="KWK728" s="75"/>
      <c r="KWL728" s="81"/>
      <c r="KWM728" s="75"/>
      <c r="KWN728" s="81"/>
      <c r="KWO728" s="75"/>
      <c r="KWP728" s="81"/>
      <c r="KWQ728" s="75"/>
      <c r="KWR728" s="81"/>
      <c r="KWS728" s="75"/>
      <c r="KWT728" s="81"/>
      <c r="KWU728" s="75"/>
      <c r="KWV728" s="81"/>
      <c r="KWW728" s="75"/>
      <c r="KWX728" s="81"/>
      <c r="KWY728" s="75"/>
      <c r="KWZ728" s="81"/>
      <c r="KXA728" s="75"/>
      <c r="KXB728" s="81"/>
      <c r="KXC728" s="75"/>
      <c r="KXD728" s="81"/>
      <c r="KXE728" s="75"/>
      <c r="KXF728" s="81"/>
      <c r="KXG728" s="75"/>
      <c r="KXH728" s="81"/>
      <c r="KXI728" s="75"/>
      <c r="KXJ728" s="81"/>
      <c r="KXK728" s="75"/>
      <c r="KXL728" s="81"/>
      <c r="KXM728" s="75"/>
      <c r="KXN728" s="81"/>
      <c r="KXO728" s="75"/>
      <c r="KXP728" s="81"/>
      <c r="KXQ728" s="75"/>
      <c r="KXR728" s="81"/>
      <c r="KXS728" s="75"/>
      <c r="KXT728" s="81"/>
      <c r="KXU728" s="75"/>
      <c r="KXV728" s="81"/>
      <c r="KXW728" s="75"/>
      <c r="KXX728" s="81"/>
      <c r="KXY728" s="75"/>
      <c r="KXZ728" s="81"/>
      <c r="KYA728" s="75"/>
      <c r="KYB728" s="81"/>
      <c r="KYC728" s="75"/>
      <c r="KYD728" s="81"/>
      <c r="KYE728" s="75"/>
      <c r="KYF728" s="81"/>
      <c r="KYG728" s="75"/>
      <c r="KYH728" s="81"/>
      <c r="KYI728" s="75"/>
      <c r="KYJ728" s="81"/>
      <c r="KYK728" s="75"/>
      <c r="KYL728" s="81"/>
      <c r="KYM728" s="75"/>
      <c r="KYN728" s="81"/>
      <c r="KYO728" s="75"/>
      <c r="KYP728" s="81"/>
      <c r="KYQ728" s="75"/>
      <c r="KYR728" s="81"/>
      <c r="KYS728" s="75"/>
      <c r="KYT728" s="81"/>
      <c r="KYU728" s="75"/>
      <c r="KYV728" s="81"/>
      <c r="KYW728" s="75"/>
      <c r="KYX728" s="81"/>
      <c r="KYY728" s="75"/>
      <c r="KYZ728" s="81"/>
      <c r="KZA728" s="75"/>
      <c r="KZB728" s="81"/>
      <c r="KZC728" s="75"/>
      <c r="KZD728" s="81"/>
      <c r="KZE728" s="75"/>
      <c r="KZF728" s="81"/>
      <c r="KZG728" s="75"/>
      <c r="KZH728" s="81"/>
      <c r="KZI728" s="75"/>
      <c r="KZJ728" s="81"/>
      <c r="KZK728" s="75"/>
      <c r="KZL728" s="81"/>
      <c r="KZM728" s="75"/>
      <c r="KZN728" s="81"/>
      <c r="KZO728" s="75"/>
      <c r="KZP728" s="81"/>
      <c r="KZQ728" s="75"/>
      <c r="KZR728" s="81"/>
      <c r="KZS728" s="75"/>
      <c r="KZT728" s="81"/>
      <c r="KZU728" s="75"/>
      <c r="KZV728" s="81"/>
      <c r="KZW728" s="75"/>
      <c r="KZX728" s="81"/>
      <c r="KZY728" s="75"/>
      <c r="KZZ728" s="81"/>
      <c r="LAA728" s="75"/>
      <c r="LAB728" s="81"/>
      <c r="LAC728" s="75"/>
      <c r="LAD728" s="81"/>
      <c r="LAE728" s="75"/>
      <c r="LAF728" s="81"/>
      <c r="LAG728" s="75"/>
      <c r="LAH728" s="81"/>
      <c r="LAI728" s="75"/>
      <c r="LAJ728" s="81"/>
      <c r="LAK728" s="75"/>
      <c r="LAL728" s="81"/>
      <c r="LAM728" s="75"/>
      <c r="LAN728" s="81"/>
      <c r="LAO728" s="75"/>
      <c r="LAP728" s="81"/>
      <c r="LAQ728" s="75"/>
      <c r="LAR728" s="81"/>
      <c r="LAS728" s="75"/>
      <c r="LAT728" s="81"/>
      <c r="LAU728" s="75"/>
      <c r="LAV728" s="81"/>
      <c r="LAW728" s="75"/>
      <c r="LAX728" s="81"/>
      <c r="LAY728" s="75"/>
      <c r="LAZ728" s="81"/>
      <c r="LBA728" s="75"/>
      <c r="LBB728" s="81"/>
      <c r="LBC728" s="75"/>
      <c r="LBD728" s="81"/>
      <c r="LBE728" s="75"/>
      <c r="LBF728" s="81"/>
      <c r="LBG728" s="75"/>
      <c r="LBH728" s="81"/>
      <c r="LBI728" s="75"/>
      <c r="LBJ728" s="81"/>
      <c r="LBK728" s="75"/>
      <c r="LBL728" s="81"/>
      <c r="LBM728" s="75"/>
      <c r="LBN728" s="81"/>
      <c r="LBO728" s="75"/>
      <c r="LBP728" s="81"/>
      <c r="LBQ728" s="75"/>
      <c r="LBR728" s="81"/>
      <c r="LBS728" s="75"/>
      <c r="LBT728" s="81"/>
      <c r="LBU728" s="75"/>
      <c r="LBV728" s="81"/>
      <c r="LBW728" s="75"/>
      <c r="LBX728" s="81"/>
      <c r="LBY728" s="75"/>
      <c r="LBZ728" s="81"/>
      <c r="LCA728" s="75"/>
      <c r="LCB728" s="81"/>
      <c r="LCC728" s="75"/>
      <c r="LCD728" s="81"/>
      <c r="LCE728" s="75"/>
      <c r="LCF728" s="81"/>
      <c r="LCG728" s="75"/>
      <c r="LCH728" s="81"/>
      <c r="LCI728" s="75"/>
      <c r="LCJ728" s="81"/>
      <c r="LCK728" s="75"/>
      <c r="LCL728" s="81"/>
      <c r="LCM728" s="75"/>
      <c r="LCN728" s="81"/>
      <c r="LCO728" s="75"/>
      <c r="LCP728" s="81"/>
      <c r="LCQ728" s="75"/>
      <c r="LCR728" s="81"/>
      <c r="LCS728" s="75"/>
      <c r="LCT728" s="81"/>
      <c r="LCU728" s="75"/>
      <c r="LCV728" s="81"/>
      <c r="LCW728" s="75"/>
      <c r="LCX728" s="81"/>
      <c r="LCY728" s="75"/>
      <c r="LCZ728" s="81"/>
      <c r="LDA728" s="75"/>
      <c r="LDB728" s="81"/>
      <c r="LDC728" s="75"/>
      <c r="LDD728" s="81"/>
      <c r="LDE728" s="75"/>
      <c r="LDF728" s="81"/>
      <c r="LDG728" s="75"/>
      <c r="LDH728" s="81"/>
      <c r="LDI728" s="75"/>
      <c r="LDJ728" s="81"/>
      <c r="LDK728" s="75"/>
      <c r="LDL728" s="81"/>
      <c r="LDM728" s="75"/>
      <c r="LDN728" s="81"/>
      <c r="LDO728" s="75"/>
      <c r="LDP728" s="81"/>
      <c r="LDQ728" s="75"/>
      <c r="LDR728" s="81"/>
      <c r="LDS728" s="75"/>
      <c r="LDT728" s="81"/>
      <c r="LDU728" s="75"/>
      <c r="LDV728" s="81"/>
      <c r="LDW728" s="75"/>
      <c r="LDX728" s="81"/>
      <c r="LDY728" s="75"/>
      <c r="LDZ728" s="81"/>
      <c r="LEA728" s="75"/>
      <c r="LEB728" s="81"/>
      <c r="LEC728" s="75"/>
      <c r="LED728" s="81"/>
      <c r="LEE728" s="75"/>
      <c r="LEF728" s="81"/>
      <c r="LEG728" s="75"/>
      <c r="LEH728" s="81"/>
      <c r="LEI728" s="75"/>
      <c r="LEJ728" s="81"/>
      <c r="LEK728" s="75"/>
      <c r="LEL728" s="81"/>
      <c r="LEM728" s="75"/>
      <c r="LEN728" s="81"/>
      <c r="LEO728" s="75"/>
      <c r="LEP728" s="81"/>
      <c r="LEQ728" s="75"/>
      <c r="LER728" s="81"/>
      <c r="LES728" s="75"/>
      <c r="LET728" s="81"/>
      <c r="LEU728" s="75"/>
      <c r="LEV728" s="81"/>
      <c r="LEW728" s="75"/>
      <c r="LEX728" s="81"/>
      <c r="LEY728" s="75"/>
      <c r="LEZ728" s="81"/>
      <c r="LFA728" s="75"/>
      <c r="LFB728" s="81"/>
      <c r="LFC728" s="75"/>
      <c r="LFD728" s="81"/>
      <c r="LFE728" s="75"/>
      <c r="LFF728" s="81"/>
      <c r="LFG728" s="75"/>
      <c r="LFH728" s="81"/>
      <c r="LFI728" s="75"/>
      <c r="LFJ728" s="81"/>
      <c r="LFK728" s="75"/>
      <c r="LFL728" s="81"/>
      <c r="LFM728" s="75"/>
      <c r="LFN728" s="81"/>
      <c r="LFO728" s="75"/>
      <c r="LFP728" s="81"/>
      <c r="LFQ728" s="75"/>
      <c r="LFR728" s="81"/>
      <c r="LFS728" s="75"/>
      <c r="LFT728" s="81"/>
      <c r="LFU728" s="75"/>
      <c r="LFV728" s="81"/>
      <c r="LFW728" s="75"/>
      <c r="LFX728" s="81"/>
      <c r="LFY728" s="75"/>
      <c r="LFZ728" s="81"/>
      <c r="LGA728" s="75"/>
      <c r="LGB728" s="81"/>
      <c r="LGC728" s="75"/>
      <c r="LGD728" s="81"/>
      <c r="LGE728" s="75"/>
      <c r="LGF728" s="81"/>
      <c r="LGG728" s="75"/>
      <c r="LGH728" s="81"/>
      <c r="LGI728" s="75"/>
      <c r="LGJ728" s="81"/>
      <c r="LGK728" s="75"/>
      <c r="LGL728" s="81"/>
      <c r="LGM728" s="75"/>
      <c r="LGN728" s="81"/>
      <c r="LGO728" s="75"/>
      <c r="LGP728" s="81"/>
      <c r="LGQ728" s="75"/>
      <c r="LGR728" s="81"/>
      <c r="LGS728" s="75"/>
      <c r="LGT728" s="81"/>
      <c r="LGU728" s="75"/>
      <c r="LGV728" s="81"/>
      <c r="LGW728" s="75"/>
      <c r="LGX728" s="81"/>
      <c r="LGY728" s="75"/>
      <c r="LGZ728" s="81"/>
      <c r="LHA728" s="75"/>
      <c r="LHB728" s="81"/>
      <c r="LHC728" s="75"/>
      <c r="LHD728" s="81"/>
      <c r="LHE728" s="75"/>
      <c r="LHF728" s="81"/>
      <c r="LHG728" s="75"/>
      <c r="LHH728" s="81"/>
      <c r="LHI728" s="75"/>
      <c r="LHJ728" s="81"/>
      <c r="LHK728" s="75"/>
      <c r="LHL728" s="81"/>
      <c r="LHM728" s="75"/>
      <c r="LHN728" s="81"/>
      <c r="LHO728" s="75"/>
      <c r="LHP728" s="81"/>
      <c r="LHQ728" s="75"/>
      <c r="LHR728" s="81"/>
      <c r="LHS728" s="75"/>
      <c r="LHT728" s="81"/>
      <c r="LHU728" s="75"/>
      <c r="LHV728" s="81"/>
      <c r="LHW728" s="75"/>
      <c r="LHX728" s="81"/>
      <c r="LHY728" s="75"/>
      <c r="LHZ728" s="81"/>
      <c r="LIA728" s="75"/>
      <c r="LIB728" s="81"/>
      <c r="LIC728" s="75"/>
      <c r="LID728" s="81"/>
      <c r="LIE728" s="75"/>
      <c r="LIF728" s="81"/>
      <c r="LIG728" s="75"/>
      <c r="LIH728" s="81"/>
      <c r="LII728" s="75"/>
      <c r="LIJ728" s="81"/>
      <c r="LIK728" s="75"/>
      <c r="LIL728" s="81"/>
      <c r="LIM728" s="75"/>
      <c r="LIN728" s="81"/>
      <c r="LIO728" s="75"/>
      <c r="LIP728" s="81"/>
      <c r="LIQ728" s="75"/>
      <c r="LIR728" s="81"/>
      <c r="LIS728" s="75"/>
      <c r="LIT728" s="81"/>
      <c r="LIU728" s="75"/>
      <c r="LIV728" s="81"/>
      <c r="LIW728" s="75"/>
      <c r="LIX728" s="81"/>
      <c r="LIY728" s="75"/>
      <c r="LIZ728" s="81"/>
      <c r="LJA728" s="75"/>
      <c r="LJB728" s="81"/>
      <c r="LJC728" s="75"/>
      <c r="LJD728" s="81"/>
      <c r="LJE728" s="75"/>
      <c r="LJF728" s="81"/>
      <c r="LJG728" s="75"/>
      <c r="LJH728" s="81"/>
      <c r="LJI728" s="75"/>
      <c r="LJJ728" s="81"/>
      <c r="LJK728" s="75"/>
      <c r="LJL728" s="81"/>
      <c r="LJM728" s="75"/>
      <c r="LJN728" s="81"/>
      <c r="LJO728" s="75"/>
      <c r="LJP728" s="81"/>
      <c r="LJQ728" s="75"/>
      <c r="LJR728" s="81"/>
      <c r="LJS728" s="75"/>
      <c r="LJT728" s="81"/>
      <c r="LJU728" s="75"/>
      <c r="LJV728" s="81"/>
      <c r="LJW728" s="75"/>
      <c r="LJX728" s="81"/>
      <c r="LJY728" s="75"/>
      <c r="LJZ728" s="81"/>
      <c r="LKA728" s="75"/>
      <c r="LKB728" s="81"/>
      <c r="LKC728" s="75"/>
      <c r="LKD728" s="81"/>
      <c r="LKE728" s="75"/>
      <c r="LKF728" s="81"/>
      <c r="LKG728" s="75"/>
      <c r="LKH728" s="81"/>
      <c r="LKI728" s="75"/>
      <c r="LKJ728" s="81"/>
      <c r="LKK728" s="75"/>
      <c r="LKL728" s="81"/>
      <c r="LKM728" s="75"/>
      <c r="LKN728" s="81"/>
      <c r="LKO728" s="75"/>
      <c r="LKP728" s="81"/>
      <c r="LKQ728" s="75"/>
      <c r="LKR728" s="81"/>
      <c r="LKS728" s="75"/>
      <c r="LKT728" s="81"/>
      <c r="LKU728" s="75"/>
      <c r="LKV728" s="81"/>
      <c r="LKW728" s="75"/>
      <c r="LKX728" s="81"/>
      <c r="LKY728" s="75"/>
      <c r="LKZ728" s="81"/>
      <c r="LLA728" s="75"/>
      <c r="LLB728" s="81"/>
      <c r="LLC728" s="75"/>
      <c r="LLD728" s="81"/>
      <c r="LLE728" s="75"/>
      <c r="LLF728" s="81"/>
      <c r="LLG728" s="75"/>
      <c r="LLH728" s="81"/>
      <c r="LLI728" s="75"/>
      <c r="LLJ728" s="81"/>
      <c r="LLK728" s="75"/>
      <c r="LLL728" s="81"/>
      <c r="LLM728" s="75"/>
      <c r="LLN728" s="81"/>
      <c r="LLO728" s="75"/>
      <c r="LLP728" s="81"/>
      <c r="LLQ728" s="75"/>
      <c r="LLR728" s="81"/>
      <c r="LLS728" s="75"/>
      <c r="LLT728" s="81"/>
      <c r="LLU728" s="75"/>
      <c r="LLV728" s="81"/>
      <c r="LLW728" s="75"/>
      <c r="LLX728" s="81"/>
      <c r="LLY728" s="75"/>
      <c r="LLZ728" s="81"/>
      <c r="LMA728" s="75"/>
      <c r="LMB728" s="81"/>
      <c r="LMC728" s="75"/>
      <c r="LMD728" s="81"/>
      <c r="LME728" s="75"/>
      <c r="LMF728" s="81"/>
      <c r="LMG728" s="75"/>
      <c r="LMH728" s="81"/>
      <c r="LMI728" s="75"/>
      <c r="LMJ728" s="81"/>
      <c r="LMK728" s="75"/>
      <c r="LML728" s="81"/>
      <c r="LMM728" s="75"/>
      <c r="LMN728" s="81"/>
      <c r="LMO728" s="75"/>
      <c r="LMP728" s="81"/>
      <c r="LMQ728" s="75"/>
      <c r="LMR728" s="81"/>
      <c r="LMS728" s="75"/>
      <c r="LMT728" s="81"/>
      <c r="LMU728" s="75"/>
      <c r="LMV728" s="81"/>
      <c r="LMW728" s="75"/>
      <c r="LMX728" s="81"/>
      <c r="LMY728" s="75"/>
      <c r="LMZ728" s="81"/>
      <c r="LNA728" s="75"/>
      <c r="LNB728" s="81"/>
      <c r="LNC728" s="75"/>
      <c r="LND728" s="81"/>
      <c r="LNE728" s="75"/>
      <c r="LNF728" s="81"/>
      <c r="LNG728" s="75"/>
      <c r="LNH728" s="81"/>
      <c r="LNI728" s="75"/>
      <c r="LNJ728" s="81"/>
      <c r="LNK728" s="75"/>
      <c r="LNL728" s="81"/>
      <c r="LNM728" s="75"/>
      <c r="LNN728" s="81"/>
      <c r="LNO728" s="75"/>
      <c r="LNP728" s="81"/>
      <c r="LNQ728" s="75"/>
      <c r="LNR728" s="81"/>
      <c r="LNS728" s="75"/>
      <c r="LNT728" s="81"/>
      <c r="LNU728" s="75"/>
      <c r="LNV728" s="81"/>
      <c r="LNW728" s="75"/>
      <c r="LNX728" s="81"/>
      <c r="LNY728" s="75"/>
      <c r="LNZ728" s="81"/>
      <c r="LOA728" s="75"/>
      <c r="LOB728" s="81"/>
      <c r="LOC728" s="75"/>
      <c r="LOD728" s="81"/>
      <c r="LOE728" s="75"/>
      <c r="LOF728" s="81"/>
      <c r="LOG728" s="75"/>
      <c r="LOH728" s="81"/>
      <c r="LOI728" s="75"/>
      <c r="LOJ728" s="81"/>
      <c r="LOK728" s="75"/>
      <c r="LOL728" s="81"/>
      <c r="LOM728" s="75"/>
      <c r="LON728" s="81"/>
      <c r="LOO728" s="75"/>
      <c r="LOP728" s="81"/>
      <c r="LOQ728" s="75"/>
      <c r="LOR728" s="81"/>
      <c r="LOS728" s="75"/>
      <c r="LOT728" s="81"/>
      <c r="LOU728" s="75"/>
      <c r="LOV728" s="81"/>
      <c r="LOW728" s="75"/>
      <c r="LOX728" s="81"/>
      <c r="LOY728" s="75"/>
      <c r="LOZ728" s="81"/>
      <c r="LPA728" s="75"/>
      <c r="LPB728" s="81"/>
      <c r="LPC728" s="75"/>
      <c r="LPD728" s="81"/>
      <c r="LPE728" s="75"/>
      <c r="LPF728" s="81"/>
      <c r="LPG728" s="75"/>
      <c r="LPH728" s="81"/>
      <c r="LPI728" s="75"/>
      <c r="LPJ728" s="81"/>
      <c r="LPK728" s="75"/>
      <c r="LPL728" s="81"/>
      <c r="LPM728" s="75"/>
      <c r="LPN728" s="81"/>
      <c r="LPO728" s="75"/>
      <c r="LPP728" s="81"/>
      <c r="LPQ728" s="75"/>
      <c r="LPR728" s="81"/>
      <c r="LPS728" s="75"/>
      <c r="LPT728" s="81"/>
      <c r="LPU728" s="75"/>
      <c r="LPV728" s="81"/>
      <c r="LPW728" s="75"/>
      <c r="LPX728" s="81"/>
      <c r="LPY728" s="75"/>
      <c r="LPZ728" s="81"/>
      <c r="LQA728" s="75"/>
      <c r="LQB728" s="81"/>
      <c r="LQC728" s="75"/>
      <c r="LQD728" s="81"/>
      <c r="LQE728" s="75"/>
      <c r="LQF728" s="81"/>
      <c r="LQG728" s="75"/>
      <c r="LQH728" s="81"/>
      <c r="LQI728" s="75"/>
      <c r="LQJ728" s="81"/>
      <c r="LQK728" s="75"/>
      <c r="LQL728" s="81"/>
      <c r="LQM728" s="75"/>
      <c r="LQN728" s="81"/>
      <c r="LQO728" s="75"/>
      <c r="LQP728" s="81"/>
      <c r="LQQ728" s="75"/>
      <c r="LQR728" s="81"/>
      <c r="LQS728" s="75"/>
      <c r="LQT728" s="81"/>
      <c r="LQU728" s="75"/>
      <c r="LQV728" s="81"/>
      <c r="LQW728" s="75"/>
      <c r="LQX728" s="81"/>
      <c r="LQY728" s="75"/>
      <c r="LQZ728" s="81"/>
      <c r="LRA728" s="75"/>
      <c r="LRB728" s="81"/>
      <c r="LRC728" s="75"/>
      <c r="LRD728" s="81"/>
      <c r="LRE728" s="75"/>
      <c r="LRF728" s="81"/>
      <c r="LRG728" s="75"/>
      <c r="LRH728" s="81"/>
      <c r="LRI728" s="75"/>
      <c r="LRJ728" s="81"/>
      <c r="LRK728" s="75"/>
      <c r="LRL728" s="81"/>
      <c r="LRM728" s="75"/>
      <c r="LRN728" s="81"/>
      <c r="LRO728" s="75"/>
      <c r="LRP728" s="81"/>
      <c r="LRQ728" s="75"/>
      <c r="LRR728" s="81"/>
      <c r="LRS728" s="75"/>
      <c r="LRT728" s="81"/>
      <c r="LRU728" s="75"/>
      <c r="LRV728" s="81"/>
      <c r="LRW728" s="75"/>
      <c r="LRX728" s="81"/>
      <c r="LRY728" s="75"/>
      <c r="LRZ728" s="81"/>
      <c r="LSA728" s="75"/>
      <c r="LSB728" s="81"/>
      <c r="LSC728" s="75"/>
      <c r="LSD728" s="81"/>
      <c r="LSE728" s="75"/>
      <c r="LSF728" s="81"/>
      <c r="LSG728" s="75"/>
      <c r="LSH728" s="81"/>
      <c r="LSI728" s="75"/>
      <c r="LSJ728" s="81"/>
      <c r="LSK728" s="75"/>
      <c r="LSL728" s="81"/>
      <c r="LSM728" s="75"/>
      <c r="LSN728" s="81"/>
      <c r="LSO728" s="75"/>
      <c r="LSP728" s="81"/>
      <c r="LSQ728" s="75"/>
      <c r="LSR728" s="81"/>
      <c r="LSS728" s="75"/>
      <c r="LST728" s="81"/>
      <c r="LSU728" s="75"/>
      <c r="LSV728" s="81"/>
      <c r="LSW728" s="75"/>
      <c r="LSX728" s="81"/>
      <c r="LSY728" s="75"/>
      <c r="LSZ728" s="81"/>
      <c r="LTA728" s="75"/>
      <c r="LTB728" s="81"/>
      <c r="LTC728" s="75"/>
      <c r="LTD728" s="81"/>
      <c r="LTE728" s="75"/>
      <c r="LTF728" s="81"/>
      <c r="LTG728" s="75"/>
      <c r="LTH728" s="81"/>
      <c r="LTI728" s="75"/>
      <c r="LTJ728" s="81"/>
      <c r="LTK728" s="75"/>
      <c r="LTL728" s="81"/>
      <c r="LTM728" s="75"/>
      <c r="LTN728" s="81"/>
      <c r="LTO728" s="75"/>
      <c r="LTP728" s="81"/>
      <c r="LTQ728" s="75"/>
      <c r="LTR728" s="81"/>
      <c r="LTS728" s="75"/>
      <c r="LTT728" s="81"/>
      <c r="LTU728" s="75"/>
      <c r="LTV728" s="81"/>
      <c r="LTW728" s="75"/>
      <c r="LTX728" s="81"/>
      <c r="LTY728" s="75"/>
      <c r="LTZ728" s="81"/>
      <c r="LUA728" s="75"/>
      <c r="LUB728" s="81"/>
      <c r="LUC728" s="75"/>
      <c r="LUD728" s="81"/>
      <c r="LUE728" s="75"/>
      <c r="LUF728" s="81"/>
      <c r="LUG728" s="75"/>
      <c r="LUH728" s="81"/>
      <c r="LUI728" s="75"/>
      <c r="LUJ728" s="81"/>
      <c r="LUK728" s="75"/>
      <c r="LUL728" s="81"/>
      <c r="LUM728" s="75"/>
      <c r="LUN728" s="81"/>
      <c r="LUO728" s="75"/>
      <c r="LUP728" s="81"/>
      <c r="LUQ728" s="75"/>
      <c r="LUR728" s="81"/>
      <c r="LUS728" s="75"/>
      <c r="LUT728" s="81"/>
      <c r="LUU728" s="75"/>
      <c r="LUV728" s="81"/>
      <c r="LUW728" s="75"/>
      <c r="LUX728" s="81"/>
      <c r="LUY728" s="75"/>
      <c r="LUZ728" s="81"/>
      <c r="LVA728" s="75"/>
      <c r="LVB728" s="81"/>
      <c r="LVC728" s="75"/>
      <c r="LVD728" s="81"/>
      <c r="LVE728" s="75"/>
      <c r="LVF728" s="81"/>
      <c r="LVG728" s="75"/>
      <c r="LVH728" s="81"/>
      <c r="LVI728" s="75"/>
      <c r="LVJ728" s="81"/>
      <c r="LVK728" s="75"/>
      <c r="LVL728" s="81"/>
      <c r="LVM728" s="75"/>
      <c r="LVN728" s="81"/>
      <c r="LVO728" s="75"/>
      <c r="LVP728" s="81"/>
      <c r="LVQ728" s="75"/>
      <c r="LVR728" s="81"/>
      <c r="LVS728" s="75"/>
      <c r="LVT728" s="81"/>
      <c r="LVU728" s="75"/>
      <c r="LVV728" s="81"/>
      <c r="LVW728" s="75"/>
      <c r="LVX728" s="81"/>
      <c r="LVY728" s="75"/>
      <c r="LVZ728" s="81"/>
      <c r="LWA728" s="75"/>
      <c r="LWB728" s="81"/>
      <c r="LWC728" s="75"/>
      <c r="LWD728" s="81"/>
      <c r="LWE728" s="75"/>
      <c r="LWF728" s="81"/>
      <c r="LWG728" s="75"/>
      <c r="LWH728" s="81"/>
      <c r="LWI728" s="75"/>
      <c r="LWJ728" s="81"/>
      <c r="LWK728" s="75"/>
      <c r="LWL728" s="81"/>
      <c r="LWM728" s="75"/>
      <c r="LWN728" s="81"/>
      <c r="LWO728" s="75"/>
      <c r="LWP728" s="81"/>
      <c r="LWQ728" s="75"/>
      <c r="LWR728" s="81"/>
      <c r="LWS728" s="75"/>
      <c r="LWT728" s="81"/>
      <c r="LWU728" s="75"/>
      <c r="LWV728" s="81"/>
      <c r="LWW728" s="75"/>
      <c r="LWX728" s="81"/>
      <c r="LWY728" s="75"/>
      <c r="LWZ728" s="81"/>
      <c r="LXA728" s="75"/>
      <c r="LXB728" s="81"/>
      <c r="LXC728" s="75"/>
      <c r="LXD728" s="81"/>
      <c r="LXE728" s="75"/>
      <c r="LXF728" s="81"/>
      <c r="LXG728" s="75"/>
      <c r="LXH728" s="81"/>
      <c r="LXI728" s="75"/>
      <c r="LXJ728" s="81"/>
      <c r="LXK728" s="75"/>
      <c r="LXL728" s="81"/>
      <c r="LXM728" s="75"/>
      <c r="LXN728" s="81"/>
      <c r="LXO728" s="75"/>
      <c r="LXP728" s="81"/>
      <c r="LXQ728" s="75"/>
      <c r="LXR728" s="81"/>
      <c r="LXS728" s="75"/>
      <c r="LXT728" s="81"/>
      <c r="LXU728" s="75"/>
      <c r="LXV728" s="81"/>
      <c r="LXW728" s="75"/>
      <c r="LXX728" s="81"/>
      <c r="LXY728" s="75"/>
      <c r="LXZ728" s="81"/>
      <c r="LYA728" s="75"/>
      <c r="LYB728" s="81"/>
      <c r="LYC728" s="75"/>
      <c r="LYD728" s="81"/>
      <c r="LYE728" s="75"/>
      <c r="LYF728" s="81"/>
      <c r="LYG728" s="75"/>
      <c r="LYH728" s="81"/>
      <c r="LYI728" s="75"/>
      <c r="LYJ728" s="81"/>
      <c r="LYK728" s="75"/>
      <c r="LYL728" s="81"/>
      <c r="LYM728" s="75"/>
      <c r="LYN728" s="81"/>
      <c r="LYO728" s="75"/>
      <c r="LYP728" s="81"/>
      <c r="LYQ728" s="75"/>
      <c r="LYR728" s="81"/>
      <c r="LYS728" s="75"/>
      <c r="LYT728" s="81"/>
      <c r="LYU728" s="75"/>
      <c r="LYV728" s="81"/>
      <c r="LYW728" s="75"/>
      <c r="LYX728" s="81"/>
      <c r="LYY728" s="75"/>
      <c r="LYZ728" s="81"/>
      <c r="LZA728" s="75"/>
      <c r="LZB728" s="81"/>
      <c r="LZC728" s="75"/>
      <c r="LZD728" s="81"/>
      <c r="LZE728" s="75"/>
      <c r="LZF728" s="81"/>
      <c r="LZG728" s="75"/>
      <c r="LZH728" s="81"/>
      <c r="LZI728" s="75"/>
      <c r="LZJ728" s="81"/>
      <c r="LZK728" s="75"/>
      <c r="LZL728" s="81"/>
      <c r="LZM728" s="75"/>
      <c r="LZN728" s="81"/>
      <c r="LZO728" s="75"/>
      <c r="LZP728" s="81"/>
      <c r="LZQ728" s="75"/>
      <c r="LZR728" s="81"/>
      <c r="LZS728" s="75"/>
      <c r="LZT728" s="81"/>
      <c r="LZU728" s="75"/>
      <c r="LZV728" s="81"/>
      <c r="LZW728" s="75"/>
      <c r="LZX728" s="81"/>
      <c r="LZY728" s="75"/>
      <c r="LZZ728" s="81"/>
      <c r="MAA728" s="75"/>
      <c r="MAB728" s="81"/>
      <c r="MAC728" s="75"/>
      <c r="MAD728" s="81"/>
      <c r="MAE728" s="75"/>
      <c r="MAF728" s="81"/>
      <c r="MAG728" s="75"/>
      <c r="MAH728" s="81"/>
      <c r="MAI728" s="75"/>
      <c r="MAJ728" s="81"/>
      <c r="MAK728" s="75"/>
      <c r="MAL728" s="81"/>
      <c r="MAM728" s="75"/>
      <c r="MAN728" s="81"/>
      <c r="MAO728" s="75"/>
      <c r="MAP728" s="81"/>
      <c r="MAQ728" s="75"/>
      <c r="MAR728" s="81"/>
      <c r="MAS728" s="75"/>
      <c r="MAT728" s="81"/>
      <c r="MAU728" s="75"/>
      <c r="MAV728" s="81"/>
      <c r="MAW728" s="75"/>
      <c r="MAX728" s="81"/>
      <c r="MAY728" s="75"/>
      <c r="MAZ728" s="81"/>
      <c r="MBA728" s="75"/>
      <c r="MBB728" s="81"/>
      <c r="MBC728" s="75"/>
      <c r="MBD728" s="81"/>
      <c r="MBE728" s="75"/>
      <c r="MBF728" s="81"/>
      <c r="MBG728" s="75"/>
      <c r="MBH728" s="81"/>
      <c r="MBI728" s="75"/>
      <c r="MBJ728" s="81"/>
      <c r="MBK728" s="75"/>
      <c r="MBL728" s="81"/>
      <c r="MBM728" s="75"/>
      <c r="MBN728" s="81"/>
      <c r="MBO728" s="75"/>
      <c r="MBP728" s="81"/>
      <c r="MBQ728" s="75"/>
      <c r="MBR728" s="81"/>
      <c r="MBS728" s="75"/>
      <c r="MBT728" s="81"/>
      <c r="MBU728" s="75"/>
      <c r="MBV728" s="81"/>
      <c r="MBW728" s="75"/>
      <c r="MBX728" s="81"/>
      <c r="MBY728" s="75"/>
      <c r="MBZ728" s="81"/>
      <c r="MCA728" s="75"/>
      <c r="MCB728" s="81"/>
      <c r="MCC728" s="75"/>
      <c r="MCD728" s="81"/>
      <c r="MCE728" s="75"/>
      <c r="MCF728" s="81"/>
      <c r="MCG728" s="75"/>
      <c r="MCH728" s="81"/>
      <c r="MCI728" s="75"/>
      <c r="MCJ728" s="81"/>
      <c r="MCK728" s="75"/>
      <c r="MCL728" s="81"/>
      <c r="MCM728" s="75"/>
      <c r="MCN728" s="81"/>
      <c r="MCO728" s="75"/>
      <c r="MCP728" s="81"/>
      <c r="MCQ728" s="75"/>
      <c r="MCR728" s="81"/>
      <c r="MCS728" s="75"/>
      <c r="MCT728" s="81"/>
      <c r="MCU728" s="75"/>
      <c r="MCV728" s="81"/>
      <c r="MCW728" s="75"/>
      <c r="MCX728" s="81"/>
      <c r="MCY728" s="75"/>
      <c r="MCZ728" s="81"/>
      <c r="MDA728" s="75"/>
      <c r="MDB728" s="81"/>
      <c r="MDC728" s="75"/>
      <c r="MDD728" s="81"/>
      <c r="MDE728" s="75"/>
      <c r="MDF728" s="81"/>
      <c r="MDG728" s="75"/>
      <c r="MDH728" s="81"/>
      <c r="MDI728" s="75"/>
      <c r="MDJ728" s="81"/>
      <c r="MDK728" s="75"/>
      <c r="MDL728" s="81"/>
      <c r="MDM728" s="75"/>
      <c r="MDN728" s="81"/>
      <c r="MDO728" s="75"/>
      <c r="MDP728" s="81"/>
      <c r="MDQ728" s="75"/>
      <c r="MDR728" s="81"/>
      <c r="MDS728" s="75"/>
      <c r="MDT728" s="81"/>
      <c r="MDU728" s="75"/>
      <c r="MDV728" s="81"/>
      <c r="MDW728" s="75"/>
      <c r="MDX728" s="81"/>
      <c r="MDY728" s="75"/>
      <c r="MDZ728" s="81"/>
      <c r="MEA728" s="75"/>
      <c r="MEB728" s="81"/>
      <c r="MEC728" s="75"/>
      <c r="MED728" s="81"/>
      <c r="MEE728" s="75"/>
      <c r="MEF728" s="81"/>
      <c r="MEG728" s="75"/>
      <c r="MEH728" s="81"/>
      <c r="MEI728" s="75"/>
      <c r="MEJ728" s="81"/>
      <c r="MEK728" s="75"/>
      <c r="MEL728" s="81"/>
      <c r="MEM728" s="75"/>
      <c r="MEN728" s="81"/>
      <c r="MEO728" s="75"/>
      <c r="MEP728" s="81"/>
      <c r="MEQ728" s="75"/>
      <c r="MER728" s="81"/>
      <c r="MES728" s="75"/>
      <c r="MET728" s="81"/>
      <c r="MEU728" s="75"/>
      <c r="MEV728" s="81"/>
      <c r="MEW728" s="75"/>
      <c r="MEX728" s="81"/>
      <c r="MEY728" s="75"/>
      <c r="MEZ728" s="81"/>
      <c r="MFA728" s="75"/>
      <c r="MFB728" s="81"/>
      <c r="MFC728" s="75"/>
      <c r="MFD728" s="81"/>
      <c r="MFE728" s="75"/>
      <c r="MFF728" s="81"/>
      <c r="MFG728" s="75"/>
      <c r="MFH728" s="81"/>
      <c r="MFI728" s="75"/>
      <c r="MFJ728" s="81"/>
      <c r="MFK728" s="75"/>
      <c r="MFL728" s="81"/>
      <c r="MFM728" s="75"/>
      <c r="MFN728" s="81"/>
      <c r="MFO728" s="75"/>
      <c r="MFP728" s="81"/>
      <c r="MFQ728" s="75"/>
      <c r="MFR728" s="81"/>
      <c r="MFS728" s="75"/>
      <c r="MFT728" s="81"/>
      <c r="MFU728" s="75"/>
      <c r="MFV728" s="81"/>
      <c r="MFW728" s="75"/>
      <c r="MFX728" s="81"/>
      <c r="MFY728" s="75"/>
      <c r="MFZ728" s="81"/>
      <c r="MGA728" s="75"/>
      <c r="MGB728" s="81"/>
      <c r="MGC728" s="75"/>
      <c r="MGD728" s="81"/>
      <c r="MGE728" s="75"/>
      <c r="MGF728" s="81"/>
      <c r="MGG728" s="75"/>
      <c r="MGH728" s="81"/>
      <c r="MGI728" s="75"/>
      <c r="MGJ728" s="81"/>
      <c r="MGK728" s="75"/>
      <c r="MGL728" s="81"/>
      <c r="MGM728" s="75"/>
      <c r="MGN728" s="81"/>
      <c r="MGO728" s="75"/>
      <c r="MGP728" s="81"/>
      <c r="MGQ728" s="75"/>
      <c r="MGR728" s="81"/>
      <c r="MGS728" s="75"/>
      <c r="MGT728" s="81"/>
      <c r="MGU728" s="75"/>
      <c r="MGV728" s="81"/>
      <c r="MGW728" s="75"/>
      <c r="MGX728" s="81"/>
      <c r="MGY728" s="75"/>
      <c r="MGZ728" s="81"/>
      <c r="MHA728" s="75"/>
      <c r="MHB728" s="81"/>
      <c r="MHC728" s="75"/>
      <c r="MHD728" s="81"/>
      <c r="MHE728" s="75"/>
      <c r="MHF728" s="81"/>
      <c r="MHG728" s="75"/>
      <c r="MHH728" s="81"/>
      <c r="MHI728" s="75"/>
      <c r="MHJ728" s="81"/>
      <c r="MHK728" s="75"/>
      <c r="MHL728" s="81"/>
      <c r="MHM728" s="75"/>
      <c r="MHN728" s="81"/>
      <c r="MHO728" s="75"/>
      <c r="MHP728" s="81"/>
      <c r="MHQ728" s="75"/>
      <c r="MHR728" s="81"/>
      <c r="MHS728" s="75"/>
      <c r="MHT728" s="81"/>
      <c r="MHU728" s="75"/>
      <c r="MHV728" s="81"/>
      <c r="MHW728" s="75"/>
      <c r="MHX728" s="81"/>
      <c r="MHY728" s="75"/>
      <c r="MHZ728" s="81"/>
      <c r="MIA728" s="75"/>
      <c r="MIB728" s="81"/>
      <c r="MIC728" s="75"/>
      <c r="MID728" s="81"/>
      <c r="MIE728" s="75"/>
      <c r="MIF728" s="81"/>
      <c r="MIG728" s="75"/>
      <c r="MIH728" s="81"/>
      <c r="MII728" s="75"/>
      <c r="MIJ728" s="81"/>
      <c r="MIK728" s="75"/>
      <c r="MIL728" s="81"/>
      <c r="MIM728" s="75"/>
      <c r="MIN728" s="81"/>
      <c r="MIO728" s="75"/>
      <c r="MIP728" s="81"/>
      <c r="MIQ728" s="75"/>
      <c r="MIR728" s="81"/>
      <c r="MIS728" s="75"/>
      <c r="MIT728" s="81"/>
      <c r="MIU728" s="75"/>
      <c r="MIV728" s="81"/>
      <c r="MIW728" s="75"/>
      <c r="MIX728" s="81"/>
      <c r="MIY728" s="75"/>
      <c r="MIZ728" s="81"/>
      <c r="MJA728" s="75"/>
      <c r="MJB728" s="81"/>
      <c r="MJC728" s="75"/>
      <c r="MJD728" s="81"/>
      <c r="MJE728" s="75"/>
      <c r="MJF728" s="81"/>
      <c r="MJG728" s="75"/>
      <c r="MJH728" s="81"/>
      <c r="MJI728" s="75"/>
      <c r="MJJ728" s="81"/>
      <c r="MJK728" s="75"/>
      <c r="MJL728" s="81"/>
      <c r="MJM728" s="75"/>
      <c r="MJN728" s="81"/>
      <c r="MJO728" s="75"/>
      <c r="MJP728" s="81"/>
      <c r="MJQ728" s="75"/>
      <c r="MJR728" s="81"/>
      <c r="MJS728" s="75"/>
      <c r="MJT728" s="81"/>
      <c r="MJU728" s="75"/>
      <c r="MJV728" s="81"/>
      <c r="MJW728" s="75"/>
      <c r="MJX728" s="81"/>
      <c r="MJY728" s="75"/>
      <c r="MJZ728" s="81"/>
      <c r="MKA728" s="75"/>
      <c r="MKB728" s="81"/>
      <c r="MKC728" s="75"/>
      <c r="MKD728" s="81"/>
      <c r="MKE728" s="75"/>
      <c r="MKF728" s="81"/>
      <c r="MKG728" s="75"/>
      <c r="MKH728" s="81"/>
      <c r="MKI728" s="75"/>
      <c r="MKJ728" s="81"/>
      <c r="MKK728" s="75"/>
      <c r="MKL728" s="81"/>
      <c r="MKM728" s="75"/>
      <c r="MKN728" s="81"/>
      <c r="MKO728" s="75"/>
      <c r="MKP728" s="81"/>
      <c r="MKQ728" s="75"/>
      <c r="MKR728" s="81"/>
      <c r="MKS728" s="75"/>
      <c r="MKT728" s="81"/>
      <c r="MKU728" s="75"/>
      <c r="MKV728" s="81"/>
      <c r="MKW728" s="75"/>
      <c r="MKX728" s="81"/>
      <c r="MKY728" s="75"/>
      <c r="MKZ728" s="81"/>
      <c r="MLA728" s="75"/>
      <c r="MLB728" s="81"/>
      <c r="MLC728" s="75"/>
      <c r="MLD728" s="81"/>
      <c r="MLE728" s="75"/>
      <c r="MLF728" s="81"/>
      <c r="MLG728" s="75"/>
      <c r="MLH728" s="81"/>
      <c r="MLI728" s="75"/>
      <c r="MLJ728" s="81"/>
      <c r="MLK728" s="75"/>
      <c r="MLL728" s="81"/>
      <c r="MLM728" s="75"/>
      <c r="MLN728" s="81"/>
      <c r="MLO728" s="75"/>
      <c r="MLP728" s="81"/>
      <c r="MLQ728" s="75"/>
      <c r="MLR728" s="81"/>
      <c r="MLS728" s="75"/>
      <c r="MLT728" s="81"/>
      <c r="MLU728" s="75"/>
      <c r="MLV728" s="81"/>
      <c r="MLW728" s="75"/>
      <c r="MLX728" s="81"/>
      <c r="MLY728" s="75"/>
      <c r="MLZ728" s="81"/>
      <c r="MMA728" s="75"/>
      <c r="MMB728" s="81"/>
      <c r="MMC728" s="75"/>
      <c r="MMD728" s="81"/>
      <c r="MME728" s="75"/>
      <c r="MMF728" s="81"/>
      <c r="MMG728" s="75"/>
      <c r="MMH728" s="81"/>
      <c r="MMI728" s="75"/>
      <c r="MMJ728" s="81"/>
      <c r="MMK728" s="75"/>
      <c r="MML728" s="81"/>
      <c r="MMM728" s="75"/>
      <c r="MMN728" s="81"/>
      <c r="MMO728" s="75"/>
      <c r="MMP728" s="81"/>
      <c r="MMQ728" s="75"/>
      <c r="MMR728" s="81"/>
      <c r="MMS728" s="75"/>
      <c r="MMT728" s="81"/>
      <c r="MMU728" s="75"/>
      <c r="MMV728" s="81"/>
      <c r="MMW728" s="75"/>
      <c r="MMX728" s="81"/>
      <c r="MMY728" s="75"/>
      <c r="MMZ728" s="81"/>
      <c r="MNA728" s="75"/>
      <c r="MNB728" s="81"/>
      <c r="MNC728" s="75"/>
      <c r="MND728" s="81"/>
      <c r="MNE728" s="75"/>
      <c r="MNF728" s="81"/>
      <c r="MNG728" s="75"/>
      <c r="MNH728" s="81"/>
      <c r="MNI728" s="75"/>
      <c r="MNJ728" s="81"/>
      <c r="MNK728" s="75"/>
      <c r="MNL728" s="81"/>
      <c r="MNM728" s="75"/>
      <c r="MNN728" s="81"/>
      <c r="MNO728" s="75"/>
      <c r="MNP728" s="81"/>
      <c r="MNQ728" s="75"/>
      <c r="MNR728" s="81"/>
      <c r="MNS728" s="75"/>
      <c r="MNT728" s="81"/>
      <c r="MNU728" s="75"/>
      <c r="MNV728" s="81"/>
      <c r="MNW728" s="75"/>
      <c r="MNX728" s="81"/>
      <c r="MNY728" s="75"/>
      <c r="MNZ728" s="81"/>
      <c r="MOA728" s="75"/>
      <c r="MOB728" s="81"/>
      <c r="MOC728" s="75"/>
      <c r="MOD728" s="81"/>
      <c r="MOE728" s="75"/>
      <c r="MOF728" s="81"/>
      <c r="MOG728" s="75"/>
      <c r="MOH728" s="81"/>
      <c r="MOI728" s="75"/>
      <c r="MOJ728" s="81"/>
      <c r="MOK728" s="75"/>
      <c r="MOL728" s="81"/>
      <c r="MOM728" s="75"/>
      <c r="MON728" s="81"/>
      <c r="MOO728" s="75"/>
      <c r="MOP728" s="81"/>
      <c r="MOQ728" s="75"/>
      <c r="MOR728" s="81"/>
      <c r="MOS728" s="75"/>
      <c r="MOT728" s="81"/>
      <c r="MOU728" s="75"/>
      <c r="MOV728" s="81"/>
      <c r="MOW728" s="75"/>
      <c r="MOX728" s="81"/>
      <c r="MOY728" s="75"/>
      <c r="MOZ728" s="81"/>
      <c r="MPA728" s="75"/>
      <c r="MPB728" s="81"/>
      <c r="MPC728" s="75"/>
      <c r="MPD728" s="81"/>
      <c r="MPE728" s="75"/>
      <c r="MPF728" s="81"/>
      <c r="MPG728" s="75"/>
      <c r="MPH728" s="81"/>
      <c r="MPI728" s="75"/>
      <c r="MPJ728" s="81"/>
      <c r="MPK728" s="75"/>
      <c r="MPL728" s="81"/>
      <c r="MPM728" s="75"/>
      <c r="MPN728" s="81"/>
      <c r="MPO728" s="75"/>
      <c r="MPP728" s="81"/>
      <c r="MPQ728" s="75"/>
      <c r="MPR728" s="81"/>
      <c r="MPS728" s="75"/>
      <c r="MPT728" s="81"/>
      <c r="MPU728" s="75"/>
      <c r="MPV728" s="81"/>
      <c r="MPW728" s="75"/>
      <c r="MPX728" s="81"/>
      <c r="MPY728" s="75"/>
      <c r="MPZ728" s="81"/>
      <c r="MQA728" s="75"/>
      <c r="MQB728" s="81"/>
      <c r="MQC728" s="75"/>
      <c r="MQD728" s="81"/>
      <c r="MQE728" s="75"/>
      <c r="MQF728" s="81"/>
      <c r="MQG728" s="75"/>
      <c r="MQH728" s="81"/>
      <c r="MQI728" s="75"/>
      <c r="MQJ728" s="81"/>
      <c r="MQK728" s="75"/>
      <c r="MQL728" s="81"/>
      <c r="MQM728" s="75"/>
      <c r="MQN728" s="81"/>
      <c r="MQO728" s="75"/>
      <c r="MQP728" s="81"/>
      <c r="MQQ728" s="75"/>
      <c r="MQR728" s="81"/>
      <c r="MQS728" s="75"/>
      <c r="MQT728" s="81"/>
      <c r="MQU728" s="75"/>
      <c r="MQV728" s="81"/>
      <c r="MQW728" s="75"/>
      <c r="MQX728" s="81"/>
      <c r="MQY728" s="75"/>
      <c r="MQZ728" s="81"/>
      <c r="MRA728" s="75"/>
      <c r="MRB728" s="81"/>
      <c r="MRC728" s="75"/>
      <c r="MRD728" s="81"/>
      <c r="MRE728" s="75"/>
      <c r="MRF728" s="81"/>
      <c r="MRG728" s="75"/>
      <c r="MRH728" s="81"/>
      <c r="MRI728" s="75"/>
      <c r="MRJ728" s="81"/>
      <c r="MRK728" s="75"/>
      <c r="MRL728" s="81"/>
      <c r="MRM728" s="75"/>
      <c r="MRN728" s="81"/>
      <c r="MRO728" s="75"/>
      <c r="MRP728" s="81"/>
      <c r="MRQ728" s="75"/>
      <c r="MRR728" s="81"/>
      <c r="MRS728" s="75"/>
      <c r="MRT728" s="81"/>
      <c r="MRU728" s="75"/>
      <c r="MRV728" s="81"/>
      <c r="MRW728" s="75"/>
      <c r="MRX728" s="81"/>
      <c r="MRY728" s="75"/>
      <c r="MRZ728" s="81"/>
      <c r="MSA728" s="75"/>
      <c r="MSB728" s="81"/>
      <c r="MSC728" s="75"/>
      <c r="MSD728" s="81"/>
      <c r="MSE728" s="75"/>
      <c r="MSF728" s="81"/>
      <c r="MSG728" s="75"/>
      <c r="MSH728" s="81"/>
      <c r="MSI728" s="75"/>
      <c r="MSJ728" s="81"/>
      <c r="MSK728" s="75"/>
      <c r="MSL728" s="81"/>
      <c r="MSM728" s="75"/>
      <c r="MSN728" s="81"/>
      <c r="MSO728" s="75"/>
      <c r="MSP728" s="81"/>
      <c r="MSQ728" s="75"/>
      <c r="MSR728" s="81"/>
      <c r="MSS728" s="75"/>
      <c r="MST728" s="81"/>
      <c r="MSU728" s="75"/>
      <c r="MSV728" s="81"/>
      <c r="MSW728" s="75"/>
      <c r="MSX728" s="81"/>
      <c r="MSY728" s="75"/>
      <c r="MSZ728" s="81"/>
      <c r="MTA728" s="75"/>
      <c r="MTB728" s="81"/>
      <c r="MTC728" s="75"/>
      <c r="MTD728" s="81"/>
      <c r="MTE728" s="75"/>
      <c r="MTF728" s="81"/>
      <c r="MTG728" s="75"/>
      <c r="MTH728" s="81"/>
      <c r="MTI728" s="75"/>
      <c r="MTJ728" s="81"/>
      <c r="MTK728" s="75"/>
      <c r="MTL728" s="81"/>
      <c r="MTM728" s="75"/>
      <c r="MTN728" s="81"/>
      <c r="MTO728" s="75"/>
      <c r="MTP728" s="81"/>
      <c r="MTQ728" s="75"/>
      <c r="MTR728" s="81"/>
      <c r="MTS728" s="75"/>
      <c r="MTT728" s="81"/>
      <c r="MTU728" s="75"/>
      <c r="MTV728" s="81"/>
      <c r="MTW728" s="75"/>
      <c r="MTX728" s="81"/>
      <c r="MTY728" s="75"/>
      <c r="MTZ728" s="81"/>
      <c r="MUA728" s="75"/>
      <c r="MUB728" s="81"/>
      <c r="MUC728" s="75"/>
      <c r="MUD728" s="81"/>
      <c r="MUE728" s="75"/>
      <c r="MUF728" s="81"/>
      <c r="MUG728" s="75"/>
      <c r="MUH728" s="81"/>
      <c r="MUI728" s="75"/>
      <c r="MUJ728" s="81"/>
      <c r="MUK728" s="75"/>
      <c r="MUL728" s="81"/>
      <c r="MUM728" s="75"/>
      <c r="MUN728" s="81"/>
      <c r="MUO728" s="75"/>
      <c r="MUP728" s="81"/>
      <c r="MUQ728" s="75"/>
      <c r="MUR728" s="81"/>
      <c r="MUS728" s="75"/>
      <c r="MUT728" s="81"/>
      <c r="MUU728" s="75"/>
      <c r="MUV728" s="81"/>
      <c r="MUW728" s="75"/>
      <c r="MUX728" s="81"/>
      <c r="MUY728" s="75"/>
      <c r="MUZ728" s="81"/>
      <c r="MVA728" s="75"/>
      <c r="MVB728" s="81"/>
      <c r="MVC728" s="75"/>
      <c r="MVD728" s="81"/>
      <c r="MVE728" s="75"/>
      <c r="MVF728" s="81"/>
      <c r="MVG728" s="75"/>
      <c r="MVH728" s="81"/>
      <c r="MVI728" s="75"/>
      <c r="MVJ728" s="81"/>
      <c r="MVK728" s="75"/>
      <c r="MVL728" s="81"/>
      <c r="MVM728" s="75"/>
      <c r="MVN728" s="81"/>
      <c r="MVO728" s="75"/>
      <c r="MVP728" s="81"/>
      <c r="MVQ728" s="75"/>
      <c r="MVR728" s="81"/>
      <c r="MVS728" s="75"/>
      <c r="MVT728" s="81"/>
      <c r="MVU728" s="75"/>
      <c r="MVV728" s="81"/>
      <c r="MVW728" s="75"/>
      <c r="MVX728" s="81"/>
      <c r="MVY728" s="75"/>
      <c r="MVZ728" s="81"/>
      <c r="MWA728" s="75"/>
      <c r="MWB728" s="81"/>
      <c r="MWC728" s="75"/>
      <c r="MWD728" s="81"/>
      <c r="MWE728" s="75"/>
      <c r="MWF728" s="81"/>
      <c r="MWG728" s="75"/>
      <c r="MWH728" s="81"/>
      <c r="MWI728" s="75"/>
      <c r="MWJ728" s="81"/>
      <c r="MWK728" s="75"/>
      <c r="MWL728" s="81"/>
      <c r="MWM728" s="75"/>
      <c r="MWN728" s="81"/>
      <c r="MWO728" s="75"/>
      <c r="MWP728" s="81"/>
      <c r="MWQ728" s="75"/>
      <c r="MWR728" s="81"/>
      <c r="MWS728" s="75"/>
      <c r="MWT728" s="81"/>
      <c r="MWU728" s="75"/>
      <c r="MWV728" s="81"/>
      <c r="MWW728" s="75"/>
      <c r="MWX728" s="81"/>
      <c r="MWY728" s="75"/>
      <c r="MWZ728" s="81"/>
      <c r="MXA728" s="75"/>
      <c r="MXB728" s="81"/>
      <c r="MXC728" s="75"/>
      <c r="MXD728" s="81"/>
      <c r="MXE728" s="75"/>
      <c r="MXF728" s="81"/>
      <c r="MXG728" s="75"/>
      <c r="MXH728" s="81"/>
      <c r="MXI728" s="75"/>
      <c r="MXJ728" s="81"/>
      <c r="MXK728" s="75"/>
      <c r="MXL728" s="81"/>
      <c r="MXM728" s="75"/>
      <c r="MXN728" s="81"/>
      <c r="MXO728" s="75"/>
      <c r="MXP728" s="81"/>
      <c r="MXQ728" s="75"/>
      <c r="MXR728" s="81"/>
      <c r="MXS728" s="75"/>
      <c r="MXT728" s="81"/>
      <c r="MXU728" s="75"/>
      <c r="MXV728" s="81"/>
      <c r="MXW728" s="75"/>
      <c r="MXX728" s="81"/>
      <c r="MXY728" s="75"/>
      <c r="MXZ728" s="81"/>
      <c r="MYA728" s="75"/>
      <c r="MYB728" s="81"/>
      <c r="MYC728" s="75"/>
      <c r="MYD728" s="81"/>
      <c r="MYE728" s="75"/>
      <c r="MYF728" s="81"/>
      <c r="MYG728" s="75"/>
      <c r="MYH728" s="81"/>
      <c r="MYI728" s="75"/>
      <c r="MYJ728" s="81"/>
      <c r="MYK728" s="75"/>
      <c r="MYL728" s="81"/>
      <c r="MYM728" s="75"/>
      <c r="MYN728" s="81"/>
      <c r="MYO728" s="75"/>
      <c r="MYP728" s="81"/>
      <c r="MYQ728" s="75"/>
      <c r="MYR728" s="81"/>
      <c r="MYS728" s="75"/>
      <c r="MYT728" s="81"/>
      <c r="MYU728" s="75"/>
      <c r="MYV728" s="81"/>
      <c r="MYW728" s="75"/>
      <c r="MYX728" s="81"/>
      <c r="MYY728" s="75"/>
      <c r="MYZ728" s="81"/>
      <c r="MZA728" s="75"/>
      <c r="MZB728" s="81"/>
      <c r="MZC728" s="75"/>
      <c r="MZD728" s="81"/>
      <c r="MZE728" s="75"/>
      <c r="MZF728" s="81"/>
      <c r="MZG728" s="75"/>
      <c r="MZH728" s="81"/>
      <c r="MZI728" s="75"/>
      <c r="MZJ728" s="81"/>
      <c r="MZK728" s="75"/>
      <c r="MZL728" s="81"/>
      <c r="MZM728" s="75"/>
      <c r="MZN728" s="81"/>
      <c r="MZO728" s="75"/>
      <c r="MZP728" s="81"/>
      <c r="MZQ728" s="75"/>
      <c r="MZR728" s="81"/>
      <c r="MZS728" s="75"/>
      <c r="MZT728" s="81"/>
      <c r="MZU728" s="75"/>
      <c r="MZV728" s="81"/>
      <c r="MZW728" s="75"/>
      <c r="MZX728" s="81"/>
      <c r="MZY728" s="75"/>
      <c r="MZZ728" s="81"/>
      <c r="NAA728" s="75"/>
      <c r="NAB728" s="81"/>
      <c r="NAC728" s="75"/>
      <c r="NAD728" s="81"/>
      <c r="NAE728" s="75"/>
      <c r="NAF728" s="81"/>
      <c r="NAG728" s="75"/>
      <c r="NAH728" s="81"/>
      <c r="NAI728" s="75"/>
      <c r="NAJ728" s="81"/>
      <c r="NAK728" s="75"/>
      <c r="NAL728" s="81"/>
      <c r="NAM728" s="75"/>
      <c r="NAN728" s="81"/>
      <c r="NAO728" s="75"/>
      <c r="NAP728" s="81"/>
      <c r="NAQ728" s="75"/>
      <c r="NAR728" s="81"/>
      <c r="NAS728" s="75"/>
      <c r="NAT728" s="81"/>
      <c r="NAU728" s="75"/>
      <c r="NAV728" s="81"/>
      <c r="NAW728" s="75"/>
      <c r="NAX728" s="81"/>
      <c r="NAY728" s="75"/>
      <c r="NAZ728" s="81"/>
      <c r="NBA728" s="75"/>
      <c r="NBB728" s="81"/>
      <c r="NBC728" s="75"/>
      <c r="NBD728" s="81"/>
      <c r="NBE728" s="75"/>
      <c r="NBF728" s="81"/>
      <c r="NBG728" s="75"/>
      <c r="NBH728" s="81"/>
      <c r="NBI728" s="75"/>
      <c r="NBJ728" s="81"/>
      <c r="NBK728" s="75"/>
      <c r="NBL728" s="81"/>
      <c r="NBM728" s="75"/>
      <c r="NBN728" s="81"/>
      <c r="NBO728" s="75"/>
      <c r="NBP728" s="81"/>
      <c r="NBQ728" s="75"/>
      <c r="NBR728" s="81"/>
      <c r="NBS728" s="75"/>
      <c r="NBT728" s="81"/>
      <c r="NBU728" s="75"/>
      <c r="NBV728" s="81"/>
      <c r="NBW728" s="75"/>
      <c r="NBX728" s="81"/>
      <c r="NBY728" s="75"/>
      <c r="NBZ728" s="81"/>
      <c r="NCA728" s="75"/>
      <c r="NCB728" s="81"/>
      <c r="NCC728" s="75"/>
      <c r="NCD728" s="81"/>
      <c r="NCE728" s="75"/>
      <c r="NCF728" s="81"/>
      <c r="NCG728" s="75"/>
      <c r="NCH728" s="81"/>
      <c r="NCI728" s="75"/>
      <c r="NCJ728" s="81"/>
      <c r="NCK728" s="75"/>
      <c r="NCL728" s="81"/>
      <c r="NCM728" s="75"/>
      <c r="NCN728" s="81"/>
      <c r="NCO728" s="75"/>
      <c r="NCP728" s="81"/>
      <c r="NCQ728" s="75"/>
      <c r="NCR728" s="81"/>
      <c r="NCS728" s="75"/>
      <c r="NCT728" s="81"/>
      <c r="NCU728" s="75"/>
      <c r="NCV728" s="81"/>
      <c r="NCW728" s="75"/>
      <c r="NCX728" s="81"/>
      <c r="NCY728" s="75"/>
      <c r="NCZ728" s="81"/>
      <c r="NDA728" s="75"/>
      <c r="NDB728" s="81"/>
      <c r="NDC728" s="75"/>
      <c r="NDD728" s="81"/>
      <c r="NDE728" s="75"/>
      <c r="NDF728" s="81"/>
      <c r="NDG728" s="75"/>
      <c r="NDH728" s="81"/>
      <c r="NDI728" s="75"/>
      <c r="NDJ728" s="81"/>
      <c r="NDK728" s="75"/>
      <c r="NDL728" s="81"/>
      <c r="NDM728" s="75"/>
      <c r="NDN728" s="81"/>
      <c r="NDO728" s="75"/>
      <c r="NDP728" s="81"/>
      <c r="NDQ728" s="75"/>
      <c r="NDR728" s="81"/>
      <c r="NDS728" s="75"/>
      <c r="NDT728" s="81"/>
      <c r="NDU728" s="75"/>
      <c r="NDV728" s="81"/>
      <c r="NDW728" s="75"/>
      <c r="NDX728" s="81"/>
      <c r="NDY728" s="75"/>
      <c r="NDZ728" s="81"/>
      <c r="NEA728" s="75"/>
      <c r="NEB728" s="81"/>
      <c r="NEC728" s="75"/>
      <c r="NED728" s="81"/>
      <c r="NEE728" s="75"/>
      <c r="NEF728" s="81"/>
      <c r="NEG728" s="75"/>
      <c r="NEH728" s="81"/>
      <c r="NEI728" s="75"/>
      <c r="NEJ728" s="81"/>
      <c r="NEK728" s="75"/>
      <c r="NEL728" s="81"/>
      <c r="NEM728" s="75"/>
      <c r="NEN728" s="81"/>
      <c r="NEO728" s="75"/>
      <c r="NEP728" s="81"/>
      <c r="NEQ728" s="75"/>
      <c r="NER728" s="81"/>
      <c r="NES728" s="75"/>
      <c r="NET728" s="81"/>
      <c r="NEU728" s="75"/>
      <c r="NEV728" s="81"/>
      <c r="NEW728" s="75"/>
      <c r="NEX728" s="81"/>
      <c r="NEY728" s="75"/>
      <c r="NEZ728" s="81"/>
      <c r="NFA728" s="75"/>
      <c r="NFB728" s="81"/>
      <c r="NFC728" s="75"/>
      <c r="NFD728" s="81"/>
      <c r="NFE728" s="75"/>
      <c r="NFF728" s="81"/>
      <c r="NFG728" s="75"/>
      <c r="NFH728" s="81"/>
      <c r="NFI728" s="75"/>
      <c r="NFJ728" s="81"/>
      <c r="NFK728" s="75"/>
      <c r="NFL728" s="81"/>
      <c r="NFM728" s="75"/>
      <c r="NFN728" s="81"/>
      <c r="NFO728" s="75"/>
      <c r="NFP728" s="81"/>
      <c r="NFQ728" s="75"/>
      <c r="NFR728" s="81"/>
      <c r="NFS728" s="75"/>
      <c r="NFT728" s="81"/>
      <c r="NFU728" s="75"/>
      <c r="NFV728" s="81"/>
      <c r="NFW728" s="75"/>
      <c r="NFX728" s="81"/>
      <c r="NFY728" s="75"/>
      <c r="NFZ728" s="81"/>
      <c r="NGA728" s="75"/>
      <c r="NGB728" s="81"/>
      <c r="NGC728" s="75"/>
      <c r="NGD728" s="81"/>
      <c r="NGE728" s="75"/>
      <c r="NGF728" s="81"/>
      <c r="NGG728" s="75"/>
      <c r="NGH728" s="81"/>
      <c r="NGI728" s="75"/>
      <c r="NGJ728" s="81"/>
      <c r="NGK728" s="75"/>
      <c r="NGL728" s="81"/>
      <c r="NGM728" s="75"/>
      <c r="NGN728" s="81"/>
      <c r="NGO728" s="75"/>
      <c r="NGP728" s="81"/>
      <c r="NGQ728" s="75"/>
      <c r="NGR728" s="81"/>
      <c r="NGS728" s="75"/>
      <c r="NGT728" s="81"/>
      <c r="NGU728" s="75"/>
      <c r="NGV728" s="81"/>
      <c r="NGW728" s="75"/>
      <c r="NGX728" s="81"/>
      <c r="NGY728" s="75"/>
      <c r="NGZ728" s="81"/>
      <c r="NHA728" s="75"/>
      <c r="NHB728" s="81"/>
      <c r="NHC728" s="75"/>
      <c r="NHD728" s="81"/>
      <c r="NHE728" s="75"/>
      <c r="NHF728" s="81"/>
      <c r="NHG728" s="75"/>
      <c r="NHH728" s="81"/>
      <c r="NHI728" s="75"/>
      <c r="NHJ728" s="81"/>
      <c r="NHK728" s="75"/>
      <c r="NHL728" s="81"/>
      <c r="NHM728" s="75"/>
      <c r="NHN728" s="81"/>
      <c r="NHO728" s="75"/>
      <c r="NHP728" s="81"/>
      <c r="NHQ728" s="75"/>
      <c r="NHR728" s="81"/>
      <c r="NHS728" s="75"/>
      <c r="NHT728" s="81"/>
      <c r="NHU728" s="75"/>
      <c r="NHV728" s="81"/>
      <c r="NHW728" s="75"/>
      <c r="NHX728" s="81"/>
      <c r="NHY728" s="75"/>
      <c r="NHZ728" s="81"/>
      <c r="NIA728" s="75"/>
      <c r="NIB728" s="81"/>
      <c r="NIC728" s="75"/>
      <c r="NID728" s="81"/>
      <c r="NIE728" s="75"/>
      <c r="NIF728" s="81"/>
      <c r="NIG728" s="75"/>
      <c r="NIH728" s="81"/>
      <c r="NII728" s="75"/>
      <c r="NIJ728" s="81"/>
      <c r="NIK728" s="75"/>
      <c r="NIL728" s="81"/>
      <c r="NIM728" s="75"/>
      <c r="NIN728" s="81"/>
      <c r="NIO728" s="75"/>
      <c r="NIP728" s="81"/>
      <c r="NIQ728" s="75"/>
      <c r="NIR728" s="81"/>
      <c r="NIS728" s="75"/>
      <c r="NIT728" s="81"/>
      <c r="NIU728" s="75"/>
      <c r="NIV728" s="81"/>
      <c r="NIW728" s="75"/>
      <c r="NIX728" s="81"/>
      <c r="NIY728" s="75"/>
      <c r="NIZ728" s="81"/>
      <c r="NJA728" s="75"/>
      <c r="NJB728" s="81"/>
      <c r="NJC728" s="75"/>
      <c r="NJD728" s="81"/>
      <c r="NJE728" s="75"/>
      <c r="NJF728" s="81"/>
      <c r="NJG728" s="75"/>
      <c r="NJH728" s="81"/>
      <c r="NJI728" s="75"/>
      <c r="NJJ728" s="81"/>
      <c r="NJK728" s="75"/>
      <c r="NJL728" s="81"/>
      <c r="NJM728" s="75"/>
      <c r="NJN728" s="81"/>
      <c r="NJO728" s="75"/>
      <c r="NJP728" s="81"/>
      <c r="NJQ728" s="75"/>
      <c r="NJR728" s="81"/>
      <c r="NJS728" s="75"/>
      <c r="NJT728" s="81"/>
      <c r="NJU728" s="75"/>
      <c r="NJV728" s="81"/>
      <c r="NJW728" s="75"/>
      <c r="NJX728" s="81"/>
      <c r="NJY728" s="75"/>
      <c r="NJZ728" s="81"/>
      <c r="NKA728" s="75"/>
      <c r="NKB728" s="81"/>
      <c r="NKC728" s="75"/>
      <c r="NKD728" s="81"/>
      <c r="NKE728" s="75"/>
      <c r="NKF728" s="81"/>
      <c r="NKG728" s="75"/>
      <c r="NKH728" s="81"/>
      <c r="NKI728" s="75"/>
      <c r="NKJ728" s="81"/>
      <c r="NKK728" s="75"/>
      <c r="NKL728" s="81"/>
      <c r="NKM728" s="75"/>
      <c r="NKN728" s="81"/>
      <c r="NKO728" s="75"/>
      <c r="NKP728" s="81"/>
      <c r="NKQ728" s="75"/>
      <c r="NKR728" s="81"/>
      <c r="NKS728" s="75"/>
      <c r="NKT728" s="81"/>
      <c r="NKU728" s="75"/>
      <c r="NKV728" s="81"/>
      <c r="NKW728" s="75"/>
      <c r="NKX728" s="81"/>
      <c r="NKY728" s="75"/>
      <c r="NKZ728" s="81"/>
      <c r="NLA728" s="75"/>
      <c r="NLB728" s="81"/>
      <c r="NLC728" s="75"/>
      <c r="NLD728" s="81"/>
      <c r="NLE728" s="75"/>
      <c r="NLF728" s="81"/>
      <c r="NLG728" s="75"/>
      <c r="NLH728" s="81"/>
      <c r="NLI728" s="75"/>
      <c r="NLJ728" s="81"/>
      <c r="NLK728" s="75"/>
      <c r="NLL728" s="81"/>
      <c r="NLM728" s="75"/>
      <c r="NLN728" s="81"/>
      <c r="NLO728" s="75"/>
      <c r="NLP728" s="81"/>
      <c r="NLQ728" s="75"/>
      <c r="NLR728" s="81"/>
      <c r="NLS728" s="75"/>
      <c r="NLT728" s="81"/>
      <c r="NLU728" s="75"/>
      <c r="NLV728" s="81"/>
      <c r="NLW728" s="75"/>
      <c r="NLX728" s="81"/>
      <c r="NLY728" s="75"/>
      <c r="NLZ728" s="81"/>
      <c r="NMA728" s="75"/>
      <c r="NMB728" s="81"/>
      <c r="NMC728" s="75"/>
      <c r="NMD728" s="81"/>
      <c r="NME728" s="75"/>
      <c r="NMF728" s="81"/>
      <c r="NMG728" s="75"/>
      <c r="NMH728" s="81"/>
      <c r="NMI728" s="75"/>
      <c r="NMJ728" s="81"/>
      <c r="NMK728" s="75"/>
      <c r="NML728" s="81"/>
      <c r="NMM728" s="75"/>
      <c r="NMN728" s="81"/>
      <c r="NMO728" s="75"/>
      <c r="NMP728" s="81"/>
      <c r="NMQ728" s="75"/>
      <c r="NMR728" s="81"/>
      <c r="NMS728" s="75"/>
      <c r="NMT728" s="81"/>
      <c r="NMU728" s="75"/>
      <c r="NMV728" s="81"/>
      <c r="NMW728" s="75"/>
      <c r="NMX728" s="81"/>
      <c r="NMY728" s="75"/>
      <c r="NMZ728" s="81"/>
      <c r="NNA728" s="75"/>
      <c r="NNB728" s="81"/>
      <c r="NNC728" s="75"/>
      <c r="NND728" s="81"/>
      <c r="NNE728" s="75"/>
      <c r="NNF728" s="81"/>
      <c r="NNG728" s="75"/>
      <c r="NNH728" s="81"/>
      <c r="NNI728" s="75"/>
      <c r="NNJ728" s="81"/>
      <c r="NNK728" s="75"/>
      <c r="NNL728" s="81"/>
      <c r="NNM728" s="75"/>
      <c r="NNN728" s="81"/>
      <c r="NNO728" s="75"/>
      <c r="NNP728" s="81"/>
      <c r="NNQ728" s="75"/>
      <c r="NNR728" s="81"/>
      <c r="NNS728" s="75"/>
      <c r="NNT728" s="81"/>
      <c r="NNU728" s="75"/>
      <c r="NNV728" s="81"/>
      <c r="NNW728" s="75"/>
      <c r="NNX728" s="81"/>
      <c r="NNY728" s="75"/>
      <c r="NNZ728" s="81"/>
      <c r="NOA728" s="75"/>
      <c r="NOB728" s="81"/>
      <c r="NOC728" s="75"/>
      <c r="NOD728" s="81"/>
      <c r="NOE728" s="75"/>
      <c r="NOF728" s="81"/>
      <c r="NOG728" s="75"/>
      <c r="NOH728" s="81"/>
      <c r="NOI728" s="75"/>
      <c r="NOJ728" s="81"/>
      <c r="NOK728" s="75"/>
      <c r="NOL728" s="81"/>
      <c r="NOM728" s="75"/>
      <c r="NON728" s="81"/>
      <c r="NOO728" s="75"/>
      <c r="NOP728" s="81"/>
      <c r="NOQ728" s="75"/>
      <c r="NOR728" s="81"/>
      <c r="NOS728" s="75"/>
      <c r="NOT728" s="81"/>
      <c r="NOU728" s="75"/>
      <c r="NOV728" s="81"/>
      <c r="NOW728" s="75"/>
      <c r="NOX728" s="81"/>
      <c r="NOY728" s="75"/>
      <c r="NOZ728" s="81"/>
      <c r="NPA728" s="75"/>
      <c r="NPB728" s="81"/>
      <c r="NPC728" s="75"/>
      <c r="NPD728" s="81"/>
      <c r="NPE728" s="75"/>
      <c r="NPF728" s="81"/>
      <c r="NPG728" s="75"/>
      <c r="NPH728" s="81"/>
      <c r="NPI728" s="75"/>
      <c r="NPJ728" s="81"/>
      <c r="NPK728" s="75"/>
      <c r="NPL728" s="81"/>
      <c r="NPM728" s="75"/>
      <c r="NPN728" s="81"/>
      <c r="NPO728" s="75"/>
      <c r="NPP728" s="81"/>
      <c r="NPQ728" s="75"/>
      <c r="NPR728" s="81"/>
      <c r="NPS728" s="75"/>
      <c r="NPT728" s="81"/>
      <c r="NPU728" s="75"/>
      <c r="NPV728" s="81"/>
      <c r="NPW728" s="75"/>
      <c r="NPX728" s="81"/>
      <c r="NPY728" s="75"/>
      <c r="NPZ728" s="81"/>
      <c r="NQA728" s="75"/>
      <c r="NQB728" s="81"/>
      <c r="NQC728" s="75"/>
      <c r="NQD728" s="81"/>
      <c r="NQE728" s="75"/>
      <c r="NQF728" s="81"/>
      <c r="NQG728" s="75"/>
      <c r="NQH728" s="81"/>
      <c r="NQI728" s="75"/>
      <c r="NQJ728" s="81"/>
      <c r="NQK728" s="75"/>
      <c r="NQL728" s="81"/>
      <c r="NQM728" s="75"/>
      <c r="NQN728" s="81"/>
      <c r="NQO728" s="75"/>
      <c r="NQP728" s="81"/>
      <c r="NQQ728" s="75"/>
      <c r="NQR728" s="81"/>
      <c r="NQS728" s="75"/>
      <c r="NQT728" s="81"/>
      <c r="NQU728" s="75"/>
      <c r="NQV728" s="81"/>
      <c r="NQW728" s="75"/>
      <c r="NQX728" s="81"/>
      <c r="NQY728" s="75"/>
      <c r="NQZ728" s="81"/>
      <c r="NRA728" s="75"/>
      <c r="NRB728" s="81"/>
      <c r="NRC728" s="75"/>
      <c r="NRD728" s="81"/>
      <c r="NRE728" s="75"/>
      <c r="NRF728" s="81"/>
      <c r="NRG728" s="75"/>
      <c r="NRH728" s="81"/>
      <c r="NRI728" s="75"/>
      <c r="NRJ728" s="81"/>
      <c r="NRK728" s="75"/>
      <c r="NRL728" s="81"/>
      <c r="NRM728" s="75"/>
      <c r="NRN728" s="81"/>
      <c r="NRO728" s="75"/>
      <c r="NRP728" s="81"/>
      <c r="NRQ728" s="75"/>
      <c r="NRR728" s="81"/>
      <c r="NRS728" s="75"/>
      <c r="NRT728" s="81"/>
      <c r="NRU728" s="75"/>
      <c r="NRV728" s="81"/>
      <c r="NRW728" s="75"/>
      <c r="NRX728" s="81"/>
      <c r="NRY728" s="75"/>
      <c r="NRZ728" s="81"/>
      <c r="NSA728" s="75"/>
      <c r="NSB728" s="81"/>
      <c r="NSC728" s="75"/>
      <c r="NSD728" s="81"/>
      <c r="NSE728" s="75"/>
      <c r="NSF728" s="81"/>
      <c r="NSG728" s="75"/>
      <c r="NSH728" s="81"/>
      <c r="NSI728" s="75"/>
      <c r="NSJ728" s="81"/>
      <c r="NSK728" s="75"/>
      <c r="NSL728" s="81"/>
      <c r="NSM728" s="75"/>
      <c r="NSN728" s="81"/>
      <c r="NSO728" s="75"/>
      <c r="NSP728" s="81"/>
      <c r="NSQ728" s="75"/>
      <c r="NSR728" s="81"/>
      <c r="NSS728" s="75"/>
      <c r="NST728" s="81"/>
      <c r="NSU728" s="75"/>
      <c r="NSV728" s="81"/>
      <c r="NSW728" s="75"/>
      <c r="NSX728" s="81"/>
      <c r="NSY728" s="75"/>
      <c r="NSZ728" s="81"/>
      <c r="NTA728" s="75"/>
      <c r="NTB728" s="81"/>
      <c r="NTC728" s="75"/>
      <c r="NTD728" s="81"/>
      <c r="NTE728" s="75"/>
      <c r="NTF728" s="81"/>
      <c r="NTG728" s="75"/>
      <c r="NTH728" s="81"/>
      <c r="NTI728" s="75"/>
      <c r="NTJ728" s="81"/>
      <c r="NTK728" s="75"/>
      <c r="NTL728" s="81"/>
      <c r="NTM728" s="75"/>
      <c r="NTN728" s="81"/>
      <c r="NTO728" s="75"/>
      <c r="NTP728" s="81"/>
      <c r="NTQ728" s="75"/>
      <c r="NTR728" s="81"/>
      <c r="NTS728" s="75"/>
      <c r="NTT728" s="81"/>
      <c r="NTU728" s="75"/>
      <c r="NTV728" s="81"/>
      <c r="NTW728" s="75"/>
      <c r="NTX728" s="81"/>
      <c r="NTY728" s="75"/>
      <c r="NTZ728" s="81"/>
      <c r="NUA728" s="75"/>
      <c r="NUB728" s="81"/>
      <c r="NUC728" s="75"/>
      <c r="NUD728" s="81"/>
      <c r="NUE728" s="75"/>
      <c r="NUF728" s="81"/>
      <c r="NUG728" s="75"/>
      <c r="NUH728" s="81"/>
      <c r="NUI728" s="75"/>
      <c r="NUJ728" s="81"/>
      <c r="NUK728" s="75"/>
      <c r="NUL728" s="81"/>
      <c r="NUM728" s="75"/>
      <c r="NUN728" s="81"/>
      <c r="NUO728" s="75"/>
      <c r="NUP728" s="81"/>
      <c r="NUQ728" s="75"/>
      <c r="NUR728" s="81"/>
      <c r="NUS728" s="75"/>
      <c r="NUT728" s="81"/>
      <c r="NUU728" s="75"/>
      <c r="NUV728" s="81"/>
      <c r="NUW728" s="75"/>
      <c r="NUX728" s="81"/>
      <c r="NUY728" s="75"/>
      <c r="NUZ728" s="81"/>
      <c r="NVA728" s="75"/>
      <c r="NVB728" s="81"/>
      <c r="NVC728" s="75"/>
      <c r="NVD728" s="81"/>
      <c r="NVE728" s="75"/>
      <c r="NVF728" s="81"/>
      <c r="NVG728" s="75"/>
      <c r="NVH728" s="81"/>
      <c r="NVI728" s="75"/>
      <c r="NVJ728" s="81"/>
      <c r="NVK728" s="75"/>
      <c r="NVL728" s="81"/>
      <c r="NVM728" s="75"/>
      <c r="NVN728" s="81"/>
      <c r="NVO728" s="75"/>
      <c r="NVP728" s="81"/>
      <c r="NVQ728" s="75"/>
      <c r="NVR728" s="81"/>
      <c r="NVS728" s="75"/>
      <c r="NVT728" s="81"/>
      <c r="NVU728" s="75"/>
      <c r="NVV728" s="81"/>
      <c r="NVW728" s="75"/>
      <c r="NVX728" s="81"/>
      <c r="NVY728" s="75"/>
      <c r="NVZ728" s="81"/>
      <c r="NWA728" s="75"/>
      <c r="NWB728" s="81"/>
      <c r="NWC728" s="75"/>
      <c r="NWD728" s="81"/>
      <c r="NWE728" s="75"/>
      <c r="NWF728" s="81"/>
      <c r="NWG728" s="75"/>
      <c r="NWH728" s="81"/>
      <c r="NWI728" s="75"/>
      <c r="NWJ728" s="81"/>
      <c r="NWK728" s="75"/>
      <c r="NWL728" s="81"/>
      <c r="NWM728" s="75"/>
      <c r="NWN728" s="81"/>
      <c r="NWO728" s="75"/>
      <c r="NWP728" s="81"/>
      <c r="NWQ728" s="75"/>
      <c r="NWR728" s="81"/>
      <c r="NWS728" s="75"/>
      <c r="NWT728" s="81"/>
      <c r="NWU728" s="75"/>
      <c r="NWV728" s="81"/>
      <c r="NWW728" s="75"/>
      <c r="NWX728" s="81"/>
      <c r="NWY728" s="75"/>
      <c r="NWZ728" s="81"/>
      <c r="NXA728" s="75"/>
      <c r="NXB728" s="81"/>
      <c r="NXC728" s="75"/>
      <c r="NXD728" s="81"/>
      <c r="NXE728" s="75"/>
      <c r="NXF728" s="81"/>
      <c r="NXG728" s="75"/>
      <c r="NXH728" s="81"/>
      <c r="NXI728" s="75"/>
      <c r="NXJ728" s="81"/>
      <c r="NXK728" s="75"/>
      <c r="NXL728" s="81"/>
      <c r="NXM728" s="75"/>
      <c r="NXN728" s="81"/>
      <c r="NXO728" s="75"/>
      <c r="NXP728" s="81"/>
      <c r="NXQ728" s="75"/>
      <c r="NXR728" s="81"/>
      <c r="NXS728" s="75"/>
      <c r="NXT728" s="81"/>
      <c r="NXU728" s="75"/>
      <c r="NXV728" s="81"/>
      <c r="NXW728" s="75"/>
      <c r="NXX728" s="81"/>
      <c r="NXY728" s="75"/>
      <c r="NXZ728" s="81"/>
      <c r="NYA728" s="75"/>
      <c r="NYB728" s="81"/>
      <c r="NYC728" s="75"/>
      <c r="NYD728" s="81"/>
      <c r="NYE728" s="75"/>
      <c r="NYF728" s="81"/>
      <c r="NYG728" s="75"/>
      <c r="NYH728" s="81"/>
      <c r="NYI728" s="75"/>
      <c r="NYJ728" s="81"/>
      <c r="NYK728" s="75"/>
      <c r="NYL728" s="81"/>
      <c r="NYM728" s="75"/>
      <c r="NYN728" s="81"/>
      <c r="NYO728" s="75"/>
      <c r="NYP728" s="81"/>
      <c r="NYQ728" s="75"/>
      <c r="NYR728" s="81"/>
      <c r="NYS728" s="75"/>
      <c r="NYT728" s="81"/>
      <c r="NYU728" s="75"/>
      <c r="NYV728" s="81"/>
      <c r="NYW728" s="75"/>
      <c r="NYX728" s="81"/>
      <c r="NYY728" s="75"/>
      <c r="NYZ728" s="81"/>
      <c r="NZA728" s="75"/>
      <c r="NZB728" s="81"/>
      <c r="NZC728" s="75"/>
      <c r="NZD728" s="81"/>
      <c r="NZE728" s="75"/>
      <c r="NZF728" s="81"/>
      <c r="NZG728" s="75"/>
      <c r="NZH728" s="81"/>
      <c r="NZI728" s="75"/>
      <c r="NZJ728" s="81"/>
      <c r="NZK728" s="75"/>
      <c r="NZL728" s="81"/>
      <c r="NZM728" s="75"/>
      <c r="NZN728" s="81"/>
      <c r="NZO728" s="75"/>
      <c r="NZP728" s="81"/>
      <c r="NZQ728" s="75"/>
      <c r="NZR728" s="81"/>
      <c r="NZS728" s="75"/>
      <c r="NZT728" s="81"/>
      <c r="NZU728" s="75"/>
      <c r="NZV728" s="81"/>
      <c r="NZW728" s="75"/>
      <c r="NZX728" s="81"/>
      <c r="NZY728" s="75"/>
      <c r="NZZ728" s="81"/>
      <c r="OAA728" s="75"/>
      <c r="OAB728" s="81"/>
      <c r="OAC728" s="75"/>
      <c r="OAD728" s="81"/>
      <c r="OAE728" s="75"/>
      <c r="OAF728" s="81"/>
      <c r="OAG728" s="75"/>
      <c r="OAH728" s="81"/>
      <c r="OAI728" s="75"/>
      <c r="OAJ728" s="81"/>
      <c r="OAK728" s="75"/>
      <c r="OAL728" s="81"/>
      <c r="OAM728" s="75"/>
      <c r="OAN728" s="81"/>
      <c r="OAO728" s="75"/>
      <c r="OAP728" s="81"/>
      <c r="OAQ728" s="75"/>
      <c r="OAR728" s="81"/>
      <c r="OAS728" s="75"/>
      <c r="OAT728" s="81"/>
      <c r="OAU728" s="75"/>
      <c r="OAV728" s="81"/>
      <c r="OAW728" s="75"/>
      <c r="OAX728" s="81"/>
      <c r="OAY728" s="75"/>
      <c r="OAZ728" s="81"/>
      <c r="OBA728" s="75"/>
      <c r="OBB728" s="81"/>
      <c r="OBC728" s="75"/>
      <c r="OBD728" s="81"/>
      <c r="OBE728" s="75"/>
      <c r="OBF728" s="81"/>
      <c r="OBG728" s="75"/>
      <c r="OBH728" s="81"/>
      <c r="OBI728" s="75"/>
      <c r="OBJ728" s="81"/>
      <c r="OBK728" s="75"/>
      <c r="OBL728" s="81"/>
      <c r="OBM728" s="75"/>
      <c r="OBN728" s="81"/>
      <c r="OBO728" s="75"/>
      <c r="OBP728" s="81"/>
      <c r="OBQ728" s="75"/>
      <c r="OBR728" s="81"/>
      <c r="OBS728" s="75"/>
      <c r="OBT728" s="81"/>
      <c r="OBU728" s="75"/>
      <c r="OBV728" s="81"/>
      <c r="OBW728" s="75"/>
      <c r="OBX728" s="81"/>
      <c r="OBY728" s="75"/>
      <c r="OBZ728" s="81"/>
      <c r="OCA728" s="75"/>
      <c r="OCB728" s="81"/>
      <c r="OCC728" s="75"/>
      <c r="OCD728" s="81"/>
      <c r="OCE728" s="75"/>
      <c r="OCF728" s="81"/>
      <c r="OCG728" s="75"/>
      <c r="OCH728" s="81"/>
      <c r="OCI728" s="75"/>
      <c r="OCJ728" s="81"/>
      <c r="OCK728" s="75"/>
      <c r="OCL728" s="81"/>
      <c r="OCM728" s="75"/>
      <c r="OCN728" s="81"/>
      <c r="OCO728" s="75"/>
      <c r="OCP728" s="81"/>
      <c r="OCQ728" s="75"/>
      <c r="OCR728" s="81"/>
      <c r="OCS728" s="75"/>
      <c r="OCT728" s="81"/>
      <c r="OCU728" s="75"/>
      <c r="OCV728" s="81"/>
      <c r="OCW728" s="75"/>
      <c r="OCX728" s="81"/>
      <c r="OCY728" s="75"/>
      <c r="OCZ728" s="81"/>
      <c r="ODA728" s="75"/>
      <c r="ODB728" s="81"/>
      <c r="ODC728" s="75"/>
      <c r="ODD728" s="81"/>
      <c r="ODE728" s="75"/>
      <c r="ODF728" s="81"/>
      <c r="ODG728" s="75"/>
      <c r="ODH728" s="81"/>
      <c r="ODI728" s="75"/>
      <c r="ODJ728" s="81"/>
      <c r="ODK728" s="75"/>
      <c r="ODL728" s="81"/>
      <c r="ODM728" s="75"/>
      <c r="ODN728" s="81"/>
      <c r="ODO728" s="75"/>
      <c r="ODP728" s="81"/>
      <c r="ODQ728" s="75"/>
      <c r="ODR728" s="81"/>
      <c r="ODS728" s="75"/>
      <c r="ODT728" s="81"/>
      <c r="ODU728" s="75"/>
      <c r="ODV728" s="81"/>
      <c r="ODW728" s="75"/>
      <c r="ODX728" s="81"/>
      <c r="ODY728" s="75"/>
      <c r="ODZ728" s="81"/>
      <c r="OEA728" s="75"/>
      <c r="OEB728" s="81"/>
      <c r="OEC728" s="75"/>
      <c r="OED728" s="81"/>
      <c r="OEE728" s="75"/>
      <c r="OEF728" s="81"/>
      <c r="OEG728" s="75"/>
      <c r="OEH728" s="81"/>
      <c r="OEI728" s="75"/>
      <c r="OEJ728" s="81"/>
      <c r="OEK728" s="75"/>
      <c r="OEL728" s="81"/>
      <c r="OEM728" s="75"/>
      <c r="OEN728" s="81"/>
      <c r="OEO728" s="75"/>
      <c r="OEP728" s="81"/>
      <c r="OEQ728" s="75"/>
      <c r="OER728" s="81"/>
      <c r="OES728" s="75"/>
      <c r="OET728" s="81"/>
      <c r="OEU728" s="75"/>
      <c r="OEV728" s="81"/>
      <c r="OEW728" s="75"/>
      <c r="OEX728" s="81"/>
      <c r="OEY728" s="75"/>
      <c r="OEZ728" s="81"/>
      <c r="OFA728" s="75"/>
      <c r="OFB728" s="81"/>
      <c r="OFC728" s="75"/>
      <c r="OFD728" s="81"/>
      <c r="OFE728" s="75"/>
      <c r="OFF728" s="81"/>
      <c r="OFG728" s="75"/>
      <c r="OFH728" s="81"/>
      <c r="OFI728" s="75"/>
      <c r="OFJ728" s="81"/>
      <c r="OFK728" s="75"/>
      <c r="OFL728" s="81"/>
      <c r="OFM728" s="75"/>
      <c r="OFN728" s="81"/>
      <c r="OFO728" s="75"/>
      <c r="OFP728" s="81"/>
      <c r="OFQ728" s="75"/>
      <c r="OFR728" s="81"/>
      <c r="OFS728" s="75"/>
      <c r="OFT728" s="81"/>
      <c r="OFU728" s="75"/>
      <c r="OFV728" s="81"/>
      <c r="OFW728" s="75"/>
      <c r="OFX728" s="81"/>
      <c r="OFY728" s="75"/>
      <c r="OFZ728" s="81"/>
      <c r="OGA728" s="75"/>
      <c r="OGB728" s="81"/>
      <c r="OGC728" s="75"/>
      <c r="OGD728" s="81"/>
      <c r="OGE728" s="75"/>
      <c r="OGF728" s="81"/>
      <c r="OGG728" s="75"/>
      <c r="OGH728" s="81"/>
      <c r="OGI728" s="75"/>
      <c r="OGJ728" s="81"/>
      <c r="OGK728" s="75"/>
      <c r="OGL728" s="81"/>
      <c r="OGM728" s="75"/>
      <c r="OGN728" s="81"/>
      <c r="OGO728" s="75"/>
      <c r="OGP728" s="81"/>
      <c r="OGQ728" s="75"/>
      <c r="OGR728" s="81"/>
      <c r="OGS728" s="75"/>
      <c r="OGT728" s="81"/>
      <c r="OGU728" s="75"/>
      <c r="OGV728" s="81"/>
      <c r="OGW728" s="75"/>
      <c r="OGX728" s="81"/>
      <c r="OGY728" s="75"/>
      <c r="OGZ728" s="81"/>
      <c r="OHA728" s="75"/>
      <c r="OHB728" s="81"/>
      <c r="OHC728" s="75"/>
      <c r="OHD728" s="81"/>
      <c r="OHE728" s="75"/>
      <c r="OHF728" s="81"/>
      <c r="OHG728" s="75"/>
      <c r="OHH728" s="81"/>
      <c r="OHI728" s="75"/>
      <c r="OHJ728" s="81"/>
      <c r="OHK728" s="75"/>
      <c r="OHL728" s="81"/>
      <c r="OHM728" s="75"/>
      <c r="OHN728" s="81"/>
      <c r="OHO728" s="75"/>
      <c r="OHP728" s="81"/>
      <c r="OHQ728" s="75"/>
      <c r="OHR728" s="81"/>
      <c r="OHS728" s="75"/>
      <c r="OHT728" s="81"/>
      <c r="OHU728" s="75"/>
      <c r="OHV728" s="81"/>
      <c r="OHW728" s="75"/>
      <c r="OHX728" s="81"/>
      <c r="OHY728" s="75"/>
      <c r="OHZ728" s="81"/>
      <c r="OIA728" s="75"/>
      <c r="OIB728" s="81"/>
      <c r="OIC728" s="75"/>
      <c r="OID728" s="81"/>
      <c r="OIE728" s="75"/>
      <c r="OIF728" s="81"/>
      <c r="OIG728" s="75"/>
      <c r="OIH728" s="81"/>
      <c r="OII728" s="75"/>
      <c r="OIJ728" s="81"/>
      <c r="OIK728" s="75"/>
      <c r="OIL728" s="81"/>
      <c r="OIM728" s="75"/>
      <c r="OIN728" s="81"/>
      <c r="OIO728" s="75"/>
      <c r="OIP728" s="81"/>
      <c r="OIQ728" s="75"/>
      <c r="OIR728" s="81"/>
      <c r="OIS728" s="75"/>
      <c r="OIT728" s="81"/>
      <c r="OIU728" s="75"/>
      <c r="OIV728" s="81"/>
      <c r="OIW728" s="75"/>
      <c r="OIX728" s="81"/>
      <c r="OIY728" s="75"/>
      <c r="OIZ728" s="81"/>
      <c r="OJA728" s="75"/>
      <c r="OJB728" s="81"/>
      <c r="OJC728" s="75"/>
      <c r="OJD728" s="81"/>
      <c r="OJE728" s="75"/>
      <c r="OJF728" s="81"/>
      <c r="OJG728" s="75"/>
      <c r="OJH728" s="81"/>
      <c r="OJI728" s="75"/>
      <c r="OJJ728" s="81"/>
      <c r="OJK728" s="75"/>
      <c r="OJL728" s="81"/>
      <c r="OJM728" s="75"/>
      <c r="OJN728" s="81"/>
      <c r="OJO728" s="75"/>
      <c r="OJP728" s="81"/>
      <c r="OJQ728" s="75"/>
      <c r="OJR728" s="81"/>
      <c r="OJS728" s="75"/>
      <c r="OJT728" s="81"/>
      <c r="OJU728" s="75"/>
      <c r="OJV728" s="81"/>
      <c r="OJW728" s="75"/>
      <c r="OJX728" s="81"/>
      <c r="OJY728" s="75"/>
      <c r="OJZ728" s="81"/>
      <c r="OKA728" s="75"/>
      <c r="OKB728" s="81"/>
      <c r="OKC728" s="75"/>
      <c r="OKD728" s="81"/>
      <c r="OKE728" s="75"/>
      <c r="OKF728" s="81"/>
      <c r="OKG728" s="75"/>
      <c r="OKH728" s="81"/>
      <c r="OKI728" s="75"/>
      <c r="OKJ728" s="81"/>
      <c r="OKK728" s="75"/>
      <c r="OKL728" s="81"/>
      <c r="OKM728" s="75"/>
      <c r="OKN728" s="81"/>
      <c r="OKO728" s="75"/>
      <c r="OKP728" s="81"/>
      <c r="OKQ728" s="75"/>
      <c r="OKR728" s="81"/>
      <c r="OKS728" s="75"/>
      <c r="OKT728" s="81"/>
      <c r="OKU728" s="75"/>
      <c r="OKV728" s="81"/>
      <c r="OKW728" s="75"/>
      <c r="OKX728" s="81"/>
      <c r="OKY728" s="75"/>
      <c r="OKZ728" s="81"/>
      <c r="OLA728" s="75"/>
      <c r="OLB728" s="81"/>
      <c r="OLC728" s="75"/>
      <c r="OLD728" s="81"/>
      <c r="OLE728" s="75"/>
      <c r="OLF728" s="81"/>
      <c r="OLG728" s="75"/>
      <c r="OLH728" s="81"/>
      <c r="OLI728" s="75"/>
      <c r="OLJ728" s="81"/>
      <c r="OLK728" s="75"/>
      <c r="OLL728" s="81"/>
      <c r="OLM728" s="75"/>
      <c r="OLN728" s="81"/>
      <c r="OLO728" s="75"/>
      <c r="OLP728" s="81"/>
      <c r="OLQ728" s="75"/>
      <c r="OLR728" s="81"/>
      <c r="OLS728" s="75"/>
      <c r="OLT728" s="81"/>
      <c r="OLU728" s="75"/>
      <c r="OLV728" s="81"/>
      <c r="OLW728" s="75"/>
      <c r="OLX728" s="81"/>
      <c r="OLY728" s="75"/>
      <c r="OLZ728" s="81"/>
      <c r="OMA728" s="75"/>
      <c r="OMB728" s="81"/>
      <c r="OMC728" s="75"/>
      <c r="OMD728" s="81"/>
      <c r="OME728" s="75"/>
      <c r="OMF728" s="81"/>
      <c r="OMG728" s="75"/>
      <c r="OMH728" s="81"/>
      <c r="OMI728" s="75"/>
      <c r="OMJ728" s="81"/>
      <c r="OMK728" s="75"/>
      <c r="OML728" s="81"/>
      <c r="OMM728" s="75"/>
      <c r="OMN728" s="81"/>
      <c r="OMO728" s="75"/>
      <c r="OMP728" s="81"/>
      <c r="OMQ728" s="75"/>
      <c r="OMR728" s="81"/>
      <c r="OMS728" s="75"/>
      <c r="OMT728" s="81"/>
      <c r="OMU728" s="75"/>
      <c r="OMV728" s="81"/>
      <c r="OMW728" s="75"/>
      <c r="OMX728" s="81"/>
      <c r="OMY728" s="75"/>
      <c r="OMZ728" s="81"/>
      <c r="ONA728" s="75"/>
      <c r="ONB728" s="81"/>
      <c r="ONC728" s="75"/>
      <c r="OND728" s="81"/>
      <c r="ONE728" s="75"/>
      <c r="ONF728" s="81"/>
      <c r="ONG728" s="75"/>
      <c r="ONH728" s="81"/>
      <c r="ONI728" s="75"/>
      <c r="ONJ728" s="81"/>
      <c r="ONK728" s="75"/>
      <c r="ONL728" s="81"/>
      <c r="ONM728" s="75"/>
      <c r="ONN728" s="81"/>
      <c r="ONO728" s="75"/>
      <c r="ONP728" s="81"/>
      <c r="ONQ728" s="75"/>
      <c r="ONR728" s="81"/>
      <c r="ONS728" s="75"/>
      <c r="ONT728" s="81"/>
      <c r="ONU728" s="75"/>
      <c r="ONV728" s="81"/>
      <c r="ONW728" s="75"/>
      <c r="ONX728" s="81"/>
      <c r="ONY728" s="75"/>
      <c r="ONZ728" s="81"/>
      <c r="OOA728" s="75"/>
      <c r="OOB728" s="81"/>
      <c r="OOC728" s="75"/>
      <c r="OOD728" s="81"/>
      <c r="OOE728" s="75"/>
      <c r="OOF728" s="81"/>
      <c r="OOG728" s="75"/>
      <c r="OOH728" s="81"/>
      <c r="OOI728" s="75"/>
      <c r="OOJ728" s="81"/>
      <c r="OOK728" s="75"/>
      <c r="OOL728" s="81"/>
      <c r="OOM728" s="75"/>
      <c r="OON728" s="81"/>
      <c r="OOO728" s="75"/>
      <c r="OOP728" s="81"/>
      <c r="OOQ728" s="75"/>
      <c r="OOR728" s="81"/>
      <c r="OOS728" s="75"/>
      <c r="OOT728" s="81"/>
      <c r="OOU728" s="75"/>
      <c r="OOV728" s="81"/>
      <c r="OOW728" s="75"/>
      <c r="OOX728" s="81"/>
      <c r="OOY728" s="75"/>
      <c r="OOZ728" s="81"/>
      <c r="OPA728" s="75"/>
      <c r="OPB728" s="81"/>
      <c r="OPC728" s="75"/>
      <c r="OPD728" s="81"/>
      <c r="OPE728" s="75"/>
      <c r="OPF728" s="81"/>
      <c r="OPG728" s="75"/>
      <c r="OPH728" s="81"/>
      <c r="OPI728" s="75"/>
      <c r="OPJ728" s="81"/>
      <c r="OPK728" s="75"/>
      <c r="OPL728" s="81"/>
      <c r="OPM728" s="75"/>
      <c r="OPN728" s="81"/>
      <c r="OPO728" s="75"/>
      <c r="OPP728" s="81"/>
      <c r="OPQ728" s="75"/>
      <c r="OPR728" s="81"/>
      <c r="OPS728" s="75"/>
      <c r="OPT728" s="81"/>
      <c r="OPU728" s="75"/>
      <c r="OPV728" s="81"/>
      <c r="OPW728" s="75"/>
      <c r="OPX728" s="81"/>
      <c r="OPY728" s="75"/>
      <c r="OPZ728" s="81"/>
      <c r="OQA728" s="75"/>
      <c r="OQB728" s="81"/>
      <c r="OQC728" s="75"/>
      <c r="OQD728" s="81"/>
      <c r="OQE728" s="75"/>
      <c r="OQF728" s="81"/>
      <c r="OQG728" s="75"/>
      <c r="OQH728" s="81"/>
      <c r="OQI728" s="75"/>
      <c r="OQJ728" s="81"/>
      <c r="OQK728" s="75"/>
      <c r="OQL728" s="81"/>
      <c r="OQM728" s="75"/>
      <c r="OQN728" s="81"/>
      <c r="OQO728" s="75"/>
      <c r="OQP728" s="81"/>
      <c r="OQQ728" s="75"/>
      <c r="OQR728" s="81"/>
      <c r="OQS728" s="75"/>
      <c r="OQT728" s="81"/>
      <c r="OQU728" s="75"/>
      <c r="OQV728" s="81"/>
      <c r="OQW728" s="75"/>
      <c r="OQX728" s="81"/>
      <c r="OQY728" s="75"/>
      <c r="OQZ728" s="81"/>
      <c r="ORA728" s="75"/>
      <c r="ORB728" s="81"/>
      <c r="ORC728" s="75"/>
      <c r="ORD728" s="81"/>
      <c r="ORE728" s="75"/>
      <c r="ORF728" s="81"/>
      <c r="ORG728" s="75"/>
      <c r="ORH728" s="81"/>
      <c r="ORI728" s="75"/>
      <c r="ORJ728" s="81"/>
      <c r="ORK728" s="75"/>
      <c r="ORL728" s="81"/>
      <c r="ORM728" s="75"/>
      <c r="ORN728" s="81"/>
      <c r="ORO728" s="75"/>
      <c r="ORP728" s="81"/>
      <c r="ORQ728" s="75"/>
      <c r="ORR728" s="81"/>
      <c r="ORS728" s="75"/>
      <c r="ORT728" s="81"/>
      <c r="ORU728" s="75"/>
      <c r="ORV728" s="81"/>
      <c r="ORW728" s="75"/>
      <c r="ORX728" s="81"/>
      <c r="ORY728" s="75"/>
      <c r="ORZ728" s="81"/>
      <c r="OSA728" s="75"/>
      <c r="OSB728" s="81"/>
      <c r="OSC728" s="75"/>
      <c r="OSD728" s="81"/>
      <c r="OSE728" s="75"/>
      <c r="OSF728" s="81"/>
      <c r="OSG728" s="75"/>
      <c r="OSH728" s="81"/>
      <c r="OSI728" s="75"/>
      <c r="OSJ728" s="81"/>
      <c r="OSK728" s="75"/>
      <c r="OSL728" s="81"/>
      <c r="OSM728" s="75"/>
      <c r="OSN728" s="81"/>
      <c r="OSO728" s="75"/>
      <c r="OSP728" s="81"/>
      <c r="OSQ728" s="75"/>
      <c r="OSR728" s="81"/>
      <c r="OSS728" s="75"/>
      <c r="OST728" s="81"/>
      <c r="OSU728" s="75"/>
      <c r="OSV728" s="81"/>
      <c r="OSW728" s="75"/>
      <c r="OSX728" s="81"/>
      <c r="OSY728" s="75"/>
      <c r="OSZ728" s="81"/>
      <c r="OTA728" s="75"/>
      <c r="OTB728" s="81"/>
      <c r="OTC728" s="75"/>
      <c r="OTD728" s="81"/>
      <c r="OTE728" s="75"/>
      <c r="OTF728" s="81"/>
      <c r="OTG728" s="75"/>
      <c r="OTH728" s="81"/>
      <c r="OTI728" s="75"/>
      <c r="OTJ728" s="81"/>
      <c r="OTK728" s="75"/>
      <c r="OTL728" s="81"/>
      <c r="OTM728" s="75"/>
      <c r="OTN728" s="81"/>
      <c r="OTO728" s="75"/>
      <c r="OTP728" s="81"/>
      <c r="OTQ728" s="75"/>
      <c r="OTR728" s="81"/>
      <c r="OTS728" s="75"/>
      <c r="OTT728" s="81"/>
      <c r="OTU728" s="75"/>
      <c r="OTV728" s="81"/>
      <c r="OTW728" s="75"/>
      <c r="OTX728" s="81"/>
      <c r="OTY728" s="75"/>
      <c r="OTZ728" s="81"/>
      <c r="OUA728" s="75"/>
      <c r="OUB728" s="81"/>
      <c r="OUC728" s="75"/>
      <c r="OUD728" s="81"/>
      <c r="OUE728" s="75"/>
      <c r="OUF728" s="81"/>
      <c r="OUG728" s="75"/>
      <c r="OUH728" s="81"/>
      <c r="OUI728" s="75"/>
      <c r="OUJ728" s="81"/>
      <c r="OUK728" s="75"/>
      <c r="OUL728" s="81"/>
      <c r="OUM728" s="75"/>
      <c r="OUN728" s="81"/>
      <c r="OUO728" s="75"/>
      <c r="OUP728" s="81"/>
      <c r="OUQ728" s="75"/>
      <c r="OUR728" s="81"/>
      <c r="OUS728" s="75"/>
      <c r="OUT728" s="81"/>
      <c r="OUU728" s="75"/>
      <c r="OUV728" s="81"/>
      <c r="OUW728" s="75"/>
      <c r="OUX728" s="81"/>
      <c r="OUY728" s="75"/>
      <c r="OUZ728" s="81"/>
      <c r="OVA728" s="75"/>
      <c r="OVB728" s="81"/>
      <c r="OVC728" s="75"/>
      <c r="OVD728" s="81"/>
      <c r="OVE728" s="75"/>
      <c r="OVF728" s="81"/>
      <c r="OVG728" s="75"/>
      <c r="OVH728" s="81"/>
      <c r="OVI728" s="75"/>
      <c r="OVJ728" s="81"/>
      <c r="OVK728" s="75"/>
      <c r="OVL728" s="81"/>
      <c r="OVM728" s="75"/>
      <c r="OVN728" s="81"/>
      <c r="OVO728" s="75"/>
      <c r="OVP728" s="81"/>
      <c r="OVQ728" s="75"/>
      <c r="OVR728" s="81"/>
      <c r="OVS728" s="75"/>
      <c r="OVT728" s="81"/>
      <c r="OVU728" s="75"/>
      <c r="OVV728" s="81"/>
      <c r="OVW728" s="75"/>
      <c r="OVX728" s="81"/>
      <c r="OVY728" s="75"/>
      <c r="OVZ728" s="81"/>
      <c r="OWA728" s="75"/>
      <c r="OWB728" s="81"/>
      <c r="OWC728" s="75"/>
      <c r="OWD728" s="81"/>
      <c r="OWE728" s="75"/>
      <c r="OWF728" s="81"/>
      <c r="OWG728" s="75"/>
      <c r="OWH728" s="81"/>
      <c r="OWI728" s="75"/>
      <c r="OWJ728" s="81"/>
      <c r="OWK728" s="75"/>
      <c r="OWL728" s="81"/>
      <c r="OWM728" s="75"/>
      <c r="OWN728" s="81"/>
      <c r="OWO728" s="75"/>
      <c r="OWP728" s="81"/>
      <c r="OWQ728" s="75"/>
      <c r="OWR728" s="81"/>
      <c r="OWS728" s="75"/>
      <c r="OWT728" s="81"/>
      <c r="OWU728" s="75"/>
      <c r="OWV728" s="81"/>
      <c r="OWW728" s="75"/>
      <c r="OWX728" s="81"/>
      <c r="OWY728" s="75"/>
      <c r="OWZ728" s="81"/>
      <c r="OXA728" s="75"/>
      <c r="OXB728" s="81"/>
      <c r="OXC728" s="75"/>
      <c r="OXD728" s="81"/>
      <c r="OXE728" s="75"/>
      <c r="OXF728" s="81"/>
      <c r="OXG728" s="75"/>
      <c r="OXH728" s="81"/>
      <c r="OXI728" s="75"/>
      <c r="OXJ728" s="81"/>
      <c r="OXK728" s="75"/>
      <c r="OXL728" s="81"/>
      <c r="OXM728" s="75"/>
      <c r="OXN728" s="81"/>
      <c r="OXO728" s="75"/>
      <c r="OXP728" s="81"/>
      <c r="OXQ728" s="75"/>
      <c r="OXR728" s="81"/>
      <c r="OXS728" s="75"/>
      <c r="OXT728" s="81"/>
      <c r="OXU728" s="75"/>
      <c r="OXV728" s="81"/>
      <c r="OXW728" s="75"/>
      <c r="OXX728" s="81"/>
      <c r="OXY728" s="75"/>
      <c r="OXZ728" s="81"/>
      <c r="OYA728" s="75"/>
      <c r="OYB728" s="81"/>
      <c r="OYC728" s="75"/>
      <c r="OYD728" s="81"/>
      <c r="OYE728" s="75"/>
      <c r="OYF728" s="81"/>
      <c r="OYG728" s="75"/>
      <c r="OYH728" s="81"/>
      <c r="OYI728" s="75"/>
      <c r="OYJ728" s="81"/>
      <c r="OYK728" s="75"/>
      <c r="OYL728" s="81"/>
      <c r="OYM728" s="75"/>
      <c r="OYN728" s="81"/>
      <c r="OYO728" s="75"/>
      <c r="OYP728" s="81"/>
      <c r="OYQ728" s="75"/>
      <c r="OYR728" s="81"/>
      <c r="OYS728" s="75"/>
      <c r="OYT728" s="81"/>
      <c r="OYU728" s="75"/>
      <c r="OYV728" s="81"/>
      <c r="OYW728" s="75"/>
      <c r="OYX728" s="81"/>
      <c r="OYY728" s="75"/>
      <c r="OYZ728" s="81"/>
      <c r="OZA728" s="75"/>
      <c r="OZB728" s="81"/>
      <c r="OZC728" s="75"/>
      <c r="OZD728" s="81"/>
      <c r="OZE728" s="75"/>
      <c r="OZF728" s="81"/>
      <c r="OZG728" s="75"/>
      <c r="OZH728" s="81"/>
      <c r="OZI728" s="75"/>
      <c r="OZJ728" s="81"/>
      <c r="OZK728" s="75"/>
      <c r="OZL728" s="81"/>
      <c r="OZM728" s="75"/>
      <c r="OZN728" s="81"/>
      <c r="OZO728" s="75"/>
      <c r="OZP728" s="81"/>
      <c r="OZQ728" s="75"/>
      <c r="OZR728" s="81"/>
      <c r="OZS728" s="75"/>
      <c r="OZT728" s="81"/>
      <c r="OZU728" s="75"/>
      <c r="OZV728" s="81"/>
      <c r="OZW728" s="75"/>
      <c r="OZX728" s="81"/>
      <c r="OZY728" s="75"/>
      <c r="OZZ728" s="81"/>
      <c r="PAA728" s="75"/>
      <c r="PAB728" s="81"/>
      <c r="PAC728" s="75"/>
      <c r="PAD728" s="81"/>
      <c r="PAE728" s="75"/>
      <c r="PAF728" s="81"/>
      <c r="PAG728" s="75"/>
      <c r="PAH728" s="81"/>
      <c r="PAI728" s="75"/>
      <c r="PAJ728" s="81"/>
      <c r="PAK728" s="75"/>
      <c r="PAL728" s="81"/>
      <c r="PAM728" s="75"/>
      <c r="PAN728" s="81"/>
      <c r="PAO728" s="75"/>
      <c r="PAP728" s="81"/>
      <c r="PAQ728" s="75"/>
      <c r="PAR728" s="81"/>
      <c r="PAS728" s="75"/>
      <c r="PAT728" s="81"/>
      <c r="PAU728" s="75"/>
      <c r="PAV728" s="81"/>
      <c r="PAW728" s="75"/>
      <c r="PAX728" s="81"/>
      <c r="PAY728" s="75"/>
      <c r="PAZ728" s="81"/>
      <c r="PBA728" s="75"/>
      <c r="PBB728" s="81"/>
      <c r="PBC728" s="75"/>
      <c r="PBD728" s="81"/>
      <c r="PBE728" s="75"/>
      <c r="PBF728" s="81"/>
      <c r="PBG728" s="75"/>
      <c r="PBH728" s="81"/>
      <c r="PBI728" s="75"/>
      <c r="PBJ728" s="81"/>
      <c r="PBK728" s="75"/>
      <c r="PBL728" s="81"/>
      <c r="PBM728" s="75"/>
      <c r="PBN728" s="81"/>
      <c r="PBO728" s="75"/>
      <c r="PBP728" s="81"/>
      <c r="PBQ728" s="75"/>
      <c r="PBR728" s="81"/>
      <c r="PBS728" s="75"/>
      <c r="PBT728" s="81"/>
      <c r="PBU728" s="75"/>
      <c r="PBV728" s="81"/>
      <c r="PBW728" s="75"/>
      <c r="PBX728" s="81"/>
      <c r="PBY728" s="75"/>
      <c r="PBZ728" s="81"/>
      <c r="PCA728" s="75"/>
      <c r="PCB728" s="81"/>
      <c r="PCC728" s="75"/>
      <c r="PCD728" s="81"/>
      <c r="PCE728" s="75"/>
      <c r="PCF728" s="81"/>
      <c r="PCG728" s="75"/>
      <c r="PCH728" s="81"/>
      <c r="PCI728" s="75"/>
      <c r="PCJ728" s="81"/>
      <c r="PCK728" s="75"/>
      <c r="PCL728" s="81"/>
      <c r="PCM728" s="75"/>
      <c r="PCN728" s="81"/>
      <c r="PCO728" s="75"/>
      <c r="PCP728" s="81"/>
      <c r="PCQ728" s="75"/>
      <c r="PCR728" s="81"/>
      <c r="PCS728" s="75"/>
      <c r="PCT728" s="81"/>
      <c r="PCU728" s="75"/>
      <c r="PCV728" s="81"/>
      <c r="PCW728" s="75"/>
      <c r="PCX728" s="81"/>
      <c r="PCY728" s="75"/>
      <c r="PCZ728" s="81"/>
      <c r="PDA728" s="75"/>
      <c r="PDB728" s="81"/>
      <c r="PDC728" s="75"/>
      <c r="PDD728" s="81"/>
      <c r="PDE728" s="75"/>
      <c r="PDF728" s="81"/>
      <c r="PDG728" s="75"/>
      <c r="PDH728" s="81"/>
      <c r="PDI728" s="75"/>
      <c r="PDJ728" s="81"/>
      <c r="PDK728" s="75"/>
      <c r="PDL728" s="81"/>
      <c r="PDM728" s="75"/>
      <c r="PDN728" s="81"/>
      <c r="PDO728" s="75"/>
      <c r="PDP728" s="81"/>
      <c r="PDQ728" s="75"/>
      <c r="PDR728" s="81"/>
      <c r="PDS728" s="75"/>
      <c r="PDT728" s="81"/>
      <c r="PDU728" s="75"/>
      <c r="PDV728" s="81"/>
      <c r="PDW728" s="75"/>
      <c r="PDX728" s="81"/>
      <c r="PDY728" s="75"/>
      <c r="PDZ728" s="81"/>
      <c r="PEA728" s="75"/>
      <c r="PEB728" s="81"/>
      <c r="PEC728" s="75"/>
      <c r="PED728" s="81"/>
      <c r="PEE728" s="75"/>
      <c r="PEF728" s="81"/>
      <c r="PEG728" s="75"/>
      <c r="PEH728" s="81"/>
      <c r="PEI728" s="75"/>
      <c r="PEJ728" s="81"/>
      <c r="PEK728" s="75"/>
      <c r="PEL728" s="81"/>
      <c r="PEM728" s="75"/>
      <c r="PEN728" s="81"/>
      <c r="PEO728" s="75"/>
      <c r="PEP728" s="81"/>
      <c r="PEQ728" s="75"/>
      <c r="PER728" s="81"/>
      <c r="PES728" s="75"/>
      <c r="PET728" s="81"/>
      <c r="PEU728" s="75"/>
      <c r="PEV728" s="81"/>
      <c r="PEW728" s="75"/>
      <c r="PEX728" s="81"/>
      <c r="PEY728" s="75"/>
      <c r="PEZ728" s="81"/>
      <c r="PFA728" s="75"/>
      <c r="PFB728" s="81"/>
      <c r="PFC728" s="75"/>
      <c r="PFD728" s="81"/>
      <c r="PFE728" s="75"/>
      <c r="PFF728" s="81"/>
      <c r="PFG728" s="75"/>
      <c r="PFH728" s="81"/>
      <c r="PFI728" s="75"/>
      <c r="PFJ728" s="81"/>
      <c r="PFK728" s="75"/>
      <c r="PFL728" s="81"/>
      <c r="PFM728" s="75"/>
      <c r="PFN728" s="81"/>
      <c r="PFO728" s="75"/>
      <c r="PFP728" s="81"/>
      <c r="PFQ728" s="75"/>
      <c r="PFR728" s="81"/>
      <c r="PFS728" s="75"/>
      <c r="PFT728" s="81"/>
      <c r="PFU728" s="75"/>
      <c r="PFV728" s="81"/>
      <c r="PFW728" s="75"/>
      <c r="PFX728" s="81"/>
      <c r="PFY728" s="75"/>
      <c r="PFZ728" s="81"/>
      <c r="PGA728" s="75"/>
      <c r="PGB728" s="81"/>
      <c r="PGC728" s="75"/>
      <c r="PGD728" s="81"/>
      <c r="PGE728" s="75"/>
      <c r="PGF728" s="81"/>
      <c r="PGG728" s="75"/>
      <c r="PGH728" s="81"/>
      <c r="PGI728" s="75"/>
      <c r="PGJ728" s="81"/>
      <c r="PGK728" s="75"/>
      <c r="PGL728" s="81"/>
      <c r="PGM728" s="75"/>
      <c r="PGN728" s="81"/>
      <c r="PGO728" s="75"/>
      <c r="PGP728" s="81"/>
      <c r="PGQ728" s="75"/>
      <c r="PGR728" s="81"/>
      <c r="PGS728" s="75"/>
      <c r="PGT728" s="81"/>
      <c r="PGU728" s="75"/>
      <c r="PGV728" s="81"/>
      <c r="PGW728" s="75"/>
      <c r="PGX728" s="81"/>
      <c r="PGY728" s="75"/>
      <c r="PGZ728" s="81"/>
      <c r="PHA728" s="75"/>
      <c r="PHB728" s="81"/>
      <c r="PHC728" s="75"/>
      <c r="PHD728" s="81"/>
      <c r="PHE728" s="75"/>
      <c r="PHF728" s="81"/>
      <c r="PHG728" s="75"/>
      <c r="PHH728" s="81"/>
      <c r="PHI728" s="75"/>
      <c r="PHJ728" s="81"/>
      <c r="PHK728" s="75"/>
      <c r="PHL728" s="81"/>
      <c r="PHM728" s="75"/>
      <c r="PHN728" s="81"/>
      <c r="PHO728" s="75"/>
      <c r="PHP728" s="81"/>
      <c r="PHQ728" s="75"/>
      <c r="PHR728" s="81"/>
      <c r="PHS728" s="75"/>
      <c r="PHT728" s="81"/>
      <c r="PHU728" s="75"/>
      <c r="PHV728" s="81"/>
      <c r="PHW728" s="75"/>
      <c r="PHX728" s="81"/>
      <c r="PHY728" s="75"/>
      <c r="PHZ728" s="81"/>
      <c r="PIA728" s="75"/>
      <c r="PIB728" s="81"/>
      <c r="PIC728" s="75"/>
      <c r="PID728" s="81"/>
      <c r="PIE728" s="75"/>
      <c r="PIF728" s="81"/>
      <c r="PIG728" s="75"/>
      <c r="PIH728" s="81"/>
      <c r="PII728" s="75"/>
      <c r="PIJ728" s="81"/>
      <c r="PIK728" s="75"/>
      <c r="PIL728" s="81"/>
      <c r="PIM728" s="75"/>
      <c r="PIN728" s="81"/>
      <c r="PIO728" s="75"/>
      <c r="PIP728" s="81"/>
      <c r="PIQ728" s="75"/>
      <c r="PIR728" s="81"/>
      <c r="PIS728" s="75"/>
      <c r="PIT728" s="81"/>
      <c r="PIU728" s="75"/>
      <c r="PIV728" s="81"/>
      <c r="PIW728" s="75"/>
      <c r="PIX728" s="81"/>
      <c r="PIY728" s="75"/>
      <c r="PIZ728" s="81"/>
      <c r="PJA728" s="75"/>
      <c r="PJB728" s="81"/>
      <c r="PJC728" s="75"/>
      <c r="PJD728" s="81"/>
      <c r="PJE728" s="75"/>
      <c r="PJF728" s="81"/>
      <c r="PJG728" s="75"/>
      <c r="PJH728" s="81"/>
      <c r="PJI728" s="75"/>
      <c r="PJJ728" s="81"/>
      <c r="PJK728" s="75"/>
      <c r="PJL728" s="81"/>
      <c r="PJM728" s="75"/>
      <c r="PJN728" s="81"/>
      <c r="PJO728" s="75"/>
      <c r="PJP728" s="81"/>
      <c r="PJQ728" s="75"/>
      <c r="PJR728" s="81"/>
      <c r="PJS728" s="75"/>
      <c r="PJT728" s="81"/>
      <c r="PJU728" s="75"/>
      <c r="PJV728" s="81"/>
      <c r="PJW728" s="75"/>
      <c r="PJX728" s="81"/>
      <c r="PJY728" s="75"/>
      <c r="PJZ728" s="81"/>
      <c r="PKA728" s="75"/>
      <c r="PKB728" s="81"/>
      <c r="PKC728" s="75"/>
      <c r="PKD728" s="81"/>
      <c r="PKE728" s="75"/>
      <c r="PKF728" s="81"/>
      <c r="PKG728" s="75"/>
      <c r="PKH728" s="81"/>
      <c r="PKI728" s="75"/>
      <c r="PKJ728" s="81"/>
      <c r="PKK728" s="75"/>
      <c r="PKL728" s="81"/>
      <c r="PKM728" s="75"/>
      <c r="PKN728" s="81"/>
      <c r="PKO728" s="75"/>
      <c r="PKP728" s="81"/>
      <c r="PKQ728" s="75"/>
      <c r="PKR728" s="81"/>
      <c r="PKS728" s="75"/>
      <c r="PKT728" s="81"/>
      <c r="PKU728" s="75"/>
      <c r="PKV728" s="81"/>
      <c r="PKW728" s="75"/>
      <c r="PKX728" s="81"/>
      <c r="PKY728" s="75"/>
      <c r="PKZ728" s="81"/>
      <c r="PLA728" s="75"/>
      <c r="PLB728" s="81"/>
      <c r="PLC728" s="75"/>
      <c r="PLD728" s="81"/>
      <c r="PLE728" s="75"/>
      <c r="PLF728" s="81"/>
      <c r="PLG728" s="75"/>
      <c r="PLH728" s="81"/>
      <c r="PLI728" s="75"/>
      <c r="PLJ728" s="81"/>
      <c r="PLK728" s="75"/>
      <c r="PLL728" s="81"/>
      <c r="PLM728" s="75"/>
      <c r="PLN728" s="81"/>
      <c r="PLO728" s="75"/>
      <c r="PLP728" s="81"/>
      <c r="PLQ728" s="75"/>
      <c r="PLR728" s="81"/>
      <c r="PLS728" s="75"/>
      <c r="PLT728" s="81"/>
      <c r="PLU728" s="75"/>
      <c r="PLV728" s="81"/>
      <c r="PLW728" s="75"/>
      <c r="PLX728" s="81"/>
      <c r="PLY728" s="75"/>
      <c r="PLZ728" s="81"/>
      <c r="PMA728" s="75"/>
      <c r="PMB728" s="81"/>
      <c r="PMC728" s="75"/>
      <c r="PMD728" s="81"/>
      <c r="PME728" s="75"/>
      <c r="PMF728" s="81"/>
      <c r="PMG728" s="75"/>
      <c r="PMH728" s="81"/>
      <c r="PMI728" s="75"/>
      <c r="PMJ728" s="81"/>
      <c r="PMK728" s="75"/>
      <c r="PML728" s="81"/>
      <c r="PMM728" s="75"/>
      <c r="PMN728" s="81"/>
      <c r="PMO728" s="75"/>
      <c r="PMP728" s="81"/>
      <c r="PMQ728" s="75"/>
      <c r="PMR728" s="81"/>
      <c r="PMS728" s="75"/>
      <c r="PMT728" s="81"/>
      <c r="PMU728" s="75"/>
      <c r="PMV728" s="81"/>
      <c r="PMW728" s="75"/>
      <c r="PMX728" s="81"/>
      <c r="PMY728" s="75"/>
      <c r="PMZ728" s="81"/>
      <c r="PNA728" s="75"/>
      <c r="PNB728" s="81"/>
      <c r="PNC728" s="75"/>
      <c r="PND728" s="81"/>
      <c r="PNE728" s="75"/>
      <c r="PNF728" s="81"/>
      <c r="PNG728" s="75"/>
      <c r="PNH728" s="81"/>
      <c r="PNI728" s="75"/>
      <c r="PNJ728" s="81"/>
      <c r="PNK728" s="75"/>
      <c r="PNL728" s="81"/>
      <c r="PNM728" s="75"/>
      <c r="PNN728" s="81"/>
      <c r="PNO728" s="75"/>
      <c r="PNP728" s="81"/>
      <c r="PNQ728" s="75"/>
      <c r="PNR728" s="81"/>
      <c r="PNS728" s="75"/>
      <c r="PNT728" s="81"/>
      <c r="PNU728" s="75"/>
      <c r="PNV728" s="81"/>
      <c r="PNW728" s="75"/>
      <c r="PNX728" s="81"/>
      <c r="PNY728" s="75"/>
      <c r="PNZ728" s="81"/>
      <c r="POA728" s="75"/>
      <c r="POB728" s="81"/>
      <c r="POC728" s="75"/>
      <c r="POD728" s="81"/>
      <c r="POE728" s="75"/>
      <c r="POF728" s="81"/>
      <c r="POG728" s="75"/>
      <c r="POH728" s="81"/>
      <c r="POI728" s="75"/>
      <c r="POJ728" s="81"/>
      <c r="POK728" s="75"/>
      <c r="POL728" s="81"/>
      <c r="POM728" s="75"/>
      <c r="PON728" s="81"/>
      <c r="POO728" s="75"/>
      <c r="POP728" s="81"/>
      <c r="POQ728" s="75"/>
      <c r="POR728" s="81"/>
      <c r="POS728" s="75"/>
      <c r="POT728" s="81"/>
      <c r="POU728" s="75"/>
      <c r="POV728" s="81"/>
      <c r="POW728" s="75"/>
      <c r="POX728" s="81"/>
      <c r="POY728" s="75"/>
      <c r="POZ728" s="81"/>
      <c r="PPA728" s="75"/>
      <c r="PPB728" s="81"/>
      <c r="PPC728" s="75"/>
      <c r="PPD728" s="81"/>
      <c r="PPE728" s="75"/>
      <c r="PPF728" s="81"/>
      <c r="PPG728" s="75"/>
      <c r="PPH728" s="81"/>
      <c r="PPI728" s="75"/>
      <c r="PPJ728" s="81"/>
      <c r="PPK728" s="75"/>
      <c r="PPL728" s="81"/>
      <c r="PPM728" s="75"/>
      <c r="PPN728" s="81"/>
      <c r="PPO728" s="75"/>
      <c r="PPP728" s="81"/>
      <c r="PPQ728" s="75"/>
      <c r="PPR728" s="81"/>
      <c r="PPS728" s="75"/>
      <c r="PPT728" s="81"/>
      <c r="PPU728" s="75"/>
      <c r="PPV728" s="81"/>
      <c r="PPW728" s="75"/>
      <c r="PPX728" s="81"/>
      <c r="PPY728" s="75"/>
      <c r="PPZ728" s="81"/>
      <c r="PQA728" s="75"/>
      <c r="PQB728" s="81"/>
      <c r="PQC728" s="75"/>
      <c r="PQD728" s="81"/>
      <c r="PQE728" s="75"/>
      <c r="PQF728" s="81"/>
      <c r="PQG728" s="75"/>
      <c r="PQH728" s="81"/>
      <c r="PQI728" s="75"/>
      <c r="PQJ728" s="81"/>
      <c r="PQK728" s="75"/>
      <c r="PQL728" s="81"/>
      <c r="PQM728" s="75"/>
      <c r="PQN728" s="81"/>
      <c r="PQO728" s="75"/>
      <c r="PQP728" s="81"/>
      <c r="PQQ728" s="75"/>
      <c r="PQR728" s="81"/>
      <c r="PQS728" s="75"/>
      <c r="PQT728" s="81"/>
      <c r="PQU728" s="75"/>
      <c r="PQV728" s="81"/>
      <c r="PQW728" s="75"/>
      <c r="PQX728" s="81"/>
      <c r="PQY728" s="75"/>
      <c r="PQZ728" s="81"/>
      <c r="PRA728" s="75"/>
      <c r="PRB728" s="81"/>
      <c r="PRC728" s="75"/>
      <c r="PRD728" s="81"/>
      <c r="PRE728" s="75"/>
      <c r="PRF728" s="81"/>
      <c r="PRG728" s="75"/>
      <c r="PRH728" s="81"/>
      <c r="PRI728" s="75"/>
      <c r="PRJ728" s="81"/>
      <c r="PRK728" s="75"/>
      <c r="PRL728" s="81"/>
      <c r="PRM728" s="75"/>
      <c r="PRN728" s="81"/>
      <c r="PRO728" s="75"/>
      <c r="PRP728" s="81"/>
      <c r="PRQ728" s="75"/>
      <c r="PRR728" s="81"/>
      <c r="PRS728" s="75"/>
      <c r="PRT728" s="81"/>
      <c r="PRU728" s="75"/>
      <c r="PRV728" s="81"/>
      <c r="PRW728" s="75"/>
      <c r="PRX728" s="81"/>
      <c r="PRY728" s="75"/>
      <c r="PRZ728" s="81"/>
      <c r="PSA728" s="75"/>
      <c r="PSB728" s="81"/>
      <c r="PSC728" s="75"/>
      <c r="PSD728" s="81"/>
      <c r="PSE728" s="75"/>
      <c r="PSF728" s="81"/>
      <c r="PSG728" s="75"/>
      <c r="PSH728" s="81"/>
      <c r="PSI728" s="75"/>
      <c r="PSJ728" s="81"/>
      <c r="PSK728" s="75"/>
      <c r="PSL728" s="81"/>
      <c r="PSM728" s="75"/>
      <c r="PSN728" s="81"/>
      <c r="PSO728" s="75"/>
      <c r="PSP728" s="81"/>
      <c r="PSQ728" s="75"/>
      <c r="PSR728" s="81"/>
      <c r="PSS728" s="75"/>
      <c r="PST728" s="81"/>
      <c r="PSU728" s="75"/>
      <c r="PSV728" s="81"/>
      <c r="PSW728" s="75"/>
      <c r="PSX728" s="81"/>
      <c r="PSY728" s="75"/>
      <c r="PSZ728" s="81"/>
      <c r="PTA728" s="75"/>
      <c r="PTB728" s="81"/>
      <c r="PTC728" s="75"/>
      <c r="PTD728" s="81"/>
      <c r="PTE728" s="75"/>
      <c r="PTF728" s="81"/>
      <c r="PTG728" s="75"/>
      <c r="PTH728" s="81"/>
      <c r="PTI728" s="75"/>
      <c r="PTJ728" s="81"/>
      <c r="PTK728" s="75"/>
      <c r="PTL728" s="81"/>
      <c r="PTM728" s="75"/>
      <c r="PTN728" s="81"/>
      <c r="PTO728" s="75"/>
      <c r="PTP728" s="81"/>
      <c r="PTQ728" s="75"/>
      <c r="PTR728" s="81"/>
      <c r="PTS728" s="75"/>
      <c r="PTT728" s="81"/>
      <c r="PTU728" s="75"/>
      <c r="PTV728" s="81"/>
      <c r="PTW728" s="75"/>
      <c r="PTX728" s="81"/>
      <c r="PTY728" s="75"/>
      <c r="PTZ728" s="81"/>
      <c r="PUA728" s="75"/>
      <c r="PUB728" s="81"/>
      <c r="PUC728" s="75"/>
      <c r="PUD728" s="81"/>
      <c r="PUE728" s="75"/>
      <c r="PUF728" s="81"/>
      <c r="PUG728" s="75"/>
      <c r="PUH728" s="81"/>
      <c r="PUI728" s="75"/>
      <c r="PUJ728" s="81"/>
      <c r="PUK728" s="75"/>
      <c r="PUL728" s="81"/>
      <c r="PUM728" s="75"/>
      <c r="PUN728" s="81"/>
      <c r="PUO728" s="75"/>
      <c r="PUP728" s="81"/>
      <c r="PUQ728" s="75"/>
      <c r="PUR728" s="81"/>
      <c r="PUS728" s="75"/>
      <c r="PUT728" s="81"/>
      <c r="PUU728" s="75"/>
      <c r="PUV728" s="81"/>
      <c r="PUW728" s="75"/>
      <c r="PUX728" s="81"/>
      <c r="PUY728" s="75"/>
      <c r="PUZ728" s="81"/>
      <c r="PVA728" s="75"/>
      <c r="PVB728" s="81"/>
      <c r="PVC728" s="75"/>
      <c r="PVD728" s="81"/>
      <c r="PVE728" s="75"/>
      <c r="PVF728" s="81"/>
      <c r="PVG728" s="75"/>
      <c r="PVH728" s="81"/>
      <c r="PVI728" s="75"/>
      <c r="PVJ728" s="81"/>
      <c r="PVK728" s="75"/>
      <c r="PVL728" s="81"/>
      <c r="PVM728" s="75"/>
      <c r="PVN728" s="81"/>
      <c r="PVO728" s="75"/>
      <c r="PVP728" s="81"/>
      <c r="PVQ728" s="75"/>
      <c r="PVR728" s="81"/>
      <c r="PVS728" s="75"/>
      <c r="PVT728" s="81"/>
      <c r="PVU728" s="75"/>
      <c r="PVV728" s="81"/>
      <c r="PVW728" s="75"/>
      <c r="PVX728" s="81"/>
      <c r="PVY728" s="75"/>
      <c r="PVZ728" s="81"/>
      <c r="PWA728" s="75"/>
      <c r="PWB728" s="81"/>
      <c r="PWC728" s="75"/>
      <c r="PWD728" s="81"/>
      <c r="PWE728" s="75"/>
      <c r="PWF728" s="81"/>
      <c r="PWG728" s="75"/>
      <c r="PWH728" s="81"/>
      <c r="PWI728" s="75"/>
      <c r="PWJ728" s="81"/>
      <c r="PWK728" s="75"/>
      <c r="PWL728" s="81"/>
      <c r="PWM728" s="75"/>
      <c r="PWN728" s="81"/>
      <c r="PWO728" s="75"/>
      <c r="PWP728" s="81"/>
      <c r="PWQ728" s="75"/>
      <c r="PWR728" s="81"/>
      <c r="PWS728" s="75"/>
      <c r="PWT728" s="81"/>
      <c r="PWU728" s="75"/>
      <c r="PWV728" s="81"/>
      <c r="PWW728" s="75"/>
      <c r="PWX728" s="81"/>
      <c r="PWY728" s="75"/>
      <c r="PWZ728" s="81"/>
      <c r="PXA728" s="75"/>
      <c r="PXB728" s="81"/>
      <c r="PXC728" s="75"/>
      <c r="PXD728" s="81"/>
      <c r="PXE728" s="75"/>
      <c r="PXF728" s="81"/>
      <c r="PXG728" s="75"/>
      <c r="PXH728" s="81"/>
      <c r="PXI728" s="75"/>
      <c r="PXJ728" s="81"/>
      <c r="PXK728" s="75"/>
      <c r="PXL728" s="81"/>
      <c r="PXM728" s="75"/>
      <c r="PXN728" s="81"/>
      <c r="PXO728" s="75"/>
      <c r="PXP728" s="81"/>
      <c r="PXQ728" s="75"/>
      <c r="PXR728" s="81"/>
      <c r="PXS728" s="75"/>
      <c r="PXT728" s="81"/>
      <c r="PXU728" s="75"/>
      <c r="PXV728" s="81"/>
      <c r="PXW728" s="75"/>
      <c r="PXX728" s="81"/>
      <c r="PXY728" s="75"/>
      <c r="PXZ728" s="81"/>
      <c r="PYA728" s="75"/>
      <c r="PYB728" s="81"/>
      <c r="PYC728" s="75"/>
      <c r="PYD728" s="81"/>
      <c r="PYE728" s="75"/>
      <c r="PYF728" s="81"/>
      <c r="PYG728" s="75"/>
      <c r="PYH728" s="81"/>
      <c r="PYI728" s="75"/>
      <c r="PYJ728" s="81"/>
      <c r="PYK728" s="75"/>
      <c r="PYL728" s="81"/>
      <c r="PYM728" s="75"/>
      <c r="PYN728" s="81"/>
      <c r="PYO728" s="75"/>
      <c r="PYP728" s="81"/>
      <c r="PYQ728" s="75"/>
      <c r="PYR728" s="81"/>
      <c r="PYS728" s="75"/>
      <c r="PYT728" s="81"/>
      <c r="PYU728" s="75"/>
      <c r="PYV728" s="81"/>
      <c r="PYW728" s="75"/>
      <c r="PYX728" s="81"/>
      <c r="PYY728" s="75"/>
      <c r="PYZ728" s="81"/>
      <c r="PZA728" s="75"/>
      <c r="PZB728" s="81"/>
      <c r="PZC728" s="75"/>
      <c r="PZD728" s="81"/>
      <c r="PZE728" s="75"/>
      <c r="PZF728" s="81"/>
      <c r="PZG728" s="75"/>
      <c r="PZH728" s="81"/>
      <c r="PZI728" s="75"/>
      <c r="PZJ728" s="81"/>
      <c r="PZK728" s="75"/>
      <c r="PZL728" s="81"/>
      <c r="PZM728" s="75"/>
      <c r="PZN728" s="81"/>
      <c r="PZO728" s="75"/>
      <c r="PZP728" s="81"/>
      <c r="PZQ728" s="75"/>
      <c r="PZR728" s="81"/>
      <c r="PZS728" s="75"/>
      <c r="PZT728" s="81"/>
      <c r="PZU728" s="75"/>
      <c r="PZV728" s="81"/>
      <c r="PZW728" s="75"/>
      <c r="PZX728" s="81"/>
      <c r="PZY728" s="75"/>
      <c r="PZZ728" s="81"/>
      <c r="QAA728" s="75"/>
      <c r="QAB728" s="81"/>
      <c r="QAC728" s="75"/>
      <c r="QAD728" s="81"/>
      <c r="QAE728" s="75"/>
      <c r="QAF728" s="81"/>
      <c r="QAG728" s="75"/>
      <c r="QAH728" s="81"/>
      <c r="QAI728" s="75"/>
      <c r="QAJ728" s="81"/>
      <c r="QAK728" s="75"/>
      <c r="QAL728" s="81"/>
      <c r="QAM728" s="75"/>
      <c r="QAN728" s="81"/>
      <c r="QAO728" s="75"/>
      <c r="QAP728" s="81"/>
      <c r="QAQ728" s="75"/>
      <c r="QAR728" s="81"/>
      <c r="QAS728" s="75"/>
      <c r="QAT728" s="81"/>
      <c r="QAU728" s="75"/>
      <c r="QAV728" s="81"/>
      <c r="QAW728" s="75"/>
      <c r="QAX728" s="81"/>
      <c r="QAY728" s="75"/>
      <c r="QAZ728" s="81"/>
      <c r="QBA728" s="75"/>
      <c r="QBB728" s="81"/>
      <c r="QBC728" s="75"/>
      <c r="QBD728" s="81"/>
      <c r="QBE728" s="75"/>
      <c r="QBF728" s="81"/>
      <c r="QBG728" s="75"/>
      <c r="QBH728" s="81"/>
      <c r="QBI728" s="75"/>
      <c r="QBJ728" s="81"/>
      <c r="QBK728" s="75"/>
      <c r="QBL728" s="81"/>
      <c r="QBM728" s="75"/>
      <c r="QBN728" s="81"/>
      <c r="QBO728" s="75"/>
      <c r="QBP728" s="81"/>
      <c r="QBQ728" s="75"/>
      <c r="QBR728" s="81"/>
      <c r="QBS728" s="75"/>
      <c r="QBT728" s="81"/>
      <c r="QBU728" s="75"/>
      <c r="QBV728" s="81"/>
      <c r="QBW728" s="75"/>
      <c r="QBX728" s="81"/>
      <c r="QBY728" s="75"/>
      <c r="QBZ728" s="81"/>
      <c r="QCA728" s="75"/>
      <c r="QCB728" s="81"/>
      <c r="QCC728" s="75"/>
      <c r="QCD728" s="81"/>
      <c r="QCE728" s="75"/>
      <c r="QCF728" s="81"/>
      <c r="QCG728" s="75"/>
      <c r="QCH728" s="81"/>
      <c r="QCI728" s="75"/>
      <c r="QCJ728" s="81"/>
      <c r="QCK728" s="75"/>
      <c r="QCL728" s="81"/>
      <c r="QCM728" s="75"/>
      <c r="QCN728" s="81"/>
      <c r="QCO728" s="75"/>
      <c r="QCP728" s="81"/>
      <c r="QCQ728" s="75"/>
      <c r="QCR728" s="81"/>
      <c r="QCS728" s="75"/>
      <c r="QCT728" s="81"/>
      <c r="QCU728" s="75"/>
      <c r="QCV728" s="81"/>
      <c r="QCW728" s="75"/>
      <c r="QCX728" s="81"/>
      <c r="QCY728" s="75"/>
      <c r="QCZ728" s="81"/>
      <c r="QDA728" s="75"/>
      <c r="QDB728" s="81"/>
      <c r="QDC728" s="75"/>
      <c r="QDD728" s="81"/>
      <c r="QDE728" s="75"/>
      <c r="QDF728" s="81"/>
      <c r="QDG728" s="75"/>
      <c r="QDH728" s="81"/>
      <c r="QDI728" s="75"/>
      <c r="QDJ728" s="81"/>
      <c r="QDK728" s="75"/>
      <c r="QDL728" s="81"/>
      <c r="QDM728" s="75"/>
      <c r="QDN728" s="81"/>
      <c r="QDO728" s="75"/>
      <c r="QDP728" s="81"/>
      <c r="QDQ728" s="75"/>
      <c r="QDR728" s="81"/>
      <c r="QDS728" s="75"/>
      <c r="QDT728" s="81"/>
      <c r="QDU728" s="75"/>
      <c r="QDV728" s="81"/>
      <c r="QDW728" s="75"/>
      <c r="QDX728" s="81"/>
      <c r="QDY728" s="75"/>
      <c r="QDZ728" s="81"/>
      <c r="QEA728" s="75"/>
      <c r="QEB728" s="81"/>
      <c r="QEC728" s="75"/>
      <c r="QED728" s="81"/>
      <c r="QEE728" s="75"/>
      <c r="QEF728" s="81"/>
      <c r="QEG728" s="75"/>
      <c r="QEH728" s="81"/>
      <c r="QEI728" s="75"/>
      <c r="QEJ728" s="81"/>
      <c r="QEK728" s="75"/>
      <c r="QEL728" s="81"/>
      <c r="QEM728" s="75"/>
      <c r="QEN728" s="81"/>
      <c r="QEO728" s="75"/>
      <c r="QEP728" s="81"/>
      <c r="QEQ728" s="75"/>
      <c r="QER728" s="81"/>
      <c r="QES728" s="75"/>
      <c r="QET728" s="81"/>
      <c r="QEU728" s="75"/>
      <c r="QEV728" s="81"/>
      <c r="QEW728" s="75"/>
      <c r="QEX728" s="81"/>
      <c r="QEY728" s="75"/>
      <c r="QEZ728" s="81"/>
      <c r="QFA728" s="75"/>
      <c r="QFB728" s="81"/>
      <c r="QFC728" s="75"/>
      <c r="QFD728" s="81"/>
      <c r="QFE728" s="75"/>
      <c r="QFF728" s="81"/>
      <c r="QFG728" s="75"/>
      <c r="QFH728" s="81"/>
      <c r="QFI728" s="75"/>
      <c r="QFJ728" s="81"/>
      <c r="QFK728" s="75"/>
      <c r="QFL728" s="81"/>
      <c r="QFM728" s="75"/>
      <c r="QFN728" s="81"/>
      <c r="QFO728" s="75"/>
      <c r="QFP728" s="81"/>
      <c r="QFQ728" s="75"/>
      <c r="QFR728" s="81"/>
      <c r="QFS728" s="75"/>
      <c r="QFT728" s="81"/>
      <c r="QFU728" s="75"/>
      <c r="QFV728" s="81"/>
      <c r="QFW728" s="75"/>
      <c r="QFX728" s="81"/>
      <c r="QFY728" s="75"/>
      <c r="QFZ728" s="81"/>
      <c r="QGA728" s="75"/>
      <c r="QGB728" s="81"/>
      <c r="QGC728" s="75"/>
      <c r="QGD728" s="81"/>
      <c r="QGE728" s="75"/>
      <c r="QGF728" s="81"/>
      <c r="QGG728" s="75"/>
      <c r="QGH728" s="81"/>
      <c r="QGI728" s="75"/>
      <c r="QGJ728" s="81"/>
      <c r="QGK728" s="75"/>
      <c r="QGL728" s="81"/>
      <c r="QGM728" s="75"/>
      <c r="QGN728" s="81"/>
      <c r="QGO728" s="75"/>
      <c r="QGP728" s="81"/>
      <c r="QGQ728" s="75"/>
      <c r="QGR728" s="81"/>
      <c r="QGS728" s="75"/>
      <c r="QGT728" s="81"/>
      <c r="QGU728" s="75"/>
      <c r="QGV728" s="81"/>
      <c r="QGW728" s="75"/>
      <c r="QGX728" s="81"/>
      <c r="QGY728" s="75"/>
      <c r="QGZ728" s="81"/>
      <c r="QHA728" s="75"/>
      <c r="QHB728" s="81"/>
      <c r="QHC728" s="75"/>
      <c r="QHD728" s="81"/>
      <c r="QHE728" s="75"/>
      <c r="QHF728" s="81"/>
      <c r="QHG728" s="75"/>
      <c r="QHH728" s="81"/>
      <c r="QHI728" s="75"/>
      <c r="QHJ728" s="81"/>
      <c r="QHK728" s="75"/>
      <c r="QHL728" s="81"/>
      <c r="QHM728" s="75"/>
      <c r="QHN728" s="81"/>
      <c r="QHO728" s="75"/>
      <c r="QHP728" s="81"/>
      <c r="QHQ728" s="75"/>
      <c r="QHR728" s="81"/>
      <c r="QHS728" s="75"/>
      <c r="QHT728" s="81"/>
      <c r="QHU728" s="75"/>
      <c r="QHV728" s="81"/>
      <c r="QHW728" s="75"/>
      <c r="QHX728" s="81"/>
      <c r="QHY728" s="75"/>
      <c r="QHZ728" s="81"/>
      <c r="QIA728" s="75"/>
      <c r="QIB728" s="81"/>
      <c r="QIC728" s="75"/>
      <c r="QID728" s="81"/>
      <c r="QIE728" s="75"/>
      <c r="QIF728" s="81"/>
      <c r="QIG728" s="75"/>
      <c r="QIH728" s="81"/>
      <c r="QII728" s="75"/>
      <c r="QIJ728" s="81"/>
      <c r="QIK728" s="75"/>
      <c r="QIL728" s="81"/>
      <c r="QIM728" s="75"/>
      <c r="QIN728" s="81"/>
      <c r="QIO728" s="75"/>
      <c r="QIP728" s="81"/>
      <c r="QIQ728" s="75"/>
      <c r="QIR728" s="81"/>
      <c r="QIS728" s="75"/>
      <c r="QIT728" s="81"/>
      <c r="QIU728" s="75"/>
      <c r="QIV728" s="81"/>
      <c r="QIW728" s="75"/>
      <c r="QIX728" s="81"/>
      <c r="QIY728" s="75"/>
      <c r="QIZ728" s="81"/>
      <c r="QJA728" s="75"/>
      <c r="QJB728" s="81"/>
      <c r="QJC728" s="75"/>
      <c r="QJD728" s="81"/>
      <c r="QJE728" s="75"/>
      <c r="QJF728" s="81"/>
      <c r="QJG728" s="75"/>
      <c r="QJH728" s="81"/>
      <c r="QJI728" s="75"/>
      <c r="QJJ728" s="81"/>
      <c r="QJK728" s="75"/>
      <c r="QJL728" s="81"/>
      <c r="QJM728" s="75"/>
      <c r="QJN728" s="81"/>
      <c r="QJO728" s="75"/>
      <c r="QJP728" s="81"/>
      <c r="QJQ728" s="75"/>
      <c r="QJR728" s="81"/>
      <c r="QJS728" s="75"/>
      <c r="QJT728" s="81"/>
      <c r="QJU728" s="75"/>
      <c r="QJV728" s="81"/>
      <c r="QJW728" s="75"/>
      <c r="QJX728" s="81"/>
      <c r="QJY728" s="75"/>
      <c r="QJZ728" s="81"/>
      <c r="QKA728" s="75"/>
      <c r="QKB728" s="81"/>
      <c r="QKC728" s="75"/>
      <c r="QKD728" s="81"/>
      <c r="QKE728" s="75"/>
      <c r="QKF728" s="81"/>
      <c r="QKG728" s="75"/>
      <c r="QKH728" s="81"/>
      <c r="QKI728" s="75"/>
      <c r="QKJ728" s="81"/>
      <c r="QKK728" s="75"/>
      <c r="QKL728" s="81"/>
      <c r="QKM728" s="75"/>
      <c r="QKN728" s="81"/>
      <c r="QKO728" s="75"/>
      <c r="QKP728" s="81"/>
      <c r="QKQ728" s="75"/>
      <c r="QKR728" s="81"/>
      <c r="QKS728" s="75"/>
      <c r="QKT728" s="81"/>
      <c r="QKU728" s="75"/>
      <c r="QKV728" s="81"/>
      <c r="QKW728" s="75"/>
      <c r="QKX728" s="81"/>
      <c r="QKY728" s="75"/>
      <c r="QKZ728" s="81"/>
      <c r="QLA728" s="75"/>
      <c r="QLB728" s="81"/>
      <c r="QLC728" s="75"/>
      <c r="QLD728" s="81"/>
      <c r="QLE728" s="75"/>
      <c r="QLF728" s="81"/>
      <c r="QLG728" s="75"/>
      <c r="QLH728" s="81"/>
      <c r="QLI728" s="75"/>
      <c r="QLJ728" s="81"/>
      <c r="QLK728" s="75"/>
      <c r="QLL728" s="81"/>
      <c r="QLM728" s="75"/>
      <c r="QLN728" s="81"/>
      <c r="QLO728" s="75"/>
      <c r="QLP728" s="81"/>
      <c r="QLQ728" s="75"/>
      <c r="QLR728" s="81"/>
      <c r="QLS728" s="75"/>
      <c r="QLT728" s="81"/>
      <c r="QLU728" s="75"/>
      <c r="QLV728" s="81"/>
      <c r="QLW728" s="75"/>
      <c r="QLX728" s="81"/>
      <c r="QLY728" s="75"/>
      <c r="QLZ728" s="81"/>
      <c r="QMA728" s="75"/>
      <c r="QMB728" s="81"/>
      <c r="QMC728" s="75"/>
      <c r="QMD728" s="81"/>
      <c r="QME728" s="75"/>
      <c r="QMF728" s="81"/>
      <c r="QMG728" s="75"/>
      <c r="QMH728" s="81"/>
      <c r="QMI728" s="75"/>
      <c r="QMJ728" s="81"/>
      <c r="QMK728" s="75"/>
      <c r="QML728" s="81"/>
      <c r="QMM728" s="75"/>
      <c r="QMN728" s="81"/>
      <c r="QMO728" s="75"/>
      <c r="QMP728" s="81"/>
      <c r="QMQ728" s="75"/>
      <c r="QMR728" s="81"/>
      <c r="QMS728" s="75"/>
      <c r="QMT728" s="81"/>
      <c r="QMU728" s="75"/>
      <c r="QMV728" s="81"/>
      <c r="QMW728" s="75"/>
      <c r="QMX728" s="81"/>
      <c r="QMY728" s="75"/>
      <c r="QMZ728" s="81"/>
      <c r="QNA728" s="75"/>
      <c r="QNB728" s="81"/>
      <c r="QNC728" s="75"/>
      <c r="QND728" s="81"/>
      <c r="QNE728" s="75"/>
      <c r="QNF728" s="81"/>
      <c r="QNG728" s="75"/>
      <c r="QNH728" s="81"/>
      <c r="QNI728" s="75"/>
      <c r="QNJ728" s="81"/>
      <c r="QNK728" s="75"/>
      <c r="QNL728" s="81"/>
      <c r="QNM728" s="75"/>
      <c r="QNN728" s="81"/>
      <c r="QNO728" s="75"/>
      <c r="QNP728" s="81"/>
      <c r="QNQ728" s="75"/>
      <c r="QNR728" s="81"/>
      <c r="QNS728" s="75"/>
      <c r="QNT728" s="81"/>
      <c r="QNU728" s="75"/>
      <c r="QNV728" s="81"/>
      <c r="QNW728" s="75"/>
      <c r="QNX728" s="81"/>
      <c r="QNY728" s="75"/>
      <c r="QNZ728" s="81"/>
      <c r="QOA728" s="75"/>
      <c r="QOB728" s="81"/>
      <c r="QOC728" s="75"/>
      <c r="QOD728" s="81"/>
      <c r="QOE728" s="75"/>
      <c r="QOF728" s="81"/>
      <c r="QOG728" s="75"/>
      <c r="QOH728" s="81"/>
      <c r="QOI728" s="75"/>
      <c r="QOJ728" s="81"/>
      <c r="QOK728" s="75"/>
      <c r="QOL728" s="81"/>
      <c r="QOM728" s="75"/>
      <c r="QON728" s="81"/>
      <c r="QOO728" s="75"/>
      <c r="QOP728" s="81"/>
      <c r="QOQ728" s="75"/>
      <c r="QOR728" s="81"/>
      <c r="QOS728" s="75"/>
      <c r="QOT728" s="81"/>
      <c r="QOU728" s="75"/>
      <c r="QOV728" s="81"/>
      <c r="QOW728" s="75"/>
      <c r="QOX728" s="81"/>
      <c r="QOY728" s="75"/>
      <c r="QOZ728" s="81"/>
      <c r="QPA728" s="75"/>
      <c r="QPB728" s="81"/>
      <c r="QPC728" s="75"/>
      <c r="QPD728" s="81"/>
      <c r="QPE728" s="75"/>
      <c r="QPF728" s="81"/>
      <c r="QPG728" s="75"/>
      <c r="QPH728" s="81"/>
      <c r="QPI728" s="75"/>
      <c r="QPJ728" s="81"/>
      <c r="QPK728" s="75"/>
      <c r="QPL728" s="81"/>
      <c r="QPM728" s="75"/>
      <c r="QPN728" s="81"/>
      <c r="QPO728" s="75"/>
      <c r="QPP728" s="81"/>
      <c r="QPQ728" s="75"/>
      <c r="QPR728" s="81"/>
      <c r="QPS728" s="75"/>
      <c r="QPT728" s="81"/>
      <c r="QPU728" s="75"/>
      <c r="QPV728" s="81"/>
      <c r="QPW728" s="75"/>
      <c r="QPX728" s="81"/>
      <c r="QPY728" s="75"/>
      <c r="QPZ728" s="81"/>
      <c r="QQA728" s="75"/>
      <c r="QQB728" s="81"/>
      <c r="QQC728" s="75"/>
      <c r="QQD728" s="81"/>
      <c r="QQE728" s="75"/>
      <c r="QQF728" s="81"/>
      <c r="QQG728" s="75"/>
      <c r="QQH728" s="81"/>
      <c r="QQI728" s="75"/>
      <c r="QQJ728" s="81"/>
      <c r="QQK728" s="75"/>
      <c r="QQL728" s="81"/>
      <c r="QQM728" s="75"/>
      <c r="QQN728" s="81"/>
      <c r="QQO728" s="75"/>
      <c r="QQP728" s="81"/>
      <c r="QQQ728" s="75"/>
      <c r="QQR728" s="81"/>
      <c r="QQS728" s="75"/>
      <c r="QQT728" s="81"/>
      <c r="QQU728" s="75"/>
      <c r="QQV728" s="81"/>
      <c r="QQW728" s="75"/>
      <c r="QQX728" s="81"/>
      <c r="QQY728" s="75"/>
      <c r="QQZ728" s="81"/>
      <c r="QRA728" s="75"/>
      <c r="QRB728" s="81"/>
      <c r="QRC728" s="75"/>
      <c r="QRD728" s="81"/>
      <c r="QRE728" s="75"/>
      <c r="QRF728" s="81"/>
      <c r="QRG728" s="75"/>
      <c r="QRH728" s="81"/>
      <c r="QRI728" s="75"/>
      <c r="QRJ728" s="81"/>
      <c r="QRK728" s="75"/>
      <c r="QRL728" s="81"/>
      <c r="QRM728" s="75"/>
      <c r="QRN728" s="81"/>
      <c r="QRO728" s="75"/>
      <c r="QRP728" s="81"/>
      <c r="QRQ728" s="75"/>
      <c r="QRR728" s="81"/>
      <c r="QRS728" s="75"/>
      <c r="QRT728" s="81"/>
      <c r="QRU728" s="75"/>
      <c r="QRV728" s="81"/>
      <c r="QRW728" s="75"/>
      <c r="QRX728" s="81"/>
      <c r="QRY728" s="75"/>
      <c r="QRZ728" s="81"/>
      <c r="QSA728" s="75"/>
      <c r="QSB728" s="81"/>
      <c r="QSC728" s="75"/>
      <c r="QSD728" s="81"/>
      <c r="QSE728" s="75"/>
      <c r="QSF728" s="81"/>
      <c r="QSG728" s="75"/>
      <c r="QSH728" s="81"/>
      <c r="QSI728" s="75"/>
      <c r="QSJ728" s="81"/>
      <c r="QSK728" s="75"/>
      <c r="QSL728" s="81"/>
      <c r="QSM728" s="75"/>
      <c r="QSN728" s="81"/>
      <c r="QSO728" s="75"/>
      <c r="QSP728" s="81"/>
      <c r="QSQ728" s="75"/>
      <c r="QSR728" s="81"/>
      <c r="QSS728" s="75"/>
      <c r="QST728" s="81"/>
      <c r="QSU728" s="75"/>
      <c r="QSV728" s="81"/>
      <c r="QSW728" s="75"/>
      <c r="QSX728" s="81"/>
      <c r="QSY728" s="75"/>
      <c r="QSZ728" s="81"/>
      <c r="QTA728" s="75"/>
      <c r="QTB728" s="81"/>
      <c r="QTC728" s="75"/>
      <c r="QTD728" s="81"/>
      <c r="QTE728" s="75"/>
      <c r="QTF728" s="81"/>
      <c r="QTG728" s="75"/>
      <c r="QTH728" s="81"/>
      <c r="QTI728" s="75"/>
      <c r="QTJ728" s="81"/>
      <c r="QTK728" s="75"/>
      <c r="QTL728" s="81"/>
      <c r="QTM728" s="75"/>
      <c r="QTN728" s="81"/>
      <c r="QTO728" s="75"/>
      <c r="QTP728" s="81"/>
      <c r="QTQ728" s="75"/>
      <c r="QTR728" s="81"/>
      <c r="QTS728" s="75"/>
      <c r="QTT728" s="81"/>
      <c r="QTU728" s="75"/>
      <c r="QTV728" s="81"/>
      <c r="QTW728" s="75"/>
      <c r="QTX728" s="81"/>
      <c r="QTY728" s="75"/>
      <c r="QTZ728" s="81"/>
      <c r="QUA728" s="75"/>
      <c r="QUB728" s="81"/>
      <c r="QUC728" s="75"/>
      <c r="QUD728" s="81"/>
      <c r="QUE728" s="75"/>
      <c r="QUF728" s="81"/>
      <c r="QUG728" s="75"/>
      <c r="QUH728" s="81"/>
      <c r="QUI728" s="75"/>
      <c r="QUJ728" s="81"/>
      <c r="QUK728" s="75"/>
      <c r="QUL728" s="81"/>
      <c r="QUM728" s="75"/>
      <c r="QUN728" s="81"/>
      <c r="QUO728" s="75"/>
      <c r="QUP728" s="81"/>
      <c r="QUQ728" s="75"/>
      <c r="QUR728" s="81"/>
      <c r="QUS728" s="75"/>
      <c r="QUT728" s="81"/>
      <c r="QUU728" s="75"/>
      <c r="QUV728" s="81"/>
      <c r="QUW728" s="75"/>
      <c r="QUX728" s="81"/>
      <c r="QUY728" s="75"/>
      <c r="QUZ728" s="81"/>
      <c r="QVA728" s="75"/>
      <c r="QVB728" s="81"/>
      <c r="QVC728" s="75"/>
      <c r="QVD728" s="81"/>
      <c r="QVE728" s="75"/>
      <c r="QVF728" s="81"/>
      <c r="QVG728" s="75"/>
      <c r="QVH728" s="81"/>
      <c r="QVI728" s="75"/>
      <c r="QVJ728" s="81"/>
      <c r="QVK728" s="75"/>
      <c r="QVL728" s="81"/>
      <c r="QVM728" s="75"/>
      <c r="QVN728" s="81"/>
      <c r="QVO728" s="75"/>
      <c r="QVP728" s="81"/>
      <c r="QVQ728" s="75"/>
      <c r="QVR728" s="81"/>
      <c r="QVS728" s="75"/>
      <c r="QVT728" s="81"/>
      <c r="QVU728" s="75"/>
      <c r="QVV728" s="81"/>
      <c r="QVW728" s="75"/>
      <c r="QVX728" s="81"/>
      <c r="QVY728" s="75"/>
      <c r="QVZ728" s="81"/>
      <c r="QWA728" s="75"/>
      <c r="QWB728" s="81"/>
      <c r="QWC728" s="75"/>
      <c r="QWD728" s="81"/>
      <c r="QWE728" s="75"/>
      <c r="QWF728" s="81"/>
      <c r="QWG728" s="75"/>
      <c r="QWH728" s="81"/>
      <c r="QWI728" s="75"/>
      <c r="QWJ728" s="81"/>
      <c r="QWK728" s="75"/>
      <c r="QWL728" s="81"/>
      <c r="QWM728" s="75"/>
      <c r="QWN728" s="81"/>
      <c r="QWO728" s="75"/>
      <c r="QWP728" s="81"/>
      <c r="QWQ728" s="75"/>
      <c r="QWR728" s="81"/>
      <c r="QWS728" s="75"/>
      <c r="QWT728" s="81"/>
      <c r="QWU728" s="75"/>
      <c r="QWV728" s="81"/>
      <c r="QWW728" s="75"/>
      <c r="QWX728" s="81"/>
      <c r="QWY728" s="75"/>
      <c r="QWZ728" s="81"/>
      <c r="QXA728" s="75"/>
      <c r="QXB728" s="81"/>
      <c r="QXC728" s="75"/>
      <c r="QXD728" s="81"/>
      <c r="QXE728" s="75"/>
      <c r="QXF728" s="81"/>
      <c r="QXG728" s="75"/>
      <c r="QXH728" s="81"/>
      <c r="QXI728" s="75"/>
      <c r="QXJ728" s="81"/>
      <c r="QXK728" s="75"/>
      <c r="QXL728" s="81"/>
      <c r="QXM728" s="75"/>
      <c r="QXN728" s="81"/>
      <c r="QXO728" s="75"/>
      <c r="QXP728" s="81"/>
      <c r="QXQ728" s="75"/>
      <c r="QXR728" s="81"/>
      <c r="QXS728" s="75"/>
      <c r="QXT728" s="81"/>
      <c r="QXU728" s="75"/>
      <c r="QXV728" s="81"/>
      <c r="QXW728" s="75"/>
      <c r="QXX728" s="81"/>
      <c r="QXY728" s="75"/>
      <c r="QXZ728" s="81"/>
      <c r="QYA728" s="75"/>
      <c r="QYB728" s="81"/>
      <c r="QYC728" s="75"/>
      <c r="QYD728" s="81"/>
      <c r="QYE728" s="75"/>
      <c r="QYF728" s="81"/>
      <c r="QYG728" s="75"/>
      <c r="QYH728" s="81"/>
      <c r="QYI728" s="75"/>
      <c r="QYJ728" s="81"/>
      <c r="QYK728" s="75"/>
      <c r="QYL728" s="81"/>
      <c r="QYM728" s="75"/>
      <c r="QYN728" s="81"/>
      <c r="QYO728" s="75"/>
      <c r="QYP728" s="81"/>
      <c r="QYQ728" s="75"/>
      <c r="QYR728" s="81"/>
      <c r="QYS728" s="75"/>
      <c r="QYT728" s="81"/>
      <c r="QYU728" s="75"/>
      <c r="QYV728" s="81"/>
      <c r="QYW728" s="75"/>
      <c r="QYX728" s="81"/>
      <c r="QYY728" s="75"/>
      <c r="QYZ728" s="81"/>
      <c r="QZA728" s="75"/>
      <c r="QZB728" s="81"/>
      <c r="QZC728" s="75"/>
      <c r="QZD728" s="81"/>
      <c r="QZE728" s="75"/>
      <c r="QZF728" s="81"/>
      <c r="QZG728" s="75"/>
      <c r="QZH728" s="81"/>
      <c r="QZI728" s="75"/>
      <c r="QZJ728" s="81"/>
      <c r="QZK728" s="75"/>
      <c r="QZL728" s="81"/>
      <c r="QZM728" s="75"/>
      <c r="QZN728" s="81"/>
      <c r="QZO728" s="75"/>
      <c r="QZP728" s="81"/>
      <c r="QZQ728" s="75"/>
      <c r="QZR728" s="81"/>
      <c r="QZS728" s="75"/>
      <c r="QZT728" s="81"/>
      <c r="QZU728" s="75"/>
      <c r="QZV728" s="81"/>
      <c r="QZW728" s="75"/>
      <c r="QZX728" s="81"/>
      <c r="QZY728" s="75"/>
      <c r="QZZ728" s="81"/>
      <c r="RAA728" s="75"/>
      <c r="RAB728" s="81"/>
      <c r="RAC728" s="75"/>
      <c r="RAD728" s="81"/>
      <c r="RAE728" s="75"/>
      <c r="RAF728" s="81"/>
      <c r="RAG728" s="75"/>
      <c r="RAH728" s="81"/>
      <c r="RAI728" s="75"/>
      <c r="RAJ728" s="81"/>
      <c r="RAK728" s="75"/>
      <c r="RAL728" s="81"/>
      <c r="RAM728" s="75"/>
      <c r="RAN728" s="81"/>
      <c r="RAO728" s="75"/>
      <c r="RAP728" s="81"/>
      <c r="RAQ728" s="75"/>
      <c r="RAR728" s="81"/>
      <c r="RAS728" s="75"/>
      <c r="RAT728" s="81"/>
      <c r="RAU728" s="75"/>
      <c r="RAV728" s="81"/>
      <c r="RAW728" s="75"/>
      <c r="RAX728" s="81"/>
      <c r="RAY728" s="75"/>
      <c r="RAZ728" s="81"/>
      <c r="RBA728" s="75"/>
      <c r="RBB728" s="81"/>
      <c r="RBC728" s="75"/>
      <c r="RBD728" s="81"/>
      <c r="RBE728" s="75"/>
      <c r="RBF728" s="81"/>
      <c r="RBG728" s="75"/>
      <c r="RBH728" s="81"/>
      <c r="RBI728" s="75"/>
      <c r="RBJ728" s="81"/>
      <c r="RBK728" s="75"/>
      <c r="RBL728" s="81"/>
      <c r="RBM728" s="75"/>
      <c r="RBN728" s="81"/>
      <c r="RBO728" s="75"/>
      <c r="RBP728" s="81"/>
      <c r="RBQ728" s="75"/>
      <c r="RBR728" s="81"/>
      <c r="RBS728" s="75"/>
      <c r="RBT728" s="81"/>
      <c r="RBU728" s="75"/>
      <c r="RBV728" s="81"/>
      <c r="RBW728" s="75"/>
      <c r="RBX728" s="81"/>
      <c r="RBY728" s="75"/>
      <c r="RBZ728" s="81"/>
      <c r="RCA728" s="75"/>
      <c r="RCB728" s="81"/>
      <c r="RCC728" s="75"/>
      <c r="RCD728" s="81"/>
      <c r="RCE728" s="75"/>
      <c r="RCF728" s="81"/>
      <c r="RCG728" s="75"/>
      <c r="RCH728" s="81"/>
      <c r="RCI728" s="75"/>
      <c r="RCJ728" s="81"/>
      <c r="RCK728" s="75"/>
      <c r="RCL728" s="81"/>
      <c r="RCM728" s="75"/>
      <c r="RCN728" s="81"/>
      <c r="RCO728" s="75"/>
      <c r="RCP728" s="81"/>
      <c r="RCQ728" s="75"/>
      <c r="RCR728" s="81"/>
      <c r="RCS728" s="75"/>
      <c r="RCT728" s="81"/>
      <c r="RCU728" s="75"/>
      <c r="RCV728" s="81"/>
      <c r="RCW728" s="75"/>
      <c r="RCX728" s="81"/>
      <c r="RCY728" s="75"/>
      <c r="RCZ728" s="81"/>
      <c r="RDA728" s="75"/>
      <c r="RDB728" s="81"/>
      <c r="RDC728" s="75"/>
      <c r="RDD728" s="81"/>
      <c r="RDE728" s="75"/>
      <c r="RDF728" s="81"/>
      <c r="RDG728" s="75"/>
      <c r="RDH728" s="81"/>
      <c r="RDI728" s="75"/>
      <c r="RDJ728" s="81"/>
      <c r="RDK728" s="75"/>
      <c r="RDL728" s="81"/>
      <c r="RDM728" s="75"/>
      <c r="RDN728" s="81"/>
      <c r="RDO728" s="75"/>
      <c r="RDP728" s="81"/>
      <c r="RDQ728" s="75"/>
      <c r="RDR728" s="81"/>
      <c r="RDS728" s="75"/>
      <c r="RDT728" s="81"/>
      <c r="RDU728" s="75"/>
      <c r="RDV728" s="81"/>
      <c r="RDW728" s="75"/>
      <c r="RDX728" s="81"/>
      <c r="RDY728" s="75"/>
      <c r="RDZ728" s="81"/>
      <c r="REA728" s="75"/>
      <c r="REB728" s="81"/>
      <c r="REC728" s="75"/>
      <c r="RED728" s="81"/>
      <c r="REE728" s="75"/>
      <c r="REF728" s="81"/>
      <c r="REG728" s="75"/>
      <c r="REH728" s="81"/>
      <c r="REI728" s="75"/>
      <c r="REJ728" s="81"/>
      <c r="REK728" s="75"/>
      <c r="REL728" s="81"/>
      <c r="REM728" s="75"/>
      <c r="REN728" s="81"/>
      <c r="REO728" s="75"/>
      <c r="REP728" s="81"/>
      <c r="REQ728" s="75"/>
      <c r="RER728" s="81"/>
      <c r="RES728" s="75"/>
      <c r="RET728" s="81"/>
      <c r="REU728" s="75"/>
      <c r="REV728" s="81"/>
      <c r="REW728" s="75"/>
      <c r="REX728" s="81"/>
      <c r="REY728" s="75"/>
      <c r="REZ728" s="81"/>
      <c r="RFA728" s="75"/>
      <c r="RFB728" s="81"/>
      <c r="RFC728" s="75"/>
      <c r="RFD728" s="81"/>
      <c r="RFE728" s="75"/>
      <c r="RFF728" s="81"/>
      <c r="RFG728" s="75"/>
      <c r="RFH728" s="81"/>
      <c r="RFI728" s="75"/>
      <c r="RFJ728" s="81"/>
      <c r="RFK728" s="75"/>
      <c r="RFL728" s="81"/>
      <c r="RFM728" s="75"/>
      <c r="RFN728" s="81"/>
      <c r="RFO728" s="75"/>
      <c r="RFP728" s="81"/>
      <c r="RFQ728" s="75"/>
      <c r="RFR728" s="81"/>
      <c r="RFS728" s="75"/>
      <c r="RFT728" s="81"/>
      <c r="RFU728" s="75"/>
      <c r="RFV728" s="81"/>
      <c r="RFW728" s="75"/>
      <c r="RFX728" s="81"/>
      <c r="RFY728" s="75"/>
      <c r="RFZ728" s="81"/>
      <c r="RGA728" s="75"/>
      <c r="RGB728" s="81"/>
      <c r="RGC728" s="75"/>
      <c r="RGD728" s="81"/>
      <c r="RGE728" s="75"/>
      <c r="RGF728" s="81"/>
      <c r="RGG728" s="75"/>
      <c r="RGH728" s="81"/>
      <c r="RGI728" s="75"/>
      <c r="RGJ728" s="81"/>
      <c r="RGK728" s="75"/>
      <c r="RGL728" s="81"/>
      <c r="RGM728" s="75"/>
      <c r="RGN728" s="81"/>
      <c r="RGO728" s="75"/>
      <c r="RGP728" s="81"/>
      <c r="RGQ728" s="75"/>
      <c r="RGR728" s="81"/>
      <c r="RGS728" s="75"/>
      <c r="RGT728" s="81"/>
      <c r="RGU728" s="75"/>
      <c r="RGV728" s="81"/>
      <c r="RGW728" s="75"/>
      <c r="RGX728" s="81"/>
      <c r="RGY728" s="75"/>
      <c r="RGZ728" s="81"/>
      <c r="RHA728" s="75"/>
      <c r="RHB728" s="81"/>
      <c r="RHC728" s="75"/>
      <c r="RHD728" s="81"/>
      <c r="RHE728" s="75"/>
      <c r="RHF728" s="81"/>
      <c r="RHG728" s="75"/>
      <c r="RHH728" s="81"/>
      <c r="RHI728" s="75"/>
      <c r="RHJ728" s="81"/>
      <c r="RHK728" s="75"/>
      <c r="RHL728" s="81"/>
      <c r="RHM728" s="75"/>
      <c r="RHN728" s="81"/>
      <c r="RHO728" s="75"/>
      <c r="RHP728" s="81"/>
      <c r="RHQ728" s="75"/>
      <c r="RHR728" s="81"/>
      <c r="RHS728" s="75"/>
      <c r="RHT728" s="81"/>
      <c r="RHU728" s="75"/>
      <c r="RHV728" s="81"/>
      <c r="RHW728" s="75"/>
      <c r="RHX728" s="81"/>
      <c r="RHY728" s="75"/>
      <c r="RHZ728" s="81"/>
      <c r="RIA728" s="75"/>
      <c r="RIB728" s="81"/>
      <c r="RIC728" s="75"/>
      <c r="RID728" s="81"/>
      <c r="RIE728" s="75"/>
      <c r="RIF728" s="81"/>
      <c r="RIG728" s="75"/>
      <c r="RIH728" s="81"/>
      <c r="RII728" s="75"/>
      <c r="RIJ728" s="81"/>
      <c r="RIK728" s="75"/>
      <c r="RIL728" s="81"/>
      <c r="RIM728" s="75"/>
      <c r="RIN728" s="81"/>
      <c r="RIO728" s="75"/>
      <c r="RIP728" s="81"/>
      <c r="RIQ728" s="75"/>
      <c r="RIR728" s="81"/>
      <c r="RIS728" s="75"/>
      <c r="RIT728" s="81"/>
      <c r="RIU728" s="75"/>
      <c r="RIV728" s="81"/>
      <c r="RIW728" s="75"/>
      <c r="RIX728" s="81"/>
      <c r="RIY728" s="75"/>
      <c r="RIZ728" s="81"/>
      <c r="RJA728" s="75"/>
      <c r="RJB728" s="81"/>
      <c r="RJC728" s="75"/>
      <c r="RJD728" s="81"/>
      <c r="RJE728" s="75"/>
      <c r="RJF728" s="81"/>
      <c r="RJG728" s="75"/>
      <c r="RJH728" s="81"/>
      <c r="RJI728" s="75"/>
      <c r="RJJ728" s="81"/>
      <c r="RJK728" s="75"/>
      <c r="RJL728" s="81"/>
      <c r="RJM728" s="75"/>
      <c r="RJN728" s="81"/>
      <c r="RJO728" s="75"/>
      <c r="RJP728" s="81"/>
      <c r="RJQ728" s="75"/>
      <c r="RJR728" s="81"/>
      <c r="RJS728" s="75"/>
      <c r="RJT728" s="81"/>
      <c r="RJU728" s="75"/>
      <c r="RJV728" s="81"/>
      <c r="RJW728" s="75"/>
      <c r="RJX728" s="81"/>
      <c r="RJY728" s="75"/>
      <c r="RJZ728" s="81"/>
      <c r="RKA728" s="75"/>
      <c r="RKB728" s="81"/>
      <c r="RKC728" s="75"/>
      <c r="RKD728" s="81"/>
      <c r="RKE728" s="75"/>
      <c r="RKF728" s="81"/>
      <c r="RKG728" s="75"/>
      <c r="RKH728" s="81"/>
      <c r="RKI728" s="75"/>
      <c r="RKJ728" s="81"/>
      <c r="RKK728" s="75"/>
      <c r="RKL728" s="81"/>
      <c r="RKM728" s="75"/>
      <c r="RKN728" s="81"/>
      <c r="RKO728" s="75"/>
      <c r="RKP728" s="81"/>
      <c r="RKQ728" s="75"/>
      <c r="RKR728" s="81"/>
      <c r="RKS728" s="75"/>
      <c r="RKT728" s="81"/>
      <c r="RKU728" s="75"/>
      <c r="RKV728" s="81"/>
      <c r="RKW728" s="75"/>
      <c r="RKX728" s="81"/>
      <c r="RKY728" s="75"/>
      <c r="RKZ728" s="81"/>
      <c r="RLA728" s="75"/>
      <c r="RLB728" s="81"/>
      <c r="RLC728" s="75"/>
      <c r="RLD728" s="81"/>
      <c r="RLE728" s="75"/>
      <c r="RLF728" s="81"/>
      <c r="RLG728" s="75"/>
      <c r="RLH728" s="81"/>
      <c r="RLI728" s="75"/>
      <c r="RLJ728" s="81"/>
      <c r="RLK728" s="75"/>
      <c r="RLL728" s="81"/>
      <c r="RLM728" s="75"/>
      <c r="RLN728" s="81"/>
      <c r="RLO728" s="75"/>
      <c r="RLP728" s="81"/>
      <c r="RLQ728" s="75"/>
      <c r="RLR728" s="81"/>
      <c r="RLS728" s="75"/>
      <c r="RLT728" s="81"/>
      <c r="RLU728" s="75"/>
      <c r="RLV728" s="81"/>
      <c r="RLW728" s="75"/>
      <c r="RLX728" s="81"/>
      <c r="RLY728" s="75"/>
      <c r="RLZ728" s="81"/>
      <c r="RMA728" s="75"/>
      <c r="RMB728" s="81"/>
      <c r="RMC728" s="75"/>
      <c r="RMD728" s="81"/>
      <c r="RME728" s="75"/>
      <c r="RMF728" s="81"/>
      <c r="RMG728" s="75"/>
      <c r="RMH728" s="81"/>
      <c r="RMI728" s="75"/>
      <c r="RMJ728" s="81"/>
      <c r="RMK728" s="75"/>
      <c r="RML728" s="81"/>
      <c r="RMM728" s="75"/>
      <c r="RMN728" s="81"/>
      <c r="RMO728" s="75"/>
      <c r="RMP728" s="81"/>
      <c r="RMQ728" s="75"/>
      <c r="RMR728" s="81"/>
      <c r="RMS728" s="75"/>
      <c r="RMT728" s="81"/>
      <c r="RMU728" s="75"/>
      <c r="RMV728" s="81"/>
      <c r="RMW728" s="75"/>
      <c r="RMX728" s="81"/>
      <c r="RMY728" s="75"/>
      <c r="RMZ728" s="81"/>
      <c r="RNA728" s="75"/>
      <c r="RNB728" s="81"/>
      <c r="RNC728" s="75"/>
      <c r="RND728" s="81"/>
      <c r="RNE728" s="75"/>
      <c r="RNF728" s="81"/>
      <c r="RNG728" s="75"/>
      <c r="RNH728" s="81"/>
      <c r="RNI728" s="75"/>
      <c r="RNJ728" s="81"/>
      <c r="RNK728" s="75"/>
      <c r="RNL728" s="81"/>
      <c r="RNM728" s="75"/>
      <c r="RNN728" s="81"/>
      <c r="RNO728" s="75"/>
      <c r="RNP728" s="81"/>
      <c r="RNQ728" s="75"/>
      <c r="RNR728" s="81"/>
      <c r="RNS728" s="75"/>
      <c r="RNT728" s="81"/>
      <c r="RNU728" s="75"/>
      <c r="RNV728" s="81"/>
      <c r="RNW728" s="75"/>
      <c r="RNX728" s="81"/>
      <c r="RNY728" s="75"/>
      <c r="RNZ728" s="81"/>
      <c r="ROA728" s="75"/>
      <c r="ROB728" s="81"/>
      <c r="ROC728" s="75"/>
      <c r="ROD728" s="81"/>
      <c r="ROE728" s="75"/>
      <c r="ROF728" s="81"/>
      <c r="ROG728" s="75"/>
      <c r="ROH728" s="81"/>
      <c r="ROI728" s="75"/>
      <c r="ROJ728" s="81"/>
      <c r="ROK728" s="75"/>
      <c r="ROL728" s="81"/>
      <c r="ROM728" s="75"/>
      <c r="RON728" s="81"/>
      <c r="ROO728" s="75"/>
      <c r="ROP728" s="81"/>
      <c r="ROQ728" s="75"/>
      <c r="ROR728" s="81"/>
      <c r="ROS728" s="75"/>
      <c r="ROT728" s="81"/>
      <c r="ROU728" s="75"/>
      <c r="ROV728" s="81"/>
      <c r="ROW728" s="75"/>
      <c r="ROX728" s="81"/>
      <c r="ROY728" s="75"/>
      <c r="ROZ728" s="81"/>
      <c r="RPA728" s="75"/>
      <c r="RPB728" s="81"/>
      <c r="RPC728" s="75"/>
      <c r="RPD728" s="81"/>
      <c r="RPE728" s="75"/>
      <c r="RPF728" s="81"/>
      <c r="RPG728" s="75"/>
      <c r="RPH728" s="81"/>
      <c r="RPI728" s="75"/>
      <c r="RPJ728" s="81"/>
      <c r="RPK728" s="75"/>
      <c r="RPL728" s="81"/>
      <c r="RPM728" s="75"/>
      <c r="RPN728" s="81"/>
      <c r="RPO728" s="75"/>
      <c r="RPP728" s="81"/>
      <c r="RPQ728" s="75"/>
      <c r="RPR728" s="81"/>
      <c r="RPS728" s="75"/>
      <c r="RPT728" s="81"/>
      <c r="RPU728" s="75"/>
      <c r="RPV728" s="81"/>
      <c r="RPW728" s="75"/>
      <c r="RPX728" s="81"/>
      <c r="RPY728" s="75"/>
      <c r="RPZ728" s="81"/>
      <c r="RQA728" s="75"/>
      <c r="RQB728" s="81"/>
      <c r="RQC728" s="75"/>
      <c r="RQD728" s="81"/>
      <c r="RQE728" s="75"/>
      <c r="RQF728" s="81"/>
      <c r="RQG728" s="75"/>
      <c r="RQH728" s="81"/>
      <c r="RQI728" s="75"/>
      <c r="RQJ728" s="81"/>
      <c r="RQK728" s="75"/>
      <c r="RQL728" s="81"/>
      <c r="RQM728" s="75"/>
      <c r="RQN728" s="81"/>
      <c r="RQO728" s="75"/>
      <c r="RQP728" s="81"/>
      <c r="RQQ728" s="75"/>
      <c r="RQR728" s="81"/>
      <c r="RQS728" s="75"/>
      <c r="RQT728" s="81"/>
      <c r="RQU728" s="75"/>
      <c r="RQV728" s="81"/>
      <c r="RQW728" s="75"/>
      <c r="RQX728" s="81"/>
      <c r="RQY728" s="75"/>
      <c r="RQZ728" s="81"/>
      <c r="RRA728" s="75"/>
      <c r="RRB728" s="81"/>
      <c r="RRC728" s="75"/>
      <c r="RRD728" s="81"/>
      <c r="RRE728" s="75"/>
      <c r="RRF728" s="81"/>
      <c r="RRG728" s="75"/>
      <c r="RRH728" s="81"/>
      <c r="RRI728" s="75"/>
      <c r="RRJ728" s="81"/>
      <c r="RRK728" s="75"/>
      <c r="RRL728" s="81"/>
      <c r="RRM728" s="75"/>
      <c r="RRN728" s="81"/>
      <c r="RRO728" s="75"/>
      <c r="RRP728" s="81"/>
      <c r="RRQ728" s="75"/>
      <c r="RRR728" s="81"/>
      <c r="RRS728" s="75"/>
      <c r="RRT728" s="81"/>
      <c r="RRU728" s="75"/>
      <c r="RRV728" s="81"/>
      <c r="RRW728" s="75"/>
      <c r="RRX728" s="81"/>
      <c r="RRY728" s="75"/>
      <c r="RRZ728" s="81"/>
      <c r="RSA728" s="75"/>
      <c r="RSB728" s="81"/>
      <c r="RSC728" s="75"/>
      <c r="RSD728" s="81"/>
      <c r="RSE728" s="75"/>
      <c r="RSF728" s="81"/>
      <c r="RSG728" s="75"/>
      <c r="RSH728" s="81"/>
      <c r="RSI728" s="75"/>
      <c r="RSJ728" s="81"/>
      <c r="RSK728" s="75"/>
      <c r="RSL728" s="81"/>
      <c r="RSM728" s="75"/>
      <c r="RSN728" s="81"/>
      <c r="RSO728" s="75"/>
      <c r="RSP728" s="81"/>
      <c r="RSQ728" s="75"/>
      <c r="RSR728" s="81"/>
      <c r="RSS728" s="75"/>
      <c r="RST728" s="81"/>
      <c r="RSU728" s="75"/>
      <c r="RSV728" s="81"/>
      <c r="RSW728" s="75"/>
      <c r="RSX728" s="81"/>
      <c r="RSY728" s="75"/>
      <c r="RSZ728" s="81"/>
      <c r="RTA728" s="75"/>
      <c r="RTB728" s="81"/>
      <c r="RTC728" s="75"/>
      <c r="RTD728" s="81"/>
      <c r="RTE728" s="75"/>
      <c r="RTF728" s="81"/>
      <c r="RTG728" s="75"/>
      <c r="RTH728" s="81"/>
      <c r="RTI728" s="75"/>
      <c r="RTJ728" s="81"/>
      <c r="RTK728" s="75"/>
      <c r="RTL728" s="81"/>
      <c r="RTM728" s="75"/>
      <c r="RTN728" s="81"/>
      <c r="RTO728" s="75"/>
      <c r="RTP728" s="81"/>
      <c r="RTQ728" s="75"/>
      <c r="RTR728" s="81"/>
      <c r="RTS728" s="75"/>
      <c r="RTT728" s="81"/>
      <c r="RTU728" s="75"/>
      <c r="RTV728" s="81"/>
      <c r="RTW728" s="75"/>
      <c r="RTX728" s="81"/>
      <c r="RTY728" s="75"/>
      <c r="RTZ728" s="81"/>
      <c r="RUA728" s="75"/>
      <c r="RUB728" s="81"/>
      <c r="RUC728" s="75"/>
      <c r="RUD728" s="81"/>
      <c r="RUE728" s="75"/>
      <c r="RUF728" s="81"/>
      <c r="RUG728" s="75"/>
      <c r="RUH728" s="81"/>
      <c r="RUI728" s="75"/>
      <c r="RUJ728" s="81"/>
      <c r="RUK728" s="75"/>
      <c r="RUL728" s="81"/>
      <c r="RUM728" s="75"/>
      <c r="RUN728" s="81"/>
      <c r="RUO728" s="75"/>
      <c r="RUP728" s="81"/>
      <c r="RUQ728" s="75"/>
      <c r="RUR728" s="81"/>
      <c r="RUS728" s="75"/>
      <c r="RUT728" s="81"/>
      <c r="RUU728" s="75"/>
      <c r="RUV728" s="81"/>
      <c r="RUW728" s="75"/>
      <c r="RUX728" s="81"/>
      <c r="RUY728" s="75"/>
      <c r="RUZ728" s="81"/>
      <c r="RVA728" s="75"/>
      <c r="RVB728" s="81"/>
      <c r="RVC728" s="75"/>
      <c r="RVD728" s="81"/>
      <c r="RVE728" s="75"/>
      <c r="RVF728" s="81"/>
      <c r="RVG728" s="75"/>
      <c r="RVH728" s="81"/>
      <c r="RVI728" s="75"/>
      <c r="RVJ728" s="81"/>
      <c r="RVK728" s="75"/>
      <c r="RVL728" s="81"/>
      <c r="RVM728" s="75"/>
      <c r="RVN728" s="81"/>
      <c r="RVO728" s="75"/>
      <c r="RVP728" s="81"/>
      <c r="RVQ728" s="75"/>
      <c r="RVR728" s="81"/>
      <c r="RVS728" s="75"/>
      <c r="RVT728" s="81"/>
      <c r="RVU728" s="75"/>
      <c r="RVV728" s="81"/>
      <c r="RVW728" s="75"/>
      <c r="RVX728" s="81"/>
      <c r="RVY728" s="75"/>
      <c r="RVZ728" s="81"/>
      <c r="RWA728" s="75"/>
      <c r="RWB728" s="81"/>
      <c r="RWC728" s="75"/>
      <c r="RWD728" s="81"/>
      <c r="RWE728" s="75"/>
      <c r="RWF728" s="81"/>
      <c r="RWG728" s="75"/>
      <c r="RWH728" s="81"/>
      <c r="RWI728" s="75"/>
      <c r="RWJ728" s="81"/>
      <c r="RWK728" s="75"/>
      <c r="RWL728" s="81"/>
      <c r="RWM728" s="75"/>
      <c r="RWN728" s="81"/>
      <c r="RWO728" s="75"/>
      <c r="RWP728" s="81"/>
      <c r="RWQ728" s="75"/>
      <c r="RWR728" s="81"/>
      <c r="RWS728" s="75"/>
      <c r="RWT728" s="81"/>
      <c r="RWU728" s="75"/>
      <c r="RWV728" s="81"/>
      <c r="RWW728" s="75"/>
      <c r="RWX728" s="81"/>
      <c r="RWY728" s="75"/>
      <c r="RWZ728" s="81"/>
      <c r="RXA728" s="75"/>
      <c r="RXB728" s="81"/>
      <c r="RXC728" s="75"/>
      <c r="RXD728" s="81"/>
      <c r="RXE728" s="75"/>
      <c r="RXF728" s="81"/>
      <c r="RXG728" s="75"/>
      <c r="RXH728" s="81"/>
      <c r="RXI728" s="75"/>
      <c r="RXJ728" s="81"/>
      <c r="RXK728" s="75"/>
      <c r="RXL728" s="81"/>
      <c r="RXM728" s="75"/>
      <c r="RXN728" s="81"/>
      <c r="RXO728" s="75"/>
      <c r="RXP728" s="81"/>
      <c r="RXQ728" s="75"/>
      <c r="RXR728" s="81"/>
      <c r="RXS728" s="75"/>
      <c r="RXT728" s="81"/>
      <c r="RXU728" s="75"/>
      <c r="RXV728" s="81"/>
      <c r="RXW728" s="75"/>
      <c r="RXX728" s="81"/>
      <c r="RXY728" s="75"/>
      <c r="RXZ728" s="81"/>
      <c r="RYA728" s="75"/>
      <c r="RYB728" s="81"/>
      <c r="RYC728" s="75"/>
      <c r="RYD728" s="81"/>
      <c r="RYE728" s="75"/>
      <c r="RYF728" s="81"/>
      <c r="RYG728" s="75"/>
      <c r="RYH728" s="81"/>
      <c r="RYI728" s="75"/>
      <c r="RYJ728" s="81"/>
      <c r="RYK728" s="75"/>
      <c r="RYL728" s="81"/>
      <c r="RYM728" s="75"/>
      <c r="RYN728" s="81"/>
      <c r="RYO728" s="75"/>
      <c r="RYP728" s="81"/>
      <c r="RYQ728" s="75"/>
      <c r="RYR728" s="81"/>
      <c r="RYS728" s="75"/>
      <c r="RYT728" s="81"/>
      <c r="RYU728" s="75"/>
      <c r="RYV728" s="81"/>
      <c r="RYW728" s="75"/>
      <c r="RYX728" s="81"/>
      <c r="RYY728" s="75"/>
      <c r="RYZ728" s="81"/>
      <c r="RZA728" s="75"/>
      <c r="RZB728" s="81"/>
      <c r="RZC728" s="75"/>
      <c r="RZD728" s="81"/>
      <c r="RZE728" s="75"/>
      <c r="RZF728" s="81"/>
      <c r="RZG728" s="75"/>
      <c r="RZH728" s="81"/>
      <c r="RZI728" s="75"/>
      <c r="RZJ728" s="81"/>
      <c r="RZK728" s="75"/>
      <c r="RZL728" s="81"/>
      <c r="RZM728" s="75"/>
      <c r="RZN728" s="81"/>
      <c r="RZO728" s="75"/>
      <c r="RZP728" s="81"/>
      <c r="RZQ728" s="75"/>
      <c r="RZR728" s="81"/>
      <c r="RZS728" s="75"/>
      <c r="RZT728" s="81"/>
      <c r="RZU728" s="75"/>
      <c r="RZV728" s="81"/>
      <c r="RZW728" s="75"/>
      <c r="RZX728" s="81"/>
      <c r="RZY728" s="75"/>
      <c r="RZZ728" s="81"/>
      <c r="SAA728" s="75"/>
      <c r="SAB728" s="81"/>
      <c r="SAC728" s="75"/>
      <c r="SAD728" s="81"/>
      <c r="SAE728" s="75"/>
      <c r="SAF728" s="81"/>
      <c r="SAG728" s="75"/>
      <c r="SAH728" s="81"/>
      <c r="SAI728" s="75"/>
      <c r="SAJ728" s="81"/>
      <c r="SAK728" s="75"/>
      <c r="SAL728" s="81"/>
      <c r="SAM728" s="75"/>
      <c r="SAN728" s="81"/>
      <c r="SAO728" s="75"/>
      <c r="SAP728" s="81"/>
      <c r="SAQ728" s="75"/>
      <c r="SAR728" s="81"/>
      <c r="SAS728" s="75"/>
      <c r="SAT728" s="81"/>
      <c r="SAU728" s="75"/>
      <c r="SAV728" s="81"/>
      <c r="SAW728" s="75"/>
      <c r="SAX728" s="81"/>
      <c r="SAY728" s="75"/>
      <c r="SAZ728" s="81"/>
      <c r="SBA728" s="75"/>
      <c r="SBB728" s="81"/>
      <c r="SBC728" s="75"/>
      <c r="SBD728" s="81"/>
      <c r="SBE728" s="75"/>
      <c r="SBF728" s="81"/>
      <c r="SBG728" s="75"/>
      <c r="SBH728" s="81"/>
      <c r="SBI728" s="75"/>
      <c r="SBJ728" s="81"/>
      <c r="SBK728" s="75"/>
      <c r="SBL728" s="81"/>
      <c r="SBM728" s="75"/>
      <c r="SBN728" s="81"/>
      <c r="SBO728" s="75"/>
      <c r="SBP728" s="81"/>
      <c r="SBQ728" s="75"/>
      <c r="SBR728" s="81"/>
      <c r="SBS728" s="75"/>
      <c r="SBT728" s="81"/>
      <c r="SBU728" s="75"/>
      <c r="SBV728" s="81"/>
      <c r="SBW728" s="75"/>
      <c r="SBX728" s="81"/>
      <c r="SBY728" s="75"/>
      <c r="SBZ728" s="81"/>
      <c r="SCA728" s="75"/>
      <c r="SCB728" s="81"/>
      <c r="SCC728" s="75"/>
      <c r="SCD728" s="81"/>
      <c r="SCE728" s="75"/>
      <c r="SCF728" s="81"/>
      <c r="SCG728" s="75"/>
      <c r="SCH728" s="81"/>
      <c r="SCI728" s="75"/>
      <c r="SCJ728" s="81"/>
      <c r="SCK728" s="75"/>
      <c r="SCL728" s="81"/>
      <c r="SCM728" s="75"/>
      <c r="SCN728" s="81"/>
      <c r="SCO728" s="75"/>
      <c r="SCP728" s="81"/>
      <c r="SCQ728" s="75"/>
      <c r="SCR728" s="81"/>
      <c r="SCS728" s="75"/>
      <c r="SCT728" s="81"/>
      <c r="SCU728" s="75"/>
      <c r="SCV728" s="81"/>
      <c r="SCW728" s="75"/>
      <c r="SCX728" s="81"/>
      <c r="SCY728" s="75"/>
      <c r="SCZ728" s="81"/>
      <c r="SDA728" s="75"/>
      <c r="SDB728" s="81"/>
      <c r="SDC728" s="75"/>
      <c r="SDD728" s="81"/>
      <c r="SDE728" s="75"/>
      <c r="SDF728" s="81"/>
      <c r="SDG728" s="75"/>
      <c r="SDH728" s="81"/>
      <c r="SDI728" s="75"/>
      <c r="SDJ728" s="81"/>
      <c r="SDK728" s="75"/>
      <c r="SDL728" s="81"/>
      <c r="SDM728" s="75"/>
      <c r="SDN728" s="81"/>
      <c r="SDO728" s="75"/>
      <c r="SDP728" s="81"/>
      <c r="SDQ728" s="75"/>
      <c r="SDR728" s="81"/>
      <c r="SDS728" s="75"/>
      <c r="SDT728" s="81"/>
      <c r="SDU728" s="75"/>
      <c r="SDV728" s="81"/>
      <c r="SDW728" s="75"/>
      <c r="SDX728" s="81"/>
      <c r="SDY728" s="75"/>
      <c r="SDZ728" s="81"/>
      <c r="SEA728" s="75"/>
      <c r="SEB728" s="81"/>
      <c r="SEC728" s="75"/>
      <c r="SED728" s="81"/>
      <c r="SEE728" s="75"/>
      <c r="SEF728" s="81"/>
      <c r="SEG728" s="75"/>
      <c r="SEH728" s="81"/>
      <c r="SEI728" s="75"/>
      <c r="SEJ728" s="81"/>
      <c r="SEK728" s="75"/>
      <c r="SEL728" s="81"/>
      <c r="SEM728" s="75"/>
      <c r="SEN728" s="81"/>
      <c r="SEO728" s="75"/>
      <c r="SEP728" s="81"/>
      <c r="SEQ728" s="75"/>
      <c r="SER728" s="81"/>
      <c r="SES728" s="75"/>
      <c r="SET728" s="81"/>
      <c r="SEU728" s="75"/>
      <c r="SEV728" s="81"/>
      <c r="SEW728" s="75"/>
      <c r="SEX728" s="81"/>
      <c r="SEY728" s="75"/>
      <c r="SEZ728" s="81"/>
      <c r="SFA728" s="75"/>
      <c r="SFB728" s="81"/>
      <c r="SFC728" s="75"/>
      <c r="SFD728" s="81"/>
      <c r="SFE728" s="75"/>
      <c r="SFF728" s="81"/>
      <c r="SFG728" s="75"/>
      <c r="SFH728" s="81"/>
      <c r="SFI728" s="75"/>
      <c r="SFJ728" s="81"/>
      <c r="SFK728" s="75"/>
      <c r="SFL728" s="81"/>
      <c r="SFM728" s="75"/>
      <c r="SFN728" s="81"/>
      <c r="SFO728" s="75"/>
      <c r="SFP728" s="81"/>
      <c r="SFQ728" s="75"/>
      <c r="SFR728" s="81"/>
      <c r="SFS728" s="75"/>
      <c r="SFT728" s="81"/>
      <c r="SFU728" s="75"/>
      <c r="SFV728" s="81"/>
      <c r="SFW728" s="75"/>
      <c r="SFX728" s="81"/>
      <c r="SFY728" s="75"/>
      <c r="SFZ728" s="81"/>
      <c r="SGA728" s="75"/>
      <c r="SGB728" s="81"/>
      <c r="SGC728" s="75"/>
      <c r="SGD728" s="81"/>
      <c r="SGE728" s="75"/>
      <c r="SGF728" s="81"/>
      <c r="SGG728" s="75"/>
      <c r="SGH728" s="81"/>
      <c r="SGI728" s="75"/>
      <c r="SGJ728" s="81"/>
      <c r="SGK728" s="75"/>
      <c r="SGL728" s="81"/>
      <c r="SGM728" s="75"/>
      <c r="SGN728" s="81"/>
      <c r="SGO728" s="75"/>
      <c r="SGP728" s="81"/>
      <c r="SGQ728" s="75"/>
      <c r="SGR728" s="81"/>
      <c r="SGS728" s="75"/>
      <c r="SGT728" s="81"/>
      <c r="SGU728" s="75"/>
      <c r="SGV728" s="81"/>
      <c r="SGW728" s="75"/>
      <c r="SGX728" s="81"/>
      <c r="SGY728" s="75"/>
      <c r="SGZ728" s="81"/>
      <c r="SHA728" s="75"/>
      <c r="SHB728" s="81"/>
      <c r="SHC728" s="75"/>
      <c r="SHD728" s="81"/>
      <c r="SHE728" s="75"/>
      <c r="SHF728" s="81"/>
      <c r="SHG728" s="75"/>
      <c r="SHH728" s="81"/>
      <c r="SHI728" s="75"/>
      <c r="SHJ728" s="81"/>
      <c r="SHK728" s="75"/>
      <c r="SHL728" s="81"/>
      <c r="SHM728" s="75"/>
      <c r="SHN728" s="81"/>
      <c r="SHO728" s="75"/>
      <c r="SHP728" s="81"/>
      <c r="SHQ728" s="75"/>
      <c r="SHR728" s="81"/>
      <c r="SHS728" s="75"/>
      <c r="SHT728" s="81"/>
      <c r="SHU728" s="75"/>
      <c r="SHV728" s="81"/>
      <c r="SHW728" s="75"/>
      <c r="SHX728" s="81"/>
      <c r="SHY728" s="75"/>
      <c r="SHZ728" s="81"/>
      <c r="SIA728" s="75"/>
      <c r="SIB728" s="81"/>
      <c r="SIC728" s="75"/>
      <c r="SID728" s="81"/>
      <c r="SIE728" s="75"/>
      <c r="SIF728" s="81"/>
      <c r="SIG728" s="75"/>
      <c r="SIH728" s="81"/>
      <c r="SII728" s="75"/>
      <c r="SIJ728" s="81"/>
      <c r="SIK728" s="75"/>
      <c r="SIL728" s="81"/>
      <c r="SIM728" s="75"/>
      <c r="SIN728" s="81"/>
      <c r="SIO728" s="75"/>
      <c r="SIP728" s="81"/>
      <c r="SIQ728" s="75"/>
      <c r="SIR728" s="81"/>
      <c r="SIS728" s="75"/>
      <c r="SIT728" s="81"/>
      <c r="SIU728" s="75"/>
      <c r="SIV728" s="81"/>
      <c r="SIW728" s="75"/>
      <c r="SIX728" s="81"/>
      <c r="SIY728" s="75"/>
      <c r="SIZ728" s="81"/>
      <c r="SJA728" s="75"/>
      <c r="SJB728" s="81"/>
      <c r="SJC728" s="75"/>
      <c r="SJD728" s="81"/>
      <c r="SJE728" s="75"/>
      <c r="SJF728" s="81"/>
      <c r="SJG728" s="75"/>
      <c r="SJH728" s="81"/>
      <c r="SJI728" s="75"/>
      <c r="SJJ728" s="81"/>
      <c r="SJK728" s="75"/>
      <c r="SJL728" s="81"/>
      <c r="SJM728" s="75"/>
      <c r="SJN728" s="81"/>
      <c r="SJO728" s="75"/>
      <c r="SJP728" s="81"/>
      <c r="SJQ728" s="75"/>
      <c r="SJR728" s="81"/>
      <c r="SJS728" s="75"/>
      <c r="SJT728" s="81"/>
      <c r="SJU728" s="75"/>
      <c r="SJV728" s="81"/>
      <c r="SJW728" s="75"/>
      <c r="SJX728" s="81"/>
      <c r="SJY728" s="75"/>
      <c r="SJZ728" s="81"/>
      <c r="SKA728" s="75"/>
      <c r="SKB728" s="81"/>
      <c r="SKC728" s="75"/>
      <c r="SKD728" s="81"/>
      <c r="SKE728" s="75"/>
      <c r="SKF728" s="81"/>
      <c r="SKG728" s="75"/>
      <c r="SKH728" s="81"/>
      <c r="SKI728" s="75"/>
      <c r="SKJ728" s="81"/>
      <c r="SKK728" s="75"/>
      <c r="SKL728" s="81"/>
      <c r="SKM728" s="75"/>
      <c r="SKN728" s="81"/>
      <c r="SKO728" s="75"/>
      <c r="SKP728" s="81"/>
      <c r="SKQ728" s="75"/>
      <c r="SKR728" s="81"/>
      <c r="SKS728" s="75"/>
      <c r="SKT728" s="81"/>
      <c r="SKU728" s="75"/>
      <c r="SKV728" s="81"/>
      <c r="SKW728" s="75"/>
      <c r="SKX728" s="81"/>
      <c r="SKY728" s="75"/>
      <c r="SKZ728" s="81"/>
      <c r="SLA728" s="75"/>
      <c r="SLB728" s="81"/>
      <c r="SLC728" s="75"/>
      <c r="SLD728" s="81"/>
      <c r="SLE728" s="75"/>
      <c r="SLF728" s="81"/>
      <c r="SLG728" s="75"/>
      <c r="SLH728" s="81"/>
      <c r="SLI728" s="75"/>
      <c r="SLJ728" s="81"/>
      <c r="SLK728" s="75"/>
      <c r="SLL728" s="81"/>
      <c r="SLM728" s="75"/>
      <c r="SLN728" s="81"/>
      <c r="SLO728" s="75"/>
      <c r="SLP728" s="81"/>
      <c r="SLQ728" s="75"/>
      <c r="SLR728" s="81"/>
      <c r="SLS728" s="75"/>
      <c r="SLT728" s="81"/>
      <c r="SLU728" s="75"/>
      <c r="SLV728" s="81"/>
      <c r="SLW728" s="75"/>
      <c r="SLX728" s="81"/>
      <c r="SLY728" s="75"/>
      <c r="SLZ728" s="81"/>
      <c r="SMA728" s="75"/>
      <c r="SMB728" s="81"/>
      <c r="SMC728" s="75"/>
      <c r="SMD728" s="81"/>
      <c r="SME728" s="75"/>
      <c r="SMF728" s="81"/>
      <c r="SMG728" s="75"/>
      <c r="SMH728" s="81"/>
      <c r="SMI728" s="75"/>
      <c r="SMJ728" s="81"/>
      <c r="SMK728" s="75"/>
      <c r="SML728" s="81"/>
      <c r="SMM728" s="75"/>
      <c r="SMN728" s="81"/>
      <c r="SMO728" s="75"/>
      <c r="SMP728" s="81"/>
      <c r="SMQ728" s="75"/>
      <c r="SMR728" s="81"/>
      <c r="SMS728" s="75"/>
      <c r="SMT728" s="81"/>
      <c r="SMU728" s="75"/>
      <c r="SMV728" s="81"/>
      <c r="SMW728" s="75"/>
      <c r="SMX728" s="81"/>
      <c r="SMY728" s="75"/>
      <c r="SMZ728" s="81"/>
      <c r="SNA728" s="75"/>
      <c r="SNB728" s="81"/>
      <c r="SNC728" s="75"/>
      <c r="SND728" s="81"/>
      <c r="SNE728" s="75"/>
      <c r="SNF728" s="81"/>
      <c r="SNG728" s="75"/>
      <c r="SNH728" s="81"/>
      <c r="SNI728" s="75"/>
      <c r="SNJ728" s="81"/>
      <c r="SNK728" s="75"/>
      <c r="SNL728" s="81"/>
      <c r="SNM728" s="75"/>
      <c r="SNN728" s="81"/>
      <c r="SNO728" s="75"/>
      <c r="SNP728" s="81"/>
      <c r="SNQ728" s="75"/>
      <c r="SNR728" s="81"/>
      <c r="SNS728" s="75"/>
      <c r="SNT728" s="81"/>
      <c r="SNU728" s="75"/>
      <c r="SNV728" s="81"/>
      <c r="SNW728" s="75"/>
      <c r="SNX728" s="81"/>
      <c r="SNY728" s="75"/>
      <c r="SNZ728" s="81"/>
      <c r="SOA728" s="75"/>
      <c r="SOB728" s="81"/>
      <c r="SOC728" s="75"/>
      <c r="SOD728" s="81"/>
      <c r="SOE728" s="75"/>
      <c r="SOF728" s="81"/>
      <c r="SOG728" s="75"/>
      <c r="SOH728" s="81"/>
      <c r="SOI728" s="75"/>
      <c r="SOJ728" s="81"/>
      <c r="SOK728" s="75"/>
      <c r="SOL728" s="81"/>
      <c r="SOM728" s="75"/>
      <c r="SON728" s="81"/>
      <c r="SOO728" s="75"/>
      <c r="SOP728" s="81"/>
      <c r="SOQ728" s="75"/>
      <c r="SOR728" s="81"/>
      <c r="SOS728" s="75"/>
      <c r="SOT728" s="81"/>
      <c r="SOU728" s="75"/>
      <c r="SOV728" s="81"/>
      <c r="SOW728" s="75"/>
      <c r="SOX728" s="81"/>
      <c r="SOY728" s="75"/>
      <c r="SOZ728" s="81"/>
      <c r="SPA728" s="75"/>
      <c r="SPB728" s="81"/>
      <c r="SPC728" s="75"/>
      <c r="SPD728" s="81"/>
      <c r="SPE728" s="75"/>
      <c r="SPF728" s="81"/>
      <c r="SPG728" s="75"/>
      <c r="SPH728" s="81"/>
      <c r="SPI728" s="75"/>
      <c r="SPJ728" s="81"/>
      <c r="SPK728" s="75"/>
      <c r="SPL728" s="81"/>
      <c r="SPM728" s="75"/>
      <c r="SPN728" s="81"/>
      <c r="SPO728" s="75"/>
      <c r="SPP728" s="81"/>
      <c r="SPQ728" s="75"/>
      <c r="SPR728" s="81"/>
      <c r="SPS728" s="75"/>
      <c r="SPT728" s="81"/>
      <c r="SPU728" s="75"/>
      <c r="SPV728" s="81"/>
      <c r="SPW728" s="75"/>
      <c r="SPX728" s="81"/>
      <c r="SPY728" s="75"/>
      <c r="SPZ728" s="81"/>
      <c r="SQA728" s="75"/>
      <c r="SQB728" s="81"/>
      <c r="SQC728" s="75"/>
      <c r="SQD728" s="81"/>
      <c r="SQE728" s="75"/>
      <c r="SQF728" s="81"/>
      <c r="SQG728" s="75"/>
      <c r="SQH728" s="81"/>
      <c r="SQI728" s="75"/>
      <c r="SQJ728" s="81"/>
      <c r="SQK728" s="75"/>
      <c r="SQL728" s="81"/>
      <c r="SQM728" s="75"/>
      <c r="SQN728" s="81"/>
      <c r="SQO728" s="75"/>
      <c r="SQP728" s="81"/>
      <c r="SQQ728" s="75"/>
      <c r="SQR728" s="81"/>
      <c r="SQS728" s="75"/>
      <c r="SQT728" s="81"/>
      <c r="SQU728" s="75"/>
      <c r="SQV728" s="81"/>
      <c r="SQW728" s="75"/>
      <c r="SQX728" s="81"/>
      <c r="SQY728" s="75"/>
      <c r="SQZ728" s="81"/>
      <c r="SRA728" s="75"/>
      <c r="SRB728" s="81"/>
      <c r="SRC728" s="75"/>
      <c r="SRD728" s="81"/>
      <c r="SRE728" s="75"/>
      <c r="SRF728" s="81"/>
      <c r="SRG728" s="75"/>
      <c r="SRH728" s="81"/>
      <c r="SRI728" s="75"/>
      <c r="SRJ728" s="81"/>
      <c r="SRK728" s="75"/>
      <c r="SRL728" s="81"/>
      <c r="SRM728" s="75"/>
      <c r="SRN728" s="81"/>
      <c r="SRO728" s="75"/>
      <c r="SRP728" s="81"/>
      <c r="SRQ728" s="75"/>
      <c r="SRR728" s="81"/>
      <c r="SRS728" s="75"/>
      <c r="SRT728" s="81"/>
      <c r="SRU728" s="75"/>
      <c r="SRV728" s="81"/>
      <c r="SRW728" s="75"/>
      <c r="SRX728" s="81"/>
      <c r="SRY728" s="75"/>
      <c r="SRZ728" s="81"/>
      <c r="SSA728" s="75"/>
      <c r="SSB728" s="81"/>
      <c r="SSC728" s="75"/>
      <c r="SSD728" s="81"/>
      <c r="SSE728" s="75"/>
      <c r="SSF728" s="81"/>
      <c r="SSG728" s="75"/>
      <c r="SSH728" s="81"/>
      <c r="SSI728" s="75"/>
      <c r="SSJ728" s="81"/>
      <c r="SSK728" s="75"/>
      <c r="SSL728" s="81"/>
      <c r="SSM728" s="75"/>
      <c r="SSN728" s="81"/>
      <c r="SSO728" s="75"/>
      <c r="SSP728" s="81"/>
      <c r="SSQ728" s="75"/>
      <c r="SSR728" s="81"/>
      <c r="SSS728" s="75"/>
      <c r="SST728" s="81"/>
      <c r="SSU728" s="75"/>
      <c r="SSV728" s="81"/>
      <c r="SSW728" s="75"/>
      <c r="SSX728" s="81"/>
      <c r="SSY728" s="75"/>
      <c r="SSZ728" s="81"/>
      <c r="STA728" s="75"/>
      <c r="STB728" s="81"/>
      <c r="STC728" s="75"/>
      <c r="STD728" s="81"/>
      <c r="STE728" s="75"/>
      <c r="STF728" s="81"/>
      <c r="STG728" s="75"/>
      <c r="STH728" s="81"/>
      <c r="STI728" s="75"/>
      <c r="STJ728" s="81"/>
      <c r="STK728" s="75"/>
      <c r="STL728" s="81"/>
      <c r="STM728" s="75"/>
      <c r="STN728" s="81"/>
      <c r="STO728" s="75"/>
      <c r="STP728" s="81"/>
      <c r="STQ728" s="75"/>
      <c r="STR728" s="81"/>
      <c r="STS728" s="75"/>
      <c r="STT728" s="81"/>
      <c r="STU728" s="75"/>
      <c r="STV728" s="81"/>
      <c r="STW728" s="75"/>
      <c r="STX728" s="81"/>
      <c r="STY728" s="75"/>
      <c r="STZ728" s="81"/>
      <c r="SUA728" s="75"/>
      <c r="SUB728" s="81"/>
      <c r="SUC728" s="75"/>
      <c r="SUD728" s="81"/>
      <c r="SUE728" s="75"/>
      <c r="SUF728" s="81"/>
      <c r="SUG728" s="75"/>
      <c r="SUH728" s="81"/>
      <c r="SUI728" s="75"/>
      <c r="SUJ728" s="81"/>
      <c r="SUK728" s="75"/>
      <c r="SUL728" s="81"/>
      <c r="SUM728" s="75"/>
      <c r="SUN728" s="81"/>
      <c r="SUO728" s="75"/>
      <c r="SUP728" s="81"/>
      <c r="SUQ728" s="75"/>
      <c r="SUR728" s="81"/>
      <c r="SUS728" s="75"/>
      <c r="SUT728" s="81"/>
      <c r="SUU728" s="75"/>
      <c r="SUV728" s="81"/>
      <c r="SUW728" s="75"/>
      <c r="SUX728" s="81"/>
      <c r="SUY728" s="75"/>
      <c r="SUZ728" s="81"/>
      <c r="SVA728" s="75"/>
      <c r="SVB728" s="81"/>
      <c r="SVC728" s="75"/>
      <c r="SVD728" s="81"/>
      <c r="SVE728" s="75"/>
      <c r="SVF728" s="81"/>
      <c r="SVG728" s="75"/>
      <c r="SVH728" s="81"/>
      <c r="SVI728" s="75"/>
      <c r="SVJ728" s="81"/>
      <c r="SVK728" s="75"/>
      <c r="SVL728" s="81"/>
      <c r="SVM728" s="75"/>
      <c r="SVN728" s="81"/>
      <c r="SVO728" s="75"/>
      <c r="SVP728" s="81"/>
      <c r="SVQ728" s="75"/>
      <c r="SVR728" s="81"/>
      <c r="SVS728" s="75"/>
      <c r="SVT728" s="81"/>
      <c r="SVU728" s="75"/>
      <c r="SVV728" s="81"/>
      <c r="SVW728" s="75"/>
      <c r="SVX728" s="81"/>
      <c r="SVY728" s="75"/>
      <c r="SVZ728" s="81"/>
      <c r="SWA728" s="75"/>
      <c r="SWB728" s="81"/>
      <c r="SWC728" s="75"/>
      <c r="SWD728" s="81"/>
      <c r="SWE728" s="75"/>
      <c r="SWF728" s="81"/>
      <c r="SWG728" s="75"/>
      <c r="SWH728" s="81"/>
      <c r="SWI728" s="75"/>
      <c r="SWJ728" s="81"/>
      <c r="SWK728" s="75"/>
      <c r="SWL728" s="81"/>
      <c r="SWM728" s="75"/>
      <c r="SWN728" s="81"/>
      <c r="SWO728" s="75"/>
      <c r="SWP728" s="81"/>
      <c r="SWQ728" s="75"/>
      <c r="SWR728" s="81"/>
      <c r="SWS728" s="75"/>
      <c r="SWT728" s="81"/>
      <c r="SWU728" s="75"/>
      <c r="SWV728" s="81"/>
      <c r="SWW728" s="75"/>
      <c r="SWX728" s="81"/>
      <c r="SWY728" s="75"/>
      <c r="SWZ728" s="81"/>
      <c r="SXA728" s="75"/>
      <c r="SXB728" s="81"/>
      <c r="SXC728" s="75"/>
      <c r="SXD728" s="81"/>
      <c r="SXE728" s="75"/>
      <c r="SXF728" s="81"/>
      <c r="SXG728" s="75"/>
      <c r="SXH728" s="81"/>
      <c r="SXI728" s="75"/>
      <c r="SXJ728" s="81"/>
      <c r="SXK728" s="75"/>
      <c r="SXL728" s="81"/>
      <c r="SXM728" s="75"/>
      <c r="SXN728" s="81"/>
      <c r="SXO728" s="75"/>
      <c r="SXP728" s="81"/>
      <c r="SXQ728" s="75"/>
      <c r="SXR728" s="81"/>
      <c r="SXS728" s="75"/>
      <c r="SXT728" s="81"/>
      <c r="SXU728" s="75"/>
      <c r="SXV728" s="81"/>
      <c r="SXW728" s="75"/>
      <c r="SXX728" s="81"/>
      <c r="SXY728" s="75"/>
      <c r="SXZ728" s="81"/>
      <c r="SYA728" s="75"/>
      <c r="SYB728" s="81"/>
      <c r="SYC728" s="75"/>
      <c r="SYD728" s="81"/>
      <c r="SYE728" s="75"/>
      <c r="SYF728" s="81"/>
      <c r="SYG728" s="75"/>
      <c r="SYH728" s="81"/>
      <c r="SYI728" s="75"/>
      <c r="SYJ728" s="81"/>
      <c r="SYK728" s="75"/>
      <c r="SYL728" s="81"/>
      <c r="SYM728" s="75"/>
      <c r="SYN728" s="81"/>
      <c r="SYO728" s="75"/>
      <c r="SYP728" s="81"/>
      <c r="SYQ728" s="75"/>
      <c r="SYR728" s="81"/>
      <c r="SYS728" s="75"/>
      <c r="SYT728" s="81"/>
      <c r="SYU728" s="75"/>
      <c r="SYV728" s="81"/>
      <c r="SYW728" s="75"/>
      <c r="SYX728" s="81"/>
      <c r="SYY728" s="75"/>
      <c r="SYZ728" s="81"/>
      <c r="SZA728" s="75"/>
      <c r="SZB728" s="81"/>
      <c r="SZC728" s="75"/>
      <c r="SZD728" s="81"/>
      <c r="SZE728" s="75"/>
      <c r="SZF728" s="81"/>
      <c r="SZG728" s="75"/>
      <c r="SZH728" s="81"/>
      <c r="SZI728" s="75"/>
      <c r="SZJ728" s="81"/>
      <c r="SZK728" s="75"/>
      <c r="SZL728" s="81"/>
      <c r="SZM728" s="75"/>
      <c r="SZN728" s="81"/>
      <c r="SZO728" s="75"/>
      <c r="SZP728" s="81"/>
      <c r="SZQ728" s="75"/>
      <c r="SZR728" s="81"/>
      <c r="SZS728" s="75"/>
      <c r="SZT728" s="81"/>
      <c r="SZU728" s="75"/>
      <c r="SZV728" s="81"/>
      <c r="SZW728" s="75"/>
      <c r="SZX728" s="81"/>
      <c r="SZY728" s="75"/>
      <c r="SZZ728" s="81"/>
      <c r="TAA728" s="75"/>
      <c r="TAB728" s="81"/>
      <c r="TAC728" s="75"/>
      <c r="TAD728" s="81"/>
      <c r="TAE728" s="75"/>
      <c r="TAF728" s="81"/>
      <c r="TAG728" s="75"/>
      <c r="TAH728" s="81"/>
      <c r="TAI728" s="75"/>
      <c r="TAJ728" s="81"/>
      <c r="TAK728" s="75"/>
      <c r="TAL728" s="81"/>
      <c r="TAM728" s="75"/>
      <c r="TAN728" s="81"/>
      <c r="TAO728" s="75"/>
      <c r="TAP728" s="81"/>
      <c r="TAQ728" s="75"/>
      <c r="TAR728" s="81"/>
      <c r="TAS728" s="75"/>
      <c r="TAT728" s="81"/>
      <c r="TAU728" s="75"/>
      <c r="TAV728" s="81"/>
      <c r="TAW728" s="75"/>
      <c r="TAX728" s="81"/>
      <c r="TAY728" s="75"/>
      <c r="TAZ728" s="81"/>
      <c r="TBA728" s="75"/>
      <c r="TBB728" s="81"/>
      <c r="TBC728" s="75"/>
      <c r="TBD728" s="81"/>
      <c r="TBE728" s="75"/>
      <c r="TBF728" s="81"/>
      <c r="TBG728" s="75"/>
      <c r="TBH728" s="81"/>
      <c r="TBI728" s="75"/>
      <c r="TBJ728" s="81"/>
      <c r="TBK728" s="75"/>
      <c r="TBL728" s="81"/>
      <c r="TBM728" s="75"/>
      <c r="TBN728" s="81"/>
      <c r="TBO728" s="75"/>
      <c r="TBP728" s="81"/>
      <c r="TBQ728" s="75"/>
      <c r="TBR728" s="81"/>
      <c r="TBS728" s="75"/>
      <c r="TBT728" s="81"/>
      <c r="TBU728" s="75"/>
      <c r="TBV728" s="81"/>
      <c r="TBW728" s="75"/>
      <c r="TBX728" s="81"/>
      <c r="TBY728" s="75"/>
      <c r="TBZ728" s="81"/>
      <c r="TCA728" s="75"/>
      <c r="TCB728" s="81"/>
      <c r="TCC728" s="75"/>
      <c r="TCD728" s="81"/>
      <c r="TCE728" s="75"/>
      <c r="TCF728" s="81"/>
      <c r="TCG728" s="75"/>
      <c r="TCH728" s="81"/>
      <c r="TCI728" s="75"/>
      <c r="TCJ728" s="81"/>
      <c r="TCK728" s="75"/>
      <c r="TCL728" s="81"/>
      <c r="TCM728" s="75"/>
      <c r="TCN728" s="81"/>
      <c r="TCO728" s="75"/>
      <c r="TCP728" s="81"/>
      <c r="TCQ728" s="75"/>
      <c r="TCR728" s="81"/>
      <c r="TCS728" s="75"/>
      <c r="TCT728" s="81"/>
      <c r="TCU728" s="75"/>
      <c r="TCV728" s="81"/>
      <c r="TCW728" s="75"/>
      <c r="TCX728" s="81"/>
      <c r="TCY728" s="75"/>
      <c r="TCZ728" s="81"/>
      <c r="TDA728" s="75"/>
      <c r="TDB728" s="81"/>
      <c r="TDC728" s="75"/>
      <c r="TDD728" s="81"/>
      <c r="TDE728" s="75"/>
      <c r="TDF728" s="81"/>
      <c r="TDG728" s="75"/>
      <c r="TDH728" s="81"/>
      <c r="TDI728" s="75"/>
      <c r="TDJ728" s="81"/>
      <c r="TDK728" s="75"/>
      <c r="TDL728" s="81"/>
      <c r="TDM728" s="75"/>
      <c r="TDN728" s="81"/>
      <c r="TDO728" s="75"/>
      <c r="TDP728" s="81"/>
      <c r="TDQ728" s="75"/>
      <c r="TDR728" s="81"/>
      <c r="TDS728" s="75"/>
      <c r="TDT728" s="81"/>
      <c r="TDU728" s="75"/>
      <c r="TDV728" s="81"/>
      <c r="TDW728" s="75"/>
      <c r="TDX728" s="81"/>
      <c r="TDY728" s="75"/>
      <c r="TDZ728" s="81"/>
      <c r="TEA728" s="75"/>
      <c r="TEB728" s="81"/>
      <c r="TEC728" s="75"/>
      <c r="TED728" s="81"/>
      <c r="TEE728" s="75"/>
      <c r="TEF728" s="81"/>
      <c r="TEG728" s="75"/>
      <c r="TEH728" s="81"/>
      <c r="TEI728" s="75"/>
      <c r="TEJ728" s="81"/>
      <c r="TEK728" s="75"/>
      <c r="TEL728" s="81"/>
      <c r="TEM728" s="75"/>
      <c r="TEN728" s="81"/>
      <c r="TEO728" s="75"/>
      <c r="TEP728" s="81"/>
      <c r="TEQ728" s="75"/>
      <c r="TER728" s="81"/>
      <c r="TES728" s="75"/>
      <c r="TET728" s="81"/>
      <c r="TEU728" s="75"/>
      <c r="TEV728" s="81"/>
      <c r="TEW728" s="75"/>
      <c r="TEX728" s="81"/>
      <c r="TEY728" s="75"/>
      <c r="TEZ728" s="81"/>
      <c r="TFA728" s="75"/>
      <c r="TFB728" s="81"/>
      <c r="TFC728" s="75"/>
      <c r="TFD728" s="81"/>
      <c r="TFE728" s="75"/>
      <c r="TFF728" s="81"/>
      <c r="TFG728" s="75"/>
      <c r="TFH728" s="81"/>
      <c r="TFI728" s="75"/>
      <c r="TFJ728" s="81"/>
      <c r="TFK728" s="75"/>
      <c r="TFL728" s="81"/>
      <c r="TFM728" s="75"/>
      <c r="TFN728" s="81"/>
      <c r="TFO728" s="75"/>
      <c r="TFP728" s="81"/>
      <c r="TFQ728" s="75"/>
      <c r="TFR728" s="81"/>
      <c r="TFS728" s="75"/>
      <c r="TFT728" s="81"/>
      <c r="TFU728" s="75"/>
      <c r="TFV728" s="81"/>
      <c r="TFW728" s="75"/>
      <c r="TFX728" s="81"/>
      <c r="TFY728" s="75"/>
      <c r="TFZ728" s="81"/>
      <c r="TGA728" s="75"/>
      <c r="TGB728" s="81"/>
      <c r="TGC728" s="75"/>
      <c r="TGD728" s="81"/>
      <c r="TGE728" s="75"/>
      <c r="TGF728" s="81"/>
      <c r="TGG728" s="75"/>
      <c r="TGH728" s="81"/>
      <c r="TGI728" s="75"/>
      <c r="TGJ728" s="81"/>
      <c r="TGK728" s="75"/>
      <c r="TGL728" s="81"/>
      <c r="TGM728" s="75"/>
      <c r="TGN728" s="81"/>
      <c r="TGO728" s="75"/>
      <c r="TGP728" s="81"/>
      <c r="TGQ728" s="75"/>
      <c r="TGR728" s="81"/>
      <c r="TGS728" s="75"/>
      <c r="TGT728" s="81"/>
      <c r="TGU728" s="75"/>
      <c r="TGV728" s="81"/>
      <c r="TGW728" s="75"/>
      <c r="TGX728" s="81"/>
      <c r="TGY728" s="75"/>
      <c r="TGZ728" s="81"/>
      <c r="THA728" s="75"/>
      <c r="THB728" s="81"/>
      <c r="THC728" s="75"/>
      <c r="THD728" s="81"/>
      <c r="THE728" s="75"/>
      <c r="THF728" s="81"/>
      <c r="THG728" s="75"/>
      <c r="THH728" s="81"/>
      <c r="THI728" s="75"/>
      <c r="THJ728" s="81"/>
      <c r="THK728" s="75"/>
      <c r="THL728" s="81"/>
      <c r="THM728" s="75"/>
      <c r="THN728" s="81"/>
      <c r="THO728" s="75"/>
      <c r="THP728" s="81"/>
      <c r="THQ728" s="75"/>
      <c r="THR728" s="81"/>
      <c r="THS728" s="75"/>
      <c r="THT728" s="81"/>
      <c r="THU728" s="75"/>
      <c r="THV728" s="81"/>
      <c r="THW728" s="75"/>
      <c r="THX728" s="81"/>
      <c r="THY728" s="75"/>
      <c r="THZ728" s="81"/>
      <c r="TIA728" s="75"/>
      <c r="TIB728" s="81"/>
      <c r="TIC728" s="75"/>
      <c r="TID728" s="81"/>
      <c r="TIE728" s="75"/>
      <c r="TIF728" s="81"/>
      <c r="TIG728" s="75"/>
      <c r="TIH728" s="81"/>
      <c r="TII728" s="75"/>
      <c r="TIJ728" s="81"/>
      <c r="TIK728" s="75"/>
      <c r="TIL728" s="81"/>
      <c r="TIM728" s="75"/>
      <c r="TIN728" s="81"/>
      <c r="TIO728" s="75"/>
      <c r="TIP728" s="81"/>
      <c r="TIQ728" s="75"/>
      <c r="TIR728" s="81"/>
      <c r="TIS728" s="75"/>
      <c r="TIT728" s="81"/>
      <c r="TIU728" s="75"/>
      <c r="TIV728" s="81"/>
      <c r="TIW728" s="75"/>
      <c r="TIX728" s="81"/>
      <c r="TIY728" s="75"/>
      <c r="TIZ728" s="81"/>
      <c r="TJA728" s="75"/>
      <c r="TJB728" s="81"/>
      <c r="TJC728" s="75"/>
      <c r="TJD728" s="81"/>
      <c r="TJE728" s="75"/>
      <c r="TJF728" s="81"/>
      <c r="TJG728" s="75"/>
      <c r="TJH728" s="81"/>
      <c r="TJI728" s="75"/>
      <c r="TJJ728" s="81"/>
      <c r="TJK728" s="75"/>
      <c r="TJL728" s="81"/>
      <c r="TJM728" s="75"/>
      <c r="TJN728" s="81"/>
      <c r="TJO728" s="75"/>
      <c r="TJP728" s="81"/>
      <c r="TJQ728" s="75"/>
      <c r="TJR728" s="81"/>
      <c r="TJS728" s="75"/>
      <c r="TJT728" s="81"/>
      <c r="TJU728" s="75"/>
      <c r="TJV728" s="81"/>
      <c r="TJW728" s="75"/>
      <c r="TJX728" s="81"/>
      <c r="TJY728" s="75"/>
      <c r="TJZ728" s="81"/>
      <c r="TKA728" s="75"/>
      <c r="TKB728" s="81"/>
      <c r="TKC728" s="75"/>
      <c r="TKD728" s="81"/>
      <c r="TKE728" s="75"/>
      <c r="TKF728" s="81"/>
      <c r="TKG728" s="75"/>
      <c r="TKH728" s="81"/>
      <c r="TKI728" s="75"/>
      <c r="TKJ728" s="81"/>
      <c r="TKK728" s="75"/>
      <c r="TKL728" s="81"/>
      <c r="TKM728" s="75"/>
      <c r="TKN728" s="81"/>
      <c r="TKO728" s="75"/>
      <c r="TKP728" s="81"/>
      <c r="TKQ728" s="75"/>
      <c r="TKR728" s="81"/>
      <c r="TKS728" s="75"/>
      <c r="TKT728" s="81"/>
      <c r="TKU728" s="75"/>
      <c r="TKV728" s="81"/>
      <c r="TKW728" s="75"/>
      <c r="TKX728" s="81"/>
      <c r="TKY728" s="75"/>
      <c r="TKZ728" s="81"/>
      <c r="TLA728" s="75"/>
      <c r="TLB728" s="81"/>
      <c r="TLC728" s="75"/>
      <c r="TLD728" s="81"/>
      <c r="TLE728" s="75"/>
      <c r="TLF728" s="81"/>
      <c r="TLG728" s="75"/>
      <c r="TLH728" s="81"/>
      <c r="TLI728" s="75"/>
      <c r="TLJ728" s="81"/>
      <c r="TLK728" s="75"/>
      <c r="TLL728" s="81"/>
      <c r="TLM728" s="75"/>
      <c r="TLN728" s="81"/>
      <c r="TLO728" s="75"/>
      <c r="TLP728" s="81"/>
      <c r="TLQ728" s="75"/>
      <c r="TLR728" s="81"/>
      <c r="TLS728" s="75"/>
      <c r="TLT728" s="81"/>
      <c r="TLU728" s="75"/>
      <c r="TLV728" s="81"/>
      <c r="TLW728" s="75"/>
      <c r="TLX728" s="81"/>
      <c r="TLY728" s="75"/>
      <c r="TLZ728" s="81"/>
      <c r="TMA728" s="75"/>
      <c r="TMB728" s="81"/>
      <c r="TMC728" s="75"/>
      <c r="TMD728" s="81"/>
      <c r="TME728" s="75"/>
      <c r="TMF728" s="81"/>
      <c r="TMG728" s="75"/>
      <c r="TMH728" s="81"/>
      <c r="TMI728" s="75"/>
      <c r="TMJ728" s="81"/>
      <c r="TMK728" s="75"/>
      <c r="TML728" s="81"/>
      <c r="TMM728" s="75"/>
      <c r="TMN728" s="81"/>
      <c r="TMO728" s="75"/>
      <c r="TMP728" s="81"/>
      <c r="TMQ728" s="75"/>
      <c r="TMR728" s="81"/>
      <c r="TMS728" s="75"/>
      <c r="TMT728" s="81"/>
      <c r="TMU728" s="75"/>
      <c r="TMV728" s="81"/>
      <c r="TMW728" s="75"/>
      <c r="TMX728" s="81"/>
      <c r="TMY728" s="75"/>
      <c r="TMZ728" s="81"/>
      <c r="TNA728" s="75"/>
      <c r="TNB728" s="81"/>
      <c r="TNC728" s="75"/>
      <c r="TND728" s="81"/>
      <c r="TNE728" s="75"/>
      <c r="TNF728" s="81"/>
      <c r="TNG728" s="75"/>
      <c r="TNH728" s="81"/>
      <c r="TNI728" s="75"/>
      <c r="TNJ728" s="81"/>
      <c r="TNK728" s="75"/>
      <c r="TNL728" s="81"/>
      <c r="TNM728" s="75"/>
      <c r="TNN728" s="81"/>
      <c r="TNO728" s="75"/>
      <c r="TNP728" s="81"/>
      <c r="TNQ728" s="75"/>
      <c r="TNR728" s="81"/>
      <c r="TNS728" s="75"/>
      <c r="TNT728" s="81"/>
      <c r="TNU728" s="75"/>
      <c r="TNV728" s="81"/>
      <c r="TNW728" s="75"/>
      <c r="TNX728" s="81"/>
      <c r="TNY728" s="75"/>
      <c r="TNZ728" s="81"/>
      <c r="TOA728" s="75"/>
      <c r="TOB728" s="81"/>
      <c r="TOC728" s="75"/>
      <c r="TOD728" s="81"/>
      <c r="TOE728" s="75"/>
      <c r="TOF728" s="81"/>
      <c r="TOG728" s="75"/>
      <c r="TOH728" s="81"/>
      <c r="TOI728" s="75"/>
      <c r="TOJ728" s="81"/>
      <c r="TOK728" s="75"/>
      <c r="TOL728" s="81"/>
      <c r="TOM728" s="75"/>
      <c r="TON728" s="81"/>
      <c r="TOO728" s="75"/>
      <c r="TOP728" s="81"/>
      <c r="TOQ728" s="75"/>
      <c r="TOR728" s="81"/>
      <c r="TOS728" s="75"/>
      <c r="TOT728" s="81"/>
      <c r="TOU728" s="75"/>
      <c r="TOV728" s="81"/>
      <c r="TOW728" s="75"/>
      <c r="TOX728" s="81"/>
      <c r="TOY728" s="75"/>
      <c r="TOZ728" s="81"/>
      <c r="TPA728" s="75"/>
      <c r="TPB728" s="81"/>
      <c r="TPC728" s="75"/>
      <c r="TPD728" s="81"/>
      <c r="TPE728" s="75"/>
      <c r="TPF728" s="81"/>
      <c r="TPG728" s="75"/>
      <c r="TPH728" s="81"/>
      <c r="TPI728" s="75"/>
      <c r="TPJ728" s="81"/>
      <c r="TPK728" s="75"/>
      <c r="TPL728" s="81"/>
      <c r="TPM728" s="75"/>
      <c r="TPN728" s="81"/>
      <c r="TPO728" s="75"/>
      <c r="TPP728" s="81"/>
      <c r="TPQ728" s="75"/>
      <c r="TPR728" s="81"/>
      <c r="TPS728" s="75"/>
      <c r="TPT728" s="81"/>
      <c r="TPU728" s="75"/>
      <c r="TPV728" s="81"/>
      <c r="TPW728" s="75"/>
      <c r="TPX728" s="81"/>
      <c r="TPY728" s="75"/>
      <c r="TPZ728" s="81"/>
      <c r="TQA728" s="75"/>
      <c r="TQB728" s="81"/>
      <c r="TQC728" s="75"/>
      <c r="TQD728" s="81"/>
      <c r="TQE728" s="75"/>
      <c r="TQF728" s="81"/>
      <c r="TQG728" s="75"/>
      <c r="TQH728" s="81"/>
      <c r="TQI728" s="75"/>
      <c r="TQJ728" s="81"/>
      <c r="TQK728" s="75"/>
      <c r="TQL728" s="81"/>
      <c r="TQM728" s="75"/>
      <c r="TQN728" s="81"/>
      <c r="TQO728" s="75"/>
      <c r="TQP728" s="81"/>
      <c r="TQQ728" s="75"/>
      <c r="TQR728" s="81"/>
      <c r="TQS728" s="75"/>
      <c r="TQT728" s="81"/>
      <c r="TQU728" s="75"/>
      <c r="TQV728" s="81"/>
      <c r="TQW728" s="75"/>
      <c r="TQX728" s="81"/>
      <c r="TQY728" s="75"/>
      <c r="TQZ728" s="81"/>
      <c r="TRA728" s="75"/>
      <c r="TRB728" s="81"/>
      <c r="TRC728" s="75"/>
      <c r="TRD728" s="81"/>
      <c r="TRE728" s="75"/>
      <c r="TRF728" s="81"/>
      <c r="TRG728" s="75"/>
      <c r="TRH728" s="81"/>
      <c r="TRI728" s="75"/>
      <c r="TRJ728" s="81"/>
      <c r="TRK728" s="75"/>
      <c r="TRL728" s="81"/>
      <c r="TRM728" s="75"/>
      <c r="TRN728" s="81"/>
      <c r="TRO728" s="75"/>
      <c r="TRP728" s="81"/>
      <c r="TRQ728" s="75"/>
      <c r="TRR728" s="81"/>
      <c r="TRS728" s="75"/>
      <c r="TRT728" s="81"/>
      <c r="TRU728" s="75"/>
      <c r="TRV728" s="81"/>
      <c r="TRW728" s="75"/>
      <c r="TRX728" s="81"/>
      <c r="TRY728" s="75"/>
      <c r="TRZ728" s="81"/>
      <c r="TSA728" s="75"/>
      <c r="TSB728" s="81"/>
      <c r="TSC728" s="75"/>
      <c r="TSD728" s="81"/>
      <c r="TSE728" s="75"/>
      <c r="TSF728" s="81"/>
      <c r="TSG728" s="75"/>
      <c r="TSH728" s="81"/>
      <c r="TSI728" s="75"/>
      <c r="TSJ728" s="81"/>
      <c r="TSK728" s="75"/>
      <c r="TSL728" s="81"/>
      <c r="TSM728" s="75"/>
      <c r="TSN728" s="81"/>
      <c r="TSO728" s="75"/>
      <c r="TSP728" s="81"/>
      <c r="TSQ728" s="75"/>
      <c r="TSR728" s="81"/>
      <c r="TSS728" s="75"/>
      <c r="TST728" s="81"/>
      <c r="TSU728" s="75"/>
      <c r="TSV728" s="81"/>
      <c r="TSW728" s="75"/>
      <c r="TSX728" s="81"/>
      <c r="TSY728" s="75"/>
      <c r="TSZ728" s="81"/>
      <c r="TTA728" s="75"/>
      <c r="TTB728" s="81"/>
      <c r="TTC728" s="75"/>
      <c r="TTD728" s="81"/>
      <c r="TTE728" s="75"/>
      <c r="TTF728" s="81"/>
      <c r="TTG728" s="75"/>
      <c r="TTH728" s="81"/>
      <c r="TTI728" s="75"/>
      <c r="TTJ728" s="81"/>
      <c r="TTK728" s="75"/>
      <c r="TTL728" s="81"/>
      <c r="TTM728" s="75"/>
      <c r="TTN728" s="81"/>
      <c r="TTO728" s="75"/>
      <c r="TTP728" s="81"/>
      <c r="TTQ728" s="75"/>
      <c r="TTR728" s="81"/>
      <c r="TTS728" s="75"/>
      <c r="TTT728" s="81"/>
      <c r="TTU728" s="75"/>
      <c r="TTV728" s="81"/>
      <c r="TTW728" s="75"/>
      <c r="TTX728" s="81"/>
      <c r="TTY728" s="75"/>
      <c r="TTZ728" s="81"/>
      <c r="TUA728" s="75"/>
      <c r="TUB728" s="81"/>
      <c r="TUC728" s="75"/>
      <c r="TUD728" s="81"/>
      <c r="TUE728" s="75"/>
      <c r="TUF728" s="81"/>
      <c r="TUG728" s="75"/>
      <c r="TUH728" s="81"/>
      <c r="TUI728" s="75"/>
      <c r="TUJ728" s="81"/>
      <c r="TUK728" s="75"/>
      <c r="TUL728" s="81"/>
      <c r="TUM728" s="75"/>
      <c r="TUN728" s="81"/>
      <c r="TUO728" s="75"/>
      <c r="TUP728" s="81"/>
      <c r="TUQ728" s="75"/>
      <c r="TUR728" s="81"/>
      <c r="TUS728" s="75"/>
      <c r="TUT728" s="81"/>
      <c r="TUU728" s="75"/>
      <c r="TUV728" s="81"/>
      <c r="TUW728" s="75"/>
      <c r="TUX728" s="81"/>
      <c r="TUY728" s="75"/>
      <c r="TUZ728" s="81"/>
      <c r="TVA728" s="75"/>
      <c r="TVB728" s="81"/>
      <c r="TVC728" s="75"/>
      <c r="TVD728" s="81"/>
      <c r="TVE728" s="75"/>
      <c r="TVF728" s="81"/>
      <c r="TVG728" s="75"/>
      <c r="TVH728" s="81"/>
      <c r="TVI728" s="75"/>
      <c r="TVJ728" s="81"/>
      <c r="TVK728" s="75"/>
      <c r="TVL728" s="81"/>
      <c r="TVM728" s="75"/>
      <c r="TVN728" s="81"/>
      <c r="TVO728" s="75"/>
      <c r="TVP728" s="81"/>
      <c r="TVQ728" s="75"/>
      <c r="TVR728" s="81"/>
      <c r="TVS728" s="75"/>
      <c r="TVT728" s="81"/>
      <c r="TVU728" s="75"/>
      <c r="TVV728" s="81"/>
      <c r="TVW728" s="75"/>
      <c r="TVX728" s="81"/>
      <c r="TVY728" s="75"/>
      <c r="TVZ728" s="81"/>
      <c r="TWA728" s="75"/>
      <c r="TWB728" s="81"/>
      <c r="TWC728" s="75"/>
      <c r="TWD728" s="81"/>
      <c r="TWE728" s="75"/>
      <c r="TWF728" s="81"/>
      <c r="TWG728" s="75"/>
      <c r="TWH728" s="81"/>
      <c r="TWI728" s="75"/>
      <c r="TWJ728" s="81"/>
      <c r="TWK728" s="75"/>
      <c r="TWL728" s="81"/>
      <c r="TWM728" s="75"/>
      <c r="TWN728" s="81"/>
      <c r="TWO728" s="75"/>
      <c r="TWP728" s="81"/>
      <c r="TWQ728" s="75"/>
      <c r="TWR728" s="81"/>
      <c r="TWS728" s="75"/>
      <c r="TWT728" s="81"/>
      <c r="TWU728" s="75"/>
      <c r="TWV728" s="81"/>
      <c r="TWW728" s="75"/>
      <c r="TWX728" s="81"/>
      <c r="TWY728" s="75"/>
      <c r="TWZ728" s="81"/>
      <c r="TXA728" s="75"/>
      <c r="TXB728" s="81"/>
      <c r="TXC728" s="75"/>
      <c r="TXD728" s="81"/>
      <c r="TXE728" s="75"/>
      <c r="TXF728" s="81"/>
      <c r="TXG728" s="75"/>
      <c r="TXH728" s="81"/>
      <c r="TXI728" s="75"/>
      <c r="TXJ728" s="81"/>
      <c r="TXK728" s="75"/>
      <c r="TXL728" s="81"/>
      <c r="TXM728" s="75"/>
      <c r="TXN728" s="81"/>
      <c r="TXO728" s="75"/>
      <c r="TXP728" s="81"/>
      <c r="TXQ728" s="75"/>
      <c r="TXR728" s="81"/>
      <c r="TXS728" s="75"/>
      <c r="TXT728" s="81"/>
      <c r="TXU728" s="75"/>
      <c r="TXV728" s="81"/>
      <c r="TXW728" s="75"/>
      <c r="TXX728" s="81"/>
      <c r="TXY728" s="75"/>
      <c r="TXZ728" s="81"/>
      <c r="TYA728" s="75"/>
      <c r="TYB728" s="81"/>
      <c r="TYC728" s="75"/>
      <c r="TYD728" s="81"/>
      <c r="TYE728" s="75"/>
      <c r="TYF728" s="81"/>
      <c r="TYG728" s="75"/>
      <c r="TYH728" s="81"/>
      <c r="TYI728" s="75"/>
      <c r="TYJ728" s="81"/>
      <c r="TYK728" s="75"/>
      <c r="TYL728" s="81"/>
      <c r="TYM728" s="75"/>
      <c r="TYN728" s="81"/>
      <c r="TYO728" s="75"/>
      <c r="TYP728" s="81"/>
      <c r="TYQ728" s="75"/>
      <c r="TYR728" s="81"/>
      <c r="TYS728" s="75"/>
      <c r="TYT728" s="81"/>
      <c r="TYU728" s="75"/>
      <c r="TYV728" s="81"/>
      <c r="TYW728" s="75"/>
      <c r="TYX728" s="81"/>
      <c r="TYY728" s="75"/>
      <c r="TYZ728" s="81"/>
      <c r="TZA728" s="75"/>
      <c r="TZB728" s="81"/>
      <c r="TZC728" s="75"/>
      <c r="TZD728" s="81"/>
      <c r="TZE728" s="75"/>
      <c r="TZF728" s="81"/>
      <c r="TZG728" s="75"/>
      <c r="TZH728" s="81"/>
      <c r="TZI728" s="75"/>
      <c r="TZJ728" s="81"/>
      <c r="TZK728" s="75"/>
      <c r="TZL728" s="81"/>
      <c r="TZM728" s="75"/>
      <c r="TZN728" s="81"/>
      <c r="TZO728" s="75"/>
      <c r="TZP728" s="81"/>
      <c r="TZQ728" s="75"/>
      <c r="TZR728" s="81"/>
      <c r="TZS728" s="75"/>
      <c r="TZT728" s="81"/>
      <c r="TZU728" s="75"/>
      <c r="TZV728" s="81"/>
      <c r="TZW728" s="75"/>
      <c r="TZX728" s="81"/>
      <c r="TZY728" s="75"/>
      <c r="TZZ728" s="81"/>
      <c r="UAA728" s="75"/>
      <c r="UAB728" s="81"/>
      <c r="UAC728" s="75"/>
      <c r="UAD728" s="81"/>
      <c r="UAE728" s="75"/>
      <c r="UAF728" s="81"/>
      <c r="UAG728" s="75"/>
      <c r="UAH728" s="81"/>
      <c r="UAI728" s="75"/>
      <c r="UAJ728" s="81"/>
      <c r="UAK728" s="75"/>
      <c r="UAL728" s="81"/>
      <c r="UAM728" s="75"/>
      <c r="UAN728" s="81"/>
      <c r="UAO728" s="75"/>
      <c r="UAP728" s="81"/>
      <c r="UAQ728" s="75"/>
      <c r="UAR728" s="81"/>
      <c r="UAS728" s="75"/>
      <c r="UAT728" s="81"/>
      <c r="UAU728" s="75"/>
      <c r="UAV728" s="81"/>
      <c r="UAW728" s="75"/>
      <c r="UAX728" s="81"/>
      <c r="UAY728" s="75"/>
      <c r="UAZ728" s="81"/>
      <c r="UBA728" s="75"/>
      <c r="UBB728" s="81"/>
      <c r="UBC728" s="75"/>
      <c r="UBD728" s="81"/>
      <c r="UBE728" s="75"/>
      <c r="UBF728" s="81"/>
      <c r="UBG728" s="75"/>
      <c r="UBH728" s="81"/>
      <c r="UBI728" s="75"/>
      <c r="UBJ728" s="81"/>
      <c r="UBK728" s="75"/>
      <c r="UBL728" s="81"/>
      <c r="UBM728" s="75"/>
      <c r="UBN728" s="81"/>
      <c r="UBO728" s="75"/>
      <c r="UBP728" s="81"/>
      <c r="UBQ728" s="75"/>
      <c r="UBR728" s="81"/>
      <c r="UBS728" s="75"/>
      <c r="UBT728" s="81"/>
      <c r="UBU728" s="75"/>
      <c r="UBV728" s="81"/>
      <c r="UBW728" s="75"/>
      <c r="UBX728" s="81"/>
      <c r="UBY728" s="75"/>
      <c r="UBZ728" s="81"/>
      <c r="UCA728" s="75"/>
      <c r="UCB728" s="81"/>
      <c r="UCC728" s="75"/>
      <c r="UCD728" s="81"/>
      <c r="UCE728" s="75"/>
      <c r="UCF728" s="81"/>
      <c r="UCG728" s="75"/>
      <c r="UCH728" s="81"/>
      <c r="UCI728" s="75"/>
      <c r="UCJ728" s="81"/>
      <c r="UCK728" s="75"/>
      <c r="UCL728" s="81"/>
      <c r="UCM728" s="75"/>
      <c r="UCN728" s="81"/>
      <c r="UCO728" s="75"/>
      <c r="UCP728" s="81"/>
      <c r="UCQ728" s="75"/>
      <c r="UCR728" s="81"/>
      <c r="UCS728" s="75"/>
      <c r="UCT728" s="81"/>
      <c r="UCU728" s="75"/>
      <c r="UCV728" s="81"/>
      <c r="UCW728" s="75"/>
      <c r="UCX728" s="81"/>
      <c r="UCY728" s="75"/>
      <c r="UCZ728" s="81"/>
      <c r="UDA728" s="75"/>
      <c r="UDB728" s="81"/>
      <c r="UDC728" s="75"/>
      <c r="UDD728" s="81"/>
      <c r="UDE728" s="75"/>
      <c r="UDF728" s="81"/>
      <c r="UDG728" s="75"/>
      <c r="UDH728" s="81"/>
      <c r="UDI728" s="75"/>
      <c r="UDJ728" s="81"/>
      <c r="UDK728" s="75"/>
      <c r="UDL728" s="81"/>
      <c r="UDM728" s="75"/>
      <c r="UDN728" s="81"/>
      <c r="UDO728" s="75"/>
      <c r="UDP728" s="81"/>
      <c r="UDQ728" s="75"/>
      <c r="UDR728" s="81"/>
      <c r="UDS728" s="75"/>
      <c r="UDT728" s="81"/>
      <c r="UDU728" s="75"/>
      <c r="UDV728" s="81"/>
      <c r="UDW728" s="75"/>
      <c r="UDX728" s="81"/>
      <c r="UDY728" s="75"/>
      <c r="UDZ728" s="81"/>
      <c r="UEA728" s="75"/>
      <c r="UEB728" s="81"/>
      <c r="UEC728" s="75"/>
      <c r="UED728" s="81"/>
      <c r="UEE728" s="75"/>
      <c r="UEF728" s="81"/>
      <c r="UEG728" s="75"/>
      <c r="UEH728" s="81"/>
      <c r="UEI728" s="75"/>
      <c r="UEJ728" s="81"/>
      <c r="UEK728" s="75"/>
      <c r="UEL728" s="81"/>
      <c r="UEM728" s="75"/>
      <c r="UEN728" s="81"/>
      <c r="UEO728" s="75"/>
      <c r="UEP728" s="81"/>
      <c r="UEQ728" s="75"/>
      <c r="UER728" s="81"/>
      <c r="UES728" s="75"/>
      <c r="UET728" s="81"/>
      <c r="UEU728" s="75"/>
      <c r="UEV728" s="81"/>
      <c r="UEW728" s="75"/>
      <c r="UEX728" s="81"/>
      <c r="UEY728" s="75"/>
      <c r="UEZ728" s="81"/>
      <c r="UFA728" s="75"/>
      <c r="UFB728" s="81"/>
      <c r="UFC728" s="75"/>
      <c r="UFD728" s="81"/>
      <c r="UFE728" s="75"/>
      <c r="UFF728" s="81"/>
      <c r="UFG728" s="75"/>
      <c r="UFH728" s="81"/>
      <c r="UFI728" s="75"/>
      <c r="UFJ728" s="81"/>
      <c r="UFK728" s="75"/>
      <c r="UFL728" s="81"/>
      <c r="UFM728" s="75"/>
      <c r="UFN728" s="81"/>
      <c r="UFO728" s="75"/>
      <c r="UFP728" s="81"/>
      <c r="UFQ728" s="75"/>
      <c r="UFR728" s="81"/>
      <c r="UFS728" s="75"/>
      <c r="UFT728" s="81"/>
      <c r="UFU728" s="75"/>
      <c r="UFV728" s="81"/>
      <c r="UFW728" s="75"/>
      <c r="UFX728" s="81"/>
      <c r="UFY728" s="75"/>
      <c r="UFZ728" s="81"/>
      <c r="UGA728" s="75"/>
      <c r="UGB728" s="81"/>
      <c r="UGC728" s="75"/>
      <c r="UGD728" s="81"/>
      <c r="UGE728" s="75"/>
      <c r="UGF728" s="81"/>
      <c r="UGG728" s="75"/>
      <c r="UGH728" s="81"/>
      <c r="UGI728" s="75"/>
      <c r="UGJ728" s="81"/>
      <c r="UGK728" s="75"/>
      <c r="UGL728" s="81"/>
      <c r="UGM728" s="75"/>
      <c r="UGN728" s="81"/>
      <c r="UGO728" s="75"/>
      <c r="UGP728" s="81"/>
      <c r="UGQ728" s="75"/>
      <c r="UGR728" s="81"/>
      <c r="UGS728" s="75"/>
      <c r="UGT728" s="81"/>
      <c r="UGU728" s="75"/>
      <c r="UGV728" s="81"/>
      <c r="UGW728" s="75"/>
      <c r="UGX728" s="81"/>
      <c r="UGY728" s="75"/>
      <c r="UGZ728" s="81"/>
      <c r="UHA728" s="75"/>
      <c r="UHB728" s="81"/>
      <c r="UHC728" s="75"/>
      <c r="UHD728" s="81"/>
      <c r="UHE728" s="75"/>
      <c r="UHF728" s="81"/>
      <c r="UHG728" s="75"/>
      <c r="UHH728" s="81"/>
      <c r="UHI728" s="75"/>
      <c r="UHJ728" s="81"/>
      <c r="UHK728" s="75"/>
      <c r="UHL728" s="81"/>
      <c r="UHM728" s="75"/>
      <c r="UHN728" s="81"/>
      <c r="UHO728" s="75"/>
      <c r="UHP728" s="81"/>
      <c r="UHQ728" s="75"/>
      <c r="UHR728" s="81"/>
      <c r="UHS728" s="75"/>
      <c r="UHT728" s="81"/>
      <c r="UHU728" s="75"/>
      <c r="UHV728" s="81"/>
      <c r="UHW728" s="75"/>
      <c r="UHX728" s="81"/>
      <c r="UHY728" s="75"/>
      <c r="UHZ728" s="81"/>
      <c r="UIA728" s="75"/>
      <c r="UIB728" s="81"/>
      <c r="UIC728" s="75"/>
      <c r="UID728" s="81"/>
      <c r="UIE728" s="75"/>
      <c r="UIF728" s="81"/>
      <c r="UIG728" s="75"/>
      <c r="UIH728" s="81"/>
      <c r="UII728" s="75"/>
      <c r="UIJ728" s="81"/>
      <c r="UIK728" s="75"/>
      <c r="UIL728" s="81"/>
      <c r="UIM728" s="75"/>
      <c r="UIN728" s="81"/>
      <c r="UIO728" s="75"/>
      <c r="UIP728" s="81"/>
      <c r="UIQ728" s="75"/>
      <c r="UIR728" s="81"/>
      <c r="UIS728" s="75"/>
      <c r="UIT728" s="81"/>
      <c r="UIU728" s="75"/>
      <c r="UIV728" s="81"/>
      <c r="UIW728" s="75"/>
      <c r="UIX728" s="81"/>
      <c r="UIY728" s="75"/>
      <c r="UIZ728" s="81"/>
      <c r="UJA728" s="75"/>
      <c r="UJB728" s="81"/>
      <c r="UJC728" s="75"/>
      <c r="UJD728" s="81"/>
      <c r="UJE728" s="75"/>
      <c r="UJF728" s="81"/>
      <c r="UJG728" s="75"/>
      <c r="UJH728" s="81"/>
      <c r="UJI728" s="75"/>
      <c r="UJJ728" s="81"/>
      <c r="UJK728" s="75"/>
      <c r="UJL728" s="81"/>
      <c r="UJM728" s="75"/>
      <c r="UJN728" s="81"/>
      <c r="UJO728" s="75"/>
      <c r="UJP728" s="81"/>
      <c r="UJQ728" s="75"/>
      <c r="UJR728" s="81"/>
      <c r="UJS728" s="75"/>
      <c r="UJT728" s="81"/>
      <c r="UJU728" s="75"/>
      <c r="UJV728" s="81"/>
      <c r="UJW728" s="75"/>
      <c r="UJX728" s="81"/>
      <c r="UJY728" s="75"/>
      <c r="UJZ728" s="81"/>
      <c r="UKA728" s="75"/>
      <c r="UKB728" s="81"/>
      <c r="UKC728" s="75"/>
      <c r="UKD728" s="81"/>
      <c r="UKE728" s="75"/>
      <c r="UKF728" s="81"/>
      <c r="UKG728" s="75"/>
      <c r="UKH728" s="81"/>
      <c r="UKI728" s="75"/>
      <c r="UKJ728" s="81"/>
      <c r="UKK728" s="75"/>
      <c r="UKL728" s="81"/>
      <c r="UKM728" s="75"/>
      <c r="UKN728" s="81"/>
      <c r="UKO728" s="75"/>
      <c r="UKP728" s="81"/>
      <c r="UKQ728" s="75"/>
      <c r="UKR728" s="81"/>
      <c r="UKS728" s="75"/>
      <c r="UKT728" s="81"/>
      <c r="UKU728" s="75"/>
      <c r="UKV728" s="81"/>
      <c r="UKW728" s="75"/>
      <c r="UKX728" s="81"/>
      <c r="UKY728" s="75"/>
      <c r="UKZ728" s="81"/>
      <c r="ULA728" s="75"/>
      <c r="ULB728" s="81"/>
      <c r="ULC728" s="75"/>
      <c r="ULD728" s="81"/>
      <c r="ULE728" s="75"/>
      <c r="ULF728" s="81"/>
      <c r="ULG728" s="75"/>
      <c r="ULH728" s="81"/>
      <c r="ULI728" s="75"/>
      <c r="ULJ728" s="81"/>
      <c r="ULK728" s="75"/>
      <c r="ULL728" s="81"/>
      <c r="ULM728" s="75"/>
      <c r="ULN728" s="81"/>
      <c r="ULO728" s="75"/>
      <c r="ULP728" s="81"/>
      <c r="ULQ728" s="75"/>
      <c r="ULR728" s="81"/>
      <c r="ULS728" s="75"/>
      <c r="ULT728" s="81"/>
      <c r="ULU728" s="75"/>
      <c r="ULV728" s="81"/>
      <c r="ULW728" s="75"/>
      <c r="ULX728" s="81"/>
      <c r="ULY728" s="75"/>
      <c r="ULZ728" s="81"/>
      <c r="UMA728" s="75"/>
      <c r="UMB728" s="81"/>
      <c r="UMC728" s="75"/>
      <c r="UMD728" s="81"/>
      <c r="UME728" s="75"/>
      <c r="UMF728" s="81"/>
      <c r="UMG728" s="75"/>
      <c r="UMH728" s="81"/>
      <c r="UMI728" s="75"/>
      <c r="UMJ728" s="81"/>
      <c r="UMK728" s="75"/>
      <c r="UML728" s="81"/>
      <c r="UMM728" s="75"/>
      <c r="UMN728" s="81"/>
      <c r="UMO728" s="75"/>
      <c r="UMP728" s="81"/>
      <c r="UMQ728" s="75"/>
      <c r="UMR728" s="81"/>
      <c r="UMS728" s="75"/>
      <c r="UMT728" s="81"/>
      <c r="UMU728" s="75"/>
      <c r="UMV728" s="81"/>
      <c r="UMW728" s="75"/>
      <c r="UMX728" s="81"/>
      <c r="UMY728" s="75"/>
      <c r="UMZ728" s="81"/>
      <c r="UNA728" s="75"/>
      <c r="UNB728" s="81"/>
      <c r="UNC728" s="75"/>
      <c r="UND728" s="81"/>
      <c r="UNE728" s="75"/>
      <c r="UNF728" s="81"/>
      <c r="UNG728" s="75"/>
      <c r="UNH728" s="81"/>
      <c r="UNI728" s="75"/>
      <c r="UNJ728" s="81"/>
      <c r="UNK728" s="75"/>
      <c r="UNL728" s="81"/>
      <c r="UNM728" s="75"/>
      <c r="UNN728" s="81"/>
      <c r="UNO728" s="75"/>
      <c r="UNP728" s="81"/>
      <c r="UNQ728" s="75"/>
      <c r="UNR728" s="81"/>
      <c r="UNS728" s="75"/>
      <c r="UNT728" s="81"/>
      <c r="UNU728" s="75"/>
      <c r="UNV728" s="81"/>
      <c r="UNW728" s="75"/>
      <c r="UNX728" s="81"/>
      <c r="UNY728" s="75"/>
      <c r="UNZ728" s="81"/>
      <c r="UOA728" s="75"/>
      <c r="UOB728" s="81"/>
      <c r="UOC728" s="75"/>
      <c r="UOD728" s="81"/>
      <c r="UOE728" s="75"/>
      <c r="UOF728" s="81"/>
      <c r="UOG728" s="75"/>
      <c r="UOH728" s="81"/>
      <c r="UOI728" s="75"/>
      <c r="UOJ728" s="81"/>
      <c r="UOK728" s="75"/>
      <c r="UOL728" s="81"/>
      <c r="UOM728" s="75"/>
      <c r="UON728" s="81"/>
      <c r="UOO728" s="75"/>
      <c r="UOP728" s="81"/>
      <c r="UOQ728" s="75"/>
      <c r="UOR728" s="81"/>
      <c r="UOS728" s="75"/>
      <c r="UOT728" s="81"/>
      <c r="UOU728" s="75"/>
      <c r="UOV728" s="81"/>
      <c r="UOW728" s="75"/>
      <c r="UOX728" s="81"/>
      <c r="UOY728" s="75"/>
      <c r="UOZ728" s="81"/>
      <c r="UPA728" s="75"/>
      <c r="UPB728" s="81"/>
      <c r="UPC728" s="75"/>
      <c r="UPD728" s="81"/>
      <c r="UPE728" s="75"/>
      <c r="UPF728" s="81"/>
      <c r="UPG728" s="75"/>
      <c r="UPH728" s="81"/>
      <c r="UPI728" s="75"/>
      <c r="UPJ728" s="81"/>
      <c r="UPK728" s="75"/>
      <c r="UPL728" s="81"/>
      <c r="UPM728" s="75"/>
      <c r="UPN728" s="81"/>
      <c r="UPO728" s="75"/>
      <c r="UPP728" s="81"/>
      <c r="UPQ728" s="75"/>
      <c r="UPR728" s="81"/>
      <c r="UPS728" s="75"/>
      <c r="UPT728" s="81"/>
      <c r="UPU728" s="75"/>
      <c r="UPV728" s="81"/>
      <c r="UPW728" s="75"/>
      <c r="UPX728" s="81"/>
      <c r="UPY728" s="75"/>
      <c r="UPZ728" s="81"/>
      <c r="UQA728" s="75"/>
      <c r="UQB728" s="81"/>
      <c r="UQC728" s="75"/>
      <c r="UQD728" s="81"/>
      <c r="UQE728" s="75"/>
      <c r="UQF728" s="81"/>
      <c r="UQG728" s="75"/>
      <c r="UQH728" s="81"/>
      <c r="UQI728" s="75"/>
      <c r="UQJ728" s="81"/>
      <c r="UQK728" s="75"/>
      <c r="UQL728" s="81"/>
      <c r="UQM728" s="75"/>
      <c r="UQN728" s="81"/>
      <c r="UQO728" s="75"/>
      <c r="UQP728" s="81"/>
      <c r="UQQ728" s="75"/>
      <c r="UQR728" s="81"/>
      <c r="UQS728" s="75"/>
      <c r="UQT728" s="81"/>
      <c r="UQU728" s="75"/>
      <c r="UQV728" s="81"/>
      <c r="UQW728" s="75"/>
      <c r="UQX728" s="81"/>
      <c r="UQY728" s="75"/>
      <c r="UQZ728" s="81"/>
      <c r="URA728" s="75"/>
      <c r="URB728" s="81"/>
      <c r="URC728" s="75"/>
      <c r="URD728" s="81"/>
      <c r="URE728" s="75"/>
      <c r="URF728" s="81"/>
      <c r="URG728" s="75"/>
      <c r="URH728" s="81"/>
      <c r="URI728" s="75"/>
      <c r="URJ728" s="81"/>
      <c r="URK728" s="75"/>
      <c r="URL728" s="81"/>
      <c r="URM728" s="75"/>
      <c r="URN728" s="81"/>
      <c r="URO728" s="75"/>
      <c r="URP728" s="81"/>
      <c r="URQ728" s="75"/>
      <c r="URR728" s="81"/>
      <c r="URS728" s="75"/>
      <c r="URT728" s="81"/>
      <c r="URU728" s="75"/>
      <c r="URV728" s="81"/>
      <c r="URW728" s="75"/>
      <c r="URX728" s="81"/>
      <c r="URY728" s="75"/>
      <c r="URZ728" s="81"/>
      <c r="USA728" s="75"/>
      <c r="USB728" s="81"/>
      <c r="USC728" s="75"/>
      <c r="USD728" s="81"/>
      <c r="USE728" s="75"/>
      <c r="USF728" s="81"/>
      <c r="USG728" s="75"/>
      <c r="USH728" s="81"/>
      <c r="USI728" s="75"/>
      <c r="USJ728" s="81"/>
      <c r="USK728" s="75"/>
      <c r="USL728" s="81"/>
      <c r="USM728" s="75"/>
      <c r="USN728" s="81"/>
      <c r="USO728" s="75"/>
      <c r="USP728" s="81"/>
      <c r="USQ728" s="75"/>
      <c r="USR728" s="81"/>
      <c r="USS728" s="75"/>
      <c r="UST728" s="81"/>
      <c r="USU728" s="75"/>
      <c r="USV728" s="81"/>
      <c r="USW728" s="75"/>
      <c r="USX728" s="81"/>
      <c r="USY728" s="75"/>
      <c r="USZ728" s="81"/>
      <c r="UTA728" s="75"/>
      <c r="UTB728" s="81"/>
      <c r="UTC728" s="75"/>
      <c r="UTD728" s="81"/>
      <c r="UTE728" s="75"/>
      <c r="UTF728" s="81"/>
      <c r="UTG728" s="75"/>
      <c r="UTH728" s="81"/>
      <c r="UTI728" s="75"/>
      <c r="UTJ728" s="81"/>
      <c r="UTK728" s="75"/>
      <c r="UTL728" s="81"/>
      <c r="UTM728" s="75"/>
      <c r="UTN728" s="81"/>
      <c r="UTO728" s="75"/>
      <c r="UTP728" s="81"/>
      <c r="UTQ728" s="75"/>
      <c r="UTR728" s="81"/>
      <c r="UTS728" s="75"/>
      <c r="UTT728" s="81"/>
      <c r="UTU728" s="75"/>
      <c r="UTV728" s="81"/>
      <c r="UTW728" s="75"/>
      <c r="UTX728" s="81"/>
      <c r="UTY728" s="75"/>
      <c r="UTZ728" s="81"/>
      <c r="UUA728" s="75"/>
      <c r="UUB728" s="81"/>
      <c r="UUC728" s="75"/>
      <c r="UUD728" s="81"/>
      <c r="UUE728" s="75"/>
      <c r="UUF728" s="81"/>
      <c r="UUG728" s="75"/>
      <c r="UUH728" s="81"/>
      <c r="UUI728" s="75"/>
      <c r="UUJ728" s="81"/>
      <c r="UUK728" s="75"/>
      <c r="UUL728" s="81"/>
      <c r="UUM728" s="75"/>
      <c r="UUN728" s="81"/>
      <c r="UUO728" s="75"/>
      <c r="UUP728" s="81"/>
      <c r="UUQ728" s="75"/>
      <c r="UUR728" s="81"/>
      <c r="UUS728" s="75"/>
      <c r="UUT728" s="81"/>
      <c r="UUU728" s="75"/>
      <c r="UUV728" s="81"/>
      <c r="UUW728" s="75"/>
      <c r="UUX728" s="81"/>
      <c r="UUY728" s="75"/>
      <c r="UUZ728" s="81"/>
      <c r="UVA728" s="75"/>
      <c r="UVB728" s="81"/>
      <c r="UVC728" s="75"/>
      <c r="UVD728" s="81"/>
      <c r="UVE728" s="75"/>
      <c r="UVF728" s="81"/>
      <c r="UVG728" s="75"/>
      <c r="UVH728" s="81"/>
      <c r="UVI728" s="75"/>
      <c r="UVJ728" s="81"/>
      <c r="UVK728" s="75"/>
      <c r="UVL728" s="81"/>
      <c r="UVM728" s="75"/>
      <c r="UVN728" s="81"/>
      <c r="UVO728" s="75"/>
      <c r="UVP728" s="81"/>
      <c r="UVQ728" s="75"/>
      <c r="UVR728" s="81"/>
      <c r="UVS728" s="75"/>
      <c r="UVT728" s="81"/>
      <c r="UVU728" s="75"/>
      <c r="UVV728" s="81"/>
      <c r="UVW728" s="75"/>
      <c r="UVX728" s="81"/>
      <c r="UVY728" s="75"/>
      <c r="UVZ728" s="81"/>
      <c r="UWA728" s="75"/>
      <c r="UWB728" s="81"/>
      <c r="UWC728" s="75"/>
      <c r="UWD728" s="81"/>
      <c r="UWE728" s="75"/>
      <c r="UWF728" s="81"/>
      <c r="UWG728" s="75"/>
      <c r="UWH728" s="81"/>
      <c r="UWI728" s="75"/>
      <c r="UWJ728" s="81"/>
      <c r="UWK728" s="75"/>
      <c r="UWL728" s="81"/>
      <c r="UWM728" s="75"/>
      <c r="UWN728" s="81"/>
      <c r="UWO728" s="75"/>
      <c r="UWP728" s="81"/>
      <c r="UWQ728" s="75"/>
      <c r="UWR728" s="81"/>
      <c r="UWS728" s="75"/>
      <c r="UWT728" s="81"/>
      <c r="UWU728" s="75"/>
      <c r="UWV728" s="81"/>
      <c r="UWW728" s="75"/>
      <c r="UWX728" s="81"/>
      <c r="UWY728" s="75"/>
      <c r="UWZ728" s="81"/>
      <c r="UXA728" s="75"/>
      <c r="UXB728" s="81"/>
      <c r="UXC728" s="75"/>
      <c r="UXD728" s="81"/>
      <c r="UXE728" s="75"/>
      <c r="UXF728" s="81"/>
      <c r="UXG728" s="75"/>
      <c r="UXH728" s="81"/>
      <c r="UXI728" s="75"/>
      <c r="UXJ728" s="81"/>
      <c r="UXK728" s="75"/>
      <c r="UXL728" s="81"/>
      <c r="UXM728" s="75"/>
      <c r="UXN728" s="81"/>
      <c r="UXO728" s="75"/>
      <c r="UXP728" s="81"/>
      <c r="UXQ728" s="75"/>
      <c r="UXR728" s="81"/>
      <c r="UXS728" s="75"/>
      <c r="UXT728" s="81"/>
      <c r="UXU728" s="75"/>
      <c r="UXV728" s="81"/>
      <c r="UXW728" s="75"/>
      <c r="UXX728" s="81"/>
      <c r="UXY728" s="75"/>
      <c r="UXZ728" s="81"/>
      <c r="UYA728" s="75"/>
      <c r="UYB728" s="81"/>
      <c r="UYC728" s="75"/>
      <c r="UYD728" s="81"/>
      <c r="UYE728" s="75"/>
      <c r="UYF728" s="81"/>
      <c r="UYG728" s="75"/>
      <c r="UYH728" s="81"/>
      <c r="UYI728" s="75"/>
      <c r="UYJ728" s="81"/>
      <c r="UYK728" s="75"/>
      <c r="UYL728" s="81"/>
      <c r="UYM728" s="75"/>
      <c r="UYN728" s="81"/>
      <c r="UYO728" s="75"/>
      <c r="UYP728" s="81"/>
      <c r="UYQ728" s="75"/>
      <c r="UYR728" s="81"/>
      <c r="UYS728" s="75"/>
      <c r="UYT728" s="81"/>
      <c r="UYU728" s="75"/>
      <c r="UYV728" s="81"/>
      <c r="UYW728" s="75"/>
      <c r="UYX728" s="81"/>
      <c r="UYY728" s="75"/>
      <c r="UYZ728" s="81"/>
      <c r="UZA728" s="75"/>
      <c r="UZB728" s="81"/>
      <c r="UZC728" s="75"/>
      <c r="UZD728" s="81"/>
      <c r="UZE728" s="75"/>
      <c r="UZF728" s="81"/>
      <c r="UZG728" s="75"/>
      <c r="UZH728" s="81"/>
      <c r="UZI728" s="75"/>
      <c r="UZJ728" s="81"/>
      <c r="UZK728" s="75"/>
      <c r="UZL728" s="81"/>
      <c r="UZM728" s="75"/>
      <c r="UZN728" s="81"/>
      <c r="UZO728" s="75"/>
      <c r="UZP728" s="81"/>
      <c r="UZQ728" s="75"/>
      <c r="UZR728" s="81"/>
      <c r="UZS728" s="75"/>
      <c r="UZT728" s="81"/>
      <c r="UZU728" s="75"/>
      <c r="UZV728" s="81"/>
      <c r="UZW728" s="75"/>
      <c r="UZX728" s="81"/>
      <c r="UZY728" s="75"/>
      <c r="UZZ728" s="81"/>
      <c r="VAA728" s="75"/>
      <c r="VAB728" s="81"/>
      <c r="VAC728" s="75"/>
      <c r="VAD728" s="81"/>
      <c r="VAE728" s="75"/>
      <c r="VAF728" s="81"/>
      <c r="VAG728" s="75"/>
      <c r="VAH728" s="81"/>
      <c r="VAI728" s="75"/>
      <c r="VAJ728" s="81"/>
      <c r="VAK728" s="75"/>
      <c r="VAL728" s="81"/>
      <c r="VAM728" s="75"/>
      <c r="VAN728" s="81"/>
      <c r="VAO728" s="75"/>
      <c r="VAP728" s="81"/>
      <c r="VAQ728" s="75"/>
      <c r="VAR728" s="81"/>
      <c r="VAS728" s="75"/>
      <c r="VAT728" s="81"/>
      <c r="VAU728" s="75"/>
      <c r="VAV728" s="81"/>
      <c r="VAW728" s="75"/>
      <c r="VAX728" s="81"/>
      <c r="VAY728" s="75"/>
      <c r="VAZ728" s="81"/>
      <c r="VBA728" s="75"/>
      <c r="VBB728" s="81"/>
      <c r="VBC728" s="75"/>
      <c r="VBD728" s="81"/>
      <c r="VBE728" s="75"/>
      <c r="VBF728" s="81"/>
      <c r="VBG728" s="75"/>
      <c r="VBH728" s="81"/>
      <c r="VBI728" s="75"/>
      <c r="VBJ728" s="81"/>
      <c r="VBK728" s="75"/>
      <c r="VBL728" s="81"/>
      <c r="VBM728" s="75"/>
      <c r="VBN728" s="81"/>
      <c r="VBO728" s="75"/>
      <c r="VBP728" s="81"/>
      <c r="VBQ728" s="75"/>
      <c r="VBR728" s="81"/>
      <c r="VBS728" s="75"/>
      <c r="VBT728" s="81"/>
      <c r="VBU728" s="75"/>
      <c r="VBV728" s="81"/>
      <c r="VBW728" s="75"/>
      <c r="VBX728" s="81"/>
      <c r="VBY728" s="75"/>
      <c r="VBZ728" s="81"/>
      <c r="VCA728" s="75"/>
      <c r="VCB728" s="81"/>
      <c r="VCC728" s="75"/>
      <c r="VCD728" s="81"/>
      <c r="VCE728" s="75"/>
      <c r="VCF728" s="81"/>
      <c r="VCG728" s="75"/>
      <c r="VCH728" s="81"/>
      <c r="VCI728" s="75"/>
      <c r="VCJ728" s="81"/>
      <c r="VCK728" s="75"/>
      <c r="VCL728" s="81"/>
      <c r="VCM728" s="75"/>
      <c r="VCN728" s="81"/>
      <c r="VCO728" s="75"/>
      <c r="VCP728" s="81"/>
      <c r="VCQ728" s="75"/>
      <c r="VCR728" s="81"/>
      <c r="VCS728" s="75"/>
      <c r="VCT728" s="81"/>
      <c r="VCU728" s="75"/>
      <c r="VCV728" s="81"/>
      <c r="VCW728" s="75"/>
      <c r="VCX728" s="81"/>
      <c r="VCY728" s="75"/>
      <c r="VCZ728" s="81"/>
      <c r="VDA728" s="75"/>
      <c r="VDB728" s="81"/>
      <c r="VDC728" s="75"/>
      <c r="VDD728" s="81"/>
      <c r="VDE728" s="75"/>
      <c r="VDF728" s="81"/>
      <c r="VDG728" s="75"/>
      <c r="VDH728" s="81"/>
      <c r="VDI728" s="75"/>
      <c r="VDJ728" s="81"/>
      <c r="VDK728" s="75"/>
      <c r="VDL728" s="81"/>
      <c r="VDM728" s="75"/>
      <c r="VDN728" s="81"/>
      <c r="VDO728" s="75"/>
      <c r="VDP728" s="81"/>
      <c r="VDQ728" s="75"/>
      <c r="VDR728" s="81"/>
      <c r="VDS728" s="75"/>
      <c r="VDT728" s="81"/>
      <c r="VDU728" s="75"/>
      <c r="VDV728" s="81"/>
      <c r="VDW728" s="75"/>
      <c r="VDX728" s="81"/>
      <c r="VDY728" s="75"/>
      <c r="VDZ728" s="81"/>
      <c r="VEA728" s="75"/>
      <c r="VEB728" s="81"/>
      <c r="VEC728" s="75"/>
      <c r="VED728" s="81"/>
      <c r="VEE728" s="75"/>
      <c r="VEF728" s="81"/>
      <c r="VEG728" s="75"/>
      <c r="VEH728" s="81"/>
      <c r="VEI728" s="75"/>
      <c r="VEJ728" s="81"/>
      <c r="VEK728" s="75"/>
      <c r="VEL728" s="81"/>
      <c r="VEM728" s="75"/>
      <c r="VEN728" s="81"/>
      <c r="VEO728" s="75"/>
      <c r="VEP728" s="81"/>
      <c r="VEQ728" s="75"/>
      <c r="VER728" s="81"/>
      <c r="VES728" s="75"/>
      <c r="VET728" s="81"/>
      <c r="VEU728" s="75"/>
      <c r="VEV728" s="81"/>
      <c r="VEW728" s="75"/>
      <c r="VEX728" s="81"/>
      <c r="VEY728" s="75"/>
      <c r="VEZ728" s="81"/>
      <c r="VFA728" s="75"/>
      <c r="VFB728" s="81"/>
      <c r="VFC728" s="75"/>
      <c r="VFD728" s="81"/>
      <c r="VFE728" s="75"/>
      <c r="VFF728" s="81"/>
      <c r="VFG728" s="75"/>
      <c r="VFH728" s="81"/>
      <c r="VFI728" s="75"/>
      <c r="VFJ728" s="81"/>
      <c r="VFK728" s="75"/>
      <c r="VFL728" s="81"/>
      <c r="VFM728" s="75"/>
      <c r="VFN728" s="81"/>
      <c r="VFO728" s="75"/>
      <c r="VFP728" s="81"/>
      <c r="VFQ728" s="75"/>
      <c r="VFR728" s="81"/>
      <c r="VFS728" s="75"/>
      <c r="VFT728" s="81"/>
      <c r="VFU728" s="75"/>
      <c r="VFV728" s="81"/>
      <c r="VFW728" s="75"/>
      <c r="VFX728" s="81"/>
      <c r="VFY728" s="75"/>
      <c r="VFZ728" s="81"/>
      <c r="VGA728" s="75"/>
      <c r="VGB728" s="81"/>
      <c r="VGC728" s="75"/>
      <c r="VGD728" s="81"/>
      <c r="VGE728" s="75"/>
      <c r="VGF728" s="81"/>
      <c r="VGG728" s="75"/>
      <c r="VGH728" s="81"/>
      <c r="VGI728" s="75"/>
      <c r="VGJ728" s="81"/>
      <c r="VGK728" s="75"/>
      <c r="VGL728" s="81"/>
      <c r="VGM728" s="75"/>
      <c r="VGN728" s="81"/>
      <c r="VGO728" s="75"/>
      <c r="VGP728" s="81"/>
      <c r="VGQ728" s="75"/>
      <c r="VGR728" s="81"/>
      <c r="VGS728" s="75"/>
      <c r="VGT728" s="81"/>
      <c r="VGU728" s="75"/>
      <c r="VGV728" s="81"/>
      <c r="VGW728" s="75"/>
      <c r="VGX728" s="81"/>
      <c r="VGY728" s="75"/>
      <c r="VGZ728" s="81"/>
      <c r="VHA728" s="75"/>
      <c r="VHB728" s="81"/>
      <c r="VHC728" s="75"/>
      <c r="VHD728" s="81"/>
      <c r="VHE728" s="75"/>
      <c r="VHF728" s="81"/>
      <c r="VHG728" s="75"/>
      <c r="VHH728" s="81"/>
      <c r="VHI728" s="75"/>
      <c r="VHJ728" s="81"/>
      <c r="VHK728" s="75"/>
      <c r="VHL728" s="81"/>
      <c r="VHM728" s="75"/>
      <c r="VHN728" s="81"/>
      <c r="VHO728" s="75"/>
      <c r="VHP728" s="81"/>
      <c r="VHQ728" s="75"/>
      <c r="VHR728" s="81"/>
      <c r="VHS728" s="75"/>
      <c r="VHT728" s="81"/>
      <c r="VHU728" s="75"/>
      <c r="VHV728" s="81"/>
      <c r="VHW728" s="75"/>
      <c r="VHX728" s="81"/>
      <c r="VHY728" s="75"/>
      <c r="VHZ728" s="81"/>
      <c r="VIA728" s="75"/>
      <c r="VIB728" s="81"/>
      <c r="VIC728" s="75"/>
      <c r="VID728" s="81"/>
      <c r="VIE728" s="75"/>
      <c r="VIF728" s="81"/>
      <c r="VIG728" s="75"/>
      <c r="VIH728" s="81"/>
      <c r="VII728" s="75"/>
      <c r="VIJ728" s="81"/>
      <c r="VIK728" s="75"/>
      <c r="VIL728" s="81"/>
      <c r="VIM728" s="75"/>
      <c r="VIN728" s="81"/>
      <c r="VIO728" s="75"/>
      <c r="VIP728" s="81"/>
      <c r="VIQ728" s="75"/>
      <c r="VIR728" s="81"/>
      <c r="VIS728" s="75"/>
      <c r="VIT728" s="81"/>
      <c r="VIU728" s="75"/>
      <c r="VIV728" s="81"/>
      <c r="VIW728" s="75"/>
      <c r="VIX728" s="81"/>
      <c r="VIY728" s="75"/>
      <c r="VIZ728" s="81"/>
      <c r="VJA728" s="75"/>
      <c r="VJB728" s="81"/>
      <c r="VJC728" s="75"/>
      <c r="VJD728" s="81"/>
      <c r="VJE728" s="75"/>
      <c r="VJF728" s="81"/>
      <c r="VJG728" s="75"/>
      <c r="VJH728" s="81"/>
      <c r="VJI728" s="75"/>
      <c r="VJJ728" s="81"/>
      <c r="VJK728" s="75"/>
      <c r="VJL728" s="81"/>
      <c r="VJM728" s="75"/>
      <c r="VJN728" s="81"/>
      <c r="VJO728" s="75"/>
      <c r="VJP728" s="81"/>
      <c r="VJQ728" s="75"/>
      <c r="VJR728" s="81"/>
      <c r="VJS728" s="75"/>
      <c r="VJT728" s="81"/>
      <c r="VJU728" s="75"/>
      <c r="VJV728" s="81"/>
      <c r="VJW728" s="75"/>
      <c r="VJX728" s="81"/>
      <c r="VJY728" s="75"/>
      <c r="VJZ728" s="81"/>
      <c r="VKA728" s="75"/>
      <c r="VKB728" s="81"/>
      <c r="VKC728" s="75"/>
      <c r="VKD728" s="81"/>
      <c r="VKE728" s="75"/>
      <c r="VKF728" s="81"/>
      <c r="VKG728" s="75"/>
      <c r="VKH728" s="81"/>
      <c r="VKI728" s="75"/>
      <c r="VKJ728" s="81"/>
      <c r="VKK728" s="75"/>
      <c r="VKL728" s="81"/>
      <c r="VKM728" s="75"/>
      <c r="VKN728" s="81"/>
      <c r="VKO728" s="75"/>
      <c r="VKP728" s="81"/>
      <c r="VKQ728" s="75"/>
      <c r="VKR728" s="81"/>
      <c r="VKS728" s="75"/>
      <c r="VKT728" s="81"/>
      <c r="VKU728" s="75"/>
      <c r="VKV728" s="81"/>
      <c r="VKW728" s="75"/>
      <c r="VKX728" s="81"/>
      <c r="VKY728" s="75"/>
      <c r="VKZ728" s="81"/>
      <c r="VLA728" s="75"/>
      <c r="VLB728" s="81"/>
      <c r="VLC728" s="75"/>
      <c r="VLD728" s="81"/>
      <c r="VLE728" s="75"/>
      <c r="VLF728" s="81"/>
      <c r="VLG728" s="75"/>
      <c r="VLH728" s="81"/>
      <c r="VLI728" s="75"/>
      <c r="VLJ728" s="81"/>
      <c r="VLK728" s="75"/>
      <c r="VLL728" s="81"/>
      <c r="VLM728" s="75"/>
      <c r="VLN728" s="81"/>
      <c r="VLO728" s="75"/>
      <c r="VLP728" s="81"/>
      <c r="VLQ728" s="75"/>
      <c r="VLR728" s="81"/>
      <c r="VLS728" s="75"/>
      <c r="VLT728" s="81"/>
      <c r="VLU728" s="75"/>
      <c r="VLV728" s="81"/>
      <c r="VLW728" s="75"/>
      <c r="VLX728" s="81"/>
      <c r="VLY728" s="75"/>
      <c r="VLZ728" s="81"/>
      <c r="VMA728" s="75"/>
      <c r="VMB728" s="81"/>
      <c r="VMC728" s="75"/>
      <c r="VMD728" s="81"/>
      <c r="VME728" s="75"/>
      <c r="VMF728" s="81"/>
      <c r="VMG728" s="75"/>
      <c r="VMH728" s="81"/>
      <c r="VMI728" s="75"/>
      <c r="VMJ728" s="81"/>
      <c r="VMK728" s="75"/>
      <c r="VML728" s="81"/>
      <c r="VMM728" s="75"/>
      <c r="VMN728" s="81"/>
      <c r="VMO728" s="75"/>
      <c r="VMP728" s="81"/>
      <c r="VMQ728" s="75"/>
      <c r="VMR728" s="81"/>
      <c r="VMS728" s="75"/>
      <c r="VMT728" s="81"/>
      <c r="VMU728" s="75"/>
      <c r="VMV728" s="81"/>
      <c r="VMW728" s="75"/>
      <c r="VMX728" s="81"/>
      <c r="VMY728" s="75"/>
      <c r="VMZ728" s="81"/>
      <c r="VNA728" s="75"/>
      <c r="VNB728" s="81"/>
      <c r="VNC728" s="75"/>
      <c r="VND728" s="81"/>
      <c r="VNE728" s="75"/>
      <c r="VNF728" s="81"/>
      <c r="VNG728" s="75"/>
      <c r="VNH728" s="81"/>
      <c r="VNI728" s="75"/>
      <c r="VNJ728" s="81"/>
      <c r="VNK728" s="75"/>
      <c r="VNL728" s="81"/>
      <c r="VNM728" s="75"/>
      <c r="VNN728" s="81"/>
      <c r="VNO728" s="75"/>
      <c r="VNP728" s="81"/>
      <c r="VNQ728" s="75"/>
      <c r="VNR728" s="81"/>
      <c r="VNS728" s="75"/>
      <c r="VNT728" s="81"/>
      <c r="VNU728" s="75"/>
      <c r="VNV728" s="81"/>
      <c r="VNW728" s="75"/>
      <c r="VNX728" s="81"/>
      <c r="VNY728" s="75"/>
      <c r="VNZ728" s="81"/>
      <c r="VOA728" s="75"/>
      <c r="VOB728" s="81"/>
      <c r="VOC728" s="75"/>
      <c r="VOD728" s="81"/>
      <c r="VOE728" s="75"/>
      <c r="VOF728" s="81"/>
      <c r="VOG728" s="75"/>
      <c r="VOH728" s="81"/>
      <c r="VOI728" s="75"/>
      <c r="VOJ728" s="81"/>
      <c r="VOK728" s="75"/>
      <c r="VOL728" s="81"/>
      <c r="VOM728" s="75"/>
      <c r="VON728" s="81"/>
      <c r="VOO728" s="75"/>
      <c r="VOP728" s="81"/>
      <c r="VOQ728" s="75"/>
      <c r="VOR728" s="81"/>
      <c r="VOS728" s="75"/>
      <c r="VOT728" s="81"/>
      <c r="VOU728" s="75"/>
      <c r="VOV728" s="81"/>
      <c r="VOW728" s="75"/>
      <c r="VOX728" s="81"/>
      <c r="VOY728" s="75"/>
      <c r="VOZ728" s="81"/>
      <c r="VPA728" s="75"/>
      <c r="VPB728" s="81"/>
      <c r="VPC728" s="75"/>
      <c r="VPD728" s="81"/>
      <c r="VPE728" s="75"/>
      <c r="VPF728" s="81"/>
      <c r="VPG728" s="75"/>
      <c r="VPH728" s="81"/>
      <c r="VPI728" s="75"/>
      <c r="VPJ728" s="81"/>
      <c r="VPK728" s="75"/>
      <c r="VPL728" s="81"/>
      <c r="VPM728" s="75"/>
      <c r="VPN728" s="81"/>
      <c r="VPO728" s="75"/>
      <c r="VPP728" s="81"/>
      <c r="VPQ728" s="75"/>
      <c r="VPR728" s="81"/>
      <c r="VPS728" s="75"/>
      <c r="VPT728" s="81"/>
      <c r="VPU728" s="75"/>
      <c r="VPV728" s="81"/>
      <c r="VPW728" s="75"/>
      <c r="VPX728" s="81"/>
      <c r="VPY728" s="75"/>
      <c r="VPZ728" s="81"/>
      <c r="VQA728" s="75"/>
      <c r="VQB728" s="81"/>
      <c r="VQC728" s="75"/>
      <c r="VQD728" s="81"/>
      <c r="VQE728" s="75"/>
      <c r="VQF728" s="81"/>
      <c r="VQG728" s="75"/>
      <c r="VQH728" s="81"/>
      <c r="VQI728" s="75"/>
      <c r="VQJ728" s="81"/>
      <c r="VQK728" s="75"/>
      <c r="VQL728" s="81"/>
      <c r="VQM728" s="75"/>
      <c r="VQN728" s="81"/>
      <c r="VQO728" s="75"/>
      <c r="VQP728" s="81"/>
      <c r="VQQ728" s="75"/>
      <c r="VQR728" s="81"/>
      <c r="VQS728" s="75"/>
      <c r="VQT728" s="81"/>
      <c r="VQU728" s="75"/>
      <c r="VQV728" s="81"/>
      <c r="VQW728" s="75"/>
      <c r="VQX728" s="81"/>
      <c r="VQY728" s="75"/>
      <c r="VQZ728" s="81"/>
      <c r="VRA728" s="75"/>
      <c r="VRB728" s="81"/>
      <c r="VRC728" s="75"/>
      <c r="VRD728" s="81"/>
      <c r="VRE728" s="75"/>
      <c r="VRF728" s="81"/>
      <c r="VRG728" s="75"/>
      <c r="VRH728" s="81"/>
      <c r="VRI728" s="75"/>
      <c r="VRJ728" s="81"/>
      <c r="VRK728" s="75"/>
      <c r="VRL728" s="81"/>
      <c r="VRM728" s="75"/>
      <c r="VRN728" s="81"/>
      <c r="VRO728" s="75"/>
      <c r="VRP728" s="81"/>
      <c r="VRQ728" s="75"/>
      <c r="VRR728" s="81"/>
      <c r="VRS728" s="75"/>
      <c r="VRT728" s="81"/>
      <c r="VRU728" s="75"/>
      <c r="VRV728" s="81"/>
      <c r="VRW728" s="75"/>
      <c r="VRX728" s="81"/>
      <c r="VRY728" s="75"/>
      <c r="VRZ728" s="81"/>
      <c r="VSA728" s="75"/>
      <c r="VSB728" s="81"/>
      <c r="VSC728" s="75"/>
      <c r="VSD728" s="81"/>
      <c r="VSE728" s="75"/>
      <c r="VSF728" s="81"/>
      <c r="VSG728" s="75"/>
      <c r="VSH728" s="81"/>
      <c r="VSI728" s="75"/>
      <c r="VSJ728" s="81"/>
      <c r="VSK728" s="75"/>
      <c r="VSL728" s="81"/>
      <c r="VSM728" s="75"/>
      <c r="VSN728" s="81"/>
      <c r="VSO728" s="75"/>
      <c r="VSP728" s="81"/>
      <c r="VSQ728" s="75"/>
      <c r="VSR728" s="81"/>
      <c r="VSS728" s="75"/>
      <c r="VST728" s="81"/>
      <c r="VSU728" s="75"/>
      <c r="VSV728" s="81"/>
      <c r="VSW728" s="75"/>
      <c r="VSX728" s="81"/>
      <c r="VSY728" s="75"/>
      <c r="VSZ728" s="81"/>
      <c r="VTA728" s="75"/>
      <c r="VTB728" s="81"/>
      <c r="VTC728" s="75"/>
      <c r="VTD728" s="81"/>
      <c r="VTE728" s="75"/>
      <c r="VTF728" s="81"/>
      <c r="VTG728" s="75"/>
      <c r="VTH728" s="81"/>
      <c r="VTI728" s="75"/>
      <c r="VTJ728" s="81"/>
      <c r="VTK728" s="75"/>
      <c r="VTL728" s="81"/>
      <c r="VTM728" s="75"/>
      <c r="VTN728" s="81"/>
      <c r="VTO728" s="75"/>
      <c r="VTP728" s="81"/>
      <c r="VTQ728" s="75"/>
      <c r="VTR728" s="81"/>
      <c r="VTS728" s="75"/>
      <c r="VTT728" s="81"/>
      <c r="VTU728" s="75"/>
      <c r="VTV728" s="81"/>
      <c r="VTW728" s="75"/>
      <c r="VTX728" s="81"/>
      <c r="VTY728" s="75"/>
      <c r="VTZ728" s="81"/>
      <c r="VUA728" s="75"/>
      <c r="VUB728" s="81"/>
      <c r="VUC728" s="75"/>
      <c r="VUD728" s="81"/>
      <c r="VUE728" s="75"/>
      <c r="VUF728" s="81"/>
      <c r="VUG728" s="75"/>
      <c r="VUH728" s="81"/>
      <c r="VUI728" s="75"/>
      <c r="VUJ728" s="81"/>
      <c r="VUK728" s="75"/>
      <c r="VUL728" s="81"/>
      <c r="VUM728" s="75"/>
      <c r="VUN728" s="81"/>
      <c r="VUO728" s="75"/>
      <c r="VUP728" s="81"/>
      <c r="VUQ728" s="75"/>
      <c r="VUR728" s="81"/>
      <c r="VUS728" s="75"/>
      <c r="VUT728" s="81"/>
      <c r="VUU728" s="75"/>
      <c r="VUV728" s="81"/>
      <c r="VUW728" s="75"/>
      <c r="VUX728" s="81"/>
      <c r="VUY728" s="75"/>
      <c r="VUZ728" s="81"/>
      <c r="VVA728" s="75"/>
      <c r="VVB728" s="81"/>
      <c r="VVC728" s="75"/>
      <c r="VVD728" s="81"/>
      <c r="VVE728" s="75"/>
      <c r="VVF728" s="81"/>
      <c r="VVG728" s="75"/>
      <c r="VVH728" s="81"/>
      <c r="VVI728" s="75"/>
      <c r="VVJ728" s="81"/>
      <c r="VVK728" s="75"/>
      <c r="VVL728" s="81"/>
      <c r="VVM728" s="75"/>
      <c r="VVN728" s="81"/>
      <c r="VVO728" s="75"/>
      <c r="VVP728" s="81"/>
      <c r="VVQ728" s="75"/>
      <c r="VVR728" s="81"/>
      <c r="VVS728" s="75"/>
      <c r="VVT728" s="81"/>
      <c r="VVU728" s="75"/>
      <c r="VVV728" s="81"/>
      <c r="VVW728" s="75"/>
      <c r="VVX728" s="81"/>
      <c r="VVY728" s="75"/>
      <c r="VVZ728" s="81"/>
      <c r="VWA728" s="75"/>
      <c r="VWB728" s="81"/>
      <c r="VWC728" s="75"/>
      <c r="VWD728" s="81"/>
      <c r="VWE728" s="75"/>
      <c r="VWF728" s="81"/>
      <c r="VWG728" s="75"/>
      <c r="VWH728" s="81"/>
      <c r="VWI728" s="75"/>
      <c r="VWJ728" s="81"/>
      <c r="VWK728" s="75"/>
      <c r="VWL728" s="81"/>
      <c r="VWM728" s="75"/>
      <c r="VWN728" s="81"/>
      <c r="VWO728" s="75"/>
      <c r="VWP728" s="81"/>
      <c r="VWQ728" s="75"/>
      <c r="VWR728" s="81"/>
      <c r="VWS728" s="75"/>
      <c r="VWT728" s="81"/>
      <c r="VWU728" s="75"/>
      <c r="VWV728" s="81"/>
      <c r="VWW728" s="75"/>
      <c r="VWX728" s="81"/>
      <c r="VWY728" s="75"/>
      <c r="VWZ728" s="81"/>
      <c r="VXA728" s="75"/>
      <c r="VXB728" s="81"/>
      <c r="VXC728" s="75"/>
      <c r="VXD728" s="81"/>
      <c r="VXE728" s="75"/>
      <c r="VXF728" s="81"/>
      <c r="VXG728" s="75"/>
      <c r="VXH728" s="81"/>
      <c r="VXI728" s="75"/>
      <c r="VXJ728" s="81"/>
      <c r="VXK728" s="75"/>
      <c r="VXL728" s="81"/>
      <c r="VXM728" s="75"/>
      <c r="VXN728" s="81"/>
      <c r="VXO728" s="75"/>
      <c r="VXP728" s="81"/>
      <c r="VXQ728" s="75"/>
      <c r="VXR728" s="81"/>
      <c r="VXS728" s="75"/>
      <c r="VXT728" s="81"/>
      <c r="VXU728" s="75"/>
      <c r="VXV728" s="81"/>
      <c r="VXW728" s="75"/>
      <c r="VXX728" s="81"/>
      <c r="VXY728" s="75"/>
      <c r="VXZ728" s="81"/>
      <c r="VYA728" s="75"/>
      <c r="VYB728" s="81"/>
      <c r="VYC728" s="75"/>
      <c r="VYD728" s="81"/>
      <c r="VYE728" s="75"/>
      <c r="VYF728" s="81"/>
      <c r="VYG728" s="75"/>
      <c r="VYH728" s="81"/>
      <c r="VYI728" s="75"/>
      <c r="VYJ728" s="81"/>
      <c r="VYK728" s="75"/>
      <c r="VYL728" s="81"/>
      <c r="VYM728" s="75"/>
      <c r="VYN728" s="81"/>
      <c r="VYO728" s="75"/>
      <c r="VYP728" s="81"/>
      <c r="VYQ728" s="75"/>
      <c r="VYR728" s="81"/>
      <c r="VYS728" s="75"/>
      <c r="VYT728" s="81"/>
      <c r="VYU728" s="75"/>
      <c r="VYV728" s="81"/>
      <c r="VYW728" s="75"/>
      <c r="VYX728" s="81"/>
      <c r="VYY728" s="75"/>
      <c r="VYZ728" s="81"/>
      <c r="VZA728" s="75"/>
      <c r="VZB728" s="81"/>
      <c r="VZC728" s="75"/>
      <c r="VZD728" s="81"/>
      <c r="VZE728" s="75"/>
      <c r="VZF728" s="81"/>
      <c r="VZG728" s="75"/>
      <c r="VZH728" s="81"/>
      <c r="VZI728" s="75"/>
      <c r="VZJ728" s="81"/>
      <c r="VZK728" s="75"/>
      <c r="VZL728" s="81"/>
      <c r="VZM728" s="75"/>
      <c r="VZN728" s="81"/>
      <c r="VZO728" s="75"/>
      <c r="VZP728" s="81"/>
      <c r="VZQ728" s="75"/>
      <c r="VZR728" s="81"/>
      <c r="VZS728" s="75"/>
      <c r="VZT728" s="81"/>
      <c r="VZU728" s="75"/>
      <c r="VZV728" s="81"/>
      <c r="VZW728" s="75"/>
      <c r="VZX728" s="81"/>
      <c r="VZY728" s="75"/>
      <c r="VZZ728" s="81"/>
      <c r="WAA728" s="75"/>
      <c r="WAB728" s="81"/>
      <c r="WAC728" s="75"/>
      <c r="WAD728" s="81"/>
      <c r="WAE728" s="75"/>
      <c r="WAF728" s="81"/>
      <c r="WAG728" s="75"/>
      <c r="WAH728" s="81"/>
      <c r="WAI728" s="75"/>
      <c r="WAJ728" s="81"/>
      <c r="WAK728" s="75"/>
      <c r="WAL728" s="81"/>
      <c r="WAM728" s="75"/>
      <c r="WAN728" s="81"/>
      <c r="WAO728" s="75"/>
      <c r="WAP728" s="81"/>
      <c r="WAQ728" s="75"/>
      <c r="WAR728" s="81"/>
      <c r="WAS728" s="75"/>
      <c r="WAT728" s="81"/>
      <c r="WAU728" s="75"/>
      <c r="WAV728" s="81"/>
      <c r="WAW728" s="75"/>
      <c r="WAX728" s="81"/>
      <c r="WAY728" s="75"/>
      <c r="WAZ728" s="81"/>
      <c r="WBA728" s="75"/>
      <c r="WBB728" s="81"/>
      <c r="WBC728" s="75"/>
      <c r="WBD728" s="81"/>
      <c r="WBE728" s="75"/>
      <c r="WBF728" s="81"/>
      <c r="WBG728" s="75"/>
      <c r="WBH728" s="81"/>
      <c r="WBI728" s="75"/>
      <c r="WBJ728" s="81"/>
      <c r="WBK728" s="75"/>
      <c r="WBL728" s="81"/>
      <c r="WBM728" s="75"/>
      <c r="WBN728" s="81"/>
      <c r="WBO728" s="75"/>
      <c r="WBP728" s="81"/>
      <c r="WBQ728" s="75"/>
      <c r="WBR728" s="81"/>
      <c r="WBS728" s="75"/>
      <c r="WBT728" s="81"/>
      <c r="WBU728" s="75"/>
      <c r="WBV728" s="81"/>
      <c r="WBW728" s="75"/>
      <c r="WBX728" s="81"/>
      <c r="WBY728" s="75"/>
      <c r="WBZ728" s="81"/>
      <c r="WCA728" s="75"/>
      <c r="WCB728" s="81"/>
      <c r="WCC728" s="75"/>
      <c r="WCD728" s="81"/>
      <c r="WCE728" s="75"/>
      <c r="WCF728" s="81"/>
      <c r="WCG728" s="75"/>
      <c r="WCH728" s="81"/>
      <c r="WCI728" s="75"/>
      <c r="WCJ728" s="81"/>
      <c r="WCK728" s="75"/>
      <c r="WCL728" s="81"/>
      <c r="WCM728" s="75"/>
      <c r="WCN728" s="81"/>
      <c r="WCO728" s="75"/>
      <c r="WCP728" s="81"/>
      <c r="WCQ728" s="75"/>
      <c r="WCR728" s="81"/>
      <c r="WCS728" s="75"/>
      <c r="WCT728" s="81"/>
      <c r="WCU728" s="75"/>
      <c r="WCV728" s="81"/>
      <c r="WCW728" s="75"/>
      <c r="WCX728" s="81"/>
      <c r="WCY728" s="75"/>
      <c r="WCZ728" s="81"/>
      <c r="WDA728" s="75"/>
      <c r="WDB728" s="81"/>
      <c r="WDC728" s="75"/>
      <c r="WDD728" s="81"/>
      <c r="WDE728" s="75"/>
      <c r="WDF728" s="81"/>
      <c r="WDG728" s="75"/>
      <c r="WDH728" s="81"/>
      <c r="WDI728" s="75"/>
      <c r="WDJ728" s="81"/>
      <c r="WDK728" s="75"/>
      <c r="WDL728" s="81"/>
      <c r="WDM728" s="75"/>
      <c r="WDN728" s="81"/>
      <c r="WDO728" s="75"/>
      <c r="WDP728" s="81"/>
      <c r="WDQ728" s="75"/>
      <c r="WDR728" s="81"/>
      <c r="WDS728" s="75"/>
      <c r="WDT728" s="81"/>
      <c r="WDU728" s="75"/>
      <c r="WDV728" s="81"/>
      <c r="WDW728" s="75"/>
      <c r="WDX728" s="81"/>
      <c r="WDY728" s="75"/>
      <c r="WDZ728" s="81"/>
      <c r="WEA728" s="75"/>
      <c r="WEB728" s="81"/>
      <c r="WEC728" s="75"/>
      <c r="WED728" s="81"/>
      <c r="WEE728" s="75"/>
      <c r="WEF728" s="81"/>
      <c r="WEG728" s="75"/>
      <c r="WEH728" s="81"/>
      <c r="WEI728" s="75"/>
      <c r="WEJ728" s="81"/>
      <c r="WEK728" s="75"/>
      <c r="WEL728" s="81"/>
      <c r="WEM728" s="75"/>
      <c r="WEN728" s="81"/>
      <c r="WEO728" s="75"/>
      <c r="WEP728" s="81"/>
      <c r="WEQ728" s="75"/>
      <c r="WER728" s="81"/>
      <c r="WES728" s="75"/>
      <c r="WET728" s="81"/>
      <c r="WEU728" s="75"/>
      <c r="WEV728" s="81"/>
      <c r="WEW728" s="75"/>
      <c r="WEX728" s="81"/>
      <c r="WEY728" s="75"/>
      <c r="WEZ728" s="81"/>
      <c r="WFA728" s="75"/>
      <c r="WFB728" s="81"/>
      <c r="WFC728" s="75"/>
      <c r="WFD728" s="81"/>
      <c r="WFE728" s="75"/>
      <c r="WFF728" s="81"/>
      <c r="WFG728" s="75"/>
      <c r="WFH728" s="81"/>
      <c r="WFI728" s="75"/>
      <c r="WFJ728" s="81"/>
      <c r="WFK728" s="75"/>
      <c r="WFL728" s="81"/>
      <c r="WFM728" s="75"/>
      <c r="WFN728" s="81"/>
      <c r="WFO728" s="75"/>
      <c r="WFP728" s="81"/>
      <c r="WFQ728" s="75"/>
      <c r="WFR728" s="81"/>
      <c r="WFS728" s="75"/>
      <c r="WFT728" s="81"/>
      <c r="WFU728" s="75"/>
      <c r="WFV728" s="81"/>
      <c r="WFW728" s="75"/>
      <c r="WFX728" s="81"/>
      <c r="WFY728" s="75"/>
      <c r="WFZ728" s="81"/>
      <c r="WGA728" s="75"/>
      <c r="WGB728" s="81"/>
      <c r="WGC728" s="75"/>
      <c r="WGD728" s="81"/>
      <c r="WGE728" s="75"/>
      <c r="WGF728" s="81"/>
      <c r="WGG728" s="75"/>
      <c r="WGH728" s="81"/>
      <c r="WGI728" s="75"/>
      <c r="WGJ728" s="81"/>
      <c r="WGK728" s="75"/>
      <c r="WGL728" s="81"/>
      <c r="WGM728" s="75"/>
      <c r="WGN728" s="81"/>
      <c r="WGO728" s="75"/>
      <c r="WGP728" s="81"/>
      <c r="WGQ728" s="75"/>
      <c r="WGR728" s="81"/>
      <c r="WGS728" s="75"/>
      <c r="WGT728" s="81"/>
      <c r="WGU728" s="75"/>
      <c r="WGV728" s="81"/>
      <c r="WGW728" s="75"/>
      <c r="WGX728" s="81"/>
      <c r="WGY728" s="75"/>
      <c r="WGZ728" s="81"/>
      <c r="WHA728" s="75"/>
      <c r="WHB728" s="81"/>
      <c r="WHC728" s="75"/>
      <c r="WHD728" s="81"/>
      <c r="WHE728" s="75"/>
      <c r="WHF728" s="81"/>
      <c r="WHG728" s="75"/>
      <c r="WHH728" s="81"/>
      <c r="WHI728" s="75"/>
      <c r="WHJ728" s="81"/>
      <c r="WHK728" s="75"/>
      <c r="WHL728" s="81"/>
      <c r="WHM728" s="75"/>
      <c r="WHN728" s="81"/>
      <c r="WHO728" s="75"/>
      <c r="WHP728" s="81"/>
      <c r="WHQ728" s="75"/>
      <c r="WHR728" s="81"/>
      <c r="WHS728" s="75"/>
      <c r="WHT728" s="81"/>
      <c r="WHU728" s="75"/>
      <c r="WHV728" s="81"/>
      <c r="WHW728" s="75"/>
      <c r="WHX728" s="81"/>
      <c r="WHY728" s="75"/>
      <c r="WHZ728" s="81"/>
      <c r="WIA728" s="75"/>
      <c r="WIB728" s="81"/>
      <c r="WIC728" s="75"/>
      <c r="WID728" s="81"/>
      <c r="WIE728" s="75"/>
      <c r="WIF728" s="81"/>
      <c r="WIG728" s="75"/>
      <c r="WIH728" s="81"/>
      <c r="WII728" s="75"/>
      <c r="WIJ728" s="81"/>
      <c r="WIK728" s="75"/>
      <c r="WIL728" s="81"/>
      <c r="WIM728" s="75"/>
      <c r="WIN728" s="81"/>
      <c r="WIO728" s="75"/>
      <c r="WIP728" s="81"/>
      <c r="WIQ728" s="75"/>
      <c r="WIR728" s="81"/>
      <c r="WIS728" s="75"/>
      <c r="WIT728" s="81"/>
      <c r="WIU728" s="75"/>
      <c r="WIV728" s="81"/>
      <c r="WIW728" s="75"/>
      <c r="WIX728" s="81"/>
      <c r="WIY728" s="75"/>
      <c r="WIZ728" s="81"/>
      <c r="WJA728" s="75"/>
      <c r="WJB728" s="81"/>
      <c r="WJC728" s="75"/>
      <c r="WJD728" s="81"/>
      <c r="WJE728" s="75"/>
      <c r="WJF728" s="81"/>
      <c r="WJG728" s="75"/>
      <c r="WJH728" s="81"/>
      <c r="WJI728" s="75"/>
      <c r="WJJ728" s="81"/>
      <c r="WJK728" s="75"/>
      <c r="WJL728" s="81"/>
      <c r="WJM728" s="75"/>
      <c r="WJN728" s="81"/>
      <c r="WJO728" s="75"/>
      <c r="WJP728" s="81"/>
      <c r="WJQ728" s="75"/>
      <c r="WJR728" s="81"/>
      <c r="WJS728" s="75"/>
      <c r="WJT728" s="81"/>
      <c r="WJU728" s="75"/>
      <c r="WJV728" s="81"/>
      <c r="WJW728" s="75"/>
      <c r="WJX728" s="81"/>
      <c r="WJY728" s="75"/>
      <c r="WJZ728" s="81"/>
      <c r="WKA728" s="75"/>
      <c r="WKB728" s="81"/>
      <c r="WKC728" s="75"/>
      <c r="WKD728" s="81"/>
      <c r="WKE728" s="75"/>
      <c r="WKF728" s="81"/>
      <c r="WKG728" s="75"/>
      <c r="WKH728" s="81"/>
      <c r="WKI728" s="75"/>
      <c r="WKJ728" s="81"/>
      <c r="WKK728" s="75"/>
      <c r="WKL728" s="81"/>
      <c r="WKM728" s="75"/>
      <c r="WKN728" s="81"/>
      <c r="WKO728" s="75"/>
      <c r="WKP728" s="81"/>
      <c r="WKQ728" s="75"/>
      <c r="WKR728" s="81"/>
      <c r="WKS728" s="75"/>
      <c r="WKT728" s="81"/>
      <c r="WKU728" s="75"/>
      <c r="WKV728" s="81"/>
      <c r="WKW728" s="75"/>
      <c r="WKX728" s="81"/>
      <c r="WKY728" s="75"/>
      <c r="WKZ728" s="81"/>
      <c r="WLA728" s="75"/>
      <c r="WLB728" s="81"/>
      <c r="WLC728" s="75"/>
      <c r="WLD728" s="81"/>
      <c r="WLE728" s="75"/>
      <c r="WLF728" s="81"/>
      <c r="WLG728" s="75"/>
      <c r="WLH728" s="81"/>
      <c r="WLI728" s="75"/>
      <c r="WLJ728" s="81"/>
      <c r="WLK728" s="75"/>
      <c r="WLL728" s="81"/>
      <c r="WLM728" s="75"/>
      <c r="WLN728" s="81"/>
      <c r="WLO728" s="75"/>
      <c r="WLP728" s="81"/>
      <c r="WLQ728" s="75"/>
      <c r="WLR728" s="81"/>
      <c r="WLS728" s="75"/>
      <c r="WLT728" s="81"/>
      <c r="WLU728" s="75"/>
      <c r="WLV728" s="81"/>
      <c r="WLW728" s="75"/>
      <c r="WLX728" s="81"/>
      <c r="WLY728" s="75"/>
      <c r="WLZ728" s="81"/>
      <c r="WMA728" s="75"/>
      <c r="WMB728" s="81"/>
      <c r="WMC728" s="75"/>
      <c r="WMD728" s="81"/>
      <c r="WME728" s="75"/>
      <c r="WMF728" s="81"/>
      <c r="WMG728" s="75"/>
      <c r="WMH728" s="81"/>
      <c r="WMI728" s="75"/>
      <c r="WMJ728" s="81"/>
      <c r="WMK728" s="75"/>
      <c r="WML728" s="81"/>
      <c r="WMM728" s="75"/>
      <c r="WMN728" s="81"/>
      <c r="WMO728" s="75"/>
      <c r="WMP728" s="81"/>
      <c r="WMQ728" s="75"/>
      <c r="WMR728" s="81"/>
      <c r="WMS728" s="75"/>
      <c r="WMT728" s="81"/>
      <c r="WMU728" s="75"/>
      <c r="WMV728" s="81"/>
      <c r="WMW728" s="75"/>
      <c r="WMX728" s="81"/>
      <c r="WMY728" s="75"/>
      <c r="WMZ728" s="81"/>
      <c r="WNA728" s="75"/>
      <c r="WNB728" s="81"/>
      <c r="WNC728" s="75"/>
      <c r="WND728" s="81"/>
      <c r="WNE728" s="75"/>
      <c r="WNF728" s="81"/>
      <c r="WNG728" s="75"/>
      <c r="WNH728" s="81"/>
      <c r="WNI728" s="75"/>
      <c r="WNJ728" s="81"/>
      <c r="WNK728" s="75"/>
      <c r="WNL728" s="81"/>
      <c r="WNM728" s="75"/>
      <c r="WNN728" s="81"/>
      <c r="WNO728" s="75"/>
      <c r="WNP728" s="81"/>
      <c r="WNQ728" s="75"/>
      <c r="WNR728" s="81"/>
      <c r="WNS728" s="75"/>
      <c r="WNT728" s="81"/>
      <c r="WNU728" s="75"/>
      <c r="WNV728" s="81"/>
      <c r="WNW728" s="75"/>
      <c r="WNX728" s="81"/>
      <c r="WNY728" s="75"/>
      <c r="WNZ728" s="81"/>
      <c r="WOA728" s="75"/>
      <c r="WOB728" s="81"/>
      <c r="WOC728" s="75"/>
      <c r="WOD728" s="81"/>
      <c r="WOE728" s="75"/>
      <c r="WOF728" s="81"/>
      <c r="WOG728" s="75"/>
      <c r="WOH728" s="81"/>
      <c r="WOI728" s="75"/>
      <c r="WOJ728" s="81"/>
      <c r="WOK728" s="75"/>
      <c r="WOL728" s="81"/>
      <c r="WOM728" s="75"/>
      <c r="WON728" s="81"/>
      <c r="WOO728" s="75"/>
      <c r="WOP728" s="81"/>
      <c r="WOQ728" s="75"/>
      <c r="WOR728" s="81"/>
      <c r="WOS728" s="75"/>
      <c r="WOT728" s="81"/>
      <c r="WOU728" s="75"/>
      <c r="WOV728" s="81"/>
      <c r="WOW728" s="75"/>
      <c r="WOX728" s="81"/>
      <c r="WOY728" s="75"/>
      <c r="WOZ728" s="81"/>
      <c r="WPA728" s="75"/>
      <c r="WPB728" s="81"/>
      <c r="WPC728" s="75"/>
      <c r="WPD728" s="81"/>
      <c r="WPE728" s="75"/>
      <c r="WPF728" s="81"/>
      <c r="WPG728" s="75"/>
      <c r="WPH728" s="81"/>
      <c r="WPI728" s="75"/>
      <c r="WPJ728" s="81"/>
      <c r="WPK728" s="75"/>
      <c r="WPL728" s="81"/>
      <c r="WPM728" s="75"/>
      <c r="WPN728" s="81"/>
      <c r="WPO728" s="75"/>
      <c r="WPP728" s="81"/>
      <c r="WPQ728" s="75"/>
      <c r="WPR728" s="81"/>
      <c r="WPS728" s="75"/>
      <c r="WPT728" s="81"/>
      <c r="WPU728" s="75"/>
      <c r="WPV728" s="81"/>
      <c r="WPW728" s="75"/>
      <c r="WPX728" s="81"/>
      <c r="WPY728" s="75"/>
      <c r="WPZ728" s="81"/>
      <c r="WQA728" s="75"/>
      <c r="WQB728" s="81"/>
      <c r="WQC728" s="75"/>
      <c r="WQD728" s="81"/>
      <c r="WQE728" s="75"/>
      <c r="WQF728" s="81"/>
      <c r="WQG728" s="75"/>
      <c r="WQH728" s="81"/>
      <c r="WQI728" s="75"/>
      <c r="WQJ728" s="81"/>
      <c r="WQK728" s="75"/>
      <c r="WQL728" s="81"/>
      <c r="WQM728" s="75"/>
      <c r="WQN728" s="81"/>
      <c r="WQO728" s="75"/>
      <c r="WQP728" s="81"/>
      <c r="WQQ728" s="75"/>
      <c r="WQR728" s="81"/>
      <c r="WQS728" s="75"/>
      <c r="WQT728" s="81"/>
      <c r="WQU728" s="75"/>
      <c r="WQV728" s="81"/>
      <c r="WQW728" s="75"/>
      <c r="WQX728" s="81"/>
      <c r="WQY728" s="75"/>
      <c r="WQZ728" s="81"/>
      <c r="WRA728" s="75"/>
      <c r="WRB728" s="81"/>
      <c r="WRC728" s="75"/>
      <c r="WRD728" s="81"/>
      <c r="WRE728" s="75"/>
      <c r="WRF728" s="81"/>
      <c r="WRG728" s="75"/>
      <c r="WRH728" s="81"/>
      <c r="WRI728" s="75"/>
      <c r="WRJ728" s="81"/>
      <c r="WRK728" s="75"/>
      <c r="WRL728" s="81"/>
      <c r="WRM728" s="75"/>
      <c r="WRN728" s="81"/>
      <c r="WRO728" s="75"/>
      <c r="WRP728" s="81"/>
      <c r="WRQ728" s="75"/>
      <c r="WRR728" s="81"/>
      <c r="WRS728" s="75"/>
      <c r="WRT728" s="81"/>
      <c r="WRU728" s="75"/>
      <c r="WRV728" s="81"/>
      <c r="WRW728" s="75"/>
      <c r="WRX728" s="81"/>
      <c r="WRY728" s="75"/>
      <c r="WRZ728" s="81"/>
      <c r="WSA728" s="75"/>
      <c r="WSB728" s="81"/>
      <c r="WSC728" s="75"/>
      <c r="WSD728" s="81"/>
      <c r="WSE728" s="75"/>
      <c r="WSF728" s="81"/>
      <c r="WSG728" s="75"/>
      <c r="WSH728" s="81"/>
      <c r="WSI728" s="75"/>
      <c r="WSJ728" s="81"/>
      <c r="WSK728" s="75"/>
      <c r="WSL728" s="81"/>
      <c r="WSM728" s="75"/>
      <c r="WSN728" s="81"/>
      <c r="WSO728" s="75"/>
      <c r="WSP728" s="81"/>
      <c r="WSQ728" s="75"/>
      <c r="WSR728" s="81"/>
      <c r="WSS728" s="75"/>
      <c r="WST728" s="81"/>
      <c r="WSU728" s="75"/>
      <c r="WSV728" s="81"/>
      <c r="WSW728" s="75"/>
      <c r="WSX728" s="81"/>
      <c r="WSY728" s="75"/>
      <c r="WSZ728" s="81"/>
      <c r="WTA728" s="75"/>
      <c r="WTB728" s="81"/>
      <c r="WTC728" s="75"/>
      <c r="WTD728" s="81"/>
      <c r="WTE728" s="75"/>
      <c r="WTF728" s="81"/>
      <c r="WTG728" s="75"/>
      <c r="WTH728" s="81"/>
      <c r="WTI728" s="75"/>
      <c r="WTJ728" s="81"/>
      <c r="WTK728" s="75"/>
      <c r="WTL728" s="81"/>
      <c r="WTM728" s="75"/>
      <c r="WTN728" s="81"/>
      <c r="WTO728" s="75"/>
      <c r="WTP728" s="81"/>
      <c r="WTQ728" s="75"/>
      <c r="WTR728" s="81"/>
      <c r="WTS728" s="75"/>
      <c r="WTT728" s="81"/>
      <c r="WTU728" s="75"/>
      <c r="WTV728" s="81"/>
      <c r="WTW728" s="75"/>
      <c r="WTX728" s="81"/>
      <c r="WTY728" s="75"/>
      <c r="WTZ728" s="81"/>
      <c r="WUA728" s="75"/>
      <c r="WUB728" s="81"/>
      <c r="WUC728" s="75"/>
      <c r="WUD728" s="81"/>
      <c r="WUE728" s="75"/>
      <c r="WUF728" s="81"/>
      <c r="WUG728" s="75"/>
      <c r="WUH728" s="81"/>
      <c r="WUI728" s="75"/>
      <c r="WUJ728" s="81"/>
      <c r="WUK728" s="75"/>
      <c r="WUL728" s="81"/>
      <c r="WUM728" s="75"/>
      <c r="WUN728" s="81"/>
      <c r="WUO728" s="75"/>
      <c r="WUP728" s="81"/>
      <c r="WUQ728" s="75"/>
      <c r="WUR728" s="81"/>
      <c r="WUS728" s="75"/>
      <c r="WUT728" s="81"/>
      <c r="WUU728" s="75"/>
      <c r="WUV728" s="81"/>
      <c r="WUW728" s="75"/>
      <c r="WUX728" s="81"/>
      <c r="WUY728" s="75"/>
      <c r="WUZ728" s="81"/>
      <c r="WVA728" s="75"/>
      <c r="WVB728" s="81"/>
      <c r="WVC728" s="75"/>
      <c r="WVD728" s="81"/>
      <c r="WVE728" s="75"/>
      <c r="WVF728" s="81"/>
      <c r="WVG728" s="75"/>
      <c r="WVH728" s="81"/>
      <c r="WVI728" s="75"/>
      <c r="WVJ728" s="81"/>
      <c r="WVK728" s="75"/>
      <c r="WVL728" s="81"/>
      <c r="WVM728" s="75"/>
      <c r="WVN728" s="81"/>
      <c r="WVO728" s="75"/>
      <c r="WVP728" s="81"/>
      <c r="WVQ728" s="75"/>
      <c r="WVR728" s="81"/>
      <c r="WVS728" s="75"/>
      <c r="WVT728" s="81"/>
      <c r="WVU728" s="75"/>
      <c r="WVV728" s="81"/>
      <c r="WVW728" s="75"/>
      <c r="WVX728" s="81"/>
      <c r="WVY728" s="75"/>
      <c r="WVZ728" s="81"/>
      <c r="WWA728" s="75"/>
      <c r="WWB728" s="81"/>
      <c r="WWC728" s="75"/>
      <c r="WWD728" s="81"/>
      <c r="WWE728" s="75"/>
      <c r="WWF728" s="81"/>
      <c r="WWG728" s="75"/>
      <c r="WWH728" s="81"/>
      <c r="WWI728" s="75"/>
      <c r="WWJ728" s="81"/>
      <c r="WWK728" s="75"/>
      <c r="WWL728" s="81"/>
      <c r="WWM728" s="75"/>
      <c r="WWN728" s="81"/>
      <c r="WWO728" s="75"/>
      <c r="WWP728" s="81"/>
      <c r="WWQ728" s="75"/>
      <c r="WWR728" s="81"/>
      <c r="WWS728" s="75"/>
      <c r="WWT728" s="81"/>
      <c r="WWU728" s="75"/>
      <c r="WWV728" s="81"/>
      <c r="WWW728" s="75"/>
      <c r="WWX728" s="81"/>
      <c r="WWY728" s="75"/>
      <c r="WWZ728" s="81"/>
      <c r="WXA728" s="75"/>
      <c r="WXB728" s="81"/>
      <c r="WXC728" s="75"/>
      <c r="WXD728" s="81"/>
      <c r="WXE728" s="75"/>
      <c r="WXF728" s="81"/>
      <c r="WXG728" s="75"/>
      <c r="WXH728" s="81"/>
      <c r="WXI728" s="75"/>
      <c r="WXJ728" s="81"/>
      <c r="WXK728" s="75"/>
      <c r="WXL728" s="81"/>
      <c r="WXM728" s="75"/>
      <c r="WXN728" s="81"/>
      <c r="WXO728" s="75"/>
      <c r="WXP728" s="81"/>
      <c r="WXQ728" s="75"/>
      <c r="WXR728" s="81"/>
      <c r="WXS728" s="75"/>
      <c r="WXT728" s="81"/>
      <c r="WXU728" s="75"/>
      <c r="WXV728" s="81"/>
      <c r="WXW728" s="75"/>
      <c r="WXX728" s="81"/>
      <c r="WXY728" s="75"/>
      <c r="WXZ728" s="81"/>
      <c r="WYA728" s="75"/>
      <c r="WYB728" s="81"/>
      <c r="WYC728" s="75"/>
      <c r="WYD728" s="81"/>
      <c r="WYE728" s="75"/>
      <c r="WYF728" s="81"/>
      <c r="WYG728" s="75"/>
      <c r="WYH728" s="81"/>
      <c r="WYI728" s="75"/>
      <c r="WYJ728" s="81"/>
      <c r="WYK728" s="75"/>
      <c r="WYL728" s="81"/>
      <c r="WYM728" s="75"/>
      <c r="WYN728" s="81"/>
      <c r="WYO728" s="75"/>
      <c r="WYP728" s="81"/>
      <c r="WYQ728" s="75"/>
      <c r="WYR728" s="81"/>
      <c r="WYS728" s="75"/>
      <c r="WYT728" s="81"/>
      <c r="WYU728" s="75"/>
      <c r="WYV728" s="81"/>
      <c r="WYW728" s="75"/>
      <c r="WYX728" s="81"/>
      <c r="WYY728" s="75"/>
      <c r="WYZ728" s="81"/>
      <c r="WZA728" s="75"/>
      <c r="WZB728" s="81"/>
      <c r="WZC728" s="75"/>
      <c r="WZD728" s="81"/>
      <c r="WZE728" s="75"/>
      <c r="WZF728" s="81"/>
      <c r="WZG728" s="75"/>
      <c r="WZH728" s="81"/>
      <c r="WZI728" s="75"/>
      <c r="WZJ728" s="81"/>
      <c r="WZK728" s="75"/>
      <c r="WZL728" s="81"/>
      <c r="WZM728" s="75"/>
      <c r="WZN728" s="81"/>
      <c r="WZO728" s="75"/>
      <c r="WZP728" s="81"/>
      <c r="WZQ728" s="75"/>
      <c r="WZR728" s="81"/>
      <c r="WZS728" s="75"/>
      <c r="WZT728" s="81"/>
      <c r="WZU728" s="75"/>
      <c r="WZV728" s="81"/>
      <c r="WZW728" s="75"/>
      <c r="WZX728" s="81"/>
      <c r="WZY728" s="75"/>
      <c r="WZZ728" s="81"/>
      <c r="XAA728" s="75"/>
      <c r="XAB728" s="81"/>
      <c r="XAC728" s="75"/>
      <c r="XAD728" s="81"/>
      <c r="XAE728" s="75"/>
      <c r="XAF728" s="81"/>
      <c r="XAG728" s="75"/>
      <c r="XAH728" s="81"/>
      <c r="XAI728" s="75"/>
      <c r="XAJ728" s="81"/>
      <c r="XAK728" s="75"/>
      <c r="XAL728" s="81"/>
      <c r="XAM728" s="75"/>
      <c r="XAN728" s="81"/>
      <c r="XAO728" s="75"/>
      <c r="XAP728" s="81"/>
      <c r="XAQ728" s="75"/>
      <c r="XAR728" s="81"/>
      <c r="XAS728" s="75"/>
      <c r="XAT728" s="81"/>
      <c r="XAU728" s="75"/>
      <c r="XAV728" s="81"/>
      <c r="XAW728" s="75"/>
      <c r="XAX728" s="81"/>
      <c r="XAY728" s="75"/>
      <c r="XAZ728" s="81"/>
      <c r="XBA728" s="75"/>
      <c r="XBB728" s="81"/>
      <c r="XBC728" s="75"/>
      <c r="XBD728" s="81"/>
      <c r="XBE728" s="75"/>
      <c r="XBF728" s="81"/>
      <c r="XBG728" s="75"/>
      <c r="XBH728" s="81"/>
      <c r="XBI728" s="75"/>
      <c r="XBJ728" s="81"/>
      <c r="XBK728" s="75"/>
      <c r="XBL728" s="81"/>
      <c r="XBM728" s="75"/>
      <c r="XBN728" s="81"/>
      <c r="XBO728" s="75"/>
      <c r="XBP728" s="81"/>
      <c r="XBQ728" s="75"/>
      <c r="XBR728" s="81"/>
      <c r="XBS728" s="75"/>
      <c r="XBT728" s="81"/>
      <c r="XBU728" s="75"/>
      <c r="XBV728" s="81"/>
      <c r="XBW728" s="75"/>
      <c r="XBX728" s="81"/>
      <c r="XBY728" s="75"/>
      <c r="XBZ728" s="81"/>
      <c r="XCA728" s="75"/>
      <c r="XCB728" s="81"/>
      <c r="XCC728" s="75"/>
      <c r="XCD728" s="81"/>
      <c r="XCE728" s="75"/>
      <c r="XCF728" s="81"/>
      <c r="XCG728" s="75"/>
      <c r="XCH728" s="81"/>
      <c r="XCI728" s="75"/>
      <c r="XCJ728" s="81"/>
      <c r="XCK728" s="75"/>
      <c r="XCL728" s="81"/>
      <c r="XCM728" s="75"/>
      <c r="XCN728" s="81"/>
      <c r="XCO728" s="75"/>
      <c r="XCP728" s="81"/>
      <c r="XCQ728" s="75"/>
      <c r="XCR728" s="81"/>
      <c r="XCS728" s="75"/>
      <c r="XCT728" s="81"/>
      <c r="XCU728" s="75"/>
      <c r="XCV728" s="81"/>
      <c r="XCW728" s="75"/>
      <c r="XCX728" s="81"/>
      <c r="XCY728" s="75"/>
      <c r="XCZ728" s="81"/>
      <c r="XDA728" s="75"/>
      <c r="XDB728" s="81"/>
      <c r="XDC728" s="75"/>
      <c r="XDD728" s="81"/>
      <c r="XDE728" s="75"/>
      <c r="XDF728" s="81"/>
      <c r="XDG728" s="75"/>
      <c r="XDH728" s="81"/>
      <c r="XDI728" s="75"/>
      <c r="XDJ728" s="81"/>
      <c r="XDK728" s="75"/>
      <c r="XDL728" s="81"/>
      <c r="XDM728" s="75"/>
      <c r="XDN728" s="81"/>
      <c r="XDO728" s="75"/>
      <c r="XDP728" s="81"/>
      <c r="XDQ728" s="75"/>
      <c r="XDR728" s="81"/>
      <c r="XDS728" s="75"/>
      <c r="XDT728" s="81"/>
      <c r="XDU728" s="75"/>
      <c r="XDV728" s="81"/>
      <c r="XDW728" s="75"/>
      <c r="XDX728" s="81"/>
      <c r="XDY728" s="75"/>
      <c r="XDZ728" s="81"/>
      <c r="XEA728" s="75"/>
      <c r="XEB728" s="81"/>
      <c r="XEC728" s="75"/>
      <c r="XED728" s="81"/>
      <c r="XEE728" s="75"/>
      <c r="XEF728" s="81"/>
      <c r="XEG728" s="75"/>
      <c r="XEH728" s="81"/>
      <c r="XEI728" s="75"/>
      <c r="XEJ728" s="81"/>
      <c r="XEK728" s="75"/>
      <c r="XEL728" s="81"/>
      <c r="XEM728" s="75"/>
      <c r="XEN728" s="81"/>
      <c r="XEO728" s="75"/>
      <c r="XEP728" s="81"/>
      <c r="XEQ728" s="75"/>
      <c r="XER728" s="81"/>
      <c r="XES728" s="75"/>
      <c r="XET728" s="81"/>
      <c r="XEU728" s="75"/>
      <c r="XEV728" s="81"/>
      <c r="XEW728" s="75"/>
      <c r="XEX728" s="81"/>
      <c r="XEY728" s="75"/>
      <c r="XEZ728" s="81"/>
      <c r="XFA728" s="75"/>
      <c r="XFB728" s="81"/>
      <c r="XFC728" s="75"/>
      <c r="XFD728" s="81"/>
    </row>
    <row r="729" spans="1:16384" s="75" customFormat="1" hidden="1" x14ac:dyDescent="0.3">
      <c r="C729" s="75" t="s">
        <v>68</v>
      </c>
      <c r="AE729" s="79">
        <f>IF($C$30="0 days",AE$30,IF($C$30="10 days",AE$30*0.7,IF($C$30="30 days",0,IF($C$30="45 days",0,"Fel"))))*($D$30+1)</f>
        <v>0</v>
      </c>
      <c r="AF729" s="79">
        <f>IF($C$30="0 days",0,IF($C$30="10 days",AE$30*0.3,IF($C$30="30 days",AE$30,IF($C$30="45 days",(AE$30*0.56),"Fel"))))*($D$30+1)</f>
        <v>0</v>
      </c>
      <c r="AG729" s="79">
        <f>IF($C$30="0 days",0,IF($C$30="10 days",0,IF($C$30="30 days",0,IF($C$30="45 days",(AE$30*0.44),"Fel"))))*($D$30+1)</f>
        <v>0</v>
      </c>
      <c r="AH729" s="79">
        <f>IF($C$30="0 days",0,IF($C$30="10 days",0,IF($C$30="30 days",0,IF($C$30="45 days",(AE$30*0.44),"Fel"))))*($D$30+1)</f>
        <v>0</v>
      </c>
      <c r="AI729" s="81"/>
      <c r="AK729" s="81"/>
      <c r="AM729" s="81"/>
      <c r="AO729" s="81"/>
      <c r="AQ729" s="81"/>
    </row>
    <row r="730" spans="1:16384" s="75" customFormat="1" hidden="1" x14ac:dyDescent="0.3">
      <c r="C730" s="75" t="s">
        <v>69</v>
      </c>
      <c r="AD730" s="79"/>
      <c r="AF730" s="79">
        <f>IF($C$30="0 days",AF$30,IF($C$30="10 days",AF$30*0.7,IF($C$30="30 days",0,IF($C$30="45 days",0,"Fel"))))*($D$30+1)</f>
        <v>0</v>
      </c>
      <c r="AG730" s="79">
        <f>IF($C$30="0 days",0,IF($C$30="10 days",AF$30*0.3,IF($C$30="30 days",AF$30,IF($C$30="45 days",(AF$30*0.56),"Fel"))))*($D$30+1)</f>
        <v>0</v>
      </c>
      <c r="AH730" s="79">
        <f>IF($C$30="0 days",0,IF($C$30="10 days",0,IF($C$30="30 days",0,IF($C$30="45 days",(AF$30*0.44),"Fel"))))*($D$30+1)</f>
        <v>0</v>
      </c>
    </row>
    <row r="731" spans="1:16384" s="75" customFormat="1" hidden="1" x14ac:dyDescent="0.3">
      <c r="C731" s="75" t="s">
        <v>70</v>
      </c>
      <c r="AG731" s="79">
        <f>IF($C$30="0 days",AG$30,IF($C$30="10 days",AG$30*0.7,IF($C$30="30 days",0,IF($C$30="45 days",0,"Fel"))))*($D$30+1)</f>
        <v>0</v>
      </c>
      <c r="AH731" s="79">
        <f>IF($C$30="0 days",0,IF($C$30="10 days",AG$30*0.3,IF($C$30="30 days",AG$30,IF($C$30="45 days",(AG$30*0.56),"Fel"))))*($D$30+1)</f>
        <v>0</v>
      </c>
      <c r="AI731" s="79">
        <f>IF($C$30="0 days",0,IF($C$30="10 days",0,IF($C$30="30 days",0,IF($C$30="45 days",(AG$30*0.44),"Fel"))))*($D$30+1)</f>
        <v>0</v>
      </c>
    </row>
    <row r="732" spans="1:16384" s="75" customFormat="1" hidden="1" x14ac:dyDescent="0.3">
      <c r="C732" s="75" t="s">
        <v>71</v>
      </c>
      <c r="AH732" s="79">
        <f>IF($C$30="0 days",AH$30,IF($C$30="10 days",AH$30*0.7,IF($C$30="30 days",0,IF($C$30="45 days",0,"Fel"))))*($D$30+1)</f>
        <v>0</v>
      </c>
      <c r="AI732" s="79">
        <f>IF($C$30="0 days",0,IF($C$30="10 days",AH$30*0.3,IF($C$30="30 days",AH$30,IF($C$30="45 days",(AH$30*0.56),"Fel"))))*($D$30+1)</f>
        <v>0</v>
      </c>
      <c r="AJ732" s="79">
        <f>IF($C$30="0 days",0,IF($C$30="10 days",0,IF($C$30="30 days",0,IF($C$30="45 days",(AH$30*0.44),"Fel"))))*($D$30+1)</f>
        <v>0</v>
      </c>
      <c r="AT732" s="79"/>
    </row>
    <row r="733" spans="1:16384" s="79" customFormat="1" hidden="1" x14ac:dyDescent="0.3">
      <c r="C733" s="79" t="s">
        <v>72</v>
      </c>
      <c r="AD733" s="75"/>
      <c r="AE733" s="75"/>
      <c r="AF733" s="75"/>
      <c r="AG733" s="75"/>
      <c r="AH733" s="75"/>
      <c r="AI733" s="79">
        <f>IF($C$30="0 days",AI$30,IF($C$30="10 days",AI$30*0.7,IF($C$30="30 days",0,IF($C$30="45 days",0,"Fel"))))*($D$30+1)</f>
        <v>0</v>
      </c>
      <c r="AJ733" s="79">
        <f>IF($C$30="0 days",0,IF($C$30="10 days",AI$30*0.3,IF($C$30="30 days",AI$30,IF($C$30="45 days",(AI$30*0.56),"Fel"))))*($D$30+1)</f>
        <v>0</v>
      </c>
      <c r="AK733" s="79">
        <f>IF($C$30="0 days",0,IF($C$30="10 days",0,IF($C$30="30 days",0,IF($C$30="45 days",(AI$30*0.44),"Fel"))))*($D$30+1)</f>
        <v>0</v>
      </c>
      <c r="AL733" s="75"/>
      <c r="AM733" s="75"/>
      <c r="AN733" s="75"/>
      <c r="AO733" s="75"/>
      <c r="AP733" s="75"/>
      <c r="AQ733" s="75"/>
    </row>
    <row r="734" spans="1:16384" s="79" customFormat="1" hidden="1" x14ac:dyDescent="0.3">
      <c r="C734" s="79" t="s">
        <v>73</v>
      </c>
      <c r="AD734" s="75"/>
      <c r="AJ734" s="79">
        <f>IF($C$30="0 days",AJ$30,IF($C$30="10 days",AJ$30*0.7,IF($C$30="30 days",0,IF($C$30="45 days",0,"Fel"))))*($D$30+1)</f>
        <v>0</v>
      </c>
      <c r="AK734" s="79">
        <f>IF($C$30="0 days",0,IF($C$30="10 days",AJ$30*0.3,IF($C$30="30 days",AJ$30,IF($C$30="45 days",(AJ$30*0.56),"Fel"))))*($D$30+1)</f>
        <v>0</v>
      </c>
      <c r="AL734" s="79">
        <f>IF($C$30="0 days",0,IF($C$30="10 days",0,IF($C$30="30 days",0,IF($C$30="45 days",(AJ$30*0.44),"Fel"))))*($D$30+1)</f>
        <v>0</v>
      </c>
    </row>
    <row r="735" spans="1:16384" s="79" customFormat="1" hidden="1" x14ac:dyDescent="0.3">
      <c r="C735" s="79" t="s">
        <v>74</v>
      </c>
      <c r="AK735" s="79">
        <f>IF($C$30="0 days",AK$30,IF($C$30="10 days",AK$30*0.7,IF($C$30="30 days",0,IF($C$30="45 days",0,"Fel"))))*($D$30+1)</f>
        <v>0</v>
      </c>
      <c r="AL735" s="79">
        <f>IF($C$30="0 days",0,IF($C$30="10 days",AK$30*0.3,IF($C$30="30 days",AK$30,IF($C$30="45 days",(AK$30*0.56),"Fel"))))*($D$30+1)</f>
        <v>0</v>
      </c>
      <c r="AM735" s="79">
        <f>IF($C$30="0 days",0,IF($C$30="10 days",0,IF($C$30="30 days",0,IF($C$30="45 days",(AK$30*0.44),"Fel"))))*($D$30+1)</f>
        <v>0</v>
      </c>
    </row>
    <row r="736" spans="1:16384" s="79" customFormat="1" hidden="1" x14ac:dyDescent="0.3">
      <c r="C736" s="79" t="s">
        <v>75</v>
      </c>
      <c r="AL736" s="79">
        <f>IF($C$30="0 days",AL$30,IF($C$30="10 days",AL$30*0.7,IF($C$30="30 days",0,IF($C$30="45 days",0,"Fel"))))*($D$30+1)</f>
        <v>0</v>
      </c>
      <c r="AM736" s="79">
        <f>IF($C$30="0 days",0,IF($C$30="10 days",AL$30*0.3,IF($C$30="30 days",AL$30,IF($C$30="45 days",(AL$30*0.56),"Fel"))))*($D$30+1)</f>
        <v>0</v>
      </c>
      <c r="AN736" s="79">
        <f>IF($C$30="0 days",0,IF($C$30="10 days",0,IF($C$30="30 days",0,IF($C$30="45 days",(AL$30*0.44),"Fel"))))*($D$30+1)</f>
        <v>0</v>
      </c>
    </row>
    <row r="737" spans="2:42" s="79" customFormat="1" hidden="1" x14ac:dyDescent="0.3">
      <c r="C737" s="79" t="s">
        <v>76</v>
      </c>
      <c r="AM737" s="79">
        <f>IF($C$30="0 days",AM$30,IF($C$30="10 days",AM$30*0.7,IF($C$30="30 days",0,IF($C$30="45 days",0,"Fel"))))*($D$30+1)</f>
        <v>0</v>
      </c>
      <c r="AN737" s="79">
        <f>IF($C$30="0 days",0,IF($C$30="10 days",AM$30*0.3,IF($C$30="30 days",AM$30,IF($C$30="45 days",(AM$30*0.56),"Fel"))))*($D$30+1)</f>
        <v>0</v>
      </c>
      <c r="AO737" s="79">
        <f>IF($C$30="0 days",0,IF($C$30="10 days",0,IF($C$30="30 days",0,IF($C$30="45 days",(AM$30*0.44),"Fel"))))*($D$30+1)</f>
        <v>0</v>
      </c>
    </row>
    <row r="738" spans="2:42" s="79" customFormat="1" hidden="1" x14ac:dyDescent="0.3">
      <c r="C738" s="79" t="s">
        <v>77</v>
      </c>
      <c r="AN738" s="79">
        <f>IF($C$30="0 days",AN$30,IF($C$30="10 days",AN$30*0.7,IF($C$30="30 days",0,IF($C$30="45 days",0,"Fel"))))*($D$30+1)</f>
        <v>0</v>
      </c>
      <c r="AO738" s="79">
        <f>IF($C$30="0 days",0,IF($C$30="10 days",AN$30*0.3,IF($C$30="30 days",AN$30,IF($C$30="45 days",(AN$30*0.56),"Fel"))))*($D$30+1)</f>
        <v>0</v>
      </c>
      <c r="AP738" s="79">
        <f>IF($C$30="0 days",0,IF($C$30="10 days",0,IF($C$30="30 days",0,IF($C$30="45 days",(AN$30*0.44),"Fel"))))*($D$30+1)</f>
        <v>0</v>
      </c>
    </row>
    <row r="739" spans="2:42" s="79" customFormat="1" hidden="1" x14ac:dyDescent="0.3">
      <c r="C739" s="79" t="s">
        <v>78</v>
      </c>
      <c r="AO739" s="79">
        <f>IF($C$30="0 days",AO$30,IF($C$30="10 days",AO$30*0.7,IF($C$30="30 days",0,IF($C$30="45 days",0,"Fel"))))*($D$30+1)</f>
        <v>0</v>
      </c>
      <c r="AP739" s="79">
        <f>IF($C$30="0 days",0,IF($C$30="10 days",AO$30*0.3,IF($C$30="30 days",AO$30,IF($C$30="45 days",(AO$30*0.56),"Fel"))))*($D$30+1)</f>
        <v>0</v>
      </c>
    </row>
    <row r="740" spans="2:42" s="79" customFormat="1" hidden="1" x14ac:dyDescent="0.3">
      <c r="C740" s="79" t="s">
        <v>79</v>
      </c>
      <c r="AP740" s="79">
        <f>IF($C$30="0 days",AP$30,IF($C$30="10 days",AP$30*0.7,IF($C$30="30 days",0,IF($C$30="45 days",0,"Fel"))))*($D$30+1)</f>
        <v>0</v>
      </c>
    </row>
    <row r="741" spans="2:42" s="79" customFormat="1" hidden="1" x14ac:dyDescent="0.3">
      <c r="B741" s="79" t="str">
        <f>+B31</f>
        <v>Marketing and PR</v>
      </c>
      <c r="C741" s="75" t="s">
        <v>68</v>
      </c>
      <c r="E741" s="75">
        <f>IF($C$31="0 days",E$31,IF($C$31="10 days",E$31*0.7,IF($C$31="30 days",0,IF($C$31="45 days",0,"Fel"))))*($D$31+1)</f>
        <v>0</v>
      </c>
      <c r="F741" s="75">
        <f>IF($C$31="0 days",0,IF($C$31="10 days",E$31*0.3,IF($C$31="30 days",E$31,IF($C$31="45 days",(E$31*0.56),"Fel"))))*($D$31+1)</f>
        <v>0</v>
      </c>
      <c r="G741" s="75">
        <f>IF($C$31="0 days",0,IF($C$31="10 days",0,IF($C$31="30 days",0,IF($C$31="45 days",(E$31*0.44),"Fel"))))*($D$31+1)</f>
        <v>0</v>
      </c>
    </row>
    <row r="742" spans="2:42" s="79" customFormat="1" hidden="1" x14ac:dyDescent="0.3">
      <c r="C742" s="75" t="s">
        <v>69</v>
      </c>
      <c r="F742" s="75">
        <f>IF($C$31="0 days",F$31,IF($C$31="10 days",F$31*0.7,IF($C$31="30 days",0,IF($C$31="45 days",0,"Fel"))))*($D$31+1)</f>
        <v>0</v>
      </c>
      <c r="G742" s="75">
        <f>IF($C$31="0 days",0,IF($C$31="10 days",F$31*0.3,IF($C$31="30 days",F$31,IF($C$31="45 days",(F$31*0.56),"Fel"))))*($D$31+1)</f>
        <v>0</v>
      </c>
      <c r="H742" s="75">
        <f>IF($C$31="0 days",0,IF($C$31="10 days",0,IF($C$31="30 days",0,IF($C$31="45 days",(F$31*0.44),"Fel"))))*($D$31+1)</f>
        <v>0</v>
      </c>
    </row>
    <row r="743" spans="2:42" s="79" customFormat="1" hidden="1" x14ac:dyDescent="0.3">
      <c r="C743" s="75" t="s">
        <v>70</v>
      </c>
      <c r="G743" s="75">
        <f>IF($C$31="0 days",G$31,IF($C$31="10 days",G$31*0.7,IF($C$31="30 days",0,IF($C$31="45 days",0,"Fel"))))*($D$31+1)</f>
        <v>0</v>
      </c>
      <c r="H743" s="75">
        <f>IF($C$31="0 days",0,IF($C$31="10 days",G$31*0.3,IF($C$31="30 days",G$31,IF($C$31="45 days",(G$31*0.56),"Fel"))))*($D$31+1)</f>
        <v>0</v>
      </c>
      <c r="I743" s="75">
        <f>IF($C$31="0 days",0,IF($C$31="10 days",0,IF($C$31="30 days",0,IF($C$31="45 days",(G$31*0.44),"Fel"))))*($D$31+1)</f>
        <v>0</v>
      </c>
    </row>
    <row r="744" spans="2:42" s="79" customFormat="1" hidden="1" x14ac:dyDescent="0.3">
      <c r="C744" s="75" t="s">
        <v>71</v>
      </c>
      <c r="H744" s="75">
        <f>IF($C$31="0 days",H$31,IF($C$31="10 days",H$31*0.7,IF($C$31="30 days",0,IF($C$31="45 days",0,"Fel"))))*($D$31+1)</f>
        <v>0</v>
      </c>
      <c r="I744" s="75">
        <f>IF($C$31="0 days",0,IF($C$31="10 days",H$31*0.3,IF($C$31="30 days",H$31,IF($C$31="45 days",(H$31*0.56),"Fel"))))*($D$31+1)</f>
        <v>0</v>
      </c>
      <c r="J744" s="75">
        <f>IF($C$31="0 days",0,IF($C$31="10 days",0,IF($C$31="30 days",0,IF($C$31="45 days",(H$31*0.44),"Fel"))))*($D$31+1)</f>
        <v>0</v>
      </c>
    </row>
    <row r="745" spans="2:42" s="79" customFormat="1" hidden="1" x14ac:dyDescent="0.3">
      <c r="C745" s="79" t="s">
        <v>72</v>
      </c>
      <c r="I745" s="75">
        <f>IF($C$31="0 days",I$31,IF($C$31="10 days",I$31*0.7,IF($C$31="30 days",0,IF($C$31="45 days",0,"Fel"))))*($D$31+1)</f>
        <v>0</v>
      </c>
      <c r="J745" s="75">
        <f>IF($C$31="0 days",0,IF($C$31="10 days",I$31*0.3,IF($C$31="30 days",I$31,IF($C$31="45 days",(I$31*0.56),"Fel"))))*($D$31+1)</f>
        <v>0</v>
      </c>
      <c r="K745" s="75">
        <f>IF($C$31="0 days",0,IF($C$31="10 days",0,IF($C$31="30 days",0,IF($C$31="45 days",(I$31*0.44),"Fel"))))*($D$31+1)</f>
        <v>0</v>
      </c>
    </row>
    <row r="746" spans="2:42" s="79" customFormat="1" hidden="1" x14ac:dyDescent="0.3">
      <c r="C746" s="79" t="s">
        <v>73</v>
      </c>
      <c r="J746" s="75">
        <f>IF($C$31="0 days",J$31,IF($C$31="10 days",J$31*0.7,IF($C$31="30 days",0,IF($C$31="45 days",0,"Fel"))))*($D$31+1)</f>
        <v>0</v>
      </c>
      <c r="K746" s="75">
        <f>IF($C$31="0 days",0,IF($C$31="10 days",J$31*0.3,IF($C$31="30 days",J$31,IF($C$31="45 days",(J$31*0.56),"Fel"))))*($D$31+1)</f>
        <v>0</v>
      </c>
      <c r="L746" s="75">
        <f>IF($C$31="0 days",0,IF($C$31="10 days",0,IF($C$31="30 days",0,IF($C$31="45 days",(J$31*0.44),"Fel"))))*($D$31+1)</f>
        <v>0</v>
      </c>
    </row>
    <row r="747" spans="2:42" s="79" customFormat="1" hidden="1" x14ac:dyDescent="0.3">
      <c r="C747" s="79" t="s">
        <v>74</v>
      </c>
      <c r="K747" s="75">
        <f>IF($C$31="0 days",K$31,IF($C$31="10 days",K$31*0.7,IF($C$31="30 days",0,IF($C$31="45 days",0,"Fel"))))*($D$31+1)</f>
        <v>0</v>
      </c>
      <c r="L747" s="75">
        <f>IF($C$31="0 days",0,IF($C$31="10 days",K$31*0.3,IF($C$31="30 days",K$31,IF($C$31="45 days",(K$31*0.56),"Fel"))))*($D$31+1)</f>
        <v>0</v>
      </c>
      <c r="M747" s="75">
        <f>IF($C$31="0 days",0,IF($C$31="10 days",0,IF($C$31="30 days",0,IF($C$31="45 days",(K$31*0.44),"Fel"))))*($D$31+1)</f>
        <v>0</v>
      </c>
    </row>
    <row r="748" spans="2:42" s="79" customFormat="1" hidden="1" x14ac:dyDescent="0.3">
      <c r="C748" s="79" t="s">
        <v>75</v>
      </c>
      <c r="L748" s="75">
        <f>IF($C$31="0 days",L$31,IF($C$31="10 days",L$31*0.7,IF($C$31="30 days",0,IF($C$31="45 days",0,"Fel"))))*($D$31+1)</f>
        <v>0</v>
      </c>
      <c r="M748" s="75">
        <f>IF($C$31="0 days",0,IF($C$31="10 days",L$31*0.3,IF($C$31="30 days",L$31,IF($C$31="45 days",(L$31*0.56),"Fel"))))*($D$31+1)</f>
        <v>0</v>
      </c>
      <c r="N748" s="75">
        <f>IF($C$31="0 days",0,IF($C$31="10 days",0,IF($C$31="30 days",0,IF($C$31="45 days",(L$31*0.44),"Fel"))))*($D$31+1)</f>
        <v>0</v>
      </c>
    </row>
    <row r="749" spans="2:42" s="79" customFormat="1" hidden="1" x14ac:dyDescent="0.3">
      <c r="C749" s="79" t="s">
        <v>76</v>
      </c>
      <c r="M749" s="75">
        <f>IF($C$31="0 days",M$31,IF($C$31="10 days",M$31*0.7,IF($C$31="30 days",0,IF($C$31="45 days",0,"Fel"))))*($D$31+1)</f>
        <v>0</v>
      </c>
      <c r="N749" s="75">
        <f>IF($C$31="0 days",0,IF($C$31="10 days",M$31*0.3,IF($C$31="30 days",M$31,IF($C$31="45 days",(M$31*0.56),"Fel"))))*($D$31+1)</f>
        <v>0</v>
      </c>
      <c r="O749" s="75">
        <f>IF($C$31="0 days",0,IF($C$31="10 days",0,IF($C$31="30 days",0,IF($C$31="45 days",(M$31*0.44),"Fel"))))*($D$31+1)</f>
        <v>0</v>
      </c>
    </row>
    <row r="750" spans="2:42" s="79" customFormat="1" hidden="1" x14ac:dyDescent="0.3">
      <c r="C750" s="79" t="s">
        <v>77</v>
      </c>
      <c r="N750" s="75">
        <f>IF($C$31="0 days",N$31,IF($C$31="10 days",N$31*0.7,IF($C$31="30 days",0,IF($C$31="45 days",0,"Fel"))))*($D$31+1)</f>
        <v>0</v>
      </c>
      <c r="O750" s="75">
        <f>IF($C$31="0 days",0,IF($C$31="10 days",N$31*0.3,IF($C$31="30 days",N$31,IF($C$31="45 days",(N$31*0.56),"Fel"))))*($D$31+1)</f>
        <v>0</v>
      </c>
      <c r="P750" s="75">
        <f>IF($C$31="0 days",0,IF($C$31="10 days",0,IF($C$31="30 days",0,IF($C$31="45 days",(N$31*0.44),"Fel"))))*($D$31+1)</f>
        <v>0</v>
      </c>
    </row>
    <row r="751" spans="2:42" s="79" customFormat="1" hidden="1" x14ac:dyDescent="0.3">
      <c r="C751" s="79" t="s">
        <v>78</v>
      </c>
      <c r="O751" s="75">
        <f>IF($C$31="0 days",O$31,IF($C$31="10 days",O$31*0.7,IF($C$31="30 days",0,IF($C$31="45 days",0,"Fel"))))*($D$31+1)</f>
        <v>0</v>
      </c>
      <c r="P751" s="75">
        <f>IF($C$31="0 days",0,IF($C$31="10 days",O$31*0.3,IF($C$31="30 days",O$31,IF($C$31="45 days",(O$31*0.56),"Fel"))))*($D$31+1)</f>
        <v>0</v>
      </c>
      <c r="R751" s="75">
        <f>IF($C$31="0 days",0,IF($C$31="10 days",0,IF($C$31="30 days",0,IF($C$31="45 days",(O$31*0.44),"Fel"))))*($D$31+1)</f>
        <v>0</v>
      </c>
    </row>
    <row r="752" spans="2:42" s="79" customFormat="1" hidden="1" x14ac:dyDescent="0.3">
      <c r="C752" s="79" t="s">
        <v>79</v>
      </c>
      <c r="P752" s="75">
        <f>IF($C$31="0 days",P$31,IF($C$31="10 days",P$31*0.7,IF($C$31="30 days",0,IF($C$31="45 days",0,"Fel"))))*($D$31+1)</f>
        <v>0</v>
      </c>
      <c r="R752" s="75">
        <f>IF($C$31="0 days",0,IF($C$31="10 days",P$31*0.3,IF($C$31="30 days",P$31,IF($C$31="45 days",(P$31*0.56),"Fel"))))*($D$31+1)</f>
        <v>0</v>
      </c>
      <c r="S752" s="75">
        <f>IF($C$31="0 days",0,IF($C$31="10 days",0,IF($C$31="30 days",0,IF($C$31="45 days",(P$31*0.44),"Fel"))))*($D$31+1)</f>
        <v>0</v>
      </c>
    </row>
    <row r="753" spans="1:16384" s="75" customFormat="1" hidden="1" x14ac:dyDescent="0.3">
      <c r="B753" s="75">
        <v>2025</v>
      </c>
      <c r="C753" s="81">
        <v>2025</v>
      </c>
      <c r="D753" s="81"/>
      <c r="E753" s="82"/>
      <c r="F753" s="82"/>
      <c r="G753" s="82"/>
      <c r="H753" s="82"/>
      <c r="I753" s="82"/>
      <c r="J753" s="82"/>
      <c r="K753" s="82"/>
      <c r="L753" s="82"/>
      <c r="M753" s="82"/>
      <c r="N753" s="82"/>
      <c r="O753" s="82"/>
      <c r="P753" s="82"/>
      <c r="R753" s="82"/>
      <c r="S753" s="82"/>
      <c r="T753" s="81"/>
      <c r="U753" s="81"/>
      <c r="V753" s="81"/>
      <c r="W753" s="81"/>
      <c r="X753" s="81"/>
      <c r="Y753" s="81"/>
    </row>
    <row r="754" spans="1:16384" s="75" customFormat="1" hidden="1" x14ac:dyDescent="0.3">
      <c r="C754" s="75" t="s">
        <v>68</v>
      </c>
      <c r="R754" s="79">
        <f>IF($C$31="0 days",R$31,IF($C$31="10 days",R$31*0.7,IF($C$31="30 days",0,IF($C$31="45 days",0,"Fel"))))*($D$31+1)</f>
        <v>0</v>
      </c>
      <c r="S754" s="79">
        <f>IF($C$31="0 days",0,IF($C$31="10 days",R$31*0.3,IF($C$31="30 days",R$31,IF($C$31="45 days",(R$31*0.56),"Fel"))))*($D$31+1)</f>
        <v>0</v>
      </c>
      <c r="T754" s="79">
        <f>IF($C$31="0 days",0,IF($C$31="10 days",0,IF($C$31="30 days",0,IF($C$31="45 days",(R$31*0.44),"Fel"))))*($D$31+1)</f>
        <v>0</v>
      </c>
    </row>
    <row r="755" spans="1:16384" s="75" customFormat="1" hidden="1" x14ac:dyDescent="0.3">
      <c r="C755" s="75" t="s">
        <v>69</v>
      </c>
      <c r="S755" s="79">
        <f>IF($C$31="0 days",S$31,IF($C$31="10 days",S$31*0.7,IF($C$31="30 days",0,IF($C$31="45 days",0,"Fel"))))*($D$31+1)</f>
        <v>0</v>
      </c>
      <c r="T755" s="79">
        <f>IF($C$31="0 days",0,IF($C$31="10 days",S$31*0.3,IF($C$31="30 days",S$31,IF($C$31="45 days",(S$31*0.56),"Fel"))))*($D$31+1)</f>
        <v>0</v>
      </c>
      <c r="U755" s="79">
        <f>IF($C$31="0 days",0,IF($C$31="10 days",0,IF($C$31="30 days",0,IF($C$31="45 days",(S$31*0.44),"Fel"))))*($D$31+1)</f>
        <v>0</v>
      </c>
    </row>
    <row r="756" spans="1:16384" s="75" customFormat="1" hidden="1" x14ac:dyDescent="0.3">
      <c r="C756" s="75" t="s">
        <v>70</v>
      </c>
      <c r="T756" s="79">
        <f>IF($C$31="0 days",T$31,IF($C$31="10 days",T$31*0.7,IF($C$31="30 days",0,IF($C$31="45 days",0,"Fel"))))*($D$31+1)</f>
        <v>0</v>
      </c>
      <c r="U756" s="79">
        <f>IF($C$31="0 days",0,IF($C$31="10 days",T$31*0.3,IF($C$31="30 days",T$31,IF($C$31="45 days",(T$31*0.56),"Fel"))))*($D$31+1)</f>
        <v>0</v>
      </c>
      <c r="V756" s="79">
        <f>IF($C$31="0 days",0,IF($C$31="10 days",0,IF($C$31="30 days",0,IF($C$31="45 days",(T$31*0.44),"Fel"))))*($D$31+1)</f>
        <v>0</v>
      </c>
      <c r="W756" s="79"/>
    </row>
    <row r="757" spans="1:16384" s="75" customFormat="1" hidden="1" x14ac:dyDescent="0.3">
      <c r="C757" s="75" t="s">
        <v>71</v>
      </c>
      <c r="U757" s="79">
        <f>IF($C$31="0 days",U$31,IF($C$31="10 days",U$31*0.7,IF($C$31="30 days",0,IF($C$31="45 days",0,"Fel"))))*($D$31+1)</f>
        <v>0</v>
      </c>
      <c r="V757" s="79">
        <f>IF($C$31="0 days",0,IF($C$31="10 days",U$31*0.3,IF($C$31="30 days",U$31,IF($C$31="45 days",(U$31*0.56),"Fel"))))*($D$31+1)</f>
        <v>0</v>
      </c>
      <c r="W757" s="79">
        <f>IF($C$31="0 days",0,IF($C$31="10 days",0,IF($C$31="30 days",0,IF($C$31="45 days",(U$31*0.44),"Fel"))))*($D$31+1)</f>
        <v>0</v>
      </c>
      <c r="X757" s="79"/>
    </row>
    <row r="758" spans="1:16384" s="79" customFormat="1" hidden="1" x14ac:dyDescent="0.3">
      <c r="C758" s="79" t="s">
        <v>72</v>
      </c>
      <c r="E758" s="75"/>
      <c r="F758" s="75"/>
      <c r="G758" s="75"/>
      <c r="H758" s="75"/>
      <c r="I758" s="75"/>
      <c r="J758" s="75"/>
      <c r="K758" s="75"/>
      <c r="L758" s="75"/>
      <c r="M758" s="75"/>
      <c r="N758" s="75"/>
      <c r="O758" s="75"/>
      <c r="P758" s="75"/>
      <c r="V758" s="79">
        <f>IF($C$31="0 days",V$31,IF($C$31="10 days",V$31*0.7,IF($C$31="30 days",0,IF($C$31="45 days",0,"Fel"))))*($D$31+1)</f>
        <v>0</v>
      </c>
      <c r="W758" s="79">
        <f>IF($C$31="0 days",0,IF($C$31="10 days",V$31*0.3,IF($C$31="30 days",V$31,IF($C$31="45 days",(V$31*0.56),"Fel"))))*($D$31+1)</f>
        <v>0</v>
      </c>
      <c r="X758" s="79">
        <f>IF($C$31="0 days",0,IF($C$31="10 days",0,IF($C$31="30 days",0,IF($C$31="45 days",(V$31*0.44),"Fel"))))*($D$31+1)</f>
        <v>0</v>
      </c>
    </row>
    <row r="759" spans="1:16384" s="79" customFormat="1" hidden="1" x14ac:dyDescent="0.3">
      <c r="C759" s="79" t="s">
        <v>73</v>
      </c>
      <c r="E759" s="75"/>
      <c r="F759" s="75"/>
      <c r="G759" s="75"/>
      <c r="H759" s="75"/>
      <c r="I759" s="75"/>
      <c r="J759" s="75"/>
      <c r="K759" s="75"/>
      <c r="L759" s="75"/>
      <c r="M759" s="75"/>
      <c r="N759" s="75"/>
      <c r="O759" s="75"/>
      <c r="P759" s="75"/>
      <c r="W759" s="79">
        <f>IF($C$31="0 days",W$31,IF($C$31="10 days",W$31*0.7,IF($C$31="30 days",0,IF($C$31="45 days",0,"Fel"))))*($D$31+1)</f>
        <v>0</v>
      </c>
      <c r="X759" s="79">
        <f>IF($C$31="0 days",0,IF($C$31="10 days",W$31*0.3,IF($C$31="30 days",W$31,IF($C$31="45 days",(W$31*0.56),"Fel"))))*($D$31+1)</f>
        <v>0</v>
      </c>
      <c r="Y759" s="79">
        <f>IF($C$31="0 days",0,IF($C$31="10 days",0,IF($C$31="30 days",0,IF($C$31="45 days",(W$31*0.44),"Fel"))))*($D$31+1)</f>
        <v>0</v>
      </c>
    </row>
    <row r="760" spans="1:16384" s="79" customFormat="1" hidden="1" x14ac:dyDescent="0.3">
      <c r="C760" s="79" t="s">
        <v>74</v>
      </c>
      <c r="E760" s="75"/>
      <c r="F760" s="75"/>
      <c r="G760" s="75"/>
      <c r="H760" s="75"/>
      <c r="I760" s="75"/>
      <c r="J760" s="75"/>
      <c r="K760" s="75"/>
      <c r="L760" s="75"/>
      <c r="M760" s="75"/>
      <c r="N760" s="75"/>
      <c r="O760" s="75"/>
      <c r="P760" s="75"/>
      <c r="X760" s="79">
        <f>IF($C$31="0 days",X$31,IF($C$31="10 days",X$31*0.7,IF($C$31="30 days",0,IF($C$31="45 days",0,"Fel"))))*($D$31+1)</f>
        <v>0</v>
      </c>
      <c r="Y760" s="79">
        <f>IF($C$31="0 days",0,IF($C$31="10 days",X$31*0.3,IF($C$31="30 days",X$31,IF($C$31="45 days",(X$31*0.56),"Fel"))))*($D$31+1)</f>
        <v>0</v>
      </c>
      <c r="Z760" s="79">
        <f>IF($C$31="0 days",0,IF($C$31="10 days",0,IF($C$31="30 days",0,IF($C$31="45 days",(X$31*0.44),"Fel"))))*($D$31+1)</f>
        <v>0</v>
      </c>
    </row>
    <row r="761" spans="1:16384" s="79" customFormat="1" hidden="1" x14ac:dyDescent="0.3">
      <c r="C761" s="79" t="s">
        <v>75</v>
      </c>
      <c r="E761" s="75"/>
      <c r="F761" s="75"/>
      <c r="G761" s="75"/>
      <c r="H761" s="75"/>
      <c r="I761" s="75"/>
      <c r="J761" s="75"/>
      <c r="K761" s="75"/>
      <c r="L761" s="75"/>
      <c r="M761" s="75"/>
      <c r="N761" s="75"/>
      <c r="O761" s="75"/>
      <c r="P761" s="75"/>
      <c r="Y761" s="79">
        <f>IF($C$31="0 days",Y$31,IF($C$31="10 days",Y$31*0.7,IF($C$31="30 days",0,IF($C$31="45 days",0,"Fel"))))*($D$31+1)</f>
        <v>0</v>
      </c>
      <c r="Z761" s="79">
        <f>IF($C$31="0 days",0,IF($C$31="10 days",Y$31*0.3,IF($C$31="30 days",Y$31,IF($C$31="45 days",(Y$31*0.56),"Fel"))))*($D$31+1)</f>
        <v>0</v>
      </c>
      <c r="AA761" s="79">
        <f>IF($C$31="0 days",0,IF($C$31="10 days",0,IF($C$31="30 days",0,IF($C$31="45 days",(Y$31*0.44),"Fel"))))*($D$31+1)</f>
        <v>0</v>
      </c>
    </row>
    <row r="762" spans="1:16384" s="79" customFormat="1" hidden="1" x14ac:dyDescent="0.3">
      <c r="C762" s="79" t="s">
        <v>76</v>
      </c>
      <c r="Z762" s="79">
        <f>IF($C$31="0 days",Z$31,IF($C$31="10 days",Z$31*0.7,IF($C$31="30 days",0,IF($C$31="45 days",0,"Fel"))))*($D$31+1)</f>
        <v>0</v>
      </c>
      <c r="AA762" s="79">
        <f>IF($C$31="0 days",0,IF($C$31="10 days",Z$31*0.3,IF($C$31="30 days",Z$31,IF($C$31="45 days",(Z$31*0.56),"Fel"))))*($D$31+1)</f>
        <v>0</v>
      </c>
      <c r="AB762" s="79">
        <f>IF($C$31="0 days",0,IF($C$31="10 days",0,IF($C$31="30 days",0,IF($C$31="45 days",(Z$31*0.44),"Fel"))))*($D$31+1)</f>
        <v>0</v>
      </c>
    </row>
    <row r="763" spans="1:16384" s="79" customFormat="1" hidden="1" x14ac:dyDescent="0.3">
      <c r="C763" s="79" t="s">
        <v>77</v>
      </c>
      <c r="AA763" s="79">
        <f>IF($C$31="0 days",AA$31,IF($C$31="10 days",AA$31*0.7,IF($C$31="30 days",0,IF($C$31="45 days",0,"Fel"))))*($D$31+1)</f>
        <v>0</v>
      </c>
      <c r="AB763" s="79">
        <f>IF($C$31="0 days",0,IF($C$31="10 days",AA$31*0.3,IF($C$31="30 days",AA$31,IF($C$31="45 days",(AA$31*0.56),"Fel"))))*($D$31+1)</f>
        <v>0</v>
      </c>
      <c r="AC763" s="79">
        <f>IF($C$31="0 days",0,IF($C$31="10 days",0,IF($C$31="30 days",0,IF($C$31="45 days",(AA$31*0.44),"Fel"))))*($D$31+1)</f>
        <v>0</v>
      </c>
    </row>
    <row r="764" spans="1:16384" s="79" customFormat="1" hidden="1" x14ac:dyDescent="0.3">
      <c r="C764" s="79" t="s">
        <v>78</v>
      </c>
      <c r="AB764" s="79">
        <f>IF($C$31="0 days",AB$31,IF($C$31="10 days",AB$31*0.7,IF($C$31="30 days",0,IF($C$31="45 days",0,"Fel"))))*($D$31+1)</f>
        <v>0</v>
      </c>
      <c r="AC764" s="79">
        <f>IF($C$31="0 days",0,IF($C$31="10 days",AB$31*0.3,IF($C$31="30 days",AB$31,IF($C$31="45 days",(AB$31*0.56),"Fel"))))*($D$31+1)</f>
        <v>0</v>
      </c>
      <c r="AE764" s="79">
        <f>IF($C$31="0 days",0,IF($C$31="10 days",0,IF($C$31="30 days",0,IF($C$31="45 days",(AB$31*0.44),"Fel"))))*($D$31+1)</f>
        <v>0</v>
      </c>
    </row>
    <row r="765" spans="1:16384" s="79" customFormat="1" hidden="1" x14ac:dyDescent="0.3">
      <c r="C765" s="79" t="s">
        <v>79</v>
      </c>
      <c r="AC765" s="79">
        <f>IF($C$31="0 days",AC$31,IF($C$31="10 days",AC$31*0.7,IF($C$31="30 days",0,IF($C$31="45 days",0,"Fel"))))*($D$31+1)</f>
        <v>0</v>
      </c>
      <c r="AE765" s="79">
        <f>IF($C$31="0 days",0,IF($C$31="10 days",AC$31*0.3,IF($C$31="30 days",AC$31,IF($C$31="45 days",(AC$31*0.56),"Fel"))))*($D$31+1)</f>
        <v>0</v>
      </c>
      <c r="AF765" s="79">
        <f>IF($C$31="0 days",0,IF($C$31="10 days",0,IF($C$31="30 days",0,IF($C$31="45 days",(AC$31*0.44),"Fel"))))*($D$31+1)</f>
        <v>0</v>
      </c>
    </row>
    <row r="766" spans="1:16384" s="79" customFormat="1" hidden="1" x14ac:dyDescent="0.3">
      <c r="A766" s="75"/>
      <c r="B766" s="75">
        <v>2026</v>
      </c>
      <c r="C766" s="75">
        <v>2026</v>
      </c>
      <c r="D766" s="81"/>
      <c r="E766" s="75"/>
      <c r="F766" s="81"/>
      <c r="G766" s="75"/>
      <c r="H766" s="81"/>
      <c r="I766" s="75"/>
      <c r="J766" s="81"/>
      <c r="K766" s="75"/>
      <c r="L766" s="81"/>
      <c r="M766" s="75"/>
      <c r="N766" s="81"/>
      <c r="O766" s="75"/>
      <c r="P766" s="81"/>
      <c r="R766" s="75"/>
      <c r="S766" s="81"/>
      <c r="T766" s="75"/>
      <c r="U766" s="81"/>
      <c r="V766" s="75"/>
      <c r="W766" s="81"/>
      <c r="X766" s="75"/>
      <c r="Y766" s="81"/>
      <c r="Z766" s="75"/>
      <c r="AA766" s="81"/>
      <c r="AB766" s="75"/>
      <c r="AC766" s="81"/>
      <c r="AT766" s="81"/>
      <c r="AU766" s="75"/>
      <c r="AV766" s="81"/>
      <c r="AW766" s="75"/>
      <c r="AX766" s="81"/>
      <c r="AY766" s="75"/>
      <c r="AZ766" s="81"/>
      <c r="BA766" s="75"/>
      <c r="BB766" s="81"/>
      <c r="BC766" s="75"/>
      <c r="BD766" s="81"/>
      <c r="BE766" s="75"/>
      <c r="BF766" s="81"/>
      <c r="BG766" s="75"/>
      <c r="BH766" s="81"/>
      <c r="BI766" s="75"/>
      <c r="BJ766" s="81"/>
      <c r="BK766" s="75"/>
      <c r="BL766" s="81"/>
      <c r="BM766" s="75"/>
      <c r="BN766" s="81"/>
      <c r="BO766" s="75"/>
      <c r="BP766" s="81"/>
      <c r="BQ766" s="75"/>
      <c r="BR766" s="81"/>
      <c r="BS766" s="75"/>
      <c r="BT766" s="81"/>
      <c r="BU766" s="75"/>
      <c r="BV766" s="81"/>
      <c r="BW766" s="75"/>
      <c r="BX766" s="81"/>
      <c r="BY766" s="75"/>
      <c r="BZ766" s="81"/>
      <c r="CA766" s="75"/>
      <c r="CB766" s="81"/>
      <c r="CC766" s="75"/>
      <c r="CD766" s="81"/>
      <c r="CE766" s="75"/>
      <c r="CF766" s="81"/>
      <c r="CG766" s="75"/>
      <c r="CH766" s="81"/>
      <c r="CI766" s="75"/>
      <c r="CJ766" s="81"/>
      <c r="CK766" s="75"/>
      <c r="CL766" s="81"/>
      <c r="CM766" s="75"/>
      <c r="CN766" s="81"/>
      <c r="CO766" s="75"/>
      <c r="CP766" s="81"/>
      <c r="CQ766" s="75"/>
      <c r="CR766" s="81"/>
      <c r="CS766" s="75"/>
      <c r="CT766" s="81"/>
      <c r="CU766" s="75"/>
      <c r="CV766" s="81"/>
      <c r="CW766" s="75"/>
      <c r="CX766" s="81"/>
      <c r="CY766" s="75"/>
      <c r="CZ766" s="81"/>
      <c r="DA766" s="75"/>
      <c r="DB766" s="81"/>
      <c r="DC766" s="75"/>
      <c r="DD766" s="81"/>
      <c r="DE766" s="75"/>
      <c r="DF766" s="81"/>
      <c r="DG766" s="75"/>
      <c r="DH766" s="81"/>
      <c r="DI766" s="75"/>
      <c r="DJ766" s="81"/>
      <c r="DK766" s="75"/>
      <c r="DL766" s="81"/>
      <c r="DM766" s="75"/>
      <c r="DN766" s="81"/>
      <c r="DO766" s="75"/>
      <c r="DP766" s="81"/>
      <c r="DQ766" s="75"/>
      <c r="DR766" s="81"/>
      <c r="DS766" s="75"/>
      <c r="DT766" s="81"/>
      <c r="DU766" s="75"/>
      <c r="DV766" s="81"/>
      <c r="DW766" s="75"/>
      <c r="DX766" s="81"/>
      <c r="DY766" s="75"/>
      <c r="DZ766" s="81"/>
      <c r="EA766" s="75"/>
      <c r="EB766" s="81"/>
      <c r="EC766" s="75"/>
      <c r="ED766" s="81"/>
      <c r="EE766" s="75"/>
      <c r="EF766" s="81"/>
      <c r="EG766" s="75"/>
      <c r="EH766" s="81"/>
      <c r="EI766" s="75"/>
      <c r="EJ766" s="81"/>
      <c r="EK766" s="75"/>
      <c r="EL766" s="81"/>
      <c r="EM766" s="75"/>
      <c r="EN766" s="81"/>
      <c r="EO766" s="75"/>
      <c r="EP766" s="81"/>
      <c r="EQ766" s="75"/>
      <c r="ER766" s="81"/>
      <c r="ES766" s="75"/>
      <c r="ET766" s="81"/>
      <c r="EU766" s="75"/>
      <c r="EV766" s="81"/>
      <c r="EW766" s="75"/>
      <c r="EX766" s="81"/>
      <c r="EY766" s="75"/>
      <c r="EZ766" s="81"/>
      <c r="FA766" s="75"/>
      <c r="FB766" s="81"/>
      <c r="FC766" s="75"/>
      <c r="FD766" s="81"/>
      <c r="FE766" s="75"/>
      <c r="FF766" s="81"/>
      <c r="FG766" s="75"/>
      <c r="FH766" s="81"/>
      <c r="FI766" s="75"/>
      <c r="FJ766" s="81"/>
      <c r="FK766" s="75"/>
      <c r="FL766" s="81"/>
      <c r="FM766" s="75"/>
      <c r="FN766" s="81"/>
      <c r="FO766" s="75"/>
      <c r="FP766" s="81"/>
      <c r="FQ766" s="75"/>
      <c r="FR766" s="81"/>
      <c r="FS766" s="75"/>
      <c r="FT766" s="81"/>
      <c r="FU766" s="75"/>
      <c r="FV766" s="81"/>
      <c r="FW766" s="75"/>
      <c r="FX766" s="81"/>
      <c r="FY766" s="75"/>
      <c r="FZ766" s="81"/>
      <c r="GA766" s="75"/>
      <c r="GB766" s="81"/>
      <c r="GC766" s="75"/>
      <c r="GD766" s="81"/>
      <c r="GE766" s="75"/>
      <c r="GF766" s="81"/>
      <c r="GG766" s="75"/>
      <c r="GH766" s="81"/>
      <c r="GI766" s="75"/>
      <c r="GJ766" s="81"/>
      <c r="GK766" s="75"/>
      <c r="GL766" s="81"/>
      <c r="GM766" s="75"/>
      <c r="GN766" s="81"/>
      <c r="GO766" s="75"/>
      <c r="GP766" s="81"/>
      <c r="GQ766" s="75"/>
      <c r="GR766" s="81"/>
      <c r="GS766" s="75"/>
      <c r="GT766" s="81"/>
      <c r="GU766" s="75"/>
      <c r="GV766" s="81"/>
      <c r="GW766" s="75"/>
      <c r="GX766" s="81"/>
      <c r="GY766" s="75"/>
      <c r="GZ766" s="81"/>
      <c r="HA766" s="75"/>
      <c r="HB766" s="81"/>
      <c r="HC766" s="75"/>
      <c r="HD766" s="81"/>
      <c r="HE766" s="75"/>
      <c r="HF766" s="81"/>
      <c r="HG766" s="75"/>
      <c r="HH766" s="81"/>
      <c r="HI766" s="75"/>
      <c r="HJ766" s="81"/>
      <c r="HK766" s="75"/>
      <c r="HL766" s="81"/>
      <c r="HM766" s="75"/>
      <c r="HN766" s="81"/>
      <c r="HO766" s="75"/>
      <c r="HP766" s="81"/>
      <c r="HQ766" s="75"/>
      <c r="HR766" s="81"/>
      <c r="HS766" s="75"/>
      <c r="HT766" s="81"/>
      <c r="HU766" s="75"/>
      <c r="HV766" s="81"/>
      <c r="HW766" s="75"/>
      <c r="HX766" s="81"/>
      <c r="HY766" s="75"/>
      <c r="HZ766" s="81"/>
      <c r="IA766" s="75"/>
      <c r="IB766" s="81"/>
      <c r="IC766" s="75"/>
      <c r="ID766" s="81"/>
      <c r="IE766" s="75"/>
      <c r="IF766" s="81"/>
      <c r="IG766" s="75"/>
      <c r="IH766" s="81"/>
      <c r="II766" s="75"/>
      <c r="IJ766" s="81"/>
      <c r="IK766" s="75"/>
      <c r="IL766" s="81"/>
      <c r="IM766" s="75"/>
      <c r="IN766" s="81"/>
      <c r="IO766" s="75"/>
      <c r="IP766" s="81"/>
      <c r="IQ766" s="75"/>
      <c r="IR766" s="81"/>
      <c r="IS766" s="75"/>
      <c r="IT766" s="81"/>
      <c r="IU766" s="75"/>
      <c r="IV766" s="81"/>
      <c r="IW766" s="75"/>
      <c r="IX766" s="81"/>
      <c r="IY766" s="75"/>
      <c r="IZ766" s="81"/>
      <c r="JA766" s="75"/>
      <c r="JB766" s="81"/>
      <c r="JC766" s="75"/>
      <c r="JD766" s="81"/>
      <c r="JE766" s="75"/>
      <c r="JF766" s="81"/>
      <c r="JG766" s="75"/>
      <c r="JH766" s="81"/>
      <c r="JI766" s="75"/>
      <c r="JJ766" s="81"/>
      <c r="JK766" s="75"/>
      <c r="JL766" s="81"/>
      <c r="JM766" s="75"/>
      <c r="JN766" s="81"/>
      <c r="JO766" s="75"/>
      <c r="JP766" s="81"/>
      <c r="JQ766" s="75"/>
      <c r="JR766" s="81"/>
      <c r="JS766" s="75"/>
      <c r="JT766" s="81"/>
      <c r="JU766" s="75"/>
      <c r="JV766" s="81"/>
      <c r="JW766" s="75"/>
      <c r="JX766" s="81"/>
      <c r="JY766" s="75"/>
      <c r="JZ766" s="81"/>
      <c r="KA766" s="75"/>
      <c r="KB766" s="81"/>
      <c r="KC766" s="75"/>
      <c r="KD766" s="81"/>
      <c r="KE766" s="75"/>
      <c r="KF766" s="81"/>
      <c r="KG766" s="75"/>
      <c r="KH766" s="81"/>
      <c r="KI766" s="75"/>
      <c r="KJ766" s="81"/>
      <c r="KK766" s="75"/>
      <c r="KL766" s="81"/>
      <c r="KM766" s="75"/>
      <c r="KN766" s="81"/>
      <c r="KO766" s="75"/>
      <c r="KP766" s="81"/>
      <c r="KQ766" s="75"/>
      <c r="KR766" s="81"/>
      <c r="KS766" s="75"/>
      <c r="KT766" s="81"/>
      <c r="KU766" s="75"/>
      <c r="KV766" s="81"/>
      <c r="KW766" s="75"/>
      <c r="KX766" s="81"/>
      <c r="KY766" s="75"/>
      <c r="KZ766" s="81"/>
      <c r="LA766" s="75"/>
      <c r="LB766" s="81"/>
      <c r="LC766" s="75"/>
      <c r="LD766" s="81"/>
      <c r="LE766" s="75"/>
      <c r="LF766" s="81"/>
      <c r="LG766" s="75"/>
      <c r="LH766" s="81"/>
      <c r="LI766" s="75"/>
      <c r="LJ766" s="81"/>
      <c r="LK766" s="75"/>
      <c r="LL766" s="81"/>
      <c r="LM766" s="75"/>
      <c r="LN766" s="81"/>
      <c r="LO766" s="75"/>
      <c r="LP766" s="81"/>
      <c r="LQ766" s="75"/>
      <c r="LR766" s="81"/>
      <c r="LS766" s="75"/>
      <c r="LT766" s="81"/>
      <c r="LU766" s="75"/>
      <c r="LV766" s="81"/>
      <c r="LW766" s="75"/>
      <c r="LX766" s="81"/>
      <c r="LY766" s="75"/>
      <c r="LZ766" s="81"/>
      <c r="MA766" s="75"/>
      <c r="MB766" s="81"/>
      <c r="MC766" s="75"/>
      <c r="MD766" s="81"/>
      <c r="ME766" s="75"/>
      <c r="MF766" s="81"/>
      <c r="MG766" s="75"/>
      <c r="MH766" s="81"/>
      <c r="MI766" s="75"/>
      <c r="MJ766" s="81"/>
      <c r="MK766" s="75"/>
      <c r="ML766" s="81"/>
      <c r="MM766" s="75"/>
      <c r="MN766" s="81"/>
      <c r="MO766" s="75"/>
      <c r="MP766" s="81"/>
      <c r="MQ766" s="75"/>
      <c r="MR766" s="81"/>
      <c r="MS766" s="75"/>
      <c r="MT766" s="81"/>
      <c r="MU766" s="75"/>
      <c r="MV766" s="81"/>
      <c r="MW766" s="75"/>
      <c r="MX766" s="81"/>
      <c r="MY766" s="75"/>
      <c r="MZ766" s="81"/>
      <c r="NA766" s="75"/>
      <c r="NB766" s="81"/>
      <c r="NC766" s="75"/>
      <c r="ND766" s="81"/>
      <c r="NE766" s="75"/>
      <c r="NF766" s="81"/>
      <c r="NG766" s="75"/>
      <c r="NH766" s="81"/>
      <c r="NI766" s="75"/>
      <c r="NJ766" s="81"/>
      <c r="NK766" s="75"/>
      <c r="NL766" s="81"/>
      <c r="NM766" s="75"/>
      <c r="NN766" s="81"/>
      <c r="NO766" s="75"/>
      <c r="NP766" s="81"/>
      <c r="NQ766" s="75"/>
      <c r="NR766" s="81"/>
      <c r="NS766" s="75"/>
      <c r="NT766" s="81"/>
      <c r="NU766" s="75"/>
      <c r="NV766" s="81"/>
      <c r="NW766" s="75"/>
      <c r="NX766" s="81"/>
      <c r="NY766" s="75"/>
      <c r="NZ766" s="81"/>
      <c r="OA766" s="75"/>
      <c r="OB766" s="81"/>
      <c r="OC766" s="75"/>
      <c r="OD766" s="81"/>
      <c r="OE766" s="75"/>
      <c r="OF766" s="81"/>
      <c r="OG766" s="75"/>
      <c r="OH766" s="81"/>
      <c r="OI766" s="75"/>
      <c r="OJ766" s="81"/>
      <c r="OK766" s="75"/>
      <c r="OL766" s="81"/>
      <c r="OM766" s="75"/>
      <c r="ON766" s="81"/>
      <c r="OO766" s="75"/>
      <c r="OP766" s="81"/>
      <c r="OQ766" s="75"/>
      <c r="OR766" s="81"/>
      <c r="OS766" s="75"/>
      <c r="OT766" s="81"/>
      <c r="OU766" s="75"/>
      <c r="OV766" s="81"/>
      <c r="OW766" s="75"/>
      <c r="OX766" s="81"/>
      <c r="OY766" s="75"/>
      <c r="OZ766" s="81"/>
      <c r="PA766" s="75"/>
      <c r="PB766" s="81"/>
      <c r="PC766" s="75"/>
      <c r="PD766" s="81"/>
      <c r="PE766" s="75"/>
      <c r="PF766" s="81"/>
      <c r="PG766" s="75"/>
      <c r="PH766" s="81"/>
      <c r="PI766" s="75"/>
      <c r="PJ766" s="81"/>
      <c r="PK766" s="75"/>
      <c r="PL766" s="81"/>
      <c r="PM766" s="75"/>
      <c r="PN766" s="81"/>
      <c r="PO766" s="75"/>
      <c r="PP766" s="81"/>
      <c r="PQ766" s="75"/>
      <c r="PR766" s="81"/>
      <c r="PS766" s="75"/>
      <c r="PT766" s="81"/>
      <c r="PU766" s="75"/>
      <c r="PV766" s="81"/>
      <c r="PW766" s="75"/>
      <c r="PX766" s="81"/>
      <c r="PY766" s="75"/>
      <c r="PZ766" s="81"/>
      <c r="QA766" s="75"/>
      <c r="QB766" s="81"/>
      <c r="QC766" s="75"/>
      <c r="QD766" s="81"/>
      <c r="QE766" s="75"/>
      <c r="QF766" s="81"/>
      <c r="QG766" s="75"/>
      <c r="QH766" s="81"/>
      <c r="QI766" s="75"/>
      <c r="QJ766" s="81"/>
      <c r="QK766" s="75"/>
      <c r="QL766" s="81"/>
      <c r="QM766" s="75"/>
      <c r="QN766" s="81"/>
      <c r="QO766" s="75"/>
      <c r="QP766" s="81"/>
      <c r="QQ766" s="75"/>
      <c r="QR766" s="81"/>
      <c r="QS766" s="75"/>
      <c r="QT766" s="81"/>
      <c r="QU766" s="75"/>
      <c r="QV766" s="81"/>
      <c r="QW766" s="75"/>
      <c r="QX766" s="81"/>
      <c r="QY766" s="75"/>
      <c r="QZ766" s="81"/>
      <c r="RA766" s="75"/>
      <c r="RB766" s="81"/>
      <c r="RC766" s="75"/>
      <c r="RD766" s="81"/>
      <c r="RE766" s="75"/>
      <c r="RF766" s="81"/>
      <c r="RG766" s="75"/>
      <c r="RH766" s="81"/>
      <c r="RI766" s="75"/>
      <c r="RJ766" s="81"/>
      <c r="RK766" s="75"/>
      <c r="RL766" s="81"/>
      <c r="RM766" s="75"/>
      <c r="RN766" s="81"/>
      <c r="RO766" s="75"/>
      <c r="RP766" s="81"/>
      <c r="RQ766" s="75"/>
      <c r="RR766" s="81"/>
      <c r="RS766" s="75"/>
      <c r="RT766" s="81"/>
      <c r="RU766" s="75"/>
      <c r="RV766" s="81"/>
      <c r="RW766" s="75"/>
      <c r="RX766" s="81"/>
      <c r="RY766" s="75"/>
      <c r="RZ766" s="81"/>
      <c r="SA766" s="75"/>
      <c r="SB766" s="81"/>
      <c r="SC766" s="75"/>
      <c r="SD766" s="81"/>
      <c r="SE766" s="75"/>
      <c r="SF766" s="81"/>
      <c r="SG766" s="75"/>
      <c r="SH766" s="81"/>
      <c r="SI766" s="75"/>
      <c r="SJ766" s="81"/>
      <c r="SK766" s="75"/>
      <c r="SL766" s="81"/>
      <c r="SM766" s="75"/>
      <c r="SN766" s="81"/>
      <c r="SO766" s="75"/>
      <c r="SP766" s="81"/>
      <c r="SQ766" s="75"/>
      <c r="SR766" s="81"/>
      <c r="SS766" s="75"/>
      <c r="ST766" s="81"/>
      <c r="SU766" s="75"/>
      <c r="SV766" s="81"/>
      <c r="SW766" s="75"/>
      <c r="SX766" s="81"/>
      <c r="SY766" s="75"/>
      <c r="SZ766" s="81"/>
      <c r="TA766" s="75"/>
      <c r="TB766" s="81"/>
      <c r="TC766" s="75"/>
      <c r="TD766" s="81"/>
      <c r="TE766" s="75"/>
      <c r="TF766" s="81"/>
      <c r="TG766" s="75"/>
      <c r="TH766" s="81"/>
      <c r="TI766" s="75"/>
      <c r="TJ766" s="81"/>
      <c r="TK766" s="75"/>
      <c r="TL766" s="81"/>
      <c r="TM766" s="75"/>
      <c r="TN766" s="81"/>
      <c r="TO766" s="75"/>
      <c r="TP766" s="81"/>
      <c r="TQ766" s="75"/>
      <c r="TR766" s="81"/>
      <c r="TS766" s="75"/>
      <c r="TT766" s="81"/>
      <c r="TU766" s="75"/>
      <c r="TV766" s="81"/>
      <c r="TW766" s="75"/>
      <c r="TX766" s="81"/>
      <c r="TY766" s="75"/>
      <c r="TZ766" s="81"/>
      <c r="UA766" s="75"/>
      <c r="UB766" s="81"/>
      <c r="UC766" s="75"/>
      <c r="UD766" s="81"/>
      <c r="UE766" s="75"/>
      <c r="UF766" s="81"/>
      <c r="UG766" s="75"/>
      <c r="UH766" s="81"/>
      <c r="UI766" s="75"/>
      <c r="UJ766" s="81"/>
      <c r="UK766" s="75"/>
      <c r="UL766" s="81"/>
      <c r="UM766" s="75"/>
      <c r="UN766" s="81"/>
      <c r="UO766" s="75"/>
      <c r="UP766" s="81"/>
      <c r="UQ766" s="75"/>
      <c r="UR766" s="81"/>
      <c r="US766" s="75"/>
      <c r="UT766" s="81"/>
      <c r="UU766" s="75"/>
      <c r="UV766" s="81"/>
      <c r="UW766" s="75"/>
      <c r="UX766" s="81"/>
      <c r="UY766" s="75"/>
      <c r="UZ766" s="81"/>
      <c r="VA766" s="75"/>
      <c r="VB766" s="81"/>
      <c r="VC766" s="75"/>
      <c r="VD766" s="81"/>
      <c r="VE766" s="75"/>
      <c r="VF766" s="81"/>
      <c r="VG766" s="75"/>
      <c r="VH766" s="81"/>
      <c r="VI766" s="75"/>
      <c r="VJ766" s="81"/>
      <c r="VK766" s="75"/>
      <c r="VL766" s="81"/>
      <c r="VM766" s="75"/>
      <c r="VN766" s="81"/>
      <c r="VO766" s="75"/>
      <c r="VP766" s="81"/>
      <c r="VQ766" s="75"/>
      <c r="VR766" s="81"/>
      <c r="VS766" s="75"/>
      <c r="VT766" s="81"/>
      <c r="VU766" s="75"/>
      <c r="VV766" s="81"/>
      <c r="VW766" s="75"/>
      <c r="VX766" s="81"/>
      <c r="VY766" s="75"/>
      <c r="VZ766" s="81"/>
      <c r="WA766" s="75"/>
      <c r="WB766" s="81"/>
      <c r="WC766" s="75"/>
      <c r="WD766" s="81"/>
      <c r="WE766" s="75"/>
      <c r="WF766" s="81"/>
      <c r="WG766" s="75"/>
      <c r="WH766" s="81"/>
      <c r="WI766" s="75"/>
      <c r="WJ766" s="81"/>
      <c r="WK766" s="75"/>
      <c r="WL766" s="81"/>
      <c r="WM766" s="75"/>
      <c r="WN766" s="81"/>
      <c r="WO766" s="75"/>
      <c r="WP766" s="81"/>
      <c r="WQ766" s="75"/>
      <c r="WR766" s="81"/>
      <c r="WS766" s="75"/>
      <c r="WT766" s="81"/>
      <c r="WU766" s="75"/>
      <c r="WV766" s="81"/>
      <c r="WW766" s="75"/>
      <c r="WX766" s="81"/>
      <c r="WY766" s="75"/>
      <c r="WZ766" s="81"/>
      <c r="XA766" s="75"/>
      <c r="XB766" s="81"/>
      <c r="XC766" s="75"/>
      <c r="XD766" s="81"/>
      <c r="XE766" s="75"/>
      <c r="XF766" s="81"/>
      <c r="XG766" s="75"/>
      <c r="XH766" s="81"/>
      <c r="XI766" s="75"/>
      <c r="XJ766" s="81"/>
      <c r="XK766" s="75"/>
      <c r="XL766" s="81"/>
      <c r="XM766" s="75"/>
      <c r="XN766" s="81"/>
      <c r="XO766" s="75"/>
      <c r="XP766" s="81"/>
      <c r="XQ766" s="75"/>
      <c r="XR766" s="81"/>
      <c r="XS766" s="75"/>
      <c r="XT766" s="81"/>
      <c r="XU766" s="75"/>
      <c r="XV766" s="81"/>
      <c r="XW766" s="75"/>
      <c r="XX766" s="81"/>
      <c r="XY766" s="75"/>
      <c r="XZ766" s="81"/>
      <c r="YA766" s="75"/>
      <c r="YB766" s="81"/>
      <c r="YC766" s="75"/>
      <c r="YD766" s="81"/>
      <c r="YE766" s="75"/>
      <c r="YF766" s="81"/>
      <c r="YG766" s="75"/>
      <c r="YH766" s="81"/>
      <c r="YI766" s="75"/>
      <c r="YJ766" s="81"/>
      <c r="YK766" s="75"/>
      <c r="YL766" s="81"/>
      <c r="YM766" s="75"/>
      <c r="YN766" s="81"/>
      <c r="YO766" s="75"/>
      <c r="YP766" s="81"/>
      <c r="YQ766" s="75"/>
      <c r="YR766" s="81"/>
      <c r="YS766" s="75"/>
      <c r="YT766" s="81"/>
      <c r="YU766" s="75"/>
      <c r="YV766" s="81"/>
      <c r="YW766" s="75"/>
      <c r="YX766" s="81"/>
      <c r="YY766" s="75"/>
      <c r="YZ766" s="81"/>
      <c r="ZA766" s="75"/>
      <c r="ZB766" s="81"/>
      <c r="ZC766" s="75"/>
      <c r="ZD766" s="81"/>
      <c r="ZE766" s="75"/>
      <c r="ZF766" s="81"/>
      <c r="ZG766" s="75"/>
      <c r="ZH766" s="81"/>
      <c r="ZI766" s="75"/>
      <c r="ZJ766" s="81"/>
      <c r="ZK766" s="75"/>
      <c r="ZL766" s="81"/>
      <c r="ZM766" s="75"/>
      <c r="ZN766" s="81"/>
      <c r="ZO766" s="75"/>
      <c r="ZP766" s="81"/>
      <c r="ZQ766" s="75"/>
      <c r="ZR766" s="81"/>
      <c r="ZS766" s="75"/>
      <c r="ZT766" s="81"/>
      <c r="ZU766" s="75"/>
      <c r="ZV766" s="81"/>
      <c r="ZW766" s="75"/>
      <c r="ZX766" s="81"/>
      <c r="ZY766" s="75"/>
      <c r="ZZ766" s="81"/>
      <c r="AAA766" s="75"/>
      <c r="AAB766" s="81"/>
      <c r="AAC766" s="75"/>
      <c r="AAD766" s="81"/>
      <c r="AAE766" s="75"/>
      <c r="AAF766" s="81"/>
      <c r="AAG766" s="75"/>
      <c r="AAH766" s="81"/>
      <c r="AAI766" s="75"/>
      <c r="AAJ766" s="81"/>
      <c r="AAK766" s="75"/>
      <c r="AAL766" s="81"/>
      <c r="AAM766" s="75"/>
      <c r="AAN766" s="81"/>
      <c r="AAO766" s="75"/>
      <c r="AAP766" s="81"/>
      <c r="AAQ766" s="75"/>
      <c r="AAR766" s="81"/>
      <c r="AAS766" s="75"/>
      <c r="AAT766" s="81"/>
      <c r="AAU766" s="75"/>
      <c r="AAV766" s="81"/>
      <c r="AAW766" s="75"/>
      <c r="AAX766" s="81"/>
      <c r="AAY766" s="75"/>
      <c r="AAZ766" s="81"/>
      <c r="ABA766" s="75"/>
      <c r="ABB766" s="81"/>
      <c r="ABC766" s="75"/>
      <c r="ABD766" s="81"/>
      <c r="ABE766" s="75"/>
      <c r="ABF766" s="81"/>
      <c r="ABG766" s="75"/>
      <c r="ABH766" s="81"/>
      <c r="ABI766" s="75"/>
      <c r="ABJ766" s="81"/>
      <c r="ABK766" s="75"/>
      <c r="ABL766" s="81"/>
      <c r="ABM766" s="75"/>
      <c r="ABN766" s="81"/>
      <c r="ABO766" s="75"/>
      <c r="ABP766" s="81"/>
      <c r="ABQ766" s="75"/>
      <c r="ABR766" s="81"/>
      <c r="ABS766" s="75"/>
      <c r="ABT766" s="81"/>
      <c r="ABU766" s="75"/>
      <c r="ABV766" s="81"/>
      <c r="ABW766" s="75"/>
      <c r="ABX766" s="81"/>
      <c r="ABY766" s="75"/>
      <c r="ABZ766" s="81"/>
      <c r="ACA766" s="75"/>
      <c r="ACB766" s="81"/>
      <c r="ACC766" s="75"/>
      <c r="ACD766" s="81"/>
      <c r="ACE766" s="75"/>
      <c r="ACF766" s="81"/>
      <c r="ACG766" s="75"/>
      <c r="ACH766" s="81"/>
      <c r="ACI766" s="75"/>
      <c r="ACJ766" s="81"/>
      <c r="ACK766" s="75"/>
      <c r="ACL766" s="81"/>
      <c r="ACM766" s="75"/>
      <c r="ACN766" s="81"/>
      <c r="ACO766" s="75"/>
      <c r="ACP766" s="81"/>
      <c r="ACQ766" s="75"/>
      <c r="ACR766" s="81"/>
      <c r="ACS766" s="75"/>
      <c r="ACT766" s="81"/>
      <c r="ACU766" s="75"/>
      <c r="ACV766" s="81"/>
      <c r="ACW766" s="75"/>
      <c r="ACX766" s="81"/>
      <c r="ACY766" s="75"/>
      <c r="ACZ766" s="81"/>
      <c r="ADA766" s="75"/>
      <c r="ADB766" s="81"/>
      <c r="ADC766" s="75"/>
      <c r="ADD766" s="81"/>
      <c r="ADE766" s="75"/>
      <c r="ADF766" s="81"/>
      <c r="ADG766" s="75"/>
      <c r="ADH766" s="81"/>
      <c r="ADI766" s="75"/>
      <c r="ADJ766" s="81"/>
      <c r="ADK766" s="75"/>
      <c r="ADL766" s="81"/>
      <c r="ADM766" s="75"/>
      <c r="ADN766" s="81"/>
      <c r="ADO766" s="75"/>
      <c r="ADP766" s="81"/>
      <c r="ADQ766" s="75"/>
      <c r="ADR766" s="81"/>
      <c r="ADS766" s="75"/>
      <c r="ADT766" s="81"/>
      <c r="ADU766" s="75"/>
      <c r="ADV766" s="81"/>
      <c r="ADW766" s="75"/>
      <c r="ADX766" s="81"/>
      <c r="ADY766" s="75"/>
      <c r="ADZ766" s="81"/>
      <c r="AEA766" s="75"/>
      <c r="AEB766" s="81"/>
      <c r="AEC766" s="75"/>
      <c r="AED766" s="81"/>
      <c r="AEE766" s="75"/>
      <c r="AEF766" s="81"/>
      <c r="AEG766" s="75"/>
      <c r="AEH766" s="81"/>
      <c r="AEI766" s="75"/>
      <c r="AEJ766" s="81"/>
      <c r="AEK766" s="75"/>
      <c r="AEL766" s="81"/>
      <c r="AEM766" s="75"/>
      <c r="AEN766" s="81"/>
      <c r="AEO766" s="75"/>
      <c r="AEP766" s="81"/>
      <c r="AEQ766" s="75"/>
      <c r="AER766" s="81"/>
      <c r="AES766" s="75"/>
      <c r="AET766" s="81"/>
      <c r="AEU766" s="75"/>
      <c r="AEV766" s="81"/>
      <c r="AEW766" s="75"/>
      <c r="AEX766" s="81"/>
      <c r="AEY766" s="75"/>
      <c r="AEZ766" s="81"/>
      <c r="AFA766" s="75"/>
      <c r="AFB766" s="81"/>
      <c r="AFC766" s="75"/>
      <c r="AFD766" s="81"/>
      <c r="AFE766" s="75"/>
      <c r="AFF766" s="81"/>
      <c r="AFG766" s="75"/>
      <c r="AFH766" s="81"/>
      <c r="AFI766" s="75"/>
      <c r="AFJ766" s="81"/>
      <c r="AFK766" s="75"/>
      <c r="AFL766" s="81"/>
      <c r="AFM766" s="75"/>
      <c r="AFN766" s="81"/>
      <c r="AFO766" s="75"/>
      <c r="AFP766" s="81"/>
      <c r="AFQ766" s="75"/>
      <c r="AFR766" s="81"/>
      <c r="AFS766" s="75"/>
      <c r="AFT766" s="81"/>
      <c r="AFU766" s="75"/>
      <c r="AFV766" s="81"/>
      <c r="AFW766" s="75"/>
      <c r="AFX766" s="81"/>
      <c r="AFY766" s="75"/>
      <c r="AFZ766" s="81"/>
      <c r="AGA766" s="75"/>
      <c r="AGB766" s="81"/>
      <c r="AGC766" s="75"/>
      <c r="AGD766" s="81"/>
      <c r="AGE766" s="75"/>
      <c r="AGF766" s="81"/>
      <c r="AGG766" s="75"/>
      <c r="AGH766" s="81"/>
      <c r="AGI766" s="75"/>
      <c r="AGJ766" s="81"/>
      <c r="AGK766" s="75"/>
      <c r="AGL766" s="81"/>
      <c r="AGM766" s="75"/>
      <c r="AGN766" s="81"/>
      <c r="AGO766" s="75"/>
      <c r="AGP766" s="81"/>
      <c r="AGQ766" s="75"/>
      <c r="AGR766" s="81"/>
      <c r="AGS766" s="75"/>
      <c r="AGT766" s="81"/>
      <c r="AGU766" s="75"/>
      <c r="AGV766" s="81"/>
      <c r="AGW766" s="75"/>
      <c r="AGX766" s="81"/>
      <c r="AGY766" s="75"/>
      <c r="AGZ766" s="81"/>
      <c r="AHA766" s="75"/>
      <c r="AHB766" s="81"/>
      <c r="AHC766" s="75"/>
      <c r="AHD766" s="81"/>
      <c r="AHE766" s="75"/>
      <c r="AHF766" s="81"/>
      <c r="AHG766" s="75"/>
      <c r="AHH766" s="81"/>
      <c r="AHI766" s="75"/>
      <c r="AHJ766" s="81"/>
      <c r="AHK766" s="75"/>
      <c r="AHL766" s="81"/>
      <c r="AHM766" s="75"/>
      <c r="AHN766" s="81"/>
      <c r="AHO766" s="75"/>
      <c r="AHP766" s="81"/>
      <c r="AHQ766" s="75"/>
      <c r="AHR766" s="81"/>
      <c r="AHS766" s="75"/>
      <c r="AHT766" s="81"/>
      <c r="AHU766" s="75"/>
      <c r="AHV766" s="81"/>
      <c r="AHW766" s="75"/>
      <c r="AHX766" s="81"/>
      <c r="AHY766" s="75"/>
      <c r="AHZ766" s="81"/>
      <c r="AIA766" s="75"/>
      <c r="AIB766" s="81"/>
      <c r="AIC766" s="75"/>
      <c r="AID766" s="81"/>
      <c r="AIE766" s="75"/>
      <c r="AIF766" s="81"/>
      <c r="AIG766" s="75"/>
      <c r="AIH766" s="81"/>
      <c r="AII766" s="75"/>
      <c r="AIJ766" s="81"/>
      <c r="AIK766" s="75"/>
      <c r="AIL766" s="81"/>
      <c r="AIM766" s="75"/>
      <c r="AIN766" s="81"/>
      <c r="AIO766" s="75"/>
      <c r="AIP766" s="81"/>
      <c r="AIQ766" s="75"/>
      <c r="AIR766" s="81"/>
      <c r="AIS766" s="75"/>
      <c r="AIT766" s="81"/>
      <c r="AIU766" s="75"/>
      <c r="AIV766" s="81"/>
      <c r="AIW766" s="75"/>
      <c r="AIX766" s="81"/>
      <c r="AIY766" s="75"/>
      <c r="AIZ766" s="81"/>
      <c r="AJA766" s="75"/>
      <c r="AJB766" s="81"/>
      <c r="AJC766" s="75"/>
      <c r="AJD766" s="81"/>
      <c r="AJE766" s="75"/>
      <c r="AJF766" s="81"/>
      <c r="AJG766" s="75"/>
      <c r="AJH766" s="81"/>
      <c r="AJI766" s="75"/>
      <c r="AJJ766" s="81"/>
      <c r="AJK766" s="75"/>
      <c r="AJL766" s="81"/>
      <c r="AJM766" s="75"/>
      <c r="AJN766" s="81"/>
      <c r="AJO766" s="75"/>
      <c r="AJP766" s="81"/>
      <c r="AJQ766" s="75"/>
      <c r="AJR766" s="81"/>
      <c r="AJS766" s="75"/>
      <c r="AJT766" s="81"/>
      <c r="AJU766" s="75"/>
      <c r="AJV766" s="81"/>
      <c r="AJW766" s="75"/>
      <c r="AJX766" s="81"/>
      <c r="AJY766" s="75"/>
      <c r="AJZ766" s="81"/>
      <c r="AKA766" s="75"/>
      <c r="AKB766" s="81"/>
      <c r="AKC766" s="75"/>
      <c r="AKD766" s="81"/>
      <c r="AKE766" s="75"/>
      <c r="AKF766" s="81"/>
      <c r="AKG766" s="75"/>
      <c r="AKH766" s="81"/>
      <c r="AKI766" s="75"/>
      <c r="AKJ766" s="81"/>
      <c r="AKK766" s="75"/>
      <c r="AKL766" s="81"/>
      <c r="AKM766" s="75"/>
      <c r="AKN766" s="81"/>
      <c r="AKO766" s="75"/>
      <c r="AKP766" s="81"/>
      <c r="AKQ766" s="75"/>
      <c r="AKR766" s="81"/>
      <c r="AKS766" s="75"/>
      <c r="AKT766" s="81"/>
      <c r="AKU766" s="75"/>
      <c r="AKV766" s="81"/>
      <c r="AKW766" s="75"/>
      <c r="AKX766" s="81"/>
      <c r="AKY766" s="75"/>
      <c r="AKZ766" s="81"/>
      <c r="ALA766" s="75"/>
      <c r="ALB766" s="81"/>
      <c r="ALC766" s="75"/>
      <c r="ALD766" s="81"/>
      <c r="ALE766" s="75"/>
      <c r="ALF766" s="81"/>
      <c r="ALG766" s="75"/>
      <c r="ALH766" s="81"/>
      <c r="ALI766" s="75"/>
      <c r="ALJ766" s="81"/>
      <c r="ALK766" s="75"/>
      <c r="ALL766" s="81"/>
      <c r="ALM766" s="75"/>
      <c r="ALN766" s="81"/>
      <c r="ALO766" s="75"/>
      <c r="ALP766" s="81"/>
      <c r="ALQ766" s="75"/>
      <c r="ALR766" s="81"/>
      <c r="ALS766" s="75"/>
      <c r="ALT766" s="81"/>
      <c r="ALU766" s="75"/>
      <c r="ALV766" s="81"/>
      <c r="ALW766" s="75"/>
      <c r="ALX766" s="81"/>
      <c r="ALY766" s="75"/>
      <c r="ALZ766" s="81"/>
      <c r="AMA766" s="75"/>
      <c r="AMB766" s="81"/>
      <c r="AMC766" s="75"/>
      <c r="AMD766" s="81"/>
      <c r="AME766" s="75"/>
      <c r="AMF766" s="81"/>
      <c r="AMG766" s="75"/>
      <c r="AMH766" s="81"/>
      <c r="AMI766" s="75"/>
      <c r="AMJ766" s="81"/>
      <c r="AMK766" s="75"/>
      <c r="AML766" s="81"/>
      <c r="AMM766" s="75"/>
      <c r="AMN766" s="81"/>
      <c r="AMO766" s="75"/>
      <c r="AMP766" s="81"/>
      <c r="AMQ766" s="75"/>
      <c r="AMR766" s="81"/>
      <c r="AMS766" s="75"/>
      <c r="AMT766" s="81"/>
      <c r="AMU766" s="75"/>
      <c r="AMV766" s="81"/>
      <c r="AMW766" s="75"/>
      <c r="AMX766" s="81"/>
      <c r="AMY766" s="75"/>
      <c r="AMZ766" s="81"/>
      <c r="ANA766" s="75"/>
      <c r="ANB766" s="81"/>
      <c r="ANC766" s="75"/>
      <c r="AND766" s="81"/>
      <c r="ANE766" s="75"/>
      <c r="ANF766" s="81"/>
      <c r="ANG766" s="75"/>
      <c r="ANH766" s="81"/>
      <c r="ANI766" s="75"/>
      <c r="ANJ766" s="81"/>
      <c r="ANK766" s="75"/>
      <c r="ANL766" s="81"/>
      <c r="ANM766" s="75"/>
      <c r="ANN766" s="81"/>
      <c r="ANO766" s="75"/>
      <c r="ANP766" s="81"/>
      <c r="ANQ766" s="75"/>
      <c r="ANR766" s="81"/>
      <c r="ANS766" s="75"/>
      <c r="ANT766" s="81"/>
      <c r="ANU766" s="75"/>
      <c r="ANV766" s="81"/>
      <c r="ANW766" s="75"/>
      <c r="ANX766" s="81"/>
      <c r="ANY766" s="75"/>
      <c r="ANZ766" s="81"/>
      <c r="AOA766" s="75"/>
      <c r="AOB766" s="81"/>
      <c r="AOC766" s="75"/>
      <c r="AOD766" s="81"/>
      <c r="AOE766" s="75"/>
      <c r="AOF766" s="81"/>
      <c r="AOG766" s="75"/>
      <c r="AOH766" s="81"/>
      <c r="AOI766" s="75"/>
      <c r="AOJ766" s="81"/>
      <c r="AOK766" s="75"/>
      <c r="AOL766" s="81"/>
      <c r="AOM766" s="75"/>
      <c r="AON766" s="81"/>
      <c r="AOO766" s="75"/>
      <c r="AOP766" s="81"/>
      <c r="AOQ766" s="75"/>
      <c r="AOR766" s="81"/>
      <c r="AOS766" s="75"/>
      <c r="AOT766" s="81"/>
      <c r="AOU766" s="75"/>
      <c r="AOV766" s="81"/>
      <c r="AOW766" s="75"/>
      <c r="AOX766" s="81"/>
      <c r="AOY766" s="75"/>
      <c r="AOZ766" s="81"/>
      <c r="APA766" s="75"/>
      <c r="APB766" s="81"/>
      <c r="APC766" s="75"/>
      <c r="APD766" s="81"/>
      <c r="APE766" s="75"/>
      <c r="APF766" s="81"/>
      <c r="APG766" s="75"/>
      <c r="APH766" s="81"/>
      <c r="API766" s="75"/>
      <c r="APJ766" s="81"/>
      <c r="APK766" s="75"/>
      <c r="APL766" s="81"/>
      <c r="APM766" s="75"/>
      <c r="APN766" s="81"/>
      <c r="APO766" s="75"/>
      <c r="APP766" s="81"/>
      <c r="APQ766" s="75"/>
      <c r="APR766" s="81"/>
      <c r="APS766" s="75"/>
      <c r="APT766" s="81"/>
      <c r="APU766" s="75"/>
      <c r="APV766" s="81"/>
      <c r="APW766" s="75"/>
      <c r="APX766" s="81"/>
      <c r="APY766" s="75"/>
      <c r="APZ766" s="81"/>
      <c r="AQA766" s="75"/>
      <c r="AQB766" s="81"/>
      <c r="AQC766" s="75"/>
      <c r="AQD766" s="81"/>
      <c r="AQE766" s="75"/>
      <c r="AQF766" s="81"/>
      <c r="AQG766" s="75"/>
      <c r="AQH766" s="81"/>
      <c r="AQI766" s="75"/>
      <c r="AQJ766" s="81"/>
      <c r="AQK766" s="75"/>
      <c r="AQL766" s="81"/>
      <c r="AQM766" s="75"/>
      <c r="AQN766" s="81"/>
      <c r="AQO766" s="75"/>
      <c r="AQP766" s="81"/>
      <c r="AQQ766" s="75"/>
      <c r="AQR766" s="81"/>
      <c r="AQS766" s="75"/>
      <c r="AQT766" s="81"/>
      <c r="AQU766" s="75"/>
      <c r="AQV766" s="81"/>
      <c r="AQW766" s="75"/>
      <c r="AQX766" s="81"/>
      <c r="AQY766" s="75"/>
      <c r="AQZ766" s="81"/>
      <c r="ARA766" s="75"/>
      <c r="ARB766" s="81"/>
      <c r="ARC766" s="75"/>
      <c r="ARD766" s="81"/>
      <c r="ARE766" s="75"/>
      <c r="ARF766" s="81"/>
      <c r="ARG766" s="75"/>
      <c r="ARH766" s="81"/>
      <c r="ARI766" s="75"/>
      <c r="ARJ766" s="81"/>
      <c r="ARK766" s="75"/>
      <c r="ARL766" s="81"/>
      <c r="ARM766" s="75"/>
      <c r="ARN766" s="81"/>
      <c r="ARO766" s="75"/>
      <c r="ARP766" s="81"/>
      <c r="ARQ766" s="75"/>
      <c r="ARR766" s="81"/>
      <c r="ARS766" s="75"/>
      <c r="ART766" s="81"/>
      <c r="ARU766" s="75"/>
      <c r="ARV766" s="81"/>
      <c r="ARW766" s="75"/>
      <c r="ARX766" s="81"/>
      <c r="ARY766" s="75"/>
      <c r="ARZ766" s="81"/>
      <c r="ASA766" s="75"/>
      <c r="ASB766" s="81"/>
      <c r="ASC766" s="75"/>
      <c r="ASD766" s="81"/>
      <c r="ASE766" s="75"/>
      <c r="ASF766" s="81"/>
      <c r="ASG766" s="75"/>
      <c r="ASH766" s="81"/>
      <c r="ASI766" s="75"/>
      <c r="ASJ766" s="81"/>
      <c r="ASK766" s="75"/>
      <c r="ASL766" s="81"/>
      <c r="ASM766" s="75"/>
      <c r="ASN766" s="81"/>
      <c r="ASO766" s="75"/>
      <c r="ASP766" s="81"/>
      <c r="ASQ766" s="75"/>
      <c r="ASR766" s="81"/>
      <c r="ASS766" s="75"/>
      <c r="AST766" s="81"/>
      <c r="ASU766" s="75"/>
      <c r="ASV766" s="81"/>
      <c r="ASW766" s="75"/>
      <c r="ASX766" s="81"/>
      <c r="ASY766" s="75"/>
      <c r="ASZ766" s="81"/>
      <c r="ATA766" s="75"/>
      <c r="ATB766" s="81"/>
      <c r="ATC766" s="75"/>
      <c r="ATD766" s="81"/>
      <c r="ATE766" s="75"/>
      <c r="ATF766" s="81"/>
      <c r="ATG766" s="75"/>
      <c r="ATH766" s="81"/>
      <c r="ATI766" s="75"/>
      <c r="ATJ766" s="81"/>
      <c r="ATK766" s="75"/>
      <c r="ATL766" s="81"/>
      <c r="ATM766" s="75"/>
      <c r="ATN766" s="81"/>
      <c r="ATO766" s="75"/>
      <c r="ATP766" s="81"/>
      <c r="ATQ766" s="75"/>
      <c r="ATR766" s="81"/>
      <c r="ATS766" s="75"/>
      <c r="ATT766" s="81"/>
      <c r="ATU766" s="75"/>
      <c r="ATV766" s="81"/>
      <c r="ATW766" s="75"/>
      <c r="ATX766" s="81"/>
      <c r="ATY766" s="75"/>
      <c r="ATZ766" s="81"/>
      <c r="AUA766" s="75"/>
      <c r="AUB766" s="81"/>
      <c r="AUC766" s="75"/>
      <c r="AUD766" s="81"/>
      <c r="AUE766" s="75"/>
      <c r="AUF766" s="81"/>
      <c r="AUG766" s="75"/>
      <c r="AUH766" s="81"/>
      <c r="AUI766" s="75"/>
      <c r="AUJ766" s="81"/>
      <c r="AUK766" s="75"/>
      <c r="AUL766" s="81"/>
      <c r="AUM766" s="75"/>
      <c r="AUN766" s="81"/>
      <c r="AUO766" s="75"/>
      <c r="AUP766" s="81"/>
      <c r="AUQ766" s="75"/>
      <c r="AUR766" s="81"/>
      <c r="AUS766" s="75"/>
      <c r="AUT766" s="81"/>
      <c r="AUU766" s="75"/>
      <c r="AUV766" s="81"/>
      <c r="AUW766" s="75"/>
      <c r="AUX766" s="81"/>
      <c r="AUY766" s="75"/>
      <c r="AUZ766" s="81"/>
      <c r="AVA766" s="75"/>
      <c r="AVB766" s="81"/>
      <c r="AVC766" s="75"/>
      <c r="AVD766" s="81"/>
      <c r="AVE766" s="75"/>
      <c r="AVF766" s="81"/>
      <c r="AVG766" s="75"/>
      <c r="AVH766" s="81"/>
      <c r="AVI766" s="75"/>
      <c r="AVJ766" s="81"/>
      <c r="AVK766" s="75"/>
      <c r="AVL766" s="81"/>
      <c r="AVM766" s="75"/>
      <c r="AVN766" s="81"/>
      <c r="AVO766" s="75"/>
      <c r="AVP766" s="81"/>
      <c r="AVQ766" s="75"/>
      <c r="AVR766" s="81"/>
      <c r="AVS766" s="75"/>
      <c r="AVT766" s="81"/>
      <c r="AVU766" s="75"/>
      <c r="AVV766" s="81"/>
      <c r="AVW766" s="75"/>
      <c r="AVX766" s="81"/>
      <c r="AVY766" s="75"/>
      <c r="AVZ766" s="81"/>
      <c r="AWA766" s="75"/>
      <c r="AWB766" s="81"/>
      <c r="AWC766" s="75"/>
      <c r="AWD766" s="81"/>
      <c r="AWE766" s="75"/>
      <c r="AWF766" s="81"/>
      <c r="AWG766" s="75"/>
      <c r="AWH766" s="81"/>
      <c r="AWI766" s="75"/>
      <c r="AWJ766" s="81"/>
      <c r="AWK766" s="75"/>
      <c r="AWL766" s="81"/>
      <c r="AWM766" s="75"/>
      <c r="AWN766" s="81"/>
      <c r="AWO766" s="75"/>
      <c r="AWP766" s="81"/>
      <c r="AWQ766" s="75"/>
      <c r="AWR766" s="81"/>
      <c r="AWS766" s="75"/>
      <c r="AWT766" s="81"/>
      <c r="AWU766" s="75"/>
      <c r="AWV766" s="81"/>
      <c r="AWW766" s="75"/>
      <c r="AWX766" s="81"/>
      <c r="AWY766" s="75"/>
      <c r="AWZ766" s="81"/>
      <c r="AXA766" s="75"/>
      <c r="AXB766" s="81"/>
      <c r="AXC766" s="75"/>
      <c r="AXD766" s="81"/>
      <c r="AXE766" s="75"/>
      <c r="AXF766" s="81"/>
      <c r="AXG766" s="75"/>
      <c r="AXH766" s="81"/>
      <c r="AXI766" s="75"/>
      <c r="AXJ766" s="81"/>
      <c r="AXK766" s="75"/>
      <c r="AXL766" s="81"/>
      <c r="AXM766" s="75"/>
      <c r="AXN766" s="81"/>
      <c r="AXO766" s="75"/>
      <c r="AXP766" s="81"/>
      <c r="AXQ766" s="75"/>
      <c r="AXR766" s="81"/>
      <c r="AXS766" s="75"/>
      <c r="AXT766" s="81"/>
      <c r="AXU766" s="75"/>
      <c r="AXV766" s="81"/>
      <c r="AXW766" s="75"/>
      <c r="AXX766" s="81"/>
      <c r="AXY766" s="75"/>
      <c r="AXZ766" s="81"/>
      <c r="AYA766" s="75"/>
      <c r="AYB766" s="81"/>
      <c r="AYC766" s="75"/>
      <c r="AYD766" s="81"/>
      <c r="AYE766" s="75"/>
      <c r="AYF766" s="81"/>
      <c r="AYG766" s="75"/>
      <c r="AYH766" s="81"/>
      <c r="AYI766" s="75"/>
      <c r="AYJ766" s="81"/>
      <c r="AYK766" s="75"/>
      <c r="AYL766" s="81"/>
      <c r="AYM766" s="75"/>
      <c r="AYN766" s="81"/>
      <c r="AYO766" s="75"/>
      <c r="AYP766" s="81"/>
      <c r="AYQ766" s="75"/>
      <c r="AYR766" s="81"/>
      <c r="AYS766" s="75"/>
      <c r="AYT766" s="81"/>
      <c r="AYU766" s="75"/>
      <c r="AYV766" s="81"/>
      <c r="AYW766" s="75"/>
      <c r="AYX766" s="81"/>
      <c r="AYY766" s="75"/>
      <c r="AYZ766" s="81"/>
      <c r="AZA766" s="75"/>
      <c r="AZB766" s="81"/>
      <c r="AZC766" s="75"/>
      <c r="AZD766" s="81"/>
      <c r="AZE766" s="75"/>
      <c r="AZF766" s="81"/>
      <c r="AZG766" s="75"/>
      <c r="AZH766" s="81"/>
      <c r="AZI766" s="75"/>
      <c r="AZJ766" s="81"/>
      <c r="AZK766" s="75"/>
      <c r="AZL766" s="81"/>
      <c r="AZM766" s="75"/>
      <c r="AZN766" s="81"/>
      <c r="AZO766" s="75"/>
      <c r="AZP766" s="81"/>
      <c r="AZQ766" s="75"/>
      <c r="AZR766" s="81"/>
      <c r="AZS766" s="75"/>
      <c r="AZT766" s="81"/>
      <c r="AZU766" s="75"/>
      <c r="AZV766" s="81"/>
      <c r="AZW766" s="75"/>
      <c r="AZX766" s="81"/>
      <c r="AZY766" s="75"/>
      <c r="AZZ766" s="81"/>
      <c r="BAA766" s="75"/>
      <c r="BAB766" s="81"/>
      <c r="BAC766" s="75"/>
      <c r="BAD766" s="81"/>
      <c r="BAE766" s="75"/>
      <c r="BAF766" s="81"/>
      <c r="BAG766" s="75"/>
      <c r="BAH766" s="81"/>
      <c r="BAI766" s="75"/>
      <c r="BAJ766" s="81"/>
      <c r="BAK766" s="75"/>
      <c r="BAL766" s="81"/>
      <c r="BAM766" s="75"/>
      <c r="BAN766" s="81"/>
      <c r="BAO766" s="75"/>
      <c r="BAP766" s="81"/>
      <c r="BAQ766" s="75"/>
      <c r="BAR766" s="81"/>
      <c r="BAS766" s="75"/>
      <c r="BAT766" s="81"/>
      <c r="BAU766" s="75"/>
      <c r="BAV766" s="81"/>
      <c r="BAW766" s="75"/>
      <c r="BAX766" s="81"/>
      <c r="BAY766" s="75"/>
      <c r="BAZ766" s="81"/>
      <c r="BBA766" s="75"/>
      <c r="BBB766" s="81"/>
      <c r="BBC766" s="75"/>
      <c r="BBD766" s="81"/>
      <c r="BBE766" s="75"/>
      <c r="BBF766" s="81"/>
      <c r="BBG766" s="75"/>
      <c r="BBH766" s="81"/>
      <c r="BBI766" s="75"/>
      <c r="BBJ766" s="81"/>
      <c r="BBK766" s="75"/>
      <c r="BBL766" s="81"/>
      <c r="BBM766" s="75"/>
      <c r="BBN766" s="81"/>
      <c r="BBO766" s="75"/>
      <c r="BBP766" s="81"/>
      <c r="BBQ766" s="75"/>
      <c r="BBR766" s="81"/>
      <c r="BBS766" s="75"/>
      <c r="BBT766" s="81"/>
      <c r="BBU766" s="75"/>
      <c r="BBV766" s="81"/>
      <c r="BBW766" s="75"/>
      <c r="BBX766" s="81"/>
      <c r="BBY766" s="75"/>
      <c r="BBZ766" s="81"/>
      <c r="BCA766" s="75"/>
      <c r="BCB766" s="81"/>
      <c r="BCC766" s="75"/>
      <c r="BCD766" s="81"/>
      <c r="BCE766" s="75"/>
      <c r="BCF766" s="81"/>
      <c r="BCG766" s="75"/>
      <c r="BCH766" s="81"/>
      <c r="BCI766" s="75"/>
      <c r="BCJ766" s="81"/>
      <c r="BCK766" s="75"/>
      <c r="BCL766" s="81"/>
      <c r="BCM766" s="75"/>
      <c r="BCN766" s="81"/>
      <c r="BCO766" s="75"/>
      <c r="BCP766" s="81"/>
      <c r="BCQ766" s="75"/>
      <c r="BCR766" s="81"/>
      <c r="BCS766" s="75"/>
      <c r="BCT766" s="81"/>
      <c r="BCU766" s="75"/>
      <c r="BCV766" s="81"/>
      <c r="BCW766" s="75"/>
      <c r="BCX766" s="81"/>
      <c r="BCY766" s="75"/>
      <c r="BCZ766" s="81"/>
      <c r="BDA766" s="75"/>
      <c r="BDB766" s="81"/>
      <c r="BDC766" s="75"/>
      <c r="BDD766" s="81"/>
      <c r="BDE766" s="75"/>
      <c r="BDF766" s="81"/>
      <c r="BDG766" s="75"/>
      <c r="BDH766" s="81"/>
      <c r="BDI766" s="75"/>
      <c r="BDJ766" s="81"/>
      <c r="BDK766" s="75"/>
      <c r="BDL766" s="81"/>
      <c r="BDM766" s="75"/>
      <c r="BDN766" s="81"/>
      <c r="BDO766" s="75"/>
      <c r="BDP766" s="81"/>
      <c r="BDQ766" s="75"/>
      <c r="BDR766" s="81"/>
      <c r="BDS766" s="75"/>
      <c r="BDT766" s="81"/>
      <c r="BDU766" s="75"/>
      <c r="BDV766" s="81"/>
      <c r="BDW766" s="75"/>
      <c r="BDX766" s="81"/>
      <c r="BDY766" s="75"/>
      <c r="BDZ766" s="81"/>
      <c r="BEA766" s="75"/>
      <c r="BEB766" s="81"/>
      <c r="BEC766" s="75"/>
      <c r="BED766" s="81"/>
      <c r="BEE766" s="75"/>
      <c r="BEF766" s="81"/>
      <c r="BEG766" s="75"/>
      <c r="BEH766" s="81"/>
      <c r="BEI766" s="75"/>
      <c r="BEJ766" s="81"/>
      <c r="BEK766" s="75"/>
      <c r="BEL766" s="81"/>
      <c r="BEM766" s="75"/>
      <c r="BEN766" s="81"/>
      <c r="BEO766" s="75"/>
      <c r="BEP766" s="81"/>
      <c r="BEQ766" s="75"/>
      <c r="BER766" s="81"/>
      <c r="BES766" s="75"/>
      <c r="BET766" s="81"/>
      <c r="BEU766" s="75"/>
      <c r="BEV766" s="81"/>
      <c r="BEW766" s="75"/>
      <c r="BEX766" s="81"/>
      <c r="BEY766" s="75"/>
      <c r="BEZ766" s="81"/>
      <c r="BFA766" s="75"/>
      <c r="BFB766" s="81"/>
      <c r="BFC766" s="75"/>
      <c r="BFD766" s="81"/>
      <c r="BFE766" s="75"/>
      <c r="BFF766" s="81"/>
      <c r="BFG766" s="75"/>
      <c r="BFH766" s="81"/>
      <c r="BFI766" s="75"/>
      <c r="BFJ766" s="81"/>
      <c r="BFK766" s="75"/>
      <c r="BFL766" s="81"/>
      <c r="BFM766" s="75"/>
      <c r="BFN766" s="81"/>
      <c r="BFO766" s="75"/>
      <c r="BFP766" s="81"/>
      <c r="BFQ766" s="75"/>
      <c r="BFR766" s="81"/>
      <c r="BFS766" s="75"/>
      <c r="BFT766" s="81"/>
      <c r="BFU766" s="75"/>
      <c r="BFV766" s="81"/>
      <c r="BFW766" s="75"/>
      <c r="BFX766" s="81"/>
      <c r="BFY766" s="75"/>
      <c r="BFZ766" s="81"/>
      <c r="BGA766" s="75"/>
      <c r="BGB766" s="81"/>
      <c r="BGC766" s="75"/>
      <c r="BGD766" s="81"/>
      <c r="BGE766" s="75"/>
      <c r="BGF766" s="81"/>
      <c r="BGG766" s="75"/>
      <c r="BGH766" s="81"/>
      <c r="BGI766" s="75"/>
      <c r="BGJ766" s="81"/>
      <c r="BGK766" s="75"/>
      <c r="BGL766" s="81"/>
      <c r="BGM766" s="75"/>
      <c r="BGN766" s="81"/>
      <c r="BGO766" s="75"/>
      <c r="BGP766" s="81"/>
      <c r="BGQ766" s="75"/>
      <c r="BGR766" s="81"/>
      <c r="BGS766" s="75"/>
      <c r="BGT766" s="81"/>
      <c r="BGU766" s="75"/>
      <c r="BGV766" s="81"/>
      <c r="BGW766" s="75"/>
      <c r="BGX766" s="81"/>
      <c r="BGY766" s="75"/>
      <c r="BGZ766" s="81"/>
      <c r="BHA766" s="75"/>
      <c r="BHB766" s="81"/>
      <c r="BHC766" s="75"/>
      <c r="BHD766" s="81"/>
      <c r="BHE766" s="75"/>
      <c r="BHF766" s="81"/>
      <c r="BHG766" s="75"/>
      <c r="BHH766" s="81"/>
      <c r="BHI766" s="75"/>
      <c r="BHJ766" s="81"/>
      <c r="BHK766" s="75"/>
      <c r="BHL766" s="81"/>
      <c r="BHM766" s="75"/>
      <c r="BHN766" s="81"/>
      <c r="BHO766" s="75"/>
      <c r="BHP766" s="81"/>
      <c r="BHQ766" s="75"/>
      <c r="BHR766" s="81"/>
      <c r="BHS766" s="75"/>
      <c r="BHT766" s="81"/>
      <c r="BHU766" s="75"/>
      <c r="BHV766" s="81"/>
      <c r="BHW766" s="75"/>
      <c r="BHX766" s="81"/>
      <c r="BHY766" s="75"/>
      <c r="BHZ766" s="81"/>
      <c r="BIA766" s="75"/>
      <c r="BIB766" s="81"/>
      <c r="BIC766" s="75"/>
      <c r="BID766" s="81"/>
      <c r="BIE766" s="75"/>
      <c r="BIF766" s="81"/>
      <c r="BIG766" s="75"/>
      <c r="BIH766" s="81"/>
      <c r="BII766" s="75"/>
      <c r="BIJ766" s="81"/>
      <c r="BIK766" s="75"/>
      <c r="BIL766" s="81"/>
      <c r="BIM766" s="75"/>
      <c r="BIN766" s="81"/>
      <c r="BIO766" s="75"/>
      <c r="BIP766" s="81"/>
      <c r="BIQ766" s="75"/>
      <c r="BIR766" s="81"/>
      <c r="BIS766" s="75"/>
      <c r="BIT766" s="81"/>
      <c r="BIU766" s="75"/>
      <c r="BIV766" s="81"/>
      <c r="BIW766" s="75"/>
      <c r="BIX766" s="81"/>
      <c r="BIY766" s="75"/>
      <c r="BIZ766" s="81"/>
      <c r="BJA766" s="75"/>
      <c r="BJB766" s="81"/>
      <c r="BJC766" s="75"/>
      <c r="BJD766" s="81"/>
      <c r="BJE766" s="75"/>
      <c r="BJF766" s="81"/>
      <c r="BJG766" s="75"/>
      <c r="BJH766" s="81"/>
      <c r="BJI766" s="75"/>
      <c r="BJJ766" s="81"/>
      <c r="BJK766" s="75"/>
      <c r="BJL766" s="81"/>
      <c r="BJM766" s="75"/>
      <c r="BJN766" s="81"/>
      <c r="BJO766" s="75"/>
      <c r="BJP766" s="81"/>
      <c r="BJQ766" s="75"/>
      <c r="BJR766" s="81"/>
      <c r="BJS766" s="75"/>
      <c r="BJT766" s="81"/>
      <c r="BJU766" s="75"/>
      <c r="BJV766" s="81"/>
      <c r="BJW766" s="75"/>
      <c r="BJX766" s="81"/>
      <c r="BJY766" s="75"/>
      <c r="BJZ766" s="81"/>
      <c r="BKA766" s="75"/>
      <c r="BKB766" s="81"/>
      <c r="BKC766" s="75"/>
      <c r="BKD766" s="81"/>
      <c r="BKE766" s="75"/>
      <c r="BKF766" s="81"/>
      <c r="BKG766" s="75"/>
      <c r="BKH766" s="81"/>
      <c r="BKI766" s="75"/>
      <c r="BKJ766" s="81"/>
      <c r="BKK766" s="75"/>
      <c r="BKL766" s="81"/>
      <c r="BKM766" s="75"/>
      <c r="BKN766" s="81"/>
      <c r="BKO766" s="75"/>
      <c r="BKP766" s="81"/>
      <c r="BKQ766" s="75"/>
      <c r="BKR766" s="81"/>
      <c r="BKS766" s="75"/>
      <c r="BKT766" s="81"/>
      <c r="BKU766" s="75"/>
      <c r="BKV766" s="81"/>
      <c r="BKW766" s="75"/>
      <c r="BKX766" s="81"/>
      <c r="BKY766" s="75"/>
      <c r="BKZ766" s="81"/>
      <c r="BLA766" s="75"/>
      <c r="BLB766" s="81"/>
      <c r="BLC766" s="75"/>
      <c r="BLD766" s="81"/>
      <c r="BLE766" s="75"/>
      <c r="BLF766" s="81"/>
      <c r="BLG766" s="75"/>
      <c r="BLH766" s="81"/>
      <c r="BLI766" s="75"/>
      <c r="BLJ766" s="81"/>
      <c r="BLK766" s="75"/>
      <c r="BLL766" s="81"/>
      <c r="BLM766" s="75"/>
      <c r="BLN766" s="81"/>
      <c r="BLO766" s="75"/>
      <c r="BLP766" s="81"/>
      <c r="BLQ766" s="75"/>
      <c r="BLR766" s="81"/>
      <c r="BLS766" s="75"/>
      <c r="BLT766" s="81"/>
      <c r="BLU766" s="75"/>
      <c r="BLV766" s="81"/>
      <c r="BLW766" s="75"/>
      <c r="BLX766" s="81"/>
      <c r="BLY766" s="75"/>
      <c r="BLZ766" s="81"/>
      <c r="BMA766" s="75"/>
      <c r="BMB766" s="81"/>
      <c r="BMC766" s="75"/>
      <c r="BMD766" s="81"/>
      <c r="BME766" s="75"/>
      <c r="BMF766" s="81"/>
      <c r="BMG766" s="75"/>
      <c r="BMH766" s="81"/>
      <c r="BMI766" s="75"/>
      <c r="BMJ766" s="81"/>
      <c r="BMK766" s="75"/>
      <c r="BML766" s="81"/>
      <c r="BMM766" s="75"/>
      <c r="BMN766" s="81"/>
      <c r="BMO766" s="75"/>
      <c r="BMP766" s="81"/>
      <c r="BMQ766" s="75"/>
      <c r="BMR766" s="81"/>
      <c r="BMS766" s="75"/>
      <c r="BMT766" s="81"/>
      <c r="BMU766" s="75"/>
      <c r="BMV766" s="81"/>
      <c r="BMW766" s="75"/>
      <c r="BMX766" s="81"/>
      <c r="BMY766" s="75"/>
      <c r="BMZ766" s="81"/>
      <c r="BNA766" s="75"/>
      <c r="BNB766" s="81"/>
      <c r="BNC766" s="75"/>
      <c r="BND766" s="81"/>
      <c r="BNE766" s="75"/>
      <c r="BNF766" s="81"/>
      <c r="BNG766" s="75"/>
      <c r="BNH766" s="81"/>
      <c r="BNI766" s="75"/>
      <c r="BNJ766" s="81"/>
      <c r="BNK766" s="75"/>
      <c r="BNL766" s="81"/>
      <c r="BNM766" s="75"/>
      <c r="BNN766" s="81"/>
      <c r="BNO766" s="75"/>
      <c r="BNP766" s="81"/>
      <c r="BNQ766" s="75"/>
      <c r="BNR766" s="81"/>
      <c r="BNS766" s="75"/>
      <c r="BNT766" s="81"/>
      <c r="BNU766" s="75"/>
      <c r="BNV766" s="81"/>
      <c r="BNW766" s="75"/>
      <c r="BNX766" s="81"/>
      <c r="BNY766" s="75"/>
      <c r="BNZ766" s="81"/>
      <c r="BOA766" s="75"/>
      <c r="BOB766" s="81"/>
      <c r="BOC766" s="75"/>
      <c r="BOD766" s="81"/>
      <c r="BOE766" s="75"/>
      <c r="BOF766" s="81"/>
      <c r="BOG766" s="75"/>
      <c r="BOH766" s="81"/>
      <c r="BOI766" s="75"/>
      <c r="BOJ766" s="81"/>
      <c r="BOK766" s="75"/>
      <c r="BOL766" s="81"/>
      <c r="BOM766" s="75"/>
      <c r="BON766" s="81"/>
      <c r="BOO766" s="75"/>
      <c r="BOP766" s="81"/>
      <c r="BOQ766" s="75"/>
      <c r="BOR766" s="81"/>
      <c r="BOS766" s="75"/>
      <c r="BOT766" s="81"/>
      <c r="BOU766" s="75"/>
      <c r="BOV766" s="81"/>
      <c r="BOW766" s="75"/>
      <c r="BOX766" s="81"/>
      <c r="BOY766" s="75"/>
      <c r="BOZ766" s="81"/>
      <c r="BPA766" s="75"/>
      <c r="BPB766" s="81"/>
      <c r="BPC766" s="75"/>
      <c r="BPD766" s="81"/>
      <c r="BPE766" s="75"/>
      <c r="BPF766" s="81"/>
      <c r="BPG766" s="75"/>
      <c r="BPH766" s="81"/>
      <c r="BPI766" s="75"/>
      <c r="BPJ766" s="81"/>
      <c r="BPK766" s="75"/>
      <c r="BPL766" s="81"/>
      <c r="BPM766" s="75"/>
      <c r="BPN766" s="81"/>
      <c r="BPO766" s="75"/>
      <c r="BPP766" s="81"/>
      <c r="BPQ766" s="75"/>
      <c r="BPR766" s="81"/>
      <c r="BPS766" s="75"/>
      <c r="BPT766" s="81"/>
      <c r="BPU766" s="75"/>
      <c r="BPV766" s="81"/>
      <c r="BPW766" s="75"/>
      <c r="BPX766" s="81"/>
      <c r="BPY766" s="75"/>
      <c r="BPZ766" s="81"/>
      <c r="BQA766" s="75"/>
      <c r="BQB766" s="81"/>
      <c r="BQC766" s="75"/>
      <c r="BQD766" s="81"/>
      <c r="BQE766" s="75"/>
      <c r="BQF766" s="81"/>
      <c r="BQG766" s="75"/>
      <c r="BQH766" s="81"/>
      <c r="BQI766" s="75"/>
      <c r="BQJ766" s="81"/>
      <c r="BQK766" s="75"/>
      <c r="BQL766" s="81"/>
      <c r="BQM766" s="75"/>
      <c r="BQN766" s="81"/>
      <c r="BQO766" s="75"/>
      <c r="BQP766" s="81"/>
      <c r="BQQ766" s="75"/>
      <c r="BQR766" s="81"/>
      <c r="BQS766" s="75"/>
      <c r="BQT766" s="81"/>
      <c r="BQU766" s="75"/>
      <c r="BQV766" s="81"/>
      <c r="BQW766" s="75"/>
      <c r="BQX766" s="81"/>
      <c r="BQY766" s="75"/>
      <c r="BQZ766" s="81"/>
      <c r="BRA766" s="75"/>
      <c r="BRB766" s="81"/>
      <c r="BRC766" s="75"/>
      <c r="BRD766" s="81"/>
      <c r="BRE766" s="75"/>
      <c r="BRF766" s="81"/>
      <c r="BRG766" s="75"/>
      <c r="BRH766" s="81"/>
      <c r="BRI766" s="75"/>
      <c r="BRJ766" s="81"/>
      <c r="BRK766" s="75"/>
      <c r="BRL766" s="81"/>
      <c r="BRM766" s="75"/>
      <c r="BRN766" s="81"/>
      <c r="BRO766" s="75"/>
      <c r="BRP766" s="81"/>
      <c r="BRQ766" s="75"/>
      <c r="BRR766" s="81"/>
      <c r="BRS766" s="75"/>
      <c r="BRT766" s="81"/>
      <c r="BRU766" s="75"/>
      <c r="BRV766" s="81"/>
      <c r="BRW766" s="75"/>
      <c r="BRX766" s="81"/>
      <c r="BRY766" s="75"/>
      <c r="BRZ766" s="81"/>
      <c r="BSA766" s="75"/>
      <c r="BSB766" s="81"/>
      <c r="BSC766" s="75"/>
      <c r="BSD766" s="81"/>
      <c r="BSE766" s="75"/>
      <c r="BSF766" s="81"/>
      <c r="BSG766" s="75"/>
      <c r="BSH766" s="81"/>
      <c r="BSI766" s="75"/>
      <c r="BSJ766" s="81"/>
      <c r="BSK766" s="75"/>
      <c r="BSL766" s="81"/>
      <c r="BSM766" s="75"/>
      <c r="BSN766" s="81"/>
      <c r="BSO766" s="75"/>
      <c r="BSP766" s="81"/>
      <c r="BSQ766" s="75"/>
      <c r="BSR766" s="81"/>
      <c r="BSS766" s="75"/>
      <c r="BST766" s="81"/>
      <c r="BSU766" s="75"/>
      <c r="BSV766" s="81"/>
      <c r="BSW766" s="75"/>
      <c r="BSX766" s="81"/>
      <c r="BSY766" s="75"/>
      <c r="BSZ766" s="81"/>
      <c r="BTA766" s="75"/>
      <c r="BTB766" s="81"/>
      <c r="BTC766" s="75"/>
      <c r="BTD766" s="81"/>
      <c r="BTE766" s="75"/>
      <c r="BTF766" s="81"/>
      <c r="BTG766" s="75"/>
      <c r="BTH766" s="81"/>
      <c r="BTI766" s="75"/>
      <c r="BTJ766" s="81"/>
      <c r="BTK766" s="75"/>
      <c r="BTL766" s="81"/>
      <c r="BTM766" s="75"/>
      <c r="BTN766" s="81"/>
      <c r="BTO766" s="75"/>
      <c r="BTP766" s="81"/>
      <c r="BTQ766" s="75"/>
      <c r="BTR766" s="81"/>
      <c r="BTS766" s="75"/>
      <c r="BTT766" s="81"/>
      <c r="BTU766" s="75"/>
      <c r="BTV766" s="81"/>
      <c r="BTW766" s="75"/>
      <c r="BTX766" s="81"/>
      <c r="BTY766" s="75"/>
      <c r="BTZ766" s="81"/>
      <c r="BUA766" s="75"/>
      <c r="BUB766" s="81"/>
      <c r="BUC766" s="75"/>
      <c r="BUD766" s="81"/>
      <c r="BUE766" s="75"/>
      <c r="BUF766" s="81"/>
      <c r="BUG766" s="75"/>
      <c r="BUH766" s="81"/>
      <c r="BUI766" s="75"/>
      <c r="BUJ766" s="81"/>
      <c r="BUK766" s="75"/>
      <c r="BUL766" s="81"/>
      <c r="BUM766" s="75"/>
      <c r="BUN766" s="81"/>
      <c r="BUO766" s="75"/>
      <c r="BUP766" s="81"/>
      <c r="BUQ766" s="75"/>
      <c r="BUR766" s="81"/>
      <c r="BUS766" s="75"/>
      <c r="BUT766" s="81"/>
      <c r="BUU766" s="75"/>
      <c r="BUV766" s="81"/>
      <c r="BUW766" s="75"/>
      <c r="BUX766" s="81"/>
      <c r="BUY766" s="75"/>
      <c r="BUZ766" s="81"/>
      <c r="BVA766" s="75"/>
      <c r="BVB766" s="81"/>
      <c r="BVC766" s="75"/>
      <c r="BVD766" s="81"/>
      <c r="BVE766" s="75"/>
      <c r="BVF766" s="81"/>
      <c r="BVG766" s="75"/>
      <c r="BVH766" s="81"/>
      <c r="BVI766" s="75"/>
      <c r="BVJ766" s="81"/>
      <c r="BVK766" s="75"/>
      <c r="BVL766" s="81"/>
      <c r="BVM766" s="75"/>
      <c r="BVN766" s="81"/>
      <c r="BVO766" s="75"/>
      <c r="BVP766" s="81"/>
      <c r="BVQ766" s="75"/>
      <c r="BVR766" s="81"/>
      <c r="BVS766" s="75"/>
      <c r="BVT766" s="81"/>
      <c r="BVU766" s="75"/>
      <c r="BVV766" s="81"/>
      <c r="BVW766" s="75"/>
      <c r="BVX766" s="81"/>
      <c r="BVY766" s="75"/>
      <c r="BVZ766" s="81"/>
      <c r="BWA766" s="75"/>
      <c r="BWB766" s="81"/>
      <c r="BWC766" s="75"/>
      <c r="BWD766" s="81"/>
      <c r="BWE766" s="75"/>
      <c r="BWF766" s="81"/>
      <c r="BWG766" s="75"/>
      <c r="BWH766" s="81"/>
      <c r="BWI766" s="75"/>
      <c r="BWJ766" s="81"/>
      <c r="BWK766" s="75"/>
      <c r="BWL766" s="81"/>
      <c r="BWM766" s="75"/>
      <c r="BWN766" s="81"/>
      <c r="BWO766" s="75"/>
      <c r="BWP766" s="81"/>
      <c r="BWQ766" s="75"/>
      <c r="BWR766" s="81"/>
      <c r="BWS766" s="75"/>
      <c r="BWT766" s="81"/>
      <c r="BWU766" s="75"/>
      <c r="BWV766" s="81"/>
      <c r="BWW766" s="75"/>
      <c r="BWX766" s="81"/>
      <c r="BWY766" s="75"/>
      <c r="BWZ766" s="81"/>
      <c r="BXA766" s="75"/>
      <c r="BXB766" s="81"/>
      <c r="BXC766" s="75"/>
      <c r="BXD766" s="81"/>
      <c r="BXE766" s="75"/>
      <c r="BXF766" s="81"/>
      <c r="BXG766" s="75"/>
      <c r="BXH766" s="81"/>
      <c r="BXI766" s="75"/>
      <c r="BXJ766" s="81"/>
      <c r="BXK766" s="75"/>
      <c r="BXL766" s="81"/>
      <c r="BXM766" s="75"/>
      <c r="BXN766" s="81"/>
      <c r="BXO766" s="75"/>
      <c r="BXP766" s="81"/>
      <c r="BXQ766" s="75"/>
      <c r="BXR766" s="81"/>
      <c r="BXS766" s="75"/>
      <c r="BXT766" s="81"/>
      <c r="BXU766" s="75"/>
      <c r="BXV766" s="81"/>
      <c r="BXW766" s="75"/>
      <c r="BXX766" s="81"/>
      <c r="BXY766" s="75"/>
      <c r="BXZ766" s="81"/>
      <c r="BYA766" s="75"/>
      <c r="BYB766" s="81"/>
      <c r="BYC766" s="75"/>
      <c r="BYD766" s="81"/>
      <c r="BYE766" s="75"/>
      <c r="BYF766" s="81"/>
      <c r="BYG766" s="75"/>
      <c r="BYH766" s="81"/>
      <c r="BYI766" s="75"/>
      <c r="BYJ766" s="81"/>
      <c r="BYK766" s="75"/>
      <c r="BYL766" s="81"/>
      <c r="BYM766" s="75"/>
      <c r="BYN766" s="81"/>
      <c r="BYO766" s="75"/>
      <c r="BYP766" s="81"/>
      <c r="BYQ766" s="75"/>
      <c r="BYR766" s="81"/>
      <c r="BYS766" s="75"/>
      <c r="BYT766" s="81"/>
      <c r="BYU766" s="75"/>
      <c r="BYV766" s="81"/>
      <c r="BYW766" s="75"/>
      <c r="BYX766" s="81"/>
      <c r="BYY766" s="75"/>
      <c r="BYZ766" s="81"/>
      <c r="BZA766" s="75"/>
      <c r="BZB766" s="81"/>
      <c r="BZC766" s="75"/>
      <c r="BZD766" s="81"/>
      <c r="BZE766" s="75"/>
      <c r="BZF766" s="81"/>
      <c r="BZG766" s="75"/>
      <c r="BZH766" s="81"/>
      <c r="BZI766" s="75"/>
      <c r="BZJ766" s="81"/>
      <c r="BZK766" s="75"/>
      <c r="BZL766" s="81"/>
      <c r="BZM766" s="75"/>
      <c r="BZN766" s="81"/>
      <c r="BZO766" s="75"/>
      <c r="BZP766" s="81"/>
      <c r="BZQ766" s="75"/>
      <c r="BZR766" s="81"/>
      <c r="BZS766" s="75"/>
      <c r="BZT766" s="81"/>
      <c r="BZU766" s="75"/>
      <c r="BZV766" s="81"/>
      <c r="BZW766" s="75"/>
      <c r="BZX766" s="81"/>
      <c r="BZY766" s="75"/>
      <c r="BZZ766" s="81"/>
      <c r="CAA766" s="75"/>
      <c r="CAB766" s="81"/>
      <c r="CAC766" s="75"/>
      <c r="CAD766" s="81"/>
      <c r="CAE766" s="75"/>
      <c r="CAF766" s="81"/>
      <c r="CAG766" s="75"/>
      <c r="CAH766" s="81"/>
      <c r="CAI766" s="75"/>
      <c r="CAJ766" s="81"/>
      <c r="CAK766" s="75"/>
      <c r="CAL766" s="81"/>
      <c r="CAM766" s="75"/>
      <c r="CAN766" s="81"/>
      <c r="CAO766" s="75"/>
      <c r="CAP766" s="81"/>
      <c r="CAQ766" s="75"/>
      <c r="CAR766" s="81"/>
      <c r="CAS766" s="75"/>
      <c r="CAT766" s="81"/>
      <c r="CAU766" s="75"/>
      <c r="CAV766" s="81"/>
      <c r="CAW766" s="75"/>
      <c r="CAX766" s="81"/>
      <c r="CAY766" s="75"/>
      <c r="CAZ766" s="81"/>
      <c r="CBA766" s="75"/>
      <c r="CBB766" s="81"/>
      <c r="CBC766" s="75"/>
      <c r="CBD766" s="81"/>
      <c r="CBE766" s="75"/>
      <c r="CBF766" s="81"/>
      <c r="CBG766" s="75"/>
      <c r="CBH766" s="81"/>
      <c r="CBI766" s="75"/>
      <c r="CBJ766" s="81"/>
      <c r="CBK766" s="75"/>
      <c r="CBL766" s="81"/>
      <c r="CBM766" s="75"/>
      <c r="CBN766" s="81"/>
      <c r="CBO766" s="75"/>
      <c r="CBP766" s="81"/>
      <c r="CBQ766" s="75"/>
      <c r="CBR766" s="81"/>
      <c r="CBS766" s="75"/>
      <c r="CBT766" s="81"/>
      <c r="CBU766" s="75"/>
      <c r="CBV766" s="81"/>
      <c r="CBW766" s="75"/>
      <c r="CBX766" s="81"/>
      <c r="CBY766" s="75"/>
      <c r="CBZ766" s="81"/>
      <c r="CCA766" s="75"/>
      <c r="CCB766" s="81"/>
      <c r="CCC766" s="75"/>
      <c r="CCD766" s="81"/>
      <c r="CCE766" s="75"/>
      <c r="CCF766" s="81"/>
      <c r="CCG766" s="75"/>
      <c r="CCH766" s="81"/>
      <c r="CCI766" s="75"/>
      <c r="CCJ766" s="81"/>
      <c r="CCK766" s="75"/>
      <c r="CCL766" s="81"/>
      <c r="CCM766" s="75"/>
      <c r="CCN766" s="81"/>
      <c r="CCO766" s="75"/>
      <c r="CCP766" s="81"/>
      <c r="CCQ766" s="75"/>
      <c r="CCR766" s="81"/>
      <c r="CCS766" s="75"/>
      <c r="CCT766" s="81"/>
      <c r="CCU766" s="75"/>
      <c r="CCV766" s="81"/>
      <c r="CCW766" s="75"/>
      <c r="CCX766" s="81"/>
      <c r="CCY766" s="75"/>
      <c r="CCZ766" s="81"/>
      <c r="CDA766" s="75"/>
      <c r="CDB766" s="81"/>
      <c r="CDC766" s="75"/>
      <c r="CDD766" s="81"/>
      <c r="CDE766" s="75"/>
      <c r="CDF766" s="81"/>
      <c r="CDG766" s="75"/>
      <c r="CDH766" s="81"/>
      <c r="CDI766" s="75"/>
      <c r="CDJ766" s="81"/>
      <c r="CDK766" s="75"/>
      <c r="CDL766" s="81"/>
      <c r="CDM766" s="75"/>
      <c r="CDN766" s="81"/>
      <c r="CDO766" s="75"/>
      <c r="CDP766" s="81"/>
      <c r="CDQ766" s="75"/>
      <c r="CDR766" s="81"/>
      <c r="CDS766" s="75"/>
      <c r="CDT766" s="81"/>
      <c r="CDU766" s="75"/>
      <c r="CDV766" s="81"/>
      <c r="CDW766" s="75"/>
      <c r="CDX766" s="81"/>
      <c r="CDY766" s="75"/>
      <c r="CDZ766" s="81"/>
      <c r="CEA766" s="75"/>
      <c r="CEB766" s="81"/>
      <c r="CEC766" s="75"/>
      <c r="CED766" s="81"/>
      <c r="CEE766" s="75"/>
      <c r="CEF766" s="81"/>
      <c r="CEG766" s="75"/>
      <c r="CEH766" s="81"/>
      <c r="CEI766" s="75"/>
      <c r="CEJ766" s="81"/>
      <c r="CEK766" s="75"/>
      <c r="CEL766" s="81"/>
      <c r="CEM766" s="75"/>
      <c r="CEN766" s="81"/>
      <c r="CEO766" s="75"/>
      <c r="CEP766" s="81"/>
      <c r="CEQ766" s="75"/>
      <c r="CER766" s="81"/>
      <c r="CES766" s="75"/>
      <c r="CET766" s="81"/>
      <c r="CEU766" s="75"/>
      <c r="CEV766" s="81"/>
      <c r="CEW766" s="75"/>
      <c r="CEX766" s="81"/>
      <c r="CEY766" s="75"/>
      <c r="CEZ766" s="81"/>
      <c r="CFA766" s="75"/>
      <c r="CFB766" s="81"/>
      <c r="CFC766" s="75"/>
      <c r="CFD766" s="81"/>
      <c r="CFE766" s="75"/>
      <c r="CFF766" s="81"/>
      <c r="CFG766" s="75"/>
      <c r="CFH766" s="81"/>
      <c r="CFI766" s="75"/>
      <c r="CFJ766" s="81"/>
      <c r="CFK766" s="75"/>
      <c r="CFL766" s="81"/>
      <c r="CFM766" s="75"/>
      <c r="CFN766" s="81"/>
      <c r="CFO766" s="75"/>
      <c r="CFP766" s="81"/>
      <c r="CFQ766" s="75"/>
      <c r="CFR766" s="81"/>
      <c r="CFS766" s="75"/>
      <c r="CFT766" s="81"/>
      <c r="CFU766" s="75"/>
      <c r="CFV766" s="81"/>
      <c r="CFW766" s="75"/>
      <c r="CFX766" s="81"/>
      <c r="CFY766" s="75"/>
      <c r="CFZ766" s="81"/>
      <c r="CGA766" s="75"/>
      <c r="CGB766" s="81"/>
      <c r="CGC766" s="75"/>
      <c r="CGD766" s="81"/>
      <c r="CGE766" s="75"/>
      <c r="CGF766" s="81"/>
      <c r="CGG766" s="75"/>
      <c r="CGH766" s="81"/>
      <c r="CGI766" s="75"/>
      <c r="CGJ766" s="81"/>
      <c r="CGK766" s="75"/>
      <c r="CGL766" s="81"/>
      <c r="CGM766" s="75"/>
      <c r="CGN766" s="81"/>
      <c r="CGO766" s="75"/>
      <c r="CGP766" s="81"/>
      <c r="CGQ766" s="75"/>
      <c r="CGR766" s="81"/>
      <c r="CGS766" s="75"/>
      <c r="CGT766" s="81"/>
      <c r="CGU766" s="75"/>
      <c r="CGV766" s="81"/>
      <c r="CGW766" s="75"/>
      <c r="CGX766" s="81"/>
      <c r="CGY766" s="75"/>
      <c r="CGZ766" s="81"/>
      <c r="CHA766" s="75"/>
      <c r="CHB766" s="81"/>
      <c r="CHC766" s="75"/>
      <c r="CHD766" s="81"/>
      <c r="CHE766" s="75"/>
      <c r="CHF766" s="81"/>
      <c r="CHG766" s="75"/>
      <c r="CHH766" s="81"/>
      <c r="CHI766" s="75"/>
      <c r="CHJ766" s="81"/>
      <c r="CHK766" s="75"/>
      <c r="CHL766" s="81"/>
      <c r="CHM766" s="75"/>
      <c r="CHN766" s="81"/>
      <c r="CHO766" s="75"/>
      <c r="CHP766" s="81"/>
      <c r="CHQ766" s="75"/>
      <c r="CHR766" s="81"/>
      <c r="CHS766" s="75"/>
      <c r="CHT766" s="81"/>
      <c r="CHU766" s="75"/>
      <c r="CHV766" s="81"/>
      <c r="CHW766" s="75"/>
      <c r="CHX766" s="81"/>
      <c r="CHY766" s="75"/>
      <c r="CHZ766" s="81"/>
      <c r="CIA766" s="75"/>
      <c r="CIB766" s="81"/>
      <c r="CIC766" s="75"/>
      <c r="CID766" s="81"/>
      <c r="CIE766" s="75"/>
      <c r="CIF766" s="81"/>
      <c r="CIG766" s="75"/>
      <c r="CIH766" s="81"/>
      <c r="CII766" s="75"/>
      <c r="CIJ766" s="81"/>
      <c r="CIK766" s="75"/>
      <c r="CIL766" s="81"/>
      <c r="CIM766" s="75"/>
      <c r="CIN766" s="81"/>
      <c r="CIO766" s="75"/>
      <c r="CIP766" s="81"/>
      <c r="CIQ766" s="75"/>
      <c r="CIR766" s="81"/>
      <c r="CIS766" s="75"/>
      <c r="CIT766" s="81"/>
      <c r="CIU766" s="75"/>
      <c r="CIV766" s="81"/>
      <c r="CIW766" s="75"/>
      <c r="CIX766" s="81"/>
      <c r="CIY766" s="75"/>
      <c r="CIZ766" s="81"/>
      <c r="CJA766" s="75"/>
      <c r="CJB766" s="81"/>
      <c r="CJC766" s="75"/>
      <c r="CJD766" s="81"/>
      <c r="CJE766" s="75"/>
      <c r="CJF766" s="81"/>
      <c r="CJG766" s="75"/>
      <c r="CJH766" s="81"/>
      <c r="CJI766" s="75"/>
      <c r="CJJ766" s="81"/>
      <c r="CJK766" s="75"/>
      <c r="CJL766" s="81"/>
      <c r="CJM766" s="75"/>
      <c r="CJN766" s="81"/>
      <c r="CJO766" s="75"/>
      <c r="CJP766" s="81"/>
      <c r="CJQ766" s="75"/>
      <c r="CJR766" s="81"/>
      <c r="CJS766" s="75"/>
      <c r="CJT766" s="81"/>
      <c r="CJU766" s="75"/>
      <c r="CJV766" s="81"/>
      <c r="CJW766" s="75"/>
      <c r="CJX766" s="81"/>
      <c r="CJY766" s="75"/>
      <c r="CJZ766" s="81"/>
      <c r="CKA766" s="75"/>
      <c r="CKB766" s="81"/>
      <c r="CKC766" s="75"/>
      <c r="CKD766" s="81"/>
      <c r="CKE766" s="75"/>
      <c r="CKF766" s="81"/>
      <c r="CKG766" s="75"/>
      <c r="CKH766" s="81"/>
      <c r="CKI766" s="75"/>
      <c r="CKJ766" s="81"/>
      <c r="CKK766" s="75"/>
      <c r="CKL766" s="81"/>
      <c r="CKM766" s="75"/>
      <c r="CKN766" s="81"/>
      <c r="CKO766" s="75"/>
      <c r="CKP766" s="81"/>
      <c r="CKQ766" s="75"/>
      <c r="CKR766" s="81"/>
      <c r="CKS766" s="75"/>
      <c r="CKT766" s="81"/>
      <c r="CKU766" s="75"/>
      <c r="CKV766" s="81"/>
      <c r="CKW766" s="75"/>
      <c r="CKX766" s="81"/>
      <c r="CKY766" s="75"/>
      <c r="CKZ766" s="81"/>
      <c r="CLA766" s="75"/>
      <c r="CLB766" s="81"/>
      <c r="CLC766" s="75"/>
      <c r="CLD766" s="81"/>
      <c r="CLE766" s="75"/>
      <c r="CLF766" s="81"/>
      <c r="CLG766" s="75"/>
      <c r="CLH766" s="81"/>
      <c r="CLI766" s="75"/>
      <c r="CLJ766" s="81"/>
      <c r="CLK766" s="75"/>
      <c r="CLL766" s="81"/>
      <c r="CLM766" s="75"/>
      <c r="CLN766" s="81"/>
      <c r="CLO766" s="75"/>
      <c r="CLP766" s="81"/>
      <c r="CLQ766" s="75"/>
      <c r="CLR766" s="81"/>
      <c r="CLS766" s="75"/>
      <c r="CLT766" s="81"/>
      <c r="CLU766" s="75"/>
      <c r="CLV766" s="81"/>
      <c r="CLW766" s="75"/>
      <c r="CLX766" s="81"/>
      <c r="CLY766" s="75"/>
      <c r="CLZ766" s="81"/>
      <c r="CMA766" s="75"/>
      <c r="CMB766" s="81"/>
      <c r="CMC766" s="75"/>
      <c r="CMD766" s="81"/>
      <c r="CME766" s="75"/>
      <c r="CMF766" s="81"/>
      <c r="CMG766" s="75"/>
      <c r="CMH766" s="81"/>
      <c r="CMI766" s="75"/>
      <c r="CMJ766" s="81"/>
      <c r="CMK766" s="75"/>
      <c r="CML766" s="81"/>
      <c r="CMM766" s="75"/>
      <c r="CMN766" s="81"/>
      <c r="CMO766" s="75"/>
      <c r="CMP766" s="81"/>
      <c r="CMQ766" s="75"/>
      <c r="CMR766" s="81"/>
      <c r="CMS766" s="75"/>
      <c r="CMT766" s="81"/>
      <c r="CMU766" s="75"/>
      <c r="CMV766" s="81"/>
      <c r="CMW766" s="75"/>
      <c r="CMX766" s="81"/>
      <c r="CMY766" s="75"/>
      <c r="CMZ766" s="81"/>
      <c r="CNA766" s="75"/>
      <c r="CNB766" s="81"/>
      <c r="CNC766" s="75"/>
      <c r="CND766" s="81"/>
      <c r="CNE766" s="75"/>
      <c r="CNF766" s="81"/>
      <c r="CNG766" s="75"/>
      <c r="CNH766" s="81"/>
      <c r="CNI766" s="75"/>
      <c r="CNJ766" s="81"/>
      <c r="CNK766" s="75"/>
      <c r="CNL766" s="81"/>
      <c r="CNM766" s="75"/>
      <c r="CNN766" s="81"/>
      <c r="CNO766" s="75"/>
      <c r="CNP766" s="81"/>
      <c r="CNQ766" s="75"/>
      <c r="CNR766" s="81"/>
      <c r="CNS766" s="75"/>
      <c r="CNT766" s="81"/>
      <c r="CNU766" s="75"/>
      <c r="CNV766" s="81"/>
      <c r="CNW766" s="75"/>
      <c r="CNX766" s="81"/>
      <c r="CNY766" s="75"/>
      <c r="CNZ766" s="81"/>
      <c r="COA766" s="75"/>
      <c r="COB766" s="81"/>
      <c r="COC766" s="75"/>
      <c r="COD766" s="81"/>
      <c r="COE766" s="75"/>
      <c r="COF766" s="81"/>
      <c r="COG766" s="75"/>
      <c r="COH766" s="81"/>
      <c r="COI766" s="75"/>
      <c r="COJ766" s="81"/>
      <c r="COK766" s="75"/>
      <c r="COL766" s="81"/>
      <c r="COM766" s="75"/>
      <c r="CON766" s="81"/>
      <c r="COO766" s="75"/>
      <c r="COP766" s="81"/>
      <c r="COQ766" s="75"/>
      <c r="COR766" s="81"/>
      <c r="COS766" s="75"/>
      <c r="COT766" s="81"/>
      <c r="COU766" s="75"/>
      <c r="COV766" s="81"/>
      <c r="COW766" s="75"/>
      <c r="COX766" s="81"/>
      <c r="COY766" s="75"/>
      <c r="COZ766" s="81"/>
      <c r="CPA766" s="75"/>
      <c r="CPB766" s="81"/>
      <c r="CPC766" s="75"/>
      <c r="CPD766" s="81"/>
      <c r="CPE766" s="75"/>
      <c r="CPF766" s="81"/>
      <c r="CPG766" s="75"/>
      <c r="CPH766" s="81"/>
      <c r="CPI766" s="75"/>
      <c r="CPJ766" s="81"/>
      <c r="CPK766" s="75"/>
      <c r="CPL766" s="81"/>
      <c r="CPM766" s="75"/>
      <c r="CPN766" s="81"/>
      <c r="CPO766" s="75"/>
      <c r="CPP766" s="81"/>
      <c r="CPQ766" s="75"/>
      <c r="CPR766" s="81"/>
      <c r="CPS766" s="75"/>
      <c r="CPT766" s="81"/>
      <c r="CPU766" s="75"/>
      <c r="CPV766" s="81"/>
      <c r="CPW766" s="75"/>
      <c r="CPX766" s="81"/>
      <c r="CPY766" s="75"/>
      <c r="CPZ766" s="81"/>
      <c r="CQA766" s="75"/>
      <c r="CQB766" s="81"/>
      <c r="CQC766" s="75"/>
      <c r="CQD766" s="81"/>
      <c r="CQE766" s="75"/>
      <c r="CQF766" s="81"/>
      <c r="CQG766" s="75"/>
      <c r="CQH766" s="81"/>
      <c r="CQI766" s="75"/>
      <c r="CQJ766" s="81"/>
      <c r="CQK766" s="75"/>
      <c r="CQL766" s="81"/>
      <c r="CQM766" s="75"/>
      <c r="CQN766" s="81"/>
      <c r="CQO766" s="75"/>
      <c r="CQP766" s="81"/>
      <c r="CQQ766" s="75"/>
      <c r="CQR766" s="81"/>
      <c r="CQS766" s="75"/>
      <c r="CQT766" s="81"/>
      <c r="CQU766" s="75"/>
      <c r="CQV766" s="81"/>
      <c r="CQW766" s="75"/>
      <c r="CQX766" s="81"/>
      <c r="CQY766" s="75"/>
      <c r="CQZ766" s="81"/>
      <c r="CRA766" s="75"/>
      <c r="CRB766" s="81"/>
      <c r="CRC766" s="75"/>
      <c r="CRD766" s="81"/>
      <c r="CRE766" s="75"/>
      <c r="CRF766" s="81"/>
      <c r="CRG766" s="75"/>
      <c r="CRH766" s="81"/>
      <c r="CRI766" s="75"/>
      <c r="CRJ766" s="81"/>
      <c r="CRK766" s="75"/>
      <c r="CRL766" s="81"/>
      <c r="CRM766" s="75"/>
      <c r="CRN766" s="81"/>
      <c r="CRO766" s="75"/>
      <c r="CRP766" s="81"/>
      <c r="CRQ766" s="75"/>
      <c r="CRR766" s="81"/>
      <c r="CRS766" s="75"/>
      <c r="CRT766" s="81"/>
      <c r="CRU766" s="75"/>
      <c r="CRV766" s="81"/>
      <c r="CRW766" s="75"/>
      <c r="CRX766" s="81"/>
      <c r="CRY766" s="75"/>
      <c r="CRZ766" s="81"/>
      <c r="CSA766" s="75"/>
      <c r="CSB766" s="81"/>
      <c r="CSC766" s="75"/>
      <c r="CSD766" s="81"/>
      <c r="CSE766" s="75"/>
      <c r="CSF766" s="81"/>
      <c r="CSG766" s="75"/>
      <c r="CSH766" s="81"/>
      <c r="CSI766" s="75"/>
      <c r="CSJ766" s="81"/>
      <c r="CSK766" s="75"/>
      <c r="CSL766" s="81"/>
      <c r="CSM766" s="75"/>
      <c r="CSN766" s="81"/>
      <c r="CSO766" s="75"/>
      <c r="CSP766" s="81"/>
      <c r="CSQ766" s="75"/>
      <c r="CSR766" s="81"/>
      <c r="CSS766" s="75"/>
      <c r="CST766" s="81"/>
      <c r="CSU766" s="75"/>
      <c r="CSV766" s="81"/>
      <c r="CSW766" s="75"/>
      <c r="CSX766" s="81"/>
      <c r="CSY766" s="75"/>
      <c r="CSZ766" s="81"/>
      <c r="CTA766" s="75"/>
      <c r="CTB766" s="81"/>
      <c r="CTC766" s="75"/>
      <c r="CTD766" s="81"/>
      <c r="CTE766" s="75"/>
      <c r="CTF766" s="81"/>
      <c r="CTG766" s="75"/>
      <c r="CTH766" s="81"/>
      <c r="CTI766" s="75"/>
      <c r="CTJ766" s="81"/>
      <c r="CTK766" s="75"/>
      <c r="CTL766" s="81"/>
      <c r="CTM766" s="75"/>
      <c r="CTN766" s="81"/>
      <c r="CTO766" s="75"/>
      <c r="CTP766" s="81"/>
      <c r="CTQ766" s="75"/>
      <c r="CTR766" s="81"/>
      <c r="CTS766" s="75"/>
      <c r="CTT766" s="81"/>
      <c r="CTU766" s="75"/>
      <c r="CTV766" s="81"/>
      <c r="CTW766" s="75"/>
      <c r="CTX766" s="81"/>
      <c r="CTY766" s="75"/>
      <c r="CTZ766" s="81"/>
      <c r="CUA766" s="75"/>
      <c r="CUB766" s="81"/>
      <c r="CUC766" s="75"/>
      <c r="CUD766" s="81"/>
      <c r="CUE766" s="75"/>
      <c r="CUF766" s="81"/>
      <c r="CUG766" s="75"/>
      <c r="CUH766" s="81"/>
      <c r="CUI766" s="75"/>
      <c r="CUJ766" s="81"/>
      <c r="CUK766" s="75"/>
      <c r="CUL766" s="81"/>
      <c r="CUM766" s="75"/>
      <c r="CUN766" s="81"/>
      <c r="CUO766" s="75"/>
      <c r="CUP766" s="81"/>
      <c r="CUQ766" s="75"/>
      <c r="CUR766" s="81"/>
      <c r="CUS766" s="75"/>
      <c r="CUT766" s="81"/>
      <c r="CUU766" s="75"/>
      <c r="CUV766" s="81"/>
      <c r="CUW766" s="75"/>
      <c r="CUX766" s="81"/>
      <c r="CUY766" s="75"/>
      <c r="CUZ766" s="81"/>
      <c r="CVA766" s="75"/>
      <c r="CVB766" s="81"/>
      <c r="CVC766" s="75"/>
      <c r="CVD766" s="81"/>
      <c r="CVE766" s="75"/>
      <c r="CVF766" s="81"/>
      <c r="CVG766" s="75"/>
      <c r="CVH766" s="81"/>
      <c r="CVI766" s="75"/>
      <c r="CVJ766" s="81"/>
      <c r="CVK766" s="75"/>
      <c r="CVL766" s="81"/>
      <c r="CVM766" s="75"/>
      <c r="CVN766" s="81"/>
      <c r="CVO766" s="75"/>
      <c r="CVP766" s="81"/>
      <c r="CVQ766" s="75"/>
      <c r="CVR766" s="81"/>
      <c r="CVS766" s="75"/>
      <c r="CVT766" s="81"/>
      <c r="CVU766" s="75"/>
      <c r="CVV766" s="81"/>
      <c r="CVW766" s="75"/>
      <c r="CVX766" s="81"/>
      <c r="CVY766" s="75"/>
      <c r="CVZ766" s="81"/>
      <c r="CWA766" s="75"/>
      <c r="CWB766" s="81"/>
      <c r="CWC766" s="75"/>
      <c r="CWD766" s="81"/>
      <c r="CWE766" s="75"/>
      <c r="CWF766" s="81"/>
      <c r="CWG766" s="75"/>
      <c r="CWH766" s="81"/>
      <c r="CWI766" s="75"/>
      <c r="CWJ766" s="81"/>
      <c r="CWK766" s="75"/>
      <c r="CWL766" s="81"/>
      <c r="CWM766" s="75"/>
      <c r="CWN766" s="81"/>
      <c r="CWO766" s="75"/>
      <c r="CWP766" s="81"/>
      <c r="CWQ766" s="75"/>
      <c r="CWR766" s="81"/>
      <c r="CWS766" s="75"/>
      <c r="CWT766" s="81"/>
      <c r="CWU766" s="75"/>
      <c r="CWV766" s="81"/>
      <c r="CWW766" s="75"/>
      <c r="CWX766" s="81"/>
      <c r="CWY766" s="75"/>
      <c r="CWZ766" s="81"/>
      <c r="CXA766" s="75"/>
      <c r="CXB766" s="81"/>
      <c r="CXC766" s="75"/>
      <c r="CXD766" s="81"/>
      <c r="CXE766" s="75"/>
      <c r="CXF766" s="81"/>
      <c r="CXG766" s="75"/>
      <c r="CXH766" s="81"/>
      <c r="CXI766" s="75"/>
      <c r="CXJ766" s="81"/>
      <c r="CXK766" s="75"/>
      <c r="CXL766" s="81"/>
      <c r="CXM766" s="75"/>
      <c r="CXN766" s="81"/>
      <c r="CXO766" s="75"/>
      <c r="CXP766" s="81"/>
      <c r="CXQ766" s="75"/>
      <c r="CXR766" s="81"/>
      <c r="CXS766" s="75"/>
      <c r="CXT766" s="81"/>
      <c r="CXU766" s="75"/>
      <c r="CXV766" s="81"/>
      <c r="CXW766" s="75"/>
      <c r="CXX766" s="81"/>
      <c r="CXY766" s="75"/>
      <c r="CXZ766" s="81"/>
      <c r="CYA766" s="75"/>
      <c r="CYB766" s="81"/>
      <c r="CYC766" s="75"/>
      <c r="CYD766" s="81"/>
      <c r="CYE766" s="75"/>
      <c r="CYF766" s="81"/>
      <c r="CYG766" s="75"/>
      <c r="CYH766" s="81"/>
      <c r="CYI766" s="75"/>
      <c r="CYJ766" s="81"/>
      <c r="CYK766" s="75"/>
      <c r="CYL766" s="81"/>
      <c r="CYM766" s="75"/>
      <c r="CYN766" s="81"/>
      <c r="CYO766" s="75"/>
      <c r="CYP766" s="81"/>
      <c r="CYQ766" s="75"/>
      <c r="CYR766" s="81"/>
      <c r="CYS766" s="75"/>
      <c r="CYT766" s="81"/>
      <c r="CYU766" s="75"/>
      <c r="CYV766" s="81"/>
      <c r="CYW766" s="75"/>
      <c r="CYX766" s="81"/>
      <c r="CYY766" s="75"/>
      <c r="CYZ766" s="81"/>
      <c r="CZA766" s="75"/>
      <c r="CZB766" s="81"/>
      <c r="CZC766" s="75"/>
      <c r="CZD766" s="81"/>
      <c r="CZE766" s="75"/>
      <c r="CZF766" s="81"/>
      <c r="CZG766" s="75"/>
      <c r="CZH766" s="81"/>
      <c r="CZI766" s="75"/>
      <c r="CZJ766" s="81"/>
      <c r="CZK766" s="75"/>
      <c r="CZL766" s="81"/>
      <c r="CZM766" s="75"/>
      <c r="CZN766" s="81"/>
      <c r="CZO766" s="75"/>
      <c r="CZP766" s="81"/>
      <c r="CZQ766" s="75"/>
      <c r="CZR766" s="81"/>
      <c r="CZS766" s="75"/>
      <c r="CZT766" s="81"/>
      <c r="CZU766" s="75"/>
      <c r="CZV766" s="81"/>
      <c r="CZW766" s="75"/>
      <c r="CZX766" s="81"/>
      <c r="CZY766" s="75"/>
      <c r="CZZ766" s="81"/>
      <c r="DAA766" s="75"/>
      <c r="DAB766" s="81"/>
      <c r="DAC766" s="75"/>
      <c r="DAD766" s="81"/>
      <c r="DAE766" s="75"/>
      <c r="DAF766" s="81"/>
      <c r="DAG766" s="75"/>
      <c r="DAH766" s="81"/>
      <c r="DAI766" s="75"/>
      <c r="DAJ766" s="81"/>
      <c r="DAK766" s="75"/>
      <c r="DAL766" s="81"/>
      <c r="DAM766" s="75"/>
      <c r="DAN766" s="81"/>
      <c r="DAO766" s="75"/>
      <c r="DAP766" s="81"/>
      <c r="DAQ766" s="75"/>
      <c r="DAR766" s="81"/>
      <c r="DAS766" s="75"/>
      <c r="DAT766" s="81"/>
      <c r="DAU766" s="75"/>
      <c r="DAV766" s="81"/>
      <c r="DAW766" s="75"/>
      <c r="DAX766" s="81"/>
      <c r="DAY766" s="75"/>
      <c r="DAZ766" s="81"/>
      <c r="DBA766" s="75"/>
      <c r="DBB766" s="81"/>
      <c r="DBC766" s="75"/>
      <c r="DBD766" s="81"/>
      <c r="DBE766" s="75"/>
      <c r="DBF766" s="81"/>
      <c r="DBG766" s="75"/>
      <c r="DBH766" s="81"/>
      <c r="DBI766" s="75"/>
      <c r="DBJ766" s="81"/>
      <c r="DBK766" s="75"/>
      <c r="DBL766" s="81"/>
      <c r="DBM766" s="75"/>
      <c r="DBN766" s="81"/>
      <c r="DBO766" s="75"/>
      <c r="DBP766" s="81"/>
      <c r="DBQ766" s="75"/>
      <c r="DBR766" s="81"/>
      <c r="DBS766" s="75"/>
      <c r="DBT766" s="81"/>
      <c r="DBU766" s="75"/>
      <c r="DBV766" s="81"/>
      <c r="DBW766" s="75"/>
      <c r="DBX766" s="81"/>
      <c r="DBY766" s="75"/>
      <c r="DBZ766" s="81"/>
      <c r="DCA766" s="75"/>
      <c r="DCB766" s="81"/>
      <c r="DCC766" s="75"/>
      <c r="DCD766" s="81"/>
      <c r="DCE766" s="75"/>
      <c r="DCF766" s="81"/>
      <c r="DCG766" s="75"/>
      <c r="DCH766" s="81"/>
      <c r="DCI766" s="75"/>
      <c r="DCJ766" s="81"/>
      <c r="DCK766" s="75"/>
      <c r="DCL766" s="81"/>
      <c r="DCM766" s="75"/>
      <c r="DCN766" s="81"/>
      <c r="DCO766" s="75"/>
      <c r="DCP766" s="81"/>
      <c r="DCQ766" s="75"/>
      <c r="DCR766" s="81"/>
      <c r="DCS766" s="75"/>
      <c r="DCT766" s="81"/>
      <c r="DCU766" s="75"/>
      <c r="DCV766" s="81"/>
      <c r="DCW766" s="75"/>
      <c r="DCX766" s="81"/>
      <c r="DCY766" s="75"/>
      <c r="DCZ766" s="81"/>
      <c r="DDA766" s="75"/>
      <c r="DDB766" s="81"/>
      <c r="DDC766" s="75"/>
      <c r="DDD766" s="81"/>
      <c r="DDE766" s="75"/>
      <c r="DDF766" s="81"/>
      <c r="DDG766" s="75"/>
      <c r="DDH766" s="81"/>
      <c r="DDI766" s="75"/>
      <c r="DDJ766" s="81"/>
      <c r="DDK766" s="75"/>
      <c r="DDL766" s="81"/>
      <c r="DDM766" s="75"/>
      <c r="DDN766" s="81"/>
      <c r="DDO766" s="75"/>
      <c r="DDP766" s="81"/>
      <c r="DDQ766" s="75"/>
      <c r="DDR766" s="81"/>
      <c r="DDS766" s="75"/>
      <c r="DDT766" s="81"/>
      <c r="DDU766" s="75"/>
      <c r="DDV766" s="81"/>
      <c r="DDW766" s="75"/>
      <c r="DDX766" s="81"/>
      <c r="DDY766" s="75"/>
      <c r="DDZ766" s="81"/>
      <c r="DEA766" s="75"/>
      <c r="DEB766" s="81"/>
      <c r="DEC766" s="75"/>
      <c r="DED766" s="81"/>
      <c r="DEE766" s="75"/>
      <c r="DEF766" s="81"/>
      <c r="DEG766" s="75"/>
      <c r="DEH766" s="81"/>
      <c r="DEI766" s="75"/>
      <c r="DEJ766" s="81"/>
      <c r="DEK766" s="75"/>
      <c r="DEL766" s="81"/>
      <c r="DEM766" s="75"/>
      <c r="DEN766" s="81"/>
      <c r="DEO766" s="75"/>
      <c r="DEP766" s="81"/>
      <c r="DEQ766" s="75"/>
      <c r="DER766" s="81"/>
      <c r="DES766" s="75"/>
      <c r="DET766" s="81"/>
      <c r="DEU766" s="75"/>
      <c r="DEV766" s="81"/>
      <c r="DEW766" s="75"/>
      <c r="DEX766" s="81"/>
      <c r="DEY766" s="75"/>
      <c r="DEZ766" s="81"/>
      <c r="DFA766" s="75"/>
      <c r="DFB766" s="81"/>
      <c r="DFC766" s="75"/>
      <c r="DFD766" s="81"/>
      <c r="DFE766" s="75"/>
      <c r="DFF766" s="81"/>
      <c r="DFG766" s="75"/>
      <c r="DFH766" s="81"/>
      <c r="DFI766" s="75"/>
      <c r="DFJ766" s="81"/>
      <c r="DFK766" s="75"/>
      <c r="DFL766" s="81"/>
      <c r="DFM766" s="75"/>
      <c r="DFN766" s="81"/>
      <c r="DFO766" s="75"/>
      <c r="DFP766" s="81"/>
      <c r="DFQ766" s="75"/>
      <c r="DFR766" s="81"/>
      <c r="DFS766" s="75"/>
      <c r="DFT766" s="81"/>
      <c r="DFU766" s="75"/>
      <c r="DFV766" s="81"/>
      <c r="DFW766" s="75"/>
      <c r="DFX766" s="81"/>
      <c r="DFY766" s="75"/>
      <c r="DFZ766" s="81"/>
      <c r="DGA766" s="75"/>
      <c r="DGB766" s="81"/>
      <c r="DGC766" s="75"/>
      <c r="DGD766" s="81"/>
      <c r="DGE766" s="75"/>
      <c r="DGF766" s="81"/>
      <c r="DGG766" s="75"/>
      <c r="DGH766" s="81"/>
      <c r="DGI766" s="75"/>
      <c r="DGJ766" s="81"/>
      <c r="DGK766" s="75"/>
      <c r="DGL766" s="81"/>
      <c r="DGM766" s="75"/>
      <c r="DGN766" s="81"/>
      <c r="DGO766" s="75"/>
      <c r="DGP766" s="81"/>
      <c r="DGQ766" s="75"/>
      <c r="DGR766" s="81"/>
      <c r="DGS766" s="75"/>
      <c r="DGT766" s="81"/>
      <c r="DGU766" s="75"/>
      <c r="DGV766" s="81"/>
      <c r="DGW766" s="75"/>
      <c r="DGX766" s="81"/>
      <c r="DGY766" s="75"/>
      <c r="DGZ766" s="81"/>
      <c r="DHA766" s="75"/>
      <c r="DHB766" s="81"/>
      <c r="DHC766" s="75"/>
      <c r="DHD766" s="81"/>
      <c r="DHE766" s="75"/>
      <c r="DHF766" s="81"/>
      <c r="DHG766" s="75"/>
      <c r="DHH766" s="81"/>
      <c r="DHI766" s="75"/>
      <c r="DHJ766" s="81"/>
      <c r="DHK766" s="75"/>
      <c r="DHL766" s="81"/>
      <c r="DHM766" s="75"/>
      <c r="DHN766" s="81"/>
      <c r="DHO766" s="75"/>
      <c r="DHP766" s="81"/>
      <c r="DHQ766" s="75"/>
      <c r="DHR766" s="81"/>
      <c r="DHS766" s="75"/>
      <c r="DHT766" s="81"/>
      <c r="DHU766" s="75"/>
      <c r="DHV766" s="81"/>
      <c r="DHW766" s="75"/>
      <c r="DHX766" s="81"/>
      <c r="DHY766" s="75"/>
      <c r="DHZ766" s="81"/>
      <c r="DIA766" s="75"/>
      <c r="DIB766" s="81"/>
      <c r="DIC766" s="75"/>
      <c r="DID766" s="81"/>
      <c r="DIE766" s="75"/>
      <c r="DIF766" s="81"/>
      <c r="DIG766" s="75"/>
      <c r="DIH766" s="81"/>
      <c r="DII766" s="75"/>
      <c r="DIJ766" s="81"/>
      <c r="DIK766" s="75"/>
      <c r="DIL766" s="81"/>
      <c r="DIM766" s="75"/>
      <c r="DIN766" s="81"/>
      <c r="DIO766" s="75"/>
      <c r="DIP766" s="81"/>
      <c r="DIQ766" s="75"/>
      <c r="DIR766" s="81"/>
      <c r="DIS766" s="75"/>
      <c r="DIT766" s="81"/>
      <c r="DIU766" s="75"/>
      <c r="DIV766" s="81"/>
      <c r="DIW766" s="75"/>
      <c r="DIX766" s="81"/>
      <c r="DIY766" s="75"/>
      <c r="DIZ766" s="81"/>
      <c r="DJA766" s="75"/>
      <c r="DJB766" s="81"/>
      <c r="DJC766" s="75"/>
      <c r="DJD766" s="81"/>
      <c r="DJE766" s="75"/>
      <c r="DJF766" s="81"/>
      <c r="DJG766" s="75"/>
      <c r="DJH766" s="81"/>
      <c r="DJI766" s="75"/>
      <c r="DJJ766" s="81"/>
      <c r="DJK766" s="75"/>
      <c r="DJL766" s="81"/>
      <c r="DJM766" s="75"/>
      <c r="DJN766" s="81"/>
      <c r="DJO766" s="75"/>
      <c r="DJP766" s="81"/>
      <c r="DJQ766" s="75"/>
      <c r="DJR766" s="81"/>
      <c r="DJS766" s="75"/>
      <c r="DJT766" s="81"/>
      <c r="DJU766" s="75"/>
      <c r="DJV766" s="81"/>
      <c r="DJW766" s="75"/>
      <c r="DJX766" s="81"/>
      <c r="DJY766" s="75"/>
      <c r="DJZ766" s="81"/>
      <c r="DKA766" s="75"/>
      <c r="DKB766" s="81"/>
      <c r="DKC766" s="75"/>
      <c r="DKD766" s="81"/>
      <c r="DKE766" s="75"/>
      <c r="DKF766" s="81"/>
      <c r="DKG766" s="75"/>
      <c r="DKH766" s="81"/>
      <c r="DKI766" s="75"/>
      <c r="DKJ766" s="81"/>
      <c r="DKK766" s="75"/>
      <c r="DKL766" s="81"/>
      <c r="DKM766" s="75"/>
      <c r="DKN766" s="81"/>
      <c r="DKO766" s="75"/>
      <c r="DKP766" s="81"/>
      <c r="DKQ766" s="75"/>
      <c r="DKR766" s="81"/>
      <c r="DKS766" s="75"/>
      <c r="DKT766" s="81"/>
      <c r="DKU766" s="75"/>
      <c r="DKV766" s="81"/>
      <c r="DKW766" s="75"/>
      <c r="DKX766" s="81"/>
      <c r="DKY766" s="75"/>
      <c r="DKZ766" s="81"/>
      <c r="DLA766" s="75"/>
      <c r="DLB766" s="81"/>
      <c r="DLC766" s="75"/>
      <c r="DLD766" s="81"/>
      <c r="DLE766" s="75"/>
      <c r="DLF766" s="81"/>
      <c r="DLG766" s="75"/>
      <c r="DLH766" s="81"/>
      <c r="DLI766" s="75"/>
      <c r="DLJ766" s="81"/>
      <c r="DLK766" s="75"/>
      <c r="DLL766" s="81"/>
      <c r="DLM766" s="75"/>
      <c r="DLN766" s="81"/>
      <c r="DLO766" s="75"/>
      <c r="DLP766" s="81"/>
      <c r="DLQ766" s="75"/>
      <c r="DLR766" s="81"/>
      <c r="DLS766" s="75"/>
      <c r="DLT766" s="81"/>
      <c r="DLU766" s="75"/>
      <c r="DLV766" s="81"/>
      <c r="DLW766" s="75"/>
      <c r="DLX766" s="81"/>
      <c r="DLY766" s="75"/>
      <c r="DLZ766" s="81"/>
      <c r="DMA766" s="75"/>
      <c r="DMB766" s="81"/>
      <c r="DMC766" s="75"/>
      <c r="DMD766" s="81"/>
      <c r="DME766" s="75"/>
      <c r="DMF766" s="81"/>
      <c r="DMG766" s="75"/>
      <c r="DMH766" s="81"/>
      <c r="DMI766" s="75"/>
      <c r="DMJ766" s="81"/>
      <c r="DMK766" s="75"/>
      <c r="DML766" s="81"/>
      <c r="DMM766" s="75"/>
      <c r="DMN766" s="81"/>
      <c r="DMO766" s="75"/>
      <c r="DMP766" s="81"/>
      <c r="DMQ766" s="75"/>
      <c r="DMR766" s="81"/>
      <c r="DMS766" s="75"/>
      <c r="DMT766" s="81"/>
      <c r="DMU766" s="75"/>
      <c r="DMV766" s="81"/>
      <c r="DMW766" s="75"/>
      <c r="DMX766" s="81"/>
      <c r="DMY766" s="75"/>
      <c r="DMZ766" s="81"/>
      <c r="DNA766" s="75"/>
      <c r="DNB766" s="81"/>
      <c r="DNC766" s="75"/>
      <c r="DND766" s="81"/>
      <c r="DNE766" s="75"/>
      <c r="DNF766" s="81"/>
      <c r="DNG766" s="75"/>
      <c r="DNH766" s="81"/>
      <c r="DNI766" s="75"/>
      <c r="DNJ766" s="81"/>
      <c r="DNK766" s="75"/>
      <c r="DNL766" s="81"/>
      <c r="DNM766" s="75"/>
      <c r="DNN766" s="81"/>
      <c r="DNO766" s="75"/>
      <c r="DNP766" s="81"/>
      <c r="DNQ766" s="75"/>
      <c r="DNR766" s="81"/>
      <c r="DNS766" s="75"/>
      <c r="DNT766" s="81"/>
      <c r="DNU766" s="75"/>
      <c r="DNV766" s="81"/>
      <c r="DNW766" s="75"/>
      <c r="DNX766" s="81"/>
      <c r="DNY766" s="75"/>
      <c r="DNZ766" s="81"/>
      <c r="DOA766" s="75"/>
      <c r="DOB766" s="81"/>
      <c r="DOC766" s="75"/>
      <c r="DOD766" s="81"/>
      <c r="DOE766" s="75"/>
      <c r="DOF766" s="81"/>
      <c r="DOG766" s="75"/>
      <c r="DOH766" s="81"/>
      <c r="DOI766" s="75"/>
      <c r="DOJ766" s="81"/>
      <c r="DOK766" s="75"/>
      <c r="DOL766" s="81"/>
      <c r="DOM766" s="75"/>
      <c r="DON766" s="81"/>
      <c r="DOO766" s="75"/>
      <c r="DOP766" s="81"/>
      <c r="DOQ766" s="75"/>
      <c r="DOR766" s="81"/>
      <c r="DOS766" s="75"/>
      <c r="DOT766" s="81"/>
      <c r="DOU766" s="75"/>
      <c r="DOV766" s="81"/>
      <c r="DOW766" s="75"/>
      <c r="DOX766" s="81"/>
      <c r="DOY766" s="75"/>
      <c r="DOZ766" s="81"/>
      <c r="DPA766" s="75"/>
      <c r="DPB766" s="81"/>
      <c r="DPC766" s="75"/>
      <c r="DPD766" s="81"/>
      <c r="DPE766" s="75"/>
      <c r="DPF766" s="81"/>
      <c r="DPG766" s="75"/>
      <c r="DPH766" s="81"/>
      <c r="DPI766" s="75"/>
      <c r="DPJ766" s="81"/>
      <c r="DPK766" s="75"/>
      <c r="DPL766" s="81"/>
      <c r="DPM766" s="75"/>
      <c r="DPN766" s="81"/>
      <c r="DPO766" s="75"/>
      <c r="DPP766" s="81"/>
      <c r="DPQ766" s="75"/>
      <c r="DPR766" s="81"/>
      <c r="DPS766" s="75"/>
      <c r="DPT766" s="81"/>
      <c r="DPU766" s="75"/>
      <c r="DPV766" s="81"/>
      <c r="DPW766" s="75"/>
      <c r="DPX766" s="81"/>
      <c r="DPY766" s="75"/>
      <c r="DPZ766" s="81"/>
      <c r="DQA766" s="75"/>
      <c r="DQB766" s="81"/>
      <c r="DQC766" s="75"/>
      <c r="DQD766" s="81"/>
      <c r="DQE766" s="75"/>
      <c r="DQF766" s="81"/>
      <c r="DQG766" s="75"/>
      <c r="DQH766" s="81"/>
      <c r="DQI766" s="75"/>
      <c r="DQJ766" s="81"/>
      <c r="DQK766" s="75"/>
      <c r="DQL766" s="81"/>
      <c r="DQM766" s="75"/>
      <c r="DQN766" s="81"/>
      <c r="DQO766" s="75"/>
      <c r="DQP766" s="81"/>
      <c r="DQQ766" s="75"/>
      <c r="DQR766" s="81"/>
      <c r="DQS766" s="75"/>
      <c r="DQT766" s="81"/>
      <c r="DQU766" s="75"/>
      <c r="DQV766" s="81"/>
      <c r="DQW766" s="75"/>
      <c r="DQX766" s="81"/>
      <c r="DQY766" s="75"/>
      <c r="DQZ766" s="81"/>
      <c r="DRA766" s="75"/>
      <c r="DRB766" s="81"/>
      <c r="DRC766" s="75"/>
      <c r="DRD766" s="81"/>
      <c r="DRE766" s="75"/>
      <c r="DRF766" s="81"/>
      <c r="DRG766" s="75"/>
      <c r="DRH766" s="81"/>
      <c r="DRI766" s="75"/>
      <c r="DRJ766" s="81"/>
      <c r="DRK766" s="75"/>
      <c r="DRL766" s="81"/>
      <c r="DRM766" s="75"/>
      <c r="DRN766" s="81"/>
      <c r="DRO766" s="75"/>
      <c r="DRP766" s="81"/>
      <c r="DRQ766" s="75"/>
      <c r="DRR766" s="81"/>
      <c r="DRS766" s="75"/>
      <c r="DRT766" s="81"/>
      <c r="DRU766" s="75"/>
      <c r="DRV766" s="81"/>
      <c r="DRW766" s="75"/>
      <c r="DRX766" s="81"/>
      <c r="DRY766" s="75"/>
      <c r="DRZ766" s="81"/>
      <c r="DSA766" s="75"/>
      <c r="DSB766" s="81"/>
      <c r="DSC766" s="75"/>
      <c r="DSD766" s="81"/>
      <c r="DSE766" s="75"/>
      <c r="DSF766" s="81"/>
      <c r="DSG766" s="75"/>
      <c r="DSH766" s="81"/>
      <c r="DSI766" s="75"/>
      <c r="DSJ766" s="81"/>
      <c r="DSK766" s="75"/>
      <c r="DSL766" s="81"/>
      <c r="DSM766" s="75"/>
      <c r="DSN766" s="81"/>
      <c r="DSO766" s="75"/>
      <c r="DSP766" s="81"/>
      <c r="DSQ766" s="75"/>
      <c r="DSR766" s="81"/>
      <c r="DSS766" s="75"/>
      <c r="DST766" s="81"/>
      <c r="DSU766" s="75"/>
      <c r="DSV766" s="81"/>
      <c r="DSW766" s="75"/>
      <c r="DSX766" s="81"/>
      <c r="DSY766" s="75"/>
      <c r="DSZ766" s="81"/>
      <c r="DTA766" s="75"/>
      <c r="DTB766" s="81"/>
      <c r="DTC766" s="75"/>
      <c r="DTD766" s="81"/>
      <c r="DTE766" s="75"/>
      <c r="DTF766" s="81"/>
      <c r="DTG766" s="75"/>
      <c r="DTH766" s="81"/>
      <c r="DTI766" s="75"/>
      <c r="DTJ766" s="81"/>
      <c r="DTK766" s="75"/>
      <c r="DTL766" s="81"/>
      <c r="DTM766" s="75"/>
      <c r="DTN766" s="81"/>
      <c r="DTO766" s="75"/>
      <c r="DTP766" s="81"/>
      <c r="DTQ766" s="75"/>
      <c r="DTR766" s="81"/>
      <c r="DTS766" s="75"/>
      <c r="DTT766" s="81"/>
      <c r="DTU766" s="75"/>
      <c r="DTV766" s="81"/>
      <c r="DTW766" s="75"/>
      <c r="DTX766" s="81"/>
      <c r="DTY766" s="75"/>
      <c r="DTZ766" s="81"/>
      <c r="DUA766" s="75"/>
      <c r="DUB766" s="81"/>
      <c r="DUC766" s="75"/>
      <c r="DUD766" s="81"/>
      <c r="DUE766" s="75"/>
      <c r="DUF766" s="81"/>
      <c r="DUG766" s="75"/>
      <c r="DUH766" s="81"/>
      <c r="DUI766" s="75"/>
      <c r="DUJ766" s="81"/>
      <c r="DUK766" s="75"/>
      <c r="DUL766" s="81"/>
      <c r="DUM766" s="75"/>
      <c r="DUN766" s="81"/>
      <c r="DUO766" s="75"/>
      <c r="DUP766" s="81"/>
      <c r="DUQ766" s="75"/>
      <c r="DUR766" s="81"/>
      <c r="DUS766" s="75"/>
      <c r="DUT766" s="81"/>
      <c r="DUU766" s="75"/>
      <c r="DUV766" s="81"/>
      <c r="DUW766" s="75"/>
      <c r="DUX766" s="81"/>
      <c r="DUY766" s="75"/>
      <c r="DUZ766" s="81"/>
      <c r="DVA766" s="75"/>
      <c r="DVB766" s="81"/>
      <c r="DVC766" s="75"/>
      <c r="DVD766" s="81"/>
      <c r="DVE766" s="75"/>
      <c r="DVF766" s="81"/>
      <c r="DVG766" s="75"/>
      <c r="DVH766" s="81"/>
      <c r="DVI766" s="75"/>
      <c r="DVJ766" s="81"/>
      <c r="DVK766" s="75"/>
      <c r="DVL766" s="81"/>
      <c r="DVM766" s="75"/>
      <c r="DVN766" s="81"/>
      <c r="DVO766" s="75"/>
      <c r="DVP766" s="81"/>
      <c r="DVQ766" s="75"/>
      <c r="DVR766" s="81"/>
      <c r="DVS766" s="75"/>
      <c r="DVT766" s="81"/>
      <c r="DVU766" s="75"/>
      <c r="DVV766" s="81"/>
      <c r="DVW766" s="75"/>
      <c r="DVX766" s="81"/>
      <c r="DVY766" s="75"/>
      <c r="DVZ766" s="81"/>
      <c r="DWA766" s="75"/>
      <c r="DWB766" s="81"/>
      <c r="DWC766" s="75"/>
      <c r="DWD766" s="81"/>
      <c r="DWE766" s="75"/>
      <c r="DWF766" s="81"/>
      <c r="DWG766" s="75"/>
      <c r="DWH766" s="81"/>
      <c r="DWI766" s="75"/>
      <c r="DWJ766" s="81"/>
      <c r="DWK766" s="75"/>
      <c r="DWL766" s="81"/>
      <c r="DWM766" s="75"/>
      <c r="DWN766" s="81"/>
      <c r="DWO766" s="75"/>
      <c r="DWP766" s="81"/>
      <c r="DWQ766" s="75"/>
      <c r="DWR766" s="81"/>
      <c r="DWS766" s="75"/>
      <c r="DWT766" s="81"/>
      <c r="DWU766" s="75"/>
      <c r="DWV766" s="81"/>
      <c r="DWW766" s="75"/>
      <c r="DWX766" s="81"/>
      <c r="DWY766" s="75"/>
      <c r="DWZ766" s="81"/>
      <c r="DXA766" s="75"/>
      <c r="DXB766" s="81"/>
      <c r="DXC766" s="75"/>
      <c r="DXD766" s="81"/>
      <c r="DXE766" s="75"/>
      <c r="DXF766" s="81"/>
      <c r="DXG766" s="75"/>
      <c r="DXH766" s="81"/>
      <c r="DXI766" s="75"/>
      <c r="DXJ766" s="81"/>
      <c r="DXK766" s="75"/>
      <c r="DXL766" s="81"/>
      <c r="DXM766" s="75"/>
      <c r="DXN766" s="81"/>
      <c r="DXO766" s="75"/>
      <c r="DXP766" s="81"/>
      <c r="DXQ766" s="75"/>
      <c r="DXR766" s="81"/>
      <c r="DXS766" s="75"/>
      <c r="DXT766" s="81"/>
      <c r="DXU766" s="75"/>
      <c r="DXV766" s="81"/>
      <c r="DXW766" s="75"/>
      <c r="DXX766" s="81"/>
      <c r="DXY766" s="75"/>
      <c r="DXZ766" s="81"/>
      <c r="DYA766" s="75"/>
      <c r="DYB766" s="81"/>
      <c r="DYC766" s="75"/>
      <c r="DYD766" s="81"/>
      <c r="DYE766" s="75"/>
      <c r="DYF766" s="81"/>
      <c r="DYG766" s="75"/>
      <c r="DYH766" s="81"/>
      <c r="DYI766" s="75"/>
      <c r="DYJ766" s="81"/>
      <c r="DYK766" s="75"/>
      <c r="DYL766" s="81"/>
      <c r="DYM766" s="75"/>
      <c r="DYN766" s="81"/>
      <c r="DYO766" s="75"/>
      <c r="DYP766" s="81"/>
      <c r="DYQ766" s="75"/>
      <c r="DYR766" s="81"/>
      <c r="DYS766" s="75"/>
      <c r="DYT766" s="81"/>
      <c r="DYU766" s="75"/>
      <c r="DYV766" s="81"/>
      <c r="DYW766" s="75"/>
      <c r="DYX766" s="81"/>
      <c r="DYY766" s="75"/>
      <c r="DYZ766" s="81"/>
      <c r="DZA766" s="75"/>
      <c r="DZB766" s="81"/>
      <c r="DZC766" s="75"/>
      <c r="DZD766" s="81"/>
      <c r="DZE766" s="75"/>
      <c r="DZF766" s="81"/>
      <c r="DZG766" s="75"/>
      <c r="DZH766" s="81"/>
      <c r="DZI766" s="75"/>
      <c r="DZJ766" s="81"/>
      <c r="DZK766" s="75"/>
      <c r="DZL766" s="81"/>
      <c r="DZM766" s="75"/>
      <c r="DZN766" s="81"/>
      <c r="DZO766" s="75"/>
      <c r="DZP766" s="81"/>
      <c r="DZQ766" s="75"/>
      <c r="DZR766" s="81"/>
      <c r="DZS766" s="75"/>
      <c r="DZT766" s="81"/>
      <c r="DZU766" s="75"/>
      <c r="DZV766" s="81"/>
      <c r="DZW766" s="75"/>
      <c r="DZX766" s="81"/>
      <c r="DZY766" s="75"/>
      <c r="DZZ766" s="81"/>
      <c r="EAA766" s="75"/>
      <c r="EAB766" s="81"/>
      <c r="EAC766" s="75"/>
      <c r="EAD766" s="81"/>
      <c r="EAE766" s="75"/>
      <c r="EAF766" s="81"/>
      <c r="EAG766" s="75"/>
      <c r="EAH766" s="81"/>
      <c r="EAI766" s="75"/>
      <c r="EAJ766" s="81"/>
      <c r="EAK766" s="75"/>
      <c r="EAL766" s="81"/>
      <c r="EAM766" s="75"/>
      <c r="EAN766" s="81"/>
      <c r="EAO766" s="75"/>
      <c r="EAP766" s="81"/>
      <c r="EAQ766" s="75"/>
      <c r="EAR766" s="81"/>
      <c r="EAS766" s="75"/>
      <c r="EAT766" s="81"/>
      <c r="EAU766" s="75"/>
      <c r="EAV766" s="81"/>
      <c r="EAW766" s="75"/>
      <c r="EAX766" s="81"/>
      <c r="EAY766" s="75"/>
      <c r="EAZ766" s="81"/>
      <c r="EBA766" s="75"/>
      <c r="EBB766" s="81"/>
      <c r="EBC766" s="75"/>
      <c r="EBD766" s="81"/>
      <c r="EBE766" s="75"/>
      <c r="EBF766" s="81"/>
      <c r="EBG766" s="75"/>
      <c r="EBH766" s="81"/>
      <c r="EBI766" s="75"/>
      <c r="EBJ766" s="81"/>
      <c r="EBK766" s="75"/>
      <c r="EBL766" s="81"/>
      <c r="EBM766" s="75"/>
      <c r="EBN766" s="81"/>
      <c r="EBO766" s="75"/>
      <c r="EBP766" s="81"/>
      <c r="EBQ766" s="75"/>
      <c r="EBR766" s="81"/>
      <c r="EBS766" s="75"/>
      <c r="EBT766" s="81"/>
      <c r="EBU766" s="75"/>
      <c r="EBV766" s="81"/>
      <c r="EBW766" s="75"/>
      <c r="EBX766" s="81"/>
      <c r="EBY766" s="75"/>
      <c r="EBZ766" s="81"/>
      <c r="ECA766" s="75"/>
      <c r="ECB766" s="81"/>
      <c r="ECC766" s="75"/>
      <c r="ECD766" s="81"/>
      <c r="ECE766" s="75"/>
      <c r="ECF766" s="81"/>
      <c r="ECG766" s="75"/>
      <c r="ECH766" s="81"/>
      <c r="ECI766" s="75"/>
      <c r="ECJ766" s="81"/>
      <c r="ECK766" s="75"/>
      <c r="ECL766" s="81"/>
      <c r="ECM766" s="75"/>
      <c r="ECN766" s="81"/>
      <c r="ECO766" s="75"/>
      <c r="ECP766" s="81"/>
      <c r="ECQ766" s="75"/>
      <c r="ECR766" s="81"/>
      <c r="ECS766" s="75"/>
      <c r="ECT766" s="81"/>
      <c r="ECU766" s="75"/>
      <c r="ECV766" s="81"/>
      <c r="ECW766" s="75"/>
      <c r="ECX766" s="81"/>
      <c r="ECY766" s="75"/>
      <c r="ECZ766" s="81"/>
      <c r="EDA766" s="75"/>
      <c r="EDB766" s="81"/>
      <c r="EDC766" s="75"/>
      <c r="EDD766" s="81"/>
      <c r="EDE766" s="75"/>
      <c r="EDF766" s="81"/>
      <c r="EDG766" s="75"/>
      <c r="EDH766" s="81"/>
      <c r="EDI766" s="75"/>
      <c r="EDJ766" s="81"/>
      <c r="EDK766" s="75"/>
      <c r="EDL766" s="81"/>
      <c r="EDM766" s="75"/>
      <c r="EDN766" s="81"/>
      <c r="EDO766" s="75"/>
      <c r="EDP766" s="81"/>
      <c r="EDQ766" s="75"/>
      <c r="EDR766" s="81"/>
      <c r="EDS766" s="75"/>
      <c r="EDT766" s="81"/>
      <c r="EDU766" s="75"/>
      <c r="EDV766" s="81"/>
      <c r="EDW766" s="75"/>
      <c r="EDX766" s="81"/>
      <c r="EDY766" s="75"/>
      <c r="EDZ766" s="81"/>
      <c r="EEA766" s="75"/>
      <c r="EEB766" s="81"/>
      <c r="EEC766" s="75"/>
      <c r="EED766" s="81"/>
      <c r="EEE766" s="75"/>
      <c r="EEF766" s="81"/>
      <c r="EEG766" s="75"/>
      <c r="EEH766" s="81"/>
      <c r="EEI766" s="75"/>
      <c r="EEJ766" s="81"/>
      <c r="EEK766" s="75"/>
      <c r="EEL766" s="81"/>
      <c r="EEM766" s="75"/>
      <c r="EEN766" s="81"/>
      <c r="EEO766" s="75"/>
      <c r="EEP766" s="81"/>
      <c r="EEQ766" s="75"/>
      <c r="EER766" s="81"/>
      <c r="EES766" s="75"/>
      <c r="EET766" s="81"/>
      <c r="EEU766" s="75"/>
      <c r="EEV766" s="81"/>
      <c r="EEW766" s="75"/>
      <c r="EEX766" s="81"/>
      <c r="EEY766" s="75"/>
      <c r="EEZ766" s="81"/>
      <c r="EFA766" s="75"/>
      <c r="EFB766" s="81"/>
      <c r="EFC766" s="75"/>
      <c r="EFD766" s="81"/>
      <c r="EFE766" s="75"/>
      <c r="EFF766" s="81"/>
      <c r="EFG766" s="75"/>
      <c r="EFH766" s="81"/>
      <c r="EFI766" s="75"/>
      <c r="EFJ766" s="81"/>
      <c r="EFK766" s="75"/>
      <c r="EFL766" s="81"/>
      <c r="EFM766" s="75"/>
      <c r="EFN766" s="81"/>
      <c r="EFO766" s="75"/>
      <c r="EFP766" s="81"/>
      <c r="EFQ766" s="75"/>
      <c r="EFR766" s="81"/>
      <c r="EFS766" s="75"/>
      <c r="EFT766" s="81"/>
      <c r="EFU766" s="75"/>
      <c r="EFV766" s="81"/>
      <c r="EFW766" s="75"/>
      <c r="EFX766" s="81"/>
      <c r="EFY766" s="75"/>
      <c r="EFZ766" s="81"/>
      <c r="EGA766" s="75"/>
      <c r="EGB766" s="81"/>
      <c r="EGC766" s="75"/>
      <c r="EGD766" s="81"/>
      <c r="EGE766" s="75"/>
      <c r="EGF766" s="81"/>
      <c r="EGG766" s="75"/>
      <c r="EGH766" s="81"/>
      <c r="EGI766" s="75"/>
      <c r="EGJ766" s="81"/>
      <c r="EGK766" s="75"/>
      <c r="EGL766" s="81"/>
      <c r="EGM766" s="75"/>
      <c r="EGN766" s="81"/>
      <c r="EGO766" s="75"/>
      <c r="EGP766" s="81"/>
      <c r="EGQ766" s="75"/>
      <c r="EGR766" s="81"/>
      <c r="EGS766" s="75"/>
      <c r="EGT766" s="81"/>
      <c r="EGU766" s="75"/>
      <c r="EGV766" s="81"/>
      <c r="EGW766" s="75"/>
      <c r="EGX766" s="81"/>
      <c r="EGY766" s="75"/>
      <c r="EGZ766" s="81"/>
      <c r="EHA766" s="75"/>
      <c r="EHB766" s="81"/>
      <c r="EHC766" s="75"/>
      <c r="EHD766" s="81"/>
      <c r="EHE766" s="75"/>
      <c r="EHF766" s="81"/>
      <c r="EHG766" s="75"/>
      <c r="EHH766" s="81"/>
      <c r="EHI766" s="75"/>
      <c r="EHJ766" s="81"/>
      <c r="EHK766" s="75"/>
      <c r="EHL766" s="81"/>
      <c r="EHM766" s="75"/>
      <c r="EHN766" s="81"/>
      <c r="EHO766" s="75"/>
      <c r="EHP766" s="81"/>
      <c r="EHQ766" s="75"/>
      <c r="EHR766" s="81"/>
      <c r="EHS766" s="75"/>
      <c r="EHT766" s="81"/>
      <c r="EHU766" s="75"/>
      <c r="EHV766" s="81"/>
      <c r="EHW766" s="75"/>
      <c r="EHX766" s="81"/>
      <c r="EHY766" s="75"/>
      <c r="EHZ766" s="81"/>
      <c r="EIA766" s="75"/>
      <c r="EIB766" s="81"/>
      <c r="EIC766" s="75"/>
      <c r="EID766" s="81"/>
      <c r="EIE766" s="75"/>
      <c r="EIF766" s="81"/>
      <c r="EIG766" s="75"/>
      <c r="EIH766" s="81"/>
      <c r="EII766" s="75"/>
      <c r="EIJ766" s="81"/>
      <c r="EIK766" s="75"/>
      <c r="EIL766" s="81"/>
      <c r="EIM766" s="75"/>
      <c r="EIN766" s="81"/>
      <c r="EIO766" s="75"/>
      <c r="EIP766" s="81"/>
      <c r="EIQ766" s="75"/>
      <c r="EIR766" s="81"/>
      <c r="EIS766" s="75"/>
      <c r="EIT766" s="81"/>
      <c r="EIU766" s="75"/>
      <c r="EIV766" s="81"/>
      <c r="EIW766" s="75"/>
      <c r="EIX766" s="81"/>
      <c r="EIY766" s="75"/>
      <c r="EIZ766" s="81"/>
      <c r="EJA766" s="75"/>
      <c r="EJB766" s="81"/>
      <c r="EJC766" s="75"/>
      <c r="EJD766" s="81"/>
      <c r="EJE766" s="75"/>
      <c r="EJF766" s="81"/>
      <c r="EJG766" s="75"/>
      <c r="EJH766" s="81"/>
      <c r="EJI766" s="75"/>
      <c r="EJJ766" s="81"/>
      <c r="EJK766" s="75"/>
      <c r="EJL766" s="81"/>
      <c r="EJM766" s="75"/>
      <c r="EJN766" s="81"/>
      <c r="EJO766" s="75"/>
      <c r="EJP766" s="81"/>
      <c r="EJQ766" s="75"/>
      <c r="EJR766" s="81"/>
      <c r="EJS766" s="75"/>
      <c r="EJT766" s="81"/>
      <c r="EJU766" s="75"/>
      <c r="EJV766" s="81"/>
      <c r="EJW766" s="75"/>
      <c r="EJX766" s="81"/>
      <c r="EJY766" s="75"/>
      <c r="EJZ766" s="81"/>
      <c r="EKA766" s="75"/>
      <c r="EKB766" s="81"/>
      <c r="EKC766" s="75"/>
      <c r="EKD766" s="81"/>
      <c r="EKE766" s="75"/>
      <c r="EKF766" s="81"/>
      <c r="EKG766" s="75"/>
      <c r="EKH766" s="81"/>
      <c r="EKI766" s="75"/>
      <c r="EKJ766" s="81"/>
      <c r="EKK766" s="75"/>
      <c r="EKL766" s="81"/>
      <c r="EKM766" s="75"/>
      <c r="EKN766" s="81"/>
      <c r="EKO766" s="75"/>
      <c r="EKP766" s="81"/>
      <c r="EKQ766" s="75"/>
      <c r="EKR766" s="81"/>
      <c r="EKS766" s="75"/>
      <c r="EKT766" s="81"/>
      <c r="EKU766" s="75"/>
      <c r="EKV766" s="81"/>
      <c r="EKW766" s="75"/>
      <c r="EKX766" s="81"/>
      <c r="EKY766" s="75"/>
      <c r="EKZ766" s="81"/>
      <c r="ELA766" s="75"/>
      <c r="ELB766" s="81"/>
      <c r="ELC766" s="75"/>
      <c r="ELD766" s="81"/>
      <c r="ELE766" s="75"/>
      <c r="ELF766" s="81"/>
      <c r="ELG766" s="75"/>
      <c r="ELH766" s="81"/>
      <c r="ELI766" s="75"/>
      <c r="ELJ766" s="81"/>
      <c r="ELK766" s="75"/>
      <c r="ELL766" s="81"/>
      <c r="ELM766" s="75"/>
      <c r="ELN766" s="81"/>
      <c r="ELO766" s="75"/>
      <c r="ELP766" s="81"/>
      <c r="ELQ766" s="75"/>
      <c r="ELR766" s="81"/>
      <c r="ELS766" s="75"/>
      <c r="ELT766" s="81"/>
      <c r="ELU766" s="75"/>
      <c r="ELV766" s="81"/>
      <c r="ELW766" s="75"/>
      <c r="ELX766" s="81"/>
      <c r="ELY766" s="75"/>
      <c r="ELZ766" s="81"/>
      <c r="EMA766" s="75"/>
      <c r="EMB766" s="81"/>
      <c r="EMC766" s="75"/>
      <c r="EMD766" s="81"/>
      <c r="EME766" s="75"/>
      <c r="EMF766" s="81"/>
      <c r="EMG766" s="75"/>
      <c r="EMH766" s="81"/>
      <c r="EMI766" s="75"/>
      <c r="EMJ766" s="81"/>
      <c r="EMK766" s="75"/>
      <c r="EML766" s="81"/>
      <c r="EMM766" s="75"/>
      <c r="EMN766" s="81"/>
      <c r="EMO766" s="75"/>
      <c r="EMP766" s="81"/>
      <c r="EMQ766" s="75"/>
      <c r="EMR766" s="81"/>
      <c r="EMS766" s="75"/>
      <c r="EMT766" s="81"/>
      <c r="EMU766" s="75"/>
      <c r="EMV766" s="81"/>
      <c r="EMW766" s="75"/>
      <c r="EMX766" s="81"/>
      <c r="EMY766" s="75"/>
      <c r="EMZ766" s="81"/>
      <c r="ENA766" s="75"/>
      <c r="ENB766" s="81"/>
      <c r="ENC766" s="75"/>
      <c r="END766" s="81"/>
      <c r="ENE766" s="75"/>
      <c r="ENF766" s="81"/>
      <c r="ENG766" s="75"/>
      <c r="ENH766" s="81"/>
      <c r="ENI766" s="75"/>
      <c r="ENJ766" s="81"/>
      <c r="ENK766" s="75"/>
      <c r="ENL766" s="81"/>
      <c r="ENM766" s="75"/>
      <c r="ENN766" s="81"/>
      <c r="ENO766" s="75"/>
      <c r="ENP766" s="81"/>
      <c r="ENQ766" s="75"/>
      <c r="ENR766" s="81"/>
      <c r="ENS766" s="75"/>
      <c r="ENT766" s="81"/>
      <c r="ENU766" s="75"/>
      <c r="ENV766" s="81"/>
      <c r="ENW766" s="75"/>
      <c r="ENX766" s="81"/>
      <c r="ENY766" s="75"/>
      <c r="ENZ766" s="81"/>
      <c r="EOA766" s="75"/>
      <c r="EOB766" s="81"/>
      <c r="EOC766" s="75"/>
      <c r="EOD766" s="81"/>
      <c r="EOE766" s="75"/>
      <c r="EOF766" s="81"/>
      <c r="EOG766" s="75"/>
      <c r="EOH766" s="81"/>
      <c r="EOI766" s="75"/>
      <c r="EOJ766" s="81"/>
      <c r="EOK766" s="75"/>
      <c r="EOL766" s="81"/>
      <c r="EOM766" s="75"/>
      <c r="EON766" s="81"/>
      <c r="EOO766" s="75"/>
      <c r="EOP766" s="81"/>
      <c r="EOQ766" s="75"/>
      <c r="EOR766" s="81"/>
      <c r="EOS766" s="75"/>
      <c r="EOT766" s="81"/>
      <c r="EOU766" s="75"/>
      <c r="EOV766" s="81"/>
      <c r="EOW766" s="75"/>
      <c r="EOX766" s="81"/>
      <c r="EOY766" s="75"/>
      <c r="EOZ766" s="81"/>
      <c r="EPA766" s="75"/>
      <c r="EPB766" s="81"/>
      <c r="EPC766" s="75"/>
      <c r="EPD766" s="81"/>
      <c r="EPE766" s="75"/>
      <c r="EPF766" s="81"/>
      <c r="EPG766" s="75"/>
      <c r="EPH766" s="81"/>
      <c r="EPI766" s="75"/>
      <c r="EPJ766" s="81"/>
      <c r="EPK766" s="75"/>
      <c r="EPL766" s="81"/>
      <c r="EPM766" s="75"/>
      <c r="EPN766" s="81"/>
      <c r="EPO766" s="75"/>
      <c r="EPP766" s="81"/>
      <c r="EPQ766" s="75"/>
      <c r="EPR766" s="81"/>
      <c r="EPS766" s="75"/>
      <c r="EPT766" s="81"/>
      <c r="EPU766" s="75"/>
      <c r="EPV766" s="81"/>
      <c r="EPW766" s="75"/>
      <c r="EPX766" s="81"/>
      <c r="EPY766" s="75"/>
      <c r="EPZ766" s="81"/>
      <c r="EQA766" s="75"/>
      <c r="EQB766" s="81"/>
      <c r="EQC766" s="75"/>
      <c r="EQD766" s="81"/>
      <c r="EQE766" s="75"/>
      <c r="EQF766" s="81"/>
      <c r="EQG766" s="75"/>
      <c r="EQH766" s="81"/>
      <c r="EQI766" s="75"/>
      <c r="EQJ766" s="81"/>
      <c r="EQK766" s="75"/>
      <c r="EQL766" s="81"/>
      <c r="EQM766" s="75"/>
      <c r="EQN766" s="81"/>
      <c r="EQO766" s="75"/>
      <c r="EQP766" s="81"/>
      <c r="EQQ766" s="75"/>
      <c r="EQR766" s="81"/>
      <c r="EQS766" s="75"/>
      <c r="EQT766" s="81"/>
      <c r="EQU766" s="75"/>
      <c r="EQV766" s="81"/>
      <c r="EQW766" s="75"/>
      <c r="EQX766" s="81"/>
      <c r="EQY766" s="75"/>
      <c r="EQZ766" s="81"/>
      <c r="ERA766" s="75"/>
      <c r="ERB766" s="81"/>
      <c r="ERC766" s="75"/>
      <c r="ERD766" s="81"/>
      <c r="ERE766" s="75"/>
      <c r="ERF766" s="81"/>
      <c r="ERG766" s="75"/>
      <c r="ERH766" s="81"/>
      <c r="ERI766" s="75"/>
      <c r="ERJ766" s="81"/>
      <c r="ERK766" s="75"/>
      <c r="ERL766" s="81"/>
      <c r="ERM766" s="75"/>
      <c r="ERN766" s="81"/>
      <c r="ERO766" s="75"/>
      <c r="ERP766" s="81"/>
      <c r="ERQ766" s="75"/>
      <c r="ERR766" s="81"/>
      <c r="ERS766" s="75"/>
      <c r="ERT766" s="81"/>
      <c r="ERU766" s="75"/>
      <c r="ERV766" s="81"/>
      <c r="ERW766" s="75"/>
      <c r="ERX766" s="81"/>
      <c r="ERY766" s="75"/>
      <c r="ERZ766" s="81"/>
      <c r="ESA766" s="75"/>
      <c r="ESB766" s="81"/>
      <c r="ESC766" s="75"/>
      <c r="ESD766" s="81"/>
      <c r="ESE766" s="75"/>
      <c r="ESF766" s="81"/>
      <c r="ESG766" s="75"/>
      <c r="ESH766" s="81"/>
      <c r="ESI766" s="75"/>
      <c r="ESJ766" s="81"/>
      <c r="ESK766" s="75"/>
      <c r="ESL766" s="81"/>
      <c r="ESM766" s="75"/>
      <c r="ESN766" s="81"/>
      <c r="ESO766" s="75"/>
      <c r="ESP766" s="81"/>
      <c r="ESQ766" s="75"/>
      <c r="ESR766" s="81"/>
      <c r="ESS766" s="75"/>
      <c r="EST766" s="81"/>
      <c r="ESU766" s="75"/>
      <c r="ESV766" s="81"/>
      <c r="ESW766" s="75"/>
      <c r="ESX766" s="81"/>
      <c r="ESY766" s="75"/>
      <c r="ESZ766" s="81"/>
      <c r="ETA766" s="75"/>
      <c r="ETB766" s="81"/>
      <c r="ETC766" s="75"/>
      <c r="ETD766" s="81"/>
      <c r="ETE766" s="75"/>
      <c r="ETF766" s="81"/>
      <c r="ETG766" s="75"/>
      <c r="ETH766" s="81"/>
      <c r="ETI766" s="75"/>
      <c r="ETJ766" s="81"/>
      <c r="ETK766" s="75"/>
      <c r="ETL766" s="81"/>
      <c r="ETM766" s="75"/>
      <c r="ETN766" s="81"/>
      <c r="ETO766" s="75"/>
      <c r="ETP766" s="81"/>
      <c r="ETQ766" s="75"/>
      <c r="ETR766" s="81"/>
      <c r="ETS766" s="75"/>
      <c r="ETT766" s="81"/>
      <c r="ETU766" s="75"/>
      <c r="ETV766" s="81"/>
      <c r="ETW766" s="75"/>
      <c r="ETX766" s="81"/>
      <c r="ETY766" s="75"/>
      <c r="ETZ766" s="81"/>
      <c r="EUA766" s="75"/>
      <c r="EUB766" s="81"/>
      <c r="EUC766" s="75"/>
      <c r="EUD766" s="81"/>
      <c r="EUE766" s="75"/>
      <c r="EUF766" s="81"/>
      <c r="EUG766" s="75"/>
      <c r="EUH766" s="81"/>
      <c r="EUI766" s="75"/>
      <c r="EUJ766" s="81"/>
      <c r="EUK766" s="75"/>
      <c r="EUL766" s="81"/>
      <c r="EUM766" s="75"/>
      <c r="EUN766" s="81"/>
      <c r="EUO766" s="75"/>
      <c r="EUP766" s="81"/>
      <c r="EUQ766" s="75"/>
      <c r="EUR766" s="81"/>
      <c r="EUS766" s="75"/>
      <c r="EUT766" s="81"/>
      <c r="EUU766" s="75"/>
      <c r="EUV766" s="81"/>
      <c r="EUW766" s="75"/>
      <c r="EUX766" s="81"/>
      <c r="EUY766" s="75"/>
      <c r="EUZ766" s="81"/>
      <c r="EVA766" s="75"/>
      <c r="EVB766" s="81"/>
      <c r="EVC766" s="75"/>
      <c r="EVD766" s="81"/>
      <c r="EVE766" s="75"/>
      <c r="EVF766" s="81"/>
      <c r="EVG766" s="75"/>
      <c r="EVH766" s="81"/>
      <c r="EVI766" s="75"/>
      <c r="EVJ766" s="81"/>
      <c r="EVK766" s="75"/>
      <c r="EVL766" s="81"/>
      <c r="EVM766" s="75"/>
      <c r="EVN766" s="81"/>
      <c r="EVO766" s="75"/>
      <c r="EVP766" s="81"/>
      <c r="EVQ766" s="75"/>
      <c r="EVR766" s="81"/>
      <c r="EVS766" s="75"/>
      <c r="EVT766" s="81"/>
      <c r="EVU766" s="75"/>
      <c r="EVV766" s="81"/>
      <c r="EVW766" s="75"/>
      <c r="EVX766" s="81"/>
      <c r="EVY766" s="75"/>
      <c r="EVZ766" s="81"/>
      <c r="EWA766" s="75"/>
      <c r="EWB766" s="81"/>
      <c r="EWC766" s="75"/>
      <c r="EWD766" s="81"/>
      <c r="EWE766" s="75"/>
      <c r="EWF766" s="81"/>
      <c r="EWG766" s="75"/>
      <c r="EWH766" s="81"/>
      <c r="EWI766" s="75"/>
      <c r="EWJ766" s="81"/>
      <c r="EWK766" s="75"/>
      <c r="EWL766" s="81"/>
      <c r="EWM766" s="75"/>
      <c r="EWN766" s="81"/>
      <c r="EWO766" s="75"/>
      <c r="EWP766" s="81"/>
      <c r="EWQ766" s="75"/>
      <c r="EWR766" s="81"/>
      <c r="EWS766" s="75"/>
      <c r="EWT766" s="81"/>
      <c r="EWU766" s="75"/>
      <c r="EWV766" s="81"/>
      <c r="EWW766" s="75"/>
      <c r="EWX766" s="81"/>
      <c r="EWY766" s="75"/>
      <c r="EWZ766" s="81"/>
      <c r="EXA766" s="75"/>
      <c r="EXB766" s="81"/>
      <c r="EXC766" s="75"/>
      <c r="EXD766" s="81"/>
      <c r="EXE766" s="75"/>
      <c r="EXF766" s="81"/>
      <c r="EXG766" s="75"/>
      <c r="EXH766" s="81"/>
      <c r="EXI766" s="75"/>
      <c r="EXJ766" s="81"/>
      <c r="EXK766" s="75"/>
      <c r="EXL766" s="81"/>
      <c r="EXM766" s="75"/>
      <c r="EXN766" s="81"/>
      <c r="EXO766" s="75"/>
      <c r="EXP766" s="81"/>
      <c r="EXQ766" s="75"/>
      <c r="EXR766" s="81"/>
      <c r="EXS766" s="75"/>
      <c r="EXT766" s="81"/>
      <c r="EXU766" s="75"/>
      <c r="EXV766" s="81"/>
      <c r="EXW766" s="75"/>
      <c r="EXX766" s="81"/>
      <c r="EXY766" s="75"/>
      <c r="EXZ766" s="81"/>
      <c r="EYA766" s="75"/>
      <c r="EYB766" s="81"/>
      <c r="EYC766" s="75"/>
      <c r="EYD766" s="81"/>
      <c r="EYE766" s="75"/>
      <c r="EYF766" s="81"/>
      <c r="EYG766" s="75"/>
      <c r="EYH766" s="81"/>
      <c r="EYI766" s="75"/>
      <c r="EYJ766" s="81"/>
      <c r="EYK766" s="75"/>
      <c r="EYL766" s="81"/>
      <c r="EYM766" s="75"/>
      <c r="EYN766" s="81"/>
      <c r="EYO766" s="75"/>
      <c r="EYP766" s="81"/>
      <c r="EYQ766" s="75"/>
      <c r="EYR766" s="81"/>
      <c r="EYS766" s="75"/>
      <c r="EYT766" s="81"/>
      <c r="EYU766" s="75"/>
      <c r="EYV766" s="81"/>
      <c r="EYW766" s="75"/>
      <c r="EYX766" s="81"/>
      <c r="EYY766" s="75"/>
      <c r="EYZ766" s="81"/>
      <c r="EZA766" s="75"/>
      <c r="EZB766" s="81"/>
      <c r="EZC766" s="75"/>
      <c r="EZD766" s="81"/>
      <c r="EZE766" s="75"/>
      <c r="EZF766" s="81"/>
      <c r="EZG766" s="75"/>
      <c r="EZH766" s="81"/>
      <c r="EZI766" s="75"/>
      <c r="EZJ766" s="81"/>
      <c r="EZK766" s="75"/>
      <c r="EZL766" s="81"/>
      <c r="EZM766" s="75"/>
      <c r="EZN766" s="81"/>
      <c r="EZO766" s="75"/>
      <c r="EZP766" s="81"/>
      <c r="EZQ766" s="75"/>
      <c r="EZR766" s="81"/>
      <c r="EZS766" s="75"/>
      <c r="EZT766" s="81"/>
      <c r="EZU766" s="75"/>
      <c r="EZV766" s="81"/>
      <c r="EZW766" s="75"/>
      <c r="EZX766" s="81"/>
      <c r="EZY766" s="75"/>
      <c r="EZZ766" s="81"/>
      <c r="FAA766" s="75"/>
      <c r="FAB766" s="81"/>
      <c r="FAC766" s="75"/>
      <c r="FAD766" s="81"/>
      <c r="FAE766" s="75"/>
      <c r="FAF766" s="81"/>
      <c r="FAG766" s="75"/>
      <c r="FAH766" s="81"/>
      <c r="FAI766" s="75"/>
      <c r="FAJ766" s="81"/>
      <c r="FAK766" s="75"/>
      <c r="FAL766" s="81"/>
      <c r="FAM766" s="75"/>
      <c r="FAN766" s="81"/>
      <c r="FAO766" s="75"/>
      <c r="FAP766" s="81"/>
      <c r="FAQ766" s="75"/>
      <c r="FAR766" s="81"/>
      <c r="FAS766" s="75"/>
      <c r="FAT766" s="81"/>
      <c r="FAU766" s="75"/>
      <c r="FAV766" s="81"/>
      <c r="FAW766" s="75"/>
      <c r="FAX766" s="81"/>
      <c r="FAY766" s="75"/>
      <c r="FAZ766" s="81"/>
      <c r="FBA766" s="75"/>
      <c r="FBB766" s="81"/>
      <c r="FBC766" s="75"/>
      <c r="FBD766" s="81"/>
      <c r="FBE766" s="75"/>
      <c r="FBF766" s="81"/>
      <c r="FBG766" s="75"/>
      <c r="FBH766" s="81"/>
      <c r="FBI766" s="75"/>
      <c r="FBJ766" s="81"/>
      <c r="FBK766" s="75"/>
      <c r="FBL766" s="81"/>
      <c r="FBM766" s="75"/>
      <c r="FBN766" s="81"/>
      <c r="FBO766" s="75"/>
      <c r="FBP766" s="81"/>
      <c r="FBQ766" s="75"/>
      <c r="FBR766" s="81"/>
      <c r="FBS766" s="75"/>
      <c r="FBT766" s="81"/>
      <c r="FBU766" s="75"/>
      <c r="FBV766" s="81"/>
      <c r="FBW766" s="75"/>
      <c r="FBX766" s="81"/>
      <c r="FBY766" s="75"/>
      <c r="FBZ766" s="81"/>
      <c r="FCA766" s="75"/>
      <c r="FCB766" s="81"/>
      <c r="FCC766" s="75"/>
      <c r="FCD766" s="81"/>
      <c r="FCE766" s="75"/>
      <c r="FCF766" s="81"/>
      <c r="FCG766" s="75"/>
      <c r="FCH766" s="81"/>
      <c r="FCI766" s="75"/>
      <c r="FCJ766" s="81"/>
      <c r="FCK766" s="75"/>
      <c r="FCL766" s="81"/>
      <c r="FCM766" s="75"/>
      <c r="FCN766" s="81"/>
      <c r="FCO766" s="75"/>
      <c r="FCP766" s="81"/>
      <c r="FCQ766" s="75"/>
      <c r="FCR766" s="81"/>
      <c r="FCS766" s="75"/>
      <c r="FCT766" s="81"/>
      <c r="FCU766" s="75"/>
      <c r="FCV766" s="81"/>
      <c r="FCW766" s="75"/>
      <c r="FCX766" s="81"/>
      <c r="FCY766" s="75"/>
      <c r="FCZ766" s="81"/>
      <c r="FDA766" s="75"/>
      <c r="FDB766" s="81"/>
      <c r="FDC766" s="75"/>
      <c r="FDD766" s="81"/>
      <c r="FDE766" s="75"/>
      <c r="FDF766" s="81"/>
      <c r="FDG766" s="75"/>
      <c r="FDH766" s="81"/>
      <c r="FDI766" s="75"/>
      <c r="FDJ766" s="81"/>
      <c r="FDK766" s="75"/>
      <c r="FDL766" s="81"/>
      <c r="FDM766" s="75"/>
      <c r="FDN766" s="81"/>
      <c r="FDO766" s="75"/>
      <c r="FDP766" s="81"/>
      <c r="FDQ766" s="75"/>
      <c r="FDR766" s="81"/>
      <c r="FDS766" s="75"/>
      <c r="FDT766" s="81"/>
      <c r="FDU766" s="75"/>
      <c r="FDV766" s="81"/>
      <c r="FDW766" s="75"/>
      <c r="FDX766" s="81"/>
      <c r="FDY766" s="75"/>
      <c r="FDZ766" s="81"/>
      <c r="FEA766" s="75"/>
      <c r="FEB766" s="81"/>
      <c r="FEC766" s="75"/>
      <c r="FED766" s="81"/>
      <c r="FEE766" s="75"/>
      <c r="FEF766" s="81"/>
      <c r="FEG766" s="75"/>
      <c r="FEH766" s="81"/>
      <c r="FEI766" s="75"/>
      <c r="FEJ766" s="81"/>
      <c r="FEK766" s="75"/>
      <c r="FEL766" s="81"/>
      <c r="FEM766" s="75"/>
      <c r="FEN766" s="81"/>
      <c r="FEO766" s="75"/>
      <c r="FEP766" s="81"/>
      <c r="FEQ766" s="75"/>
      <c r="FER766" s="81"/>
      <c r="FES766" s="75"/>
      <c r="FET766" s="81"/>
      <c r="FEU766" s="75"/>
      <c r="FEV766" s="81"/>
      <c r="FEW766" s="75"/>
      <c r="FEX766" s="81"/>
      <c r="FEY766" s="75"/>
      <c r="FEZ766" s="81"/>
      <c r="FFA766" s="75"/>
      <c r="FFB766" s="81"/>
      <c r="FFC766" s="75"/>
      <c r="FFD766" s="81"/>
      <c r="FFE766" s="75"/>
      <c r="FFF766" s="81"/>
      <c r="FFG766" s="75"/>
      <c r="FFH766" s="81"/>
      <c r="FFI766" s="75"/>
      <c r="FFJ766" s="81"/>
      <c r="FFK766" s="75"/>
      <c r="FFL766" s="81"/>
      <c r="FFM766" s="75"/>
      <c r="FFN766" s="81"/>
      <c r="FFO766" s="75"/>
      <c r="FFP766" s="81"/>
      <c r="FFQ766" s="75"/>
      <c r="FFR766" s="81"/>
      <c r="FFS766" s="75"/>
      <c r="FFT766" s="81"/>
      <c r="FFU766" s="75"/>
      <c r="FFV766" s="81"/>
      <c r="FFW766" s="75"/>
      <c r="FFX766" s="81"/>
      <c r="FFY766" s="75"/>
      <c r="FFZ766" s="81"/>
      <c r="FGA766" s="75"/>
      <c r="FGB766" s="81"/>
      <c r="FGC766" s="75"/>
      <c r="FGD766" s="81"/>
      <c r="FGE766" s="75"/>
      <c r="FGF766" s="81"/>
      <c r="FGG766" s="75"/>
      <c r="FGH766" s="81"/>
      <c r="FGI766" s="75"/>
      <c r="FGJ766" s="81"/>
      <c r="FGK766" s="75"/>
      <c r="FGL766" s="81"/>
      <c r="FGM766" s="75"/>
      <c r="FGN766" s="81"/>
      <c r="FGO766" s="75"/>
      <c r="FGP766" s="81"/>
      <c r="FGQ766" s="75"/>
      <c r="FGR766" s="81"/>
      <c r="FGS766" s="75"/>
      <c r="FGT766" s="81"/>
      <c r="FGU766" s="75"/>
      <c r="FGV766" s="81"/>
      <c r="FGW766" s="75"/>
      <c r="FGX766" s="81"/>
      <c r="FGY766" s="75"/>
      <c r="FGZ766" s="81"/>
      <c r="FHA766" s="75"/>
      <c r="FHB766" s="81"/>
      <c r="FHC766" s="75"/>
      <c r="FHD766" s="81"/>
      <c r="FHE766" s="75"/>
      <c r="FHF766" s="81"/>
      <c r="FHG766" s="75"/>
      <c r="FHH766" s="81"/>
      <c r="FHI766" s="75"/>
      <c r="FHJ766" s="81"/>
      <c r="FHK766" s="75"/>
      <c r="FHL766" s="81"/>
      <c r="FHM766" s="75"/>
      <c r="FHN766" s="81"/>
      <c r="FHO766" s="75"/>
      <c r="FHP766" s="81"/>
      <c r="FHQ766" s="75"/>
      <c r="FHR766" s="81"/>
      <c r="FHS766" s="75"/>
      <c r="FHT766" s="81"/>
      <c r="FHU766" s="75"/>
      <c r="FHV766" s="81"/>
      <c r="FHW766" s="75"/>
      <c r="FHX766" s="81"/>
      <c r="FHY766" s="75"/>
      <c r="FHZ766" s="81"/>
      <c r="FIA766" s="75"/>
      <c r="FIB766" s="81"/>
      <c r="FIC766" s="75"/>
      <c r="FID766" s="81"/>
      <c r="FIE766" s="75"/>
      <c r="FIF766" s="81"/>
      <c r="FIG766" s="75"/>
      <c r="FIH766" s="81"/>
      <c r="FII766" s="75"/>
      <c r="FIJ766" s="81"/>
      <c r="FIK766" s="75"/>
      <c r="FIL766" s="81"/>
      <c r="FIM766" s="75"/>
      <c r="FIN766" s="81"/>
      <c r="FIO766" s="75"/>
      <c r="FIP766" s="81"/>
      <c r="FIQ766" s="75"/>
      <c r="FIR766" s="81"/>
      <c r="FIS766" s="75"/>
      <c r="FIT766" s="81"/>
      <c r="FIU766" s="75"/>
      <c r="FIV766" s="81"/>
      <c r="FIW766" s="75"/>
      <c r="FIX766" s="81"/>
      <c r="FIY766" s="75"/>
      <c r="FIZ766" s="81"/>
      <c r="FJA766" s="75"/>
      <c r="FJB766" s="81"/>
      <c r="FJC766" s="75"/>
      <c r="FJD766" s="81"/>
      <c r="FJE766" s="75"/>
      <c r="FJF766" s="81"/>
      <c r="FJG766" s="75"/>
      <c r="FJH766" s="81"/>
      <c r="FJI766" s="75"/>
      <c r="FJJ766" s="81"/>
      <c r="FJK766" s="75"/>
      <c r="FJL766" s="81"/>
      <c r="FJM766" s="75"/>
      <c r="FJN766" s="81"/>
      <c r="FJO766" s="75"/>
      <c r="FJP766" s="81"/>
      <c r="FJQ766" s="75"/>
      <c r="FJR766" s="81"/>
      <c r="FJS766" s="75"/>
      <c r="FJT766" s="81"/>
      <c r="FJU766" s="75"/>
      <c r="FJV766" s="81"/>
      <c r="FJW766" s="75"/>
      <c r="FJX766" s="81"/>
      <c r="FJY766" s="75"/>
      <c r="FJZ766" s="81"/>
      <c r="FKA766" s="75"/>
      <c r="FKB766" s="81"/>
      <c r="FKC766" s="75"/>
      <c r="FKD766" s="81"/>
      <c r="FKE766" s="75"/>
      <c r="FKF766" s="81"/>
      <c r="FKG766" s="75"/>
      <c r="FKH766" s="81"/>
      <c r="FKI766" s="75"/>
      <c r="FKJ766" s="81"/>
      <c r="FKK766" s="75"/>
      <c r="FKL766" s="81"/>
      <c r="FKM766" s="75"/>
      <c r="FKN766" s="81"/>
      <c r="FKO766" s="75"/>
      <c r="FKP766" s="81"/>
      <c r="FKQ766" s="75"/>
      <c r="FKR766" s="81"/>
      <c r="FKS766" s="75"/>
      <c r="FKT766" s="81"/>
      <c r="FKU766" s="75"/>
      <c r="FKV766" s="81"/>
      <c r="FKW766" s="75"/>
      <c r="FKX766" s="81"/>
      <c r="FKY766" s="75"/>
      <c r="FKZ766" s="81"/>
      <c r="FLA766" s="75"/>
      <c r="FLB766" s="81"/>
      <c r="FLC766" s="75"/>
      <c r="FLD766" s="81"/>
      <c r="FLE766" s="75"/>
      <c r="FLF766" s="81"/>
      <c r="FLG766" s="75"/>
      <c r="FLH766" s="81"/>
      <c r="FLI766" s="75"/>
      <c r="FLJ766" s="81"/>
      <c r="FLK766" s="75"/>
      <c r="FLL766" s="81"/>
      <c r="FLM766" s="75"/>
      <c r="FLN766" s="81"/>
      <c r="FLO766" s="75"/>
      <c r="FLP766" s="81"/>
      <c r="FLQ766" s="75"/>
      <c r="FLR766" s="81"/>
      <c r="FLS766" s="75"/>
      <c r="FLT766" s="81"/>
      <c r="FLU766" s="75"/>
      <c r="FLV766" s="81"/>
      <c r="FLW766" s="75"/>
      <c r="FLX766" s="81"/>
      <c r="FLY766" s="75"/>
      <c r="FLZ766" s="81"/>
      <c r="FMA766" s="75"/>
      <c r="FMB766" s="81"/>
      <c r="FMC766" s="75"/>
      <c r="FMD766" s="81"/>
      <c r="FME766" s="75"/>
      <c r="FMF766" s="81"/>
      <c r="FMG766" s="75"/>
      <c r="FMH766" s="81"/>
      <c r="FMI766" s="75"/>
      <c r="FMJ766" s="81"/>
      <c r="FMK766" s="75"/>
      <c r="FML766" s="81"/>
      <c r="FMM766" s="75"/>
      <c r="FMN766" s="81"/>
      <c r="FMO766" s="75"/>
      <c r="FMP766" s="81"/>
      <c r="FMQ766" s="75"/>
      <c r="FMR766" s="81"/>
      <c r="FMS766" s="75"/>
      <c r="FMT766" s="81"/>
      <c r="FMU766" s="75"/>
      <c r="FMV766" s="81"/>
      <c r="FMW766" s="75"/>
      <c r="FMX766" s="81"/>
      <c r="FMY766" s="75"/>
      <c r="FMZ766" s="81"/>
      <c r="FNA766" s="75"/>
      <c r="FNB766" s="81"/>
      <c r="FNC766" s="75"/>
      <c r="FND766" s="81"/>
      <c r="FNE766" s="75"/>
      <c r="FNF766" s="81"/>
      <c r="FNG766" s="75"/>
      <c r="FNH766" s="81"/>
      <c r="FNI766" s="75"/>
      <c r="FNJ766" s="81"/>
      <c r="FNK766" s="75"/>
      <c r="FNL766" s="81"/>
      <c r="FNM766" s="75"/>
      <c r="FNN766" s="81"/>
      <c r="FNO766" s="75"/>
      <c r="FNP766" s="81"/>
      <c r="FNQ766" s="75"/>
      <c r="FNR766" s="81"/>
      <c r="FNS766" s="75"/>
      <c r="FNT766" s="81"/>
      <c r="FNU766" s="75"/>
      <c r="FNV766" s="81"/>
      <c r="FNW766" s="75"/>
      <c r="FNX766" s="81"/>
      <c r="FNY766" s="75"/>
      <c r="FNZ766" s="81"/>
      <c r="FOA766" s="75"/>
      <c r="FOB766" s="81"/>
      <c r="FOC766" s="75"/>
      <c r="FOD766" s="81"/>
      <c r="FOE766" s="75"/>
      <c r="FOF766" s="81"/>
      <c r="FOG766" s="75"/>
      <c r="FOH766" s="81"/>
      <c r="FOI766" s="75"/>
      <c r="FOJ766" s="81"/>
      <c r="FOK766" s="75"/>
      <c r="FOL766" s="81"/>
      <c r="FOM766" s="75"/>
      <c r="FON766" s="81"/>
      <c r="FOO766" s="75"/>
      <c r="FOP766" s="81"/>
      <c r="FOQ766" s="75"/>
      <c r="FOR766" s="81"/>
      <c r="FOS766" s="75"/>
      <c r="FOT766" s="81"/>
      <c r="FOU766" s="75"/>
      <c r="FOV766" s="81"/>
      <c r="FOW766" s="75"/>
      <c r="FOX766" s="81"/>
      <c r="FOY766" s="75"/>
      <c r="FOZ766" s="81"/>
      <c r="FPA766" s="75"/>
      <c r="FPB766" s="81"/>
      <c r="FPC766" s="75"/>
      <c r="FPD766" s="81"/>
      <c r="FPE766" s="75"/>
      <c r="FPF766" s="81"/>
      <c r="FPG766" s="75"/>
      <c r="FPH766" s="81"/>
      <c r="FPI766" s="75"/>
      <c r="FPJ766" s="81"/>
      <c r="FPK766" s="75"/>
      <c r="FPL766" s="81"/>
      <c r="FPM766" s="75"/>
      <c r="FPN766" s="81"/>
      <c r="FPO766" s="75"/>
      <c r="FPP766" s="81"/>
      <c r="FPQ766" s="75"/>
      <c r="FPR766" s="81"/>
      <c r="FPS766" s="75"/>
      <c r="FPT766" s="81"/>
      <c r="FPU766" s="75"/>
      <c r="FPV766" s="81"/>
      <c r="FPW766" s="75"/>
      <c r="FPX766" s="81"/>
      <c r="FPY766" s="75"/>
      <c r="FPZ766" s="81"/>
      <c r="FQA766" s="75"/>
      <c r="FQB766" s="81"/>
      <c r="FQC766" s="75"/>
      <c r="FQD766" s="81"/>
      <c r="FQE766" s="75"/>
      <c r="FQF766" s="81"/>
      <c r="FQG766" s="75"/>
      <c r="FQH766" s="81"/>
      <c r="FQI766" s="75"/>
      <c r="FQJ766" s="81"/>
      <c r="FQK766" s="75"/>
      <c r="FQL766" s="81"/>
      <c r="FQM766" s="75"/>
      <c r="FQN766" s="81"/>
      <c r="FQO766" s="75"/>
      <c r="FQP766" s="81"/>
      <c r="FQQ766" s="75"/>
      <c r="FQR766" s="81"/>
      <c r="FQS766" s="75"/>
      <c r="FQT766" s="81"/>
      <c r="FQU766" s="75"/>
      <c r="FQV766" s="81"/>
      <c r="FQW766" s="75"/>
      <c r="FQX766" s="81"/>
      <c r="FQY766" s="75"/>
      <c r="FQZ766" s="81"/>
      <c r="FRA766" s="75"/>
      <c r="FRB766" s="81"/>
      <c r="FRC766" s="75"/>
      <c r="FRD766" s="81"/>
      <c r="FRE766" s="75"/>
      <c r="FRF766" s="81"/>
      <c r="FRG766" s="75"/>
      <c r="FRH766" s="81"/>
      <c r="FRI766" s="75"/>
      <c r="FRJ766" s="81"/>
      <c r="FRK766" s="75"/>
      <c r="FRL766" s="81"/>
      <c r="FRM766" s="75"/>
      <c r="FRN766" s="81"/>
      <c r="FRO766" s="75"/>
      <c r="FRP766" s="81"/>
      <c r="FRQ766" s="75"/>
      <c r="FRR766" s="81"/>
      <c r="FRS766" s="75"/>
      <c r="FRT766" s="81"/>
      <c r="FRU766" s="75"/>
      <c r="FRV766" s="81"/>
      <c r="FRW766" s="75"/>
      <c r="FRX766" s="81"/>
      <c r="FRY766" s="75"/>
      <c r="FRZ766" s="81"/>
      <c r="FSA766" s="75"/>
      <c r="FSB766" s="81"/>
      <c r="FSC766" s="75"/>
      <c r="FSD766" s="81"/>
      <c r="FSE766" s="75"/>
      <c r="FSF766" s="81"/>
      <c r="FSG766" s="75"/>
      <c r="FSH766" s="81"/>
      <c r="FSI766" s="75"/>
      <c r="FSJ766" s="81"/>
      <c r="FSK766" s="75"/>
      <c r="FSL766" s="81"/>
      <c r="FSM766" s="75"/>
      <c r="FSN766" s="81"/>
      <c r="FSO766" s="75"/>
      <c r="FSP766" s="81"/>
      <c r="FSQ766" s="75"/>
      <c r="FSR766" s="81"/>
      <c r="FSS766" s="75"/>
      <c r="FST766" s="81"/>
      <c r="FSU766" s="75"/>
      <c r="FSV766" s="81"/>
      <c r="FSW766" s="75"/>
      <c r="FSX766" s="81"/>
      <c r="FSY766" s="75"/>
      <c r="FSZ766" s="81"/>
      <c r="FTA766" s="75"/>
      <c r="FTB766" s="81"/>
      <c r="FTC766" s="75"/>
      <c r="FTD766" s="81"/>
      <c r="FTE766" s="75"/>
      <c r="FTF766" s="81"/>
      <c r="FTG766" s="75"/>
      <c r="FTH766" s="81"/>
      <c r="FTI766" s="75"/>
      <c r="FTJ766" s="81"/>
      <c r="FTK766" s="75"/>
      <c r="FTL766" s="81"/>
      <c r="FTM766" s="75"/>
      <c r="FTN766" s="81"/>
      <c r="FTO766" s="75"/>
      <c r="FTP766" s="81"/>
      <c r="FTQ766" s="75"/>
      <c r="FTR766" s="81"/>
      <c r="FTS766" s="75"/>
      <c r="FTT766" s="81"/>
      <c r="FTU766" s="75"/>
      <c r="FTV766" s="81"/>
      <c r="FTW766" s="75"/>
      <c r="FTX766" s="81"/>
      <c r="FTY766" s="75"/>
      <c r="FTZ766" s="81"/>
      <c r="FUA766" s="75"/>
      <c r="FUB766" s="81"/>
      <c r="FUC766" s="75"/>
      <c r="FUD766" s="81"/>
      <c r="FUE766" s="75"/>
      <c r="FUF766" s="81"/>
      <c r="FUG766" s="75"/>
      <c r="FUH766" s="81"/>
      <c r="FUI766" s="75"/>
      <c r="FUJ766" s="81"/>
      <c r="FUK766" s="75"/>
      <c r="FUL766" s="81"/>
      <c r="FUM766" s="75"/>
      <c r="FUN766" s="81"/>
      <c r="FUO766" s="75"/>
      <c r="FUP766" s="81"/>
      <c r="FUQ766" s="75"/>
      <c r="FUR766" s="81"/>
      <c r="FUS766" s="75"/>
      <c r="FUT766" s="81"/>
      <c r="FUU766" s="75"/>
      <c r="FUV766" s="81"/>
      <c r="FUW766" s="75"/>
      <c r="FUX766" s="81"/>
      <c r="FUY766" s="75"/>
      <c r="FUZ766" s="81"/>
      <c r="FVA766" s="75"/>
      <c r="FVB766" s="81"/>
      <c r="FVC766" s="75"/>
      <c r="FVD766" s="81"/>
      <c r="FVE766" s="75"/>
      <c r="FVF766" s="81"/>
      <c r="FVG766" s="75"/>
      <c r="FVH766" s="81"/>
      <c r="FVI766" s="75"/>
      <c r="FVJ766" s="81"/>
      <c r="FVK766" s="75"/>
      <c r="FVL766" s="81"/>
      <c r="FVM766" s="75"/>
      <c r="FVN766" s="81"/>
      <c r="FVO766" s="75"/>
      <c r="FVP766" s="81"/>
      <c r="FVQ766" s="75"/>
      <c r="FVR766" s="81"/>
      <c r="FVS766" s="75"/>
      <c r="FVT766" s="81"/>
      <c r="FVU766" s="75"/>
      <c r="FVV766" s="81"/>
      <c r="FVW766" s="75"/>
      <c r="FVX766" s="81"/>
      <c r="FVY766" s="75"/>
      <c r="FVZ766" s="81"/>
      <c r="FWA766" s="75"/>
      <c r="FWB766" s="81"/>
      <c r="FWC766" s="75"/>
      <c r="FWD766" s="81"/>
      <c r="FWE766" s="75"/>
      <c r="FWF766" s="81"/>
      <c r="FWG766" s="75"/>
      <c r="FWH766" s="81"/>
      <c r="FWI766" s="75"/>
      <c r="FWJ766" s="81"/>
      <c r="FWK766" s="75"/>
      <c r="FWL766" s="81"/>
      <c r="FWM766" s="75"/>
      <c r="FWN766" s="81"/>
      <c r="FWO766" s="75"/>
      <c r="FWP766" s="81"/>
      <c r="FWQ766" s="75"/>
      <c r="FWR766" s="81"/>
      <c r="FWS766" s="75"/>
      <c r="FWT766" s="81"/>
      <c r="FWU766" s="75"/>
      <c r="FWV766" s="81"/>
      <c r="FWW766" s="75"/>
      <c r="FWX766" s="81"/>
      <c r="FWY766" s="75"/>
      <c r="FWZ766" s="81"/>
      <c r="FXA766" s="75"/>
      <c r="FXB766" s="81"/>
      <c r="FXC766" s="75"/>
      <c r="FXD766" s="81"/>
      <c r="FXE766" s="75"/>
      <c r="FXF766" s="81"/>
      <c r="FXG766" s="75"/>
      <c r="FXH766" s="81"/>
      <c r="FXI766" s="75"/>
      <c r="FXJ766" s="81"/>
      <c r="FXK766" s="75"/>
      <c r="FXL766" s="81"/>
      <c r="FXM766" s="75"/>
      <c r="FXN766" s="81"/>
      <c r="FXO766" s="75"/>
      <c r="FXP766" s="81"/>
      <c r="FXQ766" s="75"/>
      <c r="FXR766" s="81"/>
      <c r="FXS766" s="75"/>
      <c r="FXT766" s="81"/>
      <c r="FXU766" s="75"/>
      <c r="FXV766" s="81"/>
      <c r="FXW766" s="75"/>
      <c r="FXX766" s="81"/>
      <c r="FXY766" s="75"/>
      <c r="FXZ766" s="81"/>
      <c r="FYA766" s="75"/>
      <c r="FYB766" s="81"/>
      <c r="FYC766" s="75"/>
      <c r="FYD766" s="81"/>
      <c r="FYE766" s="75"/>
      <c r="FYF766" s="81"/>
      <c r="FYG766" s="75"/>
      <c r="FYH766" s="81"/>
      <c r="FYI766" s="75"/>
      <c r="FYJ766" s="81"/>
      <c r="FYK766" s="75"/>
      <c r="FYL766" s="81"/>
      <c r="FYM766" s="75"/>
      <c r="FYN766" s="81"/>
      <c r="FYO766" s="75"/>
      <c r="FYP766" s="81"/>
      <c r="FYQ766" s="75"/>
      <c r="FYR766" s="81"/>
      <c r="FYS766" s="75"/>
      <c r="FYT766" s="81"/>
      <c r="FYU766" s="75"/>
      <c r="FYV766" s="81"/>
      <c r="FYW766" s="75"/>
      <c r="FYX766" s="81"/>
      <c r="FYY766" s="75"/>
      <c r="FYZ766" s="81"/>
      <c r="FZA766" s="75"/>
      <c r="FZB766" s="81"/>
      <c r="FZC766" s="75"/>
      <c r="FZD766" s="81"/>
      <c r="FZE766" s="75"/>
      <c r="FZF766" s="81"/>
      <c r="FZG766" s="75"/>
      <c r="FZH766" s="81"/>
      <c r="FZI766" s="75"/>
      <c r="FZJ766" s="81"/>
      <c r="FZK766" s="75"/>
      <c r="FZL766" s="81"/>
      <c r="FZM766" s="75"/>
      <c r="FZN766" s="81"/>
      <c r="FZO766" s="75"/>
      <c r="FZP766" s="81"/>
      <c r="FZQ766" s="75"/>
      <c r="FZR766" s="81"/>
      <c r="FZS766" s="75"/>
      <c r="FZT766" s="81"/>
      <c r="FZU766" s="75"/>
      <c r="FZV766" s="81"/>
      <c r="FZW766" s="75"/>
      <c r="FZX766" s="81"/>
      <c r="FZY766" s="75"/>
      <c r="FZZ766" s="81"/>
      <c r="GAA766" s="75"/>
      <c r="GAB766" s="81"/>
      <c r="GAC766" s="75"/>
      <c r="GAD766" s="81"/>
      <c r="GAE766" s="75"/>
      <c r="GAF766" s="81"/>
      <c r="GAG766" s="75"/>
      <c r="GAH766" s="81"/>
      <c r="GAI766" s="75"/>
      <c r="GAJ766" s="81"/>
      <c r="GAK766" s="75"/>
      <c r="GAL766" s="81"/>
      <c r="GAM766" s="75"/>
      <c r="GAN766" s="81"/>
      <c r="GAO766" s="75"/>
      <c r="GAP766" s="81"/>
      <c r="GAQ766" s="75"/>
      <c r="GAR766" s="81"/>
      <c r="GAS766" s="75"/>
      <c r="GAT766" s="81"/>
      <c r="GAU766" s="75"/>
      <c r="GAV766" s="81"/>
      <c r="GAW766" s="75"/>
      <c r="GAX766" s="81"/>
      <c r="GAY766" s="75"/>
      <c r="GAZ766" s="81"/>
      <c r="GBA766" s="75"/>
      <c r="GBB766" s="81"/>
      <c r="GBC766" s="75"/>
      <c r="GBD766" s="81"/>
      <c r="GBE766" s="75"/>
      <c r="GBF766" s="81"/>
      <c r="GBG766" s="75"/>
      <c r="GBH766" s="81"/>
      <c r="GBI766" s="75"/>
      <c r="GBJ766" s="81"/>
      <c r="GBK766" s="75"/>
      <c r="GBL766" s="81"/>
      <c r="GBM766" s="75"/>
      <c r="GBN766" s="81"/>
      <c r="GBO766" s="75"/>
      <c r="GBP766" s="81"/>
      <c r="GBQ766" s="75"/>
      <c r="GBR766" s="81"/>
      <c r="GBS766" s="75"/>
      <c r="GBT766" s="81"/>
      <c r="GBU766" s="75"/>
      <c r="GBV766" s="81"/>
      <c r="GBW766" s="75"/>
      <c r="GBX766" s="81"/>
      <c r="GBY766" s="75"/>
      <c r="GBZ766" s="81"/>
      <c r="GCA766" s="75"/>
      <c r="GCB766" s="81"/>
      <c r="GCC766" s="75"/>
      <c r="GCD766" s="81"/>
      <c r="GCE766" s="75"/>
      <c r="GCF766" s="81"/>
      <c r="GCG766" s="75"/>
      <c r="GCH766" s="81"/>
      <c r="GCI766" s="75"/>
      <c r="GCJ766" s="81"/>
      <c r="GCK766" s="75"/>
      <c r="GCL766" s="81"/>
      <c r="GCM766" s="75"/>
      <c r="GCN766" s="81"/>
      <c r="GCO766" s="75"/>
      <c r="GCP766" s="81"/>
      <c r="GCQ766" s="75"/>
      <c r="GCR766" s="81"/>
      <c r="GCS766" s="75"/>
      <c r="GCT766" s="81"/>
      <c r="GCU766" s="75"/>
      <c r="GCV766" s="81"/>
      <c r="GCW766" s="75"/>
      <c r="GCX766" s="81"/>
      <c r="GCY766" s="75"/>
      <c r="GCZ766" s="81"/>
      <c r="GDA766" s="75"/>
      <c r="GDB766" s="81"/>
      <c r="GDC766" s="75"/>
      <c r="GDD766" s="81"/>
      <c r="GDE766" s="75"/>
      <c r="GDF766" s="81"/>
      <c r="GDG766" s="75"/>
      <c r="GDH766" s="81"/>
      <c r="GDI766" s="75"/>
      <c r="GDJ766" s="81"/>
      <c r="GDK766" s="75"/>
      <c r="GDL766" s="81"/>
      <c r="GDM766" s="75"/>
      <c r="GDN766" s="81"/>
      <c r="GDO766" s="75"/>
      <c r="GDP766" s="81"/>
      <c r="GDQ766" s="75"/>
      <c r="GDR766" s="81"/>
      <c r="GDS766" s="75"/>
      <c r="GDT766" s="81"/>
      <c r="GDU766" s="75"/>
      <c r="GDV766" s="81"/>
      <c r="GDW766" s="75"/>
      <c r="GDX766" s="81"/>
      <c r="GDY766" s="75"/>
      <c r="GDZ766" s="81"/>
      <c r="GEA766" s="75"/>
      <c r="GEB766" s="81"/>
      <c r="GEC766" s="75"/>
      <c r="GED766" s="81"/>
      <c r="GEE766" s="75"/>
      <c r="GEF766" s="81"/>
      <c r="GEG766" s="75"/>
      <c r="GEH766" s="81"/>
      <c r="GEI766" s="75"/>
      <c r="GEJ766" s="81"/>
      <c r="GEK766" s="75"/>
      <c r="GEL766" s="81"/>
      <c r="GEM766" s="75"/>
      <c r="GEN766" s="81"/>
      <c r="GEO766" s="75"/>
      <c r="GEP766" s="81"/>
      <c r="GEQ766" s="75"/>
      <c r="GER766" s="81"/>
      <c r="GES766" s="75"/>
      <c r="GET766" s="81"/>
      <c r="GEU766" s="75"/>
      <c r="GEV766" s="81"/>
      <c r="GEW766" s="75"/>
      <c r="GEX766" s="81"/>
      <c r="GEY766" s="75"/>
      <c r="GEZ766" s="81"/>
      <c r="GFA766" s="75"/>
      <c r="GFB766" s="81"/>
      <c r="GFC766" s="75"/>
      <c r="GFD766" s="81"/>
      <c r="GFE766" s="75"/>
      <c r="GFF766" s="81"/>
      <c r="GFG766" s="75"/>
      <c r="GFH766" s="81"/>
      <c r="GFI766" s="75"/>
      <c r="GFJ766" s="81"/>
      <c r="GFK766" s="75"/>
      <c r="GFL766" s="81"/>
      <c r="GFM766" s="75"/>
      <c r="GFN766" s="81"/>
      <c r="GFO766" s="75"/>
      <c r="GFP766" s="81"/>
      <c r="GFQ766" s="75"/>
      <c r="GFR766" s="81"/>
      <c r="GFS766" s="75"/>
      <c r="GFT766" s="81"/>
      <c r="GFU766" s="75"/>
      <c r="GFV766" s="81"/>
      <c r="GFW766" s="75"/>
      <c r="GFX766" s="81"/>
      <c r="GFY766" s="75"/>
      <c r="GFZ766" s="81"/>
      <c r="GGA766" s="75"/>
      <c r="GGB766" s="81"/>
      <c r="GGC766" s="75"/>
      <c r="GGD766" s="81"/>
      <c r="GGE766" s="75"/>
      <c r="GGF766" s="81"/>
      <c r="GGG766" s="75"/>
      <c r="GGH766" s="81"/>
      <c r="GGI766" s="75"/>
      <c r="GGJ766" s="81"/>
      <c r="GGK766" s="75"/>
      <c r="GGL766" s="81"/>
      <c r="GGM766" s="75"/>
      <c r="GGN766" s="81"/>
      <c r="GGO766" s="75"/>
      <c r="GGP766" s="81"/>
      <c r="GGQ766" s="75"/>
      <c r="GGR766" s="81"/>
      <c r="GGS766" s="75"/>
      <c r="GGT766" s="81"/>
      <c r="GGU766" s="75"/>
      <c r="GGV766" s="81"/>
      <c r="GGW766" s="75"/>
      <c r="GGX766" s="81"/>
      <c r="GGY766" s="75"/>
      <c r="GGZ766" s="81"/>
      <c r="GHA766" s="75"/>
      <c r="GHB766" s="81"/>
      <c r="GHC766" s="75"/>
      <c r="GHD766" s="81"/>
      <c r="GHE766" s="75"/>
      <c r="GHF766" s="81"/>
      <c r="GHG766" s="75"/>
      <c r="GHH766" s="81"/>
      <c r="GHI766" s="75"/>
      <c r="GHJ766" s="81"/>
      <c r="GHK766" s="75"/>
      <c r="GHL766" s="81"/>
      <c r="GHM766" s="75"/>
      <c r="GHN766" s="81"/>
      <c r="GHO766" s="75"/>
      <c r="GHP766" s="81"/>
      <c r="GHQ766" s="75"/>
      <c r="GHR766" s="81"/>
      <c r="GHS766" s="75"/>
      <c r="GHT766" s="81"/>
      <c r="GHU766" s="75"/>
      <c r="GHV766" s="81"/>
      <c r="GHW766" s="75"/>
      <c r="GHX766" s="81"/>
      <c r="GHY766" s="75"/>
      <c r="GHZ766" s="81"/>
      <c r="GIA766" s="75"/>
      <c r="GIB766" s="81"/>
      <c r="GIC766" s="75"/>
      <c r="GID766" s="81"/>
      <c r="GIE766" s="75"/>
      <c r="GIF766" s="81"/>
      <c r="GIG766" s="75"/>
      <c r="GIH766" s="81"/>
      <c r="GII766" s="75"/>
      <c r="GIJ766" s="81"/>
      <c r="GIK766" s="75"/>
      <c r="GIL766" s="81"/>
      <c r="GIM766" s="75"/>
      <c r="GIN766" s="81"/>
      <c r="GIO766" s="75"/>
      <c r="GIP766" s="81"/>
      <c r="GIQ766" s="75"/>
      <c r="GIR766" s="81"/>
      <c r="GIS766" s="75"/>
      <c r="GIT766" s="81"/>
      <c r="GIU766" s="75"/>
      <c r="GIV766" s="81"/>
      <c r="GIW766" s="75"/>
      <c r="GIX766" s="81"/>
      <c r="GIY766" s="75"/>
      <c r="GIZ766" s="81"/>
      <c r="GJA766" s="75"/>
      <c r="GJB766" s="81"/>
      <c r="GJC766" s="75"/>
      <c r="GJD766" s="81"/>
      <c r="GJE766" s="75"/>
      <c r="GJF766" s="81"/>
      <c r="GJG766" s="75"/>
      <c r="GJH766" s="81"/>
      <c r="GJI766" s="75"/>
      <c r="GJJ766" s="81"/>
      <c r="GJK766" s="75"/>
      <c r="GJL766" s="81"/>
      <c r="GJM766" s="75"/>
      <c r="GJN766" s="81"/>
      <c r="GJO766" s="75"/>
      <c r="GJP766" s="81"/>
      <c r="GJQ766" s="75"/>
      <c r="GJR766" s="81"/>
      <c r="GJS766" s="75"/>
      <c r="GJT766" s="81"/>
      <c r="GJU766" s="75"/>
      <c r="GJV766" s="81"/>
      <c r="GJW766" s="75"/>
      <c r="GJX766" s="81"/>
      <c r="GJY766" s="75"/>
      <c r="GJZ766" s="81"/>
      <c r="GKA766" s="75"/>
      <c r="GKB766" s="81"/>
      <c r="GKC766" s="75"/>
      <c r="GKD766" s="81"/>
      <c r="GKE766" s="75"/>
      <c r="GKF766" s="81"/>
      <c r="GKG766" s="75"/>
      <c r="GKH766" s="81"/>
      <c r="GKI766" s="75"/>
      <c r="GKJ766" s="81"/>
      <c r="GKK766" s="75"/>
      <c r="GKL766" s="81"/>
      <c r="GKM766" s="75"/>
      <c r="GKN766" s="81"/>
      <c r="GKO766" s="75"/>
      <c r="GKP766" s="81"/>
      <c r="GKQ766" s="75"/>
      <c r="GKR766" s="81"/>
      <c r="GKS766" s="75"/>
      <c r="GKT766" s="81"/>
      <c r="GKU766" s="75"/>
      <c r="GKV766" s="81"/>
      <c r="GKW766" s="75"/>
      <c r="GKX766" s="81"/>
      <c r="GKY766" s="75"/>
      <c r="GKZ766" s="81"/>
      <c r="GLA766" s="75"/>
      <c r="GLB766" s="81"/>
      <c r="GLC766" s="75"/>
      <c r="GLD766" s="81"/>
      <c r="GLE766" s="75"/>
      <c r="GLF766" s="81"/>
      <c r="GLG766" s="75"/>
      <c r="GLH766" s="81"/>
      <c r="GLI766" s="75"/>
      <c r="GLJ766" s="81"/>
      <c r="GLK766" s="75"/>
      <c r="GLL766" s="81"/>
      <c r="GLM766" s="75"/>
      <c r="GLN766" s="81"/>
      <c r="GLO766" s="75"/>
      <c r="GLP766" s="81"/>
      <c r="GLQ766" s="75"/>
      <c r="GLR766" s="81"/>
      <c r="GLS766" s="75"/>
      <c r="GLT766" s="81"/>
      <c r="GLU766" s="75"/>
      <c r="GLV766" s="81"/>
      <c r="GLW766" s="75"/>
      <c r="GLX766" s="81"/>
      <c r="GLY766" s="75"/>
      <c r="GLZ766" s="81"/>
      <c r="GMA766" s="75"/>
      <c r="GMB766" s="81"/>
      <c r="GMC766" s="75"/>
      <c r="GMD766" s="81"/>
      <c r="GME766" s="75"/>
      <c r="GMF766" s="81"/>
      <c r="GMG766" s="75"/>
      <c r="GMH766" s="81"/>
      <c r="GMI766" s="75"/>
      <c r="GMJ766" s="81"/>
      <c r="GMK766" s="75"/>
      <c r="GML766" s="81"/>
      <c r="GMM766" s="75"/>
      <c r="GMN766" s="81"/>
      <c r="GMO766" s="75"/>
      <c r="GMP766" s="81"/>
      <c r="GMQ766" s="75"/>
      <c r="GMR766" s="81"/>
      <c r="GMS766" s="75"/>
      <c r="GMT766" s="81"/>
      <c r="GMU766" s="75"/>
      <c r="GMV766" s="81"/>
      <c r="GMW766" s="75"/>
      <c r="GMX766" s="81"/>
      <c r="GMY766" s="75"/>
      <c r="GMZ766" s="81"/>
      <c r="GNA766" s="75"/>
      <c r="GNB766" s="81"/>
      <c r="GNC766" s="75"/>
      <c r="GND766" s="81"/>
      <c r="GNE766" s="75"/>
      <c r="GNF766" s="81"/>
      <c r="GNG766" s="75"/>
      <c r="GNH766" s="81"/>
      <c r="GNI766" s="75"/>
      <c r="GNJ766" s="81"/>
      <c r="GNK766" s="75"/>
      <c r="GNL766" s="81"/>
      <c r="GNM766" s="75"/>
      <c r="GNN766" s="81"/>
      <c r="GNO766" s="75"/>
      <c r="GNP766" s="81"/>
      <c r="GNQ766" s="75"/>
      <c r="GNR766" s="81"/>
      <c r="GNS766" s="75"/>
      <c r="GNT766" s="81"/>
      <c r="GNU766" s="75"/>
      <c r="GNV766" s="81"/>
      <c r="GNW766" s="75"/>
      <c r="GNX766" s="81"/>
      <c r="GNY766" s="75"/>
      <c r="GNZ766" s="81"/>
      <c r="GOA766" s="75"/>
      <c r="GOB766" s="81"/>
      <c r="GOC766" s="75"/>
      <c r="GOD766" s="81"/>
      <c r="GOE766" s="75"/>
      <c r="GOF766" s="81"/>
      <c r="GOG766" s="75"/>
      <c r="GOH766" s="81"/>
      <c r="GOI766" s="75"/>
      <c r="GOJ766" s="81"/>
      <c r="GOK766" s="75"/>
      <c r="GOL766" s="81"/>
      <c r="GOM766" s="75"/>
      <c r="GON766" s="81"/>
      <c r="GOO766" s="75"/>
      <c r="GOP766" s="81"/>
      <c r="GOQ766" s="75"/>
      <c r="GOR766" s="81"/>
      <c r="GOS766" s="75"/>
      <c r="GOT766" s="81"/>
      <c r="GOU766" s="75"/>
      <c r="GOV766" s="81"/>
      <c r="GOW766" s="75"/>
      <c r="GOX766" s="81"/>
      <c r="GOY766" s="75"/>
      <c r="GOZ766" s="81"/>
      <c r="GPA766" s="75"/>
      <c r="GPB766" s="81"/>
      <c r="GPC766" s="75"/>
      <c r="GPD766" s="81"/>
      <c r="GPE766" s="75"/>
      <c r="GPF766" s="81"/>
      <c r="GPG766" s="75"/>
      <c r="GPH766" s="81"/>
      <c r="GPI766" s="75"/>
      <c r="GPJ766" s="81"/>
      <c r="GPK766" s="75"/>
      <c r="GPL766" s="81"/>
      <c r="GPM766" s="75"/>
      <c r="GPN766" s="81"/>
      <c r="GPO766" s="75"/>
      <c r="GPP766" s="81"/>
      <c r="GPQ766" s="75"/>
      <c r="GPR766" s="81"/>
      <c r="GPS766" s="75"/>
      <c r="GPT766" s="81"/>
      <c r="GPU766" s="75"/>
      <c r="GPV766" s="81"/>
      <c r="GPW766" s="75"/>
      <c r="GPX766" s="81"/>
      <c r="GPY766" s="75"/>
      <c r="GPZ766" s="81"/>
      <c r="GQA766" s="75"/>
      <c r="GQB766" s="81"/>
      <c r="GQC766" s="75"/>
      <c r="GQD766" s="81"/>
      <c r="GQE766" s="75"/>
      <c r="GQF766" s="81"/>
      <c r="GQG766" s="75"/>
      <c r="GQH766" s="81"/>
      <c r="GQI766" s="75"/>
      <c r="GQJ766" s="81"/>
      <c r="GQK766" s="75"/>
      <c r="GQL766" s="81"/>
      <c r="GQM766" s="75"/>
      <c r="GQN766" s="81"/>
      <c r="GQO766" s="75"/>
      <c r="GQP766" s="81"/>
      <c r="GQQ766" s="75"/>
      <c r="GQR766" s="81"/>
      <c r="GQS766" s="75"/>
      <c r="GQT766" s="81"/>
      <c r="GQU766" s="75"/>
      <c r="GQV766" s="81"/>
      <c r="GQW766" s="75"/>
      <c r="GQX766" s="81"/>
      <c r="GQY766" s="75"/>
      <c r="GQZ766" s="81"/>
      <c r="GRA766" s="75"/>
      <c r="GRB766" s="81"/>
      <c r="GRC766" s="75"/>
      <c r="GRD766" s="81"/>
      <c r="GRE766" s="75"/>
      <c r="GRF766" s="81"/>
      <c r="GRG766" s="75"/>
      <c r="GRH766" s="81"/>
      <c r="GRI766" s="75"/>
      <c r="GRJ766" s="81"/>
      <c r="GRK766" s="75"/>
      <c r="GRL766" s="81"/>
      <c r="GRM766" s="75"/>
      <c r="GRN766" s="81"/>
      <c r="GRO766" s="75"/>
      <c r="GRP766" s="81"/>
      <c r="GRQ766" s="75"/>
      <c r="GRR766" s="81"/>
      <c r="GRS766" s="75"/>
      <c r="GRT766" s="81"/>
      <c r="GRU766" s="75"/>
      <c r="GRV766" s="81"/>
      <c r="GRW766" s="75"/>
      <c r="GRX766" s="81"/>
      <c r="GRY766" s="75"/>
      <c r="GRZ766" s="81"/>
      <c r="GSA766" s="75"/>
      <c r="GSB766" s="81"/>
      <c r="GSC766" s="75"/>
      <c r="GSD766" s="81"/>
      <c r="GSE766" s="75"/>
      <c r="GSF766" s="81"/>
      <c r="GSG766" s="75"/>
      <c r="GSH766" s="81"/>
      <c r="GSI766" s="75"/>
      <c r="GSJ766" s="81"/>
      <c r="GSK766" s="75"/>
      <c r="GSL766" s="81"/>
      <c r="GSM766" s="75"/>
      <c r="GSN766" s="81"/>
      <c r="GSO766" s="75"/>
      <c r="GSP766" s="81"/>
      <c r="GSQ766" s="75"/>
      <c r="GSR766" s="81"/>
      <c r="GSS766" s="75"/>
      <c r="GST766" s="81"/>
      <c r="GSU766" s="75"/>
      <c r="GSV766" s="81"/>
      <c r="GSW766" s="75"/>
      <c r="GSX766" s="81"/>
      <c r="GSY766" s="75"/>
      <c r="GSZ766" s="81"/>
      <c r="GTA766" s="75"/>
      <c r="GTB766" s="81"/>
      <c r="GTC766" s="75"/>
      <c r="GTD766" s="81"/>
      <c r="GTE766" s="75"/>
      <c r="GTF766" s="81"/>
      <c r="GTG766" s="75"/>
      <c r="GTH766" s="81"/>
      <c r="GTI766" s="75"/>
      <c r="GTJ766" s="81"/>
      <c r="GTK766" s="75"/>
      <c r="GTL766" s="81"/>
      <c r="GTM766" s="75"/>
      <c r="GTN766" s="81"/>
      <c r="GTO766" s="75"/>
      <c r="GTP766" s="81"/>
      <c r="GTQ766" s="75"/>
      <c r="GTR766" s="81"/>
      <c r="GTS766" s="75"/>
      <c r="GTT766" s="81"/>
      <c r="GTU766" s="75"/>
      <c r="GTV766" s="81"/>
      <c r="GTW766" s="75"/>
      <c r="GTX766" s="81"/>
      <c r="GTY766" s="75"/>
      <c r="GTZ766" s="81"/>
      <c r="GUA766" s="75"/>
      <c r="GUB766" s="81"/>
      <c r="GUC766" s="75"/>
      <c r="GUD766" s="81"/>
      <c r="GUE766" s="75"/>
      <c r="GUF766" s="81"/>
      <c r="GUG766" s="75"/>
      <c r="GUH766" s="81"/>
      <c r="GUI766" s="75"/>
      <c r="GUJ766" s="81"/>
      <c r="GUK766" s="75"/>
      <c r="GUL766" s="81"/>
      <c r="GUM766" s="75"/>
      <c r="GUN766" s="81"/>
      <c r="GUO766" s="75"/>
      <c r="GUP766" s="81"/>
      <c r="GUQ766" s="75"/>
      <c r="GUR766" s="81"/>
      <c r="GUS766" s="75"/>
      <c r="GUT766" s="81"/>
      <c r="GUU766" s="75"/>
      <c r="GUV766" s="81"/>
      <c r="GUW766" s="75"/>
      <c r="GUX766" s="81"/>
      <c r="GUY766" s="75"/>
      <c r="GUZ766" s="81"/>
      <c r="GVA766" s="75"/>
      <c r="GVB766" s="81"/>
      <c r="GVC766" s="75"/>
      <c r="GVD766" s="81"/>
      <c r="GVE766" s="75"/>
      <c r="GVF766" s="81"/>
      <c r="GVG766" s="75"/>
      <c r="GVH766" s="81"/>
      <c r="GVI766" s="75"/>
      <c r="GVJ766" s="81"/>
      <c r="GVK766" s="75"/>
      <c r="GVL766" s="81"/>
      <c r="GVM766" s="75"/>
      <c r="GVN766" s="81"/>
      <c r="GVO766" s="75"/>
      <c r="GVP766" s="81"/>
      <c r="GVQ766" s="75"/>
      <c r="GVR766" s="81"/>
      <c r="GVS766" s="75"/>
      <c r="GVT766" s="81"/>
      <c r="GVU766" s="75"/>
      <c r="GVV766" s="81"/>
      <c r="GVW766" s="75"/>
      <c r="GVX766" s="81"/>
      <c r="GVY766" s="75"/>
      <c r="GVZ766" s="81"/>
      <c r="GWA766" s="75"/>
      <c r="GWB766" s="81"/>
      <c r="GWC766" s="75"/>
      <c r="GWD766" s="81"/>
      <c r="GWE766" s="75"/>
      <c r="GWF766" s="81"/>
      <c r="GWG766" s="75"/>
      <c r="GWH766" s="81"/>
      <c r="GWI766" s="75"/>
      <c r="GWJ766" s="81"/>
      <c r="GWK766" s="75"/>
      <c r="GWL766" s="81"/>
      <c r="GWM766" s="75"/>
      <c r="GWN766" s="81"/>
      <c r="GWO766" s="75"/>
      <c r="GWP766" s="81"/>
      <c r="GWQ766" s="75"/>
      <c r="GWR766" s="81"/>
      <c r="GWS766" s="75"/>
      <c r="GWT766" s="81"/>
      <c r="GWU766" s="75"/>
      <c r="GWV766" s="81"/>
      <c r="GWW766" s="75"/>
      <c r="GWX766" s="81"/>
      <c r="GWY766" s="75"/>
      <c r="GWZ766" s="81"/>
      <c r="GXA766" s="75"/>
      <c r="GXB766" s="81"/>
      <c r="GXC766" s="75"/>
      <c r="GXD766" s="81"/>
      <c r="GXE766" s="75"/>
      <c r="GXF766" s="81"/>
      <c r="GXG766" s="75"/>
      <c r="GXH766" s="81"/>
      <c r="GXI766" s="75"/>
      <c r="GXJ766" s="81"/>
      <c r="GXK766" s="75"/>
      <c r="GXL766" s="81"/>
      <c r="GXM766" s="75"/>
      <c r="GXN766" s="81"/>
      <c r="GXO766" s="75"/>
      <c r="GXP766" s="81"/>
      <c r="GXQ766" s="75"/>
      <c r="GXR766" s="81"/>
      <c r="GXS766" s="75"/>
      <c r="GXT766" s="81"/>
      <c r="GXU766" s="75"/>
      <c r="GXV766" s="81"/>
      <c r="GXW766" s="75"/>
      <c r="GXX766" s="81"/>
      <c r="GXY766" s="75"/>
      <c r="GXZ766" s="81"/>
      <c r="GYA766" s="75"/>
      <c r="GYB766" s="81"/>
      <c r="GYC766" s="75"/>
      <c r="GYD766" s="81"/>
      <c r="GYE766" s="75"/>
      <c r="GYF766" s="81"/>
      <c r="GYG766" s="75"/>
      <c r="GYH766" s="81"/>
      <c r="GYI766" s="75"/>
      <c r="GYJ766" s="81"/>
      <c r="GYK766" s="75"/>
      <c r="GYL766" s="81"/>
      <c r="GYM766" s="75"/>
      <c r="GYN766" s="81"/>
      <c r="GYO766" s="75"/>
      <c r="GYP766" s="81"/>
      <c r="GYQ766" s="75"/>
      <c r="GYR766" s="81"/>
      <c r="GYS766" s="75"/>
      <c r="GYT766" s="81"/>
      <c r="GYU766" s="75"/>
      <c r="GYV766" s="81"/>
      <c r="GYW766" s="75"/>
      <c r="GYX766" s="81"/>
      <c r="GYY766" s="75"/>
      <c r="GYZ766" s="81"/>
      <c r="GZA766" s="75"/>
      <c r="GZB766" s="81"/>
      <c r="GZC766" s="75"/>
      <c r="GZD766" s="81"/>
      <c r="GZE766" s="75"/>
      <c r="GZF766" s="81"/>
      <c r="GZG766" s="75"/>
      <c r="GZH766" s="81"/>
      <c r="GZI766" s="75"/>
      <c r="GZJ766" s="81"/>
      <c r="GZK766" s="75"/>
      <c r="GZL766" s="81"/>
      <c r="GZM766" s="75"/>
      <c r="GZN766" s="81"/>
      <c r="GZO766" s="75"/>
      <c r="GZP766" s="81"/>
      <c r="GZQ766" s="75"/>
      <c r="GZR766" s="81"/>
      <c r="GZS766" s="75"/>
      <c r="GZT766" s="81"/>
      <c r="GZU766" s="75"/>
      <c r="GZV766" s="81"/>
      <c r="GZW766" s="75"/>
      <c r="GZX766" s="81"/>
      <c r="GZY766" s="75"/>
      <c r="GZZ766" s="81"/>
      <c r="HAA766" s="75"/>
      <c r="HAB766" s="81"/>
      <c r="HAC766" s="75"/>
      <c r="HAD766" s="81"/>
      <c r="HAE766" s="75"/>
      <c r="HAF766" s="81"/>
      <c r="HAG766" s="75"/>
      <c r="HAH766" s="81"/>
      <c r="HAI766" s="75"/>
      <c r="HAJ766" s="81"/>
      <c r="HAK766" s="75"/>
      <c r="HAL766" s="81"/>
      <c r="HAM766" s="75"/>
      <c r="HAN766" s="81"/>
      <c r="HAO766" s="75"/>
      <c r="HAP766" s="81"/>
      <c r="HAQ766" s="75"/>
      <c r="HAR766" s="81"/>
      <c r="HAS766" s="75"/>
      <c r="HAT766" s="81"/>
      <c r="HAU766" s="75"/>
      <c r="HAV766" s="81"/>
      <c r="HAW766" s="75"/>
      <c r="HAX766" s="81"/>
      <c r="HAY766" s="75"/>
      <c r="HAZ766" s="81"/>
      <c r="HBA766" s="75"/>
      <c r="HBB766" s="81"/>
      <c r="HBC766" s="75"/>
      <c r="HBD766" s="81"/>
      <c r="HBE766" s="75"/>
      <c r="HBF766" s="81"/>
      <c r="HBG766" s="75"/>
      <c r="HBH766" s="81"/>
      <c r="HBI766" s="75"/>
      <c r="HBJ766" s="81"/>
      <c r="HBK766" s="75"/>
      <c r="HBL766" s="81"/>
      <c r="HBM766" s="75"/>
      <c r="HBN766" s="81"/>
      <c r="HBO766" s="75"/>
      <c r="HBP766" s="81"/>
      <c r="HBQ766" s="75"/>
      <c r="HBR766" s="81"/>
      <c r="HBS766" s="75"/>
      <c r="HBT766" s="81"/>
      <c r="HBU766" s="75"/>
      <c r="HBV766" s="81"/>
      <c r="HBW766" s="75"/>
      <c r="HBX766" s="81"/>
      <c r="HBY766" s="75"/>
      <c r="HBZ766" s="81"/>
      <c r="HCA766" s="75"/>
      <c r="HCB766" s="81"/>
      <c r="HCC766" s="75"/>
      <c r="HCD766" s="81"/>
      <c r="HCE766" s="75"/>
      <c r="HCF766" s="81"/>
      <c r="HCG766" s="75"/>
      <c r="HCH766" s="81"/>
      <c r="HCI766" s="75"/>
      <c r="HCJ766" s="81"/>
      <c r="HCK766" s="75"/>
      <c r="HCL766" s="81"/>
      <c r="HCM766" s="75"/>
      <c r="HCN766" s="81"/>
      <c r="HCO766" s="75"/>
      <c r="HCP766" s="81"/>
      <c r="HCQ766" s="75"/>
      <c r="HCR766" s="81"/>
      <c r="HCS766" s="75"/>
      <c r="HCT766" s="81"/>
      <c r="HCU766" s="75"/>
      <c r="HCV766" s="81"/>
      <c r="HCW766" s="75"/>
      <c r="HCX766" s="81"/>
      <c r="HCY766" s="75"/>
      <c r="HCZ766" s="81"/>
      <c r="HDA766" s="75"/>
      <c r="HDB766" s="81"/>
      <c r="HDC766" s="75"/>
      <c r="HDD766" s="81"/>
      <c r="HDE766" s="75"/>
      <c r="HDF766" s="81"/>
      <c r="HDG766" s="75"/>
      <c r="HDH766" s="81"/>
      <c r="HDI766" s="75"/>
      <c r="HDJ766" s="81"/>
      <c r="HDK766" s="75"/>
      <c r="HDL766" s="81"/>
      <c r="HDM766" s="75"/>
      <c r="HDN766" s="81"/>
      <c r="HDO766" s="75"/>
      <c r="HDP766" s="81"/>
      <c r="HDQ766" s="75"/>
      <c r="HDR766" s="81"/>
      <c r="HDS766" s="75"/>
      <c r="HDT766" s="81"/>
      <c r="HDU766" s="75"/>
      <c r="HDV766" s="81"/>
      <c r="HDW766" s="75"/>
      <c r="HDX766" s="81"/>
      <c r="HDY766" s="75"/>
      <c r="HDZ766" s="81"/>
      <c r="HEA766" s="75"/>
      <c r="HEB766" s="81"/>
      <c r="HEC766" s="75"/>
      <c r="HED766" s="81"/>
      <c r="HEE766" s="75"/>
      <c r="HEF766" s="81"/>
      <c r="HEG766" s="75"/>
      <c r="HEH766" s="81"/>
      <c r="HEI766" s="75"/>
      <c r="HEJ766" s="81"/>
      <c r="HEK766" s="75"/>
      <c r="HEL766" s="81"/>
      <c r="HEM766" s="75"/>
      <c r="HEN766" s="81"/>
      <c r="HEO766" s="75"/>
      <c r="HEP766" s="81"/>
      <c r="HEQ766" s="75"/>
      <c r="HER766" s="81"/>
      <c r="HES766" s="75"/>
      <c r="HET766" s="81"/>
      <c r="HEU766" s="75"/>
      <c r="HEV766" s="81"/>
      <c r="HEW766" s="75"/>
      <c r="HEX766" s="81"/>
      <c r="HEY766" s="75"/>
      <c r="HEZ766" s="81"/>
      <c r="HFA766" s="75"/>
      <c r="HFB766" s="81"/>
      <c r="HFC766" s="75"/>
      <c r="HFD766" s="81"/>
      <c r="HFE766" s="75"/>
      <c r="HFF766" s="81"/>
      <c r="HFG766" s="75"/>
      <c r="HFH766" s="81"/>
      <c r="HFI766" s="75"/>
      <c r="HFJ766" s="81"/>
      <c r="HFK766" s="75"/>
      <c r="HFL766" s="81"/>
      <c r="HFM766" s="75"/>
      <c r="HFN766" s="81"/>
      <c r="HFO766" s="75"/>
      <c r="HFP766" s="81"/>
      <c r="HFQ766" s="75"/>
      <c r="HFR766" s="81"/>
      <c r="HFS766" s="75"/>
      <c r="HFT766" s="81"/>
      <c r="HFU766" s="75"/>
      <c r="HFV766" s="81"/>
      <c r="HFW766" s="75"/>
      <c r="HFX766" s="81"/>
      <c r="HFY766" s="75"/>
      <c r="HFZ766" s="81"/>
      <c r="HGA766" s="75"/>
      <c r="HGB766" s="81"/>
      <c r="HGC766" s="75"/>
      <c r="HGD766" s="81"/>
      <c r="HGE766" s="75"/>
      <c r="HGF766" s="81"/>
      <c r="HGG766" s="75"/>
      <c r="HGH766" s="81"/>
      <c r="HGI766" s="75"/>
      <c r="HGJ766" s="81"/>
      <c r="HGK766" s="75"/>
      <c r="HGL766" s="81"/>
      <c r="HGM766" s="75"/>
      <c r="HGN766" s="81"/>
      <c r="HGO766" s="75"/>
      <c r="HGP766" s="81"/>
      <c r="HGQ766" s="75"/>
      <c r="HGR766" s="81"/>
      <c r="HGS766" s="75"/>
      <c r="HGT766" s="81"/>
      <c r="HGU766" s="75"/>
      <c r="HGV766" s="81"/>
      <c r="HGW766" s="75"/>
      <c r="HGX766" s="81"/>
      <c r="HGY766" s="75"/>
      <c r="HGZ766" s="81"/>
      <c r="HHA766" s="75"/>
      <c r="HHB766" s="81"/>
      <c r="HHC766" s="75"/>
      <c r="HHD766" s="81"/>
      <c r="HHE766" s="75"/>
      <c r="HHF766" s="81"/>
      <c r="HHG766" s="75"/>
      <c r="HHH766" s="81"/>
      <c r="HHI766" s="75"/>
      <c r="HHJ766" s="81"/>
      <c r="HHK766" s="75"/>
      <c r="HHL766" s="81"/>
      <c r="HHM766" s="75"/>
      <c r="HHN766" s="81"/>
      <c r="HHO766" s="75"/>
      <c r="HHP766" s="81"/>
      <c r="HHQ766" s="75"/>
      <c r="HHR766" s="81"/>
      <c r="HHS766" s="75"/>
      <c r="HHT766" s="81"/>
      <c r="HHU766" s="75"/>
      <c r="HHV766" s="81"/>
      <c r="HHW766" s="75"/>
      <c r="HHX766" s="81"/>
      <c r="HHY766" s="75"/>
      <c r="HHZ766" s="81"/>
      <c r="HIA766" s="75"/>
      <c r="HIB766" s="81"/>
      <c r="HIC766" s="75"/>
      <c r="HID766" s="81"/>
      <c r="HIE766" s="75"/>
      <c r="HIF766" s="81"/>
      <c r="HIG766" s="75"/>
      <c r="HIH766" s="81"/>
      <c r="HII766" s="75"/>
      <c r="HIJ766" s="81"/>
      <c r="HIK766" s="75"/>
      <c r="HIL766" s="81"/>
      <c r="HIM766" s="75"/>
      <c r="HIN766" s="81"/>
      <c r="HIO766" s="75"/>
      <c r="HIP766" s="81"/>
      <c r="HIQ766" s="75"/>
      <c r="HIR766" s="81"/>
      <c r="HIS766" s="75"/>
      <c r="HIT766" s="81"/>
      <c r="HIU766" s="75"/>
      <c r="HIV766" s="81"/>
      <c r="HIW766" s="75"/>
      <c r="HIX766" s="81"/>
      <c r="HIY766" s="75"/>
      <c r="HIZ766" s="81"/>
      <c r="HJA766" s="75"/>
      <c r="HJB766" s="81"/>
      <c r="HJC766" s="75"/>
      <c r="HJD766" s="81"/>
      <c r="HJE766" s="75"/>
      <c r="HJF766" s="81"/>
      <c r="HJG766" s="75"/>
      <c r="HJH766" s="81"/>
      <c r="HJI766" s="75"/>
      <c r="HJJ766" s="81"/>
      <c r="HJK766" s="75"/>
      <c r="HJL766" s="81"/>
      <c r="HJM766" s="75"/>
      <c r="HJN766" s="81"/>
      <c r="HJO766" s="75"/>
      <c r="HJP766" s="81"/>
      <c r="HJQ766" s="75"/>
      <c r="HJR766" s="81"/>
      <c r="HJS766" s="75"/>
      <c r="HJT766" s="81"/>
      <c r="HJU766" s="75"/>
      <c r="HJV766" s="81"/>
      <c r="HJW766" s="75"/>
      <c r="HJX766" s="81"/>
      <c r="HJY766" s="75"/>
      <c r="HJZ766" s="81"/>
      <c r="HKA766" s="75"/>
      <c r="HKB766" s="81"/>
      <c r="HKC766" s="75"/>
      <c r="HKD766" s="81"/>
      <c r="HKE766" s="75"/>
      <c r="HKF766" s="81"/>
      <c r="HKG766" s="75"/>
      <c r="HKH766" s="81"/>
      <c r="HKI766" s="75"/>
      <c r="HKJ766" s="81"/>
      <c r="HKK766" s="75"/>
      <c r="HKL766" s="81"/>
      <c r="HKM766" s="75"/>
      <c r="HKN766" s="81"/>
      <c r="HKO766" s="75"/>
      <c r="HKP766" s="81"/>
      <c r="HKQ766" s="75"/>
      <c r="HKR766" s="81"/>
      <c r="HKS766" s="75"/>
      <c r="HKT766" s="81"/>
      <c r="HKU766" s="75"/>
      <c r="HKV766" s="81"/>
      <c r="HKW766" s="75"/>
      <c r="HKX766" s="81"/>
      <c r="HKY766" s="75"/>
      <c r="HKZ766" s="81"/>
      <c r="HLA766" s="75"/>
      <c r="HLB766" s="81"/>
      <c r="HLC766" s="75"/>
      <c r="HLD766" s="81"/>
      <c r="HLE766" s="75"/>
      <c r="HLF766" s="81"/>
      <c r="HLG766" s="75"/>
      <c r="HLH766" s="81"/>
      <c r="HLI766" s="75"/>
      <c r="HLJ766" s="81"/>
      <c r="HLK766" s="75"/>
      <c r="HLL766" s="81"/>
      <c r="HLM766" s="75"/>
      <c r="HLN766" s="81"/>
      <c r="HLO766" s="75"/>
      <c r="HLP766" s="81"/>
      <c r="HLQ766" s="75"/>
      <c r="HLR766" s="81"/>
      <c r="HLS766" s="75"/>
      <c r="HLT766" s="81"/>
      <c r="HLU766" s="75"/>
      <c r="HLV766" s="81"/>
      <c r="HLW766" s="75"/>
      <c r="HLX766" s="81"/>
      <c r="HLY766" s="75"/>
      <c r="HLZ766" s="81"/>
      <c r="HMA766" s="75"/>
      <c r="HMB766" s="81"/>
      <c r="HMC766" s="75"/>
      <c r="HMD766" s="81"/>
      <c r="HME766" s="75"/>
      <c r="HMF766" s="81"/>
      <c r="HMG766" s="75"/>
      <c r="HMH766" s="81"/>
      <c r="HMI766" s="75"/>
      <c r="HMJ766" s="81"/>
      <c r="HMK766" s="75"/>
      <c r="HML766" s="81"/>
      <c r="HMM766" s="75"/>
      <c r="HMN766" s="81"/>
      <c r="HMO766" s="75"/>
      <c r="HMP766" s="81"/>
      <c r="HMQ766" s="75"/>
      <c r="HMR766" s="81"/>
      <c r="HMS766" s="75"/>
      <c r="HMT766" s="81"/>
      <c r="HMU766" s="75"/>
      <c r="HMV766" s="81"/>
      <c r="HMW766" s="75"/>
      <c r="HMX766" s="81"/>
      <c r="HMY766" s="75"/>
      <c r="HMZ766" s="81"/>
      <c r="HNA766" s="75"/>
      <c r="HNB766" s="81"/>
      <c r="HNC766" s="75"/>
      <c r="HND766" s="81"/>
      <c r="HNE766" s="75"/>
      <c r="HNF766" s="81"/>
      <c r="HNG766" s="75"/>
      <c r="HNH766" s="81"/>
      <c r="HNI766" s="75"/>
      <c r="HNJ766" s="81"/>
      <c r="HNK766" s="75"/>
      <c r="HNL766" s="81"/>
      <c r="HNM766" s="75"/>
      <c r="HNN766" s="81"/>
      <c r="HNO766" s="75"/>
      <c r="HNP766" s="81"/>
      <c r="HNQ766" s="75"/>
      <c r="HNR766" s="81"/>
      <c r="HNS766" s="75"/>
      <c r="HNT766" s="81"/>
      <c r="HNU766" s="75"/>
      <c r="HNV766" s="81"/>
      <c r="HNW766" s="75"/>
      <c r="HNX766" s="81"/>
      <c r="HNY766" s="75"/>
      <c r="HNZ766" s="81"/>
      <c r="HOA766" s="75"/>
      <c r="HOB766" s="81"/>
      <c r="HOC766" s="75"/>
      <c r="HOD766" s="81"/>
      <c r="HOE766" s="75"/>
      <c r="HOF766" s="81"/>
      <c r="HOG766" s="75"/>
      <c r="HOH766" s="81"/>
      <c r="HOI766" s="75"/>
      <c r="HOJ766" s="81"/>
      <c r="HOK766" s="75"/>
      <c r="HOL766" s="81"/>
      <c r="HOM766" s="75"/>
      <c r="HON766" s="81"/>
      <c r="HOO766" s="75"/>
      <c r="HOP766" s="81"/>
      <c r="HOQ766" s="75"/>
      <c r="HOR766" s="81"/>
      <c r="HOS766" s="75"/>
      <c r="HOT766" s="81"/>
      <c r="HOU766" s="75"/>
      <c r="HOV766" s="81"/>
      <c r="HOW766" s="75"/>
      <c r="HOX766" s="81"/>
      <c r="HOY766" s="75"/>
      <c r="HOZ766" s="81"/>
      <c r="HPA766" s="75"/>
      <c r="HPB766" s="81"/>
      <c r="HPC766" s="75"/>
      <c r="HPD766" s="81"/>
      <c r="HPE766" s="75"/>
      <c r="HPF766" s="81"/>
      <c r="HPG766" s="75"/>
      <c r="HPH766" s="81"/>
      <c r="HPI766" s="75"/>
      <c r="HPJ766" s="81"/>
      <c r="HPK766" s="75"/>
      <c r="HPL766" s="81"/>
      <c r="HPM766" s="75"/>
      <c r="HPN766" s="81"/>
      <c r="HPO766" s="75"/>
      <c r="HPP766" s="81"/>
      <c r="HPQ766" s="75"/>
      <c r="HPR766" s="81"/>
      <c r="HPS766" s="75"/>
      <c r="HPT766" s="81"/>
      <c r="HPU766" s="75"/>
      <c r="HPV766" s="81"/>
      <c r="HPW766" s="75"/>
      <c r="HPX766" s="81"/>
      <c r="HPY766" s="75"/>
      <c r="HPZ766" s="81"/>
      <c r="HQA766" s="75"/>
      <c r="HQB766" s="81"/>
      <c r="HQC766" s="75"/>
      <c r="HQD766" s="81"/>
      <c r="HQE766" s="75"/>
      <c r="HQF766" s="81"/>
      <c r="HQG766" s="75"/>
      <c r="HQH766" s="81"/>
      <c r="HQI766" s="75"/>
      <c r="HQJ766" s="81"/>
      <c r="HQK766" s="75"/>
      <c r="HQL766" s="81"/>
      <c r="HQM766" s="75"/>
      <c r="HQN766" s="81"/>
      <c r="HQO766" s="75"/>
      <c r="HQP766" s="81"/>
      <c r="HQQ766" s="75"/>
      <c r="HQR766" s="81"/>
      <c r="HQS766" s="75"/>
      <c r="HQT766" s="81"/>
      <c r="HQU766" s="75"/>
      <c r="HQV766" s="81"/>
      <c r="HQW766" s="75"/>
      <c r="HQX766" s="81"/>
      <c r="HQY766" s="75"/>
      <c r="HQZ766" s="81"/>
      <c r="HRA766" s="75"/>
      <c r="HRB766" s="81"/>
      <c r="HRC766" s="75"/>
      <c r="HRD766" s="81"/>
      <c r="HRE766" s="75"/>
      <c r="HRF766" s="81"/>
      <c r="HRG766" s="75"/>
      <c r="HRH766" s="81"/>
      <c r="HRI766" s="75"/>
      <c r="HRJ766" s="81"/>
      <c r="HRK766" s="75"/>
      <c r="HRL766" s="81"/>
      <c r="HRM766" s="75"/>
      <c r="HRN766" s="81"/>
      <c r="HRO766" s="75"/>
      <c r="HRP766" s="81"/>
      <c r="HRQ766" s="75"/>
      <c r="HRR766" s="81"/>
      <c r="HRS766" s="75"/>
      <c r="HRT766" s="81"/>
      <c r="HRU766" s="75"/>
      <c r="HRV766" s="81"/>
      <c r="HRW766" s="75"/>
      <c r="HRX766" s="81"/>
      <c r="HRY766" s="75"/>
      <c r="HRZ766" s="81"/>
      <c r="HSA766" s="75"/>
      <c r="HSB766" s="81"/>
      <c r="HSC766" s="75"/>
      <c r="HSD766" s="81"/>
      <c r="HSE766" s="75"/>
      <c r="HSF766" s="81"/>
      <c r="HSG766" s="75"/>
      <c r="HSH766" s="81"/>
      <c r="HSI766" s="75"/>
      <c r="HSJ766" s="81"/>
      <c r="HSK766" s="75"/>
      <c r="HSL766" s="81"/>
      <c r="HSM766" s="75"/>
      <c r="HSN766" s="81"/>
      <c r="HSO766" s="75"/>
      <c r="HSP766" s="81"/>
      <c r="HSQ766" s="75"/>
      <c r="HSR766" s="81"/>
      <c r="HSS766" s="75"/>
      <c r="HST766" s="81"/>
      <c r="HSU766" s="75"/>
      <c r="HSV766" s="81"/>
      <c r="HSW766" s="75"/>
      <c r="HSX766" s="81"/>
      <c r="HSY766" s="75"/>
      <c r="HSZ766" s="81"/>
      <c r="HTA766" s="75"/>
      <c r="HTB766" s="81"/>
      <c r="HTC766" s="75"/>
      <c r="HTD766" s="81"/>
      <c r="HTE766" s="75"/>
      <c r="HTF766" s="81"/>
      <c r="HTG766" s="75"/>
      <c r="HTH766" s="81"/>
      <c r="HTI766" s="75"/>
      <c r="HTJ766" s="81"/>
      <c r="HTK766" s="75"/>
      <c r="HTL766" s="81"/>
      <c r="HTM766" s="75"/>
      <c r="HTN766" s="81"/>
      <c r="HTO766" s="75"/>
      <c r="HTP766" s="81"/>
      <c r="HTQ766" s="75"/>
      <c r="HTR766" s="81"/>
      <c r="HTS766" s="75"/>
      <c r="HTT766" s="81"/>
      <c r="HTU766" s="75"/>
      <c r="HTV766" s="81"/>
      <c r="HTW766" s="75"/>
      <c r="HTX766" s="81"/>
      <c r="HTY766" s="75"/>
      <c r="HTZ766" s="81"/>
      <c r="HUA766" s="75"/>
      <c r="HUB766" s="81"/>
      <c r="HUC766" s="75"/>
      <c r="HUD766" s="81"/>
      <c r="HUE766" s="75"/>
      <c r="HUF766" s="81"/>
      <c r="HUG766" s="75"/>
      <c r="HUH766" s="81"/>
      <c r="HUI766" s="75"/>
      <c r="HUJ766" s="81"/>
      <c r="HUK766" s="75"/>
      <c r="HUL766" s="81"/>
      <c r="HUM766" s="75"/>
      <c r="HUN766" s="81"/>
      <c r="HUO766" s="75"/>
      <c r="HUP766" s="81"/>
      <c r="HUQ766" s="75"/>
      <c r="HUR766" s="81"/>
      <c r="HUS766" s="75"/>
      <c r="HUT766" s="81"/>
      <c r="HUU766" s="75"/>
      <c r="HUV766" s="81"/>
      <c r="HUW766" s="75"/>
      <c r="HUX766" s="81"/>
      <c r="HUY766" s="75"/>
      <c r="HUZ766" s="81"/>
      <c r="HVA766" s="75"/>
      <c r="HVB766" s="81"/>
      <c r="HVC766" s="75"/>
      <c r="HVD766" s="81"/>
      <c r="HVE766" s="75"/>
      <c r="HVF766" s="81"/>
      <c r="HVG766" s="75"/>
      <c r="HVH766" s="81"/>
      <c r="HVI766" s="75"/>
      <c r="HVJ766" s="81"/>
      <c r="HVK766" s="75"/>
      <c r="HVL766" s="81"/>
      <c r="HVM766" s="75"/>
      <c r="HVN766" s="81"/>
      <c r="HVO766" s="75"/>
      <c r="HVP766" s="81"/>
      <c r="HVQ766" s="75"/>
      <c r="HVR766" s="81"/>
      <c r="HVS766" s="75"/>
      <c r="HVT766" s="81"/>
      <c r="HVU766" s="75"/>
      <c r="HVV766" s="81"/>
      <c r="HVW766" s="75"/>
      <c r="HVX766" s="81"/>
      <c r="HVY766" s="75"/>
      <c r="HVZ766" s="81"/>
      <c r="HWA766" s="75"/>
      <c r="HWB766" s="81"/>
      <c r="HWC766" s="75"/>
      <c r="HWD766" s="81"/>
      <c r="HWE766" s="75"/>
      <c r="HWF766" s="81"/>
      <c r="HWG766" s="75"/>
      <c r="HWH766" s="81"/>
      <c r="HWI766" s="75"/>
      <c r="HWJ766" s="81"/>
      <c r="HWK766" s="75"/>
      <c r="HWL766" s="81"/>
      <c r="HWM766" s="75"/>
      <c r="HWN766" s="81"/>
      <c r="HWO766" s="75"/>
      <c r="HWP766" s="81"/>
      <c r="HWQ766" s="75"/>
      <c r="HWR766" s="81"/>
      <c r="HWS766" s="75"/>
      <c r="HWT766" s="81"/>
      <c r="HWU766" s="75"/>
      <c r="HWV766" s="81"/>
      <c r="HWW766" s="75"/>
      <c r="HWX766" s="81"/>
      <c r="HWY766" s="75"/>
      <c r="HWZ766" s="81"/>
      <c r="HXA766" s="75"/>
      <c r="HXB766" s="81"/>
      <c r="HXC766" s="75"/>
      <c r="HXD766" s="81"/>
      <c r="HXE766" s="75"/>
      <c r="HXF766" s="81"/>
      <c r="HXG766" s="75"/>
      <c r="HXH766" s="81"/>
      <c r="HXI766" s="75"/>
      <c r="HXJ766" s="81"/>
      <c r="HXK766" s="75"/>
      <c r="HXL766" s="81"/>
      <c r="HXM766" s="75"/>
      <c r="HXN766" s="81"/>
      <c r="HXO766" s="75"/>
      <c r="HXP766" s="81"/>
      <c r="HXQ766" s="75"/>
      <c r="HXR766" s="81"/>
      <c r="HXS766" s="75"/>
      <c r="HXT766" s="81"/>
      <c r="HXU766" s="75"/>
      <c r="HXV766" s="81"/>
      <c r="HXW766" s="75"/>
      <c r="HXX766" s="81"/>
      <c r="HXY766" s="75"/>
      <c r="HXZ766" s="81"/>
      <c r="HYA766" s="75"/>
      <c r="HYB766" s="81"/>
      <c r="HYC766" s="75"/>
      <c r="HYD766" s="81"/>
      <c r="HYE766" s="75"/>
      <c r="HYF766" s="81"/>
      <c r="HYG766" s="75"/>
      <c r="HYH766" s="81"/>
      <c r="HYI766" s="75"/>
      <c r="HYJ766" s="81"/>
      <c r="HYK766" s="75"/>
      <c r="HYL766" s="81"/>
      <c r="HYM766" s="75"/>
      <c r="HYN766" s="81"/>
      <c r="HYO766" s="75"/>
      <c r="HYP766" s="81"/>
      <c r="HYQ766" s="75"/>
      <c r="HYR766" s="81"/>
      <c r="HYS766" s="75"/>
      <c r="HYT766" s="81"/>
      <c r="HYU766" s="75"/>
      <c r="HYV766" s="81"/>
      <c r="HYW766" s="75"/>
      <c r="HYX766" s="81"/>
      <c r="HYY766" s="75"/>
      <c r="HYZ766" s="81"/>
      <c r="HZA766" s="75"/>
      <c r="HZB766" s="81"/>
      <c r="HZC766" s="75"/>
      <c r="HZD766" s="81"/>
      <c r="HZE766" s="75"/>
      <c r="HZF766" s="81"/>
      <c r="HZG766" s="75"/>
      <c r="HZH766" s="81"/>
      <c r="HZI766" s="75"/>
      <c r="HZJ766" s="81"/>
      <c r="HZK766" s="75"/>
      <c r="HZL766" s="81"/>
      <c r="HZM766" s="75"/>
      <c r="HZN766" s="81"/>
      <c r="HZO766" s="75"/>
      <c r="HZP766" s="81"/>
      <c r="HZQ766" s="75"/>
      <c r="HZR766" s="81"/>
      <c r="HZS766" s="75"/>
      <c r="HZT766" s="81"/>
      <c r="HZU766" s="75"/>
      <c r="HZV766" s="81"/>
      <c r="HZW766" s="75"/>
      <c r="HZX766" s="81"/>
      <c r="HZY766" s="75"/>
      <c r="HZZ766" s="81"/>
      <c r="IAA766" s="75"/>
      <c r="IAB766" s="81"/>
      <c r="IAC766" s="75"/>
      <c r="IAD766" s="81"/>
      <c r="IAE766" s="75"/>
      <c r="IAF766" s="81"/>
      <c r="IAG766" s="75"/>
      <c r="IAH766" s="81"/>
      <c r="IAI766" s="75"/>
      <c r="IAJ766" s="81"/>
      <c r="IAK766" s="75"/>
      <c r="IAL766" s="81"/>
      <c r="IAM766" s="75"/>
      <c r="IAN766" s="81"/>
      <c r="IAO766" s="75"/>
      <c r="IAP766" s="81"/>
      <c r="IAQ766" s="75"/>
      <c r="IAR766" s="81"/>
      <c r="IAS766" s="75"/>
      <c r="IAT766" s="81"/>
      <c r="IAU766" s="75"/>
      <c r="IAV766" s="81"/>
      <c r="IAW766" s="75"/>
      <c r="IAX766" s="81"/>
      <c r="IAY766" s="75"/>
      <c r="IAZ766" s="81"/>
      <c r="IBA766" s="75"/>
      <c r="IBB766" s="81"/>
      <c r="IBC766" s="75"/>
      <c r="IBD766" s="81"/>
      <c r="IBE766" s="75"/>
      <c r="IBF766" s="81"/>
      <c r="IBG766" s="75"/>
      <c r="IBH766" s="81"/>
      <c r="IBI766" s="75"/>
      <c r="IBJ766" s="81"/>
      <c r="IBK766" s="75"/>
      <c r="IBL766" s="81"/>
      <c r="IBM766" s="75"/>
      <c r="IBN766" s="81"/>
      <c r="IBO766" s="75"/>
      <c r="IBP766" s="81"/>
      <c r="IBQ766" s="75"/>
      <c r="IBR766" s="81"/>
      <c r="IBS766" s="75"/>
      <c r="IBT766" s="81"/>
      <c r="IBU766" s="75"/>
      <c r="IBV766" s="81"/>
      <c r="IBW766" s="75"/>
      <c r="IBX766" s="81"/>
      <c r="IBY766" s="75"/>
      <c r="IBZ766" s="81"/>
      <c r="ICA766" s="75"/>
      <c r="ICB766" s="81"/>
      <c r="ICC766" s="75"/>
      <c r="ICD766" s="81"/>
      <c r="ICE766" s="75"/>
      <c r="ICF766" s="81"/>
      <c r="ICG766" s="75"/>
      <c r="ICH766" s="81"/>
      <c r="ICI766" s="75"/>
      <c r="ICJ766" s="81"/>
      <c r="ICK766" s="75"/>
      <c r="ICL766" s="81"/>
      <c r="ICM766" s="75"/>
      <c r="ICN766" s="81"/>
      <c r="ICO766" s="75"/>
      <c r="ICP766" s="81"/>
      <c r="ICQ766" s="75"/>
      <c r="ICR766" s="81"/>
      <c r="ICS766" s="75"/>
      <c r="ICT766" s="81"/>
      <c r="ICU766" s="75"/>
      <c r="ICV766" s="81"/>
      <c r="ICW766" s="75"/>
      <c r="ICX766" s="81"/>
      <c r="ICY766" s="75"/>
      <c r="ICZ766" s="81"/>
      <c r="IDA766" s="75"/>
      <c r="IDB766" s="81"/>
      <c r="IDC766" s="75"/>
      <c r="IDD766" s="81"/>
      <c r="IDE766" s="75"/>
      <c r="IDF766" s="81"/>
      <c r="IDG766" s="75"/>
      <c r="IDH766" s="81"/>
      <c r="IDI766" s="75"/>
      <c r="IDJ766" s="81"/>
      <c r="IDK766" s="75"/>
      <c r="IDL766" s="81"/>
      <c r="IDM766" s="75"/>
      <c r="IDN766" s="81"/>
      <c r="IDO766" s="75"/>
      <c r="IDP766" s="81"/>
      <c r="IDQ766" s="75"/>
      <c r="IDR766" s="81"/>
      <c r="IDS766" s="75"/>
      <c r="IDT766" s="81"/>
      <c r="IDU766" s="75"/>
      <c r="IDV766" s="81"/>
      <c r="IDW766" s="75"/>
      <c r="IDX766" s="81"/>
      <c r="IDY766" s="75"/>
      <c r="IDZ766" s="81"/>
      <c r="IEA766" s="75"/>
      <c r="IEB766" s="81"/>
      <c r="IEC766" s="75"/>
      <c r="IED766" s="81"/>
      <c r="IEE766" s="75"/>
      <c r="IEF766" s="81"/>
      <c r="IEG766" s="75"/>
      <c r="IEH766" s="81"/>
      <c r="IEI766" s="75"/>
      <c r="IEJ766" s="81"/>
      <c r="IEK766" s="75"/>
      <c r="IEL766" s="81"/>
      <c r="IEM766" s="75"/>
      <c r="IEN766" s="81"/>
      <c r="IEO766" s="75"/>
      <c r="IEP766" s="81"/>
      <c r="IEQ766" s="75"/>
      <c r="IER766" s="81"/>
      <c r="IES766" s="75"/>
      <c r="IET766" s="81"/>
      <c r="IEU766" s="75"/>
      <c r="IEV766" s="81"/>
      <c r="IEW766" s="75"/>
      <c r="IEX766" s="81"/>
      <c r="IEY766" s="75"/>
      <c r="IEZ766" s="81"/>
      <c r="IFA766" s="75"/>
      <c r="IFB766" s="81"/>
      <c r="IFC766" s="75"/>
      <c r="IFD766" s="81"/>
      <c r="IFE766" s="75"/>
      <c r="IFF766" s="81"/>
      <c r="IFG766" s="75"/>
      <c r="IFH766" s="81"/>
      <c r="IFI766" s="75"/>
      <c r="IFJ766" s="81"/>
      <c r="IFK766" s="75"/>
      <c r="IFL766" s="81"/>
      <c r="IFM766" s="75"/>
      <c r="IFN766" s="81"/>
      <c r="IFO766" s="75"/>
      <c r="IFP766" s="81"/>
      <c r="IFQ766" s="75"/>
      <c r="IFR766" s="81"/>
      <c r="IFS766" s="75"/>
      <c r="IFT766" s="81"/>
      <c r="IFU766" s="75"/>
      <c r="IFV766" s="81"/>
      <c r="IFW766" s="75"/>
      <c r="IFX766" s="81"/>
      <c r="IFY766" s="75"/>
      <c r="IFZ766" s="81"/>
      <c r="IGA766" s="75"/>
      <c r="IGB766" s="81"/>
      <c r="IGC766" s="75"/>
      <c r="IGD766" s="81"/>
      <c r="IGE766" s="75"/>
      <c r="IGF766" s="81"/>
      <c r="IGG766" s="75"/>
      <c r="IGH766" s="81"/>
      <c r="IGI766" s="75"/>
      <c r="IGJ766" s="81"/>
      <c r="IGK766" s="75"/>
      <c r="IGL766" s="81"/>
      <c r="IGM766" s="75"/>
      <c r="IGN766" s="81"/>
      <c r="IGO766" s="75"/>
      <c r="IGP766" s="81"/>
      <c r="IGQ766" s="75"/>
      <c r="IGR766" s="81"/>
      <c r="IGS766" s="75"/>
      <c r="IGT766" s="81"/>
      <c r="IGU766" s="75"/>
      <c r="IGV766" s="81"/>
      <c r="IGW766" s="75"/>
      <c r="IGX766" s="81"/>
      <c r="IGY766" s="75"/>
      <c r="IGZ766" s="81"/>
      <c r="IHA766" s="75"/>
      <c r="IHB766" s="81"/>
      <c r="IHC766" s="75"/>
      <c r="IHD766" s="81"/>
      <c r="IHE766" s="75"/>
      <c r="IHF766" s="81"/>
      <c r="IHG766" s="75"/>
      <c r="IHH766" s="81"/>
      <c r="IHI766" s="75"/>
      <c r="IHJ766" s="81"/>
      <c r="IHK766" s="75"/>
      <c r="IHL766" s="81"/>
      <c r="IHM766" s="75"/>
      <c r="IHN766" s="81"/>
      <c r="IHO766" s="75"/>
      <c r="IHP766" s="81"/>
      <c r="IHQ766" s="75"/>
      <c r="IHR766" s="81"/>
      <c r="IHS766" s="75"/>
      <c r="IHT766" s="81"/>
      <c r="IHU766" s="75"/>
      <c r="IHV766" s="81"/>
      <c r="IHW766" s="75"/>
      <c r="IHX766" s="81"/>
      <c r="IHY766" s="75"/>
      <c r="IHZ766" s="81"/>
      <c r="IIA766" s="75"/>
      <c r="IIB766" s="81"/>
      <c r="IIC766" s="75"/>
      <c r="IID766" s="81"/>
      <c r="IIE766" s="75"/>
      <c r="IIF766" s="81"/>
      <c r="IIG766" s="75"/>
      <c r="IIH766" s="81"/>
      <c r="III766" s="75"/>
      <c r="IIJ766" s="81"/>
      <c r="IIK766" s="75"/>
      <c r="IIL766" s="81"/>
      <c r="IIM766" s="75"/>
      <c r="IIN766" s="81"/>
      <c r="IIO766" s="75"/>
      <c r="IIP766" s="81"/>
      <c r="IIQ766" s="75"/>
      <c r="IIR766" s="81"/>
      <c r="IIS766" s="75"/>
      <c r="IIT766" s="81"/>
      <c r="IIU766" s="75"/>
      <c r="IIV766" s="81"/>
      <c r="IIW766" s="75"/>
      <c r="IIX766" s="81"/>
      <c r="IIY766" s="75"/>
      <c r="IIZ766" s="81"/>
      <c r="IJA766" s="75"/>
      <c r="IJB766" s="81"/>
      <c r="IJC766" s="75"/>
      <c r="IJD766" s="81"/>
      <c r="IJE766" s="75"/>
      <c r="IJF766" s="81"/>
      <c r="IJG766" s="75"/>
      <c r="IJH766" s="81"/>
      <c r="IJI766" s="75"/>
      <c r="IJJ766" s="81"/>
      <c r="IJK766" s="75"/>
      <c r="IJL766" s="81"/>
      <c r="IJM766" s="75"/>
      <c r="IJN766" s="81"/>
      <c r="IJO766" s="75"/>
      <c r="IJP766" s="81"/>
      <c r="IJQ766" s="75"/>
      <c r="IJR766" s="81"/>
      <c r="IJS766" s="75"/>
      <c r="IJT766" s="81"/>
      <c r="IJU766" s="75"/>
      <c r="IJV766" s="81"/>
      <c r="IJW766" s="75"/>
      <c r="IJX766" s="81"/>
      <c r="IJY766" s="75"/>
      <c r="IJZ766" s="81"/>
      <c r="IKA766" s="75"/>
      <c r="IKB766" s="81"/>
      <c r="IKC766" s="75"/>
      <c r="IKD766" s="81"/>
      <c r="IKE766" s="75"/>
      <c r="IKF766" s="81"/>
      <c r="IKG766" s="75"/>
      <c r="IKH766" s="81"/>
      <c r="IKI766" s="75"/>
      <c r="IKJ766" s="81"/>
      <c r="IKK766" s="75"/>
      <c r="IKL766" s="81"/>
      <c r="IKM766" s="75"/>
      <c r="IKN766" s="81"/>
      <c r="IKO766" s="75"/>
      <c r="IKP766" s="81"/>
      <c r="IKQ766" s="75"/>
      <c r="IKR766" s="81"/>
      <c r="IKS766" s="75"/>
      <c r="IKT766" s="81"/>
      <c r="IKU766" s="75"/>
      <c r="IKV766" s="81"/>
      <c r="IKW766" s="75"/>
      <c r="IKX766" s="81"/>
      <c r="IKY766" s="75"/>
      <c r="IKZ766" s="81"/>
      <c r="ILA766" s="75"/>
      <c r="ILB766" s="81"/>
      <c r="ILC766" s="75"/>
      <c r="ILD766" s="81"/>
      <c r="ILE766" s="75"/>
      <c r="ILF766" s="81"/>
      <c r="ILG766" s="75"/>
      <c r="ILH766" s="81"/>
      <c r="ILI766" s="75"/>
      <c r="ILJ766" s="81"/>
      <c r="ILK766" s="75"/>
      <c r="ILL766" s="81"/>
      <c r="ILM766" s="75"/>
      <c r="ILN766" s="81"/>
      <c r="ILO766" s="75"/>
      <c r="ILP766" s="81"/>
      <c r="ILQ766" s="75"/>
      <c r="ILR766" s="81"/>
      <c r="ILS766" s="75"/>
      <c r="ILT766" s="81"/>
      <c r="ILU766" s="75"/>
      <c r="ILV766" s="81"/>
      <c r="ILW766" s="75"/>
      <c r="ILX766" s="81"/>
      <c r="ILY766" s="75"/>
      <c r="ILZ766" s="81"/>
      <c r="IMA766" s="75"/>
      <c r="IMB766" s="81"/>
      <c r="IMC766" s="75"/>
      <c r="IMD766" s="81"/>
      <c r="IME766" s="75"/>
      <c r="IMF766" s="81"/>
      <c r="IMG766" s="75"/>
      <c r="IMH766" s="81"/>
      <c r="IMI766" s="75"/>
      <c r="IMJ766" s="81"/>
      <c r="IMK766" s="75"/>
      <c r="IML766" s="81"/>
      <c r="IMM766" s="75"/>
      <c r="IMN766" s="81"/>
      <c r="IMO766" s="75"/>
      <c r="IMP766" s="81"/>
      <c r="IMQ766" s="75"/>
      <c r="IMR766" s="81"/>
      <c r="IMS766" s="75"/>
      <c r="IMT766" s="81"/>
      <c r="IMU766" s="75"/>
      <c r="IMV766" s="81"/>
      <c r="IMW766" s="75"/>
      <c r="IMX766" s="81"/>
      <c r="IMY766" s="75"/>
      <c r="IMZ766" s="81"/>
      <c r="INA766" s="75"/>
      <c r="INB766" s="81"/>
      <c r="INC766" s="75"/>
      <c r="IND766" s="81"/>
      <c r="INE766" s="75"/>
      <c r="INF766" s="81"/>
      <c r="ING766" s="75"/>
      <c r="INH766" s="81"/>
      <c r="INI766" s="75"/>
      <c r="INJ766" s="81"/>
      <c r="INK766" s="75"/>
      <c r="INL766" s="81"/>
      <c r="INM766" s="75"/>
      <c r="INN766" s="81"/>
      <c r="INO766" s="75"/>
      <c r="INP766" s="81"/>
      <c r="INQ766" s="75"/>
      <c r="INR766" s="81"/>
      <c r="INS766" s="75"/>
      <c r="INT766" s="81"/>
      <c r="INU766" s="75"/>
      <c r="INV766" s="81"/>
      <c r="INW766" s="75"/>
      <c r="INX766" s="81"/>
      <c r="INY766" s="75"/>
      <c r="INZ766" s="81"/>
      <c r="IOA766" s="75"/>
      <c r="IOB766" s="81"/>
      <c r="IOC766" s="75"/>
      <c r="IOD766" s="81"/>
      <c r="IOE766" s="75"/>
      <c r="IOF766" s="81"/>
      <c r="IOG766" s="75"/>
      <c r="IOH766" s="81"/>
      <c r="IOI766" s="75"/>
      <c r="IOJ766" s="81"/>
      <c r="IOK766" s="75"/>
      <c r="IOL766" s="81"/>
      <c r="IOM766" s="75"/>
      <c r="ION766" s="81"/>
      <c r="IOO766" s="75"/>
      <c r="IOP766" s="81"/>
      <c r="IOQ766" s="75"/>
      <c r="IOR766" s="81"/>
      <c r="IOS766" s="75"/>
      <c r="IOT766" s="81"/>
      <c r="IOU766" s="75"/>
      <c r="IOV766" s="81"/>
      <c r="IOW766" s="75"/>
      <c r="IOX766" s="81"/>
      <c r="IOY766" s="75"/>
      <c r="IOZ766" s="81"/>
      <c r="IPA766" s="75"/>
      <c r="IPB766" s="81"/>
      <c r="IPC766" s="75"/>
      <c r="IPD766" s="81"/>
      <c r="IPE766" s="75"/>
      <c r="IPF766" s="81"/>
      <c r="IPG766" s="75"/>
      <c r="IPH766" s="81"/>
      <c r="IPI766" s="75"/>
      <c r="IPJ766" s="81"/>
      <c r="IPK766" s="75"/>
      <c r="IPL766" s="81"/>
      <c r="IPM766" s="75"/>
      <c r="IPN766" s="81"/>
      <c r="IPO766" s="75"/>
      <c r="IPP766" s="81"/>
      <c r="IPQ766" s="75"/>
      <c r="IPR766" s="81"/>
      <c r="IPS766" s="75"/>
      <c r="IPT766" s="81"/>
      <c r="IPU766" s="75"/>
      <c r="IPV766" s="81"/>
      <c r="IPW766" s="75"/>
      <c r="IPX766" s="81"/>
      <c r="IPY766" s="75"/>
      <c r="IPZ766" s="81"/>
      <c r="IQA766" s="75"/>
      <c r="IQB766" s="81"/>
      <c r="IQC766" s="75"/>
      <c r="IQD766" s="81"/>
      <c r="IQE766" s="75"/>
      <c r="IQF766" s="81"/>
      <c r="IQG766" s="75"/>
      <c r="IQH766" s="81"/>
      <c r="IQI766" s="75"/>
      <c r="IQJ766" s="81"/>
      <c r="IQK766" s="75"/>
      <c r="IQL766" s="81"/>
      <c r="IQM766" s="75"/>
      <c r="IQN766" s="81"/>
      <c r="IQO766" s="75"/>
      <c r="IQP766" s="81"/>
      <c r="IQQ766" s="75"/>
      <c r="IQR766" s="81"/>
      <c r="IQS766" s="75"/>
      <c r="IQT766" s="81"/>
      <c r="IQU766" s="75"/>
      <c r="IQV766" s="81"/>
      <c r="IQW766" s="75"/>
      <c r="IQX766" s="81"/>
      <c r="IQY766" s="75"/>
      <c r="IQZ766" s="81"/>
      <c r="IRA766" s="75"/>
      <c r="IRB766" s="81"/>
      <c r="IRC766" s="75"/>
      <c r="IRD766" s="81"/>
      <c r="IRE766" s="75"/>
      <c r="IRF766" s="81"/>
      <c r="IRG766" s="75"/>
      <c r="IRH766" s="81"/>
      <c r="IRI766" s="75"/>
      <c r="IRJ766" s="81"/>
      <c r="IRK766" s="75"/>
      <c r="IRL766" s="81"/>
      <c r="IRM766" s="75"/>
      <c r="IRN766" s="81"/>
      <c r="IRO766" s="75"/>
      <c r="IRP766" s="81"/>
      <c r="IRQ766" s="75"/>
      <c r="IRR766" s="81"/>
      <c r="IRS766" s="75"/>
      <c r="IRT766" s="81"/>
      <c r="IRU766" s="75"/>
      <c r="IRV766" s="81"/>
      <c r="IRW766" s="75"/>
      <c r="IRX766" s="81"/>
      <c r="IRY766" s="75"/>
      <c r="IRZ766" s="81"/>
      <c r="ISA766" s="75"/>
      <c r="ISB766" s="81"/>
      <c r="ISC766" s="75"/>
      <c r="ISD766" s="81"/>
      <c r="ISE766" s="75"/>
      <c r="ISF766" s="81"/>
      <c r="ISG766" s="75"/>
      <c r="ISH766" s="81"/>
      <c r="ISI766" s="75"/>
      <c r="ISJ766" s="81"/>
      <c r="ISK766" s="75"/>
      <c r="ISL766" s="81"/>
      <c r="ISM766" s="75"/>
      <c r="ISN766" s="81"/>
      <c r="ISO766" s="75"/>
      <c r="ISP766" s="81"/>
      <c r="ISQ766" s="75"/>
      <c r="ISR766" s="81"/>
      <c r="ISS766" s="75"/>
      <c r="IST766" s="81"/>
      <c r="ISU766" s="75"/>
      <c r="ISV766" s="81"/>
      <c r="ISW766" s="75"/>
      <c r="ISX766" s="81"/>
      <c r="ISY766" s="75"/>
      <c r="ISZ766" s="81"/>
      <c r="ITA766" s="75"/>
      <c r="ITB766" s="81"/>
      <c r="ITC766" s="75"/>
      <c r="ITD766" s="81"/>
      <c r="ITE766" s="75"/>
      <c r="ITF766" s="81"/>
      <c r="ITG766" s="75"/>
      <c r="ITH766" s="81"/>
      <c r="ITI766" s="75"/>
      <c r="ITJ766" s="81"/>
      <c r="ITK766" s="75"/>
      <c r="ITL766" s="81"/>
      <c r="ITM766" s="75"/>
      <c r="ITN766" s="81"/>
      <c r="ITO766" s="75"/>
      <c r="ITP766" s="81"/>
      <c r="ITQ766" s="75"/>
      <c r="ITR766" s="81"/>
      <c r="ITS766" s="75"/>
      <c r="ITT766" s="81"/>
      <c r="ITU766" s="75"/>
      <c r="ITV766" s="81"/>
      <c r="ITW766" s="75"/>
      <c r="ITX766" s="81"/>
      <c r="ITY766" s="75"/>
      <c r="ITZ766" s="81"/>
      <c r="IUA766" s="75"/>
      <c r="IUB766" s="81"/>
      <c r="IUC766" s="75"/>
      <c r="IUD766" s="81"/>
      <c r="IUE766" s="75"/>
      <c r="IUF766" s="81"/>
      <c r="IUG766" s="75"/>
      <c r="IUH766" s="81"/>
      <c r="IUI766" s="75"/>
      <c r="IUJ766" s="81"/>
      <c r="IUK766" s="75"/>
      <c r="IUL766" s="81"/>
      <c r="IUM766" s="75"/>
      <c r="IUN766" s="81"/>
      <c r="IUO766" s="75"/>
      <c r="IUP766" s="81"/>
      <c r="IUQ766" s="75"/>
      <c r="IUR766" s="81"/>
      <c r="IUS766" s="75"/>
      <c r="IUT766" s="81"/>
      <c r="IUU766" s="75"/>
      <c r="IUV766" s="81"/>
      <c r="IUW766" s="75"/>
      <c r="IUX766" s="81"/>
      <c r="IUY766" s="75"/>
      <c r="IUZ766" s="81"/>
      <c r="IVA766" s="75"/>
      <c r="IVB766" s="81"/>
      <c r="IVC766" s="75"/>
      <c r="IVD766" s="81"/>
      <c r="IVE766" s="75"/>
      <c r="IVF766" s="81"/>
      <c r="IVG766" s="75"/>
      <c r="IVH766" s="81"/>
      <c r="IVI766" s="75"/>
      <c r="IVJ766" s="81"/>
      <c r="IVK766" s="75"/>
      <c r="IVL766" s="81"/>
      <c r="IVM766" s="75"/>
      <c r="IVN766" s="81"/>
      <c r="IVO766" s="75"/>
      <c r="IVP766" s="81"/>
      <c r="IVQ766" s="75"/>
      <c r="IVR766" s="81"/>
      <c r="IVS766" s="75"/>
      <c r="IVT766" s="81"/>
      <c r="IVU766" s="75"/>
      <c r="IVV766" s="81"/>
      <c r="IVW766" s="75"/>
      <c r="IVX766" s="81"/>
      <c r="IVY766" s="75"/>
      <c r="IVZ766" s="81"/>
      <c r="IWA766" s="75"/>
      <c r="IWB766" s="81"/>
      <c r="IWC766" s="75"/>
      <c r="IWD766" s="81"/>
      <c r="IWE766" s="75"/>
      <c r="IWF766" s="81"/>
      <c r="IWG766" s="75"/>
      <c r="IWH766" s="81"/>
      <c r="IWI766" s="75"/>
      <c r="IWJ766" s="81"/>
      <c r="IWK766" s="75"/>
      <c r="IWL766" s="81"/>
      <c r="IWM766" s="75"/>
      <c r="IWN766" s="81"/>
      <c r="IWO766" s="75"/>
      <c r="IWP766" s="81"/>
      <c r="IWQ766" s="75"/>
      <c r="IWR766" s="81"/>
      <c r="IWS766" s="75"/>
      <c r="IWT766" s="81"/>
      <c r="IWU766" s="75"/>
      <c r="IWV766" s="81"/>
      <c r="IWW766" s="75"/>
      <c r="IWX766" s="81"/>
      <c r="IWY766" s="75"/>
      <c r="IWZ766" s="81"/>
      <c r="IXA766" s="75"/>
      <c r="IXB766" s="81"/>
      <c r="IXC766" s="75"/>
      <c r="IXD766" s="81"/>
      <c r="IXE766" s="75"/>
      <c r="IXF766" s="81"/>
      <c r="IXG766" s="75"/>
      <c r="IXH766" s="81"/>
      <c r="IXI766" s="75"/>
      <c r="IXJ766" s="81"/>
      <c r="IXK766" s="75"/>
      <c r="IXL766" s="81"/>
      <c r="IXM766" s="75"/>
      <c r="IXN766" s="81"/>
      <c r="IXO766" s="75"/>
      <c r="IXP766" s="81"/>
      <c r="IXQ766" s="75"/>
      <c r="IXR766" s="81"/>
      <c r="IXS766" s="75"/>
      <c r="IXT766" s="81"/>
      <c r="IXU766" s="75"/>
      <c r="IXV766" s="81"/>
      <c r="IXW766" s="75"/>
      <c r="IXX766" s="81"/>
      <c r="IXY766" s="75"/>
      <c r="IXZ766" s="81"/>
      <c r="IYA766" s="75"/>
      <c r="IYB766" s="81"/>
      <c r="IYC766" s="75"/>
      <c r="IYD766" s="81"/>
      <c r="IYE766" s="75"/>
      <c r="IYF766" s="81"/>
      <c r="IYG766" s="75"/>
      <c r="IYH766" s="81"/>
      <c r="IYI766" s="75"/>
      <c r="IYJ766" s="81"/>
      <c r="IYK766" s="75"/>
      <c r="IYL766" s="81"/>
      <c r="IYM766" s="75"/>
      <c r="IYN766" s="81"/>
      <c r="IYO766" s="75"/>
      <c r="IYP766" s="81"/>
      <c r="IYQ766" s="75"/>
      <c r="IYR766" s="81"/>
      <c r="IYS766" s="75"/>
      <c r="IYT766" s="81"/>
      <c r="IYU766" s="75"/>
      <c r="IYV766" s="81"/>
      <c r="IYW766" s="75"/>
      <c r="IYX766" s="81"/>
      <c r="IYY766" s="75"/>
      <c r="IYZ766" s="81"/>
      <c r="IZA766" s="75"/>
      <c r="IZB766" s="81"/>
      <c r="IZC766" s="75"/>
      <c r="IZD766" s="81"/>
      <c r="IZE766" s="75"/>
      <c r="IZF766" s="81"/>
      <c r="IZG766" s="75"/>
      <c r="IZH766" s="81"/>
      <c r="IZI766" s="75"/>
      <c r="IZJ766" s="81"/>
      <c r="IZK766" s="75"/>
      <c r="IZL766" s="81"/>
      <c r="IZM766" s="75"/>
      <c r="IZN766" s="81"/>
      <c r="IZO766" s="75"/>
      <c r="IZP766" s="81"/>
      <c r="IZQ766" s="75"/>
      <c r="IZR766" s="81"/>
      <c r="IZS766" s="75"/>
      <c r="IZT766" s="81"/>
      <c r="IZU766" s="75"/>
      <c r="IZV766" s="81"/>
      <c r="IZW766" s="75"/>
      <c r="IZX766" s="81"/>
      <c r="IZY766" s="75"/>
      <c r="IZZ766" s="81"/>
      <c r="JAA766" s="75"/>
      <c r="JAB766" s="81"/>
      <c r="JAC766" s="75"/>
      <c r="JAD766" s="81"/>
      <c r="JAE766" s="75"/>
      <c r="JAF766" s="81"/>
      <c r="JAG766" s="75"/>
      <c r="JAH766" s="81"/>
      <c r="JAI766" s="75"/>
      <c r="JAJ766" s="81"/>
      <c r="JAK766" s="75"/>
      <c r="JAL766" s="81"/>
      <c r="JAM766" s="75"/>
      <c r="JAN766" s="81"/>
      <c r="JAO766" s="75"/>
      <c r="JAP766" s="81"/>
      <c r="JAQ766" s="75"/>
      <c r="JAR766" s="81"/>
      <c r="JAS766" s="75"/>
      <c r="JAT766" s="81"/>
      <c r="JAU766" s="75"/>
      <c r="JAV766" s="81"/>
      <c r="JAW766" s="75"/>
      <c r="JAX766" s="81"/>
      <c r="JAY766" s="75"/>
      <c r="JAZ766" s="81"/>
      <c r="JBA766" s="75"/>
      <c r="JBB766" s="81"/>
      <c r="JBC766" s="75"/>
      <c r="JBD766" s="81"/>
      <c r="JBE766" s="75"/>
      <c r="JBF766" s="81"/>
      <c r="JBG766" s="75"/>
      <c r="JBH766" s="81"/>
      <c r="JBI766" s="75"/>
      <c r="JBJ766" s="81"/>
      <c r="JBK766" s="75"/>
      <c r="JBL766" s="81"/>
      <c r="JBM766" s="75"/>
      <c r="JBN766" s="81"/>
      <c r="JBO766" s="75"/>
      <c r="JBP766" s="81"/>
      <c r="JBQ766" s="75"/>
      <c r="JBR766" s="81"/>
      <c r="JBS766" s="75"/>
      <c r="JBT766" s="81"/>
      <c r="JBU766" s="75"/>
      <c r="JBV766" s="81"/>
      <c r="JBW766" s="75"/>
      <c r="JBX766" s="81"/>
      <c r="JBY766" s="75"/>
      <c r="JBZ766" s="81"/>
      <c r="JCA766" s="75"/>
      <c r="JCB766" s="81"/>
      <c r="JCC766" s="75"/>
      <c r="JCD766" s="81"/>
      <c r="JCE766" s="75"/>
      <c r="JCF766" s="81"/>
      <c r="JCG766" s="75"/>
      <c r="JCH766" s="81"/>
      <c r="JCI766" s="75"/>
      <c r="JCJ766" s="81"/>
      <c r="JCK766" s="75"/>
      <c r="JCL766" s="81"/>
      <c r="JCM766" s="75"/>
      <c r="JCN766" s="81"/>
      <c r="JCO766" s="75"/>
      <c r="JCP766" s="81"/>
      <c r="JCQ766" s="75"/>
      <c r="JCR766" s="81"/>
      <c r="JCS766" s="75"/>
      <c r="JCT766" s="81"/>
      <c r="JCU766" s="75"/>
      <c r="JCV766" s="81"/>
      <c r="JCW766" s="75"/>
      <c r="JCX766" s="81"/>
      <c r="JCY766" s="75"/>
      <c r="JCZ766" s="81"/>
      <c r="JDA766" s="75"/>
      <c r="JDB766" s="81"/>
      <c r="JDC766" s="75"/>
      <c r="JDD766" s="81"/>
      <c r="JDE766" s="75"/>
      <c r="JDF766" s="81"/>
      <c r="JDG766" s="75"/>
      <c r="JDH766" s="81"/>
      <c r="JDI766" s="75"/>
      <c r="JDJ766" s="81"/>
      <c r="JDK766" s="75"/>
      <c r="JDL766" s="81"/>
      <c r="JDM766" s="75"/>
      <c r="JDN766" s="81"/>
      <c r="JDO766" s="75"/>
      <c r="JDP766" s="81"/>
      <c r="JDQ766" s="75"/>
      <c r="JDR766" s="81"/>
      <c r="JDS766" s="75"/>
      <c r="JDT766" s="81"/>
      <c r="JDU766" s="75"/>
      <c r="JDV766" s="81"/>
      <c r="JDW766" s="75"/>
      <c r="JDX766" s="81"/>
      <c r="JDY766" s="75"/>
      <c r="JDZ766" s="81"/>
      <c r="JEA766" s="75"/>
      <c r="JEB766" s="81"/>
      <c r="JEC766" s="75"/>
      <c r="JED766" s="81"/>
      <c r="JEE766" s="75"/>
      <c r="JEF766" s="81"/>
      <c r="JEG766" s="75"/>
      <c r="JEH766" s="81"/>
      <c r="JEI766" s="75"/>
      <c r="JEJ766" s="81"/>
      <c r="JEK766" s="75"/>
      <c r="JEL766" s="81"/>
      <c r="JEM766" s="75"/>
      <c r="JEN766" s="81"/>
      <c r="JEO766" s="75"/>
      <c r="JEP766" s="81"/>
      <c r="JEQ766" s="75"/>
      <c r="JER766" s="81"/>
      <c r="JES766" s="75"/>
      <c r="JET766" s="81"/>
      <c r="JEU766" s="75"/>
      <c r="JEV766" s="81"/>
      <c r="JEW766" s="75"/>
      <c r="JEX766" s="81"/>
      <c r="JEY766" s="75"/>
      <c r="JEZ766" s="81"/>
      <c r="JFA766" s="75"/>
      <c r="JFB766" s="81"/>
      <c r="JFC766" s="75"/>
      <c r="JFD766" s="81"/>
      <c r="JFE766" s="75"/>
      <c r="JFF766" s="81"/>
      <c r="JFG766" s="75"/>
      <c r="JFH766" s="81"/>
      <c r="JFI766" s="75"/>
      <c r="JFJ766" s="81"/>
      <c r="JFK766" s="75"/>
      <c r="JFL766" s="81"/>
      <c r="JFM766" s="75"/>
      <c r="JFN766" s="81"/>
      <c r="JFO766" s="75"/>
      <c r="JFP766" s="81"/>
      <c r="JFQ766" s="75"/>
      <c r="JFR766" s="81"/>
      <c r="JFS766" s="75"/>
      <c r="JFT766" s="81"/>
      <c r="JFU766" s="75"/>
      <c r="JFV766" s="81"/>
      <c r="JFW766" s="75"/>
      <c r="JFX766" s="81"/>
      <c r="JFY766" s="75"/>
      <c r="JFZ766" s="81"/>
      <c r="JGA766" s="75"/>
      <c r="JGB766" s="81"/>
      <c r="JGC766" s="75"/>
      <c r="JGD766" s="81"/>
      <c r="JGE766" s="75"/>
      <c r="JGF766" s="81"/>
      <c r="JGG766" s="75"/>
      <c r="JGH766" s="81"/>
      <c r="JGI766" s="75"/>
      <c r="JGJ766" s="81"/>
      <c r="JGK766" s="75"/>
      <c r="JGL766" s="81"/>
      <c r="JGM766" s="75"/>
      <c r="JGN766" s="81"/>
      <c r="JGO766" s="75"/>
      <c r="JGP766" s="81"/>
      <c r="JGQ766" s="75"/>
      <c r="JGR766" s="81"/>
      <c r="JGS766" s="75"/>
      <c r="JGT766" s="81"/>
      <c r="JGU766" s="75"/>
      <c r="JGV766" s="81"/>
      <c r="JGW766" s="75"/>
      <c r="JGX766" s="81"/>
      <c r="JGY766" s="75"/>
      <c r="JGZ766" s="81"/>
      <c r="JHA766" s="75"/>
      <c r="JHB766" s="81"/>
      <c r="JHC766" s="75"/>
      <c r="JHD766" s="81"/>
      <c r="JHE766" s="75"/>
      <c r="JHF766" s="81"/>
      <c r="JHG766" s="75"/>
      <c r="JHH766" s="81"/>
      <c r="JHI766" s="75"/>
      <c r="JHJ766" s="81"/>
      <c r="JHK766" s="75"/>
      <c r="JHL766" s="81"/>
      <c r="JHM766" s="75"/>
      <c r="JHN766" s="81"/>
      <c r="JHO766" s="75"/>
      <c r="JHP766" s="81"/>
      <c r="JHQ766" s="75"/>
      <c r="JHR766" s="81"/>
      <c r="JHS766" s="75"/>
      <c r="JHT766" s="81"/>
      <c r="JHU766" s="75"/>
      <c r="JHV766" s="81"/>
      <c r="JHW766" s="75"/>
      <c r="JHX766" s="81"/>
      <c r="JHY766" s="75"/>
      <c r="JHZ766" s="81"/>
      <c r="JIA766" s="75"/>
      <c r="JIB766" s="81"/>
      <c r="JIC766" s="75"/>
      <c r="JID766" s="81"/>
      <c r="JIE766" s="75"/>
      <c r="JIF766" s="81"/>
      <c r="JIG766" s="75"/>
      <c r="JIH766" s="81"/>
      <c r="JII766" s="75"/>
      <c r="JIJ766" s="81"/>
      <c r="JIK766" s="75"/>
      <c r="JIL766" s="81"/>
      <c r="JIM766" s="75"/>
      <c r="JIN766" s="81"/>
      <c r="JIO766" s="75"/>
      <c r="JIP766" s="81"/>
      <c r="JIQ766" s="75"/>
      <c r="JIR766" s="81"/>
      <c r="JIS766" s="75"/>
      <c r="JIT766" s="81"/>
      <c r="JIU766" s="75"/>
      <c r="JIV766" s="81"/>
      <c r="JIW766" s="75"/>
      <c r="JIX766" s="81"/>
      <c r="JIY766" s="75"/>
      <c r="JIZ766" s="81"/>
      <c r="JJA766" s="75"/>
      <c r="JJB766" s="81"/>
      <c r="JJC766" s="75"/>
      <c r="JJD766" s="81"/>
      <c r="JJE766" s="75"/>
      <c r="JJF766" s="81"/>
      <c r="JJG766" s="75"/>
      <c r="JJH766" s="81"/>
      <c r="JJI766" s="75"/>
      <c r="JJJ766" s="81"/>
      <c r="JJK766" s="75"/>
      <c r="JJL766" s="81"/>
      <c r="JJM766" s="75"/>
      <c r="JJN766" s="81"/>
      <c r="JJO766" s="75"/>
      <c r="JJP766" s="81"/>
      <c r="JJQ766" s="75"/>
      <c r="JJR766" s="81"/>
      <c r="JJS766" s="75"/>
      <c r="JJT766" s="81"/>
      <c r="JJU766" s="75"/>
      <c r="JJV766" s="81"/>
      <c r="JJW766" s="75"/>
      <c r="JJX766" s="81"/>
      <c r="JJY766" s="75"/>
      <c r="JJZ766" s="81"/>
      <c r="JKA766" s="75"/>
      <c r="JKB766" s="81"/>
      <c r="JKC766" s="75"/>
      <c r="JKD766" s="81"/>
      <c r="JKE766" s="75"/>
      <c r="JKF766" s="81"/>
      <c r="JKG766" s="75"/>
      <c r="JKH766" s="81"/>
      <c r="JKI766" s="75"/>
      <c r="JKJ766" s="81"/>
      <c r="JKK766" s="75"/>
      <c r="JKL766" s="81"/>
      <c r="JKM766" s="75"/>
      <c r="JKN766" s="81"/>
      <c r="JKO766" s="75"/>
      <c r="JKP766" s="81"/>
      <c r="JKQ766" s="75"/>
      <c r="JKR766" s="81"/>
      <c r="JKS766" s="75"/>
      <c r="JKT766" s="81"/>
      <c r="JKU766" s="75"/>
      <c r="JKV766" s="81"/>
      <c r="JKW766" s="75"/>
      <c r="JKX766" s="81"/>
      <c r="JKY766" s="75"/>
      <c r="JKZ766" s="81"/>
      <c r="JLA766" s="75"/>
      <c r="JLB766" s="81"/>
      <c r="JLC766" s="75"/>
      <c r="JLD766" s="81"/>
      <c r="JLE766" s="75"/>
      <c r="JLF766" s="81"/>
      <c r="JLG766" s="75"/>
      <c r="JLH766" s="81"/>
      <c r="JLI766" s="75"/>
      <c r="JLJ766" s="81"/>
      <c r="JLK766" s="75"/>
      <c r="JLL766" s="81"/>
      <c r="JLM766" s="75"/>
      <c r="JLN766" s="81"/>
      <c r="JLO766" s="75"/>
      <c r="JLP766" s="81"/>
      <c r="JLQ766" s="75"/>
      <c r="JLR766" s="81"/>
      <c r="JLS766" s="75"/>
      <c r="JLT766" s="81"/>
      <c r="JLU766" s="75"/>
      <c r="JLV766" s="81"/>
      <c r="JLW766" s="75"/>
      <c r="JLX766" s="81"/>
      <c r="JLY766" s="75"/>
      <c r="JLZ766" s="81"/>
      <c r="JMA766" s="75"/>
      <c r="JMB766" s="81"/>
      <c r="JMC766" s="75"/>
      <c r="JMD766" s="81"/>
      <c r="JME766" s="75"/>
      <c r="JMF766" s="81"/>
      <c r="JMG766" s="75"/>
      <c r="JMH766" s="81"/>
      <c r="JMI766" s="75"/>
      <c r="JMJ766" s="81"/>
      <c r="JMK766" s="75"/>
      <c r="JML766" s="81"/>
      <c r="JMM766" s="75"/>
      <c r="JMN766" s="81"/>
      <c r="JMO766" s="75"/>
      <c r="JMP766" s="81"/>
      <c r="JMQ766" s="75"/>
      <c r="JMR766" s="81"/>
      <c r="JMS766" s="75"/>
      <c r="JMT766" s="81"/>
      <c r="JMU766" s="75"/>
      <c r="JMV766" s="81"/>
      <c r="JMW766" s="75"/>
      <c r="JMX766" s="81"/>
      <c r="JMY766" s="75"/>
      <c r="JMZ766" s="81"/>
      <c r="JNA766" s="75"/>
      <c r="JNB766" s="81"/>
      <c r="JNC766" s="75"/>
      <c r="JND766" s="81"/>
      <c r="JNE766" s="75"/>
      <c r="JNF766" s="81"/>
      <c r="JNG766" s="75"/>
      <c r="JNH766" s="81"/>
      <c r="JNI766" s="75"/>
      <c r="JNJ766" s="81"/>
      <c r="JNK766" s="75"/>
      <c r="JNL766" s="81"/>
      <c r="JNM766" s="75"/>
      <c r="JNN766" s="81"/>
      <c r="JNO766" s="75"/>
      <c r="JNP766" s="81"/>
      <c r="JNQ766" s="75"/>
      <c r="JNR766" s="81"/>
      <c r="JNS766" s="75"/>
      <c r="JNT766" s="81"/>
      <c r="JNU766" s="75"/>
      <c r="JNV766" s="81"/>
      <c r="JNW766" s="75"/>
      <c r="JNX766" s="81"/>
      <c r="JNY766" s="75"/>
      <c r="JNZ766" s="81"/>
      <c r="JOA766" s="75"/>
      <c r="JOB766" s="81"/>
      <c r="JOC766" s="75"/>
      <c r="JOD766" s="81"/>
      <c r="JOE766" s="75"/>
      <c r="JOF766" s="81"/>
      <c r="JOG766" s="75"/>
      <c r="JOH766" s="81"/>
      <c r="JOI766" s="75"/>
      <c r="JOJ766" s="81"/>
      <c r="JOK766" s="75"/>
      <c r="JOL766" s="81"/>
      <c r="JOM766" s="75"/>
      <c r="JON766" s="81"/>
      <c r="JOO766" s="75"/>
      <c r="JOP766" s="81"/>
      <c r="JOQ766" s="75"/>
      <c r="JOR766" s="81"/>
      <c r="JOS766" s="75"/>
      <c r="JOT766" s="81"/>
      <c r="JOU766" s="75"/>
      <c r="JOV766" s="81"/>
      <c r="JOW766" s="75"/>
      <c r="JOX766" s="81"/>
      <c r="JOY766" s="75"/>
      <c r="JOZ766" s="81"/>
      <c r="JPA766" s="75"/>
      <c r="JPB766" s="81"/>
      <c r="JPC766" s="75"/>
      <c r="JPD766" s="81"/>
      <c r="JPE766" s="75"/>
      <c r="JPF766" s="81"/>
      <c r="JPG766" s="75"/>
      <c r="JPH766" s="81"/>
      <c r="JPI766" s="75"/>
      <c r="JPJ766" s="81"/>
      <c r="JPK766" s="75"/>
      <c r="JPL766" s="81"/>
      <c r="JPM766" s="75"/>
      <c r="JPN766" s="81"/>
      <c r="JPO766" s="75"/>
      <c r="JPP766" s="81"/>
      <c r="JPQ766" s="75"/>
      <c r="JPR766" s="81"/>
      <c r="JPS766" s="75"/>
      <c r="JPT766" s="81"/>
      <c r="JPU766" s="75"/>
      <c r="JPV766" s="81"/>
      <c r="JPW766" s="75"/>
      <c r="JPX766" s="81"/>
      <c r="JPY766" s="75"/>
      <c r="JPZ766" s="81"/>
      <c r="JQA766" s="75"/>
      <c r="JQB766" s="81"/>
      <c r="JQC766" s="75"/>
      <c r="JQD766" s="81"/>
      <c r="JQE766" s="75"/>
      <c r="JQF766" s="81"/>
      <c r="JQG766" s="75"/>
      <c r="JQH766" s="81"/>
      <c r="JQI766" s="75"/>
      <c r="JQJ766" s="81"/>
      <c r="JQK766" s="75"/>
      <c r="JQL766" s="81"/>
      <c r="JQM766" s="75"/>
      <c r="JQN766" s="81"/>
      <c r="JQO766" s="75"/>
      <c r="JQP766" s="81"/>
      <c r="JQQ766" s="75"/>
      <c r="JQR766" s="81"/>
      <c r="JQS766" s="75"/>
      <c r="JQT766" s="81"/>
      <c r="JQU766" s="75"/>
      <c r="JQV766" s="81"/>
      <c r="JQW766" s="75"/>
      <c r="JQX766" s="81"/>
      <c r="JQY766" s="75"/>
      <c r="JQZ766" s="81"/>
      <c r="JRA766" s="75"/>
      <c r="JRB766" s="81"/>
      <c r="JRC766" s="75"/>
      <c r="JRD766" s="81"/>
      <c r="JRE766" s="75"/>
      <c r="JRF766" s="81"/>
      <c r="JRG766" s="75"/>
      <c r="JRH766" s="81"/>
      <c r="JRI766" s="75"/>
      <c r="JRJ766" s="81"/>
      <c r="JRK766" s="75"/>
      <c r="JRL766" s="81"/>
      <c r="JRM766" s="75"/>
      <c r="JRN766" s="81"/>
      <c r="JRO766" s="75"/>
      <c r="JRP766" s="81"/>
      <c r="JRQ766" s="75"/>
      <c r="JRR766" s="81"/>
      <c r="JRS766" s="75"/>
      <c r="JRT766" s="81"/>
      <c r="JRU766" s="75"/>
      <c r="JRV766" s="81"/>
      <c r="JRW766" s="75"/>
      <c r="JRX766" s="81"/>
      <c r="JRY766" s="75"/>
      <c r="JRZ766" s="81"/>
      <c r="JSA766" s="75"/>
      <c r="JSB766" s="81"/>
      <c r="JSC766" s="75"/>
      <c r="JSD766" s="81"/>
      <c r="JSE766" s="75"/>
      <c r="JSF766" s="81"/>
      <c r="JSG766" s="75"/>
      <c r="JSH766" s="81"/>
      <c r="JSI766" s="75"/>
      <c r="JSJ766" s="81"/>
      <c r="JSK766" s="75"/>
      <c r="JSL766" s="81"/>
      <c r="JSM766" s="75"/>
      <c r="JSN766" s="81"/>
      <c r="JSO766" s="75"/>
      <c r="JSP766" s="81"/>
      <c r="JSQ766" s="75"/>
      <c r="JSR766" s="81"/>
      <c r="JSS766" s="75"/>
      <c r="JST766" s="81"/>
      <c r="JSU766" s="75"/>
      <c r="JSV766" s="81"/>
      <c r="JSW766" s="75"/>
      <c r="JSX766" s="81"/>
      <c r="JSY766" s="75"/>
      <c r="JSZ766" s="81"/>
      <c r="JTA766" s="75"/>
      <c r="JTB766" s="81"/>
      <c r="JTC766" s="75"/>
      <c r="JTD766" s="81"/>
      <c r="JTE766" s="75"/>
      <c r="JTF766" s="81"/>
      <c r="JTG766" s="75"/>
      <c r="JTH766" s="81"/>
      <c r="JTI766" s="75"/>
      <c r="JTJ766" s="81"/>
      <c r="JTK766" s="75"/>
      <c r="JTL766" s="81"/>
      <c r="JTM766" s="75"/>
      <c r="JTN766" s="81"/>
      <c r="JTO766" s="75"/>
      <c r="JTP766" s="81"/>
      <c r="JTQ766" s="75"/>
      <c r="JTR766" s="81"/>
      <c r="JTS766" s="75"/>
      <c r="JTT766" s="81"/>
      <c r="JTU766" s="75"/>
      <c r="JTV766" s="81"/>
      <c r="JTW766" s="75"/>
      <c r="JTX766" s="81"/>
      <c r="JTY766" s="75"/>
      <c r="JTZ766" s="81"/>
      <c r="JUA766" s="75"/>
      <c r="JUB766" s="81"/>
      <c r="JUC766" s="75"/>
      <c r="JUD766" s="81"/>
      <c r="JUE766" s="75"/>
      <c r="JUF766" s="81"/>
      <c r="JUG766" s="75"/>
      <c r="JUH766" s="81"/>
      <c r="JUI766" s="75"/>
      <c r="JUJ766" s="81"/>
      <c r="JUK766" s="75"/>
      <c r="JUL766" s="81"/>
      <c r="JUM766" s="75"/>
      <c r="JUN766" s="81"/>
      <c r="JUO766" s="75"/>
      <c r="JUP766" s="81"/>
      <c r="JUQ766" s="75"/>
      <c r="JUR766" s="81"/>
      <c r="JUS766" s="75"/>
      <c r="JUT766" s="81"/>
      <c r="JUU766" s="75"/>
      <c r="JUV766" s="81"/>
      <c r="JUW766" s="75"/>
      <c r="JUX766" s="81"/>
      <c r="JUY766" s="75"/>
      <c r="JUZ766" s="81"/>
      <c r="JVA766" s="75"/>
      <c r="JVB766" s="81"/>
      <c r="JVC766" s="75"/>
      <c r="JVD766" s="81"/>
      <c r="JVE766" s="75"/>
      <c r="JVF766" s="81"/>
      <c r="JVG766" s="75"/>
      <c r="JVH766" s="81"/>
      <c r="JVI766" s="75"/>
      <c r="JVJ766" s="81"/>
      <c r="JVK766" s="75"/>
      <c r="JVL766" s="81"/>
      <c r="JVM766" s="75"/>
      <c r="JVN766" s="81"/>
      <c r="JVO766" s="75"/>
      <c r="JVP766" s="81"/>
      <c r="JVQ766" s="75"/>
      <c r="JVR766" s="81"/>
      <c r="JVS766" s="75"/>
      <c r="JVT766" s="81"/>
      <c r="JVU766" s="75"/>
      <c r="JVV766" s="81"/>
      <c r="JVW766" s="75"/>
      <c r="JVX766" s="81"/>
      <c r="JVY766" s="75"/>
      <c r="JVZ766" s="81"/>
      <c r="JWA766" s="75"/>
      <c r="JWB766" s="81"/>
      <c r="JWC766" s="75"/>
      <c r="JWD766" s="81"/>
      <c r="JWE766" s="75"/>
      <c r="JWF766" s="81"/>
      <c r="JWG766" s="75"/>
      <c r="JWH766" s="81"/>
      <c r="JWI766" s="75"/>
      <c r="JWJ766" s="81"/>
      <c r="JWK766" s="75"/>
      <c r="JWL766" s="81"/>
      <c r="JWM766" s="75"/>
      <c r="JWN766" s="81"/>
      <c r="JWO766" s="75"/>
      <c r="JWP766" s="81"/>
      <c r="JWQ766" s="75"/>
      <c r="JWR766" s="81"/>
      <c r="JWS766" s="75"/>
      <c r="JWT766" s="81"/>
      <c r="JWU766" s="75"/>
      <c r="JWV766" s="81"/>
      <c r="JWW766" s="75"/>
      <c r="JWX766" s="81"/>
      <c r="JWY766" s="75"/>
      <c r="JWZ766" s="81"/>
      <c r="JXA766" s="75"/>
      <c r="JXB766" s="81"/>
      <c r="JXC766" s="75"/>
      <c r="JXD766" s="81"/>
      <c r="JXE766" s="75"/>
      <c r="JXF766" s="81"/>
      <c r="JXG766" s="75"/>
      <c r="JXH766" s="81"/>
      <c r="JXI766" s="75"/>
      <c r="JXJ766" s="81"/>
      <c r="JXK766" s="75"/>
      <c r="JXL766" s="81"/>
      <c r="JXM766" s="75"/>
      <c r="JXN766" s="81"/>
      <c r="JXO766" s="75"/>
      <c r="JXP766" s="81"/>
      <c r="JXQ766" s="75"/>
      <c r="JXR766" s="81"/>
      <c r="JXS766" s="75"/>
      <c r="JXT766" s="81"/>
      <c r="JXU766" s="75"/>
      <c r="JXV766" s="81"/>
      <c r="JXW766" s="75"/>
      <c r="JXX766" s="81"/>
      <c r="JXY766" s="75"/>
      <c r="JXZ766" s="81"/>
      <c r="JYA766" s="75"/>
      <c r="JYB766" s="81"/>
      <c r="JYC766" s="75"/>
      <c r="JYD766" s="81"/>
      <c r="JYE766" s="75"/>
      <c r="JYF766" s="81"/>
      <c r="JYG766" s="75"/>
      <c r="JYH766" s="81"/>
      <c r="JYI766" s="75"/>
      <c r="JYJ766" s="81"/>
      <c r="JYK766" s="75"/>
      <c r="JYL766" s="81"/>
      <c r="JYM766" s="75"/>
      <c r="JYN766" s="81"/>
      <c r="JYO766" s="75"/>
      <c r="JYP766" s="81"/>
      <c r="JYQ766" s="75"/>
      <c r="JYR766" s="81"/>
      <c r="JYS766" s="75"/>
      <c r="JYT766" s="81"/>
      <c r="JYU766" s="75"/>
      <c r="JYV766" s="81"/>
      <c r="JYW766" s="75"/>
      <c r="JYX766" s="81"/>
      <c r="JYY766" s="75"/>
      <c r="JYZ766" s="81"/>
      <c r="JZA766" s="75"/>
      <c r="JZB766" s="81"/>
      <c r="JZC766" s="75"/>
      <c r="JZD766" s="81"/>
      <c r="JZE766" s="75"/>
      <c r="JZF766" s="81"/>
      <c r="JZG766" s="75"/>
      <c r="JZH766" s="81"/>
      <c r="JZI766" s="75"/>
      <c r="JZJ766" s="81"/>
      <c r="JZK766" s="75"/>
      <c r="JZL766" s="81"/>
      <c r="JZM766" s="75"/>
      <c r="JZN766" s="81"/>
      <c r="JZO766" s="75"/>
      <c r="JZP766" s="81"/>
      <c r="JZQ766" s="75"/>
      <c r="JZR766" s="81"/>
      <c r="JZS766" s="75"/>
      <c r="JZT766" s="81"/>
      <c r="JZU766" s="75"/>
      <c r="JZV766" s="81"/>
      <c r="JZW766" s="75"/>
      <c r="JZX766" s="81"/>
      <c r="JZY766" s="75"/>
      <c r="JZZ766" s="81"/>
      <c r="KAA766" s="75"/>
      <c r="KAB766" s="81"/>
      <c r="KAC766" s="75"/>
      <c r="KAD766" s="81"/>
      <c r="KAE766" s="75"/>
      <c r="KAF766" s="81"/>
      <c r="KAG766" s="75"/>
      <c r="KAH766" s="81"/>
      <c r="KAI766" s="75"/>
      <c r="KAJ766" s="81"/>
      <c r="KAK766" s="75"/>
      <c r="KAL766" s="81"/>
      <c r="KAM766" s="75"/>
      <c r="KAN766" s="81"/>
      <c r="KAO766" s="75"/>
      <c r="KAP766" s="81"/>
      <c r="KAQ766" s="75"/>
      <c r="KAR766" s="81"/>
      <c r="KAS766" s="75"/>
      <c r="KAT766" s="81"/>
      <c r="KAU766" s="75"/>
      <c r="KAV766" s="81"/>
      <c r="KAW766" s="75"/>
      <c r="KAX766" s="81"/>
      <c r="KAY766" s="75"/>
      <c r="KAZ766" s="81"/>
      <c r="KBA766" s="75"/>
      <c r="KBB766" s="81"/>
      <c r="KBC766" s="75"/>
      <c r="KBD766" s="81"/>
      <c r="KBE766" s="75"/>
      <c r="KBF766" s="81"/>
      <c r="KBG766" s="75"/>
      <c r="KBH766" s="81"/>
      <c r="KBI766" s="75"/>
      <c r="KBJ766" s="81"/>
      <c r="KBK766" s="75"/>
      <c r="KBL766" s="81"/>
      <c r="KBM766" s="75"/>
      <c r="KBN766" s="81"/>
      <c r="KBO766" s="75"/>
      <c r="KBP766" s="81"/>
      <c r="KBQ766" s="75"/>
      <c r="KBR766" s="81"/>
      <c r="KBS766" s="75"/>
      <c r="KBT766" s="81"/>
      <c r="KBU766" s="75"/>
      <c r="KBV766" s="81"/>
      <c r="KBW766" s="75"/>
      <c r="KBX766" s="81"/>
      <c r="KBY766" s="75"/>
      <c r="KBZ766" s="81"/>
      <c r="KCA766" s="75"/>
      <c r="KCB766" s="81"/>
      <c r="KCC766" s="75"/>
      <c r="KCD766" s="81"/>
      <c r="KCE766" s="75"/>
      <c r="KCF766" s="81"/>
      <c r="KCG766" s="75"/>
      <c r="KCH766" s="81"/>
      <c r="KCI766" s="75"/>
      <c r="KCJ766" s="81"/>
      <c r="KCK766" s="75"/>
      <c r="KCL766" s="81"/>
      <c r="KCM766" s="75"/>
      <c r="KCN766" s="81"/>
      <c r="KCO766" s="75"/>
      <c r="KCP766" s="81"/>
      <c r="KCQ766" s="75"/>
      <c r="KCR766" s="81"/>
      <c r="KCS766" s="75"/>
      <c r="KCT766" s="81"/>
      <c r="KCU766" s="75"/>
      <c r="KCV766" s="81"/>
      <c r="KCW766" s="75"/>
      <c r="KCX766" s="81"/>
      <c r="KCY766" s="75"/>
      <c r="KCZ766" s="81"/>
      <c r="KDA766" s="75"/>
      <c r="KDB766" s="81"/>
      <c r="KDC766" s="75"/>
      <c r="KDD766" s="81"/>
      <c r="KDE766" s="75"/>
      <c r="KDF766" s="81"/>
      <c r="KDG766" s="75"/>
      <c r="KDH766" s="81"/>
      <c r="KDI766" s="75"/>
      <c r="KDJ766" s="81"/>
      <c r="KDK766" s="75"/>
      <c r="KDL766" s="81"/>
      <c r="KDM766" s="75"/>
      <c r="KDN766" s="81"/>
      <c r="KDO766" s="75"/>
      <c r="KDP766" s="81"/>
      <c r="KDQ766" s="75"/>
      <c r="KDR766" s="81"/>
      <c r="KDS766" s="75"/>
      <c r="KDT766" s="81"/>
      <c r="KDU766" s="75"/>
      <c r="KDV766" s="81"/>
      <c r="KDW766" s="75"/>
      <c r="KDX766" s="81"/>
      <c r="KDY766" s="75"/>
      <c r="KDZ766" s="81"/>
      <c r="KEA766" s="75"/>
      <c r="KEB766" s="81"/>
      <c r="KEC766" s="75"/>
      <c r="KED766" s="81"/>
      <c r="KEE766" s="75"/>
      <c r="KEF766" s="81"/>
      <c r="KEG766" s="75"/>
      <c r="KEH766" s="81"/>
      <c r="KEI766" s="75"/>
      <c r="KEJ766" s="81"/>
      <c r="KEK766" s="75"/>
      <c r="KEL766" s="81"/>
      <c r="KEM766" s="75"/>
      <c r="KEN766" s="81"/>
      <c r="KEO766" s="75"/>
      <c r="KEP766" s="81"/>
      <c r="KEQ766" s="75"/>
      <c r="KER766" s="81"/>
      <c r="KES766" s="75"/>
      <c r="KET766" s="81"/>
      <c r="KEU766" s="75"/>
      <c r="KEV766" s="81"/>
      <c r="KEW766" s="75"/>
      <c r="KEX766" s="81"/>
      <c r="KEY766" s="75"/>
      <c r="KEZ766" s="81"/>
      <c r="KFA766" s="75"/>
      <c r="KFB766" s="81"/>
      <c r="KFC766" s="75"/>
      <c r="KFD766" s="81"/>
      <c r="KFE766" s="75"/>
      <c r="KFF766" s="81"/>
      <c r="KFG766" s="75"/>
      <c r="KFH766" s="81"/>
      <c r="KFI766" s="75"/>
      <c r="KFJ766" s="81"/>
      <c r="KFK766" s="75"/>
      <c r="KFL766" s="81"/>
      <c r="KFM766" s="75"/>
      <c r="KFN766" s="81"/>
      <c r="KFO766" s="75"/>
      <c r="KFP766" s="81"/>
      <c r="KFQ766" s="75"/>
      <c r="KFR766" s="81"/>
      <c r="KFS766" s="75"/>
      <c r="KFT766" s="81"/>
      <c r="KFU766" s="75"/>
      <c r="KFV766" s="81"/>
      <c r="KFW766" s="75"/>
      <c r="KFX766" s="81"/>
      <c r="KFY766" s="75"/>
      <c r="KFZ766" s="81"/>
      <c r="KGA766" s="75"/>
      <c r="KGB766" s="81"/>
      <c r="KGC766" s="75"/>
      <c r="KGD766" s="81"/>
      <c r="KGE766" s="75"/>
      <c r="KGF766" s="81"/>
      <c r="KGG766" s="75"/>
      <c r="KGH766" s="81"/>
      <c r="KGI766" s="75"/>
      <c r="KGJ766" s="81"/>
      <c r="KGK766" s="75"/>
      <c r="KGL766" s="81"/>
      <c r="KGM766" s="75"/>
      <c r="KGN766" s="81"/>
      <c r="KGO766" s="75"/>
      <c r="KGP766" s="81"/>
      <c r="KGQ766" s="75"/>
      <c r="KGR766" s="81"/>
      <c r="KGS766" s="75"/>
      <c r="KGT766" s="81"/>
      <c r="KGU766" s="75"/>
      <c r="KGV766" s="81"/>
      <c r="KGW766" s="75"/>
      <c r="KGX766" s="81"/>
      <c r="KGY766" s="75"/>
      <c r="KGZ766" s="81"/>
      <c r="KHA766" s="75"/>
      <c r="KHB766" s="81"/>
      <c r="KHC766" s="75"/>
      <c r="KHD766" s="81"/>
      <c r="KHE766" s="75"/>
      <c r="KHF766" s="81"/>
      <c r="KHG766" s="75"/>
      <c r="KHH766" s="81"/>
      <c r="KHI766" s="75"/>
      <c r="KHJ766" s="81"/>
      <c r="KHK766" s="75"/>
      <c r="KHL766" s="81"/>
      <c r="KHM766" s="75"/>
      <c r="KHN766" s="81"/>
      <c r="KHO766" s="75"/>
      <c r="KHP766" s="81"/>
      <c r="KHQ766" s="75"/>
      <c r="KHR766" s="81"/>
      <c r="KHS766" s="75"/>
      <c r="KHT766" s="81"/>
      <c r="KHU766" s="75"/>
      <c r="KHV766" s="81"/>
      <c r="KHW766" s="75"/>
      <c r="KHX766" s="81"/>
      <c r="KHY766" s="75"/>
      <c r="KHZ766" s="81"/>
      <c r="KIA766" s="75"/>
      <c r="KIB766" s="81"/>
      <c r="KIC766" s="75"/>
      <c r="KID766" s="81"/>
      <c r="KIE766" s="75"/>
      <c r="KIF766" s="81"/>
      <c r="KIG766" s="75"/>
      <c r="KIH766" s="81"/>
      <c r="KII766" s="75"/>
      <c r="KIJ766" s="81"/>
      <c r="KIK766" s="75"/>
      <c r="KIL766" s="81"/>
      <c r="KIM766" s="75"/>
      <c r="KIN766" s="81"/>
      <c r="KIO766" s="75"/>
      <c r="KIP766" s="81"/>
      <c r="KIQ766" s="75"/>
      <c r="KIR766" s="81"/>
      <c r="KIS766" s="75"/>
      <c r="KIT766" s="81"/>
      <c r="KIU766" s="75"/>
      <c r="KIV766" s="81"/>
      <c r="KIW766" s="75"/>
      <c r="KIX766" s="81"/>
      <c r="KIY766" s="75"/>
      <c r="KIZ766" s="81"/>
      <c r="KJA766" s="75"/>
      <c r="KJB766" s="81"/>
      <c r="KJC766" s="75"/>
      <c r="KJD766" s="81"/>
      <c r="KJE766" s="75"/>
      <c r="KJF766" s="81"/>
      <c r="KJG766" s="75"/>
      <c r="KJH766" s="81"/>
      <c r="KJI766" s="75"/>
      <c r="KJJ766" s="81"/>
      <c r="KJK766" s="75"/>
      <c r="KJL766" s="81"/>
      <c r="KJM766" s="75"/>
      <c r="KJN766" s="81"/>
      <c r="KJO766" s="75"/>
      <c r="KJP766" s="81"/>
      <c r="KJQ766" s="75"/>
      <c r="KJR766" s="81"/>
      <c r="KJS766" s="75"/>
      <c r="KJT766" s="81"/>
      <c r="KJU766" s="75"/>
      <c r="KJV766" s="81"/>
      <c r="KJW766" s="75"/>
      <c r="KJX766" s="81"/>
      <c r="KJY766" s="75"/>
      <c r="KJZ766" s="81"/>
      <c r="KKA766" s="75"/>
      <c r="KKB766" s="81"/>
      <c r="KKC766" s="75"/>
      <c r="KKD766" s="81"/>
      <c r="KKE766" s="75"/>
      <c r="KKF766" s="81"/>
      <c r="KKG766" s="75"/>
      <c r="KKH766" s="81"/>
      <c r="KKI766" s="75"/>
      <c r="KKJ766" s="81"/>
      <c r="KKK766" s="75"/>
      <c r="KKL766" s="81"/>
      <c r="KKM766" s="75"/>
      <c r="KKN766" s="81"/>
      <c r="KKO766" s="75"/>
      <c r="KKP766" s="81"/>
      <c r="KKQ766" s="75"/>
      <c r="KKR766" s="81"/>
      <c r="KKS766" s="75"/>
      <c r="KKT766" s="81"/>
      <c r="KKU766" s="75"/>
      <c r="KKV766" s="81"/>
      <c r="KKW766" s="75"/>
      <c r="KKX766" s="81"/>
      <c r="KKY766" s="75"/>
      <c r="KKZ766" s="81"/>
      <c r="KLA766" s="75"/>
      <c r="KLB766" s="81"/>
      <c r="KLC766" s="75"/>
      <c r="KLD766" s="81"/>
      <c r="KLE766" s="75"/>
      <c r="KLF766" s="81"/>
      <c r="KLG766" s="75"/>
      <c r="KLH766" s="81"/>
      <c r="KLI766" s="75"/>
      <c r="KLJ766" s="81"/>
      <c r="KLK766" s="75"/>
      <c r="KLL766" s="81"/>
      <c r="KLM766" s="75"/>
      <c r="KLN766" s="81"/>
      <c r="KLO766" s="75"/>
      <c r="KLP766" s="81"/>
      <c r="KLQ766" s="75"/>
      <c r="KLR766" s="81"/>
      <c r="KLS766" s="75"/>
      <c r="KLT766" s="81"/>
      <c r="KLU766" s="75"/>
      <c r="KLV766" s="81"/>
      <c r="KLW766" s="75"/>
      <c r="KLX766" s="81"/>
      <c r="KLY766" s="75"/>
      <c r="KLZ766" s="81"/>
      <c r="KMA766" s="75"/>
      <c r="KMB766" s="81"/>
      <c r="KMC766" s="75"/>
      <c r="KMD766" s="81"/>
      <c r="KME766" s="75"/>
      <c r="KMF766" s="81"/>
      <c r="KMG766" s="75"/>
      <c r="KMH766" s="81"/>
      <c r="KMI766" s="75"/>
      <c r="KMJ766" s="81"/>
      <c r="KMK766" s="75"/>
      <c r="KML766" s="81"/>
      <c r="KMM766" s="75"/>
      <c r="KMN766" s="81"/>
      <c r="KMO766" s="75"/>
      <c r="KMP766" s="81"/>
      <c r="KMQ766" s="75"/>
      <c r="KMR766" s="81"/>
      <c r="KMS766" s="75"/>
      <c r="KMT766" s="81"/>
      <c r="KMU766" s="75"/>
      <c r="KMV766" s="81"/>
      <c r="KMW766" s="75"/>
      <c r="KMX766" s="81"/>
      <c r="KMY766" s="75"/>
      <c r="KMZ766" s="81"/>
      <c r="KNA766" s="75"/>
      <c r="KNB766" s="81"/>
      <c r="KNC766" s="75"/>
      <c r="KND766" s="81"/>
      <c r="KNE766" s="75"/>
      <c r="KNF766" s="81"/>
      <c r="KNG766" s="75"/>
      <c r="KNH766" s="81"/>
      <c r="KNI766" s="75"/>
      <c r="KNJ766" s="81"/>
      <c r="KNK766" s="75"/>
      <c r="KNL766" s="81"/>
      <c r="KNM766" s="75"/>
      <c r="KNN766" s="81"/>
      <c r="KNO766" s="75"/>
      <c r="KNP766" s="81"/>
      <c r="KNQ766" s="75"/>
      <c r="KNR766" s="81"/>
      <c r="KNS766" s="75"/>
      <c r="KNT766" s="81"/>
      <c r="KNU766" s="75"/>
      <c r="KNV766" s="81"/>
      <c r="KNW766" s="75"/>
      <c r="KNX766" s="81"/>
      <c r="KNY766" s="75"/>
      <c r="KNZ766" s="81"/>
      <c r="KOA766" s="75"/>
      <c r="KOB766" s="81"/>
      <c r="KOC766" s="75"/>
      <c r="KOD766" s="81"/>
      <c r="KOE766" s="75"/>
      <c r="KOF766" s="81"/>
      <c r="KOG766" s="75"/>
      <c r="KOH766" s="81"/>
      <c r="KOI766" s="75"/>
      <c r="KOJ766" s="81"/>
      <c r="KOK766" s="75"/>
      <c r="KOL766" s="81"/>
      <c r="KOM766" s="75"/>
      <c r="KON766" s="81"/>
      <c r="KOO766" s="75"/>
      <c r="KOP766" s="81"/>
      <c r="KOQ766" s="75"/>
      <c r="KOR766" s="81"/>
      <c r="KOS766" s="75"/>
      <c r="KOT766" s="81"/>
      <c r="KOU766" s="75"/>
      <c r="KOV766" s="81"/>
      <c r="KOW766" s="75"/>
      <c r="KOX766" s="81"/>
      <c r="KOY766" s="75"/>
      <c r="KOZ766" s="81"/>
      <c r="KPA766" s="75"/>
      <c r="KPB766" s="81"/>
      <c r="KPC766" s="75"/>
      <c r="KPD766" s="81"/>
      <c r="KPE766" s="75"/>
      <c r="KPF766" s="81"/>
      <c r="KPG766" s="75"/>
      <c r="KPH766" s="81"/>
      <c r="KPI766" s="75"/>
      <c r="KPJ766" s="81"/>
      <c r="KPK766" s="75"/>
      <c r="KPL766" s="81"/>
      <c r="KPM766" s="75"/>
      <c r="KPN766" s="81"/>
      <c r="KPO766" s="75"/>
      <c r="KPP766" s="81"/>
      <c r="KPQ766" s="75"/>
      <c r="KPR766" s="81"/>
      <c r="KPS766" s="75"/>
      <c r="KPT766" s="81"/>
      <c r="KPU766" s="75"/>
      <c r="KPV766" s="81"/>
      <c r="KPW766" s="75"/>
      <c r="KPX766" s="81"/>
      <c r="KPY766" s="75"/>
      <c r="KPZ766" s="81"/>
      <c r="KQA766" s="75"/>
      <c r="KQB766" s="81"/>
      <c r="KQC766" s="75"/>
      <c r="KQD766" s="81"/>
      <c r="KQE766" s="75"/>
      <c r="KQF766" s="81"/>
      <c r="KQG766" s="75"/>
      <c r="KQH766" s="81"/>
      <c r="KQI766" s="75"/>
      <c r="KQJ766" s="81"/>
      <c r="KQK766" s="75"/>
      <c r="KQL766" s="81"/>
      <c r="KQM766" s="75"/>
      <c r="KQN766" s="81"/>
      <c r="KQO766" s="75"/>
      <c r="KQP766" s="81"/>
      <c r="KQQ766" s="75"/>
      <c r="KQR766" s="81"/>
      <c r="KQS766" s="75"/>
      <c r="KQT766" s="81"/>
      <c r="KQU766" s="75"/>
      <c r="KQV766" s="81"/>
      <c r="KQW766" s="75"/>
      <c r="KQX766" s="81"/>
      <c r="KQY766" s="75"/>
      <c r="KQZ766" s="81"/>
      <c r="KRA766" s="75"/>
      <c r="KRB766" s="81"/>
      <c r="KRC766" s="75"/>
      <c r="KRD766" s="81"/>
      <c r="KRE766" s="75"/>
      <c r="KRF766" s="81"/>
      <c r="KRG766" s="75"/>
      <c r="KRH766" s="81"/>
      <c r="KRI766" s="75"/>
      <c r="KRJ766" s="81"/>
      <c r="KRK766" s="75"/>
      <c r="KRL766" s="81"/>
      <c r="KRM766" s="75"/>
      <c r="KRN766" s="81"/>
      <c r="KRO766" s="75"/>
      <c r="KRP766" s="81"/>
      <c r="KRQ766" s="75"/>
      <c r="KRR766" s="81"/>
      <c r="KRS766" s="75"/>
      <c r="KRT766" s="81"/>
      <c r="KRU766" s="75"/>
      <c r="KRV766" s="81"/>
      <c r="KRW766" s="75"/>
      <c r="KRX766" s="81"/>
      <c r="KRY766" s="75"/>
      <c r="KRZ766" s="81"/>
      <c r="KSA766" s="75"/>
      <c r="KSB766" s="81"/>
      <c r="KSC766" s="75"/>
      <c r="KSD766" s="81"/>
      <c r="KSE766" s="75"/>
      <c r="KSF766" s="81"/>
      <c r="KSG766" s="75"/>
      <c r="KSH766" s="81"/>
      <c r="KSI766" s="75"/>
      <c r="KSJ766" s="81"/>
      <c r="KSK766" s="75"/>
      <c r="KSL766" s="81"/>
      <c r="KSM766" s="75"/>
      <c r="KSN766" s="81"/>
      <c r="KSO766" s="75"/>
      <c r="KSP766" s="81"/>
      <c r="KSQ766" s="75"/>
      <c r="KSR766" s="81"/>
      <c r="KSS766" s="75"/>
      <c r="KST766" s="81"/>
      <c r="KSU766" s="75"/>
      <c r="KSV766" s="81"/>
      <c r="KSW766" s="75"/>
      <c r="KSX766" s="81"/>
      <c r="KSY766" s="75"/>
      <c r="KSZ766" s="81"/>
      <c r="KTA766" s="75"/>
      <c r="KTB766" s="81"/>
      <c r="KTC766" s="75"/>
      <c r="KTD766" s="81"/>
      <c r="KTE766" s="75"/>
      <c r="KTF766" s="81"/>
      <c r="KTG766" s="75"/>
      <c r="KTH766" s="81"/>
      <c r="KTI766" s="75"/>
      <c r="KTJ766" s="81"/>
      <c r="KTK766" s="75"/>
      <c r="KTL766" s="81"/>
      <c r="KTM766" s="75"/>
      <c r="KTN766" s="81"/>
      <c r="KTO766" s="75"/>
      <c r="KTP766" s="81"/>
      <c r="KTQ766" s="75"/>
      <c r="KTR766" s="81"/>
      <c r="KTS766" s="75"/>
      <c r="KTT766" s="81"/>
      <c r="KTU766" s="75"/>
      <c r="KTV766" s="81"/>
      <c r="KTW766" s="75"/>
      <c r="KTX766" s="81"/>
      <c r="KTY766" s="75"/>
      <c r="KTZ766" s="81"/>
      <c r="KUA766" s="75"/>
      <c r="KUB766" s="81"/>
      <c r="KUC766" s="75"/>
      <c r="KUD766" s="81"/>
      <c r="KUE766" s="75"/>
      <c r="KUF766" s="81"/>
      <c r="KUG766" s="75"/>
      <c r="KUH766" s="81"/>
      <c r="KUI766" s="75"/>
      <c r="KUJ766" s="81"/>
      <c r="KUK766" s="75"/>
      <c r="KUL766" s="81"/>
      <c r="KUM766" s="75"/>
      <c r="KUN766" s="81"/>
      <c r="KUO766" s="75"/>
      <c r="KUP766" s="81"/>
      <c r="KUQ766" s="75"/>
      <c r="KUR766" s="81"/>
      <c r="KUS766" s="75"/>
      <c r="KUT766" s="81"/>
      <c r="KUU766" s="75"/>
      <c r="KUV766" s="81"/>
      <c r="KUW766" s="75"/>
      <c r="KUX766" s="81"/>
      <c r="KUY766" s="75"/>
      <c r="KUZ766" s="81"/>
      <c r="KVA766" s="75"/>
      <c r="KVB766" s="81"/>
      <c r="KVC766" s="75"/>
      <c r="KVD766" s="81"/>
      <c r="KVE766" s="75"/>
      <c r="KVF766" s="81"/>
      <c r="KVG766" s="75"/>
      <c r="KVH766" s="81"/>
      <c r="KVI766" s="75"/>
      <c r="KVJ766" s="81"/>
      <c r="KVK766" s="75"/>
      <c r="KVL766" s="81"/>
      <c r="KVM766" s="75"/>
      <c r="KVN766" s="81"/>
      <c r="KVO766" s="75"/>
      <c r="KVP766" s="81"/>
      <c r="KVQ766" s="75"/>
      <c r="KVR766" s="81"/>
      <c r="KVS766" s="75"/>
      <c r="KVT766" s="81"/>
      <c r="KVU766" s="75"/>
      <c r="KVV766" s="81"/>
      <c r="KVW766" s="75"/>
      <c r="KVX766" s="81"/>
      <c r="KVY766" s="75"/>
      <c r="KVZ766" s="81"/>
      <c r="KWA766" s="75"/>
      <c r="KWB766" s="81"/>
      <c r="KWC766" s="75"/>
      <c r="KWD766" s="81"/>
      <c r="KWE766" s="75"/>
      <c r="KWF766" s="81"/>
      <c r="KWG766" s="75"/>
      <c r="KWH766" s="81"/>
      <c r="KWI766" s="75"/>
      <c r="KWJ766" s="81"/>
      <c r="KWK766" s="75"/>
      <c r="KWL766" s="81"/>
      <c r="KWM766" s="75"/>
      <c r="KWN766" s="81"/>
      <c r="KWO766" s="75"/>
      <c r="KWP766" s="81"/>
      <c r="KWQ766" s="75"/>
      <c r="KWR766" s="81"/>
      <c r="KWS766" s="75"/>
      <c r="KWT766" s="81"/>
      <c r="KWU766" s="75"/>
      <c r="KWV766" s="81"/>
      <c r="KWW766" s="75"/>
      <c r="KWX766" s="81"/>
      <c r="KWY766" s="75"/>
      <c r="KWZ766" s="81"/>
      <c r="KXA766" s="75"/>
      <c r="KXB766" s="81"/>
      <c r="KXC766" s="75"/>
      <c r="KXD766" s="81"/>
      <c r="KXE766" s="75"/>
      <c r="KXF766" s="81"/>
      <c r="KXG766" s="75"/>
      <c r="KXH766" s="81"/>
      <c r="KXI766" s="75"/>
      <c r="KXJ766" s="81"/>
      <c r="KXK766" s="75"/>
      <c r="KXL766" s="81"/>
      <c r="KXM766" s="75"/>
      <c r="KXN766" s="81"/>
      <c r="KXO766" s="75"/>
      <c r="KXP766" s="81"/>
      <c r="KXQ766" s="75"/>
      <c r="KXR766" s="81"/>
      <c r="KXS766" s="75"/>
      <c r="KXT766" s="81"/>
      <c r="KXU766" s="75"/>
      <c r="KXV766" s="81"/>
      <c r="KXW766" s="75"/>
      <c r="KXX766" s="81"/>
      <c r="KXY766" s="75"/>
      <c r="KXZ766" s="81"/>
      <c r="KYA766" s="75"/>
      <c r="KYB766" s="81"/>
      <c r="KYC766" s="75"/>
      <c r="KYD766" s="81"/>
      <c r="KYE766" s="75"/>
      <c r="KYF766" s="81"/>
      <c r="KYG766" s="75"/>
      <c r="KYH766" s="81"/>
      <c r="KYI766" s="75"/>
      <c r="KYJ766" s="81"/>
      <c r="KYK766" s="75"/>
      <c r="KYL766" s="81"/>
      <c r="KYM766" s="75"/>
      <c r="KYN766" s="81"/>
      <c r="KYO766" s="75"/>
      <c r="KYP766" s="81"/>
      <c r="KYQ766" s="75"/>
      <c r="KYR766" s="81"/>
      <c r="KYS766" s="75"/>
      <c r="KYT766" s="81"/>
      <c r="KYU766" s="75"/>
      <c r="KYV766" s="81"/>
      <c r="KYW766" s="75"/>
      <c r="KYX766" s="81"/>
      <c r="KYY766" s="75"/>
      <c r="KYZ766" s="81"/>
      <c r="KZA766" s="75"/>
      <c r="KZB766" s="81"/>
      <c r="KZC766" s="75"/>
      <c r="KZD766" s="81"/>
      <c r="KZE766" s="75"/>
      <c r="KZF766" s="81"/>
      <c r="KZG766" s="75"/>
      <c r="KZH766" s="81"/>
      <c r="KZI766" s="75"/>
      <c r="KZJ766" s="81"/>
      <c r="KZK766" s="75"/>
      <c r="KZL766" s="81"/>
      <c r="KZM766" s="75"/>
      <c r="KZN766" s="81"/>
      <c r="KZO766" s="75"/>
      <c r="KZP766" s="81"/>
      <c r="KZQ766" s="75"/>
      <c r="KZR766" s="81"/>
      <c r="KZS766" s="75"/>
      <c r="KZT766" s="81"/>
      <c r="KZU766" s="75"/>
      <c r="KZV766" s="81"/>
      <c r="KZW766" s="75"/>
      <c r="KZX766" s="81"/>
      <c r="KZY766" s="75"/>
      <c r="KZZ766" s="81"/>
      <c r="LAA766" s="75"/>
      <c r="LAB766" s="81"/>
      <c r="LAC766" s="75"/>
      <c r="LAD766" s="81"/>
      <c r="LAE766" s="75"/>
      <c r="LAF766" s="81"/>
      <c r="LAG766" s="75"/>
      <c r="LAH766" s="81"/>
      <c r="LAI766" s="75"/>
      <c r="LAJ766" s="81"/>
      <c r="LAK766" s="75"/>
      <c r="LAL766" s="81"/>
      <c r="LAM766" s="75"/>
      <c r="LAN766" s="81"/>
      <c r="LAO766" s="75"/>
      <c r="LAP766" s="81"/>
      <c r="LAQ766" s="75"/>
      <c r="LAR766" s="81"/>
      <c r="LAS766" s="75"/>
      <c r="LAT766" s="81"/>
      <c r="LAU766" s="75"/>
      <c r="LAV766" s="81"/>
      <c r="LAW766" s="75"/>
      <c r="LAX766" s="81"/>
      <c r="LAY766" s="75"/>
      <c r="LAZ766" s="81"/>
      <c r="LBA766" s="75"/>
      <c r="LBB766" s="81"/>
      <c r="LBC766" s="75"/>
      <c r="LBD766" s="81"/>
      <c r="LBE766" s="75"/>
      <c r="LBF766" s="81"/>
      <c r="LBG766" s="75"/>
      <c r="LBH766" s="81"/>
      <c r="LBI766" s="75"/>
      <c r="LBJ766" s="81"/>
      <c r="LBK766" s="75"/>
      <c r="LBL766" s="81"/>
      <c r="LBM766" s="75"/>
      <c r="LBN766" s="81"/>
      <c r="LBO766" s="75"/>
      <c r="LBP766" s="81"/>
      <c r="LBQ766" s="75"/>
      <c r="LBR766" s="81"/>
      <c r="LBS766" s="75"/>
      <c r="LBT766" s="81"/>
      <c r="LBU766" s="75"/>
      <c r="LBV766" s="81"/>
      <c r="LBW766" s="75"/>
      <c r="LBX766" s="81"/>
      <c r="LBY766" s="75"/>
      <c r="LBZ766" s="81"/>
      <c r="LCA766" s="75"/>
      <c r="LCB766" s="81"/>
      <c r="LCC766" s="75"/>
      <c r="LCD766" s="81"/>
      <c r="LCE766" s="75"/>
      <c r="LCF766" s="81"/>
      <c r="LCG766" s="75"/>
      <c r="LCH766" s="81"/>
      <c r="LCI766" s="75"/>
      <c r="LCJ766" s="81"/>
      <c r="LCK766" s="75"/>
      <c r="LCL766" s="81"/>
      <c r="LCM766" s="75"/>
      <c r="LCN766" s="81"/>
      <c r="LCO766" s="75"/>
      <c r="LCP766" s="81"/>
      <c r="LCQ766" s="75"/>
      <c r="LCR766" s="81"/>
      <c r="LCS766" s="75"/>
      <c r="LCT766" s="81"/>
      <c r="LCU766" s="75"/>
      <c r="LCV766" s="81"/>
      <c r="LCW766" s="75"/>
      <c r="LCX766" s="81"/>
      <c r="LCY766" s="75"/>
      <c r="LCZ766" s="81"/>
      <c r="LDA766" s="75"/>
      <c r="LDB766" s="81"/>
      <c r="LDC766" s="75"/>
      <c r="LDD766" s="81"/>
      <c r="LDE766" s="75"/>
      <c r="LDF766" s="81"/>
      <c r="LDG766" s="75"/>
      <c r="LDH766" s="81"/>
      <c r="LDI766" s="75"/>
      <c r="LDJ766" s="81"/>
      <c r="LDK766" s="75"/>
      <c r="LDL766" s="81"/>
      <c r="LDM766" s="75"/>
      <c r="LDN766" s="81"/>
      <c r="LDO766" s="75"/>
      <c r="LDP766" s="81"/>
      <c r="LDQ766" s="75"/>
      <c r="LDR766" s="81"/>
      <c r="LDS766" s="75"/>
      <c r="LDT766" s="81"/>
      <c r="LDU766" s="75"/>
      <c r="LDV766" s="81"/>
      <c r="LDW766" s="75"/>
      <c r="LDX766" s="81"/>
      <c r="LDY766" s="75"/>
      <c r="LDZ766" s="81"/>
      <c r="LEA766" s="75"/>
      <c r="LEB766" s="81"/>
      <c r="LEC766" s="75"/>
      <c r="LED766" s="81"/>
      <c r="LEE766" s="75"/>
      <c r="LEF766" s="81"/>
      <c r="LEG766" s="75"/>
      <c r="LEH766" s="81"/>
      <c r="LEI766" s="75"/>
      <c r="LEJ766" s="81"/>
      <c r="LEK766" s="75"/>
      <c r="LEL766" s="81"/>
      <c r="LEM766" s="75"/>
      <c r="LEN766" s="81"/>
      <c r="LEO766" s="75"/>
      <c r="LEP766" s="81"/>
      <c r="LEQ766" s="75"/>
      <c r="LER766" s="81"/>
      <c r="LES766" s="75"/>
      <c r="LET766" s="81"/>
      <c r="LEU766" s="75"/>
      <c r="LEV766" s="81"/>
      <c r="LEW766" s="75"/>
      <c r="LEX766" s="81"/>
      <c r="LEY766" s="75"/>
      <c r="LEZ766" s="81"/>
      <c r="LFA766" s="75"/>
      <c r="LFB766" s="81"/>
      <c r="LFC766" s="75"/>
      <c r="LFD766" s="81"/>
      <c r="LFE766" s="75"/>
      <c r="LFF766" s="81"/>
      <c r="LFG766" s="75"/>
      <c r="LFH766" s="81"/>
      <c r="LFI766" s="75"/>
      <c r="LFJ766" s="81"/>
      <c r="LFK766" s="75"/>
      <c r="LFL766" s="81"/>
      <c r="LFM766" s="75"/>
      <c r="LFN766" s="81"/>
      <c r="LFO766" s="75"/>
      <c r="LFP766" s="81"/>
      <c r="LFQ766" s="75"/>
      <c r="LFR766" s="81"/>
      <c r="LFS766" s="75"/>
      <c r="LFT766" s="81"/>
      <c r="LFU766" s="75"/>
      <c r="LFV766" s="81"/>
      <c r="LFW766" s="75"/>
      <c r="LFX766" s="81"/>
      <c r="LFY766" s="75"/>
      <c r="LFZ766" s="81"/>
      <c r="LGA766" s="75"/>
      <c r="LGB766" s="81"/>
      <c r="LGC766" s="75"/>
      <c r="LGD766" s="81"/>
      <c r="LGE766" s="75"/>
      <c r="LGF766" s="81"/>
      <c r="LGG766" s="75"/>
      <c r="LGH766" s="81"/>
      <c r="LGI766" s="75"/>
      <c r="LGJ766" s="81"/>
      <c r="LGK766" s="75"/>
      <c r="LGL766" s="81"/>
      <c r="LGM766" s="75"/>
      <c r="LGN766" s="81"/>
      <c r="LGO766" s="75"/>
      <c r="LGP766" s="81"/>
      <c r="LGQ766" s="75"/>
      <c r="LGR766" s="81"/>
      <c r="LGS766" s="75"/>
      <c r="LGT766" s="81"/>
      <c r="LGU766" s="75"/>
      <c r="LGV766" s="81"/>
      <c r="LGW766" s="75"/>
      <c r="LGX766" s="81"/>
      <c r="LGY766" s="75"/>
      <c r="LGZ766" s="81"/>
      <c r="LHA766" s="75"/>
      <c r="LHB766" s="81"/>
      <c r="LHC766" s="75"/>
      <c r="LHD766" s="81"/>
      <c r="LHE766" s="75"/>
      <c r="LHF766" s="81"/>
      <c r="LHG766" s="75"/>
      <c r="LHH766" s="81"/>
      <c r="LHI766" s="75"/>
      <c r="LHJ766" s="81"/>
      <c r="LHK766" s="75"/>
      <c r="LHL766" s="81"/>
      <c r="LHM766" s="75"/>
      <c r="LHN766" s="81"/>
      <c r="LHO766" s="75"/>
      <c r="LHP766" s="81"/>
      <c r="LHQ766" s="75"/>
      <c r="LHR766" s="81"/>
      <c r="LHS766" s="75"/>
      <c r="LHT766" s="81"/>
      <c r="LHU766" s="75"/>
      <c r="LHV766" s="81"/>
      <c r="LHW766" s="75"/>
      <c r="LHX766" s="81"/>
      <c r="LHY766" s="75"/>
      <c r="LHZ766" s="81"/>
      <c r="LIA766" s="75"/>
      <c r="LIB766" s="81"/>
      <c r="LIC766" s="75"/>
      <c r="LID766" s="81"/>
      <c r="LIE766" s="75"/>
      <c r="LIF766" s="81"/>
      <c r="LIG766" s="75"/>
      <c r="LIH766" s="81"/>
      <c r="LII766" s="75"/>
      <c r="LIJ766" s="81"/>
      <c r="LIK766" s="75"/>
      <c r="LIL766" s="81"/>
      <c r="LIM766" s="75"/>
      <c r="LIN766" s="81"/>
      <c r="LIO766" s="75"/>
      <c r="LIP766" s="81"/>
      <c r="LIQ766" s="75"/>
      <c r="LIR766" s="81"/>
      <c r="LIS766" s="75"/>
      <c r="LIT766" s="81"/>
      <c r="LIU766" s="75"/>
      <c r="LIV766" s="81"/>
      <c r="LIW766" s="75"/>
      <c r="LIX766" s="81"/>
      <c r="LIY766" s="75"/>
      <c r="LIZ766" s="81"/>
      <c r="LJA766" s="75"/>
      <c r="LJB766" s="81"/>
      <c r="LJC766" s="75"/>
      <c r="LJD766" s="81"/>
      <c r="LJE766" s="75"/>
      <c r="LJF766" s="81"/>
      <c r="LJG766" s="75"/>
      <c r="LJH766" s="81"/>
      <c r="LJI766" s="75"/>
      <c r="LJJ766" s="81"/>
      <c r="LJK766" s="75"/>
      <c r="LJL766" s="81"/>
      <c r="LJM766" s="75"/>
      <c r="LJN766" s="81"/>
      <c r="LJO766" s="75"/>
      <c r="LJP766" s="81"/>
      <c r="LJQ766" s="75"/>
      <c r="LJR766" s="81"/>
      <c r="LJS766" s="75"/>
      <c r="LJT766" s="81"/>
      <c r="LJU766" s="75"/>
      <c r="LJV766" s="81"/>
      <c r="LJW766" s="75"/>
      <c r="LJX766" s="81"/>
      <c r="LJY766" s="75"/>
      <c r="LJZ766" s="81"/>
      <c r="LKA766" s="75"/>
      <c r="LKB766" s="81"/>
      <c r="LKC766" s="75"/>
      <c r="LKD766" s="81"/>
      <c r="LKE766" s="75"/>
      <c r="LKF766" s="81"/>
      <c r="LKG766" s="75"/>
      <c r="LKH766" s="81"/>
      <c r="LKI766" s="75"/>
      <c r="LKJ766" s="81"/>
      <c r="LKK766" s="75"/>
      <c r="LKL766" s="81"/>
      <c r="LKM766" s="75"/>
      <c r="LKN766" s="81"/>
      <c r="LKO766" s="75"/>
      <c r="LKP766" s="81"/>
      <c r="LKQ766" s="75"/>
      <c r="LKR766" s="81"/>
      <c r="LKS766" s="75"/>
      <c r="LKT766" s="81"/>
      <c r="LKU766" s="75"/>
      <c r="LKV766" s="81"/>
      <c r="LKW766" s="75"/>
      <c r="LKX766" s="81"/>
      <c r="LKY766" s="75"/>
      <c r="LKZ766" s="81"/>
      <c r="LLA766" s="75"/>
      <c r="LLB766" s="81"/>
      <c r="LLC766" s="75"/>
      <c r="LLD766" s="81"/>
      <c r="LLE766" s="75"/>
      <c r="LLF766" s="81"/>
      <c r="LLG766" s="75"/>
      <c r="LLH766" s="81"/>
      <c r="LLI766" s="75"/>
      <c r="LLJ766" s="81"/>
      <c r="LLK766" s="75"/>
      <c r="LLL766" s="81"/>
      <c r="LLM766" s="75"/>
      <c r="LLN766" s="81"/>
      <c r="LLO766" s="75"/>
      <c r="LLP766" s="81"/>
      <c r="LLQ766" s="75"/>
      <c r="LLR766" s="81"/>
      <c r="LLS766" s="75"/>
      <c r="LLT766" s="81"/>
      <c r="LLU766" s="75"/>
      <c r="LLV766" s="81"/>
      <c r="LLW766" s="75"/>
      <c r="LLX766" s="81"/>
      <c r="LLY766" s="75"/>
      <c r="LLZ766" s="81"/>
      <c r="LMA766" s="75"/>
      <c r="LMB766" s="81"/>
      <c r="LMC766" s="75"/>
      <c r="LMD766" s="81"/>
      <c r="LME766" s="75"/>
      <c r="LMF766" s="81"/>
      <c r="LMG766" s="75"/>
      <c r="LMH766" s="81"/>
      <c r="LMI766" s="75"/>
      <c r="LMJ766" s="81"/>
      <c r="LMK766" s="75"/>
      <c r="LML766" s="81"/>
      <c r="LMM766" s="75"/>
      <c r="LMN766" s="81"/>
      <c r="LMO766" s="75"/>
      <c r="LMP766" s="81"/>
      <c r="LMQ766" s="75"/>
      <c r="LMR766" s="81"/>
      <c r="LMS766" s="75"/>
      <c r="LMT766" s="81"/>
      <c r="LMU766" s="75"/>
      <c r="LMV766" s="81"/>
      <c r="LMW766" s="75"/>
      <c r="LMX766" s="81"/>
      <c r="LMY766" s="75"/>
      <c r="LMZ766" s="81"/>
      <c r="LNA766" s="75"/>
      <c r="LNB766" s="81"/>
      <c r="LNC766" s="75"/>
      <c r="LND766" s="81"/>
      <c r="LNE766" s="75"/>
      <c r="LNF766" s="81"/>
      <c r="LNG766" s="75"/>
      <c r="LNH766" s="81"/>
      <c r="LNI766" s="75"/>
      <c r="LNJ766" s="81"/>
      <c r="LNK766" s="75"/>
      <c r="LNL766" s="81"/>
      <c r="LNM766" s="75"/>
      <c r="LNN766" s="81"/>
      <c r="LNO766" s="75"/>
      <c r="LNP766" s="81"/>
      <c r="LNQ766" s="75"/>
      <c r="LNR766" s="81"/>
      <c r="LNS766" s="75"/>
      <c r="LNT766" s="81"/>
      <c r="LNU766" s="75"/>
      <c r="LNV766" s="81"/>
      <c r="LNW766" s="75"/>
      <c r="LNX766" s="81"/>
      <c r="LNY766" s="75"/>
      <c r="LNZ766" s="81"/>
      <c r="LOA766" s="75"/>
      <c r="LOB766" s="81"/>
      <c r="LOC766" s="75"/>
      <c r="LOD766" s="81"/>
      <c r="LOE766" s="75"/>
      <c r="LOF766" s="81"/>
      <c r="LOG766" s="75"/>
      <c r="LOH766" s="81"/>
      <c r="LOI766" s="75"/>
      <c r="LOJ766" s="81"/>
      <c r="LOK766" s="75"/>
      <c r="LOL766" s="81"/>
      <c r="LOM766" s="75"/>
      <c r="LON766" s="81"/>
      <c r="LOO766" s="75"/>
      <c r="LOP766" s="81"/>
      <c r="LOQ766" s="75"/>
      <c r="LOR766" s="81"/>
      <c r="LOS766" s="75"/>
      <c r="LOT766" s="81"/>
      <c r="LOU766" s="75"/>
      <c r="LOV766" s="81"/>
      <c r="LOW766" s="75"/>
      <c r="LOX766" s="81"/>
      <c r="LOY766" s="75"/>
      <c r="LOZ766" s="81"/>
      <c r="LPA766" s="75"/>
      <c r="LPB766" s="81"/>
      <c r="LPC766" s="75"/>
      <c r="LPD766" s="81"/>
      <c r="LPE766" s="75"/>
      <c r="LPF766" s="81"/>
      <c r="LPG766" s="75"/>
      <c r="LPH766" s="81"/>
      <c r="LPI766" s="75"/>
      <c r="LPJ766" s="81"/>
      <c r="LPK766" s="75"/>
      <c r="LPL766" s="81"/>
      <c r="LPM766" s="75"/>
      <c r="LPN766" s="81"/>
      <c r="LPO766" s="75"/>
      <c r="LPP766" s="81"/>
      <c r="LPQ766" s="75"/>
      <c r="LPR766" s="81"/>
      <c r="LPS766" s="75"/>
      <c r="LPT766" s="81"/>
      <c r="LPU766" s="75"/>
      <c r="LPV766" s="81"/>
      <c r="LPW766" s="75"/>
      <c r="LPX766" s="81"/>
      <c r="LPY766" s="75"/>
      <c r="LPZ766" s="81"/>
      <c r="LQA766" s="75"/>
      <c r="LQB766" s="81"/>
      <c r="LQC766" s="75"/>
      <c r="LQD766" s="81"/>
      <c r="LQE766" s="75"/>
      <c r="LQF766" s="81"/>
      <c r="LQG766" s="75"/>
      <c r="LQH766" s="81"/>
      <c r="LQI766" s="75"/>
      <c r="LQJ766" s="81"/>
      <c r="LQK766" s="75"/>
      <c r="LQL766" s="81"/>
      <c r="LQM766" s="75"/>
      <c r="LQN766" s="81"/>
      <c r="LQO766" s="75"/>
      <c r="LQP766" s="81"/>
      <c r="LQQ766" s="75"/>
      <c r="LQR766" s="81"/>
      <c r="LQS766" s="75"/>
      <c r="LQT766" s="81"/>
      <c r="LQU766" s="75"/>
      <c r="LQV766" s="81"/>
      <c r="LQW766" s="75"/>
      <c r="LQX766" s="81"/>
      <c r="LQY766" s="75"/>
      <c r="LQZ766" s="81"/>
      <c r="LRA766" s="75"/>
      <c r="LRB766" s="81"/>
      <c r="LRC766" s="75"/>
      <c r="LRD766" s="81"/>
      <c r="LRE766" s="75"/>
      <c r="LRF766" s="81"/>
      <c r="LRG766" s="75"/>
      <c r="LRH766" s="81"/>
      <c r="LRI766" s="75"/>
      <c r="LRJ766" s="81"/>
      <c r="LRK766" s="75"/>
      <c r="LRL766" s="81"/>
      <c r="LRM766" s="75"/>
      <c r="LRN766" s="81"/>
      <c r="LRO766" s="75"/>
      <c r="LRP766" s="81"/>
      <c r="LRQ766" s="75"/>
      <c r="LRR766" s="81"/>
      <c r="LRS766" s="75"/>
      <c r="LRT766" s="81"/>
      <c r="LRU766" s="75"/>
      <c r="LRV766" s="81"/>
      <c r="LRW766" s="75"/>
      <c r="LRX766" s="81"/>
      <c r="LRY766" s="75"/>
      <c r="LRZ766" s="81"/>
      <c r="LSA766" s="75"/>
      <c r="LSB766" s="81"/>
      <c r="LSC766" s="75"/>
      <c r="LSD766" s="81"/>
      <c r="LSE766" s="75"/>
      <c r="LSF766" s="81"/>
      <c r="LSG766" s="75"/>
      <c r="LSH766" s="81"/>
      <c r="LSI766" s="75"/>
      <c r="LSJ766" s="81"/>
      <c r="LSK766" s="75"/>
      <c r="LSL766" s="81"/>
      <c r="LSM766" s="75"/>
      <c r="LSN766" s="81"/>
      <c r="LSO766" s="75"/>
      <c r="LSP766" s="81"/>
      <c r="LSQ766" s="75"/>
      <c r="LSR766" s="81"/>
      <c r="LSS766" s="75"/>
      <c r="LST766" s="81"/>
      <c r="LSU766" s="75"/>
      <c r="LSV766" s="81"/>
      <c r="LSW766" s="75"/>
      <c r="LSX766" s="81"/>
      <c r="LSY766" s="75"/>
      <c r="LSZ766" s="81"/>
      <c r="LTA766" s="75"/>
      <c r="LTB766" s="81"/>
      <c r="LTC766" s="75"/>
      <c r="LTD766" s="81"/>
      <c r="LTE766" s="75"/>
      <c r="LTF766" s="81"/>
      <c r="LTG766" s="75"/>
      <c r="LTH766" s="81"/>
      <c r="LTI766" s="75"/>
      <c r="LTJ766" s="81"/>
      <c r="LTK766" s="75"/>
      <c r="LTL766" s="81"/>
      <c r="LTM766" s="75"/>
      <c r="LTN766" s="81"/>
      <c r="LTO766" s="75"/>
      <c r="LTP766" s="81"/>
      <c r="LTQ766" s="75"/>
      <c r="LTR766" s="81"/>
      <c r="LTS766" s="75"/>
      <c r="LTT766" s="81"/>
      <c r="LTU766" s="75"/>
      <c r="LTV766" s="81"/>
      <c r="LTW766" s="75"/>
      <c r="LTX766" s="81"/>
      <c r="LTY766" s="75"/>
      <c r="LTZ766" s="81"/>
      <c r="LUA766" s="75"/>
      <c r="LUB766" s="81"/>
      <c r="LUC766" s="75"/>
      <c r="LUD766" s="81"/>
      <c r="LUE766" s="75"/>
      <c r="LUF766" s="81"/>
      <c r="LUG766" s="75"/>
      <c r="LUH766" s="81"/>
      <c r="LUI766" s="75"/>
      <c r="LUJ766" s="81"/>
      <c r="LUK766" s="75"/>
      <c r="LUL766" s="81"/>
      <c r="LUM766" s="75"/>
      <c r="LUN766" s="81"/>
      <c r="LUO766" s="75"/>
      <c r="LUP766" s="81"/>
      <c r="LUQ766" s="75"/>
      <c r="LUR766" s="81"/>
      <c r="LUS766" s="75"/>
      <c r="LUT766" s="81"/>
      <c r="LUU766" s="75"/>
      <c r="LUV766" s="81"/>
      <c r="LUW766" s="75"/>
      <c r="LUX766" s="81"/>
      <c r="LUY766" s="75"/>
      <c r="LUZ766" s="81"/>
      <c r="LVA766" s="75"/>
      <c r="LVB766" s="81"/>
      <c r="LVC766" s="75"/>
      <c r="LVD766" s="81"/>
      <c r="LVE766" s="75"/>
      <c r="LVF766" s="81"/>
      <c r="LVG766" s="75"/>
      <c r="LVH766" s="81"/>
      <c r="LVI766" s="75"/>
      <c r="LVJ766" s="81"/>
      <c r="LVK766" s="75"/>
      <c r="LVL766" s="81"/>
      <c r="LVM766" s="75"/>
      <c r="LVN766" s="81"/>
      <c r="LVO766" s="75"/>
      <c r="LVP766" s="81"/>
      <c r="LVQ766" s="75"/>
      <c r="LVR766" s="81"/>
      <c r="LVS766" s="75"/>
      <c r="LVT766" s="81"/>
      <c r="LVU766" s="75"/>
      <c r="LVV766" s="81"/>
      <c r="LVW766" s="75"/>
      <c r="LVX766" s="81"/>
      <c r="LVY766" s="75"/>
      <c r="LVZ766" s="81"/>
      <c r="LWA766" s="75"/>
      <c r="LWB766" s="81"/>
      <c r="LWC766" s="75"/>
      <c r="LWD766" s="81"/>
      <c r="LWE766" s="75"/>
      <c r="LWF766" s="81"/>
      <c r="LWG766" s="75"/>
      <c r="LWH766" s="81"/>
      <c r="LWI766" s="75"/>
      <c r="LWJ766" s="81"/>
      <c r="LWK766" s="75"/>
      <c r="LWL766" s="81"/>
      <c r="LWM766" s="75"/>
      <c r="LWN766" s="81"/>
      <c r="LWO766" s="75"/>
      <c r="LWP766" s="81"/>
      <c r="LWQ766" s="75"/>
      <c r="LWR766" s="81"/>
      <c r="LWS766" s="75"/>
      <c r="LWT766" s="81"/>
      <c r="LWU766" s="75"/>
      <c r="LWV766" s="81"/>
      <c r="LWW766" s="75"/>
      <c r="LWX766" s="81"/>
      <c r="LWY766" s="75"/>
      <c r="LWZ766" s="81"/>
      <c r="LXA766" s="75"/>
      <c r="LXB766" s="81"/>
      <c r="LXC766" s="75"/>
      <c r="LXD766" s="81"/>
      <c r="LXE766" s="75"/>
      <c r="LXF766" s="81"/>
      <c r="LXG766" s="75"/>
      <c r="LXH766" s="81"/>
      <c r="LXI766" s="75"/>
      <c r="LXJ766" s="81"/>
      <c r="LXK766" s="75"/>
      <c r="LXL766" s="81"/>
      <c r="LXM766" s="75"/>
      <c r="LXN766" s="81"/>
      <c r="LXO766" s="75"/>
      <c r="LXP766" s="81"/>
      <c r="LXQ766" s="75"/>
      <c r="LXR766" s="81"/>
      <c r="LXS766" s="75"/>
      <c r="LXT766" s="81"/>
      <c r="LXU766" s="75"/>
      <c r="LXV766" s="81"/>
      <c r="LXW766" s="75"/>
      <c r="LXX766" s="81"/>
      <c r="LXY766" s="75"/>
      <c r="LXZ766" s="81"/>
      <c r="LYA766" s="75"/>
      <c r="LYB766" s="81"/>
      <c r="LYC766" s="75"/>
      <c r="LYD766" s="81"/>
      <c r="LYE766" s="75"/>
      <c r="LYF766" s="81"/>
      <c r="LYG766" s="75"/>
      <c r="LYH766" s="81"/>
      <c r="LYI766" s="75"/>
      <c r="LYJ766" s="81"/>
      <c r="LYK766" s="75"/>
      <c r="LYL766" s="81"/>
      <c r="LYM766" s="75"/>
      <c r="LYN766" s="81"/>
      <c r="LYO766" s="75"/>
      <c r="LYP766" s="81"/>
      <c r="LYQ766" s="75"/>
      <c r="LYR766" s="81"/>
      <c r="LYS766" s="75"/>
      <c r="LYT766" s="81"/>
      <c r="LYU766" s="75"/>
      <c r="LYV766" s="81"/>
      <c r="LYW766" s="75"/>
      <c r="LYX766" s="81"/>
      <c r="LYY766" s="75"/>
      <c r="LYZ766" s="81"/>
      <c r="LZA766" s="75"/>
      <c r="LZB766" s="81"/>
      <c r="LZC766" s="75"/>
      <c r="LZD766" s="81"/>
      <c r="LZE766" s="75"/>
      <c r="LZF766" s="81"/>
      <c r="LZG766" s="75"/>
      <c r="LZH766" s="81"/>
      <c r="LZI766" s="75"/>
      <c r="LZJ766" s="81"/>
      <c r="LZK766" s="75"/>
      <c r="LZL766" s="81"/>
      <c r="LZM766" s="75"/>
      <c r="LZN766" s="81"/>
      <c r="LZO766" s="75"/>
      <c r="LZP766" s="81"/>
      <c r="LZQ766" s="75"/>
      <c r="LZR766" s="81"/>
      <c r="LZS766" s="75"/>
      <c r="LZT766" s="81"/>
      <c r="LZU766" s="75"/>
      <c r="LZV766" s="81"/>
      <c r="LZW766" s="75"/>
      <c r="LZX766" s="81"/>
      <c r="LZY766" s="75"/>
      <c r="LZZ766" s="81"/>
      <c r="MAA766" s="75"/>
      <c r="MAB766" s="81"/>
      <c r="MAC766" s="75"/>
      <c r="MAD766" s="81"/>
      <c r="MAE766" s="75"/>
      <c r="MAF766" s="81"/>
      <c r="MAG766" s="75"/>
      <c r="MAH766" s="81"/>
      <c r="MAI766" s="75"/>
      <c r="MAJ766" s="81"/>
      <c r="MAK766" s="75"/>
      <c r="MAL766" s="81"/>
      <c r="MAM766" s="75"/>
      <c r="MAN766" s="81"/>
      <c r="MAO766" s="75"/>
      <c r="MAP766" s="81"/>
      <c r="MAQ766" s="75"/>
      <c r="MAR766" s="81"/>
      <c r="MAS766" s="75"/>
      <c r="MAT766" s="81"/>
      <c r="MAU766" s="75"/>
      <c r="MAV766" s="81"/>
      <c r="MAW766" s="75"/>
      <c r="MAX766" s="81"/>
      <c r="MAY766" s="75"/>
      <c r="MAZ766" s="81"/>
      <c r="MBA766" s="75"/>
      <c r="MBB766" s="81"/>
      <c r="MBC766" s="75"/>
      <c r="MBD766" s="81"/>
      <c r="MBE766" s="75"/>
      <c r="MBF766" s="81"/>
      <c r="MBG766" s="75"/>
      <c r="MBH766" s="81"/>
      <c r="MBI766" s="75"/>
      <c r="MBJ766" s="81"/>
      <c r="MBK766" s="75"/>
      <c r="MBL766" s="81"/>
      <c r="MBM766" s="75"/>
      <c r="MBN766" s="81"/>
      <c r="MBO766" s="75"/>
      <c r="MBP766" s="81"/>
      <c r="MBQ766" s="75"/>
      <c r="MBR766" s="81"/>
      <c r="MBS766" s="75"/>
      <c r="MBT766" s="81"/>
      <c r="MBU766" s="75"/>
      <c r="MBV766" s="81"/>
      <c r="MBW766" s="75"/>
      <c r="MBX766" s="81"/>
      <c r="MBY766" s="75"/>
      <c r="MBZ766" s="81"/>
      <c r="MCA766" s="75"/>
      <c r="MCB766" s="81"/>
      <c r="MCC766" s="75"/>
      <c r="MCD766" s="81"/>
      <c r="MCE766" s="75"/>
      <c r="MCF766" s="81"/>
      <c r="MCG766" s="75"/>
      <c r="MCH766" s="81"/>
      <c r="MCI766" s="75"/>
      <c r="MCJ766" s="81"/>
      <c r="MCK766" s="75"/>
      <c r="MCL766" s="81"/>
      <c r="MCM766" s="75"/>
      <c r="MCN766" s="81"/>
      <c r="MCO766" s="75"/>
      <c r="MCP766" s="81"/>
      <c r="MCQ766" s="75"/>
      <c r="MCR766" s="81"/>
      <c r="MCS766" s="75"/>
      <c r="MCT766" s="81"/>
      <c r="MCU766" s="75"/>
      <c r="MCV766" s="81"/>
      <c r="MCW766" s="75"/>
      <c r="MCX766" s="81"/>
      <c r="MCY766" s="75"/>
      <c r="MCZ766" s="81"/>
      <c r="MDA766" s="75"/>
      <c r="MDB766" s="81"/>
      <c r="MDC766" s="75"/>
      <c r="MDD766" s="81"/>
      <c r="MDE766" s="75"/>
      <c r="MDF766" s="81"/>
      <c r="MDG766" s="75"/>
      <c r="MDH766" s="81"/>
      <c r="MDI766" s="75"/>
      <c r="MDJ766" s="81"/>
      <c r="MDK766" s="75"/>
      <c r="MDL766" s="81"/>
      <c r="MDM766" s="75"/>
      <c r="MDN766" s="81"/>
      <c r="MDO766" s="75"/>
      <c r="MDP766" s="81"/>
      <c r="MDQ766" s="75"/>
      <c r="MDR766" s="81"/>
      <c r="MDS766" s="75"/>
      <c r="MDT766" s="81"/>
      <c r="MDU766" s="75"/>
      <c r="MDV766" s="81"/>
      <c r="MDW766" s="75"/>
      <c r="MDX766" s="81"/>
      <c r="MDY766" s="75"/>
      <c r="MDZ766" s="81"/>
      <c r="MEA766" s="75"/>
      <c r="MEB766" s="81"/>
      <c r="MEC766" s="75"/>
      <c r="MED766" s="81"/>
      <c r="MEE766" s="75"/>
      <c r="MEF766" s="81"/>
      <c r="MEG766" s="75"/>
      <c r="MEH766" s="81"/>
      <c r="MEI766" s="75"/>
      <c r="MEJ766" s="81"/>
      <c r="MEK766" s="75"/>
      <c r="MEL766" s="81"/>
      <c r="MEM766" s="75"/>
      <c r="MEN766" s="81"/>
      <c r="MEO766" s="75"/>
      <c r="MEP766" s="81"/>
      <c r="MEQ766" s="75"/>
      <c r="MER766" s="81"/>
      <c r="MES766" s="75"/>
      <c r="MET766" s="81"/>
      <c r="MEU766" s="75"/>
      <c r="MEV766" s="81"/>
      <c r="MEW766" s="75"/>
      <c r="MEX766" s="81"/>
      <c r="MEY766" s="75"/>
      <c r="MEZ766" s="81"/>
      <c r="MFA766" s="75"/>
      <c r="MFB766" s="81"/>
      <c r="MFC766" s="75"/>
      <c r="MFD766" s="81"/>
      <c r="MFE766" s="75"/>
      <c r="MFF766" s="81"/>
      <c r="MFG766" s="75"/>
      <c r="MFH766" s="81"/>
      <c r="MFI766" s="75"/>
      <c r="MFJ766" s="81"/>
      <c r="MFK766" s="75"/>
      <c r="MFL766" s="81"/>
      <c r="MFM766" s="75"/>
      <c r="MFN766" s="81"/>
      <c r="MFO766" s="75"/>
      <c r="MFP766" s="81"/>
      <c r="MFQ766" s="75"/>
      <c r="MFR766" s="81"/>
      <c r="MFS766" s="75"/>
      <c r="MFT766" s="81"/>
      <c r="MFU766" s="75"/>
      <c r="MFV766" s="81"/>
      <c r="MFW766" s="75"/>
      <c r="MFX766" s="81"/>
      <c r="MFY766" s="75"/>
      <c r="MFZ766" s="81"/>
      <c r="MGA766" s="75"/>
      <c r="MGB766" s="81"/>
      <c r="MGC766" s="75"/>
      <c r="MGD766" s="81"/>
      <c r="MGE766" s="75"/>
      <c r="MGF766" s="81"/>
      <c r="MGG766" s="75"/>
      <c r="MGH766" s="81"/>
      <c r="MGI766" s="75"/>
      <c r="MGJ766" s="81"/>
      <c r="MGK766" s="75"/>
      <c r="MGL766" s="81"/>
      <c r="MGM766" s="75"/>
      <c r="MGN766" s="81"/>
      <c r="MGO766" s="75"/>
      <c r="MGP766" s="81"/>
      <c r="MGQ766" s="75"/>
      <c r="MGR766" s="81"/>
      <c r="MGS766" s="75"/>
      <c r="MGT766" s="81"/>
      <c r="MGU766" s="75"/>
      <c r="MGV766" s="81"/>
      <c r="MGW766" s="75"/>
      <c r="MGX766" s="81"/>
      <c r="MGY766" s="75"/>
      <c r="MGZ766" s="81"/>
      <c r="MHA766" s="75"/>
      <c r="MHB766" s="81"/>
      <c r="MHC766" s="75"/>
      <c r="MHD766" s="81"/>
      <c r="MHE766" s="75"/>
      <c r="MHF766" s="81"/>
      <c r="MHG766" s="75"/>
      <c r="MHH766" s="81"/>
      <c r="MHI766" s="75"/>
      <c r="MHJ766" s="81"/>
      <c r="MHK766" s="75"/>
      <c r="MHL766" s="81"/>
      <c r="MHM766" s="75"/>
      <c r="MHN766" s="81"/>
      <c r="MHO766" s="75"/>
      <c r="MHP766" s="81"/>
      <c r="MHQ766" s="75"/>
      <c r="MHR766" s="81"/>
      <c r="MHS766" s="75"/>
      <c r="MHT766" s="81"/>
      <c r="MHU766" s="75"/>
      <c r="MHV766" s="81"/>
      <c r="MHW766" s="75"/>
      <c r="MHX766" s="81"/>
      <c r="MHY766" s="75"/>
      <c r="MHZ766" s="81"/>
      <c r="MIA766" s="75"/>
      <c r="MIB766" s="81"/>
      <c r="MIC766" s="75"/>
      <c r="MID766" s="81"/>
      <c r="MIE766" s="75"/>
      <c r="MIF766" s="81"/>
      <c r="MIG766" s="75"/>
      <c r="MIH766" s="81"/>
      <c r="MII766" s="75"/>
      <c r="MIJ766" s="81"/>
      <c r="MIK766" s="75"/>
      <c r="MIL766" s="81"/>
      <c r="MIM766" s="75"/>
      <c r="MIN766" s="81"/>
      <c r="MIO766" s="75"/>
      <c r="MIP766" s="81"/>
      <c r="MIQ766" s="75"/>
      <c r="MIR766" s="81"/>
      <c r="MIS766" s="75"/>
      <c r="MIT766" s="81"/>
      <c r="MIU766" s="75"/>
      <c r="MIV766" s="81"/>
      <c r="MIW766" s="75"/>
      <c r="MIX766" s="81"/>
      <c r="MIY766" s="75"/>
      <c r="MIZ766" s="81"/>
      <c r="MJA766" s="75"/>
      <c r="MJB766" s="81"/>
      <c r="MJC766" s="75"/>
      <c r="MJD766" s="81"/>
      <c r="MJE766" s="75"/>
      <c r="MJF766" s="81"/>
      <c r="MJG766" s="75"/>
      <c r="MJH766" s="81"/>
      <c r="MJI766" s="75"/>
      <c r="MJJ766" s="81"/>
      <c r="MJK766" s="75"/>
      <c r="MJL766" s="81"/>
      <c r="MJM766" s="75"/>
      <c r="MJN766" s="81"/>
      <c r="MJO766" s="75"/>
      <c r="MJP766" s="81"/>
      <c r="MJQ766" s="75"/>
      <c r="MJR766" s="81"/>
      <c r="MJS766" s="75"/>
      <c r="MJT766" s="81"/>
      <c r="MJU766" s="75"/>
      <c r="MJV766" s="81"/>
      <c r="MJW766" s="75"/>
      <c r="MJX766" s="81"/>
      <c r="MJY766" s="75"/>
      <c r="MJZ766" s="81"/>
      <c r="MKA766" s="75"/>
      <c r="MKB766" s="81"/>
      <c r="MKC766" s="75"/>
      <c r="MKD766" s="81"/>
      <c r="MKE766" s="75"/>
      <c r="MKF766" s="81"/>
      <c r="MKG766" s="75"/>
      <c r="MKH766" s="81"/>
      <c r="MKI766" s="75"/>
      <c r="MKJ766" s="81"/>
      <c r="MKK766" s="75"/>
      <c r="MKL766" s="81"/>
      <c r="MKM766" s="75"/>
      <c r="MKN766" s="81"/>
      <c r="MKO766" s="75"/>
      <c r="MKP766" s="81"/>
      <c r="MKQ766" s="75"/>
      <c r="MKR766" s="81"/>
      <c r="MKS766" s="75"/>
      <c r="MKT766" s="81"/>
      <c r="MKU766" s="75"/>
      <c r="MKV766" s="81"/>
      <c r="MKW766" s="75"/>
      <c r="MKX766" s="81"/>
      <c r="MKY766" s="75"/>
      <c r="MKZ766" s="81"/>
      <c r="MLA766" s="75"/>
      <c r="MLB766" s="81"/>
      <c r="MLC766" s="75"/>
      <c r="MLD766" s="81"/>
      <c r="MLE766" s="75"/>
      <c r="MLF766" s="81"/>
      <c r="MLG766" s="75"/>
      <c r="MLH766" s="81"/>
      <c r="MLI766" s="75"/>
      <c r="MLJ766" s="81"/>
      <c r="MLK766" s="75"/>
      <c r="MLL766" s="81"/>
      <c r="MLM766" s="75"/>
      <c r="MLN766" s="81"/>
      <c r="MLO766" s="75"/>
      <c r="MLP766" s="81"/>
      <c r="MLQ766" s="75"/>
      <c r="MLR766" s="81"/>
      <c r="MLS766" s="75"/>
      <c r="MLT766" s="81"/>
      <c r="MLU766" s="75"/>
      <c r="MLV766" s="81"/>
      <c r="MLW766" s="75"/>
      <c r="MLX766" s="81"/>
      <c r="MLY766" s="75"/>
      <c r="MLZ766" s="81"/>
      <c r="MMA766" s="75"/>
      <c r="MMB766" s="81"/>
      <c r="MMC766" s="75"/>
      <c r="MMD766" s="81"/>
      <c r="MME766" s="75"/>
      <c r="MMF766" s="81"/>
      <c r="MMG766" s="75"/>
      <c r="MMH766" s="81"/>
      <c r="MMI766" s="75"/>
      <c r="MMJ766" s="81"/>
      <c r="MMK766" s="75"/>
      <c r="MML766" s="81"/>
      <c r="MMM766" s="75"/>
      <c r="MMN766" s="81"/>
      <c r="MMO766" s="75"/>
      <c r="MMP766" s="81"/>
      <c r="MMQ766" s="75"/>
      <c r="MMR766" s="81"/>
      <c r="MMS766" s="75"/>
      <c r="MMT766" s="81"/>
      <c r="MMU766" s="75"/>
      <c r="MMV766" s="81"/>
      <c r="MMW766" s="75"/>
      <c r="MMX766" s="81"/>
      <c r="MMY766" s="75"/>
      <c r="MMZ766" s="81"/>
      <c r="MNA766" s="75"/>
      <c r="MNB766" s="81"/>
      <c r="MNC766" s="75"/>
      <c r="MND766" s="81"/>
      <c r="MNE766" s="75"/>
      <c r="MNF766" s="81"/>
      <c r="MNG766" s="75"/>
      <c r="MNH766" s="81"/>
      <c r="MNI766" s="75"/>
      <c r="MNJ766" s="81"/>
      <c r="MNK766" s="75"/>
      <c r="MNL766" s="81"/>
      <c r="MNM766" s="75"/>
      <c r="MNN766" s="81"/>
      <c r="MNO766" s="75"/>
      <c r="MNP766" s="81"/>
      <c r="MNQ766" s="75"/>
      <c r="MNR766" s="81"/>
      <c r="MNS766" s="75"/>
      <c r="MNT766" s="81"/>
      <c r="MNU766" s="75"/>
      <c r="MNV766" s="81"/>
      <c r="MNW766" s="75"/>
      <c r="MNX766" s="81"/>
      <c r="MNY766" s="75"/>
      <c r="MNZ766" s="81"/>
      <c r="MOA766" s="75"/>
      <c r="MOB766" s="81"/>
      <c r="MOC766" s="75"/>
      <c r="MOD766" s="81"/>
      <c r="MOE766" s="75"/>
      <c r="MOF766" s="81"/>
      <c r="MOG766" s="75"/>
      <c r="MOH766" s="81"/>
      <c r="MOI766" s="75"/>
      <c r="MOJ766" s="81"/>
      <c r="MOK766" s="75"/>
      <c r="MOL766" s="81"/>
      <c r="MOM766" s="75"/>
      <c r="MON766" s="81"/>
      <c r="MOO766" s="75"/>
      <c r="MOP766" s="81"/>
      <c r="MOQ766" s="75"/>
      <c r="MOR766" s="81"/>
      <c r="MOS766" s="75"/>
      <c r="MOT766" s="81"/>
      <c r="MOU766" s="75"/>
      <c r="MOV766" s="81"/>
      <c r="MOW766" s="75"/>
      <c r="MOX766" s="81"/>
      <c r="MOY766" s="75"/>
      <c r="MOZ766" s="81"/>
      <c r="MPA766" s="75"/>
      <c r="MPB766" s="81"/>
      <c r="MPC766" s="75"/>
      <c r="MPD766" s="81"/>
      <c r="MPE766" s="75"/>
      <c r="MPF766" s="81"/>
      <c r="MPG766" s="75"/>
      <c r="MPH766" s="81"/>
      <c r="MPI766" s="75"/>
      <c r="MPJ766" s="81"/>
      <c r="MPK766" s="75"/>
      <c r="MPL766" s="81"/>
      <c r="MPM766" s="75"/>
      <c r="MPN766" s="81"/>
      <c r="MPO766" s="75"/>
      <c r="MPP766" s="81"/>
      <c r="MPQ766" s="75"/>
      <c r="MPR766" s="81"/>
      <c r="MPS766" s="75"/>
      <c r="MPT766" s="81"/>
      <c r="MPU766" s="75"/>
      <c r="MPV766" s="81"/>
      <c r="MPW766" s="75"/>
      <c r="MPX766" s="81"/>
      <c r="MPY766" s="75"/>
      <c r="MPZ766" s="81"/>
      <c r="MQA766" s="75"/>
      <c r="MQB766" s="81"/>
      <c r="MQC766" s="75"/>
      <c r="MQD766" s="81"/>
      <c r="MQE766" s="75"/>
      <c r="MQF766" s="81"/>
      <c r="MQG766" s="75"/>
      <c r="MQH766" s="81"/>
      <c r="MQI766" s="75"/>
      <c r="MQJ766" s="81"/>
      <c r="MQK766" s="75"/>
      <c r="MQL766" s="81"/>
      <c r="MQM766" s="75"/>
      <c r="MQN766" s="81"/>
      <c r="MQO766" s="75"/>
      <c r="MQP766" s="81"/>
      <c r="MQQ766" s="75"/>
      <c r="MQR766" s="81"/>
      <c r="MQS766" s="75"/>
      <c r="MQT766" s="81"/>
      <c r="MQU766" s="75"/>
      <c r="MQV766" s="81"/>
      <c r="MQW766" s="75"/>
      <c r="MQX766" s="81"/>
      <c r="MQY766" s="75"/>
      <c r="MQZ766" s="81"/>
      <c r="MRA766" s="75"/>
      <c r="MRB766" s="81"/>
      <c r="MRC766" s="75"/>
      <c r="MRD766" s="81"/>
      <c r="MRE766" s="75"/>
      <c r="MRF766" s="81"/>
      <c r="MRG766" s="75"/>
      <c r="MRH766" s="81"/>
      <c r="MRI766" s="75"/>
      <c r="MRJ766" s="81"/>
      <c r="MRK766" s="75"/>
      <c r="MRL766" s="81"/>
      <c r="MRM766" s="75"/>
      <c r="MRN766" s="81"/>
      <c r="MRO766" s="75"/>
      <c r="MRP766" s="81"/>
      <c r="MRQ766" s="75"/>
      <c r="MRR766" s="81"/>
      <c r="MRS766" s="75"/>
      <c r="MRT766" s="81"/>
      <c r="MRU766" s="75"/>
      <c r="MRV766" s="81"/>
      <c r="MRW766" s="75"/>
      <c r="MRX766" s="81"/>
      <c r="MRY766" s="75"/>
      <c r="MRZ766" s="81"/>
      <c r="MSA766" s="75"/>
      <c r="MSB766" s="81"/>
      <c r="MSC766" s="75"/>
      <c r="MSD766" s="81"/>
      <c r="MSE766" s="75"/>
      <c r="MSF766" s="81"/>
      <c r="MSG766" s="75"/>
      <c r="MSH766" s="81"/>
      <c r="MSI766" s="75"/>
      <c r="MSJ766" s="81"/>
      <c r="MSK766" s="75"/>
      <c r="MSL766" s="81"/>
      <c r="MSM766" s="75"/>
      <c r="MSN766" s="81"/>
      <c r="MSO766" s="75"/>
      <c r="MSP766" s="81"/>
      <c r="MSQ766" s="75"/>
      <c r="MSR766" s="81"/>
      <c r="MSS766" s="75"/>
      <c r="MST766" s="81"/>
      <c r="MSU766" s="75"/>
      <c r="MSV766" s="81"/>
      <c r="MSW766" s="75"/>
      <c r="MSX766" s="81"/>
      <c r="MSY766" s="75"/>
      <c r="MSZ766" s="81"/>
      <c r="MTA766" s="75"/>
      <c r="MTB766" s="81"/>
      <c r="MTC766" s="75"/>
      <c r="MTD766" s="81"/>
      <c r="MTE766" s="75"/>
      <c r="MTF766" s="81"/>
      <c r="MTG766" s="75"/>
      <c r="MTH766" s="81"/>
      <c r="MTI766" s="75"/>
      <c r="MTJ766" s="81"/>
      <c r="MTK766" s="75"/>
      <c r="MTL766" s="81"/>
      <c r="MTM766" s="75"/>
      <c r="MTN766" s="81"/>
      <c r="MTO766" s="75"/>
      <c r="MTP766" s="81"/>
      <c r="MTQ766" s="75"/>
      <c r="MTR766" s="81"/>
      <c r="MTS766" s="75"/>
      <c r="MTT766" s="81"/>
      <c r="MTU766" s="75"/>
      <c r="MTV766" s="81"/>
      <c r="MTW766" s="75"/>
      <c r="MTX766" s="81"/>
      <c r="MTY766" s="75"/>
      <c r="MTZ766" s="81"/>
      <c r="MUA766" s="75"/>
      <c r="MUB766" s="81"/>
      <c r="MUC766" s="75"/>
      <c r="MUD766" s="81"/>
      <c r="MUE766" s="75"/>
      <c r="MUF766" s="81"/>
      <c r="MUG766" s="75"/>
      <c r="MUH766" s="81"/>
      <c r="MUI766" s="75"/>
      <c r="MUJ766" s="81"/>
      <c r="MUK766" s="75"/>
      <c r="MUL766" s="81"/>
      <c r="MUM766" s="75"/>
      <c r="MUN766" s="81"/>
      <c r="MUO766" s="75"/>
      <c r="MUP766" s="81"/>
      <c r="MUQ766" s="75"/>
      <c r="MUR766" s="81"/>
      <c r="MUS766" s="75"/>
      <c r="MUT766" s="81"/>
      <c r="MUU766" s="75"/>
      <c r="MUV766" s="81"/>
      <c r="MUW766" s="75"/>
      <c r="MUX766" s="81"/>
      <c r="MUY766" s="75"/>
      <c r="MUZ766" s="81"/>
      <c r="MVA766" s="75"/>
      <c r="MVB766" s="81"/>
      <c r="MVC766" s="75"/>
      <c r="MVD766" s="81"/>
      <c r="MVE766" s="75"/>
      <c r="MVF766" s="81"/>
      <c r="MVG766" s="75"/>
      <c r="MVH766" s="81"/>
      <c r="MVI766" s="75"/>
      <c r="MVJ766" s="81"/>
      <c r="MVK766" s="75"/>
      <c r="MVL766" s="81"/>
      <c r="MVM766" s="75"/>
      <c r="MVN766" s="81"/>
      <c r="MVO766" s="75"/>
      <c r="MVP766" s="81"/>
      <c r="MVQ766" s="75"/>
      <c r="MVR766" s="81"/>
      <c r="MVS766" s="75"/>
      <c r="MVT766" s="81"/>
      <c r="MVU766" s="75"/>
      <c r="MVV766" s="81"/>
      <c r="MVW766" s="75"/>
      <c r="MVX766" s="81"/>
      <c r="MVY766" s="75"/>
      <c r="MVZ766" s="81"/>
      <c r="MWA766" s="75"/>
      <c r="MWB766" s="81"/>
      <c r="MWC766" s="75"/>
      <c r="MWD766" s="81"/>
      <c r="MWE766" s="75"/>
      <c r="MWF766" s="81"/>
      <c r="MWG766" s="75"/>
      <c r="MWH766" s="81"/>
      <c r="MWI766" s="75"/>
      <c r="MWJ766" s="81"/>
      <c r="MWK766" s="75"/>
      <c r="MWL766" s="81"/>
      <c r="MWM766" s="75"/>
      <c r="MWN766" s="81"/>
      <c r="MWO766" s="75"/>
      <c r="MWP766" s="81"/>
      <c r="MWQ766" s="75"/>
      <c r="MWR766" s="81"/>
      <c r="MWS766" s="75"/>
      <c r="MWT766" s="81"/>
      <c r="MWU766" s="75"/>
      <c r="MWV766" s="81"/>
      <c r="MWW766" s="75"/>
      <c r="MWX766" s="81"/>
      <c r="MWY766" s="75"/>
      <c r="MWZ766" s="81"/>
      <c r="MXA766" s="75"/>
      <c r="MXB766" s="81"/>
      <c r="MXC766" s="75"/>
      <c r="MXD766" s="81"/>
      <c r="MXE766" s="75"/>
      <c r="MXF766" s="81"/>
      <c r="MXG766" s="75"/>
      <c r="MXH766" s="81"/>
      <c r="MXI766" s="75"/>
      <c r="MXJ766" s="81"/>
      <c r="MXK766" s="75"/>
      <c r="MXL766" s="81"/>
      <c r="MXM766" s="75"/>
      <c r="MXN766" s="81"/>
      <c r="MXO766" s="75"/>
      <c r="MXP766" s="81"/>
      <c r="MXQ766" s="75"/>
      <c r="MXR766" s="81"/>
      <c r="MXS766" s="75"/>
      <c r="MXT766" s="81"/>
      <c r="MXU766" s="75"/>
      <c r="MXV766" s="81"/>
      <c r="MXW766" s="75"/>
      <c r="MXX766" s="81"/>
      <c r="MXY766" s="75"/>
      <c r="MXZ766" s="81"/>
      <c r="MYA766" s="75"/>
      <c r="MYB766" s="81"/>
      <c r="MYC766" s="75"/>
      <c r="MYD766" s="81"/>
      <c r="MYE766" s="75"/>
      <c r="MYF766" s="81"/>
      <c r="MYG766" s="75"/>
      <c r="MYH766" s="81"/>
      <c r="MYI766" s="75"/>
      <c r="MYJ766" s="81"/>
      <c r="MYK766" s="75"/>
      <c r="MYL766" s="81"/>
      <c r="MYM766" s="75"/>
      <c r="MYN766" s="81"/>
      <c r="MYO766" s="75"/>
      <c r="MYP766" s="81"/>
      <c r="MYQ766" s="75"/>
      <c r="MYR766" s="81"/>
      <c r="MYS766" s="75"/>
      <c r="MYT766" s="81"/>
      <c r="MYU766" s="75"/>
      <c r="MYV766" s="81"/>
      <c r="MYW766" s="75"/>
      <c r="MYX766" s="81"/>
      <c r="MYY766" s="75"/>
      <c r="MYZ766" s="81"/>
      <c r="MZA766" s="75"/>
      <c r="MZB766" s="81"/>
      <c r="MZC766" s="75"/>
      <c r="MZD766" s="81"/>
      <c r="MZE766" s="75"/>
      <c r="MZF766" s="81"/>
      <c r="MZG766" s="75"/>
      <c r="MZH766" s="81"/>
      <c r="MZI766" s="75"/>
      <c r="MZJ766" s="81"/>
      <c r="MZK766" s="75"/>
      <c r="MZL766" s="81"/>
      <c r="MZM766" s="75"/>
      <c r="MZN766" s="81"/>
      <c r="MZO766" s="75"/>
      <c r="MZP766" s="81"/>
      <c r="MZQ766" s="75"/>
      <c r="MZR766" s="81"/>
      <c r="MZS766" s="75"/>
      <c r="MZT766" s="81"/>
      <c r="MZU766" s="75"/>
      <c r="MZV766" s="81"/>
      <c r="MZW766" s="75"/>
      <c r="MZX766" s="81"/>
      <c r="MZY766" s="75"/>
      <c r="MZZ766" s="81"/>
      <c r="NAA766" s="75"/>
      <c r="NAB766" s="81"/>
      <c r="NAC766" s="75"/>
      <c r="NAD766" s="81"/>
      <c r="NAE766" s="75"/>
      <c r="NAF766" s="81"/>
      <c r="NAG766" s="75"/>
      <c r="NAH766" s="81"/>
      <c r="NAI766" s="75"/>
      <c r="NAJ766" s="81"/>
      <c r="NAK766" s="75"/>
      <c r="NAL766" s="81"/>
      <c r="NAM766" s="75"/>
      <c r="NAN766" s="81"/>
      <c r="NAO766" s="75"/>
      <c r="NAP766" s="81"/>
      <c r="NAQ766" s="75"/>
      <c r="NAR766" s="81"/>
      <c r="NAS766" s="75"/>
      <c r="NAT766" s="81"/>
      <c r="NAU766" s="75"/>
      <c r="NAV766" s="81"/>
      <c r="NAW766" s="75"/>
      <c r="NAX766" s="81"/>
      <c r="NAY766" s="75"/>
      <c r="NAZ766" s="81"/>
      <c r="NBA766" s="75"/>
      <c r="NBB766" s="81"/>
      <c r="NBC766" s="75"/>
      <c r="NBD766" s="81"/>
      <c r="NBE766" s="75"/>
      <c r="NBF766" s="81"/>
      <c r="NBG766" s="75"/>
      <c r="NBH766" s="81"/>
      <c r="NBI766" s="75"/>
      <c r="NBJ766" s="81"/>
      <c r="NBK766" s="75"/>
      <c r="NBL766" s="81"/>
      <c r="NBM766" s="75"/>
      <c r="NBN766" s="81"/>
      <c r="NBO766" s="75"/>
      <c r="NBP766" s="81"/>
      <c r="NBQ766" s="75"/>
      <c r="NBR766" s="81"/>
      <c r="NBS766" s="75"/>
      <c r="NBT766" s="81"/>
      <c r="NBU766" s="75"/>
      <c r="NBV766" s="81"/>
      <c r="NBW766" s="75"/>
      <c r="NBX766" s="81"/>
      <c r="NBY766" s="75"/>
      <c r="NBZ766" s="81"/>
      <c r="NCA766" s="75"/>
      <c r="NCB766" s="81"/>
      <c r="NCC766" s="75"/>
      <c r="NCD766" s="81"/>
      <c r="NCE766" s="75"/>
      <c r="NCF766" s="81"/>
      <c r="NCG766" s="75"/>
      <c r="NCH766" s="81"/>
      <c r="NCI766" s="75"/>
      <c r="NCJ766" s="81"/>
      <c r="NCK766" s="75"/>
      <c r="NCL766" s="81"/>
      <c r="NCM766" s="75"/>
      <c r="NCN766" s="81"/>
      <c r="NCO766" s="75"/>
      <c r="NCP766" s="81"/>
      <c r="NCQ766" s="75"/>
      <c r="NCR766" s="81"/>
      <c r="NCS766" s="75"/>
      <c r="NCT766" s="81"/>
      <c r="NCU766" s="75"/>
      <c r="NCV766" s="81"/>
      <c r="NCW766" s="75"/>
      <c r="NCX766" s="81"/>
      <c r="NCY766" s="75"/>
      <c r="NCZ766" s="81"/>
      <c r="NDA766" s="75"/>
      <c r="NDB766" s="81"/>
      <c r="NDC766" s="75"/>
      <c r="NDD766" s="81"/>
      <c r="NDE766" s="75"/>
      <c r="NDF766" s="81"/>
      <c r="NDG766" s="75"/>
      <c r="NDH766" s="81"/>
      <c r="NDI766" s="75"/>
      <c r="NDJ766" s="81"/>
      <c r="NDK766" s="75"/>
      <c r="NDL766" s="81"/>
      <c r="NDM766" s="75"/>
      <c r="NDN766" s="81"/>
      <c r="NDO766" s="75"/>
      <c r="NDP766" s="81"/>
      <c r="NDQ766" s="75"/>
      <c r="NDR766" s="81"/>
      <c r="NDS766" s="75"/>
      <c r="NDT766" s="81"/>
      <c r="NDU766" s="75"/>
      <c r="NDV766" s="81"/>
      <c r="NDW766" s="75"/>
      <c r="NDX766" s="81"/>
      <c r="NDY766" s="75"/>
      <c r="NDZ766" s="81"/>
      <c r="NEA766" s="75"/>
      <c r="NEB766" s="81"/>
      <c r="NEC766" s="75"/>
      <c r="NED766" s="81"/>
      <c r="NEE766" s="75"/>
      <c r="NEF766" s="81"/>
      <c r="NEG766" s="75"/>
      <c r="NEH766" s="81"/>
      <c r="NEI766" s="75"/>
      <c r="NEJ766" s="81"/>
      <c r="NEK766" s="75"/>
      <c r="NEL766" s="81"/>
      <c r="NEM766" s="75"/>
      <c r="NEN766" s="81"/>
      <c r="NEO766" s="75"/>
      <c r="NEP766" s="81"/>
      <c r="NEQ766" s="75"/>
      <c r="NER766" s="81"/>
      <c r="NES766" s="75"/>
      <c r="NET766" s="81"/>
      <c r="NEU766" s="75"/>
      <c r="NEV766" s="81"/>
      <c r="NEW766" s="75"/>
      <c r="NEX766" s="81"/>
      <c r="NEY766" s="75"/>
      <c r="NEZ766" s="81"/>
      <c r="NFA766" s="75"/>
      <c r="NFB766" s="81"/>
      <c r="NFC766" s="75"/>
      <c r="NFD766" s="81"/>
      <c r="NFE766" s="75"/>
      <c r="NFF766" s="81"/>
      <c r="NFG766" s="75"/>
      <c r="NFH766" s="81"/>
      <c r="NFI766" s="75"/>
      <c r="NFJ766" s="81"/>
      <c r="NFK766" s="75"/>
      <c r="NFL766" s="81"/>
      <c r="NFM766" s="75"/>
      <c r="NFN766" s="81"/>
      <c r="NFO766" s="75"/>
      <c r="NFP766" s="81"/>
      <c r="NFQ766" s="75"/>
      <c r="NFR766" s="81"/>
      <c r="NFS766" s="75"/>
      <c r="NFT766" s="81"/>
      <c r="NFU766" s="75"/>
      <c r="NFV766" s="81"/>
      <c r="NFW766" s="75"/>
      <c r="NFX766" s="81"/>
      <c r="NFY766" s="75"/>
      <c r="NFZ766" s="81"/>
      <c r="NGA766" s="75"/>
      <c r="NGB766" s="81"/>
      <c r="NGC766" s="75"/>
      <c r="NGD766" s="81"/>
      <c r="NGE766" s="75"/>
      <c r="NGF766" s="81"/>
      <c r="NGG766" s="75"/>
      <c r="NGH766" s="81"/>
      <c r="NGI766" s="75"/>
      <c r="NGJ766" s="81"/>
      <c r="NGK766" s="75"/>
      <c r="NGL766" s="81"/>
      <c r="NGM766" s="75"/>
      <c r="NGN766" s="81"/>
      <c r="NGO766" s="75"/>
      <c r="NGP766" s="81"/>
      <c r="NGQ766" s="75"/>
      <c r="NGR766" s="81"/>
      <c r="NGS766" s="75"/>
      <c r="NGT766" s="81"/>
      <c r="NGU766" s="75"/>
      <c r="NGV766" s="81"/>
      <c r="NGW766" s="75"/>
      <c r="NGX766" s="81"/>
      <c r="NGY766" s="75"/>
      <c r="NGZ766" s="81"/>
      <c r="NHA766" s="75"/>
      <c r="NHB766" s="81"/>
      <c r="NHC766" s="75"/>
      <c r="NHD766" s="81"/>
      <c r="NHE766" s="75"/>
      <c r="NHF766" s="81"/>
      <c r="NHG766" s="75"/>
      <c r="NHH766" s="81"/>
      <c r="NHI766" s="75"/>
      <c r="NHJ766" s="81"/>
      <c r="NHK766" s="75"/>
      <c r="NHL766" s="81"/>
      <c r="NHM766" s="75"/>
      <c r="NHN766" s="81"/>
      <c r="NHO766" s="75"/>
      <c r="NHP766" s="81"/>
      <c r="NHQ766" s="75"/>
      <c r="NHR766" s="81"/>
      <c r="NHS766" s="75"/>
      <c r="NHT766" s="81"/>
      <c r="NHU766" s="75"/>
      <c r="NHV766" s="81"/>
      <c r="NHW766" s="75"/>
      <c r="NHX766" s="81"/>
      <c r="NHY766" s="75"/>
      <c r="NHZ766" s="81"/>
      <c r="NIA766" s="75"/>
      <c r="NIB766" s="81"/>
      <c r="NIC766" s="75"/>
      <c r="NID766" s="81"/>
      <c r="NIE766" s="75"/>
      <c r="NIF766" s="81"/>
      <c r="NIG766" s="75"/>
      <c r="NIH766" s="81"/>
      <c r="NII766" s="75"/>
      <c r="NIJ766" s="81"/>
      <c r="NIK766" s="75"/>
      <c r="NIL766" s="81"/>
      <c r="NIM766" s="75"/>
      <c r="NIN766" s="81"/>
      <c r="NIO766" s="75"/>
      <c r="NIP766" s="81"/>
      <c r="NIQ766" s="75"/>
      <c r="NIR766" s="81"/>
      <c r="NIS766" s="75"/>
      <c r="NIT766" s="81"/>
      <c r="NIU766" s="75"/>
      <c r="NIV766" s="81"/>
      <c r="NIW766" s="75"/>
      <c r="NIX766" s="81"/>
      <c r="NIY766" s="75"/>
      <c r="NIZ766" s="81"/>
      <c r="NJA766" s="75"/>
      <c r="NJB766" s="81"/>
      <c r="NJC766" s="75"/>
      <c r="NJD766" s="81"/>
      <c r="NJE766" s="75"/>
      <c r="NJF766" s="81"/>
      <c r="NJG766" s="75"/>
      <c r="NJH766" s="81"/>
      <c r="NJI766" s="75"/>
      <c r="NJJ766" s="81"/>
      <c r="NJK766" s="75"/>
      <c r="NJL766" s="81"/>
      <c r="NJM766" s="75"/>
      <c r="NJN766" s="81"/>
      <c r="NJO766" s="75"/>
      <c r="NJP766" s="81"/>
      <c r="NJQ766" s="75"/>
      <c r="NJR766" s="81"/>
      <c r="NJS766" s="75"/>
      <c r="NJT766" s="81"/>
      <c r="NJU766" s="75"/>
      <c r="NJV766" s="81"/>
      <c r="NJW766" s="75"/>
      <c r="NJX766" s="81"/>
      <c r="NJY766" s="75"/>
      <c r="NJZ766" s="81"/>
      <c r="NKA766" s="75"/>
      <c r="NKB766" s="81"/>
      <c r="NKC766" s="75"/>
      <c r="NKD766" s="81"/>
      <c r="NKE766" s="75"/>
      <c r="NKF766" s="81"/>
      <c r="NKG766" s="75"/>
      <c r="NKH766" s="81"/>
      <c r="NKI766" s="75"/>
      <c r="NKJ766" s="81"/>
      <c r="NKK766" s="75"/>
      <c r="NKL766" s="81"/>
      <c r="NKM766" s="75"/>
      <c r="NKN766" s="81"/>
      <c r="NKO766" s="75"/>
      <c r="NKP766" s="81"/>
      <c r="NKQ766" s="75"/>
      <c r="NKR766" s="81"/>
      <c r="NKS766" s="75"/>
      <c r="NKT766" s="81"/>
      <c r="NKU766" s="75"/>
      <c r="NKV766" s="81"/>
      <c r="NKW766" s="75"/>
      <c r="NKX766" s="81"/>
      <c r="NKY766" s="75"/>
      <c r="NKZ766" s="81"/>
      <c r="NLA766" s="75"/>
      <c r="NLB766" s="81"/>
      <c r="NLC766" s="75"/>
      <c r="NLD766" s="81"/>
      <c r="NLE766" s="75"/>
      <c r="NLF766" s="81"/>
      <c r="NLG766" s="75"/>
      <c r="NLH766" s="81"/>
      <c r="NLI766" s="75"/>
      <c r="NLJ766" s="81"/>
      <c r="NLK766" s="75"/>
      <c r="NLL766" s="81"/>
      <c r="NLM766" s="75"/>
      <c r="NLN766" s="81"/>
      <c r="NLO766" s="75"/>
      <c r="NLP766" s="81"/>
      <c r="NLQ766" s="75"/>
      <c r="NLR766" s="81"/>
      <c r="NLS766" s="75"/>
      <c r="NLT766" s="81"/>
      <c r="NLU766" s="75"/>
      <c r="NLV766" s="81"/>
      <c r="NLW766" s="75"/>
      <c r="NLX766" s="81"/>
      <c r="NLY766" s="75"/>
      <c r="NLZ766" s="81"/>
      <c r="NMA766" s="75"/>
      <c r="NMB766" s="81"/>
      <c r="NMC766" s="75"/>
      <c r="NMD766" s="81"/>
      <c r="NME766" s="75"/>
      <c r="NMF766" s="81"/>
      <c r="NMG766" s="75"/>
      <c r="NMH766" s="81"/>
      <c r="NMI766" s="75"/>
      <c r="NMJ766" s="81"/>
      <c r="NMK766" s="75"/>
      <c r="NML766" s="81"/>
      <c r="NMM766" s="75"/>
      <c r="NMN766" s="81"/>
      <c r="NMO766" s="75"/>
      <c r="NMP766" s="81"/>
      <c r="NMQ766" s="75"/>
      <c r="NMR766" s="81"/>
      <c r="NMS766" s="75"/>
      <c r="NMT766" s="81"/>
      <c r="NMU766" s="75"/>
      <c r="NMV766" s="81"/>
      <c r="NMW766" s="75"/>
      <c r="NMX766" s="81"/>
      <c r="NMY766" s="75"/>
      <c r="NMZ766" s="81"/>
      <c r="NNA766" s="75"/>
      <c r="NNB766" s="81"/>
      <c r="NNC766" s="75"/>
      <c r="NND766" s="81"/>
      <c r="NNE766" s="75"/>
      <c r="NNF766" s="81"/>
      <c r="NNG766" s="75"/>
      <c r="NNH766" s="81"/>
      <c r="NNI766" s="75"/>
      <c r="NNJ766" s="81"/>
      <c r="NNK766" s="75"/>
      <c r="NNL766" s="81"/>
      <c r="NNM766" s="75"/>
      <c r="NNN766" s="81"/>
      <c r="NNO766" s="75"/>
      <c r="NNP766" s="81"/>
      <c r="NNQ766" s="75"/>
      <c r="NNR766" s="81"/>
      <c r="NNS766" s="75"/>
      <c r="NNT766" s="81"/>
      <c r="NNU766" s="75"/>
      <c r="NNV766" s="81"/>
      <c r="NNW766" s="75"/>
      <c r="NNX766" s="81"/>
      <c r="NNY766" s="75"/>
      <c r="NNZ766" s="81"/>
      <c r="NOA766" s="75"/>
      <c r="NOB766" s="81"/>
      <c r="NOC766" s="75"/>
      <c r="NOD766" s="81"/>
      <c r="NOE766" s="75"/>
      <c r="NOF766" s="81"/>
      <c r="NOG766" s="75"/>
      <c r="NOH766" s="81"/>
      <c r="NOI766" s="75"/>
      <c r="NOJ766" s="81"/>
      <c r="NOK766" s="75"/>
      <c r="NOL766" s="81"/>
      <c r="NOM766" s="75"/>
      <c r="NON766" s="81"/>
      <c r="NOO766" s="75"/>
      <c r="NOP766" s="81"/>
      <c r="NOQ766" s="75"/>
      <c r="NOR766" s="81"/>
      <c r="NOS766" s="75"/>
      <c r="NOT766" s="81"/>
      <c r="NOU766" s="75"/>
      <c r="NOV766" s="81"/>
      <c r="NOW766" s="75"/>
      <c r="NOX766" s="81"/>
      <c r="NOY766" s="75"/>
      <c r="NOZ766" s="81"/>
      <c r="NPA766" s="75"/>
      <c r="NPB766" s="81"/>
      <c r="NPC766" s="75"/>
      <c r="NPD766" s="81"/>
      <c r="NPE766" s="75"/>
      <c r="NPF766" s="81"/>
      <c r="NPG766" s="75"/>
      <c r="NPH766" s="81"/>
      <c r="NPI766" s="75"/>
      <c r="NPJ766" s="81"/>
      <c r="NPK766" s="75"/>
      <c r="NPL766" s="81"/>
      <c r="NPM766" s="75"/>
      <c r="NPN766" s="81"/>
      <c r="NPO766" s="75"/>
      <c r="NPP766" s="81"/>
      <c r="NPQ766" s="75"/>
      <c r="NPR766" s="81"/>
      <c r="NPS766" s="75"/>
      <c r="NPT766" s="81"/>
      <c r="NPU766" s="75"/>
      <c r="NPV766" s="81"/>
      <c r="NPW766" s="75"/>
      <c r="NPX766" s="81"/>
      <c r="NPY766" s="75"/>
      <c r="NPZ766" s="81"/>
      <c r="NQA766" s="75"/>
      <c r="NQB766" s="81"/>
      <c r="NQC766" s="75"/>
      <c r="NQD766" s="81"/>
      <c r="NQE766" s="75"/>
      <c r="NQF766" s="81"/>
      <c r="NQG766" s="75"/>
      <c r="NQH766" s="81"/>
      <c r="NQI766" s="75"/>
      <c r="NQJ766" s="81"/>
      <c r="NQK766" s="75"/>
      <c r="NQL766" s="81"/>
      <c r="NQM766" s="75"/>
      <c r="NQN766" s="81"/>
      <c r="NQO766" s="75"/>
      <c r="NQP766" s="81"/>
      <c r="NQQ766" s="75"/>
      <c r="NQR766" s="81"/>
      <c r="NQS766" s="75"/>
      <c r="NQT766" s="81"/>
      <c r="NQU766" s="75"/>
      <c r="NQV766" s="81"/>
      <c r="NQW766" s="75"/>
      <c r="NQX766" s="81"/>
      <c r="NQY766" s="75"/>
      <c r="NQZ766" s="81"/>
      <c r="NRA766" s="75"/>
      <c r="NRB766" s="81"/>
      <c r="NRC766" s="75"/>
      <c r="NRD766" s="81"/>
      <c r="NRE766" s="75"/>
      <c r="NRF766" s="81"/>
      <c r="NRG766" s="75"/>
      <c r="NRH766" s="81"/>
      <c r="NRI766" s="75"/>
      <c r="NRJ766" s="81"/>
      <c r="NRK766" s="75"/>
      <c r="NRL766" s="81"/>
      <c r="NRM766" s="75"/>
      <c r="NRN766" s="81"/>
      <c r="NRO766" s="75"/>
      <c r="NRP766" s="81"/>
      <c r="NRQ766" s="75"/>
      <c r="NRR766" s="81"/>
      <c r="NRS766" s="75"/>
      <c r="NRT766" s="81"/>
      <c r="NRU766" s="75"/>
      <c r="NRV766" s="81"/>
      <c r="NRW766" s="75"/>
      <c r="NRX766" s="81"/>
      <c r="NRY766" s="75"/>
      <c r="NRZ766" s="81"/>
      <c r="NSA766" s="75"/>
      <c r="NSB766" s="81"/>
      <c r="NSC766" s="75"/>
      <c r="NSD766" s="81"/>
      <c r="NSE766" s="75"/>
      <c r="NSF766" s="81"/>
      <c r="NSG766" s="75"/>
      <c r="NSH766" s="81"/>
      <c r="NSI766" s="75"/>
      <c r="NSJ766" s="81"/>
      <c r="NSK766" s="75"/>
      <c r="NSL766" s="81"/>
      <c r="NSM766" s="75"/>
      <c r="NSN766" s="81"/>
      <c r="NSO766" s="75"/>
      <c r="NSP766" s="81"/>
      <c r="NSQ766" s="75"/>
      <c r="NSR766" s="81"/>
      <c r="NSS766" s="75"/>
      <c r="NST766" s="81"/>
      <c r="NSU766" s="75"/>
      <c r="NSV766" s="81"/>
      <c r="NSW766" s="75"/>
      <c r="NSX766" s="81"/>
      <c r="NSY766" s="75"/>
      <c r="NSZ766" s="81"/>
      <c r="NTA766" s="75"/>
      <c r="NTB766" s="81"/>
      <c r="NTC766" s="75"/>
      <c r="NTD766" s="81"/>
      <c r="NTE766" s="75"/>
      <c r="NTF766" s="81"/>
      <c r="NTG766" s="75"/>
      <c r="NTH766" s="81"/>
      <c r="NTI766" s="75"/>
      <c r="NTJ766" s="81"/>
      <c r="NTK766" s="75"/>
      <c r="NTL766" s="81"/>
      <c r="NTM766" s="75"/>
      <c r="NTN766" s="81"/>
      <c r="NTO766" s="75"/>
      <c r="NTP766" s="81"/>
      <c r="NTQ766" s="75"/>
      <c r="NTR766" s="81"/>
      <c r="NTS766" s="75"/>
      <c r="NTT766" s="81"/>
      <c r="NTU766" s="75"/>
      <c r="NTV766" s="81"/>
      <c r="NTW766" s="75"/>
      <c r="NTX766" s="81"/>
      <c r="NTY766" s="75"/>
      <c r="NTZ766" s="81"/>
      <c r="NUA766" s="75"/>
      <c r="NUB766" s="81"/>
      <c r="NUC766" s="75"/>
      <c r="NUD766" s="81"/>
      <c r="NUE766" s="75"/>
      <c r="NUF766" s="81"/>
      <c r="NUG766" s="75"/>
      <c r="NUH766" s="81"/>
      <c r="NUI766" s="75"/>
      <c r="NUJ766" s="81"/>
      <c r="NUK766" s="75"/>
      <c r="NUL766" s="81"/>
      <c r="NUM766" s="75"/>
      <c r="NUN766" s="81"/>
      <c r="NUO766" s="75"/>
      <c r="NUP766" s="81"/>
      <c r="NUQ766" s="75"/>
      <c r="NUR766" s="81"/>
      <c r="NUS766" s="75"/>
      <c r="NUT766" s="81"/>
      <c r="NUU766" s="75"/>
      <c r="NUV766" s="81"/>
      <c r="NUW766" s="75"/>
      <c r="NUX766" s="81"/>
      <c r="NUY766" s="75"/>
      <c r="NUZ766" s="81"/>
      <c r="NVA766" s="75"/>
      <c r="NVB766" s="81"/>
      <c r="NVC766" s="75"/>
      <c r="NVD766" s="81"/>
      <c r="NVE766" s="75"/>
      <c r="NVF766" s="81"/>
      <c r="NVG766" s="75"/>
      <c r="NVH766" s="81"/>
      <c r="NVI766" s="75"/>
      <c r="NVJ766" s="81"/>
      <c r="NVK766" s="75"/>
      <c r="NVL766" s="81"/>
      <c r="NVM766" s="75"/>
      <c r="NVN766" s="81"/>
      <c r="NVO766" s="75"/>
      <c r="NVP766" s="81"/>
      <c r="NVQ766" s="75"/>
      <c r="NVR766" s="81"/>
      <c r="NVS766" s="75"/>
      <c r="NVT766" s="81"/>
      <c r="NVU766" s="75"/>
      <c r="NVV766" s="81"/>
      <c r="NVW766" s="75"/>
      <c r="NVX766" s="81"/>
      <c r="NVY766" s="75"/>
      <c r="NVZ766" s="81"/>
      <c r="NWA766" s="75"/>
      <c r="NWB766" s="81"/>
      <c r="NWC766" s="75"/>
      <c r="NWD766" s="81"/>
      <c r="NWE766" s="75"/>
      <c r="NWF766" s="81"/>
      <c r="NWG766" s="75"/>
      <c r="NWH766" s="81"/>
      <c r="NWI766" s="75"/>
      <c r="NWJ766" s="81"/>
      <c r="NWK766" s="75"/>
      <c r="NWL766" s="81"/>
      <c r="NWM766" s="75"/>
      <c r="NWN766" s="81"/>
      <c r="NWO766" s="75"/>
      <c r="NWP766" s="81"/>
      <c r="NWQ766" s="75"/>
      <c r="NWR766" s="81"/>
      <c r="NWS766" s="75"/>
      <c r="NWT766" s="81"/>
      <c r="NWU766" s="75"/>
      <c r="NWV766" s="81"/>
      <c r="NWW766" s="75"/>
      <c r="NWX766" s="81"/>
      <c r="NWY766" s="75"/>
      <c r="NWZ766" s="81"/>
      <c r="NXA766" s="75"/>
      <c r="NXB766" s="81"/>
      <c r="NXC766" s="75"/>
      <c r="NXD766" s="81"/>
      <c r="NXE766" s="75"/>
      <c r="NXF766" s="81"/>
      <c r="NXG766" s="75"/>
      <c r="NXH766" s="81"/>
      <c r="NXI766" s="75"/>
      <c r="NXJ766" s="81"/>
      <c r="NXK766" s="75"/>
      <c r="NXL766" s="81"/>
      <c r="NXM766" s="75"/>
      <c r="NXN766" s="81"/>
      <c r="NXO766" s="75"/>
      <c r="NXP766" s="81"/>
      <c r="NXQ766" s="75"/>
      <c r="NXR766" s="81"/>
      <c r="NXS766" s="75"/>
      <c r="NXT766" s="81"/>
      <c r="NXU766" s="75"/>
      <c r="NXV766" s="81"/>
      <c r="NXW766" s="75"/>
      <c r="NXX766" s="81"/>
      <c r="NXY766" s="75"/>
      <c r="NXZ766" s="81"/>
      <c r="NYA766" s="75"/>
      <c r="NYB766" s="81"/>
      <c r="NYC766" s="75"/>
      <c r="NYD766" s="81"/>
      <c r="NYE766" s="75"/>
      <c r="NYF766" s="81"/>
      <c r="NYG766" s="75"/>
      <c r="NYH766" s="81"/>
      <c r="NYI766" s="75"/>
      <c r="NYJ766" s="81"/>
      <c r="NYK766" s="75"/>
      <c r="NYL766" s="81"/>
      <c r="NYM766" s="75"/>
      <c r="NYN766" s="81"/>
      <c r="NYO766" s="75"/>
      <c r="NYP766" s="81"/>
      <c r="NYQ766" s="75"/>
      <c r="NYR766" s="81"/>
      <c r="NYS766" s="75"/>
      <c r="NYT766" s="81"/>
      <c r="NYU766" s="75"/>
      <c r="NYV766" s="81"/>
      <c r="NYW766" s="75"/>
      <c r="NYX766" s="81"/>
      <c r="NYY766" s="75"/>
      <c r="NYZ766" s="81"/>
      <c r="NZA766" s="75"/>
      <c r="NZB766" s="81"/>
      <c r="NZC766" s="75"/>
      <c r="NZD766" s="81"/>
      <c r="NZE766" s="75"/>
      <c r="NZF766" s="81"/>
      <c r="NZG766" s="75"/>
      <c r="NZH766" s="81"/>
      <c r="NZI766" s="75"/>
      <c r="NZJ766" s="81"/>
      <c r="NZK766" s="75"/>
      <c r="NZL766" s="81"/>
      <c r="NZM766" s="75"/>
      <c r="NZN766" s="81"/>
      <c r="NZO766" s="75"/>
      <c r="NZP766" s="81"/>
      <c r="NZQ766" s="75"/>
      <c r="NZR766" s="81"/>
      <c r="NZS766" s="75"/>
      <c r="NZT766" s="81"/>
      <c r="NZU766" s="75"/>
      <c r="NZV766" s="81"/>
      <c r="NZW766" s="75"/>
      <c r="NZX766" s="81"/>
      <c r="NZY766" s="75"/>
      <c r="NZZ766" s="81"/>
      <c r="OAA766" s="75"/>
      <c r="OAB766" s="81"/>
      <c r="OAC766" s="75"/>
      <c r="OAD766" s="81"/>
      <c r="OAE766" s="75"/>
      <c r="OAF766" s="81"/>
      <c r="OAG766" s="75"/>
      <c r="OAH766" s="81"/>
      <c r="OAI766" s="75"/>
      <c r="OAJ766" s="81"/>
      <c r="OAK766" s="75"/>
      <c r="OAL766" s="81"/>
      <c r="OAM766" s="75"/>
      <c r="OAN766" s="81"/>
      <c r="OAO766" s="75"/>
      <c r="OAP766" s="81"/>
      <c r="OAQ766" s="75"/>
      <c r="OAR766" s="81"/>
      <c r="OAS766" s="75"/>
      <c r="OAT766" s="81"/>
      <c r="OAU766" s="75"/>
      <c r="OAV766" s="81"/>
      <c r="OAW766" s="75"/>
      <c r="OAX766" s="81"/>
      <c r="OAY766" s="75"/>
      <c r="OAZ766" s="81"/>
      <c r="OBA766" s="75"/>
      <c r="OBB766" s="81"/>
      <c r="OBC766" s="75"/>
      <c r="OBD766" s="81"/>
      <c r="OBE766" s="75"/>
      <c r="OBF766" s="81"/>
      <c r="OBG766" s="75"/>
      <c r="OBH766" s="81"/>
      <c r="OBI766" s="75"/>
      <c r="OBJ766" s="81"/>
      <c r="OBK766" s="75"/>
      <c r="OBL766" s="81"/>
      <c r="OBM766" s="75"/>
      <c r="OBN766" s="81"/>
      <c r="OBO766" s="75"/>
      <c r="OBP766" s="81"/>
      <c r="OBQ766" s="75"/>
      <c r="OBR766" s="81"/>
      <c r="OBS766" s="75"/>
      <c r="OBT766" s="81"/>
      <c r="OBU766" s="75"/>
      <c r="OBV766" s="81"/>
      <c r="OBW766" s="75"/>
      <c r="OBX766" s="81"/>
      <c r="OBY766" s="75"/>
      <c r="OBZ766" s="81"/>
      <c r="OCA766" s="75"/>
      <c r="OCB766" s="81"/>
      <c r="OCC766" s="75"/>
      <c r="OCD766" s="81"/>
      <c r="OCE766" s="75"/>
      <c r="OCF766" s="81"/>
      <c r="OCG766" s="75"/>
      <c r="OCH766" s="81"/>
      <c r="OCI766" s="75"/>
      <c r="OCJ766" s="81"/>
      <c r="OCK766" s="75"/>
      <c r="OCL766" s="81"/>
      <c r="OCM766" s="75"/>
      <c r="OCN766" s="81"/>
      <c r="OCO766" s="75"/>
      <c r="OCP766" s="81"/>
      <c r="OCQ766" s="75"/>
      <c r="OCR766" s="81"/>
      <c r="OCS766" s="75"/>
      <c r="OCT766" s="81"/>
      <c r="OCU766" s="75"/>
      <c r="OCV766" s="81"/>
      <c r="OCW766" s="75"/>
      <c r="OCX766" s="81"/>
      <c r="OCY766" s="75"/>
      <c r="OCZ766" s="81"/>
      <c r="ODA766" s="75"/>
      <c r="ODB766" s="81"/>
      <c r="ODC766" s="75"/>
      <c r="ODD766" s="81"/>
      <c r="ODE766" s="75"/>
      <c r="ODF766" s="81"/>
      <c r="ODG766" s="75"/>
      <c r="ODH766" s="81"/>
      <c r="ODI766" s="75"/>
      <c r="ODJ766" s="81"/>
      <c r="ODK766" s="75"/>
      <c r="ODL766" s="81"/>
      <c r="ODM766" s="75"/>
      <c r="ODN766" s="81"/>
      <c r="ODO766" s="75"/>
      <c r="ODP766" s="81"/>
      <c r="ODQ766" s="75"/>
      <c r="ODR766" s="81"/>
      <c r="ODS766" s="75"/>
      <c r="ODT766" s="81"/>
      <c r="ODU766" s="75"/>
      <c r="ODV766" s="81"/>
      <c r="ODW766" s="75"/>
      <c r="ODX766" s="81"/>
      <c r="ODY766" s="75"/>
      <c r="ODZ766" s="81"/>
      <c r="OEA766" s="75"/>
      <c r="OEB766" s="81"/>
      <c r="OEC766" s="75"/>
      <c r="OED766" s="81"/>
      <c r="OEE766" s="75"/>
      <c r="OEF766" s="81"/>
      <c r="OEG766" s="75"/>
      <c r="OEH766" s="81"/>
      <c r="OEI766" s="75"/>
      <c r="OEJ766" s="81"/>
      <c r="OEK766" s="75"/>
      <c r="OEL766" s="81"/>
      <c r="OEM766" s="75"/>
      <c r="OEN766" s="81"/>
      <c r="OEO766" s="75"/>
      <c r="OEP766" s="81"/>
      <c r="OEQ766" s="75"/>
      <c r="OER766" s="81"/>
      <c r="OES766" s="75"/>
      <c r="OET766" s="81"/>
      <c r="OEU766" s="75"/>
      <c r="OEV766" s="81"/>
      <c r="OEW766" s="75"/>
      <c r="OEX766" s="81"/>
      <c r="OEY766" s="75"/>
      <c r="OEZ766" s="81"/>
      <c r="OFA766" s="75"/>
      <c r="OFB766" s="81"/>
      <c r="OFC766" s="75"/>
      <c r="OFD766" s="81"/>
      <c r="OFE766" s="75"/>
      <c r="OFF766" s="81"/>
      <c r="OFG766" s="75"/>
      <c r="OFH766" s="81"/>
      <c r="OFI766" s="75"/>
      <c r="OFJ766" s="81"/>
      <c r="OFK766" s="75"/>
      <c r="OFL766" s="81"/>
      <c r="OFM766" s="75"/>
      <c r="OFN766" s="81"/>
      <c r="OFO766" s="75"/>
      <c r="OFP766" s="81"/>
      <c r="OFQ766" s="75"/>
      <c r="OFR766" s="81"/>
      <c r="OFS766" s="75"/>
      <c r="OFT766" s="81"/>
      <c r="OFU766" s="75"/>
      <c r="OFV766" s="81"/>
      <c r="OFW766" s="75"/>
      <c r="OFX766" s="81"/>
      <c r="OFY766" s="75"/>
      <c r="OFZ766" s="81"/>
      <c r="OGA766" s="75"/>
      <c r="OGB766" s="81"/>
      <c r="OGC766" s="75"/>
      <c r="OGD766" s="81"/>
      <c r="OGE766" s="75"/>
      <c r="OGF766" s="81"/>
      <c r="OGG766" s="75"/>
      <c r="OGH766" s="81"/>
      <c r="OGI766" s="75"/>
      <c r="OGJ766" s="81"/>
      <c r="OGK766" s="75"/>
      <c r="OGL766" s="81"/>
      <c r="OGM766" s="75"/>
      <c r="OGN766" s="81"/>
      <c r="OGO766" s="75"/>
      <c r="OGP766" s="81"/>
      <c r="OGQ766" s="75"/>
      <c r="OGR766" s="81"/>
      <c r="OGS766" s="75"/>
      <c r="OGT766" s="81"/>
      <c r="OGU766" s="75"/>
      <c r="OGV766" s="81"/>
      <c r="OGW766" s="75"/>
      <c r="OGX766" s="81"/>
      <c r="OGY766" s="75"/>
      <c r="OGZ766" s="81"/>
      <c r="OHA766" s="75"/>
      <c r="OHB766" s="81"/>
      <c r="OHC766" s="75"/>
      <c r="OHD766" s="81"/>
      <c r="OHE766" s="75"/>
      <c r="OHF766" s="81"/>
      <c r="OHG766" s="75"/>
      <c r="OHH766" s="81"/>
      <c r="OHI766" s="75"/>
      <c r="OHJ766" s="81"/>
      <c r="OHK766" s="75"/>
      <c r="OHL766" s="81"/>
      <c r="OHM766" s="75"/>
      <c r="OHN766" s="81"/>
      <c r="OHO766" s="75"/>
      <c r="OHP766" s="81"/>
      <c r="OHQ766" s="75"/>
      <c r="OHR766" s="81"/>
      <c r="OHS766" s="75"/>
      <c r="OHT766" s="81"/>
      <c r="OHU766" s="75"/>
      <c r="OHV766" s="81"/>
      <c r="OHW766" s="75"/>
      <c r="OHX766" s="81"/>
      <c r="OHY766" s="75"/>
      <c r="OHZ766" s="81"/>
      <c r="OIA766" s="75"/>
      <c r="OIB766" s="81"/>
      <c r="OIC766" s="75"/>
      <c r="OID766" s="81"/>
      <c r="OIE766" s="75"/>
      <c r="OIF766" s="81"/>
      <c r="OIG766" s="75"/>
      <c r="OIH766" s="81"/>
      <c r="OII766" s="75"/>
      <c r="OIJ766" s="81"/>
      <c r="OIK766" s="75"/>
      <c r="OIL766" s="81"/>
      <c r="OIM766" s="75"/>
      <c r="OIN766" s="81"/>
      <c r="OIO766" s="75"/>
      <c r="OIP766" s="81"/>
      <c r="OIQ766" s="75"/>
      <c r="OIR766" s="81"/>
      <c r="OIS766" s="75"/>
      <c r="OIT766" s="81"/>
      <c r="OIU766" s="75"/>
      <c r="OIV766" s="81"/>
      <c r="OIW766" s="75"/>
      <c r="OIX766" s="81"/>
      <c r="OIY766" s="75"/>
      <c r="OIZ766" s="81"/>
      <c r="OJA766" s="75"/>
      <c r="OJB766" s="81"/>
      <c r="OJC766" s="75"/>
      <c r="OJD766" s="81"/>
      <c r="OJE766" s="75"/>
      <c r="OJF766" s="81"/>
      <c r="OJG766" s="75"/>
      <c r="OJH766" s="81"/>
      <c r="OJI766" s="75"/>
      <c r="OJJ766" s="81"/>
      <c r="OJK766" s="75"/>
      <c r="OJL766" s="81"/>
      <c r="OJM766" s="75"/>
      <c r="OJN766" s="81"/>
      <c r="OJO766" s="75"/>
      <c r="OJP766" s="81"/>
      <c r="OJQ766" s="75"/>
      <c r="OJR766" s="81"/>
      <c r="OJS766" s="75"/>
      <c r="OJT766" s="81"/>
      <c r="OJU766" s="75"/>
      <c r="OJV766" s="81"/>
      <c r="OJW766" s="75"/>
      <c r="OJX766" s="81"/>
      <c r="OJY766" s="75"/>
      <c r="OJZ766" s="81"/>
      <c r="OKA766" s="75"/>
      <c r="OKB766" s="81"/>
      <c r="OKC766" s="75"/>
      <c r="OKD766" s="81"/>
      <c r="OKE766" s="75"/>
      <c r="OKF766" s="81"/>
      <c r="OKG766" s="75"/>
      <c r="OKH766" s="81"/>
      <c r="OKI766" s="75"/>
      <c r="OKJ766" s="81"/>
      <c r="OKK766" s="75"/>
      <c r="OKL766" s="81"/>
      <c r="OKM766" s="75"/>
      <c r="OKN766" s="81"/>
      <c r="OKO766" s="75"/>
      <c r="OKP766" s="81"/>
      <c r="OKQ766" s="75"/>
      <c r="OKR766" s="81"/>
      <c r="OKS766" s="75"/>
      <c r="OKT766" s="81"/>
      <c r="OKU766" s="75"/>
      <c r="OKV766" s="81"/>
      <c r="OKW766" s="75"/>
      <c r="OKX766" s="81"/>
      <c r="OKY766" s="75"/>
      <c r="OKZ766" s="81"/>
      <c r="OLA766" s="75"/>
      <c r="OLB766" s="81"/>
      <c r="OLC766" s="75"/>
      <c r="OLD766" s="81"/>
      <c r="OLE766" s="75"/>
      <c r="OLF766" s="81"/>
      <c r="OLG766" s="75"/>
      <c r="OLH766" s="81"/>
      <c r="OLI766" s="75"/>
      <c r="OLJ766" s="81"/>
      <c r="OLK766" s="75"/>
      <c r="OLL766" s="81"/>
      <c r="OLM766" s="75"/>
      <c r="OLN766" s="81"/>
      <c r="OLO766" s="75"/>
      <c r="OLP766" s="81"/>
      <c r="OLQ766" s="75"/>
      <c r="OLR766" s="81"/>
      <c r="OLS766" s="75"/>
      <c r="OLT766" s="81"/>
      <c r="OLU766" s="75"/>
      <c r="OLV766" s="81"/>
      <c r="OLW766" s="75"/>
      <c r="OLX766" s="81"/>
      <c r="OLY766" s="75"/>
      <c r="OLZ766" s="81"/>
      <c r="OMA766" s="75"/>
      <c r="OMB766" s="81"/>
      <c r="OMC766" s="75"/>
      <c r="OMD766" s="81"/>
      <c r="OME766" s="75"/>
      <c r="OMF766" s="81"/>
      <c r="OMG766" s="75"/>
      <c r="OMH766" s="81"/>
      <c r="OMI766" s="75"/>
      <c r="OMJ766" s="81"/>
      <c r="OMK766" s="75"/>
      <c r="OML766" s="81"/>
      <c r="OMM766" s="75"/>
      <c r="OMN766" s="81"/>
      <c r="OMO766" s="75"/>
      <c r="OMP766" s="81"/>
      <c r="OMQ766" s="75"/>
      <c r="OMR766" s="81"/>
      <c r="OMS766" s="75"/>
      <c r="OMT766" s="81"/>
      <c r="OMU766" s="75"/>
      <c r="OMV766" s="81"/>
      <c r="OMW766" s="75"/>
      <c r="OMX766" s="81"/>
      <c r="OMY766" s="75"/>
      <c r="OMZ766" s="81"/>
      <c r="ONA766" s="75"/>
      <c r="ONB766" s="81"/>
      <c r="ONC766" s="75"/>
      <c r="OND766" s="81"/>
      <c r="ONE766" s="75"/>
      <c r="ONF766" s="81"/>
      <c r="ONG766" s="75"/>
      <c r="ONH766" s="81"/>
      <c r="ONI766" s="75"/>
      <c r="ONJ766" s="81"/>
      <c r="ONK766" s="75"/>
      <c r="ONL766" s="81"/>
      <c r="ONM766" s="75"/>
      <c r="ONN766" s="81"/>
      <c r="ONO766" s="75"/>
      <c r="ONP766" s="81"/>
      <c r="ONQ766" s="75"/>
      <c r="ONR766" s="81"/>
      <c r="ONS766" s="75"/>
      <c r="ONT766" s="81"/>
      <c r="ONU766" s="75"/>
      <c r="ONV766" s="81"/>
      <c r="ONW766" s="75"/>
      <c r="ONX766" s="81"/>
      <c r="ONY766" s="75"/>
      <c r="ONZ766" s="81"/>
      <c r="OOA766" s="75"/>
      <c r="OOB766" s="81"/>
      <c r="OOC766" s="75"/>
      <c r="OOD766" s="81"/>
      <c r="OOE766" s="75"/>
      <c r="OOF766" s="81"/>
      <c r="OOG766" s="75"/>
      <c r="OOH766" s="81"/>
      <c r="OOI766" s="75"/>
      <c r="OOJ766" s="81"/>
      <c r="OOK766" s="75"/>
      <c r="OOL766" s="81"/>
      <c r="OOM766" s="75"/>
      <c r="OON766" s="81"/>
      <c r="OOO766" s="75"/>
      <c r="OOP766" s="81"/>
      <c r="OOQ766" s="75"/>
      <c r="OOR766" s="81"/>
      <c r="OOS766" s="75"/>
      <c r="OOT766" s="81"/>
      <c r="OOU766" s="75"/>
      <c r="OOV766" s="81"/>
      <c r="OOW766" s="75"/>
      <c r="OOX766" s="81"/>
      <c r="OOY766" s="75"/>
      <c r="OOZ766" s="81"/>
      <c r="OPA766" s="75"/>
      <c r="OPB766" s="81"/>
      <c r="OPC766" s="75"/>
      <c r="OPD766" s="81"/>
      <c r="OPE766" s="75"/>
      <c r="OPF766" s="81"/>
      <c r="OPG766" s="75"/>
      <c r="OPH766" s="81"/>
      <c r="OPI766" s="75"/>
      <c r="OPJ766" s="81"/>
      <c r="OPK766" s="75"/>
      <c r="OPL766" s="81"/>
      <c r="OPM766" s="75"/>
      <c r="OPN766" s="81"/>
      <c r="OPO766" s="75"/>
      <c r="OPP766" s="81"/>
      <c r="OPQ766" s="75"/>
      <c r="OPR766" s="81"/>
      <c r="OPS766" s="75"/>
      <c r="OPT766" s="81"/>
      <c r="OPU766" s="75"/>
      <c r="OPV766" s="81"/>
      <c r="OPW766" s="75"/>
      <c r="OPX766" s="81"/>
      <c r="OPY766" s="75"/>
      <c r="OPZ766" s="81"/>
      <c r="OQA766" s="75"/>
      <c r="OQB766" s="81"/>
      <c r="OQC766" s="75"/>
      <c r="OQD766" s="81"/>
      <c r="OQE766" s="75"/>
      <c r="OQF766" s="81"/>
      <c r="OQG766" s="75"/>
      <c r="OQH766" s="81"/>
      <c r="OQI766" s="75"/>
      <c r="OQJ766" s="81"/>
      <c r="OQK766" s="75"/>
      <c r="OQL766" s="81"/>
      <c r="OQM766" s="75"/>
      <c r="OQN766" s="81"/>
      <c r="OQO766" s="75"/>
      <c r="OQP766" s="81"/>
      <c r="OQQ766" s="75"/>
      <c r="OQR766" s="81"/>
      <c r="OQS766" s="75"/>
      <c r="OQT766" s="81"/>
      <c r="OQU766" s="75"/>
      <c r="OQV766" s="81"/>
      <c r="OQW766" s="75"/>
      <c r="OQX766" s="81"/>
      <c r="OQY766" s="75"/>
      <c r="OQZ766" s="81"/>
      <c r="ORA766" s="75"/>
      <c r="ORB766" s="81"/>
      <c r="ORC766" s="75"/>
      <c r="ORD766" s="81"/>
      <c r="ORE766" s="75"/>
      <c r="ORF766" s="81"/>
      <c r="ORG766" s="75"/>
      <c r="ORH766" s="81"/>
      <c r="ORI766" s="75"/>
      <c r="ORJ766" s="81"/>
      <c r="ORK766" s="75"/>
      <c r="ORL766" s="81"/>
      <c r="ORM766" s="75"/>
      <c r="ORN766" s="81"/>
      <c r="ORO766" s="75"/>
      <c r="ORP766" s="81"/>
      <c r="ORQ766" s="75"/>
      <c r="ORR766" s="81"/>
      <c r="ORS766" s="75"/>
      <c r="ORT766" s="81"/>
      <c r="ORU766" s="75"/>
      <c r="ORV766" s="81"/>
      <c r="ORW766" s="75"/>
      <c r="ORX766" s="81"/>
      <c r="ORY766" s="75"/>
      <c r="ORZ766" s="81"/>
      <c r="OSA766" s="75"/>
      <c r="OSB766" s="81"/>
      <c r="OSC766" s="75"/>
      <c r="OSD766" s="81"/>
      <c r="OSE766" s="75"/>
      <c r="OSF766" s="81"/>
      <c r="OSG766" s="75"/>
      <c r="OSH766" s="81"/>
      <c r="OSI766" s="75"/>
      <c r="OSJ766" s="81"/>
      <c r="OSK766" s="75"/>
      <c r="OSL766" s="81"/>
      <c r="OSM766" s="75"/>
      <c r="OSN766" s="81"/>
      <c r="OSO766" s="75"/>
      <c r="OSP766" s="81"/>
      <c r="OSQ766" s="75"/>
      <c r="OSR766" s="81"/>
      <c r="OSS766" s="75"/>
      <c r="OST766" s="81"/>
      <c r="OSU766" s="75"/>
      <c r="OSV766" s="81"/>
      <c r="OSW766" s="75"/>
      <c r="OSX766" s="81"/>
      <c r="OSY766" s="75"/>
      <c r="OSZ766" s="81"/>
      <c r="OTA766" s="75"/>
      <c r="OTB766" s="81"/>
      <c r="OTC766" s="75"/>
      <c r="OTD766" s="81"/>
      <c r="OTE766" s="75"/>
      <c r="OTF766" s="81"/>
      <c r="OTG766" s="75"/>
      <c r="OTH766" s="81"/>
      <c r="OTI766" s="75"/>
      <c r="OTJ766" s="81"/>
      <c r="OTK766" s="75"/>
      <c r="OTL766" s="81"/>
      <c r="OTM766" s="75"/>
      <c r="OTN766" s="81"/>
      <c r="OTO766" s="75"/>
      <c r="OTP766" s="81"/>
      <c r="OTQ766" s="75"/>
      <c r="OTR766" s="81"/>
      <c r="OTS766" s="75"/>
      <c r="OTT766" s="81"/>
      <c r="OTU766" s="75"/>
      <c r="OTV766" s="81"/>
      <c r="OTW766" s="75"/>
      <c r="OTX766" s="81"/>
      <c r="OTY766" s="75"/>
      <c r="OTZ766" s="81"/>
      <c r="OUA766" s="75"/>
      <c r="OUB766" s="81"/>
      <c r="OUC766" s="75"/>
      <c r="OUD766" s="81"/>
      <c r="OUE766" s="75"/>
      <c r="OUF766" s="81"/>
      <c r="OUG766" s="75"/>
      <c r="OUH766" s="81"/>
      <c r="OUI766" s="75"/>
      <c r="OUJ766" s="81"/>
      <c r="OUK766" s="75"/>
      <c r="OUL766" s="81"/>
      <c r="OUM766" s="75"/>
      <c r="OUN766" s="81"/>
      <c r="OUO766" s="75"/>
      <c r="OUP766" s="81"/>
      <c r="OUQ766" s="75"/>
      <c r="OUR766" s="81"/>
      <c r="OUS766" s="75"/>
      <c r="OUT766" s="81"/>
      <c r="OUU766" s="75"/>
      <c r="OUV766" s="81"/>
      <c r="OUW766" s="75"/>
      <c r="OUX766" s="81"/>
      <c r="OUY766" s="75"/>
      <c r="OUZ766" s="81"/>
      <c r="OVA766" s="75"/>
      <c r="OVB766" s="81"/>
      <c r="OVC766" s="75"/>
      <c r="OVD766" s="81"/>
      <c r="OVE766" s="75"/>
      <c r="OVF766" s="81"/>
      <c r="OVG766" s="75"/>
      <c r="OVH766" s="81"/>
      <c r="OVI766" s="75"/>
      <c r="OVJ766" s="81"/>
      <c r="OVK766" s="75"/>
      <c r="OVL766" s="81"/>
      <c r="OVM766" s="75"/>
      <c r="OVN766" s="81"/>
      <c r="OVO766" s="75"/>
      <c r="OVP766" s="81"/>
      <c r="OVQ766" s="75"/>
      <c r="OVR766" s="81"/>
      <c r="OVS766" s="75"/>
      <c r="OVT766" s="81"/>
      <c r="OVU766" s="75"/>
      <c r="OVV766" s="81"/>
      <c r="OVW766" s="75"/>
      <c r="OVX766" s="81"/>
      <c r="OVY766" s="75"/>
      <c r="OVZ766" s="81"/>
      <c r="OWA766" s="75"/>
      <c r="OWB766" s="81"/>
      <c r="OWC766" s="75"/>
      <c r="OWD766" s="81"/>
      <c r="OWE766" s="75"/>
      <c r="OWF766" s="81"/>
      <c r="OWG766" s="75"/>
      <c r="OWH766" s="81"/>
      <c r="OWI766" s="75"/>
      <c r="OWJ766" s="81"/>
      <c r="OWK766" s="75"/>
      <c r="OWL766" s="81"/>
      <c r="OWM766" s="75"/>
      <c r="OWN766" s="81"/>
      <c r="OWO766" s="75"/>
      <c r="OWP766" s="81"/>
      <c r="OWQ766" s="75"/>
      <c r="OWR766" s="81"/>
      <c r="OWS766" s="75"/>
      <c r="OWT766" s="81"/>
      <c r="OWU766" s="75"/>
      <c r="OWV766" s="81"/>
      <c r="OWW766" s="75"/>
      <c r="OWX766" s="81"/>
      <c r="OWY766" s="75"/>
      <c r="OWZ766" s="81"/>
      <c r="OXA766" s="75"/>
      <c r="OXB766" s="81"/>
      <c r="OXC766" s="75"/>
      <c r="OXD766" s="81"/>
      <c r="OXE766" s="75"/>
      <c r="OXF766" s="81"/>
      <c r="OXG766" s="75"/>
      <c r="OXH766" s="81"/>
      <c r="OXI766" s="75"/>
      <c r="OXJ766" s="81"/>
      <c r="OXK766" s="75"/>
      <c r="OXL766" s="81"/>
      <c r="OXM766" s="75"/>
      <c r="OXN766" s="81"/>
      <c r="OXO766" s="75"/>
      <c r="OXP766" s="81"/>
      <c r="OXQ766" s="75"/>
      <c r="OXR766" s="81"/>
      <c r="OXS766" s="75"/>
      <c r="OXT766" s="81"/>
      <c r="OXU766" s="75"/>
      <c r="OXV766" s="81"/>
      <c r="OXW766" s="75"/>
      <c r="OXX766" s="81"/>
      <c r="OXY766" s="75"/>
      <c r="OXZ766" s="81"/>
      <c r="OYA766" s="75"/>
      <c r="OYB766" s="81"/>
      <c r="OYC766" s="75"/>
      <c r="OYD766" s="81"/>
      <c r="OYE766" s="75"/>
      <c r="OYF766" s="81"/>
      <c r="OYG766" s="75"/>
      <c r="OYH766" s="81"/>
      <c r="OYI766" s="75"/>
      <c r="OYJ766" s="81"/>
      <c r="OYK766" s="75"/>
      <c r="OYL766" s="81"/>
      <c r="OYM766" s="75"/>
      <c r="OYN766" s="81"/>
      <c r="OYO766" s="75"/>
      <c r="OYP766" s="81"/>
      <c r="OYQ766" s="75"/>
      <c r="OYR766" s="81"/>
      <c r="OYS766" s="75"/>
      <c r="OYT766" s="81"/>
      <c r="OYU766" s="75"/>
      <c r="OYV766" s="81"/>
      <c r="OYW766" s="75"/>
      <c r="OYX766" s="81"/>
      <c r="OYY766" s="75"/>
      <c r="OYZ766" s="81"/>
      <c r="OZA766" s="75"/>
      <c r="OZB766" s="81"/>
      <c r="OZC766" s="75"/>
      <c r="OZD766" s="81"/>
      <c r="OZE766" s="75"/>
      <c r="OZF766" s="81"/>
      <c r="OZG766" s="75"/>
      <c r="OZH766" s="81"/>
      <c r="OZI766" s="75"/>
      <c r="OZJ766" s="81"/>
      <c r="OZK766" s="75"/>
      <c r="OZL766" s="81"/>
      <c r="OZM766" s="75"/>
      <c r="OZN766" s="81"/>
      <c r="OZO766" s="75"/>
      <c r="OZP766" s="81"/>
      <c r="OZQ766" s="75"/>
      <c r="OZR766" s="81"/>
      <c r="OZS766" s="75"/>
      <c r="OZT766" s="81"/>
      <c r="OZU766" s="75"/>
      <c r="OZV766" s="81"/>
      <c r="OZW766" s="75"/>
      <c r="OZX766" s="81"/>
      <c r="OZY766" s="75"/>
      <c r="OZZ766" s="81"/>
      <c r="PAA766" s="75"/>
      <c r="PAB766" s="81"/>
      <c r="PAC766" s="75"/>
      <c r="PAD766" s="81"/>
      <c r="PAE766" s="75"/>
      <c r="PAF766" s="81"/>
      <c r="PAG766" s="75"/>
      <c r="PAH766" s="81"/>
      <c r="PAI766" s="75"/>
      <c r="PAJ766" s="81"/>
      <c r="PAK766" s="75"/>
      <c r="PAL766" s="81"/>
      <c r="PAM766" s="75"/>
      <c r="PAN766" s="81"/>
      <c r="PAO766" s="75"/>
      <c r="PAP766" s="81"/>
      <c r="PAQ766" s="75"/>
      <c r="PAR766" s="81"/>
      <c r="PAS766" s="75"/>
      <c r="PAT766" s="81"/>
      <c r="PAU766" s="75"/>
      <c r="PAV766" s="81"/>
      <c r="PAW766" s="75"/>
      <c r="PAX766" s="81"/>
      <c r="PAY766" s="75"/>
      <c r="PAZ766" s="81"/>
      <c r="PBA766" s="75"/>
      <c r="PBB766" s="81"/>
      <c r="PBC766" s="75"/>
      <c r="PBD766" s="81"/>
      <c r="PBE766" s="75"/>
      <c r="PBF766" s="81"/>
      <c r="PBG766" s="75"/>
      <c r="PBH766" s="81"/>
      <c r="PBI766" s="75"/>
      <c r="PBJ766" s="81"/>
      <c r="PBK766" s="75"/>
      <c r="PBL766" s="81"/>
      <c r="PBM766" s="75"/>
      <c r="PBN766" s="81"/>
      <c r="PBO766" s="75"/>
      <c r="PBP766" s="81"/>
      <c r="PBQ766" s="75"/>
      <c r="PBR766" s="81"/>
      <c r="PBS766" s="75"/>
      <c r="PBT766" s="81"/>
      <c r="PBU766" s="75"/>
      <c r="PBV766" s="81"/>
      <c r="PBW766" s="75"/>
      <c r="PBX766" s="81"/>
      <c r="PBY766" s="75"/>
      <c r="PBZ766" s="81"/>
      <c r="PCA766" s="75"/>
      <c r="PCB766" s="81"/>
      <c r="PCC766" s="75"/>
      <c r="PCD766" s="81"/>
      <c r="PCE766" s="75"/>
      <c r="PCF766" s="81"/>
      <c r="PCG766" s="75"/>
      <c r="PCH766" s="81"/>
      <c r="PCI766" s="75"/>
      <c r="PCJ766" s="81"/>
      <c r="PCK766" s="75"/>
      <c r="PCL766" s="81"/>
      <c r="PCM766" s="75"/>
      <c r="PCN766" s="81"/>
      <c r="PCO766" s="75"/>
      <c r="PCP766" s="81"/>
      <c r="PCQ766" s="75"/>
      <c r="PCR766" s="81"/>
      <c r="PCS766" s="75"/>
      <c r="PCT766" s="81"/>
      <c r="PCU766" s="75"/>
      <c r="PCV766" s="81"/>
      <c r="PCW766" s="75"/>
      <c r="PCX766" s="81"/>
      <c r="PCY766" s="75"/>
      <c r="PCZ766" s="81"/>
      <c r="PDA766" s="75"/>
      <c r="PDB766" s="81"/>
      <c r="PDC766" s="75"/>
      <c r="PDD766" s="81"/>
      <c r="PDE766" s="75"/>
      <c r="PDF766" s="81"/>
      <c r="PDG766" s="75"/>
      <c r="PDH766" s="81"/>
      <c r="PDI766" s="75"/>
      <c r="PDJ766" s="81"/>
      <c r="PDK766" s="75"/>
      <c r="PDL766" s="81"/>
      <c r="PDM766" s="75"/>
      <c r="PDN766" s="81"/>
      <c r="PDO766" s="75"/>
      <c r="PDP766" s="81"/>
      <c r="PDQ766" s="75"/>
      <c r="PDR766" s="81"/>
      <c r="PDS766" s="75"/>
      <c r="PDT766" s="81"/>
      <c r="PDU766" s="75"/>
      <c r="PDV766" s="81"/>
      <c r="PDW766" s="75"/>
      <c r="PDX766" s="81"/>
      <c r="PDY766" s="75"/>
      <c r="PDZ766" s="81"/>
      <c r="PEA766" s="75"/>
      <c r="PEB766" s="81"/>
      <c r="PEC766" s="75"/>
      <c r="PED766" s="81"/>
      <c r="PEE766" s="75"/>
      <c r="PEF766" s="81"/>
      <c r="PEG766" s="75"/>
      <c r="PEH766" s="81"/>
      <c r="PEI766" s="75"/>
      <c r="PEJ766" s="81"/>
      <c r="PEK766" s="75"/>
      <c r="PEL766" s="81"/>
      <c r="PEM766" s="75"/>
      <c r="PEN766" s="81"/>
      <c r="PEO766" s="75"/>
      <c r="PEP766" s="81"/>
      <c r="PEQ766" s="75"/>
      <c r="PER766" s="81"/>
      <c r="PES766" s="75"/>
      <c r="PET766" s="81"/>
      <c r="PEU766" s="75"/>
      <c r="PEV766" s="81"/>
      <c r="PEW766" s="75"/>
      <c r="PEX766" s="81"/>
      <c r="PEY766" s="75"/>
      <c r="PEZ766" s="81"/>
      <c r="PFA766" s="75"/>
      <c r="PFB766" s="81"/>
      <c r="PFC766" s="75"/>
      <c r="PFD766" s="81"/>
      <c r="PFE766" s="75"/>
      <c r="PFF766" s="81"/>
      <c r="PFG766" s="75"/>
      <c r="PFH766" s="81"/>
      <c r="PFI766" s="75"/>
      <c r="PFJ766" s="81"/>
      <c r="PFK766" s="75"/>
      <c r="PFL766" s="81"/>
      <c r="PFM766" s="75"/>
      <c r="PFN766" s="81"/>
      <c r="PFO766" s="75"/>
      <c r="PFP766" s="81"/>
      <c r="PFQ766" s="75"/>
      <c r="PFR766" s="81"/>
      <c r="PFS766" s="75"/>
      <c r="PFT766" s="81"/>
      <c r="PFU766" s="75"/>
      <c r="PFV766" s="81"/>
      <c r="PFW766" s="75"/>
      <c r="PFX766" s="81"/>
      <c r="PFY766" s="75"/>
      <c r="PFZ766" s="81"/>
      <c r="PGA766" s="75"/>
      <c r="PGB766" s="81"/>
      <c r="PGC766" s="75"/>
      <c r="PGD766" s="81"/>
      <c r="PGE766" s="75"/>
      <c r="PGF766" s="81"/>
      <c r="PGG766" s="75"/>
      <c r="PGH766" s="81"/>
      <c r="PGI766" s="75"/>
      <c r="PGJ766" s="81"/>
      <c r="PGK766" s="75"/>
      <c r="PGL766" s="81"/>
      <c r="PGM766" s="75"/>
      <c r="PGN766" s="81"/>
      <c r="PGO766" s="75"/>
      <c r="PGP766" s="81"/>
      <c r="PGQ766" s="75"/>
      <c r="PGR766" s="81"/>
      <c r="PGS766" s="75"/>
      <c r="PGT766" s="81"/>
      <c r="PGU766" s="75"/>
      <c r="PGV766" s="81"/>
      <c r="PGW766" s="75"/>
      <c r="PGX766" s="81"/>
      <c r="PGY766" s="75"/>
      <c r="PGZ766" s="81"/>
      <c r="PHA766" s="75"/>
      <c r="PHB766" s="81"/>
      <c r="PHC766" s="75"/>
      <c r="PHD766" s="81"/>
      <c r="PHE766" s="75"/>
      <c r="PHF766" s="81"/>
      <c r="PHG766" s="75"/>
      <c r="PHH766" s="81"/>
      <c r="PHI766" s="75"/>
      <c r="PHJ766" s="81"/>
      <c r="PHK766" s="75"/>
      <c r="PHL766" s="81"/>
      <c r="PHM766" s="75"/>
      <c r="PHN766" s="81"/>
      <c r="PHO766" s="75"/>
      <c r="PHP766" s="81"/>
      <c r="PHQ766" s="75"/>
      <c r="PHR766" s="81"/>
      <c r="PHS766" s="75"/>
      <c r="PHT766" s="81"/>
      <c r="PHU766" s="75"/>
      <c r="PHV766" s="81"/>
      <c r="PHW766" s="75"/>
      <c r="PHX766" s="81"/>
      <c r="PHY766" s="75"/>
      <c r="PHZ766" s="81"/>
      <c r="PIA766" s="75"/>
      <c r="PIB766" s="81"/>
      <c r="PIC766" s="75"/>
      <c r="PID766" s="81"/>
      <c r="PIE766" s="75"/>
      <c r="PIF766" s="81"/>
      <c r="PIG766" s="75"/>
      <c r="PIH766" s="81"/>
      <c r="PII766" s="75"/>
      <c r="PIJ766" s="81"/>
      <c r="PIK766" s="75"/>
      <c r="PIL766" s="81"/>
      <c r="PIM766" s="75"/>
      <c r="PIN766" s="81"/>
      <c r="PIO766" s="75"/>
      <c r="PIP766" s="81"/>
      <c r="PIQ766" s="75"/>
      <c r="PIR766" s="81"/>
      <c r="PIS766" s="75"/>
      <c r="PIT766" s="81"/>
      <c r="PIU766" s="75"/>
      <c r="PIV766" s="81"/>
      <c r="PIW766" s="75"/>
      <c r="PIX766" s="81"/>
      <c r="PIY766" s="75"/>
      <c r="PIZ766" s="81"/>
      <c r="PJA766" s="75"/>
      <c r="PJB766" s="81"/>
      <c r="PJC766" s="75"/>
      <c r="PJD766" s="81"/>
      <c r="PJE766" s="75"/>
      <c r="PJF766" s="81"/>
      <c r="PJG766" s="75"/>
      <c r="PJH766" s="81"/>
      <c r="PJI766" s="75"/>
      <c r="PJJ766" s="81"/>
      <c r="PJK766" s="75"/>
      <c r="PJL766" s="81"/>
      <c r="PJM766" s="75"/>
      <c r="PJN766" s="81"/>
      <c r="PJO766" s="75"/>
      <c r="PJP766" s="81"/>
      <c r="PJQ766" s="75"/>
      <c r="PJR766" s="81"/>
      <c r="PJS766" s="75"/>
      <c r="PJT766" s="81"/>
      <c r="PJU766" s="75"/>
      <c r="PJV766" s="81"/>
      <c r="PJW766" s="75"/>
      <c r="PJX766" s="81"/>
      <c r="PJY766" s="75"/>
      <c r="PJZ766" s="81"/>
      <c r="PKA766" s="75"/>
      <c r="PKB766" s="81"/>
      <c r="PKC766" s="75"/>
      <c r="PKD766" s="81"/>
      <c r="PKE766" s="75"/>
      <c r="PKF766" s="81"/>
      <c r="PKG766" s="75"/>
      <c r="PKH766" s="81"/>
      <c r="PKI766" s="75"/>
      <c r="PKJ766" s="81"/>
      <c r="PKK766" s="75"/>
      <c r="PKL766" s="81"/>
      <c r="PKM766" s="75"/>
      <c r="PKN766" s="81"/>
      <c r="PKO766" s="75"/>
      <c r="PKP766" s="81"/>
      <c r="PKQ766" s="75"/>
      <c r="PKR766" s="81"/>
      <c r="PKS766" s="75"/>
      <c r="PKT766" s="81"/>
      <c r="PKU766" s="75"/>
      <c r="PKV766" s="81"/>
      <c r="PKW766" s="75"/>
      <c r="PKX766" s="81"/>
      <c r="PKY766" s="75"/>
      <c r="PKZ766" s="81"/>
      <c r="PLA766" s="75"/>
      <c r="PLB766" s="81"/>
      <c r="PLC766" s="75"/>
      <c r="PLD766" s="81"/>
      <c r="PLE766" s="75"/>
      <c r="PLF766" s="81"/>
      <c r="PLG766" s="75"/>
      <c r="PLH766" s="81"/>
      <c r="PLI766" s="75"/>
      <c r="PLJ766" s="81"/>
      <c r="PLK766" s="75"/>
      <c r="PLL766" s="81"/>
      <c r="PLM766" s="75"/>
      <c r="PLN766" s="81"/>
      <c r="PLO766" s="75"/>
      <c r="PLP766" s="81"/>
      <c r="PLQ766" s="75"/>
      <c r="PLR766" s="81"/>
      <c r="PLS766" s="75"/>
      <c r="PLT766" s="81"/>
      <c r="PLU766" s="75"/>
      <c r="PLV766" s="81"/>
      <c r="PLW766" s="75"/>
      <c r="PLX766" s="81"/>
      <c r="PLY766" s="75"/>
      <c r="PLZ766" s="81"/>
      <c r="PMA766" s="75"/>
      <c r="PMB766" s="81"/>
      <c r="PMC766" s="75"/>
      <c r="PMD766" s="81"/>
      <c r="PME766" s="75"/>
      <c r="PMF766" s="81"/>
      <c r="PMG766" s="75"/>
      <c r="PMH766" s="81"/>
      <c r="PMI766" s="75"/>
      <c r="PMJ766" s="81"/>
      <c r="PMK766" s="75"/>
      <c r="PML766" s="81"/>
      <c r="PMM766" s="75"/>
      <c r="PMN766" s="81"/>
      <c r="PMO766" s="75"/>
      <c r="PMP766" s="81"/>
      <c r="PMQ766" s="75"/>
      <c r="PMR766" s="81"/>
      <c r="PMS766" s="75"/>
      <c r="PMT766" s="81"/>
      <c r="PMU766" s="75"/>
      <c r="PMV766" s="81"/>
      <c r="PMW766" s="75"/>
      <c r="PMX766" s="81"/>
      <c r="PMY766" s="75"/>
      <c r="PMZ766" s="81"/>
      <c r="PNA766" s="75"/>
      <c r="PNB766" s="81"/>
      <c r="PNC766" s="75"/>
      <c r="PND766" s="81"/>
      <c r="PNE766" s="75"/>
      <c r="PNF766" s="81"/>
      <c r="PNG766" s="75"/>
      <c r="PNH766" s="81"/>
      <c r="PNI766" s="75"/>
      <c r="PNJ766" s="81"/>
      <c r="PNK766" s="75"/>
      <c r="PNL766" s="81"/>
      <c r="PNM766" s="75"/>
      <c r="PNN766" s="81"/>
      <c r="PNO766" s="75"/>
      <c r="PNP766" s="81"/>
      <c r="PNQ766" s="75"/>
      <c r="PNR766" s="81"/>
      <c r="PNS766" s="75"/>
      <c r="PNT766" s="81"/>
      <c r="PNU766" s="75"/>
      <c r="PNV766" s="81"/>
      <c r="PNW766" s="75"/>
      <c r="PNX766" s="81"/>
      <c r="PNY766" s="75"/>
      <c r="PNZ766" s="81"/>
      <c r="POA766" s="75"/>
      <c r="POB766" s="81"/>
      <c r="POC766" s="75"/>
      <c r="POD766" s="81"/>
      <c r="POE766" s="75"/>
      <c r="POF766" s="81"/>
      <c r="POG766" s="75"/>
      <c r="POH766" s="81"/>
      <c r="POI766" s="75"/>
      <c r="POJ766" s="81"/>
      <c r="POK766" s="75"/>
      <c r="POL766" s="81"/>
      <c r="POM766" s="75"/>
      <c r="PON766" s="81"/>
      <c r="POO766" s="75"/>
      <c r="POP766" s="81"/>
      <c r="POQ766" s="75"/>
      <c r="POR766" s="81"/>
      <c r="POS766" s="75"/>
      <c r="POT766" s="81"/>
      <c r="POU766" s="75"/>
      <c r="POV766" s="81"/>
      <c r="POW766" s="75"/>
      <c r="POX766" s="81"/>
      <c r="POY766" s="75"/>
      <c r="POZ766" s="81"/>
      <c r="PPA766" s="75"/>
      <c r="PPB766" s="81"/>
      <c r="PPC766" s="75"/>
      <c r="PPD766" s="81"/>
      <c r="PPE766" s="75"/>
      <c r="PPF766" s="81"/>
      <c r="PPG766" s="75"/>
      <c r="PPH766" s="81"/>
      <c r="PPI766" s="75"/>
      <c r="PPJ766" s="81"/>
      <c r="PPK766" s="75"/>
      <c r="PPL766" s="81"/>
      <c r="PPM766" s="75"/>
      <c r="PPN766" s="81"/>
      <c r="PPO766" s="75"/>
      <c r="PPP766" s="81"/>
      <c r="PPQ766" s="75"/>
      <c r="PPR766" s="81"/>
      <c r="PPS766" s="75"/>
      <c r="PPT766" s="81"/>
      <c r="PPU766" s="75"/>
      <c r="PPV766" s="81"/>
      <c r="PPW766" s="75"/>
      <c r="PPX766" s="81"/>
      <c r="PPY766" s="75"/>
      <c r="PPZ766" s="81"/>
      <c r="PQA766" s="75"/>
      <c r="PQB766" s="81"/>
      <c r="PQC766" s="75"/>
      <c r="PQD766" s="81"/>
      <c r="PQE766" s="75"/>
      <c r="PQF766" s="81"/>
      <c r="PQG766" s="75"/>
      <c r="PQH766" s="81"/>
      <c r="PQI766" s="75"/>
      <c r="PQJ766" s="81"/>
      <c r="PQK766" s="75"/>
      <c r="PQL766" s="81"/>
      <c r="PQM766" s="75"/>
      <c r="PQN766" s="81"/>
      <c r="PQO766" s="75"/>
      <c r="PQP766" s="81"/>
      <c r="PQQ766" s="75"/>
      <c r="PQR766" s="81"/>
      <c r="PQS766" s="75"/>
      <c r="PQT766" s="81"/>
      <c r="PQU766" s="75"/>
      <c r="PQV766" s="81"/>
      <c r="PQW766" s="75"/>
      <c r="PQX766" s="81"/>
      <c r="PQY766" s="75"/>
      <c r="PQZ766" s="81"/>
      <c r="PRA766" s="75"/>
      <c r="PRB766" s="81"/>
      <c r="PRC766" s="75"/>
      <c r="PRD766" s="81"/>
      <c r="PRE766" s="75"/>
      <c r="PRF766" s="81"/>
      <c r="PRG766" s="75"/>
      <c r="PRH766" s="81"/>
      <c r="PRI766" s="75"/>
      <c r="PRJ766" s="81"/>
      <c r="PRK766" s="75"/>
      <c r="PRL766" s="81"/>
      <c r="PRM766" s="75"/>
      <c r="PRN766" s="81"/>
      <c r="PRO766" s="75"/>
      <c r="PRP766" s="81"/>
      <c r="PRQ766" s="75"/>
      <c r="PRR766" s="81"/>
      <c r="PRS766" s="75"/>
      <c r="PRT766" s="81"/>
      <c r="PRU766" s="75"/>
      <c r="PRV766" s="81"/>
      <c r="PRW766" s="75"/>
      <c r="PRX766" s="81"/>
      <c r="PRY766" s="75"/>
      <c r="PRZ766" s="81"/>
      <c r="PSA766" s="75"/>
      <c r="PSB766" s="81"/>
      <c r="PSC766" s="75"/>
      <c r="PSD766" s="81"/>
      <c r="PSE766" s="75"/>
      <c r="PSF766" s="81"/>
      <c r="PSG766" s="75"/>
      <c r="PSH766" s="81"/>
      <c r="PSI766" s="75"/>
      <c r="PSJ766" s="81"/>
      <c r="PSK766" s="75"/>
      <c r="PSL766" s="81"/>
      <c r="PSM766" s="75"/>
      <c r="PSN766" s="81"/>
      <c r="PSO766" s="75"/>
      <c r="PSP766" s="81"/>
      <c r="PSQ766" s="75"/>
      <c r="PSR766" s="81"/>
      <c r="PSS766" s="75"/>
      <c r="PST766" s="81"/>
      <c r="PSU766" s="75"/>
      <c r="PSV766" s="81"/>
      <c r="PSW766" s="75"/>
      <c r="PSX766" s="81"/>
      <c r="PSY766" s="75"/>
      <c r="PSZ766" s="81"/>
      <c r="PTA766" s="75"/>
      <c r="PTB766" s="81"/>
      <c r="PTC766" s="75"/>
      <c r="PTD766" s="81"/>
      <c r="PTE766" s="75"/>
      <c r="PTF766" s="81"/>
      <c r="PTG766" s="75"/>
      <c r="PTH766" s="81"/>
      <c r="PTI766" s="75"/>
      <c r="PTJ766" s="81"/>
      <c r="PTK766" s="75"/>
      <c r="PTL766" s="81"/>
      <c r="PTM766" s="75"/>
      <c r="PTN766" s="81"/>
      <c r="PTO766" s="75"/>
      <c r="PTP766" s="81"/>
      <c r="PTQ766" s="75"/>
      <c r="PTR766" s="81"/>
      <c r="PTS766" s="75"/>
      <c r="PTT766" s="81"/>
      <c r="PTU766" s="75"/>
      <c r="PTV766" s="81"/>
      <c r="PTW766" s="75"/>
      <c r="PTX766" s="81"/>
      <c r="PTY766" s="75"/>
      <c r="PTZ766" s="81"/>
      <c r="PUA766" s="75"/>
      <c r="PUB766" s="81"/>
      <c r="PUC766" s="75"/>
      <c r="PUD766" s="81"/>
      <c r="PUE766" s="75"/>
      <c r="PUF766" s="81"/>
      <c r="PUG766" s="75"/>
      <c r="PUH766" s="81"/>
      <c r="PUI766" s="75"/>
      <c r="PUJ766" s="81"/>
      <c r="PUK766" s="75"/>
      <c r="PUL766" s="81"/>
      <c r="PUM766" s="75"/>
      <c r="PUN766" s="81"/>
      <c r="PUO766" s="75"/>
      <c r="PUP766" s="81"/>
      <c r="PUQ766" s="75"/>
      <c r="PUR766" s="81"/>
      <c r="PUS766" s="75"/>
      <c r="PUT766" s="81"/>
      <c r="PUU766" s="75"/>
      <c r="PUV766" s="81"/>
      <c r="PUW766" s="75"/>
      <c r="PUX766" s="81"/>
      <c r="PUY766" s="75"/>
      <c r="PUZ766" s="81"/>
      <c r="PVA766" s="75"/>
      <c r="PVB766" s="81"/>
      <c r="PVC766" s="75"/>
      <c r="PVD766" s="81"/>
      <c r="PVE766" s="75"/>
      <c r="PVF766" s="81"/>
      <c r="PVG766" s="75"/>
      <c r="PVH766" s="81"/>
      <c r="PVI766" s="75"/>
      <c r="PVJ766" s="81"/>
      <c r="PVK766" s="75"/>
      <c r="PVL766" s="81"/>
      <c r="PVM766" s="75"/>
      <c r="PVN766" s="81"/>
      <c r="PVO766" s="75"/>
      <c r="PVP766" s="81"/>
      <c r="PVQ766" s="75"/>
      <c r="PVR766" s="81"/>
      <c r="PVS766" s="75"/>
      <c r="PVT766" s="81"/>
      <c r="PVU766" s="75"/>
      <c r="PVV766" s="81"/>
      <c r="PVW766" s="75"/>
      <c r="PVX766" s="81"/>
      <c r="PVY766" s="75"/>
      <c r="PVZ766" s="81"/>
      <c r="PWA766" s="75"/>
      <c r="PWB766" s="81"/>
      <c r="PWC766" s="75"/>
      <c r="PWD766" s="81"/>
      <c r="PWE766" s="75"/>
      <c r="PWF766" s="81"/>
      <c r="PWG766" s="75"/>
      <c r="PWH766" s="81"/>
      <c r="PWI766" s="75"/>
      <c r="PWJ766" s="81"/>
      <c r="PWK766" s="75"/>
      <c r="PWL766" s="81"/>
      <c r="PWM766" s="75"/>
      <c r="PWN766" s="81"/>
      <c r="PWO766" s="75"/>
      <c r="PWP766" s="81"/>
      <c r="PWQ766" s="75"/>
      <c r="PWR766" s="81"/>
      <c r="PWS766" s="75"/>
      <c r="PWT766" s="81"/>
      <c r="PWU766" s="75"/>
      <c r="PWV766" s="81"/>
      <c r="PWW766" s="75"/>
      <c r="PWX766" s="81"/>
      <c r="PWY766" s="75"/>
      <c r="PWZ766" s="81"/>
      <c r="PXA766" s="75"/>
      <c r="PXB766" s="81"/>
      <c r="PXC766" s="75"/>
      <c r="PXD766" s="81"/>
      <c r="PXE766" s="75"/>
      <c r="PXF766" s="81"/>
      <c r="PXG766" s="75"/>
      <c r="PXH766" s="81"/>
      <c r="PXI766" s="75"/>
      <c r="PXJ766" s="81"/>
      <c r="PXK766" s="75"/>
      <c r="PXL766" s="81"/>
      <c r="PXM766" s="75"/>
      <c r="PXN766" s="81"/>
      <c r="PXO766" s="75"/>
      <c r="PXP766" s="81"/>
      <c r="PXQ766" s="75"/>
      <c r="PXR766" s="81"/>
      <c r="PXS766" s="75"/>
      <c r="PXT766" s="81"/>
      <c r="PXU766" s="75"/>
      <c r="PXV766" s="81"/>
      <c r="PXW766" s="75"/>
      <c r="PXX766" s="81"/>
      <c r="PXY766" s="75"/>
      <c r="PXZ766" s="81"/>
      <c r="PYA766" s="75"/>
      <c r="PYB766" s="81"/>
      <c r="PYC766" s="75"/>
      <c r="PYD766" s="81"/>
      <c r="PYE766" s="75"/>
      <c r="PYF766" s="81"/>
      <c r="PYG766" s="75"/>
      <c r="PYH766" s="81"/>
      <c r="PYI766" s="75"/>
      <c r="PYJ766" s="81"/>
      <c r="PYK766" s="75"/>
      <c r="PYL766" s="81"/>
      <c r="PYM766" s="75"/>
      <c r="PYN766" s="81"/>
      <c r="PYO766" s="75"/>
      <c r="PYP766" s="81"/>
      <c r="PYQ766" s="75"/>
      <c r="PYR766" s="81"/>
      <c r="PYS766" s="75"/>
      <c r="PYT766" s="81"/>
      <c r="PYU766" s="75"/>
      <c r="PYV766" s="81"/>
      <c r="PYW766" s="75"/>
      <c r="PYX766" s="81"/>
      <c r="PYY766" s="75"/>
      <c r="PYZ766" s="81"/>
      <c r="PZA766" s="75"/>
      <c r="PZB766" s="81"/>
      <c r="PZC766" s="75"/>
      <c r="PZD766" s="81"/>
      <c r="PZE766" s="75"/>
      <c r="PZF766" s="81"/>
      <c r="PZG766" s="75"/>
      <c r="PZH766" s="81"/>
      <c r="PZI766" s="75"/>
      <c r="PZJ766" s="81"/>
      <c r="PZK766" s="75"/>
      <c r="PZL766" s="81"/>
      <c r="PZM766" s="75"/>
      <c r="PZN766" s="81"/>
      <c r="PZO766" s="75"/>
      <c r="PZP766" s="81"/>
      <c r="PZQ766" s="75"/>
      <c r="PZR766" s="81"/>
      <c r="PZS766" s="75"/>
      <c r="PZT766" s="81"/>
      <c r="PZU766" s="75"/>
      <c r="PZV766" s="81"/>
      <c r="PZW766" s="75"/>
      <c r="PZX766" s="81"/>
      <c r="PZY766" s="75"/>
      <c r="PZZ766" s="81"/>
      <c r="QAA766" s="75"/>
      <c r="QAB766" s="81"/>
      <c r="QAC766" s="75"/>
      <c r="QAD766" s="81"/>
      <c r="QAE766" s="75"/>
      <c r="QAF766" s="81"/>
      <c r="QAG766" s="75"/>
      <c r="QAH766" s="81"/>
      <c r="QAI766" s="75"/>
      <c r="QAJ766" s="81"/>
      <c r="QAK766" s="75"/>
      <c r="QAL766" s="81"/>
      <c r="QAM766" s="75"/>
      <c r="QAN766" s="81"/>
      <c r="QAO766" s="75"/>
      <c r="QAP766" s="81"/>
      <c r="QAQ766" s="75"/>
      <c r="QAR766" s="81"/>
      <c r="QAS766" s="75"/>
      <c r="QAT766" s="81"/>
      <c r="QAU766" s="75"/>
      <c r="QAV766" s="81"/>
      <c r="QAW766" s="75"/>
      <c r="QAX766" s="81"/>
      <c r="QAY766" s="75"/>
      <c r="QAZ766" s="81"/>
      <c r="QBA766" s="75"/>
      <c r="QBB766" s="81"/>
      <c r="QBC766" s="75"/>
      <c r="QBD766" s="81"/>
      <c r="QBE766" s="75"/>
      <c r="QBF766" s="81"/>
      <c r="QBG766" s="75"/>
      <c r="QBH766" s="81"/>
      <c r="QBI766" s="75"/>
      <c r="QBJ766" s="81"/>
      <c r="QBK766" s="75"/>
      <c r="QBL766" s="81"/>
      <c r="QBM766" s="75"/>
      <c r="QBN766" s="81"/>
      <c r="QBO766" s="75"/>
      <c r="QBP766" s="81"/>
      <c r="QBQ766" s="75"/>
      <c r="QBR766" s="81"/>
      <c r="QBS766" s="75"/>
      <c r="QBT766" s="81"/>
      <c r="QBU766" s="75"/>
      <c r="QBV766" s="81"/>
      <c r="QBW766" s="75"/>
      <c r="QBX766" s="81"/>
      <c r="QBY766" s="75"/>
      <c r="QBZ766" s="81"/>
      <c r="QCA766" s="75"/>
      <c r="QCB766" s="81"/>
      <c r="QCC766" s="75"/>
      <c r="QCD766" s="81"/>
      <c r="QCE766" s="75"/>
      <c r="QCF766" s="81"/>
      <c r="QCG766" s="75"/>
      <c r="QCH766" s="81"/>
      <c r="QCI766" s="75"/>
      <c r="QCJ766" s="81"/>
      <c r="QCK766" s="75"/>
      <c r="QCL766" s="81"/>
      <c r="QCM766" s="75"/>
      <c r="QCN766" s="81"/>
      <c r="QCO766" s="75"/>
      <c r="QCP766" s="81"/>
      <c r="QCQ766" s="75"/>
      <c r="QCR766" s="81"/>
      <c r="QCS766" s="75"/>
      <c r="QCT766" s="81"/>
      <c r="QCU766" s="75"/>
      <c r="QCV766" s="81"/>
      <c r="QCW766" s="75"/>
      <c r="QCX766" s="81"/>
      <c r="QCY766" s="75"/>
      <c r="QCZ766" s="81"/>
      <c r="QDA766" s="75"/>
      <c r="QDB766" s="81"/>
      <c r="QDC766" s="75"/>
      <c r="QDD766" s="81"/>
      <c r="QDE766" s="75"/>
      <c r="QDF766" s="81"/>
      <c r="QDG766" s="75"/>
      <c r="QDH766" s="81"/>
      <c r="QDI766" s="75"/>
      <c r="QDJ766" s="81"/>
      <c r="QDK766" s="75"/>
      <c r="QDL766" s="81"/>
      <c r="QDM766" s="75"/>
      <c r="QDN766" s="81"/>
      <c r="QDO766" s="75"/>
      <c r="QDP766" s="81"/>
      <c r="QDQ766" s="75"/>
      <c r="QDR766" s="81"/>
      <c r="QDS766" s="75"/>
      <c r="QDT766" s="81"/>
      <c r="QDU766" s="75"/>
      <c r="QDV766" s="81"/>
      <c r="QDW766" s="75"/>
      <c r="QDX766" s="81"/>
      <c r="QDY766" s="75"/>
      <c r="QDZ766" s="81"/>
      <c r="QEA766" s="75"/>
      <c r="QEB766" s="81"/>
      <c r="QEC766" s="75"/>
      <c r="QED766" s="81"/>
      <c r="QEE766" s="75"/>
      <c r="QEF766" s="81"/>
      <c r="QEG766" s="75"/>
      <c r="QEH766" s="81"/>
      <c r="QEI766" s="75"/>
      <c r="QEJ766" s="81"/>
      <c r="QEK766" s="75"/>
      <c r="QEL766" s="81"/>
      <c r="QEM766" s="75"/>
      <c r="QEN766" s="81"/>
      <c r="QEO766" s="75"/>
      <c r="QEP766" s="81"/>
      <c r="QEQ766" s="75"/>
      <c r="QER766" s="81"/>
      <c r="QES766" s="75"/>
      <c r="QET766" s="81"/>
      <c r="QEU766" s="75"/>
      <c r="QEV766" s="81"/>
      <c r="QEW766" s="75"/>
      <c r="QEX766" s="81"/>
      <c r="QEY766" s="75"/>
      <c r="QEZ766" s="81"/>
      <c r="QFA766" s="75"/>
      <c r="QFB766" s="81"/>
      <c r="QFC766" s="75"/>
      <c r="QFD766" s="81"/>
      <c r="QFE766" s="75"/>
      <c r="QFF766" s="81"/>
      <c r="QFG766" s="75"/>
      <c r="QFH766" s="81"/>
      <c r="QFI766" s="75"/>
      <c r="QFJ766" s="81"/>
      <c r="QFK766" s="75"/>
      <c r="QFL766" s="81"/>
      <c r="QFM766" s="75"/>
      <c r="QFN766" s="81"/>
      <c r="QFO766" s="75"/>
      <c r="QFP766" s="81"/>
      <c r="QFQ766" s="75"/>
      <c r="QFR766" s="81"/>
      <c r="QFS766" s="75"/>
      <c r="QFT766" s="81"/>
      <c r="QFU766" s="75"/>
      <c r="QFV766" s="81"/>
      <c r="QFW766" s="75"/>
      <c r="QFX766" s="81"/>
      <c r="QFY766" s="75"/>
      <c r="QFZ766" s="81"/>
      <c r="QGA766" s="75"/>
      <c r="QGB766" s="81"/>
      <c r="QGC766" s="75"/>
      <c r="QGD766" s="81"/>
      <c r="QGE766" s="75"/>
      <c r="QGF766" s="81"/>
      <c r="QGG766" s="75"/>
      <c r="QGH766" s="81"/>
      <c r="QGI766" s="75"/>
      <c r="QGJ766" s="81"/>
      <c r="QGK766" s="75"/>
      <c r="QGL766" s="81"/>
      <c r="QGM766" s="75"/>
      <c r="QGN766" s="81"/>
      <c r="QGO766" s="75"/>
      <c r="QGP766" s="81"/>
      <c r="QGQ766" s="75"/>
      <c r="QGR766" s="81"/>
      <c r="QGS766" s="75"/>
      <c r="QGT766" s="81"/>
      <c r="QGU766" s="75"/>
      <c r="QGV766" s="81"/>
      <c r="QGW766" s="75"/>
      <c r="QGX766" s="81"/>
      <c r="QGY766" s="75"/>
      <c r="QGZ766" s="81"/>
      <c r="QHA766" s="75"/>
      <c r="QHB766" s="81"/>
      <c r="QHC766" s="75"/>
      <c r="QHD766" s="81"/>
      <c r="QHE766" s="75"/>
      <c r="QHF766" s="81"/>
      <c r="QHG766" s="75"/>
      <c r="QHH766" s="81"/>
      <c r="QHI766" s="75"/>
      <c r="QHJ766" s="81"/>
      <c r="QHK766" s="75"/>
      <c r="QHL766" s="81"/>
      <c r="QHM766" s="75"/>
      <c r="QHN766" s="81"/>
      <c r="QHO766" s="75"/>
      <c r="QHP766" s="81"/>
      <c r="QHQ766" s="75"/>
      <c r="QHR766" s="81"/>
      <c r="QHS766" s="75"/>
      <c r="QHT766" s="81"/>
      <c r="QHU766" s="75"/>
      <c r="QHV766" s="81"/>
      <c r="QHW766" s="75"/>
      <c r="QHX766" s="81"/>
      <c r="QHY766" s="75"/>
      <c r="QHZ766" s="81"/>
      <c r="QIA766" s="75"/>
      <c r="QIB766" s="81"/>
      <c r="QIC766" s="75"/>
      <c r="QID766" s="81"/>
      <c r="QIE766" s="75"/>
      <c r="QIF766" s="81"/>
      <c r="QIG766" s="75"/>
      <c r="QIH766" s="81"/>
      <c r="QII766" s="75"/>
      <c r="QIJ766" s="81"/>
      <c r="QIK766" s="75"/>
      <c r="QIL766" s="81"/>
      <c r="QIM766" s="75"/>
      <c r="QIN766" s="81"/>
      <c r="QIO766" s="75"/>
      <c r="QIP766" s="81"/>
      <c r="QIQ766" s="75"/>
      <c r="QIR766" s="81"/>
      <c r="QIS766" s="75"/>
      <c r="QIT766" s="81"/>
      <c r="QIU766" s="75"/>
      <c r="QIV766" s="81"/>
      <c r="QIW766" s="75"/>
      <c r="QIX766" s="81"/>
      <c r="QIY766" s="75"/>
      <c r="QIZ766" s="81"/>
      <c r="QJA766" s="75"/>
      <c r="QJB766" s="81"/>
      <c r="QJC766" s="75"/>
      <c r="QJD766" s="81"/>
      <c r="QJE766" s="75"/>
      <c r="QJF766" s="81"/>
      <c r="QJG766" s="75"/>
      <c r="QJH766" s="81"/>
      <c r="QJI766" s="75"/>
      <c r="QJJ766" s="81"/>
      <c r="QJK766" s="75"/>
      <c r="QJL766" s="81"/>
      <c r="QJM766" s="75"/>
      <c r="QJN766" s="81"/>
      <c r="QJO766" s="75"/>
      <c r="QJP766" s="81"/>
      <c r="QJQ766" s="75"/>
      <c r="QJR766" s="81"/>
      <c r="QJS766" s="75"/>
      <c r="QJT766" s="81"/>
      <c r="QJU766" s="75"/>
      <c r="QJV766" s="81"/>
      <c r="QJW766" s="75"/>
      <c r="QJX766" s="81"/>
      <c r="QJY766" s="75"/>
      <c r="QJZ766" s="81"/>
      <c r="QKA766" s="75"/>
      <c r="QKB766" s="81"/>
      <c r="QKC766" s="75"/>
      <c r="QKD766" s="81"/>
      <c r="QKE766" s="75"/>
      <c r="QKF766" s="81"/>
      <c r="QKG766" s="75"/>
      <c r="QKH766" s="81"/>
      <c r="QKI766" s="75"/>
      <c r="QKJ766" s="81"/>
      <c r="QKK766" s="75"/>
      <c r="QKL766" s="81"/>
      <c r="QKM766" s="75"/>
      <c r="QKN766" s="81"/>
      <c r="QKO766" s="75"/>
      <c r="QKP766" s="81"/>
      <c r="QKQ766" s="75"/>
      <c r="QKR766" s="81"/>
      <c r="QKS766" s="75"/>
      <c r="QKT766" s="81"/>
      <c r="QKU766" s="75"/>
      <c r="QKV766" s="81"/>
      <c r="QKW766" s="75"/>
      <c r="QKX766" s="81"/>
      <c r="QKY766" s="75"/>
      <c r="QKZ766" s="81"/>
      <c r="QLA766" s="75"/>
      <c r="QLB766" s="81"/>
      <c r="QLC766" s="75"/>
      <c r="QLD766" s="81"/>
      <c r="QLE766" s="75"/>
      <c r="QLF766" s="81"/>
      <c r="QLG766" s="75"/>
      <c r="QLH766" s="81"/>
      <c r="QLI766" s="75"/>
      <c r="QLJ766" s="81"/>
      <c r="QLK766" s="75"/>
      <c r="QLL766" s="81"/>
      <c r="QLM766" s="75"/>
      <c r="QLN766" s="81"/>
      <c r="QLO766" s="75"/>
      <c r="QLP766" s="81"/>
      <c r="QLQ766" s="75"/>
      <c r="QLR766" s="81"/>
      <c r="QLS766" s="75"/>
      <c r="QLT766" s="81"/>
      <c r="QLU766" s="75"/>
      <c r="QLV766" s="81"/>
      <c r="QLW766" s="75"/>
      <c r="QLX766" s="81"/>
      <c r="QLY766" s="75"/>
      <c r="QLZ766" s="81"/>
      <c r="QMA766" s="75"/>
      <c r="QMB766" s="81"/>
      <c r="QMC766" s="75"/>
      <c r="QMD766" s="81"/>
      <c r="QME766" s="75"/>
      <c r="QMF766" s="81"/>
      <c r="QMG766" s="75"/>
      <c r="QMH766" s="81"/>
      <c r="QMI766" s="75"/>
      <c r="QMJ766" s="81"/>
      <c r="QMK766" s="75"/>
      <c r="QML766" s="81"/>
      <c r="QMM766" s="75"/>
      <c r="QMN766" s="81"/>
      <c r="QMO766" s="75"/>
      <c r="QMP766" s="81"/>
      <c r="QMQ766" s="75"/>
      <c r="QMR766" s="81"/>
      <c r="QMS766" s="75"/>
      <c r="QMT766" s="81"/>
      <c r="QMU766" s="75"/>
      <c r="QMV766" s="81"/>
      <c r="QMW766" s="75"/>
      <c r="QMX766" s="81"/>
      <c r="QMY766" s="75"/>
      <c r="QMZ766" s="81"/>
      <c r="QNA766" s="75"/>
      <c r="QNB766" s="81"/>
      <c r="QNC766" s="75"/>
      <c r="QND766" s="81"/>
      <c r="QNE766" s="75"/>
      <c r="QNF766" s="81"/>
      <c r="QNG766" s="75"/>
      <c r="QNH766" s="81"/>
      <c r="QNI766" s="75"/>
      <c r="QNJ766" s="81"/>
      <c r="QNK766" s="75"/>
      <c r="QNL766" s="81"/>
      <c r="QNM766" s="75"/>
      <c r="QNN766" s="81"/>
      <c r="QNO766" s="75"/>
      <c r="QNP766" s="81"/>
      <c r="QNQ766" s="75"/>
      <c r="QNR766" s="81"/>
      <c r="QNS766" s="75"/>
      <c r="QNT766" s="81"/>
      <c r="QNU766" s="75"/>
      <c r="QNV766" s="81"/>
      <c r="QNW766" s="75"/>
      <c r="QNX766" s="81"/>
      <c r="QNY766" s="75"/>
      <c r="QNZ766" s="81"/>
      <c r="QOA766" s="75"/>
      <c r="QOB766" s="81"/>
      <c r="QOC766" s="75"/>
      <c r="QOD766" s="81"/>
      <c r="QOE766" s="75"/>
      <c r="QOF766" s="81"/>
      <c r="QOG766" s="75"/>
      <c r="QOH766" s="81"/>
      <c r="QOI766" s="75"/>
      <c r="QOJ766" s="81"/>
      <c r="QOK766" s="75"/>
      <c r="QOL766" s="81"/>
      <c r="QOM766" s="75"/>
      <c r="QON766" s="81"/>
      <c r="QOO766" s="75"/>
      <c r="QOP766" s="81"/>
      <c r="QOQ766" s="75"/>
      <c r="QOR766" s="81"/>
      <c r="QOS766" s="75"/>
      <c r="QOT766" s="81"/>
      <c r="QOU766" s="75"/>
      <c r="QOV766" s="81"/>
      <c r="QOW766" s="75"/>
      <c r="QOX766" s="81"/>
      <c r="QOY766" s="75"/>
      <c r="QOZ766" s="81"/>
      <c r="QPA766" s="75"/>
      <c r="QPB766" s="81"/>
      <c r="QPC766" s="75"/>
      <c r="QPD766" s="81"/>
      <c r="QPE766" s="75"/>
      <c r="QPF766" s="81"/>
      <c r="QPG766" s="75"/>
      <c r="QPH766" s="81"/>
      <c r="QPI766" s="75"/>
      <c r="QPJ766" s="81"/>
      <c r="QPK766" s="75"/>
      <c r="QPL766" s="81"/>
      <c r="QPM766" s="75"/>
      <c r="QPN766" s="81"/>
      <c r="QPO766" s="75"/>
      <c r="QPP766" s="81"/>
      <c r="QPQ766" s="75"/>
      <c r="QPR766" s="81"/>
      <c r="QPS766" s="75"/>
      <c r="QPT766" s="81"/>
      <c r="QPU766" s="75"/>
      <c r="QPV766" s="81"/>
      <c r="QPW766" s="75"/>
      <c r="QPX766" s="81"/>
      <c r="QPY766" s="75"/>
      <c r="QPZ766" s="81"/>
      <c r="QQA766" s="75"/>
      <c r="QQB766" s="81"/>
      <c r="QQC766" s="75"/>
      <c r="QQD766" s="81"/>
      <c r="QQE766" s="75"/>
      <c r="QQF766" s="81"/>
      <c r="QQG766" s="75"/>
      <c r="QQH766" s="81"/>
      <c r="QQI766" s="75"/>
      <c r="QQJ766" s="81"/>
      <c r="QQK766" s="75"/>
      <c r="QQL766" s="81"/>
      <c r="QQM766" s="75"/>
      <c r="QQN766" s="81"/>
      <c r="QQO766" s="75"/>
      <c r="QQP766" s="81"/>
      <c r="QQQ766" s="75"/>
      <c r="QQR766" s="81"/>
      <c r="QQS766" s="75"/>
      <c r="QQT766" s="81"/>
      <c r="QQU766" s="75"/>
      <c r="QQV766" s="81"/>
      <c r="QQW766" s="75"/>
      <c r="QQX766" s="81"/>
      <c r="QQY766" s="75"/>
      <c r="QQZ766" s="81"/>
      <c r="QRA766" s="75"/>
      <c r="QRB766" s="81"/>
      <c r="QRC766" s="75"/>
      <c r="QRD766" s="81"/>
      <c r="QRE766" s="75"/>
      <c r="QRF766" s="81"/>
      <c r="QRG766" s="75"/>
      <c r="QRH766" s="81"/>
      <c r="QRI766" s="75"/>
      <c r="QRJ766" s="81"/>
      <c r="QRK766" s="75"/>
      <c r="QRL766" s="81"/>
      <c r="QRM766" s="75"/>
      <c r="QRN766" s="81"/>
      <c r="QRO766" s="75"/>
      <c r="QRP766" s="81"/>
      <c r="QRQ766" s="75"/>
      <c r="QRR766" s="81"/>
      <c r="QRS766" s="75"/>
      <c r="QRT766" s="81"/>
      <c r="QRU766" s="75"/>
      <c r="QRV766" s="81"/>
      <c r="QRW766" s="75"/>
      <c r="QRX766" s="81"/>
      <c r="QRY766" s="75"/>
      <c r="QRZ766" s="81"/>
      <c r="QSA766" s="75"/>
      <c r="QSB766" s="81"/>
      <c r="QSC766" s="75"/>
      <c r="QSD766" s="81"/>
      <c r="QSE766" s="75"/>
      <c r="QSF766" s="81"/>
      <c r="QSG766" s="75"/>
      <c r="QSH766" s="81"/>
      <c r="QSI766" s="75"/>
      <c r="QSJ766" s="81"/>
      <c r="QSK766" s="75"/>
      <c r="QSL766" s="81"/>
      <c r="QSM766" s="75"/>
      <c r="QSN766" s="81"/>
      <c r="QSO766" s="75"/>
      <c r="QSP766" s="81"/>
      <c r="QSQ766" s="75"/>
      <c r="QSR766" s="81"/>
      <c r="QSS766" s="75"/>
      <c r="QST766" s="81"/>
      <c r="QSU766" s="75"/>
      <c r="QSV766" s="81"/>
      <c r="QSW766" s="75"/>
      <c r="QSX766" s="81"/>
      <c r="QSY766" s="75"/>
      <c r="QSZ766" s="81"/>
      <c r="QTA766" s="75"/>
      <c r="QTB766" s="81"/>
      <c r="QTC766" s="75"/>
      <c r="QTD766" s="81"/>
      <c r="QTE766" s="75"/>
      <c r="QTF766" s="81"/>
      <c r="QTG766" s="75"/>
      <c r="QTH766" s="81"/>
      <c r="QTI766" s="75"/>
      <c r="QTJ766" s="81"/>
      <c r="QTK766" s="75"/>
      <c r="QTL766" s="81"/>
      <c r="QTM766" s="75"/>
      <c r="QTN766" s="81"/>
      <c r="QTO766" s="75"/>
      <c r="QTP766" s="81"/>
      <c r="QTQ766" s="75"/>
      <c r="QTR766" s="81"/>
      <c r="QTS766" s="75"/>
      <c r="QTT766" s="81"/>
      <c r="QTU766" s="75"/>
      <c r="QTV766" s="81"/>
      <c r="QTW766" s="75"/>
      <c r="QTX766" s="81"/>
      <c r="QTY766" s="75"/>
      <c r="QTZ766" s="81"/>
      <c r="QUA766" s="75"/>
      <c r="QUB766" s="81"/>
      <c r="QUC766" s="75"/>
      <c r="QUD766" s="81"/>
      <c r="QUE766" s="75"/>
      <c r="QUF766" s="81"/>
      <c r="QUG766" s="75"/>
      <c r="QUH766" s="81"/>
      <c r="QUI766" s="75"/>
      <c r="QUJ766" s="81"/>
      <c r="QUK766" s="75"/>
      <c r="QUL766" s="81"/>
      <c r="QUM766" s="75"/>
      <c r="QUN766" s="81"/>
      <c r="QUO766" s="75"/>
      <c r="QUP766" s="81"/>
      <c r="QUQ766" s="75"/>
      <c r="QUR766" s="81"/>
      <c r="QUS766" s="75"/>
      <c r="QUT766" s="81"/>
      <c r="QUU766" s="75"/>
      <c r="QUV766" s="81"/>
      <c r="QUW766" s="75"/>
      <c r="QUX766" s="81"/>
      <c r="QUY766" s="75"/>
      <c r="QUZ766" s="81"/>
      <c r="QVA766" s="75"/>
      <c r="QVB766" s="81"/>
      <c r="QVC766" s="75"/>
      <c r="QVD766" s="81"/>
      <c r="QVE766" s="75"/>
      <c r="QVF766" s="81"/>
      <c r="QVG766" s="75"/>
      <c r="QVH766" s="81"/>
      <c r="QVI766" s="75"/>
      <c r="QVJ766" s="81"/>
      <c r="QVK766" s="75"/>
      <c r="QVL766" s="81"/>
      <c r="QVM766" s="75"/>
      <c r="QVN766" s="81"/>
      <c r="QVO766" s="75"/>
      <c r="QVP766" s="81"/>
      <c r="QVQ766" s="75"/>
      <c r="QVR766" s="81"/>
      <c r="QVS766" s="75"/>
      <c r="QVT766" s="81"/>
      <c r="QVU766" s="75"/>
      <c r="QVV766" s="81"/>
      <c r="QVW766" s="75"/>
      <c r="QVX766" s="81"/>
      <c r="QVY766" s="75"/>
      <c r="QVZ766" s="81"/>
      <c r="QWA766" s="75"/>
      <c r="QWB766" s="81"/>
      <c r="QWC766" s="75"/>
      <c r="QWD766" s="81"/>
      <c r="QWE766" s="75"/>
      <c r="QWF766" s="81"/>
      <c r="QWG766" s="75"/>
      <c r="QWH766" s="81"/>
      <c r="QWI766" s="75"/>
      <c r="QWJ766" s="81"/>
      <c r="QWK766" s="75"/>
      <c r="QWL766" s="81"/>
      <c r="QWM766" s="75"/>
      <c r="QWN766" s="81"/>
      <c r="QWO766" s="75"/>
      <c r="QWP766" s="81"/>
      <c r="QWQ766" s="75"/>
      <c r="QWR766" s="81"/>
      <c r="QWS766" s="75"/>
      <c r="QWT766" s="81"/>
      <c r="QWU766" s="75"/>
      <c r="QWV766" s="81"/>
      <c r="QWW766" s="75"/>
      <c r="QWX766" s="81"/>
      <c r="QWY766" s="75"/>
      <c r="QWZ766" s="81"/>
      <c r="QXA766" s="75"/>
      <c r="QXB766" s="81"/>
      <c r="QXC766" s="75"/>
      <c r="QXD766" s="81"/>
      <c r="QXE766" s="75"/>
      <c r="QXF766" s="81"/>
      <c r="QXG766" s="75"/>
      <c r="QXH766" s="81"/>
      <c r="QXI766" s="75"/>
      <c r="QXJ766" s="81"/>
      <c r="QXK766" s="75"/>
      <c r="QXL766" s="81"/>
      <c r="QXM766" s="75"/>
      <c r="QXN766" s="81"/>
      <c r="QXO766" s="75"/>
      <c r="QXP766" s="81"/>
      <c r="QXQ766" s="75"/>
      <c r="QXR766" s="81"/>
      <c r="QXS766" s="75"/>
      <c r="QXT766" s="81"/>
      <c r="QXU766" s="75"/>
      <c r="QXV766" s="81"/>
      <c r="QXW766" s="75"/>
      <c r="QXX766" s="81"/>
      <c r="QXY766" s="75"/>
      <c r="QXZ766" s="81"/>
      <c r="QYA766" s="75"/>
      <c r="QYB766" s="81"/>
      <c r="QYC766" s="75"/>
      <c r="QYD766" s="81"/>
      <c r="QYE766" s="75"/>
      <c r="QYF766" s="81"/>
      <c r="QYG766" s="75"/>
      <c r="QYH766" s="81"/>
      <c r="QYI766" s="75"/>
      <c r="QYJ766" s="81"/>
      <c r="QYK766" s="75"/>
      <c r="QYL766" s="81"/>
      <c r="QYM766" s="75"/>
      <c r="QYN766" s="81"/>
      <c r="QYO766" s="75"/>
      <c r="QYP766" s="81"/>
      <c r="QYQ766" s="75"/>
      <c r="QYR766" s="81"/>
      <c r="QYS766" s="75"/>
      <c r="QYT766" s="81"/>
      <c r="QYU766" s="75"/>
      <c r="QYV766" s="81"/>
      <c r="QYW766" s="75"/>
      <c r="QYX766" s="81"/>
      <c r="QYY766" s="75"/>
      <c r="QYZ766" s="81"/>
      <c r="QZA766" s="75"/>
      <c r="QZB766" s="81"/>
      <c r="QZC766" s="75"/>
      <c r="QZD766" s="81"/>
      <c r="QZE766" s="75"/>
      <c r="QZF766" s="81"/>
      <c r="QZG766" s="75"/>
      <c r="QZH766" s="81"/>
      <c r="QZI766" s="75"/>
      <c r="QZJ766" s="81"/>
      <c r="QZK766" s="75"/>
      <c r="QZL766" s="81"/>
      <c r="QZM766" s="75"/>
      <c r="QZN766" s="81"/>
      <c r="QZO766" s="75"/>
      <c r="QZP766" s="81"/>
      <c r="QZQ766" s="75"/>
      <c r="QZR766" s="81"/>
      <c r="QZS766" s="75"/>
      <c r="QZT766" s="81"/>
      <c r="QZU766" s="75"/>
      <c r="QZV766" s="81"/>
      <c r="QZW766" s="75"/>
      <c r="QZX766" s="81"/>
      <c r="QZY766" s="75"/>
      <c r="QZZ766" s="81"/>
      <c r="RAA766" s="75"/>
      <c r="RAB766" s="81"/>
      <c r="RAC766" s="75"/>
      <c r="RAD766" s="81"/>
      <c r="RAE766" s="75"/>
      <c r="RAF766" s="81"/>
      <c r="RAG766" s="75"/>
      <c r="RAH766" s="81"/>
      <c r="RAI766" s="75"/>
      <c r="RAJ766" s="81"/>
      <c r="RAK766" s="75"/>
      <c r="RAL766" s="81"/>
      <c r="RAM766" s="75"/>
      <c r="RAN766" s="81"/>
      <c r="RAO766" s="75"/>
      <c r="RAP766" s="81"/>
      <c r="RAQ766" s="75"/>
      <c r="RAR766" s="81"/>
      <c r="RAS766" s="75"/>
      <c r="RAT766" s="81"/>
      <c r="RAU766" s="75"/>
      <c r="RAV766" s="81"/>
      <c r="RAW766" s="75"/>
      <c r="RAX766" s="81"/>
      <c r="RAY766" s="75"/>
      <c r="RAZ766" s="81"/>
      <c r="RBA766" s="75"/>
      <c r="RBB766" s="81"/>
      <c r="RBC766" s="75"/>
      <c r="RBD766" s="81"/>
      <c r="RBE766" s="75"/>
      <c r="RBF766" s="81"/>
      <c r="RBG766" s="75"/>
      <c r="RBH766" s="81"/>
      <c r="RBI766" s="75"/>
      <c r="RBJ766" s="81"/>
      <c r="RBK766" s="75"/>
      <c r="RBL766" s="81"/>
      <c r="RBM766" s="75"/>
      <c r="RBN766" s="81"/>
      <c r="RBO766" s="75"/>
      <c r="RBP766" s="81"/>
      <c r="RBQ766" s="75"/>
      <c r="RBR766" s="81"/>
      <c r="RBS766" s="75"/>
      <c r="RBT766" s="81"/>
      <c r="RBU766" s="75"/>
      <c r="RBV766" s="81"/>
      <c r="RBW766" s="75"/>
      <c r="RBX766" s="81"/>
      <c r="RBY766" s="75"/>
      <c r="RBZ766" s="81"/>
      <c r="RCA766" s="75"/>
      <c r="RCB766" s="81"/>
      <c r="RCC766" s="75"/>
      <c r="RCD766" s="81"/>
      <c r="RCE766" s="75"/>
      <c r="RCF766" s="81"/>
      <c r="RCG766" s="75"/>
      <c r="RCH766" s="81"/>
      <c r="RCI766" s="75"/>
      <c r="RCJ766" s="81"/>
      <c r="RCK766" s="75"/>
      <c r="RCL766" s="81"/>
      <c r="RCM766" s="75"/>
      <c r="RCN766" s="81"/>
      <c r="RCO766" s="75"/>
      <c r="RCP766" s="81"/>
      <c r="RCQ766" s="75"/>
      <c r="RCR766" s="81"/>
      <c r="RCS766" s="75"/>
      <c r="RCT766" s="81"/>
      <c r="RCU766" s="75"/>
      <c r="RCV766" s="81"/>
      <c r="RCW766" s="75"/>
      <c r="RCX766" s="81"/>
      <c r="RCY766" s="75"/>
      <c r="RCZ766" s="81"/>
      <c r="RDA766" s="75"/>
      <c r="RDB766" s="81"/>
      <c r="RDC766" s="75"/>
      <c r="RDD766" s="81"/>
      <c r="RDE766" s="75"/>
      <c r="RDF766" s="81"/>
      <c r="RDG766" s="75"/>
      <c r="RDH766" s="81"/>
      <c r="RDI766" s="75"/>
      <c r="RDJ766" s="81"/>
      <c r="RDK766" s="75"/>
      <c r="RDL766" s="81"/>
      <c r="RDM766" s="75"/>
      <c r="RDN766" s="81"/>
      <c r="RDO766" s="75"/>
      <c r="RDP766" s="81"/>
      <c r="RDQ766" s="75"/>
      <c r="RDR766" s="81"/>
      <c r="RDS766" s="75"/>
      <c r="RDT766" s="81"/>
      <c r="RDU766" s="75"/>
      <c r="RDV766" s="81"/>
      <c r="RDW766" s="75"/>
      <c r="RDX766" s="81"/>
      <c r="RDY766" s="75"/>
      <c r="RDZ766" s="81"/>
      <c r="REA766" s="75"/>
      <c r="REB766" s="81"/>
      <c r="REC766" s="75"/>
      <c r="RED766" s="81"/>
      <c r="REE766" s="75"/>
      <c r="REF766" s="81"/>
      <c r="REG766" s="75"/>
      <c r="REH766" s="81"/>
      <c r="REI766" s="75"/>
      <c r="REJ766" s="81"/>
      <c r="REK766" s="75"/>
      <c r="REL766" s="81"/>
      <c r="REM766" s="75"/>
      <c r="REN766" s="81"/>
      <c r="REO766" s="75"/>
      <c r="REP766" s="81"/>
      <c r="REQ766" s="75"/>
      <c r="RER766" s="81"/>
      <c r="RES766" s="75"/>
      <c r="RET766" s="81"/>
      <c r="REU766" s="75"/>
      <c r="REV766" s="81"/>
      <c r="REW766" s="75"/>
      <c r="REX766" s="81"/>
      <c r="REY766" s="75"/>
      <c r="REZ766" s="81"/>
      <c r="RFA766" s="75"/>
      <c r="RFB766" s="81"/>
      <c r="RFC766" s="75"/>
      <c r="RFD766" s="81"/>
      <c r="RFE766" s="75"/>
      <c r="RFF766" s="81"/>
      <c r="RFG766" s="75"/>
      <c r="RFH766" s="81"/>
      <c r="RFI766" s="75"/>
      <c r="RFJ766" s="81"/>
      <c r="RFK766" s="75"/>
      <c r="RFL766" s="81"/>
      <c r="RFM766" s="75"/>
      <c r="RFN766" s="81"/>
      <c r="RFO766" s="75"/>
      <c r="RFP766" s="81"/>
      <c r="RFQ766" s="75"/>
      <c r="RFR766" s="81"/>
      <c r="RFS766" s="75"/>
      <c r="RFT766" s="81"/>
      <c r="RFU766" s="75"/>
      <c r="RFV766" s="81"/>
      <c r="RFW766" s="75"/>
      <c r="RFX766" s="81"/>
      <c r="RFY766" s="75"/>
      <c r="RFZ766" s="81"/>
      <c r="RGA766" s="75"/>
      <c r="RGB766" s="81"/>
      <c r="RGC766" s="75"/>
      <c r="RGD766" s="81"/>
      <c r="RGE766" s="75"/>
      <c r="RGF766" s="81"/>
      <c r="RGG766" s="75"/>
      <c r="RGH766" s="81"/>
      <c r="RGI766" s="75"/>
      <c r="RGJ766" s="81"/>
      <c r="RGK766" s="75"/>
      <c r="RGL766" s="81"/>
      <c r="RGM766" s="75"/>
      <c r="RGN766" s="81"/>
      <c r="RGO766" s="75"/>
      <c r="RGP766" s="81"/>
      <c r="RGQ766" s="75"/>
      <c r="RGR766" s="81"/>
      <c r="RGS766" s="75"/>
      <c r="RGT766" s="81"/>
      <c r="RGU766" s="75"/>
      <c r="RGV766" s="81"/>
      <c r="RGW766" s="75"/>
      <c r="RGX766" s="81"/>
      <c r="RGY766" s="75"/>
      <c r="RGZ766" s="81"/>
      <c r="RHA766" s="75"/>
      <c r="RHB766" s="81"/>
      <c r="RHC766" s="75"/>
      <c r="RHD766" s="81"/>
      <c r="RHE766" s="75"/>
      <c r="RHF766" s="81"/>
      <c r="RHG766" s="75"/>
      <c r="RHH766" s="81"/>
      <c r="RHI766" s="75"/>
      <c r="RHJ766" s="81"/>
      <c r="RHK766" s="75"/>
      <c r="RHL766" s="81"/>
      <c r="RHM766" s="75"/>
      <c r="RHN766" s="81"/>
      <c r="RHO766" s="75"/>
      <c r="RHP766" s="81"/>
      <c r="RHQ766" s="75"/>
      <c r="RHR766" s="81"/>
      <c r="RHS766" s="75"/>
      <c r="RHT766" s="81"/>
      <c r="RHU766" s="75"/>
      <c r="RHV766" s="81"/>
      <c r="RHW766" s="75"/>
      <c r="RHX766" s="81"/>
      <c r="RHY766" s="75"/>
      <c r="RHZ766" s="81"/>
      <c r="RIA766" s="75"/>
      <c r="RIB766" s="81"/>
      <c r="RIC766" s="75"/>
      <c r="RID766" s="81"/>
      <c r="RIE766" s="75"/>
      <c r="RIF766" s="81"/>
      <c r="RIG766" s="75"/>
      <c r="RIH766" s="81"/>
      <c r="RII766" s="75"/>
      <c r="RIJ766" s="81"/>
      <c r="RIK766" s="75"/>
      <c r="RIL766" s="81"/>
      <c r="RIM766" s="75"/>
      <c r="RIN766" s="81"/>
      <c r="RIO766" s="75"/>
      <c r="RIP766" s="81"/>
      <c r="RIQ766" s="75"/>
      <c r="RIR766" s="81"/>
      <c r="RIS766" s="75"/>
      <c r="RIT766" s="81"/>
      <c r="RIU766" s="75"/>
      <c r="RIV766" s="81"/>
      <c r="RIW766" s="75"/>
      <c r="RIX766" s="81"/>
      <c r="RIY766" s="75"/>
      <c r="RIZ766" s="81"/>
      <c r="RJA766" s="75"/>
      <c r="RJB766" s="81"/>
      <c r="RJC766" s="75"/>
      <c r="RJD766" s="81"/>
      <c r="RJE766" s="75"/>
      <c r="RJF766" s="81"/>
      <c r="RJG766" s="75"/>
      <c r="RJH766" s="81"/>
      <c r="RJI766" s="75"/>
      <c r="RJJ766" s="81"/>
      <c r="RJK766" s="75"/>
      <c r="RJL766" s="81"/>
      <c r="RJM766" s="75"/>
      <c r="RJN766" s="81"/>
      <c r="RJO766" s="75"/>
      <c r="RJP766" s="81"/>
      <c r="RJQ766" s="75"/>
      <c r="RJR766" s="81"/>
      <c r="RJS766" s="75"/>
      <c r="RJT766" s="81"/>
      <c r="RJU766" s="75"/>
      <c r="RJV766" s="81"/>
      <c r="RJW766" s="75"/>
      <c r="RJX766" s="81"/>
      <c r="RJY766" s="75"/>
      <c r="RJZ766" s="81"/>
      <c r="RKA766" s="75"/>
      <c r="RKB766" s="81"/>
      <c r="RKC766" s="75"/>
      <c r="RKD766" s="81"/>
      <c r="RKE766" s="75"/>
      <c r="RKF766" s="81"/>
      <c r="RKG766" s="75"/>
      <c r="RKH766" s="81"/>
      <c r="RKI766" s="75"/>
      <c r="RKJ766" s="81"/>
      <c r="RKK766" s="75"/>
      <c r="RKL766" s="81"/>
      <c r="RKM766" s="75"/>
      <c r="RKN766" s="81"/>
      <c r="RKO766" s="75"/>
      <c r="RKP766" s="81"/>
      <c r="RKQ766" s="75"/>
      <c r="RKR766" s="81"/>
      <c r="RKS766" s="75"/>
      <c r="RKT766" s="81"/>
      <c r="RKU766" s="75"/>
      <c r="RKV766" s="81"/>
      <c r="RKW766" s="75"/>
      <c r="RKX766" s="81"/>
      <c r="RKY766" s="75"/>
      <c r="RKZ766" s="81"/>
      <c r="RLA766" s="75"/>
      <c r="RLB766" s="81"/>
      <c r="RLC766" s="75"/>
      <c r="RLD766" s="81"/>
      <c r="RLE766" s="75"/>
      <c r="RLF766" s="81"/>
      <c r="RLG766" s="75"/>
      <c r="RLH766" s="81"/>
      <c r="RLI766" s="75"/>
      <c r="RLJ766" s="81"/>
      <c r="RLK766" s="75"/>
      <c r="RLL766" s="81"/>
      <c r="RLM766" s="75"/>
      <c r="RLN766" s="81"/>
      <c r="RLO766" s="75"/>
      <c r="RLP766" s="81"/>
      <c r="RLQ766" s="75"/>
      <c r="RLR766" s="81"/>
      <c r="RLS766" s="75"/>
      <c r="RLT766" s="81"/>
      <c r="RLU766" s="75"/>
      <c r="RLV766" s="81"/>
      <c r="RLW766" s="75"/>
      <c r="RLX766" s="81"/>
      <c r="RLY766" s="75"/>
      <c r="RLZ766" s="81"/>
      <c r="RMA766" s="75"/>
      <c r="RMB766" s="81"/>
      <c r="RMC766" s="75"/>
      <c r="RMD766" s="81"/>
      <c r="RME766" s="75"/>
      <c r="RMF766" s="81"/>
      <c r="RMG766" s="75"/>
      <c r="RMH766" s="81"/>
      <c r="RMI766" s="75"/>
      <c r="RMJ766" s="81"/>
      <c r="RMK766" s="75"/>
      <c r="RML766" s="81"/>
      <c r="RMM766" s="75"/>
      <c r="RMN766" s="81"/>
      <c r="RMO766" s="75"/>
      <c r="RMP766" s="81"/>
      <c r="RMQ766" s="75"/>
      <c r="RMR766" s="81"/>
      <c r="RMS766" s="75"/>
      <c r="RMT766" s="81"/>
      <c r="RMU766" s="75"/>
      <c r="RMV766" s="81"/>
      <c r="RMW766" s="75"/>
      <c r="RMX766" s="81"/>
      <c r="RMY766" s="75"/>
      <c r="RMZ766" s="81"/>
      <c r="RNA766" s="75"/>
      <c r="RNB766" s="81"/>
      <c r="RNC766" s="75"/>
      <c r="RND766" s="81"/>
      <c r="RNE766" s="75"/>
      <c r="RNF766" s="81"/>
      <c r="RNG766" s="75"/>
      <c r="RNH766" s="81"/>
      <c r="RNI766" s="75"/>
      <c r="RNJ766" s="81"/>
      <c r="RNK766" s="75"/>
      <c r="RNL766" s="81"/>
      <c r="RNM766" s="75"/>
      <c r="RNN766" s="81"/>
      <c r="RNO766" s="75"/>
      <c r="RNP766" s="81"/>
      <c r="RNQ766" s="75"/>
      <c r="RNR766" s="81"/>
      <c r="RNS766" s="75"/>
      <c r="RNT766" s="81"/>
      <c r="RNU766" s="75"/>
      <c r="RNV766" s="81"/>
      <c r="RNW766" s="75"/>
      <c r="RNX766" s="81"/>
      <c r="RNY766" s="75"/>
      <c r="RNZ766" s="81"/>
      <c r="ROA766" s="75"/>
      <c r="ROB766" s="81"/>
      <c r="ROC766" s="75"/>
      <c r="ROD766" s="81"/>
      <c r="ROE766" s="75"/>
      <c r="ROF766" s="81"/>
      <c r="ROG766" s="75"/>
      <c r="ROH766" s="81"/>
      <c r="ROI766" s="75"/>
      <c r="ROJ766" s="81"/>
      <c r="ROK766" s="75"/>
      <c r="ROL766" s="81"/>
      <c r="ROM766" s="75"/>
      <c r="RON766" s="81"/>
      <c r="ROO766" s="75"/>
      <c r="ROP766" s="81"/>
      <c r="ROQ766" s="75"/>
      <c r="ROR766" s="81"/>
      <c r="ROS766" s="75"/>
      <c r="ROT766" s="81"/>
      <c r="ROU766" s="75"/>
      <c r="ROV766" s="81"/>
      <c r="ROW766" s="75"/>
      <c r="ROX766" s="81"/>
      <c r="ROY766" s="75"/>
      <c r="ROZ766" s="81"/>
      <c r="RPA766" s="75"/>
      <c r="RPB766" s="81"/>
      <c r="RPC766" s="75"/>
      <c r="RPD766" s="81"/>
      <c r="RPE766" s="75"/>
      <c r="RPF766" s="81"/>
      <c r="RPG766" s="75"/>
      <c r="RPH766" s="81"/>
      <c r="RPI766" s="75"/>
      <c r="RPJ766" s="81"/>
      <c r="RPK766" s="75"/>
      <c r="RPL766" s="81"/>
      <c r="RPM766" s="75"/>
      <c r="RPN766" s="81"/>
      <c r="RPO766" s="75"/>
      <c r="RPP766" s="81"/>
      <c r="RPQ766" s="75"/>
      <c r="RPR766" s="81"/>
      <c r="RPS766" s="75"/>
      <c r="RPT766" s="81"/>
      <c r="RPU766" s="75"/>
      <c r="RPV766" s="81"/>
      <c r="RPW766" s="75"/>
      <c r="RPX766" s="81"/>
      <c r="RPY766" s="75"/>
      <c r="RPZ766" s="81"/>
      <c r="RQA766" s="75"/>
      <c r="RQB766" s="81"/>
      <c r="RQC766" s="75"/>
      <c r="RQD766" s="81"/>
      <c r="RQE766" s="75"/>
      <c r="RQF766" s="81"/>
      <c r="RQG766" s="75"/>
      <c r="RQH766" s="81"/>
      <c r="RQI766" s="75"/>
      <c r="RQJ766" s="81"/>
      <c r="RQK766" s="75"/>
      <c r="RQL766" s="81"/>
      <c r="RQM766" s="75"/>
      <c r="RQN766" s="81"/>
      <c r="RQO766" s="75"/>
      <c r="RQP766" s="81"/>
      <c r="RQQ766" s="75"/>
      <c r="RQR766" s="81"/>
      <c r="RQS766" s="75"/>
      <c r="RQT766" s="81"/>
      <c r="RQU766" s="75"/>
      <c r="RQV766" s="81"/>
      <c r="RQW766" s="75"/>
      <c r="RQX766" s="81"/>
      <c r="RQY766" s="75"/>
      <c r="RQZ766" s="81"/>
      <c r="RRA766" s="75"/>
      <c r="RRB766" s="81"/>
      <c r="RRC766" s="75"/>
      <c r="RRD766" s="81"/>
      <c r="RRE766" s="75"/>
      <c r="RRF766" s="81"/>
      <c r="RRG766" s="75"/>
      <c r="RRH766" s="81"/>
      <c r="RRI766" s="75"/>
      <c r="RRJ766" s="81"/>
      <c r="RRK766" s="75"/>
      <c r="RRL766" s="81"/>
      <c r="RRM766" s="75"/>
      <c r="RRN766" s="81"/>
      <c r="RRO766" s="75"/>
      <c r="RRP766" s="81"/>
      <c r="RRQ766" s="75"/>
      <c r="RRR766" s="81"/>
      <c r="RRS766" s="75"/>
      <c r="RRT766" s="81"/>
      <c r="RRU766" s="75"/>
      <c r="RRV766" s="81"/>
      <c r="RRW766" s="75"/>
      <c r="RRX766" s="81"/>
      <c r="RRY766" s="75"/>
      <c r="RRZ766" s="81"/>
      <c r="RSA766" s="75"/>
      <c r="RSB766" s="81"/>
      <c r="RSC766" s="75"/>
      <c r="RSD766" s="81"/>
      <c r="RSE766" s="75"/>
      <c r="RSF766" s="81"/>
      <c r="RSG766" s="75"/>
      <c r="RSH766" s="81"/>
      <c r="RSI766" s="75"/>
      <c r="RSJ766" s="81"/>
      <c r="RSK766" s="75"/>
      <c r="RSL766" s="81"/>
      <c r="RSM766" s="75"/>
      <c r="RSN766" s="81"/>
      <c r="RSO766" s="75"/>
      <c r="RSP766" s="81"/>
      <c r="RSQ766" s="75"/>
      <c r="RSR766" s="81"/>
      <c r="RSS766" s="75"/>
      <c r="RST766" s="81"/>
      <c r="RSU766" s="75"/>
      <c r="RSV766" s="81"/>
      <c r="RSW766" s="75"/>
      <c r="RSX766" s="81"/>
      <c r="RSY766" s="75"/>
      <c r="RSZ766" s="81"/>
      <c r="RTA766" s="75"/>
      <c r="RTB766" s="81"/>
      <c r="RTC766" s="75"/>
      <c r="RTD766" s="81"/>
      <c r="RTE766" s="75"/>
      <c r="RTF766" s="81"/>
      <c r="RTG766" s="75"/>
      <c r="RTH766" s="81"/>
      <c r="RTI766" s="75"/>
      <c r="RTJ766" s="81"/>
      <c r="RTK766" s="75"/>
      <c r="RTL766" s="81"/>
      <c r="RTM766" s="75"/>
      <c r="RTN766" s="81"/>
      <c r="RTO766" s="75"/>
      <c r="RTP766" s="81"/>
      <c r="RTQ766" s="75"/>
      <c r="RTR766" s="81"/>
      <c r="RTS766" s="75"/>
      <c r="RTT766" s="81"/>
      <c r="RTU766" s="75"/>
      <c r="RTV766" s="81"/>
      <c r="RTW766" s="75"/>
      <c r="RTX766" s="81"/>
      <c r="RTY766" s="75"/>
      <c r="RTZ766" s="81"/>
      <c r="RUA766" s="75"/>
      <c r="RUB766" s="81"/>
      <c r="RUC766" s="75"/>
      <c r="RUD766" s="81"/>
      <c r="RUE766" s="75"/>
      <c r="RUF766" s="81"/>
      <c r="RUG766" s="75"/>
      <c r="RUH766" s="81"/>
      <c r="RUI766" s="75"/>
      <c r="RUJ766" s="81"/>
      <c r="RUK766" s="75"/>
      <c r="RUL766" s="81"/>
      <c r="RUM766" s="75"/>
      <c r="RUN766" s="81"/>
      <c r="RUO766" s="75"/>
      <c r="RUP766" s="81"/>
      <c r="RUQ766" s="75"/>
      <c r="RUR766" s="81"/>
      <c r="RUS766" s="75"/>
      <c r="RUT766" s="81"/>
      <c r="RUU766" s="75"/>
      <c r="RUV766" s="81"/>
      <c r="RUW766" s="75"/>
      <c r="RUX766" s="81"/>
      <c r="RUY766" s="75"/>
      <c r="RUZ766" s="81"/>
      <c r="RVA766" s="75"/>
      <c r="RVB766" s="81"/>
      <c r="RVC766" s="75"/>
      <c r="RVD766" s="81"/>
      <c r="RVE766" s="75"/>
      <c r="RVF766" s="81"/>
      <c r="RVG766" s="75"/>
      <c r="RVH766" s="81"/>
      <c r="RVI766" s="75"/>
      <c r="RVJ766" s="81"/>
      <c r="RVK766" s="75"/>
      <c r="RVL766" s="81"/>
      <c r="RVM766" s="75"/>
      <c r="RVN766" s="81"/>
      <c r="RVO766" s="75"/>
      <c r="RVP766" s="81"/>
      <c r="RVQ766" s="75"/>
      <c r="RVR766" s="81"/>
      <c r="RVS766" s="75"/>
      <c r="RVT766" s="81"/>
      <c r="RVU766" s="75"/>
      <c r="RVV766" s="81"/>
      <c r="RVW766" s="75"/>
      <c r="RVX766" s="81"/>
      <c r="RVY766" s="75"/>
      <c r="RVZ766" s="81"/>
      <c r="RWA766" s="75"/>
      <c r="RWB766" s="81"/>
      <c r="RWC766" s="75"/>
      <c r="RWD766" s="81"/>
      <c r="RWE766" s="75"/>
      <c r="RWF766" s="81"/>
      <c r="RWG766" s="75"/>
      <c r="RWH766" s="81"/>
      <c r="RWI766" s="75"/>
      <c r="RWJ766" s="81"/>
      <c r="RWK766" s="75"/>
      <c r="RWL766" s="81"/>
      <c r="RWM766" s="75"/>
      <c r="RWN766" s="81"/>
      <c r="RWO766" s="75"/>
      <c r="RWP766" s="81"/>
      <c r="RWQ766" s="75"/>
      <c r="RWR766" s="81"/>
      <c r="RWS766" s="75"/>
      <c r="RWT766" s="81"/>
      <c r="RWU766" s="75"/>
      <c r="RWV766" s="81"/>
      <c r="RWW766" s="75"/>
      <c r="RWX766" s="81"/>
      <c r="RWY766" s="75"/>
      <c r="RWZ766" s="81"/>
      <c r="RXA766" s="75"/>
      <c r="RXB766" s="81"/>
      <c r="RXC766" s="75"/>
      <c r="RXD766" s="81"/>
      <c r="RXE766" s="75"/>
      <c r="RXF766" s="81"/>
      <c r="RXG766" s="75"/>
      <c r="RXH766" s="81"/>
      <c r="RXI766" s="75"/>
      <c r="RXJ766" s="81"/>
      <c r="RXK766" s="75"/>
      <c r="RXL766" s="81"/>
      <c r="RXM766" s="75"/>
      <c r="RXN766" s="81"/>
      <c r="RXO766" s="75"/>
      <c r="RXP766" s="81"/>
      <c r="RXQ766" s="75"/>
      <c r="RXR766" s="81"/>
      <c r="RXS766" s="75"/>
      <c r="RXT766" s="81"/>
      <c r="RXU766" s="75"/>
      <c r="RXV766" s="81"/>
      <c r="RXW766" s="75"/>
      <c r="RXX766" s="81"/>
      <c r="RXY766" s="75"/>
      <c r="RXZ766" s="81"/>
      <c r="RYA766" s="75"/>
      <c r="RYB766" s="81"/>
      <c r="RYC766" s="75"/>
      <c r="RYD766" s="81"/>
      <c r="RYE766" s="75"/>
      <c r="RYF766" s="81"/>
      <c r="RYG766" s="75"/>
      <c r="RYH766" s="81"/>
      <c r="RYI766" s="75"/>
      <c r="RYJ766" s="81"/>
      <c r="RYK766" s="75"/>
      <c r="RYL766" s="81"/>
      <c r="RYM766" s="75"/>
      <c r="RYN766" s="81"/>
      <c r="RYO766" s="75"/>
      <c r="RYP766" s="81"/>
      <c r="RYQ766" s="75"/>
      <c r="RYR766" s="81"/>
      <c r="RYS766" s="75"/>
      <c r="RYT766" s="81"/>
      <c r="RYU766" s="75"/>
      <c r="RYV766" s="81"/>
      <c r="RYW766" s="75"/>
      <c r="RYX766" s="81"/>
      <c r="RYY766" s="75"/>
      <c r="RYZ766" s="81"/>
      <c r="RZA766" s="75"/>
      <c r="RZB766" s="81"/>
      <c r="RZC766" s="75"/>
      <c r="RZD766" s="81"/>
      <c r="RZE766" s="75"/>
      <c r="RZF766" s="81"/>
      <c r="RZG766" s="75"/>
      <c r="RZH766" s="81"/>
      <c r="RZI766" s="75"/>
      <c r="RZJ766" s="81"/>
      <c r="RZK766" s="75"/>
      <c r="RZL766" s="81"/>
      <c r="RZM766" s="75"/>
      <c r="RZN766" s="81"/>
      <c r="RZO766" s="75"/>
      <c r="RZP766" s="81"/>
      <c r="RZQ766" s="75"/>
      <c r="RZR766" s="81"/>
      <c r="RZS766" s="75"/>
      <c r="RZT766" s="81"/>
      <c r="RZU766" s="75"/>
      <c r="RZV766" s="81"/>
      <c r="RZW766" s="75"/>
      <c r="RZX766" s="81"/>
      <c r="RZY766" s="75"/>
      <c r="RZZ766" s="81"/>
      <c r="SAA766" s="75"/>
      <c r="SAB766" s="81"/>
      <c r="SAC766" s="75"/>
      <c r="SAD766" s="81"/>
      <c r="SAE766" s="75"/>
      <c r="SAF766" s="81"/>
      <c r="SAG766" s="75"/>
      <c r="SAH766" s="81"/>
      <c r="SAI766" s="75"/>
      <c r="SAJ766" s="81"/>
      <c r="SAK766" s="75"/>
      <c r="SAL766" s="81"/>
      <c r="SAM766" s="75"/>
      <c r="SAN766" s="81"/>
      <c r="SAO766" s="75"/>
      <c r="SAP766" s="81"/>
      <c r="SAQ766" s="75"/>
      <c r="SAR766" s="81"/>
      <c r="SAS766" s="75"/>
      <c r="SAT766" s="81"/>
      <c r="SAU766" s="75"/>
      <c r="SAV766" s="81"/>
      <c r="SAW766" s="75"/>
      <c r="SAX766" s="81"/>
      <c r="SAY766" s="75"/>
      <c r="SAZ766" s="81"/>
      <c r="SBA766" s="75"/>
      <c r="SBB766" s="81"/>
      <c r="SBC766" s="75"/>
      <c r="SBD766" s="81"/>
      <c r="SBE766" s="75"/>
      <c r="SBF766" s="81"/>
      <c r="SBG766" s="75"/>
      <c r="SBH766" s="81"/>
      <c r="SBI766" s="75"/>
      <c r="SBJ766" s="81"/>
      <c r="SBK766" s="75"/>
      <c r="SBL766" s="81"/>
      <c r="SBM766" s="75"/>
      <c r="SBN766" s="81"/>
      <c r="SBO766" s="75"/>
      <c r="SBP766" s="81"/>
      <c r="SBQ766" s="75"/>
      <c r="SBR766" s="81"/>
      <c r="SBS766" s="75"/>
      <c r="SBT766" s="81"/>
      <c r="SBU766" s="75"/>
      <c r="SBV766" s="81"/>
      <c r="SBW766" s="75"/>
      <c r="SBX766" s="81"/>
      <c r="SBY766" s="75"/>
      <c r="SBZ766" s="81"/>
      <c r="SCA766" s="75"/>
      <c r="SCB766" s="81"/>
      <c r="SCC766" s="75"/>
      <c r="SCD766" s="81"/>
      <c r="SCE766" s="75"/>
      <c r="SCF766" s="81"/>
      <c r="SCG766" s="75"/>
      <c r="SCH766" s="81"/>
      <c r="SCI766" s="75"/>
      <c r="SCJ766" s="81"/>
      <c r="SCK766" s="75"/>
      <c r="SCL766" s="81"/>
      <c r="SCM766" s="75"/>
      <c r="SCN766" s="81"/>
      <c r="SCO766" s="75"/>
      <c r="SCP766" s="81"/>
      <c r="SCQ766" s="75"/>
      <c r="SCR766" s="81"/>
      <c r="SCS766" s="75"/>
      <c r="SCT766" s="81"/>
      <c r="SCU766" s="75"/>
      <c r="SCV766" s="81"/>
      <c r="SCW766" s="75"/>
      <c r="SCX766" s="81"/>
      <c r="SCY766" s="75"/>
      <c r="SCZ766" s="81"/>
      <c r="SDA766" s="75"/>
      <c r="SDB766" s="81"/>
      <c r="SDC766" s="75"/>
      <c r="SDD766" s="81"/>
      <c r="SDE766" s="75"/>
      <c r="SDF766" s="81"/>
      <c r="SDG766" s="75"/>
      <c r="SDH766" s="81"/>
      <c r="SDI766" s="75"/>
      <c r="SDJ766" s="81"/>
      <c r="SDK766" s="75"/>
      <c r="SDL766" s="81"/>
      <c r="SDM766" s="75"/>
      <c r="SDN766" s="81"/>
      <c r="SDO766" s="75"/>
      <c r="SDP766" s="81"/>
      <c r="SDQ766" s="75"/>
      <c r="SDR766" s="81"/>
      <c r="SDS766" s="75"/>
      <c r="SDT766" s="81"/>
      <c r="SDU766" s="75"/>
      <c r="SDV766" s="81"/>
      <c r="SDW766" s="75"/>
      <c r="SDX766" s="81"/>
      <c r="SDY766" s="75"/>
      <c r="SDZ766" s="81"/>
      <c r="SEA766" s="75"/>
      <c r="SEB766" s="81"/>
      <c r="SEC766" s="75"/>
      <c r="SED766" s="81"/>
      <c r="SEE766" s="75"/>
      <c r="SEF766" s="81"/>
      <c r="SEG766" s="75"/>
      <c r="SEH766" s="81"/>
      <c r="SEI766" s="75"/>
      <c r="SEJ766" s="81"/>
      <c r="SEK766" s="75"/>
      <c r="SEL766" s="81"/>
      <c r="SEM766" s="75"/>
      <c r="SEN766" s="81"/>
      <c r="SEO766" s="75"/>
      <c r="SEP766" s="81"/>
      <c r="SEQ766" s="75"/>
      <c r="SER766" s="81"/>
      <c r="SES766" s="75"/>
      <c r="SET766" s="81"/>
      <c r="SEU766" s="75"/>
      <c r="SEV766" s="81"/>
      <c r="SEW766" s="75"/>
      <c r="SEX766" s="81"/>
      <c r="SEY766" s="75"/>
      <c r="SEZ766" s="81"/>
      <c r="SFA766" s="75"/>
      <c r="SFB766" s="81"/>
      <c r="SFC766" s="75"/>
      <c r="SFD766" s="81"/>
      <c r="SFE766" s="75"/>
      <c r="SFF766" s="81"/>
      <c r="SFG766" s="75"/>
      <c r="SFH766" s="81"/>
      <c r="SFI766" s="75"/>
      <c r="SFJ766" s="81"/>
      <c r="SFK766" s="75"/>
      <c r="SFL766" s="81"/>
      <c r="SFM766" s="75"/>
      <c r="SFN766" s="81"/>
      <c r="SFO766" s="75"/>
      <c r="SFP766" s="81"/>
      <c r="SFQ766" s="75"/>
      <c r="SFR766" s="81"/>
      <c r="SFS766" s="75"/>
      <c r="SFT766" s="81"/>
      <c r="SFU766" s="75"/>
      <c r="SFV766" s="81"/>
      <c r="SFW766" s="75"/>
      <c r="SFX766" s="81"/>
      <c r="SFY766" s="75"/>
      <c r="SFZ766" s="81"/>
      <c r="SGA766" s="75"/>
      <c r="SGB766" s="81"/>
      <c r="SGC766" s="75"/>
      <c r="SGD766" s="81"/>
      <c r="SGE766" s="75"/>
      <c r="SGF766" s="81"/>
      <c r="SGG766" s="75"/>
      <c r="SGH766" s="81"/>
      <c r="SGI766" s="75"/>
      <c r="SGJ766" s="81"/>
      <c r="SGK766" s="75"/>
      <c r="SGL766" s="81"/>
      <c r="SGM766" s="75"/>
      <c r="SGN766" s="81"/>
      <c r="SGO766" s="75"/>
      <c r="SGP766" s="81"/>
      <c r="SGQ766" s="75"/>
      <c r="SGR766" s="81"/>
      <c r="SGS766" s="75"/>
      <c r="SGT766" s="81"/>
      <c r="SGU766" s="75"/>
      <c r="SGV766" s="81"/>
      <c r="SGW766" s="75"/>
      <c r="SGX766" s="81"/>
      <c r="SGY766" s="75"/>
      <c r="SGZ766" s="81"/>
      <c r="SHA766" s="75"/>
      <c r="SHB766" s="81"/>
      <c r="SHC766" s="75"/>
      <c r="SHD766" s="81"/>
      <c r="SHE766" s="75"/>
      <c r="SHF766" s="81"/>
      <c r="SHG766" s="75"/>
      <c r="SHH766" s="81"/>
      <c r="SHI766" s="75"/>
      <c r="SHJ766" s="81"/>
      <c r="SHK766" s="75"/>
      <c r="SHL766" s="81"/>
      <c r="SHM766" s="75"/>
      <c r="SHN766" s="81"/>
      <c r="SHO766" s="75"/>
      <c r="SHP766" s="81"/>
      <c r="SHQ766" s="75"/>
      <c r="SHR766" s="81"/>
      <c r="SHS766" s="75"/>
      <c r="SHT766" s="81"/>
      <c r="SHU766" s="75"/>
      <c r="SHV766" s="81"/>
      <c r="SHW766" s="75"/>
      <c r="SHX766" s="81"/>
      <c r="SHY766" s="75"/>
      <c r="SHZ766" s="81"/>
      <c r="SIA766" s="75"/>
      <c r="SIB766" s="81"/>
      <c r="SIC766" s="75"/>
      <c r="SID766" s="81"/>
      <c r="SIE766" s="75"/>
      <c r="SIF766" s="81"/>
      <c r="SIG766" s="75"/>
      <c r="SIH766" s="81"/>
      <c r="SII766" s="75"/>
      <c r="SIJ766" s="81"/>
      <c r="SIK766" s="75"/>
      <c r="SIL766" s="81"/>
      <c r="SIM766" s="75"/>
      <c r="SIN766" s="81"/>
      <c r="SIO766" s="75"/>
      <c r="SIP766" s="81"/>
      <c r="SIQ766" s="75"/>
      <c r="SIR766" s="81"/>
      <c r="SIS766" s="75"/>
      <c r="SIT766" s="81"/>
      <c r="SIU766" s="75"/>
      <c r="SIV766" s="81"/>
      <c r="SIW766" s="75"/>
      <c r="SIX766" s="81"/>
      <c r="SIY766" s="75"/>
      <c r="SIZ766" s="81"/>
      <c r="SJA766" s="75"/>
      <c r="SJB766" s="81"/>
      <c r="SJC766" s="75"/>
      <c r="SJD766" s="81"/>
      <c r="SJE766" s="75"/>
      <c r="SJF766" s="81"/>
      <c r="SJG766" s="75"/>
      <c r="SJH766" s="81"/>
      <c r="SJI766" s="75"/>
      <c r="SJJ766" s="81"/>
      <c r="SJK766" s="75"/>
      <c r="SJL766" s="81"/>
      <c r="SJM766" s="75"/>
      <c r="SJN766" s="81"/>
      <c r="SJO766" s="75"/>
      <c r="SJP766" s="81"/>
      <c r="SJQ766" s="75"/>
      <c r="SJR766" s="81"/>
      <c r="SJS766" s="75"/>
      <c r="SJT766" s="81"/>
      <c r="SJU766" s="75"/>
      <c r="SJV766" s="81"/>
      <c r="SJW766" s="75"/>
      <c r="SJX766" s="81"/>
      <c r="SJY766" s="75"/>
      <c r="SJZ766" s="81"/>
      <c r="SKA766" s="75"/>
      <c r="SKB766" s="81"/>
      <c r="SKC766" s="75"/>
      <c r="SKD766" s="81"/>
      <c r="SKE766" s="75"/>
      <c r="SKF766" s="81"/>
      <c r="SKG766" s="75"/>
      <c r="SKH766" s="81"/>
      <c r="SKI766" s="75"/>
      <c r="SKJ766" s="81"/>
      <c r="SKK766" s="75"/>
      <c r="SKL766" s="81"/>
      <c r="SKM766" s="75"/>
      <c r="SKN766" s="81"/>
      <c r="SKO766" s="75"/>
      <c r="SKP766" s="81"/>
      <c r="SKQ766" s="75"/>
      <c r="SKR766" s="81"/>
      <c r="SKS766" s="75"/>
      <c r="SKT766" s="81"/>
      <c r="SKU766" s="75"/>
      <c r="SKV766" s="81"/>
      <c r="SKW766" s="75"/>
      <c r="SKX766" s="81"/>
      <c r="SKY766" s="75"/>
      <c r="SKZ766" s="81"/>
      <c r="SLA766" s="75"/>
      <c r="SLB766" s="81"/>
      <c r="SLC766" s="75"/>
      <c r="SLD766" s="81"/>
      <c r="SLE766" s="75"/>
      <c r="SLF766" s="81"/>
      <c r="SLG766" s="75"/>
      <c r="SLH766" s="81"/>
      <c r="SLI766" s="75"/>
      <c r="SLJ766" s="81"/>
      <c r="SLK766" s="75"/>
      <c r="SLL766" s="81"/>
      <c r="SLM766" s="75"/>
      <c r="SLN766" s="81"/>
      <c r="SLO766" s="75"/>
      <c r="SLP766" s="81"/>
      <c r="SLQ766" s="75"/>
      <c r="SLR766" s="81"/>
      <c r="SLS766" s="75"/>
      <c r="SLT766" s="81"/>
      <c r="SLU766" s="75"/>
      <c r="SLV766" s="81"/>
      <c r="SLW766" s="75"/>
      <c r="SLX766" s="81"/>
      <c r="SLY766" s="75"/>
      <c r="SLZ766" s="81"/>
      <c r="SMA766" s="75"/>
      <c r="SMB766" s="81"/>
      <c r="SMC766" s="75"/>
      <c r="SMD766" s="81"/>
      <c r="SME766" s="75"/>
      <c r="SMF766" s="81"/>
      <c r="SMG766" s="75"/>
      <c r="SMH766" s="81"/>
      <c r="SMI766" s="75"/>
      <c r="SMJ766" s="81"/>
      <c r="SMK766" s="75"/>
      <c r="SML766" s="81"/>
      <c r="SMM766" s="75"/>
      <c r="SMN766" s="81"/>
      <c r="SMO766" s="75"/>
      <c r="SMP766" s="81"/>
      <c r="SMQ766" s="75"/>
      <c r="SMR766" s="81"/>
      <c r="SMS766" s="75"/>
      <c r="SMT766" s="81"/>
      <c r="SMU766" s="75"/>
      <c r="SMV766" s="81"/>
      <c r="SMW766" s="75"/>
      <c r="SMX766" s="81"/>
      <c r="SMY766" s="75"/>
      <c r="SMZ766" s="81"/>
      <c r="SNA766" s="75"/>
      <c r="SNB766" s="81"/>
      <c r="SNC766" s="75"/>
      <c r="SND766" s="81"/>
      <c r="SNE766" s="75"/>
      <c r="SNF766" s="81"/>
      <c r="SNG766" s="75"/>
      <c r="SNH766" s="81"/>
      <c r="SNI766" s="75"/>
      <c r="SNJ766" s="81"/>
      <c r="SNK766" s="75"/>
      <c r="SNL766" s="81"/>
      <c r="SNM766" s="75"/>
      <c r="SNN766" s="81"/>
      <c r="SNO766" s="75"/>
      <c r="SNP766" s="81"/>
      <c r="SNQ766" s="75"/>
      <c r="SNR766" s="81"/>
      <c r="SNS766" s="75"/>
      <c r="SNT766" s="81"/>
      <c r="SNU766" s="75"/>
      <c r="SNV766" s="81"/>
      <c r="SNW766" s="75"/>
      <c r="SNX766" s="81"/>
      <c r="SNY766" s="75"/>
      <c r="SNZ766" s="81"/>
      <c r="SOA766" s="75"/>
      <c r="SOB766" s="81"/>
      <c r="SOC766" s="75"/>
      <c r="SOD766" s="81"/>
      <c r="SOE766" s="75"/>
      <c r="SOF766" s="81"/>
      <c r="SOG766" s="75"/>
      <c r="SOH766" s="81"/>
      <c r="SOI766" s="75"/>
      <c r="SOJ766" s="81"/>
      <c r="SOK766" s="75"/>
      <c r="SOL766" s="81"/>
      <c r="SOM766" s="75"/>
      <c r="SON766" s="81"/>
      <c r="SOO766" s="75"/>
      <c r="SOP766" s="81"/>
      <c r="SOQ766" s="75"/>
      <c r="SOR766" s="81"/>
      <c r="SOS766" s="75"/>
      <c r="SOT766" s="81"/>
      <c r="SOU766" s="75"/>
      <c r="SOV766" s="81"/>
      <c r="SOW766" s="75"/>
      <c r="SOX766" s="81"/>
      <c r="SOY766" s="75"/>
      <c r="SOZ766" s="81"/>
      <c r="SPA766" s="75"/>
      <c r="SPB766" s="81"/>
      <c r="SPC766" s="75"/>
      <c r="SPD766" s="81"/>
      <c r="SPE766" s="75"/>
      <c r="SPF766" s="81"/>
      <c r="SPG766" s="75"/>
      <c r="SPH766" s="81"/>
      <c r="SPI766" s="75"/>
      <c r="SPJ766" s="81"/>
      <c r="SPK766" s="75"/>
      <c r="SPL766" s="81"/>
      <c r="SPM766" s="75"/>
      <c r="SPN766" s="81"/>
      <c r="SPO766" s="75"/>
      <c r="SPP766" s="81"/>
      <c r="SPQ766" s="75"/>
      <c r="SPR766" s="81"/>
      <c r="SPS766" s="75"/>
      <c r="SPT766" s="81"/>
      <c r="SPU766" s="75"/>
      <c r="SPV766" s="81"/>
      <c r="SPW766" s="75"/>
      <c r="SPX766" s="81"/>
      <c r="SPY766" s="75"/>
      <c r="SPZ766" s="81"/>
      <c r="SQA766" s="75"/>
      <c r="SQB766" s="81"/>
      <c r="SQC766" s="75"/>
      <c r="SQD766" s="81"/>
      <c r="SQE766" s="75"/>
      <c r="SQF766" s="81"/>
      <c r="SQG766" s="75"/>
      <c r="SQH766" s="81"/>
      <c r="SQI766" s="75"/>
      <c r="SQJ766" s="81"/>
      <c r="SQK766" s="75"/>
      <c r="SQL766" s="81"/>
      <c r="SQM766" s="75"/>
      <c r="SQN766" s="81"/>
      <c r="SQO766" s="75"/>
      <c r="SQP766" s="81"/>
      <c r="SQQ766" s="75"/>
      <c r="SQR766" s="81"/>
      <c r="SQS766" s="75"/>
      <c r="SQT766" s="81"/>
      <c r="SQU766" s="75"/>
      <c r="SQV766" s="81"/>
      <c r="SQW766" s="75"/>
      <c r="SQX766" s="81"/>
      <c r="SQY766" s="75"/>
      <c r="SQZ766" s="81"/>
      <c r="SRA766" s="75"/>
      <c r="SRB766" s="81"/>
      <c r="SRC766" s="75"/>
      <c r="SRD766" s="81"/>
      <c r="SRE766" s="75"/>
      <c r="SRF766" s="81"/>
      <c r="SRG766" s="75"/>
      <c r="SRH766" s="81"/>
      <c r="SRI766" s="75"/>
      <c r="SRJ766" s="81"/>
      <c r="SRK766" s="75"/>
      <c r="SRL766" s="81"/>
      <c r="SRM766" s="75"/>
      <c r="SRN766" s="81"/>
      <c r="SRO766" s="75"/>
      <c r="SRP766" s="81"/>
      <c r="SRQ766" s="75"/>
      <c r="SRR766" s="81"/>
      <c r="SRS766" s="75"/>
      <c r="SRT766" s="81"/>
      <c r="SRU766" s="75"/>
      <c r="SRV766" s="81"/>
      <c r="SRW766" s="75"/>
      <c r="SRX766" s="81"/>
      <c r="SRY766" s="75"/>
      <c r="SRZ766" s="81"/>
      <c r="SSA766" s="75"/>
      <c r="SSB766" s="81"/>
      <c r="SSC766" s="75"/>
      <c r="SSD766" s="81"/>
      <c r="SSE766" s="75"/>
      <c r="SSF766" s="81"/>
      <c r="SSG766" s="75"/>
      <c r="SSH766" s="81"/>
      <c r="SSI766" s="75"/>
      <c r="SSJ766" s="81"/>
      <c r="SSK766" s="75"/>
      <c r="SSL766" s="81"/>
      <c r="SSM766" s="75"/>
      <c r="SSN766" s="81"/>
      <c r="SSO766" s="75"/>
      <c r="SSP766" s="81"/>
      <c r="SSQ766" s="75"/>
      <c r="SSR766" s="81"/>
      <c r="SSS766" s="75"/>
      <c r="SST766" s="81"/>
      <c r="SSU766" s="75"/>
      <c r="SSV766" s="81"/>
      <c r="SSW766" s="75"/>
      <c r="SSX766" s="81"/>
      <c r="SSY766" s="75"/>
      <c r="SSZ766" s="81"/>
      <c r="STA766" s="75"/>
      <c r="STB766" s="81"/>
      <c r="STC766" s="75"/>
      <c r="STD766" s="81"/>
      <c r="STE766" s="75"/>
      <c r="STF766" s="81"/>
      <c r="STG766" s="75"/>
      <c r="STH766" s="81"/>
      <c r="STI766" s="75"/>
      <c r="STJ766" s="81"/>
      <c r="STK766" s="75"/>
      <c r="STL766" s="81"/>
      <c r="STM766" s="75"/>
      <c r="STN766" s="81"/>
      <c r="STO766" s="75"/>
      <c r="STP766" s="81"/>
      <c r="STQ766" s="75"/>
      <c r="STR766" s="81"/>
      <c r="STS766" s="75"/>
      <c r="STT766" s="81"/>
      <c r="STU766" s="75"/>
      <c r="STV766" s="81"/>
      <c r="STW766" s="75"/>
      <c r="STX766" s="81"/>
      <c r="STY766" s="75"/>
      <c r="STZ766" s="81"/>
      <c r="SUA766" s="75"/>
      <c r="SUB766" s="81"/>
      <c r="SUC766" s="75"/>
      <c r="SUD766" s="81"/>
      <c r="SUE766" s="75"/>
      <c r="SUF766" s="81"/>
      <c r="SUG766" s="75"/>
      <c r="SUH766" s="81"/>
      <c r="SUI766" s="75"/>
      <c r="SUJ766" s="81"/>
      <c r="SUK766" s="75"/>
      <c r="SUL766" s="81"/>
      <c r="SUM766" s="75"/>
      <c r="SUN766" s="81"/>
      <c r="SUO766" s="75"/>
      <c r="SUP766" s="81"/>
      <c r="SUQ766" s="75"/>
      <c r="SUR766" s="81"/>
      <c r="SUS766" s="75"/>
      <c r="SUT766" s="81"/>
      <c r="SUU766" s="75"/>
      <c r="SUV766" s="81"/>
      <c r="SUW766" s="75"/>
      <c r="SUX766" s="81"/>
      <c r="SUY766" s="75"/>
      <c r="SUZ766" s="81"/>
      <c r="SVA766" s="75"/>
      <c r="SVB766" s="81"/>
      <c r="SVC766" s="75"/>
      <c r="SVD766" s="81"/>
      <c r="SVE766" s="75"/>
      <c r="SVF766" s="81"/>
      <c r="SVG766" s="75"/>
      <c r="SVH766" s="81"/>
      <c r="SVI766" s="75"/>
      <c r="SVJ766" s="81"/>
      <c r="SVK766" s="75"/>
      <c r="SVL766" s="81"/>
      <c r="SVM766" s="75"/>
      <c r="SVN766" s="81"/>
      <c r="SVO766" s="75"/>
      <c r="SVP766" s="81"/>
      <c r="SVQ766" s="75"/>
      <c r="SVR766" s="81"/>
      <c r="SVS766" s="75"/>
      <c r="SVT766" s="81"/>
      <c r="SVU766" s="75"/>
      <c r="SVV766" s="81"/>
      <c r="SVW766" s="75"/>
      <c r="SVX766" s="81"/>
      <c r="SVY766" s="75"/>
      <c r="SVZ766" s="81"/>
      <c r="SWA766" s="75"/>
      <c r="SWB766" s="81"/>
      <c r="SWC766" s="75"/>
      <c r="SWD766" s="81"/>
      <c r="SWE766" s="75"/>
      <c r="SWF766" s="81"/>
      <c r="SWG766" s="75"/>
      <c r="SWH766" s="81"/>
      <c r="SWI766" s="75"/>
      <c r="SWJ766" s="81"/>
      <c r="SWK766" s="75"/>
      <c r="SWL766" s="81"/>
      <c r="SWM766" s="75"/>
      <c r="SWN766" s="81"/>
      <c r="SWO766" s="75"/>
      <c r="SWP766" s="81"/>
      <c r="SWQ766" s="75"/>
      <c r="SWR766" s="81"/>
      <c r="SWS766" s="75"/>
      <c r="SWT766" s="81"/>
      <c r="SWU766" s="75"/>
      <c r="SWV766" s="81"/>
      <c r="SWW766" s="75"/>
      <c r="SWX766" s="81"/>
      <c r="SWY766" s="75"/>
      <c r="SWZ766" s="81"/>
      <c r="SXA766" s="75"/>
      <c r="SXB766" s="81"/>
      <c r="SXC766" s="75"/>
      <c r="SXD766" s="81"/>
      <c r="SXE766" s="75"/>
      <c r="SXF766" s="81"/>
      <c r="SXG766" s="75"/>
      <c r="SXH766" s="81"/>
      <c r="SXI766" s="75"/>
      <c r="SXJ766" s="81"/>
      <c r="SXK766" s="75"/>
      <c r="SXL766" s="81"/>
      <c r="SXM766" s="75"/>
      <c r="SXN766" s="81"/>
      <c r="SXO766" s="75"/>
      <c r="SXP766" s="81"/>
      <c r="SXQ766" s="75"/>
      <c r="SXR766" s="81"/>
      <c r="SXS766" s="75"/>
      <c r="SXT766" s="81"/>
      <c r="SXU766" s="75"/>
      <c r="SXV766" s="81"/>
      <c r="SXW766" s="75"/>
      <c r="SXX766" s="81"/>
      <c r="SXY766" s="75"/>
      <c r="SXZ766" s="81"/>
      <c r="SYA766" s="75"/>
      <c r="SYB766" s="81"/>
      <c r="SYC766" s="75"/>
      <c r="SYD766" s="81"/>
      <c r="SYE766" s="75"/>
      <c r="SYF766" s="81"/>
      <c r="SYG766" s="75"/>
      <c r="SYH766" s="81"/>
      <c r="SYI766" s="75"/>
      <c r="SYJ766" s="81"/>
      <c r="SYK766" s="75"/>
      <c r="SYL766" s="81"/>
      <c r="SYM766" s="75"/>
      <c r="SYN766" s="81"/>
      <c r="SYO766" s="75"/>
      <c r="SYP766" s="81"/>
      <c r="SYQ766" s="75"/>
      <c r="SYR766" s="81"/>
      <c r="SYS766" s="75"/>
      <c r="SYT766" s="81"/>
      <c r="SYU766" s="75"/>
      <c r="SYV766" s="81"/>
      <c r="SYW766" s="75"/>
      <c r="SYX766" s="81"/>
      <c r="SYY766" s="75"/>
      <c r="SYZ766" s="81"/>
      <c r="SZA766" s="75"/>
      <c r="SZB766" s="81"/>
      <c r="SZC766" s="75"/>
      <c r="SZD766" s="81"/>
      <c r="SZE766" s="75"/>
      <c r="SZF766" s="81"/>
      <c r="SZG766" s="75"/>
      <c r="SZH766" s="81"/>
      <c r="SZI766" s="75"/>
      <c r="SZJ766" s="81"/>
      <c r="SZK766" s="75"/>
      <c r="SZL766" s="81"/>
      <c r="SZM766" s="75"/>
      <c r="SZN766" s="81"/>
      <c r="SZO766" s="75"/>
      <c r="SZP766" s="81"/>
      <c r="SZQ766" s="75"/>
      <c r="SZR766" s="81"/>
      <c r="SZS766" s="75"/>
      <c r="SZT766" s="81"/>
      <c r="SZU766" s="75"/>
      <c r="SZV766" s="81"/>
      <c r="SZW766" s="75"/>
      <c r="SZX766" s="81"/>
      <c r="SZY766" s="75"/>
      <c r="SZZ766" s="81"/>
      <c r="TAA766" s="75"/>
      <c r="TAB766" s="81"/>
      <c r="TAC766" s="75"/>
      <c r="TAD766" s="81"/>
      <c r="TAE766" s="75"/>
      <c r="TAF766" s="81"/>
      <c r="TAG766" s="75"/>
      <c r="TAH766" s="81"/>
      <c r="TAI766" s="75"/>
      <c r="TAJ766" s="81"/>
      <c r="TAK766" s="75"/>
      <c r="TAL766" s="81"/>
      <c r="TAM766" s="75"/>
      <c r="TAN766" s="81"/>
      <c r="TAO766" s="75"/>
      <c r="TAP766" s="81"/>
      <c r="TAQ766" s="75"/>
      <c r="TAR766" s="81"/>
      <c r="TAS766" s="75"/>
      <c r="TAT766" s="81"/>
      <c r="TAU766" s="75"/>
      <c r="TAV766" s="81"/>
      <c r="TAW766" s="75"/>
      <c r="TAX766" s="81"/>
      <c r="TAY766" s="75"/>
      <c r="TAZ766" s="81"/>
      <c r="TBA766" s="75"/>
      <c r="TBB766" s="81"/>
      <c r="TBC766" s="75"/>
      <c r="TBD766" s="81"/>
      <c r="TBE766" s="75"/>
      <c r="TBF766" s="81"/>
      <c r="TBG766" s="75"/>
      <c r="TBH766" s="81"/>
      <c r="TBI766" s="75"/>
      <c r="TBJ766" s="81"/>
      <c r="TBK766" s="75"/>
      <c r="TBL766" s="81"/>
      <c r="TBM766" s="75"/>
      <c r="TBN766" s="81"/>
      <c r="TBO766" s="75"/>
      <c r="TBP766" s="81"/>
      <c r="TBQ766" s="75"/>
      <c r="TBR766" s="81"/>
      <c r="TBS766" s="75"/>
      <c r="TBT766" s="81"/>
      <c r="TBU766" s="75"/>
      <c r="TBV766" s="81"/>
      <c r="TBW766" s="75"/>
      <c r="TBX766" s="81"/>
      <c r="TBY766" s="75"/>
      <c r="TBZ766" s="81"/>
      <c r="TCA766" s="75"/>
      <c r="TCB766" s="81"/>
      <c r="TCC766" s="75"/>
      <c r="TCD766" s="81"/>
      <c r="TCE766" s="75"/>
      <c r="TCF766" s="81"/>
      <c r="TCG766" s="75"/>
      <c r="TCH766" s="81"/>
      <c r="TCI766" s="75"/>
      <c r="TCJ766" s="81"/>
      <c r="TCK766" s="75"/>
      <c r="TCL766" s="81"/>
      <c r="TCM766" s="75"/>
      <c r="TCN766" s="81"/>
      <c r="TCO766" s="75"/>
      <c r="TCP766" s="81"/>
      <c r="TCQ766" s="75"/>
      <c r="TCR766" s="81"/>
      <c r="TCS766" s="75"/>
      <c r="TCT766" s="81"/>
      <c r="TCU766" s="75"/>
      <c r="TCV766" s="81"/>
      <c r="TCW766" s="75"/>
      <c r="TCX766" s="81"/>
      <c r="TCY766" s="75"/>
      <c r="TCZ766" s="81"/>
      <c r="TDA766" s="75"/>
      <c r="TDB766" s="81"/>
      <c r="TDC766" s="75"/>
      <c r="TDD766" s="81"/>
      <c r="TDE766" s="75"/>
      <c r="TDF766" s="81"/>
      <c r="TDG766" s="75"/>
      <c r="TDH766" s="81"/>
      <c r="TDI766" s="75"/>
      <c r="TDJ766" s="81"/>
      <c r="TDK766" s="75"/>
      <c r="TDL766" s="81"/>
      <c r="TDM766" s="75"/>
      <c r="TDN766" s="81"/>
      <c r="TDO766" s="75"/>
      <c r="TDP766" s="81"/>
      <c r="TDQ766" s="75"/>
      <c r="TDR766" s="81"/>
      <c r="TDS766" s="75"/>
      <c r="TDT766" s="81"/>
      <c r="TDU766" s="75"/>
      <c r="TDV766" s="81"/>
      <c r="TDW766" s="75"/>
      <c r="TDX766" s="81"/>
      <c r="TDY766" s="75"/>
      <c r="TDZ766" s="81"/>
      <c r="TEA766" s="75"/>
      <c r="TEB766" s="81"/>
      <c r="TEC766" s="75"/>
      <c r="TED766" s="81"/>
      <c r="TEE766" s="75"/>
      <c r="TEF766" s="81"/>
      <c r="TEG766" s="75"/>
      <c r="TEH766" s="81"/>
      <c r="TEI766" s="75"/>
      <c r="TEJ766" s="81"/>
      <c r="TEK766" s="75"/>
      <c r="TEL766" s="81"/>
      <c r="TEM766" s="75"/>
      <c r="TEN766" s="81"/>
      <c r="TEO766" s="75"/>
      <c r="TEP766" s="81"/>
      <c r="TEQ766" s="75"/>
      <c r="TER766" s="81"/>
      <c r="TES766" s="75"/>
      <c r="TET766" s="81"/>
      <c r="TEU766" s="75"/>
      <c r="TEV766" s="81"/>
      <c r="TEW766" s="75"/>
      <c r="TEX766" s="81"/>
      <c r="TEY766" s="75"/>
      <c r="TEZ766" s="81"/>
      <c r="TFA766" s="75"/>
      <c r="TFB766" s="81"/>
      <c r="TFC766" s="75"/>
      <c r="TFD766" s="81"/>
      <c r="TFE766" s="75"/>
      <c r="TFF766" s="81"/>
      <c r="TFG766" s="75"/>
      <c r="TFH766" s="81"/>
      <c r="TFI766" s="75"/>
      <c r="TFJ766" s="81"/>
      <c r="TFK766" s="75"/>
      <c r="TFL766" s="81"/>
      <c r="TFM766" s="75"/>
      <c r="TFN766" s="81"/>
      <c r="TFO766" s="75"/>
      <c r="TFP766" s="81"/>
      <c r="TFQ766" s="75"/>
      <c r="TFR766" s="81"/>
      <c r="TFS766" s="75"/>
      <c r="TFT766" s="81"/>
      <c r="TFU766" s="75"/>
      <c r="TFV766" s="81"/>
      <c r="TFW766" s="75"/>
      <c r="TFX766" s="81"/>
      <c r="TFY766" s="75"/>
      <c r="TFZ766" s="81"/>
      <c r="TGA766" s="75"/>
      <c r="TGB766" s="81"/>
      <c r="TGC766" s="75"/>
      <c r="TGD766" s="81"/>
      <c r="TGE766" s="75"/>
      <c r="TGF766" s="81"/>
      <c r="TGG766" s="75"/>
      <c r="TGH766" s="81"/>
      <c r="TGI766" s="75"/>
      <c r="TGJ766" s="81"/>
      <c r="TGK766" s="75"/>
      <c r="TGL766" s="81"/>
      <c r="TGM766" s="75"/>
      <c r="TGN766" s="81"/>
      <c r="TGO766" s="75"/>
      <c r="TGP766" s="81"/>
      <c r="TGQ766" s="75"/>
      <c r="TGR766" s="81"/>
      <c r="TGS766" s="75"/>
      <c r="TGT766" s="81"/>
      <c r="TGU766" s="75"/>
      <c r="TGV766" s="81"/>
      <c r="TGW766" s="75"/>
      <c r="TGX766" s="81"/>
      <c r="TGY766" s="75"/>
      <c r="TGZ766" s="81"/>
      <c r="THA766" s="75"/>
      <c r="THB766" s="81"/>
      <c r="THC766" s="75"/>
      <c r="THD766" s="81"/>
      <c r="THE766" s="75"/>
      <c r="THF766" s="81"/>
      <c r="THG766" s="75"/>
      <c r="THH766" s="81"/>
      <c r="THI766" s="75"/>
      <c r="THJ766" s="81"/>
      <c r="THK766" s="75"/>
      <c r="THL766" s="81"/>
      <c r="THM766" s="75"/>
      <c r="THN766" s="81"/>
      <c r="THO766" s="75"/>
      <c r="THP766" s="81"/>
      <c r="THQ766" s="75"/>
      <c r="THR766" s="81"/>
      <c r="THS766" s="75"/>
      <c r="THT766" s="81"/>
      <c r="THU766" s="75"/>
      <c r="THV766" s="81"/>
      <c r="THW766" s="75"/>
      <c r="THX766" s="81"/>
      <c r="THY766" s="75"/>
      <c r="THZ766" s="81"/>
      <c r="TIA766" s="75"/>
      <c r="TIB766" s="81"/>
      <c r="TIC766" s="75"/>
      <c r="TID766" s="81"/>
      <c r="TIE766" s="75"/>
      <c r="TIF766" s="81"/>
      <c r="TIG766" s="75"/>
      <c r="TIH766" s="81"/>
      <c r="TII766" s="75"/>
      <c r="TIJ766" s="81"/>
      <c r="TIK766" s="75"/>
      <c r="TIL766" s="81"/>
      <c r="TIM766" s="75"/>
      <c r="TIN766" s="81"/>
      <c r="TIO766" s="75"/>
      <c r="TIP766" s="81"/>
      <c r="TIQ766" s="75"/>
      <c r="TIR766" s="81"/>
      <c r="TIS766" s="75"/>
      <c r="TIT766" s="81"/>
      <c r="TIU766" s="75"/>
      <c r="TIV766" s="81"/>
      <c r="TIW766" s="75"/>
      <c r="TIX766" s="81"/>
      <c r="TIY766" s="75"/>
      <c r="TIZ766" s="81"/>
      <c r="TJA766" s="75"/>
      <c r="TJB766" s="81"/>
      <c r="TJC766" s="75"/>
      <c r="TJD766" s="81"/>
      <c r="TJE766" s="75"/>
      <c r="TJF766" s="81"/>
      <c r="TJG766" s="75"/>
      <c r="TJH766" s="81"/>
      <c r="TJI766" s="75"/>
      <c r="TJJ766" s="81"/>
      <c r="TJK766" s="75"/>
      <c r="TJL766" s="81"/>
      <c r="TJM766" s="75"/>
      <c r="TJN766" s="81"/>
      <c r="TJO766" s="75"/>
      <c r="TJP766" s="81"/>
      <c r="TJQ766" s="75"/>
      <c r="TJR766" s="81"/>
      <c r="TJS766" s="75"/>
      <c r="TJT766" s="81"/>
      <c r="TJU766" s="75"/>
      <c r="TJV766" s="81"/>
      <c r="TJW766" s="75"/>
      <c r="TJX766" s="81"/>
      <c r="TJY766" s="75"/>
      <c r="TJZ766" s="81"/>
      <c r="TKA766" s="75"/>
      <c r="TKB766" s="81"/>
      <c r="TKC766" s="75"/>
      <c r="TKD766" s="81"/>
      <c r="TKE766" s="75"/>
      <c r="TKF766" s="81"/>
      <c r="TKG766" s="75"/>
      <c r="TKH766" s="81"/>
      <c r="TKI766" s="75"/>
      <c r="TKJ766" s="81"/>
      <c r="TKK766" s="75"/>
      <c r="TKL766" s="81"/>
      <c r="TKM766" s="75"/>
      <c r="TKN766" s="81"/>
      <c r="TKO766" s="75"/>
      <c r="TKP766" s="81"/>
      <c r="TKQ766" s="75"/>
      <c r="TKR766" s="81"/>
      <c r="TKS766" s="75"/>
      <c r="TKT766" s="81"/>
      <c r="TKU766" s="75"/>
      <c r="TKV766" s="81"/>
      <c r="TKW766" s="75"/>
      <c r="TKX766" s="81"/>
      <c r="TKY766" s="75"/>
      <c r="TKZ766" s="81"/>
      <c r="TLA766" s="75"/>
      <c r="TLB766" s="81"/>
      <c r="TLC766" s="75"/>
      <c r="TLD766" s="81"/>
      <c r="TLE766" s="75"/>
      <c r="TLF766" s="81"/>
      <c r="TLG766" s="75"/>
      <c r="TLH766" s="81"/>
      <c r="TLI766" s="75"/>
      <c r="TLJ766" s="81"/>
      <c r="TLK766" s="75"/>
      <c r="TLL766" s="81"/>
      <c r="TLM766" s="75"/>
      <c r="TLN766" s="81"/>
      <c r="TLO766" s="75"/>
      <c r="TLP766" s="81"/>
      <c r="TLQ766" s="75"/>
      <c r="TLR766" s="81"/>
      <c r="TLS766" s="75"/>
      <c r="TLT766" s="81"/>
      <c r="TLU766" s="75"/>
      <c r="TLV766" s="81"/>
      <c r="TLW766" s="75"/>
      <c r="TLX766" s="81"/>
      <c r="TLY766" s="75"/>
      <c r="TLZ766" s="81"/>
      <c r="TMA766" s="75"/>
      <c r="TMB766" s="81"/>
      <c r="TMC766" s="75"/>
      <c r="TMD766" s="81"/>
      <c r="TME766" s="75"/>
      <c r="TMF766" s="81"/>
      <c r="TMG766" s="75"/>
      <c r="TMH766" s="81"/>
      <c r="TMI766" s="75"/>
      <c r="TMJ766" s="81"/>
      <c r="TMK766" s="75"/>
      <c r="TML766" s="81"/>
      <c r="TMM766" s="75"/>
      <c r="TMN766" s="81"/>
      <c r="TMO766" s="75"/>
      <c r="TMP766" s="81"/>
      <c r="TMQ766" s="75"/>
      <c r="TMR766" s="81"/>
      <c r="TMS766" s="75"/>
      <c r="TMT766" s="81"/>
      <c r="TMU766" s="75"/>
      <c r="TMV766" s="81"/>
      <c r="TMW766" s="75"/>
      <c r="TMX766" s="81"/>
      <c r="TMY766" s="75"/>
      <c r="TMZ766" s="81"/>
      <c r="TNA766" s="75"/>
      <c r="TNB766" s="81"/>
      <c r="TNC766" s="75"/>
      <c r="TND766" s="81"/>
      <c r="TNE766" s="75"/>
      <c r="TNF766" s="81"/>
      <c r="TNG766" s="75"/>
      <c r="TNH766" s="81"/>
      <c r="TNI766" s="75"/>
      <c r="TNJ766" s="81"/>
      <c r="TNK766" s="75"/>
      <c r="TNL766" s="81"/>
      <c r="TNM766" s="75"/>
      <c r="TNN766" s="81"/>
      <c r="TNO766" s="75"/>
      <c r="TNP766" s="81"/>
      <c r="TNQ766" s="75"/>
      <c r="TNR766" s="81"/>
      <c r="TNS766" s="75"/>
      <c r="TNT766" s="81"/>
      <c r="TNU766" s="75"/>
      <c r="TNV766" s="81"/>
      <c r="TNW766" s="75"/>
      <c r="TNX766" s="81"/>
      <c r="TNY766" s="75"/>
      <c r="TNZ766" s="81"/>
      <c r="TOA766" s="75"/>
      <c r="TOB766" s="81"/>
      <c r="TOC766" s="75"/>
      <c r="TOD766" s="81"/>
      <c r="TOE766" s="75"/>
      <c r="TOF766" s="81"/>
      <c r="TOG766" s="75"/>
      <c r="TOH766" s="81"/>
      <c r="TOI766" s="75"/>
      <c r="TOJ766" s="81"/>
      <c r="TOK766" s="75"/>
      <c r="TOL766" s="81"/>
      <c r="TOM766" s="75"/>
      <c r="TON766" s="81"/>
      <c r="TOO766" s="75"/>
      <c r="TOP766" s="81"/>
      <c r="TOQ766" s="75"/>
      <c r="TOR766" s="81"/>
      <c r="TOS766" s="75"/>
      <c r="TOT766" s="81"/>
      <c r="TOU766" s="75"/>
      <c r="TOV766" s="81"/>
      <c r="TOW766" s="75"/>
      <c r="TOX766" s="81"/>
      <c r="TOY766" s="75"/>
      <c r="TOZ766" s="81"/>
      <c r="TPA766" s="75"/>
      <c r="TPB766" s="81"/>
      <c r="TPC766" s="75"/>
      <c r="TPD766" s="81"/>
      <c r="TPE766" s="75"/>
      <c r="TPF766" s="81"/>
      <c r="TPG766" s="75"/>
      <c r="TPH766" s="81"/>
      <c r="TPI766" s="75"/>
      <c r="TPJ766" s="81"/>
      <c r="TPK766" s="75"/>
      <c r="TPL766" s="81"/>
      <c r="TPM766" s="75"/>
      <c r="TPN766" s="81"/>
      <c r="TPO766" s="75"/>
      <c r="TPP766" s="81"/>
      <c r="TPQ766" s="75"/>
      <c r="TPR766" s="81"/>
      <c r="TPS766" s="75"/>
      <c r="TPT766" s="81"/>
      <c r="TPU766" s="75"/>
      <c r="TPV766" s="81"/>
      <c r="TPW766" s="75"/>
      <c r="TPX766" s="81"/>
      <c r="TPY766" s="75"/>
      <c r="TPZ766" s="81"/>
      <c r="TQA766" s="75"/>
      <c r="TQB766" s="81"/>
      <c r="TQC766" s="75"/>
      <c r="TQD766" s="81"/>
      <c r="TQE766" s="75"/>
      <c r="TQF766" s="81"/>
      <c r="TQG766" s="75"/>
      <c r="TQH766" s="81"/>
      <c r="TQI766" s="75"/>
      <c r="TQJ766" s="81"/>
      <c r="TQK766" s="75"/>
      <c r="TQL766" s="81"/>
      <c r="TQM766" s="75"/>
      <c r="TQN766" s="81"/>
      <c r="TQO766" s="75"/>
      <c r="TQP766" s="81"/>
      <c r="TQQ766" s="75"/>
      <c r="TQR766" s="81"/>
      <c r="TQS766" s="75"/>
      <c r="TQT766" s="81"/>
      <c r="TQU766" s="75"/>
      <c r="TQV766" s="81"/>
      <c r="TQW766" s="75"/>
      <c r="TQX766" s="81"/>
      <c r="TQY766" s="75"/>
      <c r="TQZ766" s="81"/>
      <c r="TRA766" s="75"/>
      <c r="TRB766" s="81"/>
      <c r="TRC766" s="75"/>
      <c r="TRD766" s="81"/>
      <c r="TRE766" s="75"/>
      <c r="TRF766" s="81"/>
      <c r="TRG766" s="75"/>
      <c r="TRH766" s="81"/>
      <c r="TRI766" s="75"/>
      <c r="TRJ766" s="81"/>
      <c r="TRK766" s="75"/>
      <c r="TRL766" s="81"/>
      <c r="TRM766" s="75"/>
      <c r="TRN766" s="81"/>
      <c r="TRO766" s="75"/>
      <c r="TRP766" s="81"/>
      <c r="TRQ766" s="75"/>
      <c r="TRR766" s="81"/>
      <c r="TRS766" s="75"/>
      <c r="TRT766" s="81"/>
      <c r="TRU766" s="75"/>
      <c r="TRV766" s="81"/>
      <c r="TRW766" s="75"/>
      <c r="TRX766" s="81"/>
      <c r="TRY766" s="75"/>
      <c r="TRZ766" s="81"/>
      <c r="TSA766" s="75"/>
      <c r="TSB766" s="81"/>
      <c r="TSC766" s="75"/>
      <c r="TSD766" s="81"/>
      <c r="TSE766" s="75"/>
      <c r="TSF766" s="81"/>
      <c r="TSG766" s="75"/>
      <c r="TSH766" s="81"/>
      <c r="TSI766" s="75"/>
      <c r="TSJ766" s="81"/>
      <c r="TSK766" s="75"/>
      <c r="TSL766" s="81"/>
      <c r="TSM766" s="75"/>
      <c r="TSN766" s="81"/>
      <c r="TSO766" s="75"/>
      <c r="TSP766" s="81"/>
      <c r="TSQ766" s="75"/>
      <c r="TSR766" s="81"/>
      <c r="TSS766" s="75"/>
      <c r="TST766" s="81"/>
      <c r="TSU766" s="75"/>
      <c r="TSV766" s="81"/>
      <c r="TSW766" s="75"/>
      <c r="TSX766" s="81"/>
      <c r="TSY766" s="75"/>
      <c r="TSZ766" s="81"/>
      <c r="TTA766" s="75"/>
      <c r="TTB766" s="81"/>
      <c r="TTC766" s="75"/>
      <c r="TTD766" s="81"/>
      <c r="TTE766" s="75"/>
      <c r="TTF766" s="81"/>
      <c r="TTG766" s="75"/>
      <c r="TTH766" s="81"/>
      <c r="TTI766" s="75"/>
      <c r="TTJ766" s="81"/>
      <c r="TTK766" s="75"/>
      <c r="TTL766" s="81"/>
      <c r="TTM766" s="75"/>
      <c r="TTN766" s="81"/>
      <c r="TTO766" s="75"/>
      <c r="TTP766" s="81"/>
      <c r="TTQ766" s="75"/>
      <c r="TTR766" s="81"/>
      <c r="TTS766" s="75"/>
      <c r="TTT766" s="81"/>
      <c r="TTU766" s="75"/>
      <c r="TTV766" s="81"/>
      <c r="TTW766" s="75"/>
      <c r="TTX766" s="81"/>
      <c r="TTY766" s="75"/>
      <c r="TTZ766" s="81"/>
      <c r="TUA766" s="75"/>
      <c r="TUB766" s="81"/>
      <c r="TUC766" s="75"/>
      <c r="TUD766" s="81"/>
      <c r="TUE766" s="75"/>
      <c r="TUF766" s="81"/>
      <c r="TUG766" s="75"/>
      <c r="TUH766" s="81"/>
      <c r="TUI766" s="75"/>
      <c r="TUJ766" s="81"/>
      <c r="TUK766" s="75"/>
      <c r="TUL766" s="81"/>
      <c r="TUM766" s="75"/>
      <c r="TUN766" s="81"/>
      <c r="TUO766" s="75"/>
      <c r="TUP766" s="81"/>
      <c r="TUQ766" s="75"/>
      <c r="TUR766" s="81"/>
      <c r="TUS766" s="75"/>
      <c r="TUT766" s="81"/>
      <c r="TUU766" s="75"/>
      <c r="TUV766" s="81"/>
      <c r="TUW766" s="75"/>
      <c r="TUX766" s="81"/>
      <c r="TUY766" s="75"/>
      <c r="TUZ766" s="81"/>
      <c r="TVA766" s="75"/>
      <c r="TVB766" s="81"/>
      <c r="TVC766" s="75"/>
      <c r="TVD766" s="81"/>
      <c r="TVE766" s="75"/>
      <c r="TVF766" s="81"/>
      <c r="TVG766" s="75"/>
      <c r="TVH766" s="81"/>
      <c r="TVI766" s="75"/>
      <c r="TVJ766" s="81"/>
      <c r="TVK766" s="75"/>
      <c r="TVL766" s="81"/>
      <c r="TVM766" s="75"/>
      <c r="TVN766" s="81"/>
      <c r="TVO766" s="75"/>
      <c r="TVP766" s="81"/>
      <c r="TVQ766" s="75"/>
      <c r="TVR766" s="81"/>
      <c r="TVS766" s="75"/>
      <c r="TVT766" s="81"/>
      <c r="TVU766" s="75"/>
      <c r="TVV766" s="81"/>
      <c r="TVW766" s="75"/>
      <c r="TVX766" s="81"/>
      <c r="TVY766" s="75"/>
      <c r="TVZ766" s="81"/>
      <c r="TWA766" s="75"/>
      <c r="TWB766" s="81"/>
      <c r="TWC766" s="75"/>
      <c r="TWD766" s="81"/>
      <c r="TWE766" s="75"/>
      <c r="TWF766" s="81"/>
      <c r="TWG766" s="75"/>
      <c r="TWH766" s="81"/>
      <c r="TWI766" s="75"/>
      <c r="TWJ766" s="81"/>
      <c r="TWK766" s="75"/>
      <c r="TWL766" s="81"/>
      <c r="TWM766" s="75"/>
      <c r="TWN766" s="81"/>
      <c r="TWO766" s="75"/>
      <c r="TWP766" s="81"/>
      <c r="TWQ766" s="75"/>
      <c r="TWR766" s="81"/>
      <c r="TWS766" s="75"/>
      <c r="TWT766" s="81"/>
      <c r="TWU766" s="75"/>
      <c r="TWV766" s="81"/>
      <c r="TWW766" s="75"/>
      <c r="TWX766" s="81"/>
      <c r="TWY766" s="75"/>
      <c r="TWZ766" s="81"/>
      <c r="TXA766" s="75"/>
      <c r="TXB766" s="81"/>
      <c r="TXC766" s="75"/>
      <c r="TXD766" s="81"/>
      <c r="TXE766" s="75"/>
      <c r="TXF766" s="81"/>
      <c r="TXG766" s="75"/>
      <c r="TXH766" s="81"/>
      <c r="TXI766" s="75"/>
      <c r="TXJ766" s="81"/>
      <c r="TXK766" s="75"/>
      <c r="TXL766" s="81"/>
      <c r="TXM766" s="75"/>
      <c r="TXN766" s="81"/>
      <c r="TXO766" s="75"/>
      <c r="TXP766" s="81"/>
      <c r="TXQ766" s="75"/>
      <c r="TXR766" s="81"/>
      <c r="TXS766" s="75"/>
      <c r="TXT766" s="81"/>
      <c r="TXU766" s="75"/>
      <c r="TXV766" s="81"/>
      <c r="TXW766" s="75"/>
      <c r="TXX766" s="81"/>
      <c r="TXY766" s="75"/>
      <c r="TXZ766" s="81"/>
      <c r="TYA766" s="75"/>
      <c r="TYB766" s="81"/>
      <c r="TYC766" s="75"/>
      <c r="TYD766" s="81"/>
      <c r="TYE766" s="75"/>
      <c r="TYF766" s="81"/>
      <c r="TYG766" s="75"/>
      <c r="TYH766" s="81"/>
      <c r="TYI766" s="75"/>
      <c r="TYJ766" s="81"/>
      <c r="TYK766" s="75"/>
      <c r="TYL766" s="81"/>
      <c r="TYM766" s="75"/>
      <c r="TYN766" s="81"/>
      <c r="TYO766" s="75"/>
      <c r="TYP766" s="81"/>
      <c r="TYQ766" s="75"/>
      <c r="TYR766" s="81"/>
      <c r="TYS766" s="75"/>
      <c r="TYT766" s="81"/>
      <c r="TYU766" s="75"/>
      <c r="TYV766" s="81"/>
      <c r="TYW766" s="75"/>
      <c r="TYX766" s="81"/>
      <c r="TYY766" s="75"/>
      <c r="TYZ766" s="81"/>
      <c r="TZA766" s="75"/>
      <c r="TZB766" s="81"/>
      <c r="TZC766" s="75"/>
      <c r="TZD766" s="81"/>
      <c r="TZE766" s="75"/>
      <c r="TZF766" s="81"/>
      <c r="TZG766" s="75"/>
      <c r="TZH766" s="81"/>
      <c r="TZI766" s="75"/>
      <c r="TZJ766" s="81"/>
      <c r="TZK766" s="75"/>
      <c r="TZL766" s="81"/>
      <c r="TZM766" s="75"/>
      <c r="TZN766" s="81"/>
      <c r="TZO766" s="75"/>
      <c r="TZP766" s="81"/>
      <c r="TZQ766" s="75"/>
      <c r="TZR766" s="81"/>
      <c r="TZS766" s="75"/>
      <c r="TZT766" s="81"/>
      <c r="TZU766" s="75"/>
      <c r="TZV766" s="81"/>
      <c r="TZW766" s="75"/>
      <c r="TZX766" s="81"/>
      <c r="TZY766" s="75"/>
      <c r="TZZ766" s="81"/>
      <c r="UAA766" s="75"/>
      <c r="UAB766" s="81"/>
      <c r="UAC766" s="75"/>
      <c r="UAD766" s="81"/>
      <c r="UAE766" s="75"/>
      <c r="UAF766" s="81"/>
      <c r="UAG766" s="75"/>
      <c r="UAH766" s="81"/>
      <c r="UAI766" s="75"/>
      <c r="UAJ766" s="81"/>
      <c r="UAK766" s="75"/>
      <c r="UAL766" s="81"/>
      <c r="UAM766" s="75"/>
      <c r="UAN766" s="81"/>
      <c r="UAO766" s="75"/>
      <c r="UAP766" s="81"/>
      <c r="UAQ766" s="75"/>
      <c r="UAR766" s="81"/>
      <c r="UAS766" s="75"/>
      <c r="UAT766" s="81"/>
      <c r="UAU766" s="75"/>
      <c r="UAV766" s="81"/>
      <c r="UAW766" s="75"/>
      <c r="UAX766" s="81"/>
      <c r="UAY766" s="75"/>
      <c r="UAZ766" s="81"/>
      <c r="UBA766" s="75"/>
      <c r="UBB766" s="81"/>
      <c r="UBC766" s="75"/>
      <c r="UBD766" s="81"/>
      <c r="UBE766" s="75"/>
      <c r="UBF766" s="81"/>
      <c r="UBG766" s="75"/>
      <c r="UBH766" s="81"/>
      <c r="UBI766" s="75"/>
      <c r="UBJ766" s="81"/>
      <c r="UBK766" s="75"/>
      <c r="UBL766" s="81"/>
      <c r="UBM766" s="75"/>
      <c r="UBN766" s="81"/>
      <c r="UBO766" s="75"/>
      <c r="UBP766" s="81"/>
      <c r="UBQ766" s="75"/>
      <c r="UBR766" s="81"/>
      <c r="UBS766" s="75"/>
      <c r="UBT766" s="81"/>
      <c r="UBU766" s="75"/>
      <c r="UBV766" s="81"/>
      <c r="UBW766" s="75"/>
      <c r="UBX766" s="81"/>
      <c r="UBY766" s="75"/>
      <c r="UBZ766" s="81"/>
      <c r="UCA766" s="75"/>
      <c r="UCB766" s="81"/>
      <c r="UCC766" s="75"/>
      <c r="UCD766" s="81"/>
      <c r="UCE766" s="75"/>
      <c r="UCF766" s="81"/>
      <c r="UCG766" s="75"/>
      <c r="UCH766" s="81"/>
      <c r="UCI766" s="75"/>
      <c r="UCJ766" s="81"/>
      <c r="UCK766" s="75"/>
      <c r="UCL766" s="81"/>
      <c r="UCM766" s="75"/>
      <c r="UCN766" s="81"/>
      <c r="UCO766" s="75"/>
      <c r="UCP766" s="81"/>
      <c r="UCQ766" s="75"/>
      <c r="UCR766" s="81"/>
      <c r="UCS766" s="75"/>
      <c r="UCT766" s="81"/>
      <c r="UCU766" s="75"/>
      <c r="UCV766" s="81"/>
      <c r="UCW766" s="75"/>
      <c r="UCX766" s="81"/>
      <c r="UCY766" s="75"/>
      <c r="UCZ766" s="81"/>
      <c r="UDA766" s="75"/>
      <c r="UDB766" s="81"/>
      <c r="UDC766" s="75"/>
      <c r="UDD766" s="81"/>
      <c r="UDE766" s="75"/>
      <c r="UDF766" s="81"/>
      <c r="UDG766" s="75"/>
      <c r="UDH766" s="81"/>
      <c r="UDI766" s="75"/>
      <c r="UDJ766" s="81"/>
      <c r="UDK766" s="75"/>
      <c r="UDL766" s="81"/>
      <c r="UDM766" s="75"/>
      <c r="UDN766" s="81"/>
      <c r="UDO766" s="75"/>
      <c r="UDP766" s="81"/>
      <c r="UDQ766" s="75"/>
      <c r="UDR766" s="81"/>
      <c r="UDS766" s="75"/>
      <c r="UDT766" s="81"/>
      <c r="UDU766" s="75"/>
      <c r="UDV766" s="81"/>
      <c r="UDW766" s="75"/>
      <c r="UDX766" s="81"/>
      <c r="UDY766" s="75"/>
      <c r="UDZ766" s="81"/>
      <c r="UEA766" s="75"/>
      <c r="UEB766" s="81"/>
      <c r="UEC766" s="75"/>
      <c r="UED766" s="81"/>
      <c r="UEE766" s="75"/>
      <c r="UEF766" s="81"/>
      <c r="UEG766" s="75"/>
      <c r="UEH766" s="81"/>
      <c r="UEI766" s="75"/>
      <c r="UEJ766" s="81"/>
      <c r="UEK766" s="75"/>
      <c r="UEL766" s="81"/>
      <c r="UEM766" s="75"/>
      <c r="UEN766" s="81"/>
      <c r="UEO766" s="75"/>
      <c r="UEP766" s="81"/>
      <c r="UEQ766" s="75"/>
      <c r="UER766" s="81"/>
      <c r="UES766" s="75"/>
      <c r="UET766" s="81"/>
      <c r="UEU766" s="75"/>
      <c r="UEV766" s="81"/>
      <c r="UEW766" s="75"/>
      <c r="UEX766" s="81"/>
      <c r="UEY766" s="75"/>
      <c r="UEZ766" s="81"/>
      <c r="UFA766" s="75"/>
      <c r="UFB766" s="81"/>
      <c r="UFC766" s="75"/>
      <c r="UFD766" s="81"/>
      <c r="UFE766" s="75"/>
      <c r="UFF766" s="81"/>
      <c r="UFG766" s="75"/>
      <c r="UFH766" s="81"/>
      <c r="UFI766" s="75"/>
      <c r="UFJ766" s="81"/>
      <c r="UFK766" s="75"/>
      <c r="UFL766" s="81"/>
      <c r="UFM766" s="75"/>
      <c r="UFN766" s="81"/>
      <c r="UFO766" s="75"/>
      <c r="UFP766" s="81"/>
      <c r="UFQ766" s="75"/>
      <c r="UFR766" s="81"/>
      <c r="UFS766" s="75"/>
      <c r="UFT766" s="81"/>
      <c r="UFU766" s="75"/>
      <c r="UFV766" s="81"/>
      <c r="UFW766" s="75"/>
      <c r="UFX766" s="81"/>
      <c r="UFY766" s="75"/>
      <c r="UFZ766" s="81"/>
      <c r="UGA766" s="75"/>
      <c r="UGB766" s="81"/>
      <c r="UGC766" s="75"/>
      <c r="UGD766" s="81"/>
      <c r="UGE766" s="75"/>
      <c r="UGF766" s="81"/>
      <c r="UGG766" s="75"/>
      <c r="UGH766" s="81"/>
      <c r="UGI766" s="75"/>
      <c r="UGJ766" s="81"/>
      <c r="UGK766" s="75"/>
      <c r="UGL766" s="81"/>
      <c r="UGM766" s="75"/>
      <c r="UGN766" s="81"/>
      <c r="UGO766" s="75"/>
      <c r="UGP766" s="81"/>
      <c r="UGQ766" s="75"/>
      <c r="UGR766" s="81"/>
      <c r="UGS766" s="75"/>
      <c r="UGT766" s="81"/>
      <c r="UGU766" s="75"/>
      <c r="UGV766" s="81"/>
      <c r="UGW766" s="75"/>
      <c r="UGX766" s="81"/>
      <c r="UGY766" s="75"/>
      <c r="UGZ766" s="81"/>
      <c r="UHA766" s="75"/>
      <c r="UHB766" s="81"/>
      <c r="UHC766" s="75"/>
      <c r="UHD766" s="81"/>
      <c r="UHE766" s="75"/>
      <c r="UHF766" s="81"/>
      <c r="UHG766" s="75"/>
      <c r="UHH766" s="81"/>
      <c r="UHI766" s="75"/>
      <c r="UHJ766" s="81"/>
      <c r="UHK766" s="75"/>
      <c r="UHL766" s="81"/>
      <c r="UHM766" s="75"/>
      <c r="UHN766" s="81"/>
      <c r="UHO766" s="75"/>
      <c r="UHP766" s="81"/>
      <c r="UHQ766" s="75"/>
      <c r="UHR766" s="81"/>
      <c r="UHS766" s="75"/>
      <c r="UHT766" s="81"/>
      <c r="UHU766" s="75"/>
      <c r="UHV766" s="81"/>
      <c r="UHW766" s="75"/>
      <c r="UHX766" s="81"/>
      <c r="UHY766" s="75"/>
      <c r="UHZ766" s="81"/>
      <c r="UIA766" s="75"/>
      <c r="UIB766" s="81"/>
      <c r="UIC766" s="75"/>
      <c r="UID766" s="81"/>
      <c r="UIE766" s="75"/>
      <c r="UIF766" s="81"/>
      <c r="UIG766" s="75"/>
      <c r="UIH766" s="81"/>
      <c r="UII766" s="75"/>
      <c r="UIJ766" s="81"/>
      <c r="UIK766" s="75"/>
      <c r="UIL766" s="81"/>
      <c r="UIM766" s="75"/>
      <c r="UIN766" s="81"/>
      <c r="UIO766" s="75"/>
      <c r="UIP766" s="81"/>
      <c r="UIQ766" s="75"/>
      <c r="UIR766" s="81"/>
      <c r="UIS766" s="75"/>
      <c r="UIT766" s="81"/>
      <c r="UIU766" s="75"/>
      <c r="UIV766" s="81"/>
      <c r="UIW766" s="75"/>
      <c r="UIX766" s="81"/>
      <c r="UIY766" s="75"/>
      <c r="UIZ766" s="81"/>
      <c r="UJA766" s="75"/>
      <c r="UJB766" s="81"/>
      <c r="UJC766" s="75"/>
      <c r="UJD766" s="81"/>
      <c r="UJE766" s="75"/>
      <c r="UJF766" s="81"/>
      <c r="UJG766" s="75"/>
      <c r="UJH766" s="81"/>
      <c r="UJI766" s="75"/>
      <c r="UJJ766" s="81"/>
      <c r="UJK766" s="75"/>
      <c r="UJL766" s="81"/>
      <c r="UJM766" s="75"/>
      <c r="UJN766" s="81"/>
      <c r="UJO766" s="75"/>
      <c r="UJP766" s="81"/>
      <c r="UJQ766" s="75"/>
      <c r="UJR766" s="81"/>
      <c r="UJS766" s="75"/>
      <c r="UJT766" s="81"/>
      <c r="UJU766" s="75"/>
      <c r="UJV766" s="81"/>
      <c r="UJW766" s="75"/>
      <c r="UJX766" s="81"/>
      <c r="UJY766" s="75"/>
      <c r="UJZ766" s="81"/>
      <c r="UKA766" s="75"/>
      <c r="UKB766" s="81"/>
      <c r="UKC766" s="75"/>
      <c r="UKD766" s="81"/>
      <c r="UKE766" s="75"/>
      <c r="UKF766" s="81"/>
      <c r="UKG766" s="75"/>
      <c r="UKH766" s="81"/>
      <c r="UKI766" s="75"/>
      <c r="UKJ766" s="81"/>
      <c r="UKK766" s="75"/>
      <c r="UKL766" s="81"/>
      <c r="UKM766" s="75"/>
      <c r="UKN766" s="81"/>
      <c r="UKO766" s="75"/>
      <c r="UKP766" s="81"/>
      <c r="UKQ766" s="75"/>
      <c r="UKR766" s="81"/>
      <c r="UKS766" s="75"/>
      <c r="UKT766" s="81"/>
      <c r="UKU766" s="75"/>
      <c r="UKV766" s="81"/>
      <c r="UKW766" s="75"/>
      <c r="UKX766" s="81"/>
      <c r="UKY766" s="75"/>
      <c r="UKZ766" s="81"/>
      <c r="ULA766" s="75"/>
      <c r="ULB766" s="81"/>
      <c r="ULC766" s="75"/>
      <c r="ULD766" s="81"/>
      <c r="ULE766" s="75"/>
      <c r="ULF766" s="81"/>
      <c r="ULG766" s="75"/>
      <c r="ULH766" s="81"/>
      <c r="ULI766" s="75"/>
      <c r="ULJ766" s="81"/>
      <c r="ULK766" s="75"/>
      <c r="ULL766" s="81"/>
      <c r="ULM766" s="75"/>
      <c r="ULN766" s="81"/>
      <c r="ULO766" s="75"/>
      <c r="ULP766" s="81"/>
      <c r="ULQ766" s="75"/>
      <c r="ULR766" s="81"/>
      <c r="ULS766" s="75"/>
      <c r="ULT766" s="81"/>
      <c r="ULU766" s="75"/>
      <c r="ULV766" s="81"/>
      <c r="ULW766" s="75"/>
      <c r="ULX766" s="81"/>
      <c r="ULY766" s="75"/>
      <c r="ULZ766" s="81"/>
      <c r="UMA766" s="75"/>
      <c r="UMB766" s="81"/>
      <c r="UMC766" s="75"/>
      <c r="UMD766" s="81"/>
      <c r="UME766" s="75"/>
      <c r="UMF766" s="81"/>
      <c r="UMG766" s="75"/>
      <c r="UMH766" s="81"/>
      <c r="UMI766" s="75"/>
      <c r="UMJ766" s="81"/>
      <c r="UMK766" s="75"/>
      <c r="UML766" s="81"/>
      <c r="UMM766" s="75"/>
      <c r="UMN766" s="81"/>
      <c r="UMO766" s="75"/>
      <c r="UMP766" s="81"/>
      <c r="UMQ766" s="75"/>
      <c r="UMR766" s="81"/>
      <c r="UMS766" s="75"/>
      <c r="UMT766" s="81"/>
      <c r="UMU766" s="75"/>
      <c r="UMV766" s="81"/>
      <c r="UMW766" s="75"/>
      <c r="UMX766" s="81"/>
      <c r="UMY766" s="75"/>
      <c r="UMZ766" s="81"/>
      <c r="UNA766" s="75"/>
      <c r="UNB766" s="81"/>
      <c r="UNC766" s="75"/>
      <c r="UND766" s="81"/>
      <c r="UNE766" s="75"/>
      <c r="UNF766" s="81"/>
      <c r="UNG766" s="75"/>
      <c r="UNH766" s="81"/>
      <c r="UNI766" s="75"/>
      <c r="UNJ766" s="81"/>
      <c r="UNK766" s="75"/>
      <c r="UNL766" s="81"/>
      <c r="UNM766" s="75"/>
      <c r="UNN766" s="81"/>
      <c r="UNO766" s="75"/>
      <c r="UNP766" s="81"/>
      <c r="UNQ766" s="75"/>
      <c r="UNR766" s="81"/>
      <c r="UNS766" s="75"/>
      <c r="UNT766" s="81"/>
      <c r="UNU766" s="75"/>
      <c r="UNV766" s="81"/>
      <c r="UNW766" s="75"/>
      <c r="UNX766" s="81"/>
      <c r="UNY766" s="75"/>
      <c r="UNZ766" s="81"/>
      <c r="UOA766" s="75"/>
      <c r="UOB766" s="81"/>
      <c r="UOC766" s="75"/>
      <c r="UOD766" s="81"/>
      <c r="UOE766" s="75"/>
      <c r="UOF766" s="81"/>
      <c r="UOG766" s="75"/>
      <c r="UOH766" s="81"/>
      <c r="UOI766" s="75"/>
      <c r="UOJ766" s="81"/>
      <c r="UOK766" s="75"/>
      <c r="UOL766" s="81"/>
      <c r="UOM766" s="75"/>
      <c r="UON766" s="81"/>
      <c r="UOO766" s="75"/>
      <c r="UOP766" s="81"/>
      <c r="UOQ766" s="75"/>
      <c r="UOR766" s="81"/>
      <c r="UOS766" s="75"/>
      <c r="UOT766" s="81"/>
      <c r="UOU766" s="75"/>
      <c r="UOV766" s="81"/>
      <c r="UOW766" s="75"/>
      <c r="UOX766" s="81"/>
      <c r="UOY766" s="75"/>
      <c r="UOZ766" s="81"/>
      <c r="UPA766" s="75"/>
      <c r="UPB766" s="81"/>
      <c r="UPC766" s="75"/>
      <c r="UPD766" s="81"/>
      <c r="UPE766" s="75"/>
      <c r="UPF766" s="81"/>
      <c r="UPG766" s="75"/>
      <c r="UPH766" s="81"/>
      <c r="UPI766" s="75"/>
      <c r="UPJ766" s="81"/>
      <c r="UPK766" s="75"/>
      <c r="UPL766" s="81"/>
      <c r="UPM766" s="75"/>
      <c r="UPN766" s="81"/>
      <c r="UPO766" s="75"/>
      <c r="UPP766" s="81"/>
      <c r="UPQ766" s="75"/>
      <c r="UPR766" s="81"/>
      <c r="UPS766" s="75"/>
      <c r="UPT766" s="81"/>
      <c r="UPU766" s="75"/>
      <c r="UPV766" s="81"/>
      <c r="UPW766" s="75"/>
      <c r="UPX766" s="81"/>
      <c r="UPY766" s="75"/>
      <c r="UPZ766" s="81"/>
      <c r="UQA766" s="75"/>
      <c r="UQB766" s="81"/>
      <c r="UQC766" s="75"/>
      <c r="UQD766" s="81"/>
      <c r="UQE766" s="75"/>
      <c r="UQF766" s="81"/>
      <c r="UQG766" s="75"/>
      <c r="UQH766" s="81"/>
      <c r="UQI766" s="75"/>
      <c r="UQJ766" s="81"/>
      <c r="UQK766" s="75"/>
      <c r="UQL766" s="81"/>
      <c r="UQM766" s="75"/>
      <c r="UQN766" s="81"/>
      <c r="UQO766" s="75"/>
      <c r="UQP766" s="81"/>
      <c r="UQQ766" s="75"/>
      <c r="UQR766" s="81"/>
      <c r="UQS766" s="75"/>
      <c r="UQT766" s="81"/>
      <c r="UQU766" s="75"/>
      <c r="UQV766" s="81"/>
      <c r="UQW766" s="75"/>
      <c r="UQX766" s="81"/>
      <c r="UQY766" s="75"/>
      <c r="UQZ766" s="81"/>
      <c r="URA766" s="75"/>
      <c r="URB766" s="81"/>
      <c r="URC766" s="75"/>
      <c r="URD766" s="81"/>
      <c r="URE766" s="75"/>
      <c r="URF766" s="81"/>
      <c r="URG766" s="75"/>
      <c r="URH766" s="81"/>
      <c r="URI766" s="75"/>
      <c r="URJ766" s="81"/>
      <c r="URK766" s="75"/>
      <c r="URL766" s="81"/>
      <c r="URM766" s="75"/>
      <c r="URN766" s="81"/>
      <c r="URO766" s="75"/>
      <c r="URP766" s="81"/>
      <c r="URQ766" s="75"/>
      <c r="URR766" s="81"/>
      <c r="URS766" s="75"/>
      <c r="URT766" s="81"/>
      <c r="URU766" s="75"/>
      <c r="URV766" s="81"/>
      <c r="URW766" s="75"/>
      <c r="URX766" s="81"/>
      <c r="URY766" s="75"/>
      <c r="URZ766" s="81"/>
      <c r="USA766" s="75"/>
      <c r="USB766" s="81"/>
      <c r="USC766" s="75"/>
      <c r="USD766" s="81"/>
      <c r="USE766" s="75"/>
      <c r="USF766" s="81"/>
      <c r="USG766" s="75"/>
      <c r="USH766" s="81"/>
      <c r="USI766" s="75"/>
      <c r="USJ766" s="81"/>
      <c r="USK766" s="75"/>
      <c r="USL766" s="81"/>
      <c r="USM766" s="75"/>
      <c r="USN766" s="81"/>
      <c r="USO766" s="75"/>
      <c r="USP766" s="81"/>
      <c r="USQ766" s="75"/>
      <c r="USR766" s="81"/>
      <c r="USS766" s="75"/>
      <c r="UST766" s="81"/>
      <c r="USU766" s="75"/>
      <c r="USV766" s="81"/>
      <c r="USW766" s="75"/>
      <c r="USX766" s="81"/>
      <c r="USY766" s="75"/>
      <c r="USZ766" s="81"/>
      <c r="UTA766" s="75"/>
      <c r="UTB766" s="81"/>
      <c r="UTC766" s="75"/>
      <c r="UTD766" s="81"/>
      <c r="UTE766" s="75"/>
      <c r="UTF766" s="81"/>
      <c r="UTG766" s="75"/>
      <c r="UTH766" s="81"/>
      <c r="UTI766" s="75"/>
      <c r="UTJ766" s="81"/>
      <c r="UTK766" s="75"/>
      <c r="UTL766" s="81"/>
      <c r="UTM766" s="75"/>
      <c r="UTN766" s="81"/>
      <c r="UTO766" s="75"/>
      <c r="UTP766" s="81"/>
      <c r="UTQ766" s="75"/>
      <c r="UTR766" s="81"/>
      <c r="UTS766" s="75"/>
      <c r="UTT766" s="81"/>
      <c r="UTU766" s="75"/>
      <c r="UTV766" s="81"/>
      <c r="UTW766" s="75"/>
      <c r="UTX766" s="81"/>
      <c r="UTY766" s="75"/>
      <c r="UTZ766" s="81"/>
      <c r="UUA766" s="75"/>
      <c r="UUB766" s="81"/>
      <c r="UUC766" s="75"/>
      <c r="UUD766" s="81"/>
      <c r="UUE766" s="75"/>
      <c r="UUF766" s="81"/>
      <c r="UUG766" s="75"/>
      <c r="UUH766" s="81"/>
      <c r="UUI766" s="75"/>
      <c r="UUJ766" s="81"/>
      <c r="UUK766" s="75"/>
      <c r="UUL766" s="81"/>
      <c r="UUM766" s="75"/>
      <c r="UUN766" s="81"/>
      <c r="UUO766" s="75"/>
      <c r="UUP766" s="81"/>
      <c r="UUQ766" s="75"/>
      <c r="UUR766" s="81"/>
      <c r="UUS766" s="75"/>
      <c r="UUT766" s="81"/>
      <c r="UUU766" s="75"/>
      <c r="UUV766" s="81"/>
      <c r="UUW766" s="75"/>
      <c r="UUX766" s="81"/>
      <c r="UUY766" s="75"/>
      <c r="UUZ766" s="81"/>
      <c r="UVA766" s="75"/>
      <c r="UVB766" s="81"/>
      <c r="UVC766" s="75"/>
      <c r="UVD766" s="81"/>
      <c r="UVE766" s="75"/>
      <c r="UVF766" s="81"/>
      <c r="UVG766" s="75"/>
      <c r="UVH766" s="81"/>
      <c r="UVI766" s="75"/>
      <c r="UVJ766" s="81"/>
      <c r="UVK766" s="75"/>
      <c r="UVL766" s="81"/>
      <c r="UVM766" s="75"/>
      <c r="UVN766" s="81"/>
      <c r="UVO766" s="75"/>
      <c r="UVP766" s="81"/>
      <c r="UVQ766" s="75"/>
      <c r="UVR766" s="81"/>
      <c r="UVS766" s="75"/>
      <c r="UVT766" s="81"/>
      <c r="UVU766" s="75"/>
      <c r="UVV766" s="81"/>
      <c r="UVW766" s="75"/>
      <c r="UVX766" s="81"/>
      <c r="UVY766" s="75"/>
      <c r="UVZ766" s="81"/>
      <c r="UWA766" s="75"/>
      <c r="UWB766" s="81"/>
      <c r="UWC766" s="75"/>
      <c r="UWD766" s="81"/>
      <c r="UWE766" s="75"/>
      <c r="UWF766" s="81"/>
      <c r="UWG766" s="75"/>
      <c r="UWH766" s="81"/>
      <c r="UWI766" s="75"/>
      <c r="UWJ766" s="81"/>
      <c r="UWK766" s="75"/>
      <c r="UWL766" s="81"/>
      <c r="UWM766" s="75"/>
      <c r="UWN766" s="81"/>
      <c r="UWO766" s="75"/>
      <c r="UWP766" s="81"/>
      <c r="UWQ766" s="75"/>
      <c r="UWR766" s="81"/>
      <c r="UWS766" s="75"/>
      <c r="UWT766" s="81"/>
      <c r="UWU766" s="75"/>
      <c r="UWV766" s="81"/>
      <c r="UWW766" s="75"/>
      <c r="UWX766" s="81"/>
      <c r="UWY766" s="75"/>
      <c r="UWZ766" s="81"/>
      <c r="UXA766" s="75"/>
      <c r="UXB766" s="81"/>
      <c r="UXC766" s="75"/>
      <c r="UXD766" s="81"/>
      <c r="UXE766" s="75"/>
      <c r="UXF766" s="81"/>
      <c r="UXG766" s="75"/>
      <c r="UXH766" s="81"/>
      <c r="UXI766" s="75"/>
      <c r="UXJ766" s="81"/>
      <c r="UXK766" s="75"/>
      <c r="UXL766" s="81"/>
      <c r="UXM766" s="75"/>
      <c r="UXN766" s="81"/>
      <c r="UXO766" s="75"/>
      <c r="UXP766" s="81"/>
      <c r="UXQ766" s="75"/>
      <c r="UXR766" s="81"/>
      <c r="UXS766" s="75"/>
      <c r="UXT766" s="81"/>
      <c r="UXU766" s="75"/>
      <c r="UXV766" s="81"/>
      <c r="UXW766" s="75"/>
      <c r="UXX766" s="81"/>
      <c r="UXY766" s="75"/>
      <c r="UXZ766" s="81"/>
      <c r="UYA766" s="75"/>
      <c r="UYB766" s="81"/>
      <c r="UYC766" s="75"/>
      <c r="UYD766" s="81"/>
      <c r="UYE766" s="75"/>
      <c r="UYF766" s="81"/>
      <c r="UYG766" s="75"/>
      <c r="UYH766" s="81"/>
      <c r="UYI766" s="75"/>
      <c r="UYJ766" s="81"/>
      <c r="UYK766" s="75"/>
      <c r="UYL766" s="81"/>
      <c r="UYM766" s="75"/>
      <c r="UYN766" s="81"/>
      <c r="UYO766" s="75"/>
      <c r="UYP766" s="81"/>
      <c r="UYQ766" s="75"/>
      <c r="UYR766" s="81"/>
      <c r="UYS766" s="75"/>
      <c r="UYT766" s="81"/>
      <c r="UYU766" s="75"/>
      <c r="UYV766" s="81"/>
      <c r="UYW766" s="75"/>
      <c r="UYX766" s="81"/>
      <c r="UYY766" s="75"/>
      <c r="UYZ766" s="81"/>
      <c r="UZA766" s="75"/>
      <c r="UZB766" s="81"/>
      <c r="UZC766" s="75"/>
      <c r="UZD766" s="81"/>
      <c r="UZE766" s="75"/>
      <c r="UZF766" s="81"/>
      <c r="UZG766" s="75"/>
      <c r="UZH766" s="81"/>
      <c r="UZI766" s="75"/>
      <c r="UZJ766" s="81"/>
      <c r="UZK766" s="75"/>
      <c r="UZL766" s="81"/>
      <c r="UZM766" s="75"/>
      <c r="UZN766" s="81"/>
      <c r="UZO766" s="75"/>
      <c r="UZP766" s="81"/>
      <c r="UZQ766" s="75"/>
      <c r="UZR766" s="81"/>
      <c r="UZS766" s="75"/>
      <c r="UZT766" s="81"/>
      <c r="UZU766" s="75"/>
      <c r="UZV766" s="81"/>
      <c r="UZW766" s="75"/>
      <c r="UZX766" s="81"/>
      <c r="UZY766" s="75"/>
      <c r="UZZ766" s="81"/>
      <c r="VAA766" s="75"/>
      <c r="VAB766" s="81"/>
      <c r="VAC766" s="75"/>
      <c r="VAD766" s="81"/>
      <c r="VAE766" s="75"/>
      <c r="VAF766" s="81"/>
      <c r="VAG766" s="75"/>
      <c r="VAH766" s="81"/>
      <c r="VAI766" s="75"/>
      <c r="VAJ766" s="81"/>
      <c r="VAK766" s="75"/>
      <c r="VAL766" s="81"/>
      <c r="VAM766" s="75"/>
      <c r="VAN766" s="81"/>
      <c r="VAO766" s="75"/>
      <c r="VAP766" s="81"/>
      <c r="VAQ766" s="75"/>
      <c r="VAR766" s="81"/>
      <c r="VAS766" s="75"/>
      <c r="VAT766" s="81"/>
      <c r="VAU766" s="75"/>
      <c r="VAV766" s="81"/>
      <c r="VAW766" s="75"/>
      <c r="VAX766" s="81"/>
      <c r="VAY766" s="75"/>
      <c r="VAZ766" s="81"/>
      <c r="VBA766" s="75"/>
      <c r="VBB766" s="81"/>
      <c r="VBC766" s="75"/>
      <c r="VBD766" s="81"/>
      <c r="VBE766" s="75"/>
      <c r="VBF766" s="81"/>
      <c r="VBG766" s="75"/>
      <c r="VBH766" s="81"/>
      <c r="VBI766" s="75"/>
      <c r="VBJ766" s="81"/>
      <c r="VBK766" s="75"/>
      <c r="VBL766" s="81"/>
      <c r="VBM766" s="75"/>
      <c r="VBN766" s="81"/>
      <c r="VBO766" s="75"/>
      <c r="VBP766" s="81"/>
      <c r="VBQ766" s="75"/>
      <c r="VBR766" s="81"/>
      <c r="VBS766" s="75"/>
      <c r="VBT766" s="81"/>
      <c r="VBU766" s="75"/>
      <c r="VBV766" s="81"/>
      <c r="VBW766" s="75"/>
      <c r="VBX766" s="81"/>
      <c r="VBY766" s="75"/>
      <c r="VBZ766" s="81"/>
      <c r="VCA766" s="75"/>
      <c r="VCB766" s="81"/>
      <c r="VCC766" s="75"/>
      <c r="VCD766" s="81"/>
      <c r="VCE766" s="75"/>
      <c r="VCF766" s="81"/>
      <c r="VCG766" s="75"/>
      <c r="VCH766" s="81"/>
      <c r="VCI766" s="75"/>
      <c r="VCJ766" s="81"/>
      <c r="VCK766" s="75"/>
      <c r="VCL766" s="81"/>
      <c r="VCM766" s="75"/>
      <c r="VCN766" s="81"/>
      <c r="VCO766" s="75"/>
      <c r="VCP766" s="81"/>
      <c r="VCQ766" s="75"/>
      <c r="VCR766" s="81"/>
      <c r="VCS766" s="75"/>
      <c r="VCT766" s="81"/>
      <c r="VCU766" s="75"/>
      <c r="VCV766" s="81"/>
      <c r="VCW766" s="75"/>
      <c r="VCX766" s="81"/>
      <c r="VCY766" s="75"/>
      <c r="VCZ766" s="81"/>
      <c r="VDA766" s="75"/>
      <c r="VDB766" s="81"/>
      <c r="VDC766" s="75"/>
      <c r="VDD766" s="81"/>
      <c r="VDE766" s="75"/>
      <c r="VDF766" s="81"/>
      <c r="VDG766" s="75"/>
      <c r="VDH766" s="81"/>
      <c r="VDI766" s="75"/>
      <c r="VDJ766" s="81"/>
      <c r="VDK766" s="75"/>
      <c r="VDL766" s="81"/>
      <c r="VDM766" s="75"/>
      <c r="VDN766" s="81"/>
      <c r="VDO766" s="75"/>
      <c r="VDP766" s="81"/>
      <c r="VDQ766" s="75"/>
      <c r="VDR766" s="81"/>
      <c r="VDS766" s="75"/>
      <c r="VDT766" s="81"/>
      <c r="VDU766" s="75"/>
      <c r="VDV766" s="81"/>
      <c r="VDW766" s="75"/>
      <c r="VDX766" s="81"/>
      <c r="VDY766" s="75"/>
      <c r="VDZ766" s="81"/>
      <c r="VEA766" s="75"/>
      <c r="VEB766" s="81"/>
      <c r="VEC766" s="75"/>
      <c r="VED766" s="81"/>
      <c r="VEE766" s="75"/>
      <c r="VEF766" s="81"/>
      <c r="VEG766" s="75"/>
      <c r="VEH766" s="81"/>
      <c r="VEI766" s="75"/>
      <c r="VEJ766" s="81"/>
      <c r="VEK766" s="75"/>
      <c r="VEL766" s="81"/>
      <c r="VEM766" s="75"/>
      <c r="VEN766" s="81"/>
      <c r="VEO766" s="75"/>
      <c r="VEP766" s="81"/>
      <c r="VEQ766" s="75"/>
      <c r="VER766" s="81"/>
      <c r="VES766" s="75"/>
      <c r="VET766" s="81"/>
      <c r="VEU766" s="75"/>
      <c r="VEV766" s="81"/>
      <c r="VEW766" s="75"/>
      <c r="VEX766" s="81"/>
      <c r="VEY766" s="75"/>
      <c r="VEZ766" s="81"/>
      <c r="VFA766" s="75"/>
      <c r="VFB766" s="81"/>
      <c r="VFC766" s="75"/>
      <c r="VFD766" s="81"/>
      <c r="VFE766" s="75"/>
      <c r="VFF766" s="81"/>
      <c r="VFG766" s="75"/>
      <c r="VFH766" s="81"/>
      <c r="VFI766" s="75"/>
      <c r="VFJ766" s="81"/>
      <c r="VFK766" s="75"/>
      <c r="VFL766" s="81"/>
      <c r="VFM766" s="75"/>
      <c r="VFN766" s="81"/>
      <c r="VFO766" s="75"/>
      <c r="VFP766" s="81"/>
      <c r="VFQ766" s="75"/>
      <c r="VFR766" s="81"/>
      <c r="VFS766" s="75"/>
      <c r="VFT766" s="81"/>
      <c r="VFU766" s="75"/>
      <c r="VFV766" s="81"/>
      <c r="VFW766" s="75"/>
      <c r="VFX766" s="81"/>
      <c r="VFY766" s="75"/>
      <c r="VFZ766" s="81"/>
      <c r="VGA766" s="75"/>
      <c r="VGB766" s="81"/>
      <c r="VGC766" s="75"/>
      <c r="VGD766" s="81"/>
      <c r="VGE766" s="75"/>
      <c r="VGF766" s="81"/>
      <c r="VGG766" s="75"/>
      <c r="VGH766" s="81"/>
      <c r="VGI766" s="75"/>
      <c r="VGJ766" s="81"/>
      <c r="VGK766" s="75"/>
      <c r="VGL766" s="81"/>
      <c r="VGM766" s="75"/>
      <c r="VGN766" s="81"/>
      <c r="VGO766" s="75"/>
      <c r="VGP766" s="81"/>
      <c r="VGQ766" s="75"/>
      <c r="VGR766" s="81"/>
      <c r="VGS766" s="75"/>
      <c r="VGT766" s="81"/>
      <c r="VGU766" s="75"/>
      <c r="VGV766" s="81"/>
      <c r="VGW766" s="75"/>
      <c r="VGX766" s="81"/>
      <c r="VGY766" s="75"/>
      <c r="VGZ766" s="81"/>
      <c r="VHA766" s="75"/>
      <c r="VHB766" s="81"/>
      <c r="VHC766" s="75"/>
      <c r="VHD766" s="81"/>
      <c r="VHE766" s="75"/>
      <c r="VHF766" s="81"/>
      <c r="VHG766" s="75"/>
      <c r="VHH766" s="81"/>
      <c r="VHI766" s="75"/>
      <c r="VHJ766" s="81"/>
      <c r="VHK766" s="75"/>
      <c r="VHL766" s="81"/>
      <c r="VHM766" s="75"/>
      <c r="VHN766" s="81"/>
      <c r="VHO766" s="75"/>
      <c r="VHP766" s="81"/>
      <c r="VHQ766" s="75"/>
      <c r="VHR766" s="81"/>
      <c r="VHS766" s="75"/>
      <c r="VHT766" s="81"/>
      <c r="VHU766" s="75"/>
      <c r="VHV766" s="81"/>
      <c r="VHW766" s="75"/>
      <c r="VHX766" s="81"/>
      <c r="VHY766" s="75"/>
      <c r="VHZ766" s="81"/>
      <c r="VIA766" s="75"/>
      <c r="VIB766" s="81"/>
      <c r="VIC766" s="75"/>
      <c r="VID766" s="81"/>
      <c r="VIE766" s="75"/>
      <c r="VIF766" s="81"/>
      <c r="VIG766" s="75"/>
      <c r="VIH766" s="81"/>
      <c r="VII766" s="75"/>
      <c r="VIJ766" s="81"/>
      <c r="VIK766" s="75"/>
      <c r="VIL766" s="81"/>
      <c r="VIM766" s="75"/>
      <c r="VIN766" s="81"/>
      <c r="VIO766" s="75"/>
      <c r="VIP766" s="81"/>
      <c r="VIQ766" s="75"/>
      <c r="VIR766" s="81"/>
      <c r="VIS766" s="75"/>
      <c r="VIT766" s="81"/>
      <c r="VIU766" s="75"/>
      <c r="VIV766" s="81"/>
      <c r="VIW766" s="75"/>
      <c r="VIX766" s="81"/>
      <c r="VIY766" s="75"/>
      <c r="VIZ766" s="81"/>
      <c r="VJA766" s="75"/>
      <c r="VJB766" s="81"/>
      <c r="VJC766" s="75"/>
      <c r="VJD766" s="81"/>
      <c r="VJE766" s="75"/>
      <c r="VJF766" s="81"/>
      <c r="VJG766" s="75"/>
      <c r="VJH766" s="81"/>
      <c r="VJI766" s="75"/>
      <c r="VJJ766" s="81"/>
      <c r="VJK766" s="75"/>
      <c r="VJL766" s="81"/>
      <c r="VJM766" s="75"/>
      <c r="VJN766" s="81"/>
      <c r="VJO766" s="75"/>
      <c r="VJP766" s="81"/>
      <c r="VJQ766" s="75"/>
      <c r="VJR766" s="81"/>
      <c r="VJS766" s="75"/>
      <c r="VJT766" s="81"/>
      <c r="VJU766" s="75"/>
      <c r="VJV766" s="81"/>
      <c r="VJW766" s="75"/>
      <c r="VJX766" s="81"/>
      <c r="VJY766" s="75"/>
      <c r="VJZ766" s="81"/>
      <c r="VKA766" s="75"/>
      <c r="VKB766" s="81"/>
      <c r="VKC766" s="75"/>
      <c r="VKD766" s="81"/>
      <c r="VKE766" s="75"/>
      <c r="VKF766" s="81"/>
      <c r="VKG766" s="75"/>
      <c r="VKH766" s="81"/>
      <c r="VKI766" s="75"/>
      <c r="VKJ766" s="81"/>
      <c r="VKK766" s="75"/>
      <c r="VKL766" s="81"/>
      <c r="VKM766" s="75"/>
      <c r="VKN766" s="81"/>
      <c r="VKO766" s="75"/>
      <c r="VKP766" s="81"/>
      <c r="VKQ766" s="75"/>
      <c r="VKR766" s="81"/>
      <c r="VKS766" s="75"/>
      <c r="VKT766" s="81"/>
      <c r="VKU766" s="75"/>
      <c r="VKV766" s="81"/>
      <c r="VKW766" s="75"/>
      <c r="VKX766" s="81"/>
      <c r="VKY766" s="75"/>
      <c r="VKZ766" s="81"/>
      <c r="VLA766" s="75"/>
      <c r="VLB766" s="81"/>
      <c r="VLC766" s="75"/>
      <c r="VLD766" s="81"/>
      <c r="VLE766" s="75"/>
      <c r="VLF766" s="81"/>
      <c r="VLG766" s="75"/>
      <c r="VLH766" s="81"/>
      <c r="VLI766" s="75"/>
      <c r="VLJ766" s="81"/>
      <c r="VLK766" s="75"/>
      <c r="VLL766" s="81"/>
      <c r="VLM766" s="75"/>
      <c r="VLN766" s="81"/>
      <c r="VLO766" s="75"/>
      <c r="VLP766" s="81"/>
      <c r="VLQ766" s="75"/>
      <c r="VLR766" s="81"/>
      <c r="VLS766" s="75"/>
      <c r="VLT766" s="81"/>
      <c r="VLU766" s="75"/>
      <c r="VLV766" s="81"/>
      <c r="VLW766" s="75"/>
      <c r="VLX766" s="81"/>
      <c r="VLY766" s="75"/>
      <c r="VLZ766" s="81"/>
      <c r="VMA766" s="75"/>
      <c r="VMB766" s="81"/>
      <c r="VMC766" s="75"/>
      <c r="VMD766" s="81"/>
      <c r="VME766" s="75"/>
      <c r="VMF766" s="81"/>
      <c r="VMG766" s="75"/>
      <c r="VMH766" s="81"/>
      <c r="VMI766" s="75"/>
      <c r="VMJ766" s="81"/>
      <c r="VMK766" s="75"/>
      <c r="VML766" s="81"/>
      <c r="VMM766" s="75"/>
      <c r="VMN766" s="81"/>
      <c r="VMO766" s="75"/>
      <c r="VMP766" s="81"/>
      <c r="VMQ766" s="75"/>
      <c r="VMR766" s="81"/>
      <c r="VMS766" s="75"/>
      <c r="VMT766" s="81"/>
      <c r="VMU766" s="75"/>
      <c r="VMV766" s="81"/>
      <c r="VMW766" s="75"/>
      <c r="VMX766" s="81"/>
      <c r="VMY766" s="75"/>
      <c r="VMZ766" s="81"/>
      <c r="VNA766" s="75"/>
      <c r="VNB766" s="81"/>
      <c r="VNC766" s="75"/>
      <c r="VND766" s="81"/>
      <c r="VNE766" s="75"/>
      <c r="VNF766" s="81"/>
      <c r="VNG766" s="75"/>
      <c r="VNH766" s="81"/>
      <c r="VNI766" s="75"/>
      <c r="VNJ766" s="81"/>
      <c r="VNK766" s="75"/>
      <c r="VNL766" s="81"/>
      <c r="VNM766" s="75"/>
      <c r="VNN766" s="81"/>
      <c r="VNO766" s="75"/>
      <c r="VNP766" s="81"/>
      <c r="VNQ766" s="75"/>
      <c r="VNR766" s="81"/>
      <c r="VNS766" s="75"/>
      <c r="VNT766" s="81"/>
      <c r="VNU766" s="75"/>
      <c r="VNV766" s="81"/>
      <c r="VNW766" s="75"/>
      <c r="VNX766" s="81"/>
      <c r="VNY766" s="75"/>
      <c r="VNZ766" s="81"/>
      <c r="VOA766" s="75"/>
      <c r="VOB766" s="81"/>
      <c r="VOC766" s="75"/>
      <c r="VOD766" s="81"/>
      <c r="VOE766" s="75"/>
      <c r="VOF766" s="81"/>
      <c r="VOG766" s="75"/>
      <c r="VOH766" s="81"/>
      <c r="VOI766" s="75"/>
      <c r="VOJ766" s="81"/>
      <c r="VOK766" s="75"/>
      <c r="VOL766" s="81"/>
      <c r="VOM766" s="75"/>
      <c r="VON766" s="81"/>
      <c r="VOO766" s="75"/>
      <c r="VOP766" s="81"/>
      <c r="VOQ766" s="75"/>
      <c r="VOR766" s="81"/>
      <c r="VOS766" s="75"/>
      <c r="VOT766" s="81"/>
      <c r="VOU766" s="75"/>
      <c r="VOV766" s="81"/>
      <c r="VOW766" s="75"/>
      <c r="VOX766" s="81"/>
      <c r="VOY766" s="75"/>
      <c r="VOZ766" s="81"/>
      <c r="VPA766" s="75"/>
      <c r="VPB766" s="81"/>
      <c r="VPC766" s="75"/>
      <c r="VPD766" s="81"/>
      <c r="VPE766" s="75"/>
      <c r="VPF766" s="81"/>
      <c r="VPG766" s="75"/>
      <c r="VPH766" s="81"/>
      <c r="VPI766" s="75"/>
      <c r="VPJ766" s="81"/>
      <c r="VPK766" s="75"/>
      <c r="VPL766" s="81"/>
      <c r="VPM766" s="75"/>
      <c r="VPN766" s="81"/>
      <c r="VPO766" s="75"/>
      <c r="VPP766" s="81"/>
      <c r="VPQ766" s="75"/>
      <c r="VPR766" s="81"/>
      <c r="VPS766" s="75"/>
      <c r="VPT766" s="81"/>
      <c r="VPU766" s="75"/>
      <c r="VPV766" s="81"/>
      <c r="VPW766" s="75"/>
      <c r="VPX766" s="81"/>
      <c r="VPY766" s="75"/>
      <c r="VPZ766" s="81"/>
      <c r="VQA766" s="75"/>
      <c r="VQB766" s="81"/>
      <c r="VQC766" s="75"/>
      <c r="VQD766" s="81"/>
      <c r="VQE766" s="75"/>
      <c r="VQF766" s="81"/>
      <c r="VQG766" s="75"/>
      <c r="VQH766" s="81"/>
      <c r="VQI766" s="75"/>
      <c r="VQJ766" s="81"/>
      <c r="VQK766" s="75"/>
      <c r="VQL766" s="81"/>
      <c r="VQM766" s="75"/>
      <c r="VQN766" s="81"/>
      <c r="VQO766" s="75"/>
      <c r="VQP766" s="81"/>
      <c r="VQQ766" s="75"/>
      <c r="VQR766" s="81"/>
      <c r="VQS766" s="75"/>
      <c r="VQT766" s="81"/>
      <c r="VQU766" s="75"/>
      <c r="VQV766" s="81"/>
      <c r="VQW766" s="75"/>
      <c r="VQX766" s="81"/>
      <c r="VQY766" s="75"/>
      <c r="VQZ766" s="81"/>
      <c r="VRA766" s="75"/>
      <c r="VRB766" s="81"/>
      <c r="VRC766" s="75"/>
      <c r="VRD766" s="81"/>
      <c r="VRE766" s="75"/>
      <c r="VRF766" s="81"/>
      <c r="VRG766" s="75"/>
      <c r="VRH766" s="81"/>
      <c r="VRI766" s="75"/>
      <c r="VRJ766" s="81"/>
      <c r="VRK766" s="75"/>
      <c r="VRL766" s="81"/>
      <c r="VRM766" s="75"/>
      <c r="VRN766" s="81"/>
      <c r="VRO766" s="75"/>
      <c r="VRP766" s="81"/>
      <c r="VRQ766" s="75"/>
      <c r="VRR766" s="81"/>
      <c r="VRS766" s="75"/>
      <c r="VRT766" s="81"/>
      <c r="VRU766" s="75"/>
      <c r="VRV766" s="81"/>
      <c r="VRW766" s="75"/>
      <c r="VRX766" s="81"/>
      <c r="VRY766" s="75"/>
      <c r="VRZ766" s="81"/>
      <c r="VSA766" s="75"/>
      <c r="VSB766" s="81"/>
      <c r="VSC766" s="75"/>
      <c r="VSD766" s="81"/>
      <c r="VSE766" s="75"/>
      <c r="VSF766" s="81"/>
      <c r="VSG766" s="75"/>
      <c r="VSH766" s="81"/>
      <c r="VSI766" s="75"/>
      <c r="VSJ766" s="81"/>
      <c r="VSK766" s="75"/>
      <c r="VSL766" s="81"/>
      <c r="VSM766" s="75"/>
      <c r="VSN766" s="81"/>
      <c r="VSO766" s="75"/>
      <c r="VSP766" s="81"/>
      <c r="VSQ766" s="75"/>
      <c r="VSR766" s="81"/>
      <c r="VSS766" s="75"/>
      <c r="VST766" s="81"/>
      <c r="VSU766" s="75"/>
      <c r="VSV766" s="81"/>
      <c r="VSW766" s="75"/>
      <c r="VSX766" s="81"/>
      <c r="VSY766" s="75"/>
      <c r="VSZ766" s="81"/>
      <c r="VTA766" s="75"/>
      <c r="VTB766" s="81"/>
      <c r="VTC766" s="75"/>
      <c r="VTD766" s="81"/>
      <c r="VTE766" s="75"/>
      <c r="VTF766" s="81"/>
      <c r="VTG766" s="75"/>
      <c r="VTH766" s="81"/>
      <c r="VTI766" s="75"/>
      <c r="VTJ766" s="81"/>
      <c r="VTK766" s="75"/>
      <c r="VTL766" s="81"/>
      <c r="VTM766" s="75"/>
      <c r="VTN766" s="81"/>
      <c r="VTO766" s="75"/>
      <c r="VTP766" s="81"/>
      <c r="VTQ766" s="75"/>
      <c r="VTR766" s="81"/>
      <c r="VTS766" s="75"/>
      <c r="VTT766" s="81"/>
      <c r="VTU766" s="75"/>
      <c r="VTV766" s="81"/>
      <c r="VTW766" s="75"/>
      <c r="VTX766" s="81"/>
      <c r="VTY766" s="75"/>
      <c r="VTZ766" s="81"/>
      <c r="VUA766" s="75"/>
      <c r="VUB766" s="81"/>
      <c r="VUC766" s="75"/>
      <c r="VUD766" s="81"/>
      <c r="VUE766" s="75"/>
      <c r="VUF766" s="81"/>
      <c r="VUG766" s="75"/>
      <c r="VUH766" s="81"/>
      <c r="VUI766" s="75"/>
      <c r="VUJ766" s="81"/>
      <c r="VUK766" s="75"/>
      <c r="VUL766" s="81"/>
      <c r="VUM766" s="75"/>
      <c r="VUN766" s="81"/>
      <c r="VUO766" s="75"/>
      <c r="VUP766" s="81"/>
      <c r="VUQ766" s="75"/>
      <c r="VUR766" s="81"/>
      <c r="VUS766" s="75"/>
      <c r="VUT766" s="81"/>
      <c r="VUU766" s="75"/>
      <c r="VUV766" s="81"/>
      <c r="VUW766" s="75"/>
      <c r="VUX766" s="81"/>
      <c r="VUY766" s="75"/>
      <c r="VUZ766" s="81"/>
      <c r="VVA766" s="75"/>
      <c r="VVB766" s="81"/>
      <c r="VVC766" s="75"/>
      <c r="VVD766" s="81"/>
      <c r="VVE766" s="75"/>
      <c r="VVF766" s="81"/>
      <c r="VVG766" s="75"/>
      <c r="VVH766" s="81"/>
      <c r="VVI766" s="75"/>
      <c r="VVJ766" s="81"/>
      <c r="VVK766" s="75"/>
      <c r="VVL766" s="81"/>
      <c r="VVM766" s="75"/>
      <c r="VVN766" s="81"/>
      <c r="VVO766" s="75"/>
      <c r="VVP766" s="81"/>
      <c r="VVQ766" s="75"/>
      <c r="VVR766" s="81"/>
      <c r="VVS766" s="75"/>
      <c r="VVT766" s="81"/>
      <c r="VVU766" s="75"/>
      <c r="VVV766" s="81"/>
      <c r="VVW766" s="75"/>
      <c r="VVX766" s="81"/>
      <c r="VVY766" s="75"/>
      <c r="VVZ766" s="81"/>
      <c r="VWA766" s="75"/>
      <c r="VWB766" s="81"/>
      <c r="VWC766" s="75"/>
      <c r="VWD766" s="81"/>
      <c r="VWE766" s="75"/>
      <c r="VWF766" s="81"/>
      <c r="VWG766" s="75"/>
      <c r="VWH766" s="81"/>
      <c r="VWI766" s="75"/>
      <c r="VWJ766" s="81"/>
      <c r="VWK766" s="75"/>
      <c r="VWL766" s="81"/>
      <c r="VWM766" s="75"/>
      <c r="VWN766" s="81"/>
      <c r="VWO766" s="75"/>
      <c r="VWP766" s="81"/>
      <c r="VWQ766" s="75"/>
      <c r="VWR766" s="81"/>
      <c r="VWS766" s="75"/>
      <c r="VWT766" s="81"/>
      <c r="VWU766" s="75"/>
      <c r="VWV766" s="81"/>
      <c r="VWW766" s="75"/>
      <c r="VWX766" s="81"/>
      <c r="VWY766" s="75"/>
      <c r="VWZ766" s="81"/>
      <c r="VXA766" s="75"/>
      <c r="VXB766" s="81"/>
      <c r="VXC766" s="75"/>
      <c r="VXD766" s="81"/>
      <c r="VXE766" s="75"/>
      <c r="VXF766" s="81"/>
      <c r="VXG766" s="75"/>
      <c r="VXH766" s="81"/>
      <c r="VXI766" s="75"/>
      <c r="VXJ766" s="81"/>
      <c r="VXK766" s="75"/>
      <c r="VXL766" s="81"/>
      <c r="VXM766" s="75"/>
      <c r="VXN766" s="81"/>
      <c r="VXO766" s="75"/>
      <c r="VXP766" s="81"/>
      <c r="VXQ766" s="75"/>
      <c r="VXR766" s="81"/>
      <c r="VXS766" s="75"/>
      <c r="VXT766" s="81"/>
      <c r="VXU766" s="75"/>
      <c r="VXV766" s="81"/>
      <c r="VXW766" s="75"/>
      <c r="VXX766" s="81"/>
      <c r="VXY766" s="75"/>
      <c r="VXZ766" s="81"/>
      <c r="VYA766" s="75"/>
      <c r="VYB766" s="81"/>
      <c r="VYC766" s="75"/>
      <c r="VYD766" s="81"/>
      <c r="VYE766" s="75"/>
      <c r="VYF766" s="81"/>
      <c r="VYG766" s="75"/>
      <c r="VYH766" s="81"/>
      <c r="VYI766" s="75"/>
      <c r="VYJ766" s="81"/>
      <c r="VYK766" s="75"/>
      <c r="VYL766" s="81"/>
      <c r="VYM766" s="75"/>
      <c r="VYN766" s="81"/>
      <c r="VYO766" s="75"/>
      <c r="VYP766" s="81"/>
      <c r="VYQ766" s="75"/>
      <c r="VYR766" s="81"/>
      <c r="VYS766" s="75"/>
      <c r="VYT766" s="81"/>
      <c r="VYU766" s="75"/>
      <c r="VYV766" s="81"/>
      <c r="VYW766" s="75"/>
      <c r="VYX766" s="81"/>
      <c r="VYY766" s="75"/>
      <c r="VYZ766" s="81"/>
      <c r="VZA766" s="75"/>
      <c r="VZB766" s="81"/>
      <c r="VZC766" s="75"/>
      <c r="VZD766" s="81"/>
      <c r="VZE766" s="75"/>
      <c r="VZF766" s="81"/>
      <c r="VZG766" s="75"/>
      <c r="VZH766" s="81"/>
      <c r="VZI766" s="75"/>
      <c r="VZJ766" s="81"/>
      <c r="VZK766" s="75"/>
      <c r="VZL766" s="81"/>
      <c r="VZM766" s="75"/>
      <c r="VZN766" s="81"/>
      <c r="VZO766" s="75"/>
      <c r="VZP766" s="81"/>
      <c r="VZQ766" s="75"/>
      <c r="VZR766" s="81"/>
      <c r="VZS766" s="75"/>
      <c r="VZT766" s="81"/>
      <c r="VZU766" s="75"/>
      <c r="VZV766" s="81"/>
      <c r="VZW766" s="75"/>
      <c r="VZX766" s="81"/>
      <c r="VZY766" s="75"/>
      <c r="VZZ766" s="81"/>
      <c r="WAA766" s="75"/>
      <c r="WAB766" s="81"/>
      <c r="WAC766" s="75"/>
      <c r="WAD766" s="81"/>
      <c r="WAE766" s="75"/>
      <c r="WAF766" s="81"/>
      <c r="WAG766" s="75"/>
      <c r="WAH766" s="81"/>
      <c r="WAI766" s="75"/>
      <c r="WAJ766" s="81"/>
      <c r="WAK766" s="75"/>
      <c r="WAL766" s="81"/>
      <c r="WAM766" s="75"/>
      <c r="WAN766" s="81"/>
      <c r="WAO766" s="75"/>
      <c r="WAP766" s="81"/>
      <c r="WAQ766" s="75"/>
      <c r="WAR766" s="81"/>
      <c r="WAS766" s="75"/>
      <c r="WAT766" s="81"/>
      <c r="WAU766" s="75"/>
      <c r="WAV766" s="81"/>
      <c r="WAW766" s="75"/>
      <c r="WAX766" s="81"/>
      <c r="WAY766" s="75"/>
      <c r="WAZ766" s="81"/>
      <c r="WBA766" s="75"/>
      <c r="WBB766" s="81"/>
      <c r="WBC766" s="75"/>
      <c r="WBD766" s="81"/>
      <c r="WBE766" s="75"/>
      <c r="WBF766" s="81"/>
      <c r="WBG766" s="75"/>
      <c r="WBH766" s="81"/>
      <c r="WBI766" s="75"/>
      <c r="WBJ766" s="81"/>
      <c r="WBK766" s="75"/>
      <c r="WBL766" s="81"/>
      <c r="WBM766" s="75"/>
      <c r="WBN766" s="81"/>
      <c r="WBO766" s="75"/>
      <c r="WBP766" s="81"/>
      <c r="WBQ766" s="75"/>
      <c r="WBR766" s="81"/>
      <c r="WBS766" s="75"/>
      <c r="WBT766" s="81"/>
      <c r="WBU766" s="75"/>
      <c r="WBV766" s="81"/>
      <c r="WBW766" s="75"/>
      <c r="WBX766" s="81"/>
      <c r="WBY766" s="75"/>
      <c r="WBZ766" s="81"/>
      <c r="WCA766" s="75"/>
      <c r="WCB766" s="81"/>
      <c r="WCC766" s="75"/>
      <c r="WCD766" s="81"/>
      <c r="WCE766" s="75"/>
      <c r="WCF766" s="81"/>
      <c r="WCG766" s="75"/>
      <c r="WCH766" s="81"/>
      <c r="WCI766" s="75"/>
      <c r="WCJ766" s="81"/>
      <c r="WCK766" s="75"/>
      <c r="WCL766" s="81"/>
      <c r="WCM766" s="75"/>
      <c r="WCN766" s="81"/>
      <c r="WCO766" s="75"/>
      <c r="WCP766" s="81"/>
      <c r="WCQ766" s="75"/>
      <c r="WCR766" s="81"/>
      <c r="WCS766" s="75"/>
      <c r="WCT766" s="81"/>
      <c r="WCU766" s="75"/>
      <c r="WCV766" s="81"/>
      <c r="WCW766" s="75"/>
      <c r="WCX766" s="81"/>
      <c r="WCY766" s="75"/>
      <c r="WCZ766" s="81"/>
      <c r="WDA766" s="75"/>
      <c r="WDB766" s="81"/>
      <c r="WDC766" s="75"/>
      <c r="WDD766" s="81"/>
      <c r="WDE766" s="75"/>
      <c r="WDF766" s="81"/>
      <c r="WDG766" s="75"/>
      <c r="WDH766" s="81"/>
      <c r="WDI766" s="75"/>
      <c r="WDJ766" s="81"/>
      <c r="WDK766" s="75"/>
      <c r="WDL766" s="81"/>
      <c r="WDM766" s="75"/>
      <c r="WDN766" s="81"/>
      <c r="WDO766" s="75"/>
      <c r="WDP766" s="81"/>
      <c r="WDQ766" s="75"/>
      <c r="WDR766" s="81"/>
      <c r="WDS766" s="75"/>
      <c r="WDT766" s="81"/>
      <c r="WDU766" s="75"/>
      <c r="WDV766" s="81"/>
      <c r="WDW766" s="75"/>
      <c r="WDX766" s="81"/>
      <c r="WDY766" s="75"/>
      <c r="WDZ766" s="81"/>
      <c r="WEA766" s="75"/>
      <c r="WEB766" s="81"/>
      <c r="WEC766" s="75"/>
      <c r="WED766" s="81"/>
      <c r="WEE766" s="75"/>
      <c r="WEF766" s="81"/>
      <c r="WEG766" s="75"/>
      <c r="WEH766" s="81"/>
      <c r="WEI766" s="75"/>
      <c r="WEJ766" s="81"/>
      <c r="WEK766" s="75"/>
      <c r="WEL766" s="81"/>
      <c r="WEM766" s="75"/>
      <c r="WEN766" s="81"/>
      <c r="WEO766" s="75"/>
      <c r="WEP766" s="81"/>
      <c r="WEQ766" s="75"/>
      <c r="WER766" s="81"/>
      <c r="WES766" s="75"/>
      <c r="WET766" s="81"/>
      <c r="WEU766" s="75"/>
      <c r="WEV766" s="81"/>
      <c r="WEW766" s="75"/>
      <c r="WEX766" s="81"/>
      <c r="WEY766" s="75"/>
      <c r="WEZ766" s="81"/>
      <c r="WFA766" s="75"/>
      <c r="WFB766" s="81"/>
      <c r="WFC766" s="75"/>
      <c r="WFD766" s="81"/>
      <c r="WFE766" s="75"/>
      <c r="WFF766" s="81"/>
      <c r="WFG766" s="75"/>
      <c r="WFH766" s="81"/>
      <c r="WFI766" s="75"/>
      <c r="WFJ766" s="81"/>
      <c r="WFK766" s="75"/>
      <c r="WFL766" s="81"/>
      <c r="WFM766" s="75"/>
      <c r="WFN766" s="81"/>
      <c r="WFO766" s="75"/>
      <c r="WFP766" s="81"/>
      <c r="WFQ766" s="75"/>
      <c r="WFR766" s="81"/>
      <c r="WFS766" s="75"/>
      <c r="WFT766" s="81"/>
      <c r="WFU766" s="75"/>
      <c r="WFV766" s="81"/>
      <c r="WFW766" s="75"/>
      <c r="WFX766" s="81"/>
      <c r="WFY766" s="75"/>
      <c r="WFZ766" s="81"/>
      <c r="WGA766" s="75"/>
      <c r="WGB766" s="81"/>
      <c r="WGC766" s="75"/>
      <c r="WGD766" s="81"/>
      <c r="WGE766" s="75"/>
      <c r="WGF766" s="81"/>
      <c r="WGG766" s="75"/>
      <c r="WGH766" s="81"/>
      <c r="WGI766" s="75"/>
      <c r="WGJ766" s="81"/>
      <c r="WGK766" s="75"/>
      <c r="WGL766" s="81"/>
      <c r="WGM766" s="75"/>
      <c r="WGN766" s="81"/>
      <c r="WGO766" s="75"/>
      <c r="WGP766" s="81"/>
      <c r="WGQ766" s="75"/>
      <c r="WGR766" s="81"/>
      <c r="WGS766" s="75"/>
      <c r="WGT766" s="81"/>
      <c r="WGU766" s="75"/>
      <c r="WGV766" s="81"/>
      <c r="WGW766" s="75"/>
      <c r="WGX766" s="81"/>
      <c r="WGY766" s="75"/>
      <c r="WGZ766" s="81"/>
      <c r="WHA766" s="75"/>
      <c r="WHB766" s="81"/>
      <c r="WHC766" s="75"/>
      <c r="WHD766" s="81"/>
      <c r="WHE766" s="75"/>
      <c r="WHF766" s="81"/>
      <c r="WHG766" s="75"/>
      <c r="WHH766" s="81"/>
      <c r="WHI766" s="75"/>
      <c r="WHJ766" s="81"/>
      <c r="WHK766" s="75"/>
      <c r="WHL766" s="81"/>
      <c r="WHM766" s="75"/>
      <c r="WHN766" s="81"/>
      <c r="WHO766" s="75"/>
      <c r="WHP766" s="81"/>
      <c r="WHQ766" s="75"/>
      <c r="WHR766" s="81"/>
      <c r="WHS766" s="75"/>
      <c r="WHT766" s="81"/>
      <c r="WHU766" s="75"/>
      <c r="WHV766" s="81"/>
      <c r="WHW766" s="75"/>
      <c r="WHX766" s="81"/>
      <c r="WHY766" s="75"/>
      <c r="WHZ766" s="81"/>
      <c r="WIA766" s="75"/>
      <c r="WIB766" s="81"/>
      <c r="WIC766" s="75"/>
      <c r="WID766" s="81"/>
      <c r="WIE766" s="75"/>
      <c r="WIF766" s="81"/>
      <c r="WIG766" s="75"/>
      <c r="WIH766" s="81"/>
      <c r="WII766" s="75"/>
      <c r="WIJ766" s="81"/>
      <c r="WIK766" s="75"/>
      <c r="WIL766" s="81"/>
      <c r="WIM766" s="75"/>
      <c r="WIN766" s="81"/>
      <c r="WIO766" s="75"/>
      <c r="WIP766" s="81"/>
      <c r="WIQ766" s="75"/>
      <c r="WIR766" s="81"/>
      <c r="WIS766" s="75"/>
      <c r="WIT766" s="81"/>
      <c r="WIU766" s="75"/>
      <c r="WIV766" s="81"/>
      <c r="WIW766" s="75"/>
      <c r="WIX766" s="81"/>
      <c r="WIY766" s="75"/>
      <c r="WIZ766" s="81"/>
      <c r="WJA766" s="75"/>
      <c r="WJB766" s="81"/>
      <c r="WJC766" s="75"/>
      <c r="WJD766" s="81"/>
      <c r="WJE766" s="75"/>
      <c r="WJF766" s="81"/>
      <c r="WJG766" s="75"/>
      <c r="WJH766" s="81"/>
      <c r="WJI766" s="75"/>
      <c r="WJJ766" s="81"/>
      <c r="WJK766" s="75"/>
      <c r="WJL766" s="81"/>
      <c r="WJM766" s="75"/>
      <c r="WJN766" s="81"/>
      <c r="WJO766" s="75"/>
      <c r="WJP766" s="81"/>
      <c r="WJQ766" s="75"/>
      <c r="WJR766" s="81"/>
      <c r="WJS766" s="75"/>
      <c r="WJT766" s="81"/>
      <c r="WJU766" s="75"/>
      <c r="WJV766" s="81"/>
      <c r="WJW766" s="75"/>
      <c r="WJX766" s="81"/>
      <c r="WJY766" s="75"/>
      <c r="WJZ766" s="81"/>
      <c r="WKA766" s="75"/>
      <c r="WKB766" s="81"/>
      <c r="WKC766" s="75"/>
      <c r="WKD766" s="81"/>
      <c r="WKE766" s="75"/>
      <c r="WKF766" s="81"/>
      <c r="WKG766" s="75"/>
      <c r="WKH766" s="81"/>
      <c r="WKI766" s="75"/>
      <c r="WKJ766" s="81"/>
      <c r="WKK766" s="75"/>
      <c r="WKL766" s="81"/>
      <c r="WKM766" s="75"/>
      <c r="WKN766" s="81"/>
      <c r="WKO766" s="75"/>
      <c r="WKP766" s="81"/>
      <c r="WKQ766" s="75"/>
      <c r="WKR766" s="81"/>
      <c r="WKS766" s="75"/>
      <c r="WKT766" s="81"/>
      <c r="WKU766" s="75"/>
      <c r="WKV766" s="81"/>
      <c r="WKW766" s="75"/>
      <c r="WKX766" s="81"/>
      <c r="WKY766" s="75"/>
      <c r="WKZ766" s="81"/>
      <c r="WLA766" s="75"/>
      <c r="WLB766" s="81"/>
      <c r="WLC766" s="75"/>
      <c r="WLD766" s="81"/>
      <c r="WLE766" s="75"/>
      <c r="WLF766" s="81"/>
      <c r="WLG766" s="75"/>
      <c r="WLH766" s="81"/>
      <c r="WLI766" s="75"/>
      <c r="WLJ766" s="81"/>
      <c r="WLK766" s="75"/>
      <c r="WLL766" s="81"/>
      <c r="WLM766" s="75"/>
      <c r="WLN766" s="81"/>
      <c r="WLO766" s="75"/>
      <c r="WLP766" s="81"/>
      <c r="WLQ766" s="75"/>
      <c r="WLR766" s="81"/>
      <c r="WLS766" s="75"/>
      <c r="WLT766" s="81"/>
      <c r="WLU766" s="75"/>
      <c r="WLV766" s="81"/>
      <c r="WLW766" s="75"/>
      <c r="WLX766" s="81"/>
      <c r="WLY766" s="75"/>
      <c r="WLZ766" s="81"/>
      <c r="WMA766" s="75"/>
      <c r="WMB766" s="81"/>
      <c r="WMC766" s="75"/>
      <c r="WMD766" s="81"/>
      <c r="WME766" s="75"/>
      <c r="WMF766" s="81"/>
      <c r="WMG766" s="75"/>
      <c r="WMH766" s="81"/>
      <c r="WMI766" s="75"/>
      <c r="WMJ766" s="81"/>
      <c r="WMK766" s="75"/>
      <c r="WML766" s="81"/>
      <c r="WMM766" s="75"/>
      <c r="WMN766" s="81"/>
      <c r="WMO766" s="75"/>
      <c r="WMP766" s="81"/>
      <c r="WMQ766" s="75"/>
      <c r="WMR766" s="81"/>
      <c r="WMS766" s="75"/>
      <c r="WMT766" s="81"/>
      <c r="WMU766" s="75"/>
      <c r="WMV766" s="81"/>
      <c r="WMW766" s="75"/>
      <c r="WMX766" s="81"/>
      <c r="WMY766" s="75"/>
      <c r="WMZ766" s="81"/>
      <c r="WNA766" s="75"/>
      <c r="WNB766" s="81"/>
      <c r="WNC766" s="75"/>
      <c r="WND766" s="81"/>
      <c r="WNE766" s="75"/>
      <c r="WNF766" s="81"/>
      <c r="WNG766" s="75"/>
      <c r="WNH766" s="81"/>
      <c r="WNI766" s="75"/>
      <c r="WNJ766" s="81"/>
      <c r="WNK766" s="75"/>
      <c r="WNL766" s="81"/>
      <c r="WNM766" s="75"/>
      <c r="WNN766" s="81"/>
      <c r="WNO766" s="75"/>
      <c r="WNP766" s="81"/>
      <c r="WNQ766" s="75"/>
      <c r="WNR766" s="81"/>
      <c r="WNS766" s="75"/>
      <c r="WNT766" s="81"/>
      <c r="WNU766" s="75"/>
      <c r="WNV766" s="81"/>
      <c r="WNW766" s="75"/>
      <c r="WNX766" s="81"/>
      <c r="WNY766" s="75"/>
      <c r="WNZ766" s="81"/>
      <c r="WOA766" s="75"/>
      <c r="WOB766" s="81"/>
      <c r="WOC766" s="75"/>
      <c r="WOD766" s="81"/>
      <c r="WOE766" s="75"/>
      <c r="WOF766" s="81"/>
      <c r="WOG766" s="75"/>
      <c r="WOH766" s="81"/>
      <c r="WOI766" s="75"/>
      <c r="WOJ766" s="81"/>
      <c r="WOK766" s="75"/>
      <c r="WOL766" s="81"/>
      <c r="WOM766" s="75"/>
      <c r="WON766" s="81"/>
      <c r="WOO766" s="75"/>
      <c r="WOP766" s="81"/>
      <c r="WOQ766" s="75"/>
      <c r="WOR766" s="81"/>
      <c r="WOS766" s="75"/>
      <c r="WOT766" s="81"/>
      <c r="WOU766" s="75"/>
      <c r="WOV766" s="81"/>
      <c r="WOW766" s="75"/>
      <c r="WOX766" s="81"/>
      <c r="WOY766" s="75"/>
      <c r="WOZ766" s="81"/>
      <c r="WPA766" s="75"/>
      <c r="WPB766" s="81"/>
      <c r="WPC766" s="75"/>
      <c r="WPD766" s="81"/>
      <c r="WPE766" s="75"/>
      <c r="WPF766" s="81"/>
      <c r="WPG766" s="75"/>
      <c r="WPH766" s="81"/>
      <c r="WPI766" s="75"/>
      <c r="WPJ766" s="81"/>
      <c r="WPK766" s="75"/>
      <c r="WPL766" s="81"/>
      <c r="WPM766" s="75"/>
      <c r="WPN766" s="81"/>
      <c r="WPO766" s="75"/>
      <c r="WPP766" s="81"/>
      <c r="WPQ766" s="75"/>
      <c r="WPR766" s="81"/>
      <c r="WPS766" s="75"/>
      <c r="WPT766" s="81"/>
      <c r="WPU766" s="75"/>
      <c r="WPV766" s="81"/>
      <c r="WPW766" s="75"/>
      <c r="WPX766" s="81"/>
      <c r="WPY766" s="75"/>
      <c r="WPZ766" s="81"/>
      <c r="WQA766" s="75"/>
      <c r="WQB766" s="81"/>
      <c r="WQC766" s="75"/>
      <c r="WQD766" s="81"/>
      <c r="WQE766" s="75"/>
      <c r="WQF766" s="81"/>
      <c r="WQG766" s="75"/>
      <c r="WQH766" s="81"/>
      <c r="WQI766" s="75"/>
      <c r="WQJ766" s="81"/>
      <c r="WQK766" s="75"/>
      <c r="WQL766" s="81"/>
      <c r="WQM766" s="75"/>
      <c r="WQN766" s="81"/>
      <c r="WQO766" s="75"/>
      <c r="WQP766" s="81"/>
      <c r="WQQ766" s="75"/>
      <c r="WQR766" s="81"/>
      <c r="WQS766" s="75"/>
      <c r="WQT766" s="81"/>
      <c r="WQU766" s="75"/>
      <c r="WQV766" s="81"/>
      <c r="WQW766" s="75"/>
      <c r="WQX766" s="81"/>
      <c r="WQY766" s="75"/>
      <c r="WQZ766" s="81"/>
      <c r="WRA766" s="75"/>
      <c r="WRB766" s="81"/>
      <c r="WRC766" s="75"/>
      <c r="WRD766" s="81"/>
      <c r="WRE766" s="75"/>
      <c r="WRF766" s="81"/>
      <c r="WRG766" s="75"/>
      <c r="WRH766" s="81"/>
      <c r="WRI766" s="75"/>
      <c r="WRJ766" s="81"/>
      <c r="WRK766" s="75"/>
      <c r="WRL766" s="81"/>
      <c r="WRM766" s="75"/>
      <c r="WRN766" s="81"/>
      <c r="WRO766" s="75"/>
      <c r="WRP766" s="81"/>
      <c r="WRQ766" s="75"/>
      <c r="WRR766" s="81"/>
      <c r="WRS766" s="75"/>
      <c r="WRT766" s="81"/>
      <c r="WRU766" s="75"/>
      <c r="WRV766" s="81"/>
      <c r="WRW766" s="75"/>
      <c r="WRX766" s="81"/>
      <c r="WRY766" s="75"/>
      <c r="WRZ766" s="81"/>
      <c r="WSA766" s="75"/>
      <c r="WSB766" s="81"/>
      <c r="WSC766" s="75"/>
      <c r="WSD766" s="81"/>
      <c r="WSE766" s="75"/>
      <c r="WSF766" s="81"/>
      <c r="WSG766" s="75"/>
      <c r="WSH766" s="81"/>
      <c r="WSI766" s="75"/>
      <c r="WSJ766" s="81"/>
      <c r="WSK766" s="75"/>
      <c r="WSL766" s="81"/>
      <c r="WSM766" s="75"/>
      <c r="WSN766" s="81"/>
      <c r="WSO766" s="75"/>
      <c r="WSP766" s="81"/>
      <c r="WSQ766" s="75"/>
      <c r="WSR766" s="81"/>
      <c r="WSS766" s="75"/>
      <c r="WST766" s="81"/>
      <c r="WSU766" s="75"/>
      <c r="WSV766" s="81"/>
      <c r="WSW766" s="75"/>
      <c r="WSX766" s="81"/>
      <c r="WSY766" s="75"/>
      <c r="WSZ766" s="81"/>
      <c r="WTA766" s="75"/>
      <c r="WTB766" s="81"/>
      <c r="WTC766" s="75"/>
      <c r="WTD766" s="81"/>
      <c r="WTE766" s="75"/>
      <c r="WTF766" s="81"/>
      <c r="WTG766" s="75"/>
      <c r="WTH766" s="81"/>
      <c r="WTI766" s="75"/>
      <c r="WTJ766" s="81"/>
      <c r="WTK766" s="75"/>
      <c r="WTL766" s="81"/>
      <c r="WTM766" s="75"/>
      <c r="WTN766" s="81"/>
      <c r="WTO766" s="75"/>
      <c r="WTP766" s="81"/>
      <c r="WTQ766" s="75"/>
      <c r="WTR766" s="81"/>
      <c r="WTS766" s="75"/>
      <c r="WTT766" s="81"/>
      <c r="WTU766" s="75"/>
      <c r="WTV766" s="81"/>
      <c r="WTW766" s="75"/>
      <c r="WTX766" s="81"/>
      <c r="WTY766" s="75"/>
      <c r="WTZ766" s="81"/>
      <c r="WUA766" s="75"/>
      <c r="WUB766" s="81"/>
      <c r="WUC766" s="75"/>
      <c r="WUD766" s="81"/>
      <c r="WUE766" s="75"/>
      <c r="WUF766" s="81"/>
      <c r="WUG766" s="75"/>
      <c r="WUH766" s="81"/>
      <c r="WUI766" s="75"/>
      <c r="WUJ766" s="81"/>
      <c r="WUK766" s="75"/>
      <c r="WUL766" s="81"/>
      <c r="WUM766" s="75"/>
      <c r="WUN766" s="81"/>
      <c r="WUO766" s="75"/>
      <c r="WUP766" s="81"/>
      <c r="WUQ766" s="75"/>
      <c r="WUR766" s="81"/>
      <c r="WUS766" s="75"/>
      <c r="WUT766" s="81"/>
      <c r="WUU766" s="75"/>
      <c r="WUV766" s="81"/>
      <c r="WUW766" s="75"/>
      <c r="WUX766" s="81"/>
      <c r="WUY766" s="75"/>
      <c r="WUZ766" s="81"/>
      <c r="WVA766" s="75"/>
      <c r="WVB766" s="81"/>
      <c r="WVC766" s="75"/>
      <c r="WVD766" s="81"/>
      <c r="WVE766" s="75"/>
      <c r="WVF766" s="81"/>
      <c r="WVG766" s="75"/>
      <c r="WVH766" s="81"/>
      <c r="WVI766" s="75"/>
      <c r="WVJ766" s="81"/>
      <c r="WVK766" s="75"/>
      <c r="WVL766" s="81"/>
      <c r="WVM766" s="75"/>
      <c r="WVN766" s="81"/>
      <c r="WVO766" s="75"/>
      <c r="WVP766" s="81"/>
      <c r="WVQ766" s="75"/>
      <c r="WVR766" s="81"/>
      <c r="WVS766" s="75"/>
      <c r="WVT766" s="81"/>
      <c r="WVU766" s="75"/>
      <c r="WVV766" s="81"/>
      <c r="WVW766" s="75"/>
      <c r="WVX766" s="81"/>
      <c r="WVY766" s="75"/>
      <c r="WVZ766" s="81"/>
      <c r="WWA766" s="75"/>
      <c r="WWB766" s="81"/>
      <c r="WWC766" s="75"/>
      <c r="WWD766" s="81"/>
      <c r="WWE766" s="75"/>
      <c r="WWF766" s="81"/>
      <c r="WWG766" s="75"/>
      <c r="WWH766" s="81"/>
      <c r="WWI766" s="75"/>
      <c r="WWJ766" s="81"/>
      <c r="WWK766" s="75"/>
      <c r="WWL766" s="81"/>
      <c r="WWM766" s="75"/>
      <c r="WWN766" s="81"/>
      <c r="WWO766" s="75"/>
      <c r="WWP766" s="81"/>
      <c r="WWQ766" s="75"/>
      <c r="WWR766" s="81"/>
      <c r="WWS766" s="75"/>
      <c r="WWT766" s="81"/>
      <c r="WWU766" s="75"/>
      <c r="WWV766" s="81"/>
      <c r="WWW766" s="75"/>
      <c r="WWX766" s="81"/>
      <c r="WWY766" s="75"/>
      <c r="WWZ766" s="81"/>
      <c r="WXA766" s="75"/>
      <c r="WXB766" s="81"/>
      <c r="WXC766" s="75"/>
      <c r="WXD766" s="81"/>
      <c r="WXE766" s="75"/>
      <c r="WXF766" s="81"/>
      <c r="WXG766" s="75"/>
      <c r="WXH766" s="81"/>
      <c r="WXI766" s="75"/>
      <c r="WXJ766" s="81"/>
      <c r="WXK766" s="75"/>
      <c r="WXL766" s="81"/>
      <c r="WXM766" s="75"/>
      <c r="WXN766" s="81"/>
      <c r="WXO766" s="75"/>
      <c r="WXP766" s="81"/>
      <c r="WXQ766" s="75"/>
      <c r="WXR766" s="81"/>
      <c r="WXS766" s="75"/>
      <c r="WXT766" s="81"/>
      <c r="WXU766" s="75"/>
      <c r="WXV766" s="81"/>
      <c r="WXW766" s="75"/>
      <c r="WXX766" s="81"/>
      <c r="WXY766" s="75"/>
      <c r="WXZ766" s="81"/>
      <c r="WYA766" s="75"/>
      <c r="WYB766" s="81"/>
      <c r="WYC766" s="75"/>
      <c r="WYD766" s="81"/>
      <c r="WYE766" s="75"/>
      <c r="WYF766" s="81"/>
      <c r="WYG766" s="75"/>
      <c r="WYH766" s="81"/>
      <c r="WYI766" s="75"/>
      <c r="WYJ766" s="81"/>
      <c r="WYK766" s="75"/>
      <c r="WYL766" s="81"/>
      <c r="WYM766" s="75"/>
      <c r="WYN766" s="81"/>
      <c r="WYO766" s="75"/>
      <c r="WYP766" s="81"/>
      <c r="WYQ766" s="75"/>
      <c r="WYR766" s="81"/>
      <c r="WYS766" s="75"/>
      <c r="WYT766" s="81"/>
      <c r="WYU766" s="75"/>
      <c r="WYV766" s="81"/>
      <c r="WYW766" s="75"/>
      <c r="WYX766" s="81"/>
      <c r="WYY766" s="75"/>
      <c r="WYZ766" s="81"/>
      <c r="WZA766" s="75"/>
      <c r="WZB766" s="81"/>
      <c r="WZC766" s="75"/>
      <c r="WZD766" s="81"/>
      <c r="WZE766" s="75"/>
      <c r="WZF766" s="81"/>
      <c r="WZG766" s="75"/>
      <c r="WZH766" s="81"/>
      <c r="WZI766" s="75"/>
      <c r="WZJ766" s="81"/>
      <c r="WZK766" s="75"/>
      <c r="WZL766" s="81"/>
      <c r="WZM766" s="75"/>
      <c r="WZN766" s="81"/>
      <c r="WZO766" s="75"/>
      <c r="WZP766" s="81"/>
      <c r="WZQ766" s="75"/>
      <c r="WZR766" s="81"/>
      <c r="WZS766" s="75"/>
      <c r="WZT766" s="81"/>
      <c r="WZU766" s="75"/>
      <c r="WZV766" s="81"/>
      <c r="WZW766" s="75"/>
      <c r="WZX766" s="81"/>
      <c r="WZY766" s="75"/>
      <c r="WZZ766" s="81"/>
      <c r="XAA766" s="75"/>
      <c r="XAB766" s="81"/>
      <c r="XAC766" s="75"/>
      <c r="XAD766" s="81"/>
      <c r="XAE766" s="75"/>
      <c r="XAF766" s="81"/>
      <c r="XAG766" s="75"/>
      <c r="XAH766" s="81"/>
      <c r="XAI766" s="75"/>
      <c r="XAJ766" s="81"/>
      <c r="XAK766" s="75"/>
      <c r="XAL766" s="81"/>
      <c r="XAM766" s="75"/>
      <c r="XAN766" s="81"/>
      <c r="XAO766" s="75"/>
      <c r="XAP766" s="81"/>
      <c r="XAQ766" s="75"/>
      <c r="XAR766" s="81"/>
      <c r="XAS766" s="75"/>
      <c r="XAT766" s="81"/>
      <c r="XAU766" s="75"/>
      <c r="XAV766" s="81"/>
      <c r="XAW766" s="75"/>
      <c r="XAX766" s="81"/>
      <c r="XAY766" s="75"/>
      <c r="XAZ766" s="81"/>
      <c r="XBA766" s="75"/>
      <c r="XBB766" s="81"/>
      <c r="XBC766" s="75"/>
      <c r="XBD766" s="81"/>
      <c r="XBE766" s="75"/>
      <c r="XBF766" s="81"/>
      <c r="XBG766" s="75"/>
      <c r="XBH766" s="81"/>
      <c r="XBI766" s="75"/>
      <c r="XBJ766" s="81"/>
      <c r="XBK766" s="75"/>
      <c r="XBL766" s="81"/>
      <c r="XBM766" s="75"/>
      <c r="XBN766" s="81"/>
      <c r="XBO766" s="75"/>
      <c r="XBP766" s="81"/>
      <c r="XBQ766" s="75"/>
      <c r="XBR766" s="81"/>
      <c r="XBS766" s="75"/>
      <c r="XBT766" s="81"/>
      <c r="XBU766" s="75"/>
      <c r="XBV766" s="81"/>
      <c r="XBW766" s="75"/>
      <c r="XBX766" s="81"/>
      <c r="XBY766" s="75"/>
      <c r="XBZ766" s="81"/>
      <c r="XCA766" s="75"/>
      <c r="XCB766" s="81"/>
      <c r="XCC766" s="75"/>
      <c r="XCD766" s="81"/>
      <c r="XCE766" s="75"/>
      <c r="XCF766" s="81"/>
      <c r="XCG766" s="75"/>
      <c r="XCH766" s="81"/>
      <c r="XCI766" s="75"/>
      <c r="XCJ766" s="81"/>
      <c r="XCK766" s="75"/>
      <c r="XCL766" s="81"/>
      <c r="XCM766" s="75"/>
      <c r="XCN766" s="81"/>
      <c r="XCO766" s="75"/>
      <c r="XCP766" s="81"/>
      <c r="XCQ766" s="75"/>
      <c r="XCR766" s="81"/>
      <c r="XCS766" s="75"/>
      <c r="XCT766" s="81"/>
      <c r="XCU766" s="75"/>
      <c r="XCV766" s="81"/>
      <c r="XCW766" s="75"/>
      <c r="XCX766" s="81"/>
      <c r="XCY766" s="75"/>
      <c r="XCZ766" s="81"/>
      <c r="XDA766" s="75"/>
      <c r="XDB766" s="81"/>
      <c r="XDC766" s="75"/>
      <c r="XDD766" s="81"/>
      <c r="XDE766" s="75"/>
      <c r="XDF766" s="81"/>
      <c r="XDG766" s="75"/>
      <c r="XDH766" s="81"/>
      <c r="XDI766" s="75"/>
      <c r="XDJ766" s="81"/>
      <c r="XDK766" s="75"/>
      <c r="XDL766" s="81"/>
      <c r="XDM766" s="75"/>
      <c r="XDN766" s="81"/>
      <c r="XDO766" s="75"/>
      <c r="XDP766" s="81"/>
      <c r="XDQ766" s="75"/>
      <c r="XDR766" s="81"/>
      <c r="XDS766" s="75"/>
      <c r="XDT766" s="81"/>
      <c r="XDU766" s="75"/>
      <c r="XDV766" s="81"/>
      <c r="XDW766" s="75"/>
      <c r="XDX766" s="81"/>
      <c r="XDY766" s="75"/>
      <c r="XDZ766" s="81"/>
      <c r="XEA766" s="75"/>
      <c r="XEB766" s="81"/>
      <c r="XEC766" s="75"/>
      <c r="XED766" s="81"/>
      <c r="XEE766" s="75"/>
      <c r="XEF766" s="81"/>
      <c r="XEG766" s="75"/>
      <c r="XEH766" s="81"/>
      <c r="XEI766" s="75"/>
      <c r="XEJ766" s="81"/>
      <c r="XEK766" s="75"/>
      <c r="XEL766" s="81"/>
      <c r="XEM766" s="75"/>
      <c r="XEN766" s="81"/>
      <c r="XEO766" s="75"/>
      <c r="XEP766" s="81"/>
      <c r="XEQ766" s="75"/>
      <c r="XER766" s="81"/>
      <c r="XES766" s="75"/>
      <c r="XET766" s="81"/>
      <c r="XEU766" s="75"/>
      <c r="XEV766" s="81"/>
      <c r="XEW766" s="75"/>
      <c r="XEX766" s="81"/>
      <c r="XEY766" s="75"/>
      <c r="XEZ766" s="81"/>
      <c r="XFA766" s="75"/>
      <c r="XFB766" s="81"/>
      <c r="XFC766" s="75"/>
      <c r="XFD766" s="81"/>
    </row>
    <row r="767" spans="1:16384" s="75" customFormat="1" hidden="1" x14ac:dyDescent="0.3">
      <c r="C767" s="75" t="s">
        <v>68</v>
      </c>
      <c r="AE767" s="79">
        <f>IF($C$31="0 days",AE$31,IF($C$31="10 days",AE$31*0.7,IF($C$31="30 days",0,IF($C$31="45 days",0,"Fel"))))*($D$31+1)</f>
        <v>0</v>
      </c>
      <c r="AF767" s="79">
        <f>IF($C$31="0 days",0,IF($C$31="10 days",AE$31*0.3,IF($C$31="30 days",AE$31,IF($C$31="45 days",(AE$31*0.56),"Fel"))))*($D$31+1)</f>
        <v>0</v>
      </c>
      <c r="AG767" s="79">
        <f>IF($C$31="0 days",0,IF($C$31="10 days",0,IF($C$31="30 days",0,IF($C$31="45 days",(AE$31*0.44),"Fel"))))*($D$31+1)</f>
        <v>0</v>
      </c>
      <c r="AH767" s="79">
        <f>IF($C$31="0 days",0,IF($C$31="10 days",0,IF($C$31="30 days",0,IF($C$31="45 days",(AE$31*0.44),"Fel"))))*($D$31+1)</f>
        <v>0</v>
      </c>
      <c r="AI767" s="81"/>
      <c r="AK767" s="81"/>
      <c r="AM767" s="81"/>
      <c r="AO767" s="81"/>
      <c r="AQ767" s="81"/>
    </row>
    <row r="768" spans="1:16384" s="75" customFormat="1" hidden="1" x14ac:dyDescent="0.3">
      <c r="C768" s="75" t="s">
        <v>69</v>
      </c>
      <c r="AD768" s="79"/>
      <c r="AF768" s="79">
        <f>IF($C$31="0 days",AF$31,IF($C$31="10 days",AF$31*0.7,IF($C$31="30 days",0,IF($C$31="45 days",0,"Fel"))))*($D$31+1)</f>
        <v>0</v>
      </c>
      <c r="AG768" s="79">
        <f>IF($C$31="0 days",0,IF($C$31="10 days",AF$31*0.3,IF($C$31="30 days",AF$31,IF($C$31="45 days",(AF$31*0.56),"Fel"))))*($D$31+1)</f>
        <v>0</v>
      </c>
      <c r="AH768" s="79">
        <f>IF($C$31="0 days",0,IF($C$31="10 days",0,IF($C$31="30 days",0,IF($C$31="45 days",(AF$31*0.44),"Fel"))))*($D$31+1)</f>
        <v>0</v>
      </c>
    </row>
    <row r="769" spans="2:46" s="75" customFormat="1" hidden="1" x14ac:dyDescent="0.3">
      <c r="C769" s="75" t="s">
        <v>70</v>
      </c>
      <c r="AG769" s="79">
        <f>IF($C$31="0 days",AG$31,IF($C$31="10 days",AG$31*0.7,IF($C$31="30 days",0,IF($C$31="45 days",0,"Fel"))))*($D$31+1)</f>
        <v>0</v>
      </c>
      <c r="AH769" s="79">
        <f>IF($C$31="0 days",0,IF($C$31="10 days",AG$31*0.3,IF($C$31="30 days",AG$31,IF($C$31="45 days",(AG$31*0.56),"Fel"))))*($D$31+1)</f>
        <v>0</v>
      </c>
      <c r="AI769" s="79">
        <f>IF($C$31="0 days",0,IF($C$31="10 days",0,IF($C$31="30 days",0,IF($C$31="45 days",(AG$31*0.44),"Fel"))))*($D$31+1)</f>
        <v>0</v>
      </c>
    </row>
    <row r="770" spans="2:46" s="75" customFormat="1" hidden="1" x14ac:dyDescent="0.3">
      <c r="C770" s="75" t="s">
        <v>71</v>
      </c>
      <c r="AH770" s="79">
        <f>IF($C$31="0 days",AH$31,IF($C$31="10 days",AH$31*0.7,IF($C$31="30 days",0,IF($C$31="45 days",0,"Fel"))))*($D$31+1)</f>
        <v>0</v>
      </c>
      <c r="AI770" s="79">
        <f>IF($C$31="0 days",0,IF($C$31="10 days",AH$31*0.3,IF($C$31="30 days",AH$31,IF($C$31="45 days",(AH$31*0.56),"Fel"))))*($D$31+1)</f>
        <v>0</v>
      </c>
      <c r="AJ770" s="79">
        <f>IF($C$31="0 days",0,IF($C$31="10 days",0,IF($C$31="30 days",0,IF($C$31="45 days",(AH$31*0.44),"Fel"))))*($D$31+1)</f>
        <v>0</v>
      </c>
      <c r="AT770" s="79"/>
    </row>
    <row r="771" spans="2:46" s="79" customFormat="1" hidden="1" x14ac:dyDescent="0.3">
      <c r="C771" s="79" t="s">
        <v>72</v>
      </c>
      <c r="AD771" s="75"/>
      <c r="AE771" s="75"/>
      <c r="AF771" s="75"/>
      <c r="AG771" s="75"/>
      <c r="AH771" s="75"/>
      <c r="AI771" s="79">
        <f>IF($C$31="0 days",AI$31,IF($C$31="10 days",AI$31*0.7,IF($C$31="30 days",0,IF($C$31="45 days",0,"Fel"))))*($D$31+1)</f>
        <v>0</v>
      </c>
      <c r="AJ771" s="79">
        <f>IF($C$31="0 days",0,IF($C$31="10 days",AI$31*0.3,IF($C$31="30 days",AI$31,IF($C$31="45 days",(AI$31*0.56),"Fel"))))*($D$31+1)</f>
        <v>0</v>
      </c>
      <c r="AK771" s="79">
        <f>IF($C$31="0 days",0,IF($C$31="10 days",0,IF($C$31="30 days",0,IF($C$31="45 days",(AI$31*0.44),"Fel"))))*($D$31+1)</f>
        <v>0</v>
      </c>
      <c r="AL771" s="75"/>
      <c r="AM771" s="75"/>
      <c r="AN771" s="75"/>
      <c r="AO771" s="75"/>
      <c r="AP771" s="75"/>
      <c r="AQ771" s="75"/>
    </row>
    <row r="772" spans="2:46" s="79" customFormat="1" hidden="1" x14ac:dyDescent="0.3">
      <c r="C772" s="79" t="s">
        <v>73</v>
      </c>
      <c r="AD772" s="75"/>
      <c r="AJ772" s="79">
        <f>IF($C$31="0 days",AJ$31,IF($C$31="10 days",AJ$31*0.7,IF($C$31="30 days",0,IF($C$31="45 days",0,"Fel"))))*($D$31+1)</f>
        <v>0</v>
      </c>
      <c r="AK772" s="79">
        <f>IF($C$31="0 days",0,IF($C$31="10 days",AJ$31*0.3,IF($C$31="30 days",AJ$31,IF($C$31="45 days",(AJ$31*0.56),"Fel"))))*($D$31+1)</f>
        <v>0</v>
      </c>
      <c r="AL772" s="79">
        <f>IF($C$31="0 days",0,IF($C$31="10 days",0,IF($C$31="30 days",0,IF($C$31="45 days",(AJ$31*0.44),"Fel"))))*($D$31+1)</f>
        <v>0</v>
      </c>
    </row>
    <row r="773" spans="2:46" s="79" customFormat="1" hidden="1" x14ac:dyDescent="0.3">
      <c r="C773" s="79" t="s">
        <v>74</v>
      </c>
      <c r="AK773" s="79">
        <f>IF($C$31="0 days",AK$31,IF($C$31="10 days",AK$31*0.7,IF($C$31="30 days",0,IF($C$31="45 days",0,"Fel"))))*($D$31+1)</f>
        <v>0</v>
      </c>
      <c r="AL773" s="79">
        <f>IF($C$31="0 days",0,IF($C$31="10 days",AK$31*0.3,IF($C$31="30 days",AK$31,IF($C$31="45 days",(AK$31*0.56),"Fel"))))*($D$31+1)</f>
        <v>0</v>
      </c>
      <c r="AM773" s="79">
        <f>IF($C$31="0 days",0,IF($C$31="10 days",0,IF($C$31="30 days",0,IF($C$31="45 days",(AK$31*0.44),"Fel"))))*($D$31+1)</f>
        <v>0</v>
      </c>
    </row>
    <row r="774" spans="2:46" s="79" customFormat="1" hidden="1" x14ac:dyDescent="0.3">
      <c r="C774" s="79" t="s">
        <v>75</v>
      </c>
      <c r="AL774" s="79">
        <f>IF($C$31="0 days",AL$31,IF($C$31="10 days",AL$31*0.7,IF($C$31="30 days",0,IF($C$31="45 days",0,"Fel"))))*($D$31+1)</f>
        <v>0</v>
      </c>
      <c r="AM774" s="79">
        <f>IF($C$31="0 days",0,IF($C$31="10 days",AL$31*0.3,IF($C$31="30 days",AL$31,IF($C$31="45 days",(AL$31*0.56),"Fel"))))*($D$31+1)</f>
        <v>0</v>
      </c>
      <c r="AN774" s="79">
        <f>IF($C$31="0 days",0,IF($C$31="10 days",0,IF($C$31="30 days",0,IF($C$31="45 days",(AL$31*0.44),"Fel"))))*($D$31+1)</f>
        <v>0</v>
      </c>
    </row>
    <row r="775" spans="2:46" s="79" customFormat="1" hidden="1" x14ac:dyDescent="0.3">
      <c r="C775" s="79" t="s">
        <v>76</v>
      </c>
      <c r="AM775" s="79">
        <f>IF($C$31="0 days",AM$31,IF($C$31="10 days",AM$31*0.7,IF($C$31="30 days",0,IF($C$31="45 days",0,"Fel"))))*($D$31+1)</f>
        <v>0</v>
      </c>
      <c r="AN775" s="79">
        <f>IF($C$31="0 days",0,IF($C$31="10 days",AM$31*0.3,IF($C$31="30 days",AM$31,IF($C$31="45 days",(AM$31*0.56),"Fel"))))*($D$31+1)</f>
        <v>0</v>
      </c>
      <c r="AO775" s="79">
        <f>IF($C$31="0 days",0,IF($C$31="10 days",0,IF($C$31="30 days",0,IF($C$31="45 days",(AM$31*0.44),"Fel"))))*($D$31+1)</f>
        <v>0</v>
      </c>
    </row>
    <row r="776" spans="2:46" s="79" customFormat="1" hidden="1" x14ac:dyDescent="0.3">
      <c r="C776" s="79" t="s">
        <v>77</v>
      </c>
      <c r="AN776" s="79">
        <f>IF($C$31="0 days",AN$31,IF($C$31="10 days",AN$31*0.7,IF($C$31="30 days",0,IF($C$31="45 days",0,"Fel"))))*($D$31+1)</f>
        <v>0</v>
      </c>
      <c r="AO776" s="79">
        <f>IF($C$31="0 days",0,IF($C$31="10 days",AN$31*0.3,IF($C$31="30 days",AN$31,IF($C$31="45 days",(AN$31*0.56),"Fel"))))*($D$31+1)</f>
        <v>0</v>
      </c>
      <c r="AP776" s="79">
        <f>IF($C$31="0 days",0,IF($C$31="10 days",0,IF($C$31="30 days",0,IF($C$31="45 days",(AN$31*0.44),"Fel"))))*($D$31+1)</f>
        <v>0</v>
      </c>
    </row>
    <row r="777" spans="2:46" s="79" customFormat="1" hidden="1" x14ac:dyDescent="0.3">
      <c r="C777" s="79" t="s">
        <v>78</v>
      </c>
      <c r="AO777" s="79">
        <f>IF($C$31="0 days",AO$31,IF($C$31="10 days",AO$31*0.7,IF($C$31="30 days",0,IF($C$31="45 days",0,"Fel"))))*($D$31+1)</f>
        <v>0</v>
      </c>
      <c r="AP777" s="79">
        <f>IF($C$31="0 days",0,IF($C$31="10 days",AO$31*0.3,IF($C$31="30 days",AO$31,IF($C$31="45 days",(AO$31*0.56),"Fel"))))*($D$31+1)</f>
        <v>0</v>
      </c>
    </row>
    <row r="778" spans="2:46" s="79" customFormat="1" hidden="1" x14ac:dyDescent="0.3">
      <c r="C778" s="79" t="s">
        <v>79</v>
      </c>
      <c r="AP778" s="79">
        <f>IF($C$31="0 days",AP$31,IF($C$31="10 days",AP$31*0.7,IF($C$31="30 days",0,IF($C$31="45 days",0,"Fel"))))*($D$31+1)</f>
        <v>0</v>
      </c>
    </row>
    <row r="779" spans="2:46" s="79" customFormat="1" hidden="1" x14ac:dyDescent="0.3">
      <c r="B779" s="79">
        <f>+B32</f>
        <v>0</v>
      </c>
      <c r="C779" s="75" t="s">
        <v>68</v>
      </c>
      <c r="E779" s="75">
        <f>IF($C$32="0 days",E$32,IF($C$32="10 days",E$32*0.7,IF($C$32="30 days",0,IF($C$32="45 days",0,"Fel"))))*($D$32+1)</f>
        <v>0</v>
      </c>
      <c r="F779" s="75">
        <f>IF($C$32="0 days",0,IF($C$32="10 days",E$32*0.3,IF($C$32="30 days",E$32,IF($C$32="45 days",(E$32*0.56),"Fel"))))*($D$32+1)</f>
        <v>0</v>
      </c>
      <c r="G779" s="75">
        <f>IF($C$32="0 days",0,IF($C$32="10 days",0,IF($C$32="30 days",0,IF($C$32="45 days",(E$32*0.44),"Fel"))))*($D$32+1)</f>
        <v>0</v>
      </c>
    </row>
    <row r="780" spans="2:46" s="79" customFormat="1" hidden="1" x14ac:dyDescent="0.3">
      <c r="C780" s="75" t="s">
        <v>69</v>
      </c>
      <c r="F780" s="75">
        <f>IF($C$32="0 days",F$32,IF($C$32="10 days",F$32*0.7,IF($C$32="30 days",0,IF($C$32="45 days",0,"Fel"))))*($D$32+1)</f>
        <v>0</v>
      </c>
      <c r="G780" s="75">
        <f>IF($C$32="0 days",0,IF($C$32="10 days",F$32*0.3,IF($C$32="30 days",F$32,IF($C$32="45 days",(F$32*0.56),"Fel"))))*($D$32+1)</f>
        <v>0</v>
      </c>
      <c r="H780" s="75">
        <f>IF($C$32="0 days",0,IF($C$32="10 days",0,IF($C$32="30 days",0,IF($C$32="45 days",(F$32*0.44),"Fel"))))*($D$32+1)</f>
        <v>0</v>
      </c>
    </row>
    <row r="781" spans="2:46" s="79" customFormat="1" hidden="1" x14ac:dyDescent="0.3">
      <c r="C781" s="75" t="s">
        <v>70</v>
      </c>
      <c r="G781" s="75">
        <f>IF($C$32="0 days",G$32,IF($C$32="10 days",G$32*0.7,IF($C$32="30 days",0,IF($C$32="45 days",0,"Fel"))))*($D$32+1)</f>
        <v>0</v>
      </c>
      <c r="H781" s="75">
        <f>IF($C$32="0 days",0,IF($C$32="10 days",G$32*0.3,IF($C$32="30 days",G$32,IF($C$32="45 days",(G$32*0.56),"Fel"))))*($D$32+1)</f>
        <v>0</v>
      </c>
      <c r="I781" s="75">
        <f>IF($C$32="0 days",0,IF($C$32="10 days",0,IF($C$32="30 days",0,IF($C$32="45 days",(G$32*0.44),"Fel"))))*($D$32+1)</f>
        <v>0</v>
      </c>
    </row>
    <row r="782" spans="2:46" s="79" customFormat="1" hidden="1" x14ac:dyDescent="0.3">
      <c r="C782" s="75" t="s">
        <v>71</v>
      </c>
      <c r="H782" s="75">
        <f>IF($C$32="0 days",H$32,IF($C$32="10 days",H$32*0.7,IF($C$32="30 days",0,IF($C$32="45 days",0,"Fel"))))*($D$32+1)</f>
        <v>0</v>
      </c>
      <c r="I782" s="75">
        <f>IF($C$32="0 days",0,IF($C$32="10 days",H$32*0.3,IF($C$32="30 days",H$32,IF($C$32="45 days",(H$32*0.56),"Fel"))))*($D$32+1)</f>
        <v>0</v>
      </c>
      <c r="J782" s="75">
        <f>IF($C$32="0 days",0,IF($C$32="10 days",0,IF($C$32="30 days",0,IF($C$32="45 days",(H$32*0.44),"Fel"))))*($D$32+1)</f>
        <v>0</v>
      </c>
    </row>
    <row r="783" spans="2:46" s="79" customFormat="1" hidden="1" x14ac:dyDescent="0.3">
      <c r="C783" s="79" t="s">
        <v>72</v>
      </c>
      <c r="I783" s="75">
        <f>IF($C$32="0 days",I$32,IF($C$32="10 days",I$32*0.7,IF($C$32="30 days",0,IF($C$32="45 days",0,"Fel"))))*($D$32+1)</f>
        <v>0</v>
      </c>
      <c r="J783" s="75">
        <f>IF($C$32="0 days",0,IF($C$32="10 days",I$32*0.3,IF($C$32="30 days",I$32,IF($C$32="45 days",(I$32*0.56),"Fel"))))*($D$32+1)</f>
        <v>0</v>
      </c>
      <c r="K783" s="75">
        <f>IF($C$32="0 days",0,IF($C$32="10 days",0,IF($C$32="30 days",0,IF($C$32="45 days",(I$32*0.44),"Fel"))))*($D$32+1)</f>
        <v>0</v>
      </c>
    </row>
    <row r="784" spans="2:46" s="79" customFormat="1" hidden="1" x14ac:dyDescent="0.3">
      <c r="C784" s="79" t="s">
        <v>73</v>
      </c>
      <c r="J784" s="75">
        <f>IF($C$32="0 days",J$32,IF($C$32="10 days",J$32*0.7,IF($C$32="30 days",0,IF($C$32="45 days",0,"Fel"))))*($D$32+1)</f>
        <v>0</v>
      </c>
      <c r="K784" s="75">
        <f>IF($C$32="0 days",0,IF($C$32="10 days",J$32*0.3,IF($C$32="30 days",J$32,IF($C$32="45 days",(J$32*0.56),"Fel"))))*($D$32+1)</f>
        <v>0</v>
      </c>
      <c r="L784" s="75">
        <f>IF($C$32="0 days",0,IF($C$32="10 days",0,IF($C$32="30 days",0,IF($C$32="45 days",(J$32*0.44),"Fel"))))*($D$32+1)</f>
        <v>0</v>
      </c>
    </row>
    <row r="785" spans="2:28" s="79" customFormat="1" hidden="1" x14ac:dyDescent="0.3">
      <c r="C785" s="79" t="s">
        <v>74</v>
      </c>
      <c r="K785" s="75">
        <f>IF($C$32="0 days",K$32,IF($C$32="10 days",K$32*0.7,IF($C$32="30 days",0,IF($C$32="45 days",0,"Fel"))))*($D$32+1)</f>
        <v>0</v>
      </c>
      <c r="L785" s="75">
        <f>IF($C$32="0 days",0,IF($C$32="10 days",K$32*0.3,IF($C$32="30 days",K$32,IF($C$32="45 days",(K$32*0.56),"Fel"))))*($D$32+1)</f>
        <v>0</v>
      </c>
      <c r="M785" s="75">
        <f>IF($C$32="0 days",0,IF($C$32="10 days",0,IF($C$32="30 days",0,IF($C$32="45 days",(K$32*0.44),"Fel"))))*($D$32+1)</f>
        <v>0</v>
      </c>
    </row>
    <row r="786" spans="2:28" s="79" customFormat="1" hidden="1" x14ac:dyDescent="0.3">
      <c r="C786" s="79" t="s">
        <v>75</v>
      </c>
      <c r="L786" s="75">
        <f>IF($C$32="0 days",L$32,IF($C$32="10 days",L$32*0.7,IF($C$32="30 days",0,IF($C$32="45 days",0,"Fel"))))*($D$32+1)</f>
        <v>0</v>
      </c>
      <c r="M786" s="75">
        <f>IF($C$32="0 days",0,IF($C$32="10 days",L$32*0.3,IF($C$32="30 days",L$32,IF($C$32="45 days",(L$32*0.56),"Fel"))))*($D$32+1)</f>
        <v>0</v>
      </c>
      <c r="N786" s="75">
        <f>IF($C$32="0 days",0,IF($C$32="10 days",0,IF($C$32="30 days",0,IF($C$32="45 days",(L$32*0.44),"Fel"))))*($D$32+1)</f>
        <v>0</v>
      </c>
    </row>
    <row r="787" spans="2:28" s="79" customFormat="1" hidden="1" x14ac:dyDescent="0.3">
      <c r="C787" s="79" t="s">
        <v>76</v>
      </c>
      <c r="M787" s="75">
        <f>IF($C$32="0 days",M$32,IF($C$32="10 days",M$32*0.7,IF($C$32="30 days",0,IF($C$32="45 days",0,"Fel"))))*($D$32+1)</f>
        <v>0</v>
      </c>
      <c r="N787" s="75">
        <f>IF($C$32="0 days",0,IF($C$32="10 days",M$32*0.3,IF($C$32="30 days",M$32,IF($C$32="45 days",(M$32*0.56),"Fel"))))*($D$32+1)</f>
        <v>0</v>
      </c>
      <c r="O787" s="75">
        <f>IF($C$32="0 days",0,IF($C$32="10 days",0,IF($C$32="30 days",0,IF($C$32="45 days",(M$32*0.44),"Fel"))))*($D$32+1)</f>
        <v>0</v>
      </c>
    </row>
    <row r="788" spans="2:28" s="79" customFormat="1" hidden="1" x14ac:dyDescent="0.3">
      <c r="C788" s="79" t="s">
        <v>77</v>
      </c>
      <c r="N788" s="75">
        <f>IF($C$32="0 days",N$32,IF($C$32="10 days",N$32*0.7,IF($C$32="30 days",0,IF($C$32="45 days",0,"Fel"))))*($D$32+1)</f>
        <v>0</v>
      </c>
      <c r="O788" s="75">
        <f>IF($C$32="0 days",0,IF($C$32="10 days",N$32*0.3,IF($C$32="30 days",N$32,IF($C$32="45 days",(N$32*0.56),"Fel"))))*($D$32+1)</f>
        <v>0</v>
      </c>
      <c r="P788" s="75">
        <f>IF($C$32="0 days",0,IF($C$32="10 days",0,IF($C$32="30 days",0,IF($C$32="45 days",(N$32*0.44),"Fel"))))*($D$32+1)</f>
        <v>0</v>
      </c>
    </row>
    <row r="789" spans="2:28" s="79" customFormat="1" hidden="1" x14ac:dyDescent="0.3">
      <c r="C789" s="79" t="s">
        <v>78</v>
      </c>
      <c r="O789" s="75">
        <f>IF($C$32="0 days",O$32,IF($C$32="10 days",O$32*0.7,IF($C$32="30 days",0,IF($C$32="45 days",0,"Fel"))))*($D$32+1)</f>
        <v>0</v>
      </c>
      <c r="P789" s="75">
        <f>IF($C$32="0 days",0,IF($C$32="10 days",O$32*0.3,IF($C$32="30 days",O$32,IF($C$32="45 days",(O$32*0.56),"Fel"))))*($D$32+1)</f>
        <v>0</v>
      </c>
      <c r="R789" s="75">
        <f>IF($C$32="0 days",0,IF($C$32="10 days",0,IF($C$32="30 days",0,IF($C$32="45 days",(O$32*0.44),"Fel"))))*($D$32+1)</f>
        <v>0</v>
      </c>
    </row>
    <row r="790" spans="2:28" s="79" customFormat="1" hidden="1" x14ac:dyDescent="0.3">
      <c r="C790" s="79" t="s">
        <v>79</v>
      </c>
      <c r="P790" s="75">
        <f>IF($C$32="0 days",P$32,IF($C$32="10 days",P$32*0.7,IF($C$32="30 days",0,IF($C$32="45 days",0,"Fel"))))*($D$32+1)</f>
        <v>0</v>
      </c>
      <c r="R790" s="75">
        <f>IF($C$32="0 days",0,IF($C$32="10 days",P$32*0.3,IF($C$32="30 days",P$32,IF($C$32="45 days",(P$32*0.56),"Fel"))))*($D$32+1)</f>
        <v>0</v>
      </c>
      <c r="S790" s="75">
        <f>IF($C$32="0 days",0,IF($C$32="10 days",0,IF($C$32="30 days",0,IF($C$32="45 days",(P$32*0.44),"Fel"))))*($D$32+1)</f>
        <v>0</v>
      </c>
    </row>
    <row r="791" spans="2:28" s="75" customFormat="1" hidden="1" x14ac:dyDescent="0.3">
      <c r="B791" s="75">
        <v>2025</v>
      </c>
      <c r="C791" s="81">
        <v>2025</v>
      </c>
      <c r="D791" s="81"/>
      <c r="E791" s="82"/>
      <c r="F791" s="82"/>
      <c r="G791" s="82"/>
      <c r="H791" s="82"/>
      <c r="I791" s="82"/>
      <c r="J791" s="82"/>
      <c r="K791" s="82"/>
      <c r="L791" s="82"/>
      <c r="M791" s="82"/>
      <c r="N791" s="82"/>
      <c r="O791" s="82"/>
      <c r="P791" s="82"/>
      <c r="R791" s="82"/>
      <c r="S791" s="82"/>
      <c r="T791" s="81"/>
      <c r="U791" s="81"/>
      <c r="V791" s="81"/>
      <c r="W791" s="81"/>
      <c r="X791" s="81"/>
      <c r="Y791" s="81"/>
    </row>
    <row r="792" spans="2:28" s="75" customFormat="1" hidden="1" x14ac:dyDescent="0.3">
      <c r="C792" s="75" t="s">
        <v>68</v>
      </c>
      <c r="R792" s="79">
        <f>IF($C$32="0 days",R$32,IF($C$32="10 days",R$32*0.7,IF($C$32="30 days",0,IF($C$32="45 days",0,"Fel"))))*($D$32+1)</f>
        <v>0</v>
      </c>
      <c r="S792" s="79">
        <f>IF($C$32="0 days",0,IF($C$32="10 days",R$32*0.3,IF($C$32="30 days",R$32,IF($C$32="45 days",(R$32*0.56),"Fel"))))*($D$32+1)</f>
        <v>0</v>
      </c>
      <c r="T792" s="79">
        <f>IF($C$32="0 days",0,IF($C$32="10 days",0,IF($C$32="30 days",0,IF($C$32="45 days",(R$32*0.44),"Fel"))))*($D$32+1)</f>
        <v>0</v>
      </c>
    </row>
    <row r="793" spans="2:28" s="75" customFormat="1" hidden="1" x14ac:dyDescent="0.3">
      <c r="C793" s="75" t="s">
        <v>69</v>
      </c>
      <c r="S793" s="79">
        <f>IF($C$32="0 days",S$32,IF($C$32="10 days",S$32*0.7,IF($C$32="30 days",0,IF($C$32="45 days",0,"Fel"))))*($D$32+1)</f>
        <v>0</v>
      </c>
      <c r="T793" s="79">
        <f>IF($C$32="0 days",0,IF($C$32="10 days",S$32*0.3,IF($C$32="30 days",S$32,IF($C$32="45 days",(S$32*0.56),"Fel"))))*($D$32+1)</f>
        <v>0</v>
      </c>
      <c r="U793" s="79">
        <f>IF($C$32="0 days",0,IF($C$32="10 days",0,IF($C$32="30 days",0,IF($C$32="45 days",(S$32*0.44),"Fel"))))*($D$32+1)</f>
        <v>0</v>
      </c>
    </row>
    <row r="794" spans="2:28" s="75" customFormat="1" hidden="1" x14ac:dyDescent="0.3">
      <c r="C794" s="75" t="s">
        <v>70</v>
      </c>
      <c r="T794" s="79">
        <f>IF($C$32="0 days",T$32,IF($C$32="10 days",T$32*0.7,IF($C$32="30 days",0,IF($C$32="45 days",0,"Fel"))))*($D$32+1)</f>
        <v>0</v>
      </c>
      <c r="U794" s="79">
        <f>IF($C$32="0 days",0,IF($C$32="10 days",T$32*0.3,IF($C$32="30 days",T$32,IF($C$32="45 days",(T$32*0.56),"Fel"))))*($D$32+1)</f>
        <v>0</v>
      </c>
      <c r="V794" s="79">
        <f>IF($C$32="0 days",0,IF($C$32="10 days",0,IF($C$32="30 days",0,IF($C$32="45 days",(T$32*0.44),"Fel"))))*($D$32+1)</f>
        <v>0</v>
      </c>
      <c r="W794" s="79"/>
    </row>
    <row r="795" spans="2:28" s="75" customFormat="1" hidden="1" x14ac:dyDescent="0.3">
      <c r="C795" s="75" t="s">
        <v>71</v>
      </c>
      <c r="U795" s="79">
        <f>IF($C$32="0 days",U$32,IF($C$32="10 days",U$32*0.7,IF($C$32="30 days",0,IF($C$32="45 days",0,"Fel"))))*($D$32+1)</f>
        <v>0</v>
      </c>
      <c r="V795" s="79">
        <f>IF($C$32="0 days",0,IF($C$32="10 days",U$32*0.3,IF($C$32="30 days",U$32,IF($C$32="45 days",(U$32*0.56),"Fel"))))*($D$32+1)</f>
        <v>0</v>
      </c>
      <c r="W795" s="79">
        <f>IF($C$32="0 days",0,IF($C$32="10 days",0,IF($C$32="30 days",0,IF($C$32="45 days",(U$32*0.44),"Fel"))))*($D$32+1)</f>
        <v>0</v>
      </c>
      <c r="X795" s="79"/>
    </row>
    <row r="796" spans="2:28" s="79" customFormat="1" hidden="1" x14ac:dyDescent="0.3">
      <c r="C796" s="79" t="s">
        <v>72</v>
      </c>
      <c r="E796" s="75"/>
      <c r="F796" s="75"/>
      <c r="G796" s="75"/>
      <c r="H796" s="75"/>
      <c r="I796" s="75"/>
      <c r="J796" s="75"/>
      <c r="K796" s="75"/>
      <c r="L796" s="75"/>
      <c r="M796" s="75"/>
      <c r="N796" s="75"/>
      <c r="O796" s="75"/>
      <c r="P796" s="75"/>
      <c r="V796" s="79">
        <f>IF($C$32="0 days",V$32,IF($C$32="10 days",V$32*0.7,IF($C$32="30 days",0,IF($C$32="45 days",0,"Fel"))))*($D$32+1)</f>
        <v>0</v>
      </c>
      <c r="W796" s="79">
        <f>IF($C$32="0 days",0,IF($C$32="10 days",V$32*0.3,IF($C$32="30 days",V$32,IF($C$32="45 days",(V$32*0.56),"Fel"))))*($D$32+1)</f>
        <v>0</v>
      </c>
      <c r="X796" s="79">
        <f>IF($C$32="0 days",0,IF($C$32="10 days",0,IF($C$32="30 days",0,IF($C$32="45 days",(V$32*0.44),"Fel"))))*($D$32+1)</f>
        <v>0</v>
      </c>
    </row>
    <row r="797" spans="2:28" s="79" customFormat="1" hidden="1" x14ac:dyDescent="0.3">
      <c r="C797" s="79" t="s">
        <v>73</v>
      </c>
      <c r="E797" s="75"/>
      <c r="F797" s="75"/>
      <c r="G797" s="75"/>
      <c r="H797" s="75"/>
      <c r="I797" s="75"/>
      <c r="J797" s="75"/>
      <c r="K797" s="75"/>
      <c r="L797" s="75"/>
      <c r="M797" s="75"/>
      <c r="N797" s="75"/>
      <c r="O797" s="75"/>
      <c r="P797" s="75"/>
      <c r="W797" s="79">
        <f>IF($C$32="0 days",W$32,IF($C$32="10 days",W$32*0.7,IF($C$32="30 days",0,IF($C$32="45 days",0,"Fel"))))*($D$32+1)</f>
        <v>0</v>
      </c>
      <c r="X797" s="79">
        <f>IF($C$32="0 days",0,IF($C$32="10 days",W$32*0.3,IF($C$32="30 days",W$32,IF($C$32="45 days",(W$32*0.56),"Fel"))))*($D$32+1)</f>
        <v>0</v>
      </c>
      <c r="Y797" s="79">
        <f>IF($C$32="0 days",0,IF($C$32="10 days",0,IF($C$32="30 days",0,IF($C$32="45 days",(W$32*0.44),"Fel"))))*($D$32+1)</f>
        <v>0</v>
      </c>
    </row>
    <row r="798" spans="2:28" s="79" customFormat="1" hidden="1" x14ac:dyDescent="0.3">
      <c r="C798" s="79" t="s">
        <v>74</v>
      </c>
      <c r="E798" s="75"/>
      <c r="F798" s="75"/>
      <c r="G798" s="75"/>
      <c r="H798" s="75"/>
      <c r="I798" s="75"/>
      <c r="J798" s="75"/>
      <c r="K798" s="75"/>
      <c r="L798" s="75"/>
      <c r="M798" s="75"/>
      <c r="N798" s="75"/>
      <c r="O798" s="75"/>
      <c r="P798" s="75"/>
      <c r="X798" s="79">
        <f>IF($C$32="0 days",X$32,IF($C$32="10 days",X$32*0.7,IF($C$32="30 days",0,IF($C$32="45 days",0,"Fel"))))*($D$32+1)</f>
        <v>0</v>
      </c>
      <c r="Y798" s="79">
        <f>IF($C$32="0 days",0,IF($C$32="10 days",X$32*0.3,IF($C$32="30 days",X$32,IF($C$32="45 days",(X$32*0.56),"Fel"))))*($D$32+1)</f>
        <v>0</v>
      </c>
      <c r="Z798" s="79">
        <f>IF($C$32="0 days",0,IF($C$32="10 days",0,IF($C$32="30 days",0,IF($C$32="45 days",(X$32*0.44),"Fel"))))*($D$32+1)</f>
        <v>0</v>
      </c>
    </row>
    <row r="799" spans="2:28" s="79" customFormat="1" hidden="1" x14ac:dyDescent="0.3">
      <c r="C799" s="79" t="s">
        <v>75</v>
      </c>
      <c r="E799" s="75"/>
      <c r="F799" s="75"/>
      <c r="G799" s="75"/>
      <c r="H799" s="75"/>
      <c r="I799" s="75"/>
      <c r="J799" s="75"/>
      <c r="K799" s="75"/>
      <c r="L799" s="75"/>
      <c r="M799" s="75"/>
      <c r="N799" s="75"/>
      <c r="O799" s="75"/>
      <c r="P799" s="75"/>
      <c r="Y799" s="79">
        <f>IF($C$32="0 days",Y$32,IF($C$32="10 days",Y$32*0.7,IF($C$32="30 days",0,IF($C$32="45 days",0,"Fel"))))*($D$32+1)</f>
        <v>0</v>
      </c>
      <c r="Z799" s="79">
        <f>IF($C$32="0 days",0,IF($C$32="10 days",Y$32*0.3,IF($C$32="30 days",Y$32,IF($C$32="45 days",(Y$32*0.56),"Fel"))))*($D$32+1)</f>
        <v>0</v>
      </c>
      <c r="AA799" s="79">
        <f>IF($C$32="0 days",0,IF($C$32="10 days",0,IF($C$32="30 days",0,IF($C$32="45 days",(Y$32*0.44),"Fel"))))*($D$32+1)</f>
        <v>0</v>
      </c>
    </row>
    <row r="800" spans="2:28" s="79" customFormat="1" hidden="1" x14ac:dyDescent="0.3">
      <c r="C800" s="79" t="s">
        <v>76</v>
      </c>
      <c r="Z800" s="79">
        <f>IF($C$32="0 days",Z$32,IF($C$32="10 days",Z$32*0.7,IF($C$32="30 days",0,IF($C$32="45 days",0,"Fel"))))*($D$32+1)</f>
        <v>0</v>
      </c>
      <c r="AA800" s="79">
        <f>IF($C$32="0 days",0,IF($C$32="10 days",Z$32*0.3,IF($C$32="30 days",Z$32,IF($C$32="45 days",(Z$32*0.56),"Fel"))))*($D$32+1)</f>
        <v>0</v>
      </c>
      <c r="AB800" s="79">
        <f>IF($C$32="0 days",0,IF($C$32="10 days",0,IF($C$32="30 days",0,IF($C$32="45 days",(Z$32*0.44),"Fel"))))*($D$32+1)</f>
        <v>0</v>
      </c>
    </row>
    <row r="801" spans="1:16384" s="79" customFormat="1" hidden="1" x14ac:dyDescent="0.3">
      <c r="C801" s="79" t="s">
        <v>77</v>
      </c>
      <c r="AA801" s="79">
        <f>IF($C$32="0 days",AA$32,IF($C$32="10 days",AA$32*0.7,IF($C$32="30 days",0,IF($C$32="45 days",0,"Fel"))))*($D$32+1)</f>
        <v>0</v>
      </c>
      <c r="AB801" s="79">
        <f>IF($C$32="0 days",0,IF($C$32="10 days",AA$32*0.3,IF($C$32="30 days",AA$32,IF($C$32="45 days",(AA$32*0.56),"Fel"))))*($D$32+1)</f>
        <v>0</v>
      </c>
      <c r="AC801" s="79">
        <f>IF($C$32="0 days",0,IF($C$32="10 days",0,IF($C$32="30 days",0,IF($C$32="45 days",(AA$32*0.44),"Fel"))))*($D$32+1)</f>
        <v>0</v>
      </c>
    </row>
    <row r="802" spans="1:16384" s="79" customFormat="1" hidden="1" x14ac:dyDescent="0.3">
      <c r="C802" s="79" t="s">
        <v>78</v>
      </c>
      <c r="AB802" s="79">
        <f>IF($C$32="0 days",AB$32,IF($C$32="10 days",AB$32*0.7,IF($C$32="30 days",0,IF($C$32="45 days",0,"Fel"))))*($D$32+1)</f>
        <v>0</v>
      </c>
      <c r="AC802" s="79">
        <f>IF($C$32="0 days",0,IF($C$32="10 days",AB$32*0.3,IF($C$32="30 days",AB$32,IF($C$32="45 days",(AB$32*0.56),"Fel"))))*($D$32+1)</f>
        <v>0</v>
      </c>
      <c r="AE802" s="79">
        <f>IF($C$32="0 days",0,IF($C$32="10 days",0,IF($C$32="30 days",0,IF($C$32="45 days",(AB$32*0.44),"Fel"))))*($D$32+1)</f>
        <v>0</v>
      </c>
    </row>
    <row r="803" spans="1:16384" s="79" customFormat="1" hidden="1" x14ac:dyDescent="0.3">
      <c r="C803" s="79" t="s">
        <v>79</v>
      </c>
      <c r="AC803" s="79">
        <f>IF($C$32="0 days",AC$32,IF($C$32="10 days",AC$32*0.7,IF($C$32="30 days",0,IF($C$32="45 days",0,"Fel"))))*($D$32+1)</f>
        <v>0</v>
      </c>
      <c r="AE803" s="79">
        <f>IF($C$32="0 days",0,IF($C$32="10 days",AC$32*0.3,IF($C$32="30 days",AC$32,IF($C$32="45 days",(AC$32*0.56),"Fel"))))*($D$32+1)</f>
        <v>0</v>
      </c>
      <c r="AF803" s="79">
        <f>IF($C$32="0 days",0,IF($C$32="10 days",0,IF($C$32="30 days",0,IF($C$32="45 days",(AC$32*0.44),"Fel"))))*($D$32+1)</f>
        <v>0</v>
      </c>
    </row>
    <row r="804" spans="1:16384" s="79" customFormat="1" hidden="1" x14ac:dyDescent="0.3">
      <c r="A804" s="75"/>
      <c r="B804" s="75">
        <v>2026</v>
      </c>
      <c r="C804" s="75">
        <v>2026</v>
      </c>
      <c r="D804" s="81"/>
      <c r="E804" s="75"/>
      <c r="F804" s="81"/>
      <c r="G804" s="75"/>
      <c r="H804" s="81"/>
      <c r="I804" s="75"/>
      <c r="J804" s="81"/>
      <c r="K804" s="75"/>
      <c r="L804" s="81"/>
      <c r="M804" s="75"/>
      <c r="N804" s="81"/>
      <c r="O804" s="75"/>
      <c r="P804" s="81"/>
      <c r="R804" s="75"/>
      <c r="S804" s="81"/>
      <c r="T804" s="75"/>
      <c r="U804" s="81"/>
      <c r="V804" s="75"/>
      <c r="W804" s="81"/>
      <c r="X804" s="75"/>
      <c r="Y804" s="81"/>
      <c r="Z804" s="75"/>
      <c r="AA804" s="81"/>
      <c r="AB804" s="75"/>
      <c r="AC804" s="81"/>
      <c r="AT804" s="81"/>
      <c r="AU804" s="75"/>
      <c r="AV804" s="81"/>
      <c r="AW804" s="75"/>
      <c r="AX804" s="81"/>
      <c r="AY804" s="75"/>
      <c r="AZ804" s="81"/>
      <c r="BA804" s="75"/>
      <c r="BB804" s="81"/>
      <c r="BC804" s="75"/>
      <c r="BD804" s="81"/>
      <c r="BE804" s="75"/>
      <c r="BF804" s="81"/>
      <c r="BG804" s="75"/>
      <c r="BH804" s="81"/>
      <c r="BI804" s="75"/>
      <c r="BJ804" s="81"/>
      <c r="BK804" s="75"/>
      <c r="BL804" s="81"/>
      <c r="BM804" s="75"/>
      <c r="BN804" s="81"/>
      <c r="BO804" s="75"/>
      <c r="BP804" s="81"/>
      <c r="BQ804" s="75"/>
      <c r="BR804" s="81"/>
      <c r="BS804" s="75"/>
      <c r="BT804" s="81"/>
      <c r="BU804" s="75"/>
      <c r="BV804" s="81"/>
      <c r="BW804" s="75"/>
      <c r="BX804" s="81"/>
      <c r="BY804" s="75"/>
      <c r="BZ804" s="81"/>
      <c r="CA804" s="75"/>
      <c r="CB804" s="81"/>
      <c r="CC804" s="75"/>
      <c r="CD804" s="81"/>
      <c r="CE804" s="75"/>
      <c r="CF804" s="81"/>
      <c r="CG804" s="75"/>
      <c r="CH804" s="81"/>
      <c r="CI804" s="75"/>
      <c r="CJ804" s="81"/>
      <c r="CK804" s="75"/>
      <c r="CL804" s="81"/>
      <c r="CM804" s="75"/>
      <c r="CN804" s="81"/>
      <c r="CO804" s="75"/>
      <c r="CP804" s="81"/>
      <c r="CQ804" s="75"/>
      <c r="CR804" s="81"/>
      <c r="CS804" s="75"/>
      <c r="CT804" s="81"/>
      <c r="CU804" s="75"/>
      <c r="CV804" s="81"/>
      <c r="CW804" s="75"/>
      <c r="CX804" s="81"/>
      <c r="CY804" s="75"/>
      <c r="CZ804" s="81"/>
      <c r="DA804" s="75"/>
      <c r="DB804" s="81"/>
      <c r="DC804" s="75"/>
      <c r="DD804" s="81"/>
      <c r="DE804" s="75"/>
      <c r="DF804" s="81"/>
      <c r="DG804" s="75"/>
      <c r="DH804" s="81"/>
      <c r="DI804" s="75"/>
      <c r="DJ804" s="81"/>
      <c r="DK804" s="75"/>
      <c r="DL804" s="81"/>
      <c r="DM804" s="75"/>
      <c r="DN804" s="81"/>
      <c r="DO804" s="75"/>
      <c r="DP804" s="81"/>
      <c r="DQ804" s="75"/>
      <c r="DR804" s="81"/>
      <c r="DS804" s="75"/>
      <c r="DT804" s="81"/>
      <c r="DU804" s="75"/>
      <c r="DV804" s="81"/>
      <c r="DW804" s="75"/>
      <c r="DX804" s="81"/>
      <c r="DY804" s="75"/>
      <c r="DZ804" s="81"/>
      <c r="EA804" s="75"/>
      <c r="EB804" s="81"/>
      <c r="EC804" s="75"/>
      <c r="ED804" s="81"/>
      <c r="EE804" s="75"/>
      <c r="EF804" s="81"/>
      <c r="EG804" s="75"/>
      <c r="EH804" s="81"/>
      <c r="EI804" s="75"/>
      <c r="EJ804" s="81"/>
      <c r="EK804" s="75"/>
      <c r="EL804" s="81"/>
      <c r="EM804" s="75"/>
      <c r="EN804" s="81"/>
      <c r="EO804" s="75"/>
      <c r="EP804" s="81"/>
      <c r="EQ804" s="75"/>
      <c r="ER804" s="81"/>
      <c r="ES804" s="75"/>
      <c r="ET804" s="81"/>
      <c r="EU804" s="75"/>
      <c r="EV804" s="81"/>
      <c r="EW804" s="75"/>
      <c r="EX804" s="81"/>
      <c r="EY804" s="75"/>
      <c r="EZ804" s="81"/>
      <c r="FA804" s="75"/>
      <c r="FB804" s="81"/>
      <c r="FC804" s="75"/>
      <c r="FD804" s="81"/>
      <c r="FE804" s="75"/>
      <c r="FF804" s="81"/>
      <c r="FG804" s="75"/>
      <c r="FH804" s="81"/>
      <c r="FI804" s="75"/>
      <c r="FJ804" s="81"/>
      <c r="FK804" s="75"/>
      <c r="FL804" s="81"/>
      <c r="FM804" s="75"/>
      <c r="FN804" s="81"/>
      <c r="FO804" s="75"/>
      <c r="FP804" s="81"/>
      <c r="FQ804" s="75"/>
      <c r="FR804" s="81"/>
      <c r="FS804" s="75"/>
      <c r="FT804" s="81"/>
      <c r="FU804" s="75"/>
      <c r="FV804" s="81"/>
      <c r="FW804" s="75"/>
      <c r="FX804" s="81"/>
      <c r="FY804" s="75"/>
      <c r="FZ804" s="81"/>
      <c r="GA804" s="75"/>
      <c r="GB804" s="81"/>
      <c r="GC804" s="75"/>
      <c r="GD804" s="81"/>
      <c r="GE804" s="75"/>
      <c r="GF804" s="81"/>
      <c r="GG804" s="75"/>
      <c r="GH804" s="81"/>
      <c r="GI804" s="75"/>
      <c r="GJ804" s="81"/>
      <c r="GK804" s="75"/>
      <c r="GL804" s="81"/>
      <c r="GM804" s="75"/>
      <c r="GN804" s="81"/>
      <c r="GO804" s="75"/>
      <c r="GP804" s="81"/>
      <c r="GQ804" s="75"/>
      <c r="GR804" s="81"/>
      <c r="GS804" s="75"/>
      <c r="GT804" s="81"/>
      <c r="GU804" s="75"/>
      <c r="GV804" s="81"/>
      <c r="GW804" s="75"/>
      <c r="GX804" s="81"/>
      <c r="GY804" s="75"/>
      <c r="GZ804" s="81"/>
      <c r="HA804" s="75"/>
      <c r="HB804" s="81"/>
      <c r="HC804" s="75"/>
      <c r="HD804" s="81"/>
      <c r="HE804" s="75"/>
      <c r="HF804" s="81"/>
      <c r="HG804" s="75"/>
      <c r="HH804" s="81"/>
      <c r="HI804" s="75"/>
      <c r="HJ804" s="81"/>
      <c r="HK804" s="75"/>
      <c r="HL804" s="81"/>
      <c r="HM804" s="75"/>
      <c r="HN804" s="81"/>
      <c r="HO804" s="75"/>
      <c r="HP804" s="81"/>
      <c r="HQ804" s="75"/>
      <c r="HR804" s="81"/>
      <c r="HS804" s="75"/>
      <c r="HT804" s="81"/>
      <c r="HU804" s="75"/>
      <c r="HV804" s="81"/>
      <c r="HW804" s="75"/>
      <c r="HX804" s="81"/>
      <c r="HY804" s="75"/>
      <c r="HZ804" s="81"/>
      <c r="IA804" s="75"/>
      <c r="IB804" s="81"/>
      <c r="IC804" s="75"/>
      <c r="ID804" s="81"/>
      <c r="IE804" s="75"/>
      <c r="IF804" s="81"/>
      <c r="IG804" s="75"/>
      <c r="IH804" s="81"/>
      <c r="II804" s="75"/>
      <c r="IJ804" s="81"/>
      <c r="IK804" s="75"/>
      <c r="IL804" s="81"/>
      <c r="IM804" s="75"/>
      <c r="IN804" s="81"/>
      <c r="IO804" s="75"/>
      <c r="IP804" s="81"/>
      <c r="IQ804" s="75"/>
      <c r="IR804" s="81"/>
      <c r="IS804" s="75"/>
      <c r="IT804" s="81"/>
      <c r="IU804" s="75"/>
      <c r="IV804" s="81"/>
      <c r="IW804" s="75"/>
      <c r="IX804" s="81"/>
      <c r="IY804" s="75"/>
      <c r="IZ804" s="81"/>
      <c r="JA804" s="75"/>
      <c r="JB804" s="81"/>
      <c r="JC804" s="75"/>
      <c r="JD804" s="81"/>
      <c r="JE804" s="75"/>
      <c r="JF804" s="81"/>
      <c r="JG804" s="75"/>
      <c r="JH804" s="81"/>
      <c r="JI804" s="75"/>
      <c r="JJ804" s="81"/>
      <c r="JK804" s="75"/>
      <c r="JL804" s="81"/>
      <c r="JM804" s="75"/>
      <c r="JN804" s="81"/>
      <c r="JO804" s="75"/>
      <c r="JP804" s="81"/>
      <c r="JQ804" s="75"/>
      <c r="JR804" s="81"/>
      <c r="JS804" s="75"/>
      <c r="JT804" s="81"/>
      <c r="JU804" s="75"/>
      <c r="JV804" s="81"/>
      <c r="JW804" s="75"/>
      <c r="JX804" s="81"/>
      <c r="JY804" s="75"/>
      <c r="JZ804" s="81"/>
      <c r="KA804" s="75"/>
      <c r="KB804" s="81"/>
      <c r="KC804" s="75"/>
      <c r="KD804" s="81"/>
      <c r="KE804" s="75"/>
      <c r="KF804" s="81"/>
      <c r="KG804" s="75"/>
      <c r="KH804" s="81"/>
      <c r="KI804" s="75"/>
      <c r="KJ804" s="81"/>
      <c r="KK804" s="75"/>
      <c r="KL804" s="81"/>
      <c r="KM804" s="75"/>
      <c r="KN804" s="81"/>
      <c r="KO804" s="75"/>
      <c r="KP804" s="81"/>
      <c r="KQ804" s="75"/>
      <c r="KR804" s="81"/>
      <c r="KS804" s="75"/>
      <c r="KT804" s="81"/>
      <c r="KU804" s="75"/>
      <c r="KV804" s="81"/>
      <c r="KW804" s="75"/>
      <c r="KX804" s="81"/>
      <c r="KY804" s="75"/>
      <c r="KZ804" s="81"/>
      <c r="LA804" s="75"/>
      <c r="LB804" s="81"/>
      <c r="LC804" s="75"/>
      <c r="LD804" s="81"/>
      <c r="LE804" s="75"/>
      <c r="LF804" s="81"/>
      <c r="LG804" s="75"/>
      <c r="LH804" s="81"/>
      <c r="LI804" s="75"/>
      <c r="LJ804" s="81"/>
      <c r="LK804" s="75"/>
      <c r="LL804" s="81"/>
      <c r="LM804" s="75"/>
      <c r="LN804" s="81"/>
      <c r="LO804" s="75"/>
      <c r="LP804" s="81"/>
      <c r="LQ804" s="75"/>
      <c r="LR804" s="81"/>
      <c r="LS804" s="75"/>
      <c r="LT804" s="81"/>
      <c r="LU804" s="75"/>
      <c r="LV804" s="81"/>
      <c r="LW804" s="75"/>
      <c r="LX804" s="81"/>
      <c r="LY804" s="75"/>
      <c r="LZ804" s="81"/>
      <c r="MA804" s="75"/>
      <c r="MB804" s="81"/>
      <c r="MC804" s="75"/>
      <c r="MD804" s="81"/>
      <c r="ME804" s="75"/>
      <c r="MF804" s="81"/>
      <c r="MG804" s="75"/>
      <c r="MH804" s="81"/>
      <c r="MI804" s="75"/>
      <c r="MJ804" s="81"/>
      <c r="MK804" s="75"/>
      <c r="ML804" s="81"/>
      <c r="MM804" s="75"/>
      <c r="MN804" s="81"/>
      <c r="MO804" s="75"/>
      <c r="MP804" s="81"/>
      <c r="MQ804" s="75"/>
      <c r="MR804" s="81"/>
      <c r="MS804" s="75"/>
      <c r="MT804" s="81"/>
      <c r="MU804" s="75"/>
      <c r="MV804" s="81"/>
      <c r="MW804" s="75"/>
      <c r="MX804" s="81"/>
      <c r="MY804" s="75"/>
      <c r="MZ804" s="81"/>
      <c r="NA804" s="75"/>
      <c r="NB804" s="81"/>
      <c r="NC804" s="75"/>
      <c r="ND804" s="81"/>
      <c r="NE804" s="75"/>
      <c r="NF804" s="81"/>
      <c r="NG804" s="75"/>
      <c r="NH804" s="81"/>
      <c r="NI804" s="75"/>
      <c r="NJ804" s="81"/>
      <c r="NK804" s="75"/>
      <c r="NL804" s="81"/>
      <c r="NM804" s="75"/>
      <c r="NN804" s="81"/>
      <c r="NO804" s="75"/>
      <c r="NP804" s="81"/>
      <c r="NQ804" s="75"/>
      <c r="NR804" s="81"/>
      <c r="NS804" s="75"/>
      <c r="NT804" s="81"/>
      <c r="NU804" s="75"/>
      <c r="NV804" s="81"/>
      <c r="NW804" s="75"/>
      <c r="NX804" s="81"/>
      <c r="NY804" s="75"/>
      <c r="NZ804" s="81"/>
      <c r="OA804" s="75"/>
      <c r="OB804" s="81"/>
      <c r="OC804" s="75"/>
      <c r="OD804" s="81"/>
      <c r="OE804" s="75"/>
      <c r="OF804" s="81"/>
      <c r="OG804" s="75"/>
      <c r="OH804" s="81"/>
      <c r="OI804" s="75"/>
      <c r="OJ804" s="81"/>
      <c r="OK804" s="75"/>
      <c r="OL804" s="81"/>
      <c r="OM804" s="75"/>
      <c r="ON804" s="81"/>
      <c r="OO804" s="75"/>
      <c r="OP804" s="81"/>
      <c r="OQ804" s="75"/>
      <c r="OR804" s="81"/>
      <c r="OS804" s="75"/>
      <c r="OT804" s="81"/>
      <c r="OU804" s="75"/>
      <c r="OV804" s="81"/>
      <c r="OW804" s="75"/>
      <c r="OX804" s="81"/>
      <c r="OY804" s="75"/>
      <c r="OZ804" s="81"/>
      <c r="PA804" s="75"/>
      <c r="PB804" s="81"/>
      <c r="PC804" s="75"/>
      <c r="PD804" s="81"/>
      <c r="PE804" s="75"/>
      <c r="PF804" s="81"/>
      <c r="PG804" s="75"/>
      <c r="PH804" s="81"/>
      <c r="PI804" s="75"/>
      <c r="PJ804" s="81"/>
      <c r="PK804" s="75"/>
      <c r="PL804" s="81"/>
      <c r="PM804" s="75"/>
      <c r="PN804" s="81"/>
      <c r="PO804" s="75"/>
      <c r="PP804" s="81"/>
      <c r="PQ804" s="75"/>
      <c r="PR804" s="81"/>
      <c r="PS804" s="75"/>
      <c r="PT804" s="81"/>
      <c r="PU804" s="75"/>
      <c r="PV804" s="81"/>
      <c r="PW804" s="75"/>
      <c r="PX804" s="81"/>
      <c r="PY804" s="75"/>
      <c r="PZ804" s="81"/>
      <c r="QA804" s="75"/>
      <c r="QB804" s="81"/>
      <c r="QC804" s="75"/>
      <c r="QD804" s="81"/>
      <c r="QE804" s="75"/>
      <c r="QF804" s="81"/>
      <c r="QG804" s="75"/>
      <c r="QH804" s="81"/>
      <c r="QI804" s="75"/>
      <c r="QJ804" s="81"/>
      <c r="QK804" s="75"/>
      <c r="QL804" s="81"/>
      <c r="QM804" s="75"/>
      <c r="QN804" s="81"/>
      <c r="QO804" s="75"/>
      <c r="QP804" s="81"/>
      <c r="QQ804" s="75"/>
      <c r="QR804" s="81"/>
      <c r="QS804" s="75"/>
      <c r="QT804" s="81"/>
      <c r="QU804" s="75"/>
      <c r="QV804" s="81"/>
      <c r="QW804" s="75"/>
      <c r="QX804" s="81"/>
      <c r="QY804" s="75"/>
      <c r="QZ804" s="81"/>
      <c r="RA804" s="75"/>
      <c r="RB804" s="81"/>
      <c r="RC804" s="75"/>
      <c r="RD804" s="81"/>
      <c r="RE804" s="75"/>
      <c r="RF804" s="81"/>
      <c r="RG804" s="75"/>
      <c r="RH804" s="81"/>
      <c r="RI804" s="75"/>
      <c r="RJ804" s="81"/>
      <c r="RK804" s="75"/>
      <c r="RL804" s="81"/>
      <c r="RM804" s="75"/>
      <c r="RN804" s="81"/>
      <c r="RO804" s="75"/>
      <c r="RP804" s="81"/>
      <c r="RQ804" s="75"/>
      <c r="RR804" s="81"/>
      <c r="RS804" s="75"/>
      <c r="RT804" s="81"/>
      <c r="RU804" s="75"/>
      <c r="RV804" s="81"/>
      <c r="RW804" s="75"/>
      <c r="RX804" s="81"/>
      <c r="RY804" s="75"/>
      <c r="RZ804" s="81"/>
      <c r="SA804" s="75"/>
      <c r="SB804" s="81"/>
      <c r="SC804" s="75"/>
      <c r="SD804" s="81"/>
      <c r="SE804" s="75"/>
      <c r="SF804" s="81"/>
      <c r="SG804" s="75"/>
      <c r="SH804" s="81"/>
      <c r="SI804" s="75"/>
      <c r="SJ804" s="81"/>
      <c r="SK804" s="75"/>
      <c r="SL804" s="81"/>
      <c r="SM804" s="75"/>
      <c r="SN804" s="81"/>
      <c r="SO804" s="75"/>
      <c r="SP804" s="81"/>
      <c r="SQ804" s="75"/>
      <c r="SR804" s="81"/>
      <c r="SS804" s="75"/>
      <c r="ST804" s="81"/>
      <c r="SU804" s="75"/>
      <c r="SV804" s="81"/>
      <c r="SW804" s="75"/>
      <c r="SX804" s="81"/>
      <c r="SY804" s="75"/>
      <c r="SZ804" s="81"/>
      <c r="TA804" s="75"/>
      <c r="TB804" s="81"/>
      <c r="TC804" s="75"/>
      <c r="TD804" s="81"/>
      <c r="TE804" s="75"/>
      <c r="TF804" s="81"/>
      <c r="TG804" s="75"/>
      <c r="TH804" s="81"/>
      <c r="TI804" s="75"/>
      <c r="TJ804" s="81"/>
      <c r="TK804" s="75"/>
      <c r="TL804" s="81"/>
      <c r="TM804" s="75"/>
      <c r="TN804" s="81"/>
      <c r="TO804" s="75"/>
      <c r="TP804" s="81"/>
      <c r="TQ804" s="75"/>
      <c r="TR804" s="81"/>
      <c r="TS804" s="75"/>
      <c r="TT804" s="81"/>
      <c r="TU804" s="75"/>
      <c r="TV804" s="81"/>
      <c r="TW804" s="75"/>
      <c r="TX804" s="81"/>
      <c r="TY804" s="75"/>
      <c r="TZ804" s="81"/>
      <c r="UA804" s="75"/>
      <c r="UB804" s="81"/>
      <c r="UC804" s="75"/>
      <c r="UD804" s="81"/>
      <c r="UE804" s="75"/>
      <c r="UF804" s="81"/>
      <c r="UG804" s="75"/>
      <c r="UH804" s="81"/>
      <c r="UI804" s="75"/>
      <c r="UJ804" s="81"/>
      <c r="UK804" s="75"/>
      <c r="UL804" s="81"/>
      <c r="UM804" s="75"/>
      <c r="UN804" s="81"/>
      <c r="UO804" s="75"/>
      <c r="UP804" s="81"/>
      <c r="UQ804" s="75"/>
      <c r="UR804" s="81"/>
      <c r="US804" s="75"/>
      <c r="UT804" s="81"/>
      <c r="UU804" s="75"/>
      <c r="UV804" s="81"/>
      <c r="UW804" s="75"/>
      <c r="UX804" s="81"/>
      <c r="UY804" s="75"/>
      <c r="UZ804" s="81"/>
      <c r="VA804" s="75"/>
      <c r="VB804" s="81"/>
      <c r="VC804" s="75"/>
      <c r="VD804" s="81"/>
      <c r="VE804" s="75"/>
      <c r="VF804" s="81"/>
      <c r="VG804" s="75"/>
      <c r="VH804" s="81"/>
      <c r="VI804" s="75"/>
      <c r="VJ804" s="81"/>
      <c r="VK804" s="75"/>
      <c r="VL804" s="81"/>
      <c r="VM804" s="75"/>
      <c r="VN804" s="81"/>
      <c r="VO804" s="75"/>
      <c r="VP804" s="81"/>
      <c r="VQ804" s="75"/>
      <c r="VR804" s="81"/>
      <c r="VS804" s="75"/>
      <c r="VT804" s="81"/>
      <c r="VU804" s="75"/>
      <c r="VV804" s="81"/>
      <c r="VW804" s="75"/>
      <c r="VX804" s="81"/>
      <c r="VY804" s="75"/>
      <c r="VZ804" s="81"/>
      <c r="WA804" s="75"/>
      <c r="WB804" s="81"/>
      <c r="WC804" s="75"/>
      <c r="WD804" s="81"/>
      <c r="WE804" s="75"/>
      <c r="WF804" s="81"/>
      <c r="WG804" s="75"/>
      <c r="WH804" s="81"/>
      <c r="WI804" s="75"/>
      <c r="WJ804" s="81"/>
      <c r="WK804" s="75"/>
      <c r="WL804" s="81"/>
      <c r="WM804" s="75"/>
      <c r="WN804" s="81"/>
      <c r="WO804" s="75"/>
      <c r="WP804" s="81"/>
      <c r="WQ804" s="75"/>
      <c r="WR804" s="81"/>
      <c r="WS804" s="75"/>
      <c r="WT804" s="81"/>
      <c r="WU804" s="75"/>
      <c r="WV804" s="81"/>
      <c r="WW804" s="75"/>
      <c r="WX804" s="81"/>
      <c r="WY804" s="75"/>
      <c r="WZ804" s="81"/>
      <c r="XA804" s="75"/>
      <c r="XB804" s="81"/>
      <c r="XC804" s="75"/>
      <c r="XD804" s="81"/>
      <c r="XE804" s="75"/>
      <c r="XF804" s="81"/>
      <c r="XG804" s="75"/>
      <c r="XH804" s="81"/>
      <c r="XI804" s="75"/>
      <c r="XJ804" s="81"/>
      <c r="XK804" s="75"/>
      <c r="XL804" s="81"/>
      <c r="XM804" s="75"/>
      <c r="XN804" s="81"/>
      <c r="XO804" s="75"/>
      <c r="XP804" s="81"/>
      <c r="XQ804" s="75"/>
      <c r="XR804" s="81"/>
      <c r="XS804" s="75"/>
      <c r="XT804" s="81"/>
      <c r="XU804" s="75"/>
      <c r="XV804" s="81"/>
      <c r="XW804" s="75"/>
      <c r="XX804" s="81"/>
      <c r="XY804" s="75"/>
      <c r="XZ804" s="81"/>
      <c r="YA804" s="75"/>
      <c r="YB804" s="81"/>
      <c r="YC804" s="75"/>
      <c r="YD804" s="81"/>
      <c r="YE804" s="75"/>
      <c r="YF804" s="81"/>
      <c r="YG804" s="75"/>
      <c r="YH804" s="81"/>
      <c r="YI804" s="75"/>
      <c r="YJ804" s="81"/>
      <c r="YK804" s="75"/>
      <c r="YL804" s="81"/>
      <c r="YM804" s="75"/>
      <c r="YN804" s="81"/>
      <c r="YO804" s="75"/>
      <c r="YP804" s="81"/>
      <c r="YQ804" s="75"/>
      <c r="YR804" s="81"/>
      <c r="YS804" s="75"/>
      <c r="YT804" s="81"/>
      <c r="YU804" s="75"/>
      <c r="YV804" s="81"/>
      <c r="YW804" s="75"/>
      <c r="YX804" s="81"/>
      <c r="YY804" s="75"/>
      <c r="YZ804" s="81"/>
      <c r="ZA804" s="75"/>
      <c r="ZB804" s="81"/>
      <c r="ZC804" s="75"/>
      <c r="ZD804" s="81"/>
      <c r="ZE804" s="75"/>
      <c r="ZF804" s="81"/>
      <c r="ZG804" s="75"/>
      <c r="ZH804" s="81"/>
      <c r="ZI804" s="75"/>
      <c r="ZJ804" s="81"/>
      <c r="ZK804" s="75"/>
      <c r="ZL804" s="81"/>
      <c r="ZM804" s="75"/>
      <c r="ZN804" s="81"/>
      <c r="ZO804" s="75"/>
      <c r="ZP804" s="81"/>
      <c r="ZQ804" s="75"/>
      <c r="ZR804" s="81"/>
      <c r="ZS804" s="75"/>
      <c r="ZT804" s="81"/>
      <c r="ZU804" s="75"/>
      <c r="ZV804" s="81"/>
      <c r="ZW804" s="75"/>
      <c r="ZX804" s="81"/>
      <c r="ZY804" s="75"/>
      <c r="ZZ804" s="81"/>
      <c r="AAA804" s="75"/>
      <c r="AAB804" s="81"/>
      <c r="AAC804" s="75"/>
      <c r="AAD804" s="81"/>
      <c r="AAE804" s="75"/>
      <c r="AAF804" s="81"/>
      <c r="AAG804" s="75"/>
      <c r="AAH804" s="81"/>
      <c r="AAI804" s="75"/>
      <c r="AAJ804" s="81"/>
      <c r="AAK804" s="75"/>
      <c r="AAL804" s="81"/>
      <c r="AAM804" s="75"/>
      <c r="AAN804" s="81"/>
      <c r="AAO804" s="75"/>
      <c r="AAP804" s="81"/>
      <c r="AAQ804" s="75"/>
      <c r="AAR804" s="81"/>
      <c r="AAS804" s="75"/>
      <c r="AAT804" s="81"/>
      <c r="AAU804" s="75"/>
      <c r="AAV804" s="81"/>
      <c r="AAW804" s="75"/>
      <c r="AAX804" s="81"/>
      <c r="AAY804" s="75"/>
      <c r="AAZ804" s="81"/>
      <c r="ABA804" s="75"/>
      <c r="ABB804" s="81"/>
      <c r="ABC804" s="75"/>
      <c r="ABD804" s="81"/>
      <c r="ABE804" s="75"/>
      <c r="ABF804" s="81"/>
      <c r="ABG804" s="75"/>
      <c r="ABH804" s="81"/>
      <c r="ABI804" s="75"/>
      <c r="ABJ804" s="81"/>
      <c r="ABK804" s="75"/>
      <c r="ABL804" s="81"/>
      <c r="ABM804" s="75"/>
      <c r="ABN804" s="81"/>
      <c r="ABO804" s="75"/>
      <c r="ABP804" s="81"/>
      <c r="ABQ804" s="75"/>
      <c r="ABR804" s="81"/>
      <c r="ABS804" s="75"/>
      <c r="ABT804" s="81"/>
      <c r="ABU804" s="75"/>
      <c r="ABV804" s="81"/>
      <c r="ABW804" s="75"/>
      <c r="ABX804" s="81"/>
      <c r="ABY804" s="75"/>
      <c r="ABZ804" s="81"/>
      <c r="ACA804" s="75"/>
      <c r="ACB804" s="81"/>
      <c r="ACC804" s="75"/>
      <c r="ACD804" s="81"/>
      <c r="ACE804" s="75"/>
      <c r="ACF804" s="81"/>
      <c r="ACG804" s="75"/>
      <c r="ACH804" s="81"/>
      <c r="ACI804" s="75"/>
      <c r="ACJ804" s="81"/>
      <c r="ACK804" s="75"/>
      <c r="ACL804" s="81"/>
      <c r="ACM804" s="75"/>
      <c r="ACN804" s="81"/>
      <c r="ACO804" s="75"/>
      <c r="ACP804" s="81"/>
      <c r="ACQ804" s="75"/>
      <c r="ACR804" s="81"/>
      <c r="ACS804" s="75"/>
      <c r="ACT804" s="81"/>
      <c r="ACU804" s="75"/>
      <c r="ACV804" s="81"/>
      <c r="ACW804" s="75"/>
      <c r="ACX804" s="81"/>
      <c r="ACY804" s="75"/>
      <c r="ACZ804" s="81"/>
      <c r="ADA804" s="75"/>
      <c r="ADB804" s="81"/>
      <c r="ADC804" s="75"/>
      <c r="ADD804" s="81"/>
      <c r="ADE804" s="75"/>
      <c r="ADF804" s="81"/>
      <c r="ADG804" s="75"/>
      <c r="ADH804" s="81"/>
      <c r="ADI804" s="75"/>
      <c r="ADJ804" s="81"/>
      <c r="ADK804" s="75"/>
      <c r="ADL804" s="81"/>
      <c r="ADM804" s="75"/>
      <c r="ADN804" s="81"/>
      <c r="ADO804" s="75"/>
      <c r="ADP804" s="81"/>
      <c r="ADQ804" s="75"/>
      <c r="ADR804" s="81"/>
      <c r="ADS804" s="75"/>
      <c r="ADT804" s="81"/>
      <c r="ADU804" s="75"/>
      <c r="ADV804" s="81"/>
      <c r="ADW804" s="75"/>
      <c r="ADX804" s="81"/>
      <c r="ADY804" s="75"/>
      <c r="ADZ804" s="81"/>
      <c r="AEA804" s="75"/>
      <c r="AEB804" s="81"/>
      <c r="AEC804" s="75"/>
      <c r="AED804" s="81"/>
      <c r="AEE804" s="75"/>
      <c r="AEF804" s="81"/>
      <c r="AEG804" s="75"/>
      <c r="AEH804" s="81"/>
      <c r="AEI804" s="75"/>
      <c r="AEJ804" s="81"/>
      <c r="AEK804" s="75"/>
      <c r="AEL804" s="81"/>
      <c r="AEM804" s="75"/>
      <c r="AEN804" s="81"/>
      <c r="AEO804" s="75"/>
      <c r="AEP804" s="81"/>
      <c r="AEQ804" s="75"/>
      <c r="AER804" s="81"/>
      <c r="AES804" s="75"/>
      <c r="AET804" s="81"/>
      <c r="AEU804" s="75"/>
      <c r="AEV804" s="81"/>
      <c r="AEW804" s="75"/>
      <c r="AEX804" s="81"/>
      <c r="AEY804" s="75"/>
      <c r="AEZ804" s="81"/>
      <c r="AFA804" s="75"/>
      <c r="AFB804" s="81"/>
      <c r="AFC804" s="75"/>
      <c r="AFD804" s="81"/>
      <c r="AFE804" s="75"/>
      <c r="AFF804" s="81"/>
      <c r="AFG804" s="75"/>
      <c r="AFH804" s="81"/>
      <c r="AFI804" s="75"/>
      <c r="AFJ804" s="81"/>
      <c r="AFK804" s="75"/>
      <c r="AFL804" s="81"/>
      <c r="AFM804" s="75"/>
      <c r="AFN804" s="81"/>
      <c r="AFO804" s="75"/>
      <c r="AFP804" s="81"/>
      <c r="AFQ804" s="75"/>
      <c r="AFR804" s="81"/>
      <c r="AFS804" s="75"/>
      <c r="AFT804" s="81"/>
      <c r="AFU804" s="75"/>
      <c r="AFV804" s="81"/>
      <c r="AFW804" s="75"/>
      <c r="AFX804" s="81"/>
      <c r="AFY804" s="75"/>
      <c r="AFZ804" s="81"/>
      <c r="AGA804" s="75"/>
      <c r="AGB804" s="81"/>
      <c r="AGC804" s="75"/>
      <c r="AGD804" s="81"/>
      <c r="AGE804" s="75"/>
      <c r="AGF804" s="81"/>
      <c r="AGG804" s="75"/>
      <c r="AGH804" s="81"/>
      <c r="AGI804" s="75"/>
      <c r="AGJ804" s="81"/>
      <c r="AGK804" s="75"/>
      <c r="AGL804" s="81"/>
      <c r="AGM804" s="75"/>
      <c r="AGN804" s="81"/>
      <c r="AGO804" s="75"/>
      <c r="AGP804" s="81"/>
      <c r="AGQ804" s="75"/>
      <c r="AGR804" s="81"/>
      <c r="AGS804" s="75"/>
      <c r="AGT804" s="81"/>
      <c r="AGU804" s="75"/>
      <c r="AGV804" s="81"/>
      <c r="AGW804" s="75"/>
      <c r="AGX804" s="81"/>
      <c r="AGY804" s="75"/>
      <c r="AGZ804" s="81"/>
      <c r="AHA804" s="75"/>
      <c r="AHB804" s="81"/>
      <c r="AHC804" s="75"/>
      <c r="AHD804" s="81"/>
      <c r="AHE804" s="75"/>
      <c r="AHF804" s="81"/>
      <c r="AHG804" s="75"/>
      <c r="AHH804" s="81"/>
      <c r="AHI804" s="75"/>
      <c r="AHJ804" s="81"/>
      <c r="AHK804" s="75"/>
      <c r="AHL804" s="81"/>
      <c r="AHM804" s="75"/>
      <c r="AHN804" s="81"/>
      <c r="AHO804" s="75"/>
      <c r="AHP804" s="81"/>
      <c r="AHQ804" s="75"/>
      <c r="AHR804" s="81"/>
      <c r="AHS804" s="75"/>
      <c r="AHT804" s="81"/>
      <c r="AHU804" s="75"/>
      <c r="AHV804" s="81"/>
      <c r="AHW804" s="75"/>
      <c r="AHX804" s="81"/>
      <c r="AHY804" s="75"/>
      <c r="AHZ804" s="81"/>
      <c r="AIA804" s="75"/>
      <c r="AIB804" s="81"/>
      <c r="AIC804" s="75"/>
      <c r="AID804" s="81"/>
      <c r="AIE804" s="75"/>
      <c r="AIF804" s="81"/>
      <c r="AIG804" s="75"/>
      <c r="AIH804" s="81"/>
      <c r="AII804" s="75"/>
      <c r="AIJ804" s="81"/>
      <c r="AIK804" s="75"/>
      <c r="AIL804" s="81"/>
      <c r="AIM804" s="75"/>
      <c r="AIN804" s="81"/>
      <c r="AIO804" s="75"/>
      <c r="AIP804" s="81"/>
      <c r="AIQ804" s="75"/>
      <c r="AIR804" s="81"/>
      <c r="AIS804" s="75"/>
      <c r="AIT804" s="81"/>
      <c r="AIU804" s="75"/>
      <c r="AIV804" s="81"/>
      <c r="AIW804" s="75"/>
      <c r="AIX804" s="81"/>
      <c r="AIY804" s="75"/>
      <c r="AIZ804" s="81"/>
      <c r="AJA804" s="75"/>
      <c r="AJB804" s="81"/>
      <c r="AJC804" s="75"/>
      <c r="AJD804" s="81"/>
      <c r="AJE804" s="75"/>
      <c r="AJF804" s="81"/>
      <c r="AJG804" s="75"/>
      <c r="AJH804" s="81"/>
      <c r="AJI804" s="75"/>
      <c r="AJJ804" s="81"/>
      <c r="AJK804" s="75"/>
      <c r="AJL804" s="81"/>
      <c r="AJM804" s="75"/>
      <c r="AJN804" s="81"/>
      <c r="AJO804" s="75"/>
      <c r="AJP804" s="81"/>
      <c r="AJQ804" s="75"/>
      <c r="AJR804" s="81"/>
      <c r="AJS804" s="75"/>
      <c r="AJT804" s="81"/>
      <c r="AJU804" s="75"/>
      <c r="AJV804" s="81"/>
      <c r="AJW804" s="75"/>
      <c r="AJX804" s="81"/>
      <c r="AJY804" s="75"/>
      <c r="AJZ804" s="81"/>
      <c r="AKA804" s="75"/>
      <c r="AKB804" s="81"/>
      <c r="AKC804" s="75"/>
      <c r="AKD804" s="81"/>
      <c r="AKE804" s="75"/>
      <c r="AKF804" s="81"/>
      <c r="AKG804" s="75"/>
      <c r="AKH804" s="81"/>
      <c r="AKI804" s="75"/>
      <c r="AKJ804" s="81"/>
      <c r="AKK804" s="75"/>
      <c r="AKL804" s="81"/>
      <c r="AKM804" s="75"/>
      <c r="AKN804" s="81"/>
      <c r="AKO804" s="75"/>
      <c r="AKP804" s="81"/>
      <c r="AKQ804" s="75"/>
      <c r="AKR804" s="81"/>
      <c r="AKS804" s="75"/>
      <c r="AKT804" s="81"/>
      <c r="AKU804" s="75"/>
      <c r="AKV804" s="81"/>
      <c r="AKW804" s="75"/>
      <c r="AKX804" s="81"/>
      <c r="AKY804" s="75"/>
      <c r="AKZ804" s="81"/>
      <c r="ALA804" s="75"/>
      <c r="ALB804" s="81"/>
      <c r="ALC804" s="75"/>
      <c r="ALD804" s="81"/>
      <c r="ALE804" s="75"/>
      <c r="ALF804" s="81"/>
      <c r="ALG804" s="75"/>
      <c r="ALH804" s="81"/>
      <c r="ALI804" s="75"/>
      <c r="ALJ804" s="81"/>
      <c r="ALK804" s="75"/>
      <c r="ALL804" s="81"/>
      <c r="ALM804" s="75"/>
      <c r="ALN804" s="81"/>
      <c r="ALO804" s="75"/>
      <c r="ALP804" s="81"/>
      <c r="ALQ804" s="75"/>
      <c r="ALR804" s="81"/>
      <c r="ALS804" s="75"/>
      <c r="ALT804" s="81"/>
      <c r="ALU804" s="75"/>
      <c r="ALV804" s="81"/>
      <c r="ALW804" s="75"/>
      <c r="ALX804" s="81"/>
      <c r="ALY804" s="75"/>
      <c r="ALZ804" s="81"/>
      <c r="AMA804" s="75"/>
      <c r="AMB804" s="81"/>
      <c r="AMC804" s="75"/>
      <c r="AMD804" s="81"/>
      <c r="AME804" s="75"/>
      <c r="AMF804" s="81"/>
      <c r="AMG804" s="75"/>
      <c r="AMH804" s="81"/>
      <c r="AMI804" s="75"/>
      <c r="AMJ804" s="81"/>
      <c r="AMK804" s="75"/>
      <c r="AML804" s="81"/>
      <c r="AMM804" s="75"/>
      <c r="AMN804" s="81"/>
      <c r="AMO804" s="75"/>
      <c r="AMP804" s="81"/>
      <c r="AMQ804" s="75"/>
      <c r="AMR804" s="81"/>
      <c r="AMS804" s="75"/>
      <c r="AMT804" s="81"/>
      <c r="AMU804" s="75"/>
      <c r="AMV804" s="81"/>
      <c r="AMW804" s="75"/>
      <c r="AMX804" s="81"/>
      <c r="AMY804" s="75"/>
      <c r="AMZ804" s="81"/>
      <c r="ANA804" s="75"/>
      <c r="ANB804" s="81"/>
      <c r="ANC804" s="75"/>
      <c r="AND804" s="81"/>
      <c r="ANE804" s="75"/>
      <c r="ANF804" s="81"/>
      <c r="ANG804" s="75"/>
      <c r="ANH804" s="81"/>
      <c r="ANI804" s="75"/>
      <c r="ANJ804" s="81"/>
      <c r="ANK804" s="75"/>
      <c r="ANL804" s="81"/>
      <c r="ANM804" s="75"/>
      <c r="ANN804" s="81"/>
      <c r="ANO804" s="75"/>
      <c r="ANP804" s="81"/>
      <c r="ANQ804" s="75"/>
      <c r="ANR804" s="81"/>
      <c r="ANS804" s="75"/>
      <c r="ANT804" s="81"/>
      <c r="ANU804" s="75"/>
      <c r="ANV804" s="81"/>
      <c r="ANW804" s="75"/>
      <c r="ANX804" s="81"/>
      <c r="ANY804" s="75"/>
      <c r="ANZ804" s="81"/>
      <c r="AOA804" s="75"/>
      <c r="AOB804" s="81"/>
      <c r="AOC804" s="75"/>
      <c r="AOD804" s="81"/>
      <c r="AOE804" s="75"/>
      <c r="AOF804" s="81"/>
      <c r="AOG804" s="75"/>
      <c r="AOH804" s="81"/>
      <c r="AOI804" s="75"/>
      <c r="AOJ804" s="81"/>
      <c r="AOK804" s="75"/>
      <c r="AOL804" s="81"/>
      <c r="AOM804" s="75"/>
      <c r="AON804" s="81"/>
      <c r="AOO804" s="75"/>
      <c r="AOP804" s="81"/>
      <c r="AOQ804" s="75"/>
      <c r="AOR804" s="81"/>
      <c r="AOS804" s="75"/>
      <c r="AOT804" s="81"/>
      <c r="AOU804" s="75"/>
      <c r="AOV804" s="81"/>
      <c r="AOW804" s="75"/>
      <c r="AOX804" s="81"/>
      <c r="AOY804" s="75"/>
      <c r="AOZ804" s="81"/>
      <c r="APA804" s="75"/>
      <c r="APB804" s="81"/>
      <c r="APC804" s="75"/>
      <c r="APD804" s="81"/>
      <c r="APE804" s="75"/>
      <c r="APF804" s="81"/>
      <c r="APG804" s="75"/>
      <c r="APH804" s="81"/>
      <c r="API804" s="75"/>
      <c r="APJ804" s="81"/>
      <c r="APK804" s="75"/>
      <c r="APL804" s="81"/>
      <c r="APM804" s="75"/>
      <c r="APN804" s="81"/>
      <c r="APO804" s="75"/>
      <c r="APP804" s="81"/>
      <c r="APQ804" s="75"/>
      <c r="APR804" s="81"/>
      <c r="APS804" s="75"/>
      <c r="APT804" s="81"/>
      <c r="APU804" s="75"/>
      <c r="APV804" s="81"/>
      <c r="APW804" s="75"/>
      <c r="APX804" s="81"/>
      <c r="APY804" s="75"/>
      <c r="APZ804" s="81"/>
      <c r="AQA804" s="75"/>
      <c r="AQB804" s="81"/>
      <c r="AQC804" s="75"/>
      <c r="AQD804" s="81"/>
      <c r="AQE804" s="75"/>
      <c r="AQF804" s="81"/>
      <c r="AQG804" s="75"/>
      <c r="AQH804" s="81"/>
      <c r="AQI804" s="75"/>
      <c r="AQJ804" s="81"/>
      <c r="AQK804" s="75"/>
      <c r="AQL804" s="81"/>
      <c r="AQM804" s="75"/>
      <c r="AQN804" s="81"/>
      <c r="AQO804" s="75"/>
      <c r="AQP804" s="81"/>
      <c r="AQQ804" s="75"/>
      <c r="AQR804" s="81"/>
      <c r="AQS804" s="75"/>
      <c r="AQT804" s="81"/>
      <c r="AQU804" s="75"/>
      <c r="AQV804" s="81"/>
      <c r="AQW804" s="75"/>
      <c r="AQX804" s="81"/>
      <c r="AQY804" s="75"/>
      <c r="AQZ804" s="81"/>
      <c r="ARA804" s="75"/>
      <c r="ARB804" s="81"/>
      <c r="ARC804" s="75"/>
      <c r="ARD804" s="81"/>
      <c r="ARE804" s="75"/>
      <c r="ARF804" s="81"/>
      <c r="ARG804" s="75"/>
      <c r="ARH804" s="81"/>
      <c r="ARI804" s="75"/>
      <c r="ARJ804" s="81"/>
      <c r="ARK804" s="75"/>
      <c r="ARL804" s="81"/>
      <c r="ARM804" s="75"/>
      <c r="ARN804" s="81"/>
      <c r="ARO804" s="75"/>
      <c r="ARP804" s="81"/>
      <c r="ARQ804" s="75"/>
      <c r="ARR804" s="81"/>
      <c r="ARS804" s="75"/>
      <c r="ART804" s="81"/>
      <c r="ARU804" s="75"/>
      <c r="ARV804" s="81"/>
      <c r="ARW804" s="75"/>
      <c r="ARX804" s="81"/>
      <c r="ARY804" s="75"/>
      <c r="ARZ804" s="81"/>
      <c r="ASA804" s="75"/>
      <c r="ASB804" s="81"/>
      <c r="ASC804" s="75"/>
      <c r="ASD804" s="81"/>
      <c r="ASE804" s="75"/>
      <c r="ASF804" s="81"/>
      <c r="ASG804" s="75"/>
      <c r="ASH804" s="81"/>
      <c r="ASI804" s="75"/>
      <c r="ASJ804" s="81"/>
      <c r="ASK804" s="75"/>
      <c r="ASL804" s="81"/>
      <c r="ASM804" s="75"/>
      <c r="ASN804" s="81"/>
      <c r="ASO804" s="75"/>
      <c r="ASP804" s="81"/>
      <c r="ASQ804" s="75"/>
      <c r="ASR804" s="81"/>
      <c r="ASS804" s="75"/>
      <c r="AST804" s="81"/>
      <c r="ASU804" s="75"/>
      <c r="ASV804" s="81"/>
      <c r="ASW804" s="75"/>
      <c r="ASX804" s="81"/>
      <c r="ASY804" s="75"/>
      <c r="ASZ804" s="81"/>
      <c r="ATA804" s="75"/>
      <c r="ATB804" s="81"/>
      <c r="ATC804" s="75"/>
      <c r="ATD804" s="81"/>
      <c r="ATE804" s="75"/>
      <c r="ATF804" s="81"/>
      <c r="ATG804" s="75"/>
      <c r="ATH804" s="81"/>
      <c r="ATI804" s="75"/>
      <c r="ATJ804" s="81"/>
      <c r="ATK804" s="75"/>
      <c r="ATL804" s="81"/>
      <c r="ATM804" s="75"/>
      <c r="ATN804" s="81"/>
      <c r="ATO804" s="75"/>
      <c r="ATP804" s="81"/>
      <c r="ATQ804" s="75"/>
      <c r="ATR804" s="81"/>
      <c r="ATS804" s="75"/>
      <c r="ATT804" s="81"/>
      <c r="ATU804" s="75"/>
      <c r="ATV804" s="81"/>
      <c r="ATW804" s="75"/>
      <c r="ATX804" s="81"/>
      <c r="ATY804" s="75"/>
      <c r="ATZ804" s="81"/>
      <c r="AUA804" s="75"/>
      <c r="AUB804" s="81"/>
      <c r="AUC804" s="75"/>
      <c r="AUD804" s="81"/>
      <c r="AUE804" s="75"/>
      <c r="AUF804" s="81"/>
      <c r="AUG804" s="75"/>
      <c r="AUH804" s="81"/>
      <c r="AUI804" s="75"/>
      <c r="AUJ804" s="81"/>
      <c r="AUK804" s="75"/>
      <c r="AUL804" s="81"/>
      <c r="AUM804" s="75"/>
      <c r="AUN804" s="81"/>
      <c r="AUO804" s="75"/>
      <c r="AUP804" s="81"/>
      <c r="AUQ804" s="75"/>
      <c r="AUR804" s="81"/>
      <c r="AUS804" s="75"/>
      <c r="AUT804" s="81"/>
      <c r="AUU804" s="75"/>
      <c r="AUV804" s="81"/>
      <c r="AUW804" s="75"/>
      <c r="AUX804" s="81"/>
      <c r="AUY804" s="75"/>
      <c r="AUZ804" s="81"/>
      <c r="AVA804" s="75"/>
      <c r="AVB804" s="81"/>
      <c r="AVC804" s="75"/>
      <c r="AVD804" s="81"/>
      <c r="AVE804" s="75"/>
      <c r="AVF804" s="81"/>
      <c r="AVG804" s="75"/>
      <c r="AVH804" s="81"/>
      <c r="AVI804" s="75"/>
      <c r="AVJ804" s="81"/>
      <c r="AVK804" s="75"/>
      <c r="AVL804" s="81"/>
      <c r="AVM804" s="75"/>
      <c r="AVN804" s="81"/>
      <c r="AVO804" s="75"/>
      <c r="AVP804" s="81"/>
      <c r="AVQ804" s="75"/>
      <c r="AVR804" s="81"/>
      <c r="AVS804" s="75"/>
      <c r="AVT804" s="81"/>
      <c r="AVU804" s="75"/>
      <c r="AVV804" s="81"/>
      <c r="AVW804" s="75"/>
      <c r="AVX804" s="81"/>
      <c r="AVY804" s="75"/>
      <c r="AVZ804" s="81"/>
      <c r="AWA804" s="75"/>
      <c r="AWB804" s="81"/>
      <c r="AWC804" s="75"/>
      <c r="AWD804" s="81"/>
      <c r="AWE804" s="75"/>
      <c r="AWF804" s="81"/>
      <c r="AWG804" s="75"/>
      <c r="AWH804" s="81"/>
      <c r="AWI804" s="75"/>
      <c r="AWJ804" s="81"/>
      <c r="AWK804" s="75"/>
      <c r="AWL804" s="81"/>
      <c r="AWM804" s="75"/>
      <c r="AWN804" s="81"/>
      <c r="AWO804" s="75"/>
      <c r="AWP804" s="81"/>
      <c r="AWQ804" s="75"/>
      <c r="AWR804" s="81"/>
      <c r="AWS804" s="75"/>
      <c r="AWT804" s="81"/>
      <c r="AWU804" s="75"/>
      <c r="AWV804" s="81"/>
      <c r="AWW804" s="75"/>
      <c r="AWX804" s="81"/>
      <c r="AWY804" s="75"/>
      <c r="AWZ804" s="81"/>
      <c r="AXA804" s="75"/>
      <c r="AXB804" s="81"/>
      <c r="AXC804" s="75"/>
      <c r="AXD804" s="81"/>
      <c r="AXE804" s="75"/>
      <c r="AXF804" s="81"/>
      <c r="AXG804" s="75"/>
      <c r="AXH804" s="81"/>
      <c r="AXI804" s="75"/>
      <c r="AXJ804" s="81"/>
      <c r="AXK804" s="75"/>
      <c r="AXL804" s="81"/>
      <c r="AXM804" s="75"/>
      <c r="AXN804" s="81"/>
      <c r="AXO804" s="75"/>
      <c r="AXP804" s="81"/>
      <c r="AXQ804" s="75"/>
      <c r="AXR804" s="81"/>
      <c r="AXS804" s="75"/>
      <c r="AXT804" s="81"/>
      <c r="AXU804" s="75"/>
      <c r="AXV804" s="81"/>
      <c r="AXW804" s="75"/>
      <c r="AXX804" s="81"/>
      <c r="AXY804" s="75"/>
      <c r="AXZ804" s="81"/>
      <c r="AYA804" s="75"/>
      <c r="AYB804" s="81"/>
      <c r="AYC804" s="75"/>
      <c r="AYD804" s="81"/>
      <c r="AYE804" s="75"/>
      <c r="AYF804" s="81"/>
      <c r="AYG804" s="75"/>
      <c r="AYH804" s="81"/>
      <c r="AYI804" s="75"/>
      <c r="AYJ804" s="81"/>
      <c r="AYK804" s="75"/>
      <c r="AYL804" s="81"/>
      <c r="AYM804" s="75"/>
      <c r="AYN804" s="81"/>
      <c r="AYO804" s="75"/>
      <c r="AYP804" s="81"/>
      <c r="AYQ804" s="75"/>
      <c r="AYR804" s="81"/>
      <c r="AYS804" s="75"/>
      <c r="AYT804" s="81"/>
      <c r="AYU804" s="75"/>
      <c r="AYV804" s="81"/>
      <c r="AYW804" s="75"/>
      <c r="AYX804" s="81"/>
      <c r="AYY804" s="75"/>
      <c r="AYZ804" s="81"/>
      <c r="AZA804" s="75"/>
      <c r="AZB804" s="81"/>
      <c r="AZC804" s="75"/>
      <c r="AZD804" s="81"/>
      <c r="AZE804" s="75"/>
      <c r="AZF804" s="81"/>
      <c r="AZG804" s="75"/>
      <c r="AZH804" s="81"/>
      <c r="AZI804" s="75"/>
      <c r="AZJ804" s="81"/>
      <c r="AZK804" s="75"/>
      <c r="AZL804" s="81"/>
      <c r="AZM804" s="75"/>
      <c r="AZN804" s="81"/>
      <c r="AZO804" s="75"/>
      <c r="AZP804" s="81"/>
      <c r="AZQ804" s="75"/>
      <c r="AZR804" s="81"/>
      <c r="AZS804" s="75"/>
      <c r="AZT804" s="81"/>
      <c r="AZU804" s="75"/>
      <c r="AZV804" s="81"/>
      <c r="AZW804" s="75"/>
      <c r="AZX804" s="81"/>
      <c r="AZY804" s="75"/>
      <c r="AZZ804" s="81"/>
      <c r="BAA804" s="75"/>
      <c r="BAB804" s="81"/>
      <c r="BAC804" s="75"/>
      <c r="BAD804" s="81"/>
      <c r="BAE804" s="75"/>
      <c r="BAF804" s="81"/>
      <c r="BAG804" s="75"/>
      <c r="BAH804" s="81"/>
      <c r="BAI804" s="75"/>
      <c r="BAJ804" s="81"/>
      <c r="BAK804" s="75"/>
      <c r="BAL804" s="81"/>
      <c r="BAM804" s="75"/>
      <c r="BAN804" s="81"/>
      <c r="BAO804" s="75"/>
      <c r="BAP804" s="81"/>
      <c r="BAQ804" s="75"/>
      <c r="BAR804" s="81"/>
      <c r="BAS804" s="75"/>
      <c r="BAT804" s="81"/>
      <c r="BAU804" s="75"/>
      <c r="BAV804" s="81"/>
      <c r="BAW804" s="75"/>
      <c r="BAX804" s="81"/>
      <c r="BAY804" s="75"/>
      <c r="BAZ804" s="81"/>
      <c r="BBA804" s="75"/>
      <c r="BBB804" s="81"/>
      <c r="BBC804" s="75"/>
      <c r="BBD804" s="81"/>
      <c r="BBE804" s="75"/>
      <c r="BBF804" s="81"/>
      <c r="BBG804" s="75"/>
      <c r="BBH804" s="81"/>
      <c r="BBI804" s="75"/>
      <c r="BBJ804" s="81"/>
      <c r="BBK804" s="75"/>
      <c r="BBL804" s="81"/>
      <c r="BBM804" s="75"/>
      <c r="BBN804" s="81"/>
      <c r="BBO804" s="75"/>
      <c r="BBP804" s="81"/>
      <c r="BBQ804" s="75"/>
      <c r="BBR804" s="81"/>
      <c r="BBS804" s="75"/>
      <c r="BBT804" s="81"/>
      <c r="BBU804" s="75"/>
      <c r="BBV804" s="81"/>
      <c r="BBW804" s="75"/>
      <c r="BBX804" s="81"/>
      <c r="BBY804" s="75"/>
      <c r="BBZ804" s="81"/>
      <c r="BCA804" s="75"/>
      <c r="BCB804" s="81"/>
      <c r="BCC804" s="75"/>
      <c r="BCD804" s="81"/>
      <c r="BCE804" s="75"/>
      <c r="BCF804" s="81"/>
      <c r="BCG804" s="75"/>
      <c r="BCH804" s="81"/>
      <c r="BCI804" s="75"/>
      <c r="BCJ804" s="81"/>
      <c r="BCK804" s="75"/>
      <c r="BCL804" s="81"/>
      <c r="BCM804" s="75"/>
      <c r="BCN804" s="81"/>
      <c r="BCO804" s="75"/>
      <c r="BCP804" s="81"/>
      <c r="BCQ804" s="75"/>
      <c r="BCR804" s="81"/>
      <c r="BCS804" s="75"/>
      <c r="BCT804" s="81"/>
      <c r="BCU804" s="75"/>
      <c r="BCV804" s="81"/>
      <c r="BCW804" s="75"/>
      <c r="BCX804" s="81"/>
      <c r="BCY804" s="75"/>
      <c r="BCZ804" s="81"/>
      <c r="BDA804" s="75"/>
      <c r="BDB804" s="81"/>
      <c r="BDC804" s="75"/>
      <c r="BDD804" s="81"/>
      <c r="BDE804" s="75"/>
      <c r="BDF804" s="81"/>
      <c r="BDG804" s="75"/>
      <c r="BDH804" s="81"/>
      <c r="BDI804" s="75"/>
      <c r="BDJ804" s="81"/>
      <c r="BDK804" s="75"/>
      <c r="BDL804" s="81"/>
      <c r="BDM804" s="75"/>
      <c r="BDN804" s="81"/>
      <c r="BDO804" s="75"/>
      <c r="BDP804" s="81"/>
      <c r="BDQ804" s="75"/>
      <c r="BDR804" s="81"/>
      <c r="BDS804" s="75"/>
      <c r="BDT804" s="81"/>
      <c r="BDU804" s="75"/>
      <c r="BDV804" s="81"/>
      <c r="BDW804" s="75"/>
      <c r="BDX804" s="81"/>
      <c r="BDY804" s="75"/>
      <c r="BDZ804" s="81"/>
      <c r="BEA804" s="75"/>
      <c r="BEB804" s="81"/>
      <c r="BEC804" s="75"/>
      <c r="BED804" s="81"/>
      <c r="BEE804" s="75"/>
      <c r="BEF804" s="81"/>
      <c r="BEG804" s="75"/>
      <c r="BEH804" s="81"/>
      <c r="BEI804" s="75"/>
      <c r="BEJ804" s="81"/>
      <c r="BEK804" s="75"/>
      <c r="BEL804" s="81"/>
      <c r="BEM804" s="75"/>
      <c r="BEN804" s="81"/>
      <c r="BEO804" s="75"/>
      <c r="BEP804" s="81"/>
      <c r="BEQ804" s="75"/>
      <c r="BER804" s="81"/>
      <c r="BES804" s="75"/>
      <c r="BET804" s="81"/>
      <c r="BEU804" s="75"/>
      <c r="BEV804" s="81"/>
      <c r="BEW804" s="75"/>
      <c r="BEX804" s="81"/>
      <c r="BEY804" s="75"/>
      <c r="BEZ804" s="81"/>
      <c r="BFA804" s="75"/>
      <c r="BFB804" s="81"/>
      <c r="BFC804" s="75"/>
      <c r="BFD804" s="81"/>
      <c r="BFE804" s="75"/>
      <c r="BFF804" s="81"/>
      <c r="BFG804" s="75"/>
      <c r="BFH804" s="81"/>
      <c r="BFI804" s="75"/>
      <c r="BFJ804" s="81"/>
      <c r="BFK804" s="75"/>
      <c r="BFL804" s="81"/>
      <c r="BFM804" s="75"/>
      <c r="BFN804" s="81"/>
      <c r="BFO804" s="75"/>
      <c r="BFP804" s="81"/>
      <c r="BFQ804" s="75"/>
      <c r="BFR804" s="81"/>
      <c r="BFS804" s="75"/>
      <c r="BFT804" s="81"/>
      <c r="BFU804" s="75"/>
      <c r="BFV804" s="81"/>
      <c r="BFW804" s="75"/>
      <c r="BFX804" s="81"/>
      <c r="BFY804" s="75"/>
      <c r="BFZ804" s="81"/>
      <c r="BGA804" s="75"/>
      <c r="BGB804" s="81"/>
      <c r="BGC804" s="75"/>
      <c r="BGD804" s="81"/>
      <c r="BGE804" s="75"/>
      <c r="BGF804" s="81"/>
      <c r="BGG804" s="75"/>
      <c r="BGH804" s="81"/>
      <c r="BGI804" s="75"/>
      <c r="BGJ804" s="81"/>
      <c r="BGK804" s="75"/>
      <c r="BGL804" s="81"/>
      <c r="BGM804" s="75"/>
      <c r="BGN804" s="81"/>
      <c r="BGO804" s="75"/>
      <c r="BGP804" s="81"/>
      <c r="BGQ804" s="75"/>
      <c r="BGR804" s="81"/>
      <c r="BGS804" s="75"/>
      <c r="BGT804" s="81"/>
      <c r="BGU804" s="75"/>
      <c r="BGV804" s="81"/>
      <c r="BGW804" s="75"/>
      <c r="BGX804" s="81"/>
      <c r="BGY804" s="75"/>
      <c r="BGZ804" s="81"/>
      <c r="BHA804" s="75"/>
      <c r="BHB804" s="81"/>
      <c r="BHC804" s="75"/>
      <c r="BHD804" s="81"/>
      <c r="BHE804" s="75"/>
      <c r="BHF804" s="81"/>
      <c r="BHG804" s="75"/>
      <c r="BHH804" s="81"/>
      <c r="BHI804" s="75"/>
      <c r="BHJ804" s="81"/>
      <c r="BHK804" s="75"/>
      <c r="BHL804" s="81"/>
      <c r="BHM804" s="75"/>
      <c r="BHN804" s="81"/>
      <c r="BHO804" s="75"/>
      <c r="BHP804" s="81"/>
      <c r="BHQ804" s="75"/>
      <c r="BHR804" s="81"/>
      <c r="BHS804" s="75"/>
      <c r="BHT804" s="81"/>
      <c r="BHU804" s="75"/>
      <c r="BHV804" s="81"/>
      <c r="BHW804" s="75"/>
      <c r="BHX804" s="81"/>
      <c r="BHY804" s="75"/>
      <c r="BHZ804" s="81"/>
      <c r="BIA804" s="75"/>
      <c r="BIB804" s="81"/>
      <c r="BIC804" s="75"/>
      <c r="BID804" s="81"/>
      <c r="BIE804" s="75"/>
      <c r="BIF804" s="81"/>
      <c r="BIG804" s="75"/>
      <c r="BIH804" s="81"/>
      <c r="BII804" s="75"/>
      <c r="BIJ804" s="81"/>
      <c r="BIK804" s="75"/>
      <c r="BIL804" s="81"/>
      <c r="BIM804" s="75"/>
      <c r="BIN804" s="81"/>
      <c r="BIO804" s="75"/>
      <c r="BIP804" s="81"/>
      <c r="BIQ804" s="75"/>
      <c r="BIR804" s="81"/>
      <c r="BIS804" s="75"/>
      <c r="BIT804" s="81"/>
      <c r="BIU804" s="75"/>
      <c r="BIV804" s="81"/>
      <c r="BIW804" s="75"/>
      <c r="BIX804" s="81"/>
      <c r="BIY804" s="75"/>
      <c r="BIZ804" s="81"/>
      <c r="BJA804" s="75"/>
      <c r="BJB804" s="81"/>
      <c r="BJC804" s="75"/>
      <c r="BJD804" s="81"/>
      <c r="BJE804" s="75"/>
      <c r="BJF804" s="81"/>
      <c r="BJG804" s="75"/>
      <c r="BJH804" s="81"/>
      <c r="BJI804" s="75"/>
      <c r="BJJ804" s="81"/>
      <c r="BJK804" s="75"/>
      <c r="BJL804" s="81"/>
      <c r="BJM804" s="75"/>
      <c r="BJN804" s="81"/>
      <c r="BJO804" s="75"/>
      <c r="BJP804" s="81"/>
      <c r="BJQ804" s="75"/>
      <c r="BJR804" s="81"/>
      <c r="BJS804" s="75"/>
      <c r="BJT804" s="81"/>
      <c r="BJU804" s="75"/>
      <c r="BJV804" s="81"/>
      <c r="BJW804" s="75"/>
      <c r="BJX804" s="81"/>
      <c r="BJY804" s="75"/>
      <c r="BJZ804" s="81"/>
      <c r="BKA804" s="75"/>
      <c r="BKB804" s="81"/>
      <c r="BKC804" s="75"/>
      <c r="BKD804" s="81"/>
      <c r="BKE804" s="75"/>
      <c r="BKF804" s="81"/>
      <c r="BKG804" s="75"/>
      <c r="BKH804" s="81"/>
      <c r="BKI804" s="75"/>
      <c r="BKJ804" s="81"/>
      <c r="BKK804" s="75"/>
      <c r="BKL804" s="81"/>
      <c r="BKM804" s="75"/>
      <c r="BKN804" s="81"/>
      <c r="BKO804" s="75"/>
      <c r="BKP804" s="81"/>
      <c r="BKQ804" s="75"/>
      <c r="BKR804" s="81"/>
      <c r="BKS804" s="75"/>
      <c r="BKT804" s="81"/>
      <c r="BKU804" s="75"/>
      <c r="BKV804" s="81"/>
      <c r="BKW804" s="75"/>
      <c r="BKX804" s="81"/>
      <c r="BKY804" s="75"/>
      <c r="BKZ804" s="81"/>
      <c r="BLA804" s="75"/>
      <c r="BLB804" s="81"/>
      <c r="BLC804" s="75"/>
      <c r="BLD804" s="81"/>
      <c r="BLE804" s="75"/>
      <c r="BLF804" s="81"/>
      <c r="BLG804" s="75"/>
      <c r="BLH804" s="81"/>
      <c r="BLI804" s="75"/>
      <c r="BLJ804" s="81"/>
      <c r="BLK804" s="75"/>
      <c r="BLL804" s="81"/>
      <c r="BLM804" s="75"/>
      <c r="BLN804" s="81"/>
      <c r="BLO804" s="75"/>
      <c r="BLP804" s="81"/>
      <c r="BLQ804" s="75"/>
      <c r="BLR804" s="81"/>
      <c r="BLS804" s="75"/>
      <c r="BLT804" s="81"/>
      <c r="BLU804" s="75"/>
      <c r="BLV804" s="81"/>
      <c r="BLW804" s="75"/>
      <c r="BLX804" s="81"/>
      <c r="BLY804" s="75"/>
      <c r="BLZ804" s="81"/>
      <c r="BMA804" s="75"/>
      <c r="BMB804" s="81"/>
      <c r="BMC804" s="75"/>
      <c r="BMD804" s="81"/>
      <c r="BME804" s="75"/>
      <c r="BMF804" s="81"/>
      <c r="BMG804" s="75"/>
      <c r="BMH804" s="81"/>
      <c r="BMI804" s="75"/>
      <c r="BMJ804" s="81"/>
      <c r="BMK804" s="75"/>
      <c r="BML804" s="81"/>
      <c r="BMM804" s="75"/>
      <c r="BMN804" s="81"/>
      <c r="BMO804" s="75"/>
      <c r="BMP804" s="81"/>
      <c r="BMQ804" s="75"/>
      <c r="BMR804" s="81"/>
      <c r="BMS804" s="75"/>
      <c r="BMT804" s="81"/>
      <c r="BMU804" s="75"/>
      <c r="BMV804" s="81"/>
      <c r="BMW804" s="75"/>
      <c r="BMX804" s="81"/>
      <c r="BMY804" s="75"/>
      <c r="BMZ804" s="81"/>
      <c r="BNA804" s="75"/>
      <c r="BNB804" s="81"/>
      <c r="BNC804" s="75"/>
      <c r="BND804" s="81"/>
      <c r="BNE804" s="75"/>
      <c r="BNF804" s="81"/>
      <c r="BNG804" s="75"/>
      <c r="BNH804" s="81"/>
      <c r="BNI804" s="75"/>
      <c r="BNJ804" s="81"/>
      <c r="BNK804" s="75"/>
      <c r="BNL804" s="81"/>
      <c r="BNM804" s="75"/>
      <c r="BNN804" s="81"/>
      <c r="BNO804" s="75"/>
      <c r="BNP804" s="81"/>
      <c r="BNQ804" s="75"/>
      <c r="BNR804" s="81"/>
      <c r="BNS804" s="75"/>
      <c r="BNT804" s="81"/>
      <c r="BNU804" s="75"/>
      <c r="BNV804" s="81"/>
      <c r="BNW804" s="75"/>
      <c r="BNX804" s="81"/>
      <c r="BNY804" s="75"/>
      <c r="BNZ804" s="81"/>
      <c r="BOA804" s="75"/>
      <c r="BOB804" s="81"/>
      <c r="BOC804" s="75"/>
      <c r="BOD804" s="81"/>
      <c r="BOE804" s="75"/>
      <c r="BOF804" s="81"/>
      <c r="BOG804" s="75"/>
      <c r="BOH804" s="81"/>
      <c r="BOI804" s="75"/>
      <c r="BOJ804" s="81"/>
      <c r="BOK804" s="75"/>
      <c r="BOL804" s="81"/>
      <c r="BOM804" s="75"/>
      <c r="BON804" s="81"/>
      <c r="BOO804" s="75"/>
      <c r="BOP804" s="81"/>
      <c r="BOQ804" s="75"/>
      <c r="BOR804" s="81"/>
      <c r="BOS804" s="75"/>
      <c r="BOT804" s="81"/>
      <c r="BOU804" s="75"/>
      <c r="BOV804" s="81"/>
      <c r="BOW804" s="75"/>
      <c r="BOX804" s="81"/>
      <c r="BOY804" s="75"/>
      <c r="BOZ804" s="81"/>
      <c r="BPA804" s="75"/>
      <c r="BPB804" s="81"/>
      <c r="BPC804" s="75"/>
      <c r="BPD804" s="81"/>
      <c r="BPE804" s="75"/>
      <c r="BPF804" s="81"/>
      <c r="BPG804" s="75"/>
      <c r="BPH804" s="81"/>
      <c r="BPI804" s="75"/>
      <c r="BPJ804" s="81"/>
      <c r="BPK804" s="75"/>
      <c r="BPL804" s="81"/>
      <c r="BPM804" s="75"/>
      <c r="BPN804" s="81"/>
      <c r="BPO804" s="75"/>
      <c r="BPP804" s="81"/>
      <c r="BPQ804" s="75"/>
      <c r="BPR804" s="81"/>
      <c r="BPS804" s="75"/>
      <c r="BPT804" s="81"/>
      <c r="BPU804" s="75"/>
      <c r="BPV804" s="81"/>
      <c r="BPW804" s="75"/>
      <c r="BPX804" s="81"/>
      <c r="BPY804" s="75"/>
      <c r="BPZ804" s="81"/>
      <c r="BQA804" s="75"/>
      <c r="BQB804" s="81"/>
      <c r="BQC804" s="75"/>
      <c r="BQD804" s="81"/>
      <c r="BQE804" s="75"/>
      <c r="BQF804" s="81"/>
      <c r="BQG804" s="75"/>
      <c r="BQH804" s="81"/>
      <c r="BQI804" s="75"/>
      <c r="BQJ804" s="81"/>
      <c r="BQK804" s="75"/>
      <c r="BQL804" s="81"/>
      <c r="BQM804" s="75"/>
      <c r="BQN804" s="81"/>
      <c r="BQO804" s="75"/>
      <c r="BQP804" s="81"/>
      <c r="BQQ804" s="75"/>
      <c r="BQR804" s="81"/>
      <c r="BQS804" s="75"/>
      <c r="BQT804" s="81"/>
      <c r="BQU804" s="75"/>
      <c r="BQV804" s="81"/>
      <c r="BQW804" s="75"/>
      <c r="BQX804" s="81"/>
      <c r="BQY804" s="75"/>
      <c r="BQZ804" s="81"/>
      <c r="BRA804" s="75"/>
      <c r="BRB804" s="81"/>
      <c r="BRC804" s="75"/>
      <c r="BRD804" s="81"/>
      <c r="BRE804" s="75"/>
      <c r="BRF804" s="81"/>
      <c r="BRG804" s="75"/>
      <c r="BRH804" s="81"/>
      <c r="BRI804" s="75"/>
      <c r="BRJ804" s="81"/>
      <c r="BRK804" s="75"/>
      <c r="BRL804" s="81"/>
      <c r="BRM804" s="75"/>
      <c r="BRN804" s="81"/>
      <c r="BRO804" s="75"/>
      <c r="BRP804" s="81"/>
      <c r="BRQ804" s="75"/>
      <c r="BRR804" s="81"/>
      <c r="BRS804" s="75"/>
      <c r="BRT804" s="81"/>
      <c r="BRU804" s="75"/>
      <c r="BRV804" s="81"/>
      <c r="BRW804" s="75"/>
      <c r="BRX804" s="81"/>
      <c r="BRY804" s="75"/>
      <c r="BRZ804" s="81"/>
      <c r="BSA804" s="75"/>
      <c r="BSB804" s="81"/>
      <c r="BSC804" s="75"/>
      <c r="BSD804" s="81"/>
      <c r="BSE804" s="75"/>
      <c r="BSF804" s="81"/>
      <c r="BSG804" s="75"/>
      <c r="BSH804" s="81"/>
      <c r="BSI804" s="75"/>
      <c r="BSJ804" s="81"/>
      <c r="BSK804" s="75"/>
      <c r="BSL804" s="81"/>
      <c r="BSM804" s="75"/>
      <c r="BSN804" s="81"/>
      <c r="BSO804" s="75"/>
      <c r="BSP804" s="81"/>
      <c r="BSQ804" s="75"/>
      <c r="BSR804" s="81"/>
      <c r="BSS804" s="75"/>
      <c r="BST804" s="81"/>
      <c r="BSU804" s="75"/>
      <c r="BSV804" s="81"/>
      <c r="BSW804" s="75"/>
      <c r="BSX804" s="81"/>
      <c r="BSY804" s="75"/>
      <c r="BSZ804" s="81"/>
      <c r="BTA804" s="75"/>
      <c r="BTB804" s="81"/>
      <c r="BTC804" s="75"/>
      <c r="BTD804" s="81"/>
      <c r="BTE804" s="75"/>
      <c r="BTF804" s="81"/>
      <c r="BTG804" s="75"/>
      <c r="BTH804" s="81"/>
      <c r="BTI804" s="75"/>
      <c r="BTJ804" s="81"/>
      <c r="BTK804" s="75"/>
      <c r="BTL804" s="81"/>
      <c r="BTM804" s="75"/>
      <c r="BTN804" s="81"/>
      <c r="BTO804" s="75"/>
      <c r="BTP804" s="81"/>
      <c r="BTQ804" s="75"/>
      <c r="BTR804" s="81"/>
      <c r="BTS804" s="75"/>
      <c r="BTT804" s="81"/>
      <c r="BTU804" s="75"/>
      <c r="BTV804" s="81"/>
      <c r="BTW804" s="75"/>
      <c r="BTX804" s="81"/>
      <c r="BTY804" s="75"/>
      <c r="BTZ804" s="81"/>
      <c r="BUA804" s="75"/>
      <c r="BUB804" s="81"/>
      <c r="BUC804" s="75"/>
      <c r="BUD804" s="81"/>
      <c r="BUE804" s="75"/>
      <c r="BUF804" s="81"/>
      <c r="BUG804" s="75"/>
      <c r="BUH804" s="81"/>
      <c r="BUI804" s="75"/>
      <c r="BUJ804" s="81"/>
      <c r="BUK804" s="75"/>
      <c r="BUL804" s="81"/>
      <c r="BUM804" s="75"/>
      <c r="BUN804" s="81"/>
      <c r="BUO804" s="75"/>
      <c r="BUP804" s="81"/>
      <c r="BUQ804" s="75"/>
      <c r="BUR804" s="81"/>
      <c r="BUS804" s="75"/>
      <c r="BUT804" s="81"/>
      <c r="BUU804" s="75"/>
      <c r="BUV804" s="81"/>
      <c r="BUW804" s="75"/>
      <c r="BUX804" s="81"/>
      <c r="BUY804" s="75"/>
      <c r="BUZ804" s="81"/>
      <c r="BVA804" s="75"/>
      <c r="BVB804" s="81"/>
      <c r="BVC804" s="75"/>
      <c r="BVD804" s="81"/>
      <c r="BVE804" s="75"/>
      <c r="BVF804" s="81"/>
      <c r="BVG804" s="75"/>
      <c r="BVH804" s="81"/>
      <c r="BVI804" s="75"/>
      <c r="BVJ804" s="81"/>
      <c r="BVK804" s="75"/>
      <c r="BVL804" s="81"/>
      <c r="BVM804" s="75"/>
      <c r="BVN804" s="81"/>
      <c r="BVO804" s="75"/>
      <c r="BVP804" s="81"/>
      <c r="BVQ804" s="75"/>
      <c r="BVR804" s="81"/>
      <c r="BVS804" s="75"/>
      <c r="BVT804" s="81"/>
      <c r="BVU804" s="75"/>
      <c r="BVV804" s="81"/>
      <c r="BVW804" s="75"/>
      <c r="BVX804" s="81"/>
      <c r="BVY804" s="75"/>
      <c r="BVZ804" s="81"/>
      <c r="BWA804" s="75"/>
      <c r="BWB804" s="81"/>
      <c r="BWC804" s="75"/>
      <c r="BWD804" s="81"/>
      <c r="BWE804" s="75"/>
      <c r="BWF804" s="81"/>
      <c r="BWG804" s="75"/>
      <c r="BWH804" s="81"/>
      <c r="BWI804" s="75"/>
      <c r="BWJ804" s="81"/>
      <c r="BWK804" s="75"/>
      <c r="BWL804" s="81"/>
      <c r="BWM804" s="75"/>
      <c r="BWN804" s="81"/>
      <c r="BWO804" s="75"/>
      <c r="BWP804" s="81"/>
      <c r="BWQ804" s="75"/>
      <c r="BWR804" s="81"/>
      <c r="BWS804" s="75"/>
      <c r="BWT804" s="81"/>
      <c r="BWU804" s="75"/>
      <c r="BWV804" s="81"/>
      <c r="BWW804" s="75"/>
      <c r="BWX804" s="81"/>
      <c r="BWY804" s="75"/>
      <c r="BWZ804" s="81"/>
      <c r="BXA804" s="75"/>
      <c r="BXB804" s="81"/>
      <c r="BXC804" s="75"/>
      <c r="BXD804" s="81"/>
      <c r="BXE804" s="75"/>
      <c r="BXF804" s="81"/>
      <c r="BXG804" s="75"/>
      <c r="BXH804" s="81"/>
      <c r="BXI804" s="75"/>
      <c r="BXJ804" s="81"/>
      <c r="BXK804" s="75"/>
      <c r="BXL804" s="81"/>
      <c r="BXM804" s="75"/>
      <c r="BXN804" s="81"/>
      <c r="BXO804" s="75"/>
      <c r="BXP804" s="81"/>
      <c r="BXQ804" s="75"/>
      <c r="BXR804" s="81"/>
      <c r="BXS804" s="75"/>
      <c r="BXT804" s="81"/>
      <c r="BXU804" s="75"/>
      <c r="BXV804" s="81"/>
      <c r="BXW804" s="75"/>
      <c r="BXX804" s="81"/>
      <c r="BXY804" s="75"/>
      <c r="BXZ804" s="81"/>
      <c r="BYA804" s="75"/>
      <c r="BYB804" s="81"/>
      <c r="BYC804" s="75"/>
      <c r="BYD804" s="81"/>
      <c r="BYE804" s="75"/>
      <c r="BYF804" s="81"/>
      <c r="BYG804" s="75"/>
      <c r="BYH804" s="81"/>
      <c r="BYI804" s="75"/>
      <c r="BYJ804" s="81"/>
      <c r="BYK804" s="75"/>
      <c r="BYL804" s="81"/>
      <c r="BYM804" s="75"/>
      <c r="BYN804" s="81"/>
      <c r="BYO804" s="75"/>
      <c r="BYP804" s="81"/>
      <c r="BYQ804" s="75"/>
      <c r="BYR804" s="81"/>
      <c r="BYS804" s="75"/>
      <c r="BYT804" s="81"/>
      <c r="BYU804" s="75"/>
      <c r="BYV804" s="81"/>
      <c r="BYW804" s="75"/>
      <c r="BYX804" s="81"/>
      <c r="BYY804" s="75"/>
      <c r="BYZ804" s="81"/>
      <c r="BZA804" s="75"/>
      <c r="BZB804" s="81"/>
      <c r="BZC804" s="75"/>
      <c r="BZD804" s="81"/>
      <c r="BZE804" s="75"/>
      <c r="BZF804" s="81"/>
      <c r="BZG804" s="75"/>
      <c r="BZH804" s="81"/>
      <c r="BZI804" s="75"/>
      <c r="BZJ804" s="81"/>
      <c r="BZK804" s="75"/>
      <c r="BZL804" s="81"/>
      <c r="BZM804" s="75"/>
      <c r="BZN804" s="81"/>
      <c r="BZO804" s="75"/>
      <c r="BZP804" s="81"/>
      <c r="BZQ804" s="75"/>
      <c r="BZR804" s="81"/>
      <c r="BZS804" s="75"/>
      <c r="BZT804" s="81"/>
      <c r="BZU804" s="75"/>
      <c r="BZV804" s="81"/>
      <c r="BZW804" s="75"/>
      <c r="BZX804" s="81"/>
      <c r="BZY804" s="75"/>
      <c r="BZZ804" s="81"/>
      <c r="CAA804" s="75"/>
      <c r="CAB804" s="81"/>
      <c r="CAC804" s="75"/>
      <c r="CAD804" s="81"/>
      <c r="CAE804" s="75"/>
      <c r="CAF804" s="81"/>
      <c r="CAG804" s="75"/>
      <c r="CAH804" s="81"/>
      <c r="CAI804" s="75"/>
      <c r="CAJ804" s="81"/>
      <c r="CAK804" s="75"/>
      <c r="CAL804" s="81"/>
      <c r="CAM804" s="75"/>
      <c r="CAN804" s="81"/>
      <c r="CAO804" s="75"/>
      <c r="CAP804" s="81"/>
      <c r="CAQ804" s="75"/>
      <c r="CAR804" s="81"/>
      <c r="CAS804" s="75"/>
      <c r="CAT804" s="81"/>
      <c r="CAU804" s="75"/>
      <c r="CAV804" s="81"/>
      <c r="CAW804" s="75"/>
      <c r="CAX804" s="81"/>
      <c r="CAY804" s="75"/>
      <c r="CAZ804" s="81"/>
      <c r="CBA804" s="75"/>
      <c r="CBB804" s="81"/>
      <c r="CBC804" s="75"/>
      <c r="CBD804" s="81"/>
      <c r="CBE804" s="75"/>
      <c r="CBF804" s="81"/>
      <c r="CBG804" s="75"/>
      <c r="CBH804" s="81"/>
      <c r="CBI804" s="75"/>
      <c r="CBJ804" s="81"/>
      <c r="CBK804" s="75"/>
      <c r="CBL804" s="81"/>
      <c r="CBM804" s="75"/>
      <c r="CBN804" s="81"/>
      <c r="CBO804" s="75"/>
      <c r="CBP804" s="81"/>
      <c r="CBQ804" s="75"/>
      <c r="CBR804" s="81"/>
      <c r="CBS804" s="75"/>
      <c r="CBT804" s="81"/>
      <c r="CBU804" s="75"/>
      <c r="CBV804" s="81"/>
      <c r="CBW804" s="75"/>
      <c r="CBX804" s="81"/>
      <c r="CBY804" s="75"/>
      <c r="CBZ804" s="81"/>
      <c r="CCA804" s="75"/>
      <c r="CCB804" s="81"/>
      <c r="CCC804" s="75"/>
      <c r="CCD804" s="81"/>
      <c r="CCE804" s="75"/>
      <c r="CCF804" s="81"/>
      <c r="CCG804" s="75"/>
      <c r="CCH804" s="81"/>
      <c r="CCI804" s="75"/>
      <c r="CCJ804" s="81"/>
      <c r="CCK804" s="75"/>
      <c r="CCL804" s="81"/>
      <c r="CCM804" s="75"/>
      <c r="CCN804" s="81"/>
      <c r="CCO804" s="75"/>
      <c r="CCP804" s="81"/>
      <c r="CCQ804" s="75"/>
      <c r="CCR804" s="81"/>
      <c r="CCS804" s="75"/>
      <c r="CCT804" s="81"/>
      <c r="CCU804" s="75"/>
      <c r="CCV804" s="81"/>
      <c r="CCW804" s="75"/>
      <c r="CCX804" s="81"/>
      <c r="CCY804" s="75"/>
      <c r="CCZ804" s="81"/>
      <c r="CDA804" s="75"/>
      <c r="CDB804" s="81"/>
      <c r="CDC804" s="75"/>
      <c r="CDD804" s="81"/>
      <c r="CDE804" s="75"/>
      <c r="CDF804" s="81"/>
      <c r="CDG804" s="75"/>
      <c r="CDH804" s="81"/>
      <c r="CDI804" s="75"/>
      <c r="CDJ804" s="81"/>
      <c r="CDK804" s="75"/>
      <c r="CDL804" s="81"/>
      <c r="CDM804" s="75"/>
      <c r="CDN804" s="81"/>
      <c r="CDO804" s="75"/>
      <c r="CDP804" s="81"/>
      <c r="CDQ804" s="75"/>
      <c r="CDR804" s="81"/>
      <c r="CDS804" s="75"/>
      <c r="CDT804" s="81"/>
      <c r="CDU804" s="75"/>
      <c r="CDV804" s="81"/>
      <c r="CDW804" s="75"/>
      <c r="CDX804" s="81"/>
      <c r="CDY804" s="75"/>
      <c r="CDZ804" s="81"/>
      <c r="CEA804" s="75"/>
      <c r="CEB804" s="81"/>
      <c r="CEC804" s="75"/>
      <c r="CED804" s="81"/>
      <c r="CEE804" s="75"/>
      <c r="CEF804" s="81"/>
      <c r="CEG804" s="75"/>
      <c r="CEH804" s="81"/>
      <c r="CEI804" s="75"/>
      <c r="CEJ804" s="81"/>
      <c r="CEK804" s="75"/>
      <c r="CEL804" s="81"/>
      <c r="CEM804" s="75"/>
      <c r="CEN804" s="81"/>
      <c r="CEO804" s="75"/>
      <c r="CEP804" s="81"/>
      <c r="CEQ804" s="75"/>
      <c r="CER804" s="81"/>
      <c r="CES804" s="75"/>
      <c r="CET804" s="81"/>
      <c r="CEU804" s="75"/>
      <c r="CEV804" s="81"/>
      <c r="CEW804" s="75"/>
      <c r="CEX804" s="81"/>
      <c r="CEY804" s="75"/>
      <c r="CEZ804" s="81"/>
      <c r="CFA804" s="75"/>
      <c r="CFB804" s="81"/>
      <c r="CFC804" s="75"/>
      <c r="CFD804" s="81"/>
      <c r="CFE804" s="75"/>
      <c r="CFF804" s="81"/>
      <c r="CFG804" s="75"/>
      <c r="CFH804" s="81"/>
      <c r="CFI804" s="75"/>
      <c r="CFJ804" s="81"/>
      <c r="CFK804" s="75"/>
      <c r="CFL804" s="81"/>
      <c r="CFM804" s="75"/>
      <c r="CFN804" s="81"/>
      <c r="CFO804" s="75"/>
      <c r="CFP804" s="81"/>
      <c r="CFQ804" s="75"/>
      <c r="CFR804" s="81"/>
      <c r="CFS804" s="75"/>
      <c r="CFT804" s="81"/>
      <c r="CFU804" s="75"/>
      <c r="CFV804" s="81"/>
      <c r="CFW804" s="75"/>
      <c r="CFX804" s="81"/>
      <c r="CFY804" s="75"/>
      <c r="CFZ804" s="81"/>
      <c r="CGA804" s="75"/>
      <c r="CGB804" s="81"/>
      <c r="CGC804" s="75"/>
      <c r="CGD804" s="81"/>
      <c r="CGE804" s="75"/>
      <c r="CGF804" s="81"/>
      <c r="CGG804" s="75"/>
      <c r="CGH804" s="81"/>
      <c r="CGI804" s="75"/>
      <c r="CGJ804" s="81"/>
      <c r="CGK804" s="75"/>
      <c r="CGL804" s="81"/>
      <c r="CGM804" s="75"/>
      <c r="CGN804" s="81"/>
      <c r="CGO804" s="75"/>
      <c r="CGP804" s="81"/>
      <c r="CGQ804" s="75"/>
      <c r="CGR804" s="81"/>
      <c r="CGS804" s="75"/>
      <c r="CGT804" s="81"/>
      <c r="CGU804" s="75"/>
      <c r="CGV804" s="81"/>
      <c r="CGW804" s="75"/>
      <c r="CGX804" s="81"/>
      <c r="CGY804" s="75"/>
      <c r="CGZ804" s="81"/>
      <c r="CHA804" s="75"/>
      <c r="CHB804" s="81"/>
      <c r="CHC804" s="75"/>
      <c r="CHD804" s="81"/>
      <c r="CHE804" s="75"/>
      <c r="CHF804" s="81"/>
      <c r="CHG804" s="75"/>
      <c r="CHH804" s="81"/>
      <c r="CHI804" s="75"/>
      <c r="CHJ804" s="81"/>
      <c r="CHK804" s="75"/>
      <c r="CHL804" s="81"/>
      <c r="CHM804" s="75"/>
      <c r="CHN804" s="81"/>
      <c r="CHO804" s="75"/>
      <c r="CHP804" s="81"/>
      <c r="CHQ804" s="75"/>
      <c r="CHR804" s="81"/>
      <c r="CHS804" s="75"/>
      <c r="CHT804" s="81"/>
      <c r="CHU804" s="75"/>
      <c r="CHV804" s="81"/>
      <c r="CHW804" s="75"/>
      <c r="CHX804" s="81"/>
      <c r="CHY804" s="75"/>
      <c r="CHZ804" s="81"/>
      <c r="CIA804" s="75"/>
      <c r="CIB804" s="81"/>
      <c r="CIC804" s="75"/>
      <c r="CID804" s="81"/>
      <c r="CIE804" s="75"/>
      <c r="CIF804" s="81"/>
      <c r="CIG804" s="75"/>
      <c r="CIH804" s="81"/>
      <c r="CII804" s="75"/>
      <c r="CIJ804" s="81"/>
      <c r="CIK804" s="75"/>
      <c r="CIL804" s="81"/>
      <c r="CIM804" s="75"/>
      <c r="CIN804" s="81"/>
      <c r="CIO804" s="75"/>
      <c r="CIP804" s="81"/>
      <c r="CIQ804" s="75"/>
      <c r="CIR804" s="81"/>
      <c r="CIS804" s="75"/>
      <c r="CIT804" s="81"/>
      <c r="CIU804" s="75"/>
      <c r="CIV804" s="81"/>
      <c r="CIW804" s="75"/>
      <c r="CIX804" s="81"/>
      <c r="CIY804" s="75"/>
      <c r="CIZ804" s="81"/>
      <c r="CJA804" s="75"/>
      <c r="CJB804" s="81"/>
      <c r="CJC804" s="75"/>
      <c r="CJD804" s="81"/>
      <c r="CJE804" s="75"/>
      <c r="CJF804" s="81"/>
      <c r="CJG804" s="75"/>
      <c r="CJH804" s="81"/>
      <c r="CJI804" s="75"/>
      <c r="CJJ804" s="81"/>
      <c r="CJK804" s="75"/>
      <c r="CJL804" s="81"/>
      <c r="CJM804" s="75"/>
      <c r="CJN804" s="81"/>
      <c r="CJO804" s="75"/>
      <c r="CJP804" s="81"/>
      <c r="CJQ804" s="75"/>
      <c r="CJR804" s="81"/>
      <c r="CJS804" s="75"/>
      <c r="CJT804" s="81"/>
      <c r="CJU804" s="75"/>
      <c r="CJV804" s="81"/>
      <c r="CJW804" s="75"/>
      <c r="CJX804" s="81"/>
      <c r="CJY804" s="75"/>
      <c r="CJZ804" s="81"/>
      <c r="CKA804" s="75"/>
      <c r="CKB804" s="81"/>
      <c r="CKC804" s="75"/>
      <c r="CKD804" s="81"/>
      <c r="CKE804" s="75"/>
      <c r="CKF804" s="81"/>
      <c r="CKG804" s="75"/>
      <c r="CKH804" s="81"/>
      <c r="CKI804" s="75"/>
      <c r="CKJ804" s="81"/>
      <c r="CKK804" s="75"/>
      <c r="CKL804" s="81"/>
      <c r="CKM804" s="75"/>
      <c r="CKN804" s="81"/>
      <c r="CKO804" s="75"/>
      <c r="CKP804" s="81"/>
      <c r="CKQ804" s="75"/>
      <c r="CKR804" s="81"/>
      <c r="CKS804" s="75"/>
      <c r="CKT804" s="81"/>
      <c r="CKU804" s="75"/>
      <c r="CKV804" s="81"/>
      <c r="CKW804" s="75"/>
      <c r="CKX804" s="81"/>
      <c r="CKY804" s="75"/>
      <c r="CKZ804" s="81"/>
      <c r="CLA804" s="75"/>
      <c r="CLB804" s="81"/>
      <c r="CLC804" s="75"/>
      <c r="CLD804" s="81"/>
      <c r="CLE804" s="75"/>
      <c r="CLF804" s="81"/>
      <c r="CLG804" s="75"/>
      <c r="CLH804" s="81"/>
      <c r="CLI804" s="75"/>
      <c r="CLJ804" s="81"/>
      <c r="CLK804" s="75"/>
      <c r="CLL804" s="81"/>
      <c r="CLM804" s="75"/>
      <c r="CLN804" s="81"/>
      <c r="CLO804" s="75"/>
      <c r="CLP804" s="81"/>
      <c r="CLQ804" s="75"/>
      <c r="CLR804" s="81"/>
      <c r="CLS804" s="75"/>
      <c r="CLT804" s="81"/>
      <c r="CLU804" s="75"/>
      <c r="CLV804" s="81"/>
      <c r="CLW804" s="75"/>
      <c r="CLX804" s="81"/>
      <c r="CLY804" s="75"/>
      <c r="CLZ804" s="81"/>
      <c r="CMA804" s="75"/>
      <c r="CMB804" s="81"/>
      <c r="CMC804" s="75"/>
      <c r="CMD804" s="81"/>
      <c r="CME804" s="75"/>
      <c r="CMF804" s="81"/>
      <c r="CMG804" s="75"/>
      <c r="CMH804" s="81"/>
      <c r="CMI804" s="75"/>
      <c r="CMJ804" s="81"/>
      <c r="CMK804" s="75"/>
      <c r="CML804" s="81"/>
      <c r="CMM804" s="75"/>
      <c r="CMN804" s="81"/>
      <c r="CMO804" s="75"/>
      <c r="CMP804" s="81"/>
      <c r="CMQ804" s="75"/>
      <c r="CMR804" s="81"/>
      <c r="CMS804" s="75"/>
      <c r="CMT804" s="81"/>
      <c r="CMU804" s="75"/>
      <c r="CMV804" s="81"/>
      <c r="CMW804" s="75"/>
      <c r="CMX804" s="81"/>
      <c r="CMY804" s="75"/>
      <c r="CMZ804" s="81"/>
      <c r="CNA804" s="75"/>
      <c r="CNB804" s="81"/>
      <c r="CNC804" s="75"/>
      <c r="CND804" s="81"/>
      <c r="CNE804" s="75"/>
      <c r="CNF804" s="81"/>
      <c r="CNG804" s="75"/>
      <c r="CNH804" s="81"/>
      <c r="CNI804" s="75"/>
      <c r="CNJ804" s="81"/>
      <c r="CNK804" s="75"/>
      <c r="CNL804" s="81"/>
      <c r="CNM804" s="75"/>
      <c r="CNN804" s="81"/>
      <c r="CNO804" s="75"/>
      <c r="CNP804" s="81"/>
      <c r="CNQ804" s="75"/>
      <c r="CNR804" s="81"/>
      <c r="CNS804" s="75"/>
      <c r="CNT804" s="81"/>
      <c r="CNU804" s="75"/>
      <c r="CNV804" s="81"/>
      <c r="CNW804" s="75"/>
      <c r="CNX804" s="81"/>
      <c r="CNY804" s="75"/>
      <c r="CNZ804" s="81"/>
      <c r="COA804" s="75"/>
      <c r="COB804" s="81"/>
      <c r="COC804" s="75"/>
      <c r="COD804" s="81"/>
      <c r="COE804" s="75"/>
      <c r="COF804" s="81"/>
      <c r="COG804" s="75"/>
      <c r="COH804" s="81"/>
      <c r="COI804" s="75"/>
      <c r="COJ804" s="81"/>
      <c r="COK804" s="75"/>
      <c r="COL804" s="81"/>
      <c r="COM804" s="75"/>
      <c r="CON804" s="81"/>
      <c r="COO804" s="75"/>
      <c r="COP804" s="81"/>
      <c r="COQ804" s="75"/>
      <c r="COR804" s="81"/>
      <c r="COS804" s="75"/>
      <c r="COT804" s="81"/>
      <c r="COU804" s="75"/>
      <c r="COV804" s="81"/>
      <c r="COW804" s="75"/>
      <c r="COX804" s="81"/>
      <c r="COY804" s="75"/>
      <c r="COZ804" s="81"/>
      <c r="CPA804" s="75"/>
      <c r="CPB804" s="81"/>
      <c r="CPC804" s="75"/>
      <c r="CPD804" s="81"/>
      <c r="CPE804" s="75"/>
      <c r="CPF804" s="81"/>
      <c r="CPG804" s="75"/>
      <c r="CPH804" s="81"/>
      <c r="CPI804" s="75"/>
      <c r="CPJ804" s="81"/>
      <c r="CPK804" s="75"/>
      <c r="CPL804" s="81"/>
      <c r="CPM804" s="75"/>
      <c r="CPN804" s="81"/>
      <c r="CPO804" s="75"/>
      <c r="CPP804" s="81"/>
      <c r="CPQ804" s="75"/>
      <c r="CPR804" s="81"/>
      <c r="CPS804" s="75"/>
      <c r="CPT804" s="81"/>
      <c r="CPU804" s="75"/>
      <c r="CPV804" s="81"/>
      <c r="CPW804" s="75"/>
      <c r="CPX804" s="81"/>
      <c r="CPY804" s="75"/>
      <c r="CPZ804" s="81"/>
      <c r="CQA804" s="75"/>
      <c r="CQB804" s="81"/>
      <c r="CQC804" s="75"/>
      <c r="CQD804" s="81"/>
      <c r="CQE804" s="75"/>
      <c r="CQF804" s="81"/>
      <c r="CQG804" s="75"/>
      <c r="CQH804" s="81"/>
      <c r="CQI804" s="75"/>
      <c r="CQJ804" s="81"/>
      <c r="CQK804" s="75"/>
      <c r="CQL804" s="81"/>
      <c r="CQM804" s="75"/>
      <c r="CQN804" s="81"/>
      <c r="CQO804" s="75"/>
      <c r="CQP804" s="81"/>
      <c r="CQQ804" s="75"/>
      <c r="CQR804" s="81"/>
      <c r="CQS804" s="75"/>
      <c r="CQT804" s="81"/>
      <c r="CQU804" s="75"/>
      <c r="CQV804" s="81"/>
      <c r="CQW804" s="75"/>
      <c r="CQX804" s="81"/>
      <c r="CQY804" s="75"/>
      <c r="CQZ804" s="81"/>
      <c r="CRA804" s="75"/>
      <c r="CRB804" s="81"/>
      <c r="CRC804" s="75"/>
      <c r="CRD804" s="81"/>
      <c r="CRE804" s="75"/>
      <c r="CRF804" s="81"/>
      <c r="CRG804" s="75"/>
      <c r="CRH804" s="81"/>
      <c r="CRI804" s="75"/>
      <c r="CRJ804" s="81"/>
      <c r="CRK804" s="75"/>
      <c r="CRL804" s="81"/>
      <c r="CRM804" s="75"/>
      <c r="CRN804" s="81"/>
      <c r="CRO804" s="75"/>
      <c r="CRP804" s="81"/>
      <c r="CRQ804" s="75"/>
      <c r="CRR804" s="81"/>
      <c r="CRS804" s="75"/>
      <c r="CRT804" s="81"/>
      <c r="CRU804" s="75"/>
      <c r="CRV804" s="81"/>
      <c r="CRW804" s="75"/>
      <c r="CRX804" s="81"/>
      <c r="CRY804" s="75"/>
      <c r="CRZ804" s="81"/>
      <c r="CSA804" s="75"/>
      <c r="CSB804" s="81"/>
      <c r="CSC804" s="75"/>
      <c r="CSD804" s="81"/>
      <c r="CSE804" s="75"/>
      <c r="CSF804" s="81"/>
      <c r="CSG804" s="75"/>
      <c r="CSH804" s="81"/>
      <c r="CSI804" s="75"/>
      <c r="CSJ804" s="81"/>
      <c r="CSK804" s="75"/>
      <c r="CSL804" s="81"/>
      <c r="CSM804" s="75"/>
      <c r="CSN804" s="81"/>
      <c r="CSO804" s="75"/>
      <c r="CSP804" s="81"/>
      <c r="CSQ804" s="75"/>
      <c r="CSR804" s="81"/>
      <c r="CSS804" s="75"/>
      <c r="CST804" s="81"/>
      <c r="CSU804" s="75"/>
      <c r="CSV804" s="81"/>
      <c r="CSW804" s="75"/>
      <c r="CSX804" s="81"/>
      <c r="CSY804" s="75"/>
      <c r="CSZ804" s="81"/>
      <c r="CTA804" s="75"/>
      <c r="CTB804" s="81"/>
      <c r="CTC804" s="75"/>
      <c r="CTD804" s="81"/>
      <c r="CTE804" s="75"/>
      <c r="CTF804" s="81"/>
      <c r="CTG804" s="75"/>
      <c r="CTH804" s="81"/>
      <c r="CTI804" s="75"/>
      <c r="CTJ804" s="81"/>
      <c r="CTK804" s="75"/>
      <c r="CTL804" s="81"/>
      <c r="CTM804" s="75"/>
      <c r="CTN804" s="81"/>
      <c r="CTO804" s="75"/>
      <c r="CTP804" s="81"/>
      <c r="CTQ804" s="75"/>
      <c r="CTR804" s="81"/>
      <c r="CTS804" s="75"/>
      <c r="CTT804" s="81"/>
      <c r="CTU804" s="75"/>
      <c r="CTV804" s="81"/>
      <c r="CTW804" s="75"/>
      <c r="CTX804" s="81"/>
      <c r="CTY804" s="75"/>
      <c r="CTZ804" s="81"/>
      <c r="CUA804" s="75"/>
      <c r="CUB804" s="81"/>
      <c r="CUC804" s="75"/>
      <c r="CUD804" s="81"/>
      <c r="CUE804" s="75"/>
      <c r="CUF804" s="81"/>
      <c r="CUG804" s="75"/>
      <c r="CUH804" s="81"/>
      <c r="CUI804" s="75"/>
      <c r="CUJ804" s="81"/>
      <c r="CUK804" s="75"/>
      <c r="CUL804" s="81"/>
      <c r="CUM804" s="75"/>
      <c r="CUN804" s="81"/>
      <c r="CUO804" s="75"/>
      <c r="CUP804" s="81"/>
      <c r="CUQ804" s="75"/>
      <c r="CUR804" s="81"/>
      <c r="CUS804" s="75"/>
      <c r="CUT804" s="81"/>
      <c r="CUU804" s="75"/>
      <c r="CUV804" s="81"/>
      <c r="CUW804" s="75"/>
      <c r="CUX804" s="81"/>
      <c r="CUY804" s="75"/>
      <c r="CUZ804" s="81"/>
      <c r="CVA804" s="75"/>
      <c r="CVB804" s="81"/>
      <c r="CVC804" s="75"/>
      <c r="CVD804" s="81"/>
      <c r="CVE804" s="75"/>
      <c r="CVF804" s="81"/>
      <c r="CVG804" s="75"/>
      <c r="CVH804" s="81"/>
      <c r="CVI804" s="75"/>
      <c r="CVJ804" s="81"/>
      <c r="CVK804" s="75"/>
      <c r="CVL804" s="81"/>
      <c r="CVM804" s="75"/>
      <c r="CVN804" s="81"/>
      <c r="CVO804" s="75"/>
      <c r="CVP804" s="81"/>
      <c r="CVQ804" s="75"/>
      <c r="CVR804" s="81"/>
      <c r="CVS804" s="75"/>
      <c r="CVT804" s="81"/>
      <c r="CVU804" s="75"/>
      <c r="CVV804" s="81"/>
      <c r="CVW804" s="75"/>
      <c r="CVX804" s="81"/>
      <c r="CVY804" s="75"/>
      <c r="CVZ804" s="81"/>
      <c r="CWA804" s="75"/>
      <c r="CWB804" s="81"/>
      <c r="CWC804" s="75"/>
      <c r="CWD804" s="81"/>
      <c r="CWE804" s="75"/>
      <c r="CWF804" s="81"/>
      <c r="CWG804" s="75"/>
      <c r="CWH804" s="81"/>
      <c r="CWI804" s="75"/>
      <c r="CWJ804" s="81"/>
      <c r="CWK804" s="75"/>
      <c r="CWL804" s="81"/>
      <c r="CWM804" s="75"/>
      <c r="CWN804" s="81"/>
      <c r="CWO804" s="75"/>
      <c r="CWP804" s="81"/>
      <c r="CWQ804" s="75"/>
      <c r="CWR804" s="81"/>
      <c r="CWS804" s="75"/>
      <c r="CWT804" s="81"/>
      <c r="CWU804" s="75"/>
      <c r="CWV804" s="81"/>
      <c r="CWW804" s="75"/>
      <c r="CWX804" s="81"/>
      <c r="CWY804" s="75"/>
      <c r="CWZ804" s="81"/>
      <c r="CXA804" s="75"/>
      <c r="CXB804" s="81"/>
      <c r="CXC804" s="75"/>
      <c r="CXD804" s="81"/>
      <c r="CXE804" s="75"/>
      <c r="CXF804" s="81"/>
      <c r="CXG804" s="75"/>
      <c r="CXH804" s="81"/>
      <c r="CXI804" s="75"/>
      <c r="CXJ804" s="81"/>
      <c r="CXK804" s="75"/>
      <c r="CXL804" s="81"/>
      <c r="CXM804" s="75"/>
      <c r="CXN804" s="81"/>
      <c r="CXO804" s="75"/>
      <c r="CXP804" s="81"/>
      <c r="CXQ804" s="75"/>
      <c r="CXR804" s="81"/>
      <c r="CXS804" s="75"/>
      <c r="CXT804" s="81"/>
      <c r="CXU804" s="75"/>
      <c r="CXV804" s="81"/>
      <c r="CXW804" s="75"/>
      <c r="CXX804" s="81"/>
      <c r="CXY804" s="75"/>
      <c r="CXZ804" s="81"/>
      <c r="CYA804" s="75"/>
      <c r="CYB804" s="81"/>
      <c r="CYC804" s="75"/>
      <c r="CYD804" s="81"/>
      <c r="CYE804" s="75"/>
      <c r="CYF804" s="81"/>
      <c r="CYG804" s="75"/>
      <c r="CYH804" s="81"/>
      <c r="CYI804" s="75"/>
      <c r="CYJ804" s="81"/>
      <c r="CYK804" s="75"/>
      <c r="CYL804" s="81"/>
      <c r="CYM804" s="75"/>
      <c r="CYN804" s="81"/>
      <c r="CYO804" s="75"/>
      <c r="CYP804" s="81"/>
      <c r="CYQ804" s="75"/>
      <c r="CYR804" s="81"/>
      <c r="CYS804" s="75"/>
      <c r="CYT804" s="81"/>
      <c r="CYU804" s="75"/>
      <c r="CYV804" s="81"/>
      <c r="CYW804" s="75"/>
      <c r="CYX804" s="81"/>
      <c r="CYY804" s="75"/>
      <c r="CYZ804" s="81"/>
      <c r="CZA804" s="75"/>
      <c r="CZB804" s="81"/>
      <c r="CZC804" s="75"/>
      <c r="CZD804" s="81"/>
      <c r="CZE804" s="75"/>
      <c r="CZF804" s="81"/>
      <c r="CZG804" s="75"/>
      <c r="CZH804" s="81"/>
      <c r="CZI804" s="75"/>
      <c r="CZJ804" s="81"/>
      <c r="CZK804" s="75"/>
      <c r="CZL804" s="81"/>
      <c r="CZM804" s="75"/>
      <c r="CZN804" s="81"/>
      <c r="CZO804" s="75"/>
      <c r="CZP804" s="81"/>
      <c r="CZQ804" s="75"/>
      <c r="CZR804" s="81"/>
      <c r="CZS804" s="75"/>
      <c r="CZT804" s="81"/>
      <c r="CZU804" s="75"/>
      <c r="CZV804" s="81"/>
      <c r="CZW804" s="75"/>
      <c r="CZX804" s="81"/>
      <c r="CZY804" s="75"/>
      <c r="CZZ804" s="81"/>
      <c r="DAA804" s="75"/>
      <c r="DAB804" s="81"/>
      <c r="DAC804" s="75"/>
      <c r="DAD804" s="81"/>
      <c r="DAE804" s="75"/>
      <c r="DAF804" s="81"/>
      <c r="DAG804" s="75"/>
      <c r="DAH804" s="81"/>
      <c r="DAI804" s="75"/>
      <c r="DAJ804" s="81"/>
      <c r="DAK804" s="75"/>
      <c r="DAL804" s="81"/>
      <c r="DAM804" s="75"/>
      <c r="DAN804" s="81"/>
      <c r="DAO804" s="75"/>
      <c r="DAP804" s="81"/>
      <c r="DAQ804" s="75"/>
      <c r="DAR804" s="81"/>
      <c r="DAS804" s="75"/>
      <c r="DAT804" s="81"/>
      <c r="DAU804" s="75"/>
      <c r="DAV804" s="81"/>
      <c r="DAW804" s="75"/>
      <c r="DAX804" s="81"/>
      <c r="DAY804" s="75"/>
      <c r="DAZ804" s="81"/>
      <c r="DBA804" s="75"/>
      <c r="DBB804" s="81"/>
      <c r="DBC804" s="75"/>
      <c r="DBD804" s="81"/>
      <c r="DBE804" s="75"/>
      <c r="DBF804" s="81"/>
      <c r="DBG804" s="75"/>
      <c r="DBH804" s="81"/>
      <c r="DBI804" s="75"/>
      <c r="DBJ804" s="81"/>
      <c r="DBK804" s="75"/>
      <c r="DBL804" s="81"/>
      <c r="DBM804" s="75"/>
      <c r="DBN804" s="81"/>
      <c r="DBO804" s="75"/>
      <c r="DBP804" s="81"/>
      <c r="DBQ804" s="75"/>
      <c r="DBR804" s="81"/>
      <c r="DBS804" s="75"/>
      <c r="DBT804" s="81"/>
      <c r="DBU804" s="75"/>
      <c r="DBV804" s="81"/>
      <c r="DBW804" s="75"/>
      <c r="DBX804" s="81"/>
      <c r="DBY804" s="75"/>
      <c r="DBZ804" s="81"/>
      <c r="DCA804" s="75"/>
      <c r="DCB804" s="81"/>
      <c r="DCC804" s="75"/>
      <c r="DCD804" s="81"/>
      <c r="DCE804" s="75"/>
      <c r="DCF804" s="81"/>
      <c r="DCG804" s="75"/>
      <c r="DCH804" s="81"/>
      <c r="DCI804" s="75"/>
      <c r="DCJ804" s="81"/>
      <c r="DCK804" s="75"/>
      <c r="DCL804" s="81"/>
      <c r="DCM804" s="75"/>
      <c r="DCN804" s="81"/>
      <c r="DCO804" s="75"/>
      <c r="DCP804" s="81"/>
      <c r="DCQ804" s="75"/>
      <c r="DCR804" s="81"/>
      <c r="DCS804" s="75"/>
      <c r="DCT804" s="81"/>
      <c r="DCU804" s="75"/>
      <c r="DCV804" s="81"/>
      <c r="DCW804" s="75"/>
      <c r="DCX804" s="81"/>
      <c r="DCY804" s="75"/>
      <c r="DCZ804" s="81"/>
      <c r="DDA804" s="75"/>
      <c r="DDB804" s="81"/>
      <c r="DDC804" s="75"/>
      <c r="DDD804" s="81"/>
      <c r="DDE804" s="75"/>
      <c r="DDF804" s="81"/>
      <c r="DDG804" s="75"/>
      <c r="DDH804" s="81"/>
      <c r="DDI804" s="75"/>
      <c r="DDJ804" s="81"/>
      <c r="DDK804" s="75"/>
      <c r="DDL804" s="81"/>
      <c r="DDM804" s="75"/>
      <c r="DDN804" s="81"/>
      <c r="DDO804" s="75"/>
      <c r="DDP804" s="81"/>
      <c r="DDQ804" s="75"/>
      <c r="DDR804" s="81"/>
      <c r="DDS804" s="75"/>
      <c r="DDT804" s="81"/>
      <c r="DDU804" s="75"/>
      <c r="DDV804" s="81"/>
      <c r="DDW804" s="75"/>
      <c r="DDX804" s="81"/>
      <c r="DDY804" s="75"/>
      <c r="DDZ804" s="81"/>
      <c r="DEA804" s="75"/>
      <c r="DEB804" s="81"/>
      <c r="DEC804" s="75"/>
      <c r="DED804" s="81"/>
      <c r="DEE804" s="75"/>
      <c r="DEF804" s="81"/>
      <c r="DEG804" s="75"/>
      <c r="DEH804" s="81"/>
      <c r="DEI804" s="75"/>
      <c r="DEJ804" s="81"/>
      <c r="DEK804" s="75"/>
      <c r="DEL804" s="81"/>
      <c r="DEM804" s="75"/>
      <c r="DEN804" s="81"/>
      <c r="DEO804" s="75"/>
      <c r="DEP804" s="81"/>
      <c r="DEQ804" s="75"/>
      <c r="DER804" s="81"/>
      <c r="DES804" s="75"/>
      <c r="DET804" s="81"/>
      <c r="DEU804" s="75"/>
      <c r="DEV804" s="81"/>
      <c r="DEW804" s="75"/>
      <c r="DEX804" s="81"/>
      <c r="DEY804" s="75"/>
      <c r="DEZ804" s="81"/>
      <c r="DFA804" s="75"/>
      <c r="DFB804" s="81"/>
      <c r="DFC804" s="75"/>
      <c r="DFD804" s="81"/>
      <c r="DFE804" s="75"/>
      <c r="DFF804" s="81"/>
      <c r="DFG804" s="75"/>
      <c r="DFH804" s="81"/>
      <c r="DFI804" s="75"/>
      <c r="DFJ804" s="81"/>
      <c r="DFK804" s="75"/>
      <c r="DFL804" s="81"/>
      <c r="DFM804" s="75"/>
      <c r="DFN804" s="81"/>
      <c r="DFO804" s="75"/>
      <c r="DFP804" s="81"/>
      <c r="DFQ804" s="75"/>
      <c r="DFR804" s="81"/>
      <c r="DFS804" s="75"/>
      <c r="DFT804" s="81"/>
      <c r="DFU804" s="75"/>
      <c r="DFV804" s="81"/>
      <c r="DFW804" s="75"/>
      <c r="DFX804" s="81"/>
      <c r="DFY804" s="75"/>
      <c r="DFZ804" s="81"/>
      <c r="DGA804" s="75"/>
      <c r="DGB804" s="81"/>
      <c r="DGC804" s="75"/>
      <c r="DGD804" s="81"/>
      <c r="DGE804" s="75"/>
      <c r="DGF804" s="81"/>
      <c r="DGG804" s="75"/>
      <c r="DGH804" s="81"/>
      <c r="DGI804" s="75"/>
      <c r="DGJ804" s="81"/>
      <c r="DGK804" s="75"/>
      <c r="DGL804" s="81"/>
      <c r="DGM804" s="75"/>
      <c r="DGN804" s="81"/>
      <c r="DGO804" s="75"/>
      <c r="DGP804" s="81"/>
      <c r="DGQ804" s="75"/>
      <c r="DGR804" s="81"/>
      <c r="DGS804" s="75"/>
      <c r="DGT804" s="81"/>
      <c r="DGU804" s="75"/>
      <c r="DGV804" s="81"/>
      <c r="DGW804" s="75"/>
      <c r="DGX804" s="81"/>
      <c r="DGY804" s="75"/>
      <c r="DGZ804" s="81"/>
      <c r="DHA804" s="75"/>
      <c r="DHB804" s="81"/>
      <c r="DHC804" s="75"/>
      <c r="DHD804" s="81"/>
      <c r="DHE804" s="75"/>
      <c r="DHF804" s="81"/>
      <c r="DHG804" s="75"/>
      <c r="DHH804" s="81"/>
      <c r="DHI804" s="75"/>
      <c r="DHJ804" s="81"/>
      <c r="DHK804" s="75"/>
      <c r="DHL804" s="81"/>
      <c r="DHM804" s="75"/>
      <c r="DHN804" s="81"/>
      <c r="DHO804" s="75"/>
      <c r="DHP804" s="81"/>
      <c r="DHQ804" s="75"/>
      <c r="DHR804" s="81"/>
      <c r="DHS804" s="75"/>
      <c r="DHT804" s="81"/>
      <c r="DHU804" s="75"/>
      <c r="DHV804" s="81"/>
      <c r="DHW804" s="75"/>
      <c r="DHX804" s="81"/>
      <c r="DHY804" s="75"/>
      <c r="DHZ804" s="81"/>
      <c r="DIA804" s="75"/>
      <c r="DIB804" s="81"/>
      <c r="DIC804" s="75"/>
      <c r="DID804" s="81"/>
      <c r="DIE804" s="75"/>
      <c r="DIF804" s="81"/>
      <c r="DIG804" s="75"/>
      <c r="DIH804" s="81"/>
      <c r="DII804" s="75"/>
      <c r="DIJ804" s="81"/>
      <c r="DIK804" s="75"/>
      <c r="DIL804" s="81"/>
      <c r="DIM804" s="75"/>
      <c r="DIN804" s="81"/>
      <c r="DIO804" s="75"/>
      <c r="DIP804" s="81"/>
      <c r="DIQ804" s="75"/>
      <c r="DIR804" s="81"/>
      <c r="DIS804" s="75"/>
      <c r="DIT804" s="81"/>
      <c r="DIU804" s="75"/>
      <c r="DIV804" s="81"/>
      <c r="DIW804" s="75"/>
      <c r="DIX804" s="81"/>
      <c r="DIY804" s="75"/>
      <c r="DIZ804" s="81"/>
      <c r="DJA804" s="75"/>
      <c r="DJB804" s="81"/>
      <c r="DJC804" s="75"/>
      <c r="DJD804" s="81"/>
      <c r="DJE804" s="75"/>
      <c r="DJF804" s="81"/>
      <c r="DJG804" s="75"/>
      <c r="DJH804" s="81"/>
      <c r="DJI804" s="75"/>
      <c r="DJJ804" s="81"/>
      <c r="DJK804" s="75"/>
      <c r="DJL804" s="81"/>
      <c r="DJM804" s="75"/>
      <c r="DJN804" s="81"/>
      <c r="DJO804" s="75"/>
      <c r="DJP804" s="81"/>
      <c r="DJQ804" s="75"/>
      <c r="DJR804" s="81"/>
      <c r="DJS804" s="75"/>
      <c r="DJT804" s="81"/>
      <c r="DJU804" s="75"/>
      <c r="DJV804" s="81"/>
      <c r="DJW804" s="75"/>
      <c r="DJX804" s="81"/>
      <c r="DJY804" s="75"/>
      <c r="DJZ804" s="81"/>
      <c r="DKA804" s="75"/>
      <c r="DKB804" s="81"/>
      <c r="DKC804" s="75"/>
      <c r="DKD804" s="81"/>
      <c r="DKE804" s="75"/>
      <c r="DKF804" s="81"/>
      <c r="DKG804" s="75"/>
      <c r="DKH804" s="81"/>
      <c r="DKI804" s="75"/>
      <c r="DKJ804" s="81"/>
      <c r="DKK804" s="75"/>
      <c r="DKL804" s="81"/>
      <c r="DKM804" s="75"/>
      <c r="DKN804" s="81"/>
      <c r="DKO804" s="75"/>
      <c r="DKP804" s="81"/>
      <c r="DKQ804" s="75"/>
      <c r="DKR804" s="81"/>
      <c r="DKS804" s="75"/>
      <c r="DKT804" s="81"/>
      <c r="DKU804" s="75"/>
      <c r="DKV804" s="81"/>
      <c r="DKW804" s="75"/>
      <c r="DKX804" s="81"/>
      <c r="DKY804" s="75"/>
      <c r="DKZ804" s="81"/>
      <c r="DLA804" s="75"/>
      <c r="DLB804" s="81"/>
      <c r="DLC804" s="75"/>
      <c r="DLD804" s="81"/>
      <c r="DLE804" s="75"/>
      <c r="DLF804" s="81"/>
      <c r="DLG804" s="75"/>
      <c r="DLH804" s="81"/>
      <c r="DLI804" s="75"/>
      <c r="DLJ804" s="81"/>
      <c r="DLK804" s="75"/>
      <c r="DLL804" s="81"/>
      <c r="DLM804" s="75"/>
      <c r="DLN804" s="81"/>
      <c r="DLO804" s="75"/>
      <c r="DLP804" s="81"/>
      <c r="DLQ804" s="75"/>
      <c r="DLR804" s="81"/>
      <c r="DLS804" s="75"/>
      <c r="DLT804" s="81"/>
      <c r="DLU804" s="75"/>
      <c r="DLV804" s="81"/>
      <c r="DLW804" s="75"/>
      <c r="DLX804" s="81"/>
      <c r="DLY804" s="75"/>
      <c r="DLZ804" s="81"/>
      <c r="DMA804" s="75"/>
      <c r="DMB804" s="81"/>
      <c r="DMC804" s="75"/>
      <c r="DMD804" s="81"/>
      <c r="DME804" s="75"/>
      <c r="DMF804" s="81"/>
      <c r="DMG804" s="75"/>
      <c r="DMH804" s="81"/>
      <c r="DMI804" s="75"/>
      <c r="DMJ804" s="81"/>
      <c r="DMK804" s="75"/>
      <c r="DML804" s="81"/>
      <c r="DMM804" s="75"/>
      <c r="DMN804" s="81"/>
      <c r="DMO804" s="75"/>
      <c r="DMP804" s="81"/>
      <c r="DMQ804" s="75"/>
      <c r="DMR804" s="81"/>
      <c r="DMS804" s="75"/>
      <c r="DMT804" s="81"/>
      <c r="DMU804" s="75"/>
      <c r="DMV804" s="81"/>
      <c r="DMW804" s="75"/>
      <c r="DMX804" s="81"/>
      <c r="DMY804" s="75"/>
      <c r="DMZ804" s="81"/>
      <c r="DNA804" s="75"/>
      <c r="DNB804" s="81"/>
      <c r="DNC804" s="75"/>
      <c r="DND804" s="81"/>
      <c r="DNE804" s="75"/>
      <c r="DNF804" s="81"/>
      <c r="DNG804" s="75"/>
      <c r="DNH804" s="81"/>
      <c r="DNI804" s="75"/>
      <c r="DNJ804" s="81"/>
      <c r="DNK804" s="75"/>
      <c r="DNL804" s="81"/>
      <c r="DNM804" s="75"/>
      <c r="DNN804" s="81"/>
      <c r="DNO804" s="75"/>
      <c r="DNP804" s="81"/>
      <c r="DNQ804" s="75"/>
      <c r="DNR804" s="81"/>
      <c r="DNS804" s="75"/>
      <c r="DNT804" s="81"/>
      <c r="DNU804" s="75"/>
      <c r="DNV804" s="81"/>
      <c r="DNW804" s="75"/>
      <c r="DNX804" s="81"/>
      <c r="DNY804" s="75"/>
      <c r="DNZ804" s="81"/>
      <c r="DOA804" s="75"/>
      <c r="DOB804" s="81"/>
      <c r="DOC804" s="75"/>
      <c r="DOD804" s="81"/>
      <c r="DOE804" s="75"/>
      <c r="DOF804" s="81"/>
      <c r="DOG804" s="75"/>
      <c r="DOH804" s="81"/>
      <c r="DOI804" s="75"/>
      <c r="DOJ804" s="81"/>
      <c r="DOK804" s="75"/>
      <c r="DOL804" s="81"/>
      <c r="DOM804" s="75"/>
      <c r="DON804" s="81"/>
      <c r="DOO804" s="75"/>
      <c r="DOP804" s="81"/>
      <c r="DOQ804" s="75"/>
      <c r="DOR804" s="81"/>
      <c r="DOS804" s="75"/>
      <c r="DOT804" s="81"/>
      <c r="DOU804" s="75"/>
      <c r="DOV804" s="81"/>
      <c r="DOW804" s="75"/>
      <c r="DOX804" s="81"/>
      <c r="DOY804" s="75"/>
      <c r="DOZ804" s="81"/>
      <c r="DPA804" s="75"/>
      <c r="DPB804" s="81"/>
      <c r="DPC804" s="75"/>
      <c r="DPD804" s="81"/>
      <c r="DPE804" s="75"/>
      <c r="DPF804" s="81"/>
      <c r="DPG804" s="75"/>
      <c r="DPH804" s="81"/>
      <c r="DPI804" s="75"/>
      <c r="DPJ804" s="81"/>
      <c r="DPK804" s="75"/>
      <c r="DPL804" s="81"/>
      <c r="DPM804" s="75"/>
      <c r="DPN804" s="81"/>
      <c r="DPO804" s="75"/>
      <c r="DPP804" s="81"/>
      <c r="DPQ804" s="75"/>
      <c r="DPR804" s="81"/>
      <c r="DPS804" s="75"/>
      <c r="DPT804" s="81"/>
      <c r="DPU804" s="75"/>
      <c r="DPV804" s="81"/>
      <c r="DPW804" s="75"/>
      <c r="DPX804" s="81"/>
      <c r="DPY804" s="75"/>
      <c r="DPZ804" s="81"/>
      <c r="DQA804" s="75"/>
      <c r="DQB804" s="81"/>
      <c r="DQC804" s="75"/>
      <c r="DQD804" s="81"/>
      <c r="DQE804" s="75"/>
      <c r="DQF804" s="81"/>
      <c r="DQG804" s="75"/>
      <c r="DQH804" s="81"/>
      <c r="DQI804" s="75"/>
      <c r="DQJ804" s="81"/>
      <c r="DQK804" s="75"/>
      <c r="DQL804" s="81"/>
      <c r="DQM804" s="75"/>
      <c r="DQN804" s="81"/>
      <c r="DQO804" s="75"/>
      <c r="DQP804" s="81"/>
      <c r="DQQ804" s="75"/>
      <c r="DQR804" s="81"/>
      <c r="DQS804" s="75"/>
      <c r="DQT804" s="81"/>
      <c r="DQU804" s="75"/>
      <c r="DQV804" s="81"/>
      <c r="DQW804" s="75"/>
      <c r="DQX804" s="81"/>
      <c r="DQY804" s="75"/>
      <c r="DQZ804" s="81"/>
      <c r="DRA804" s="75"/>
      <c r="DRB804" s="81"/>
      <c r="DRC804" s="75"/>
      <c r="DRD804" s="81"/>
      <c r="DRE804" s="75"/>
      <c r="DRF804" s="81"/>
      <c r="DRG804" s="75"/>
      <c r="DRH804" s="81"/>
      <c r="DRI804" s="75"/>
      <c r="DRJ804" s="81"/>
      <c r="DRK804" s="75"/>
      <c r="DRL804" s="81"/>
      <c r="DRM804" s="75"/>
      <c r="DRN804" s="81"/>
      <c r="DRO804" s="75"/>
      <c r="DRP804" s="81"/>
      <c r="DRQ804" s="75"/>
      <c r="DRR804" s="81"/>
      <c r="DRS804" s="75"/>
      <c r="DRT804" s="81"/>
      <c r="DRU804" s="75"/>
      <c r="DRV804" s="81"/>
      <c r="DRW804" s="75"/>
      <c r="DRX804" s="81"/>
      <c r="DRY804" s="75"/>
      <c r="DRZ804" s="81"/>
      <c r="DSA804" s="75"/>
      <c r="DSB804" s="81"/>
      <c r="DSC804" s="75"/>
      <c r="DSD804" s="81"/>
      <c r="DSE804" s="75"/>
      <c r="DSF804" s="81"/>
      <c r="DSG804" s="75"/>
      <c r="DSH804" s="81"/>
      <c r="DSI804" s="75"/>
      <c r="DSJ804" s="81"/>
      <c r="DSK804" s="75"/>
      <c r="DSL804" s="81"/>
      <c r="DSM804" s="75"/>
      <c r="DSN804" s="81"/>
      <c r="DSO804" s="75"/>
      <c r="DSP804" s="81"/>
      <c r="DSQ804" s="75"/>
      <c r="DSR804" s="81"/>
      <c r="DSS804" s="75"/>
      <c r="DST804" s="81"/>
      <c r="DSU804" s="75"/>
      <c r="DSV804" s="81"/>
      <c r="DSW804" s="75"/>
      <c r="DSX804" s="81"/>
      <c r="DSY804" s="75"/>
      <c r="DSZ804" s="81"/>
      <c r="DTA804" s="75"/>
      <c r="DTB804" s="81"/>
      <c r="DTC804" s="75"/>
      <c r="DTD804" s="81"/>
      <c r="DTE804" s="75"/>
      <c r="DTF804" s="81"/>
      <c r="DTG804" s="75"/>
      <c r="DTH804" s="81"/>
      <c r="DTI804" s="75"/>
      <c r="DTJ804" s="81"/>
      <c r="DTK804" s="75"/>
      <c r="DTL804" s="81"/>
      <c r="DTM804" s="75"/>
      <c r="DTN804" s="81"/>
      <c r="DTO804" s="75"/>
      <c r="DTP804" s="81"/>
      <c r="DTQ804" s="75"/>
      <c r="DTR804" s="81"/>
      <c r="DTS804" s="75"/>
      <c r="DTT804" s="81"/>
      <c r="DTU804" s="75"/>
      <c r="DTV804" s="81"/>
      <c r="DTW804" s="75"/>
      <c r="DTX804" s="81"/>
      <c r="DTY804" s="75"/>
      <c r="DTZ804" s="81"/>
      <c r="DUA804" s="75"/>
      <c r="DUB804" s="81"/>
      <c r="DUC804" s="75"/>
      <c r="DUD804" s="81"/>
      <c r="DUE804" s="75"/>
      <c r="DUF804" s="81"/>
      <c r="DUG804" s="75"/>
      <c r="DUH804" s="81"/>
      <c r="DUI804" s="75"/>
      <c r="DUJ804" s="81"/>
      <c r="DUK804" s="75"/>
      <c r="DUL804" s="81"/>
      <c r="DUM804" s="75"/>
      <c r="DUN804" s="81"/>
      <c r="DUO804" s="75"/>
      <c r="DUP804" s="81"/>
      <c r="DUQ804" s="75"/>
      <c r="DUR804" s="81"/>
      <c r="DUS804" s="75"/>
      <c r="DUT804" s="81"/>
      <c r="DUU804" s="75"/>
      <c r="DUV804" s="81"/>
      <c r="DUW804" s="75"/>
      <c r="DUX804" s="81"/>
      <c r="DUY804" s="75"/>
      <c r="DUZ804" s="81"/>
      <c r="DVA804" s="75"/>
      <c r="DVB804" s="81"/>
      <c r="DVC804" s="75"/>
      <c r="DVD804" s="81"/>
      <c r="DVE804" s="75"/>
      <c r="DVF804" s="81"/>
      <c r="DVG804" s="75"/>
      <c r="DVH804" s="81"/>
      <c r="DVI804" s="75"/>
      <c r="DVJ804" s="81"/>
      <c r="DVK804" s="75"/>
      <c r="DVL804" s="81"/>
      <c r="DVM804" s="75"/>
      <c r="DVN804" s="81"/>
      <c r="DVO804" s="75"/>
      <c r="DVP804" s="81"/>
      <c r="DVQ804" s="75"/>
      <c r="DVR804" s="81"/>
      <c r="DVS804" s="75"/>
      <c r="DVT804" s="81"/>
      <c r="DVU804" s="75"/>
      <c r="DVV804" s="81"/>
      <c r="DVW804" s="75"/>
      <c r="DVX804" s="81"/>
      <c r="DVY804" s="75"/>
      <c r="DVZ804" s="81"/>
      <c r="DWA804" s="75"/>
      <c r="DWB804" s="81"/>
      <c r="DWC804" s="75"/>
      <c r="DWD804" s="81"/>
      <c r="DWE804" s="75"/>
      <c r="DWF804" s="81"/>
      <c r="DWG804" s="75"/>
      <c r="DWH804" s="81"/>
      <c r="DWI804" s="75"/>
      <c r="DWJ804" s="81"/>
      <c r="DWK804" s="75"/>
      <c r="DWL804" s="81"/>
      <c r="DWM804" s="75"/>
      <c r="DWN804" s="81"/>
      <c r="DWO804" s="75"/>
      <c r="DWP804" s="81"/>
      <c r="DWQ804" s="75"/>
      <c r="DWR804" s="81"/>
      <c r="DWS804" s="75"/>
      <c r="DWT804" s="81"/>
      <c r="DWU804" s="75"/>
      <c r="DWV804" s="81"/>
      <c r="DWW804" s="75"/>
      <c r="DWX804" s="81"/>
      <c r="DWY804" s="75"/>
      <c r="DWZ804" s="81"/>
      <c r="DXA804" s="75"/>
      <c r="DXB804" s="81"/>
      <c r="DXC804" s="75"/>
      <c r="DXD804" s="81"/>
      <c r="DXE804" s="75"/>
      <c r="DXF804" s="81"/>
      <c r="DXG804" s="75"/>
      <c r="DXH804" s="81"/>
      <c r="DXI804" s="75"/>
      <c r="DXJ804" s="81"/>
      <c r="DXK804" s="75"/>
      <c r="DXL804" s="81"/>
      <c r="DXM804" s="75"/>
      <c r="DXN804" s="81"/>
      <c r="DXO804" s="75"/>
      <c r="DXP804" s="81"/>
      <c r="DXQ804" s="75"/>
      <c r="DXR804" s="81"/>
      <c r="DXS804" s="75"/>
      <c r="DXT804" s="81"/>
      <c r="DXU804" s="75"/>
      <c r="DXV804" s="81"/>
      <c r="DXW804" s="75"/>
      <c r="DXX804" s="81"/>
      <c r="DXY804" s="75"/>
      <c r="DXZ804" s="81"/>
      <c r="DYA804" s="75"/>
      <c r="DYB804" s="81"/>
      <c r="DYC804" s="75"/>
      <c r="DYD804" s="81"/>
      <c r="DYE804" s="75"/>
      <c r="DYF804" s="81"/>
      <c r="DYG804" s="75"/>
      <c r="DYH804" s="81"/>
      <c r="DYI804" s="75"/>
      <c r="DYJ804" s="81"/>
      <c r="DYK804" s="75"/>
      <c r="DYL804" s="81"/>
      <c r="DYM804" s="75"/>
      <c r="DYN804" s="81"/>
      <c r="DYO804" s="75"/>
      <c r="DYP804" s="81"/>
      <c r="DYQ804" s="75"/>
      <c r="DYR804" s="81"/>
      <c r="DYS804" s="75"/>
      <c r="DYT804" s="81"/>
      <c r="DYU804" s="75"/>
      <c r="DYV804" s="81"/>
      <c r="DYW804" s="75"/>
      <c r="DYX804" s="81"/>
      <c r="DYY804" s="75"/>
      <c r="DYZ804" s="81"/>
      <c r="DZA804" s="75"/>
      <c r="DZB804" s="81"/>
      <c r="DZC804" s="75"/>
      <c r="DZD804" s="81"/>
      <c r="DZE804" s="75"/>
      <c r="DZF804" s="81"/>
      <c r="DZG804" s="75"/>
      <c r="DZH804" s="81"/>
      <c r="DZI804" s="75"/>
      <c r="DZJ804" s="81"/>
      <c r="DZK804" s="75"/>
      <c r="DZL804" s="81"/>
      <c r="DZM804" s="75"/>
      <c r="DZN804" s="81"/>
      <c r="DZO804" s="75"/>
      <c r="DZP804" s="81"/>
      <c r="DZQ804" s="75"/>
      <c r="DZR804" s="81"/>
      <c r="DZS804" s="75"/>
      <c r="DZT804" s="81"/>
      <c r="DZU804" s="75"/>
      <c r="DZV804" s="81"/>
      <c r="DZW804" s="75"/>
      <c r="DZX804" s="81"/>
      <c r="DZY804" s="75"/>
      <c r="DZZ804" s="81"/>
      <c r="EAA804" s="75"/>
      <c r="EAB804" s="81"/>
      <c r="EAC804" s="75"/>
      <c r="EAD804" s="81"/>
      <c r="EAE804" s="75"/>
      <c r="EAF804" s="81"/>
      <c r="EAG804" s="75"/>
      <c r="EAH804" s="81"/>
      <c r="EAI804" s="75"/>
      <c r="EAJ804" s="81"/>
      <c r="EAK804" s="75"/>
      <c r="EAL804" s="81"/>
      <c r="EAM804" s="75"/>
      <c r="EAN804" s="81"/>
      <c r="EAO804" s="75"/>
      <c r="EAP804" s="81"/>
      <c r="EAQ804" s="75"/>
      <c r="EAR804" s="81"/>
      <c r="EAS804" s="75"/>
      <c r="EAT804" s="81"/>
      <c r="EAU804" s="75"/>
      <c r="EAV804" s="81"/>
      <c r="EAW804" s="75"/>
      <c r="EAX804" s="81"/>
      <c r="EAY804" s="75"/>
      <c r="EAZ804" s="81"/>
      <c r="EBA804" s="75"/>
      <c r="EBB804" s="81"/>
      <c r="EBC804" s="75"/>
      <c r="EBD804" s="81"/>
      <c r="EBE804" s="75"/>
      <c r="EBF804" s="81"/>
      <c r="EBG804" s="75"/>
      <c r="EBH804" s="81"/>
      <c r="EBI804" s="75"/>
      <c r="EBJ804" s="81"/>
      <c r="EBK804" s="75"/>
      <c r="EBL804" s="81"/>
      <c r="EBM804" s="75"/>
      <c r="EBN804" s="81"/>
      <c r="EBO804" s="75"/>
      <c r="EBP804" s="81"/>
      <c r="EBQ804" s="75"/>
      <c r="EBR804" s="81"/>
      <c r="EBS804" s="75"/>
      <c r="EBT804" s="81"/>
      <c r="EBU804" s="75"/>
      <c r="EBV804" s="81"/>
      <c r="EBW804" s="75"/>
      <c r="EBX804" s="81"/>
      <c r="EBY804" s="75"/>
      <c r="EBZ804" s="81"/>
      <c r="ECA804" s="75"/>
      <c r="ECB804" s="81"/>
      <c r="ECC804" s="75"/>
      <c r="ECD804" s="81"/>
      <c r="ECE804" s="75"/>
      <c r="ECF804" s="81"/>
      <c r="ECG804" s="75"/>
      <c r="ECH804" s="81"/>
      <c r="ECI804" s="75"/>
      <c r="ECJ804" s="81"/>
      <c r="ECK804" s="75"/>
      <c r="ECL804" s="81"/>
      <c r="ECM804" s="75"/>
      <c r="ECN804" s="81"/>
      <c r="ECO804" s="75"/>
      <c r="ECP804" s="81"/>
      <c r="ECQ804" s="75"/>
      <c r="ECR804" s="81"/>
      <c r="ECS804" s="75"/>
      <c r="ECT804" s="81"/>
      <c r="ECU804" s="75"/>
      <c r="ECV804" s="81"/>
      <c r="ECW804" s="75"/>
      <c r="ECX804" s="81"/>
      <c r="ECY804" s="75"/>
      <c r="ECZ804" s="81"/>
      <c r="EDA804" s="75"/>
      <c r="EDB804" s="81"/>
      <c r="EDC804" s="75"/>
      <c r="EDD804" s="81"/>
      <c r="EDE804" s="75"/>
      <c r="EDF804" s="81"/>
      <c r="EDG804" s="75"/>
      <c r="EDH804" s="81"/>
      <c r="EDI804" s="75"/>
      <c r="EDJ804" s="81"/>
      <c r="EDK804" s="75"/>
      <c r="EDL804" s="81"/>
      <c r="EDM804" s="75"/>
      <c r="EDN804" s="81"/>
      <c r="EDO804" s="75"/>
      <c r="EDP804" s="81"/>
      <c r="EDQ804" s="75"/>
      <c r="EDR804" s="81"/>
      <c r="EDS804" s="75"/>
      <c r="EDT804" s="81"/>
      <c r="EDU804" s="75"/>
      <c r="EDV804" s="81"/>
      <c r="EDW804" s="75"/>
      <c r="EDX804" s="81"/>
      <c r="EDY804" s="75"/>
      <c r="EDZ804" s="81"/>
      <c r="EEA804" s="75"/>
      <c r="EEB804" s="81"/>
      <c r="EEC804" s="75"/>
      <c r="EED804" s="81"/>
      <c r="EEE804" s="75"/>
      <c r="EEF804" s="81"/>
      <c r="EEG804" s="75"/>
      <c r="EEH804" s="81"/>
      <c r="EEI804" s="75"/>
      <c r="EEJ804" s="81"/>
      <c r="EEK804" s="75"/>
      <c r="EEL804" s="81"/>
      <c r="EEM804" s="75"/>
      <c r="EEN804" s="81"/>
      <c r="EEO804" s="75"/>
      <c r="EEP804" s="81"/>
      <c r="EEQ804" s="75"/>
      <c r="EER804" s="81"/>
      <c r="EES804" s="75"/>
      <c r="EET804" s="81"/>
      <c r="EEU804" s="75"/>
      <c r="EEV804" s="81"/>
      <c r="EEW804" s="75"/>
      <c r="EEX804" s="81"/>
      <c r="EEY804" s="75"/>
      <c r="EEZ804" s="81"/>
      <c r="EFA804" s="75"/>
      <c r="EFB804" s="81"/>
      <c r="EFC804" s="75"/>
      <c r="EFD804" s="81"/>
      <c r="EFE804" s="75"/>
      <c r="EFF804" s="81"/>
      <c r="EFG804" s="75"/>
      <c r="EFH804" s="81"/>
      <c r="EFI804" s="75"/>
      <c r="EFJ804" s="81"/>
      <c r="EFK804" s="75"/>
      <c r="EFL804" s="81"/>
      <c r="EFM804" s="75"/>
      <c r="EFN804" s="81"/>
      <c r="EFO804" s="75"/>
      <c r="EFP804" s="81"/>
      <c r="EFQ804" s="75"/>
      <c r="EFR804" s="81"/>
      <c r="EFS804" s="75"/>
      <c r="EFT804" s="81"/>
      <c r="EFU804" s="75"/>
      <c r="EFV804" s="81"/>
      <c r="EFW804" s="75"/>
      <c r="EFX804" s="81"/>
      <c r="EFY804" s="75"/>
      <c r="EFZ804" s="81"/>
      <c r="EGA804" s="75"/>
      <c r="EGB804" s="81"/>
      <c r="EGC804" s="75"/>
      <c r="EGD804" s="81"/>
      <c r="EGE804" s="75"/>
      <c r="EGF804" s="81"/>
      <c r="EGG804" s="75"/>
      <c r="EGH804" s="81"/>
      <c r="EGI804" s="75"/>
      <c r="EGJ804" s="81"/>
      <c r="EGK804" s="75"/>
      <c r="EGL804" s="81"/>
      <c r="EGM804" s="75"/>
      <c r="EGN804" s="81"/>
      <c r="EGO804" s="75"/>
      <c r="EGP804" s="81"/>
      <c r="EGQ804" s="75"/>
      <c r="EGR804" s="81"/>
      <c r="EGS804" s="75"/>
      <c r="EGT804" s="81"/>
      <c r="EGU804" s="75"/>
      <c r="EGV804" s="81"/>
      <c r="EGW804" s="75"/>
      <c r="EGX804" s="81"/>
      <c r="EGY804" s="75"/>
      <c r="EGZ804" s="81"/>
      <c r="EHA804" s="75"/>
      <c r="EHB804" s="81"/>
      <c r="EHC804" s="75"/>
      <c r="EHD804" s="81"/>
      <c r="EHE804" s="75"/>
      <c r="EHF804" s="81"/>
      <c r="EHG804" s="75"/>
      <c r="EHH804" s="81"/>
      <c r="EHI804" s="75"/>
      <c r="EHJ804" s="81"/>
      <c r="EHK804" s="75"/>
      <c r="EHL804" s="81"/>
      <c r="EHM804" s="75"/>
      <c r="EHN804" s="81"/>
      <c r="EHO804" s="75"/>
      <c r="EHP804" s="81"/>
      <c r="EHQ804" s="75"/>
      <c r="EHR804" s="81"/>
      <c r="EHS804" s="75"/>
      <c r="EHT804" s="81"/>
      <c r="EHU804" s="75"/>
      <c r="EHV804" s="81"/>
      <c r="EHW804" s="75"/>
      <c r="EHX804" s="81"/>
      <c r="EHY804" s="75"/>
      <c r="EHZ804" s="81"/>
      <c r="EIA804" s="75"/>
      <c r="EIB804" s="81"/>
      <c r="EIC804" s="75"/>
      <c r="EID804" s="81"/>
      <c r="EIE804" s="75"/>
      <c r="EIF804" s="81"/>
      <c r="EIG804" s="75"/>
      <c r="EIH804" s="81"/>
      <c r="EII804" s="75"/>
      <c r="EIJ804" s="81"/>
      <c r="EIK804" s="75"/>
      <c r="EIL804" s="81"/>
      <c r="EIM804" s="75"/>
      <c r="EIN804" s="81"/>
      <c r="EIO804" s="75"/>
      <c r="EIP804" s="81"/>
      <c r="EIQ804" s="75"/>
      <c r="EIR804" s="81"/>
      <c r="EIS804" s="75"/>
      <c r="EIT804" s="81"/>
      <c r="EIU804" s="75"/>
      <c r="EIV804" s="81"/>
      <c r="EIW804" s="75"/>
      <c r="EIX804" s="81"/>
      <c r="EIY804" s="75"/>
      <c r="EIZ804" s="81"/>
      <c r="EJA804" s="75"/>
      <c r="EJB804" s="81"/>
      <c r="EJC804" s="75"/>
      <c r="EJD804" s="81"/>
      <c r="EJE804" s="75"/>
      <c r="EJF804" s="81"/>
      <c r="EJG804" s="75"/>
      <c r="EJH804" s="81"/>
      <c r="EJI804" s="75"/>
      <c r="EJJ804" s="81"/>
      <c r="EJK804" s="75"/>
      <c r="EJL804" s="81"/>
      <c r="EJM804" s="75"/>
      <c r="EJN804" s="81"/>
      <c r="EJO804" s="75"/>
      <c r="EJP804" s="81"/>
      <c r="EJQ804" s="75"/>
      <c r="EJR804" s="81"/>
      <c r="EJS804" s="75"/>
      <c r="EJT804" s="81"/>
      <c r="EJU804" s="75"/>
      <c r="EJV804" s="81"/>
      <c r="EJW804" s="75"/>
      <c r="EJX804" s="81"/>
      <c r="EJY804" s="75"/>
      <c r="EJZ804" s="81"/>
      <c r="EKA804" s="75"/>
      <c r="EKB804" s="81"/>
      <c r="EKC804" s="75"/>
      <c r="EKD804" s="81"/>
      <c r="EKE804" s="75"/>
      <c r="EKF804" s="81"/>
      <c r="EKG804" s="75"/>
      <c r="EKH804" s="81"/>
      <c r="EKI804" s="75"/>
      <c r="EKJ804" s="81"/>
      <c r="EKK804" s="75"/>
      <c r="EKL804" s="81"/>
      <c r="EKM804" s="75"/>
      <c r="EKN804" s="81"/>
      <c r="EKO804" s="75"/>
      <c r="EKP804" s="81"/>
      <c r="EKQ804" s="75"/>
      <c r="EKR804" s="81"/>
      <c r="EKS804" s="75"/>
      <c r="EKT804" s="81"/>
      <c r="EKU804" s="75"/>
      <c r="EKV804" s="81"/>
      <c r="EKW804" s="75"/>
      <c r="EKX804" s="81"/>
      <c r="EKY804" s="75"/>
      <c r="EKZ804" s="81"/>
      <c r="ELA804" s="75"/>
      <c r="ELB804" s="81"/>
      <c r="ELC804" s="75"/>
      <c r="ELD804" s="81"/>
      <c r="ELE804" s="75"/>
      <c r="ELF804" s="81"/>
      <c r="ELG804" s="75"/>
      <c r="ELH804" s="81"/>
      <c r="ELI804" s="75"/>
      <c r="ELJ804" s="81"/>
      <c r="ELK804" s="75"/>
      <c r="ELL804" s="81"/>
      <c r="ELM804" s="75"/>
      <c r="ELN804" s="81"/>
      <c r="ELO804" s="75"/>
      <c r="ELP804" s="81"/>
      <c r="ELQ804" s="75"/>
      <c r="ELR804" s="81"/>
      <c r="ELS804" s="75"/>
      <c r="ELT804" s="81"/>
      <c r="ELU804" s="75"/>
      <c r="ELV804" s="81"/>
      <c r="ELW804" s="75"/>
      <c r="ELX804" s="81"/>
      <c r="ELY804" s="75"/>
      <c r="ELZ804" s="81"/>
      <c r="EMA804" s="75"/>
      <c r="EMB804" s="81"/>
      <c r="EMC804" s="75"/>
      <c r="EMD804" s="81"/>
      <c r="EME804" s="75"/>
      <c r="EMF804" s="81"/>
      <c r="EMG804" s="75"/>
      <c r="EMH804" s="81"/>
      <c r="EMI804" s="75"/>
      <c r="EMJ804" s="81"/>
      <c r="EMK804" s="75"/>
      <c r="EML804" s="81"/>
      <c r="EMM804" s="75"/>
      <c r="EMN804" s="81"/>
      <c r="EMO804" s="75"/>
      <c r="EMP804" s="81"/>
      <c r="EMQ804" s="75"/>
      <c r="EMR804" s="81"/>
      <c r="EMS804" s="75"/>
      <c r="EMT804" s="81"/>
      <c r="EMU804" s="75"/>
      <c r="EMV804" s="81"/>
      <c r="EMW804" s="75"/>
      <c r="EMX804" s="81"/>
      <c r="EMY804" s="75"/>
      <c r="EMZ804" s="81"/>
      <c r="ENA804" s="75"/>
      <c r="ENB804" s="81"/>
      <c r="ENC804" s="75"/>
      <c r="END804" s="81"/>
      <c r="ENE804" s="75"/>
      <c r="ENF804" s="81"/>
      <c r="ENG804" s="75"/>
      <c r="ENH804" s="81"/>
      <c r="ENI804" s="75"/>
      <c r="ENJ804" s="81"/>
      <c r="ENK804" s="75"/>
      <c r="ENL804" s="81"/>
      <c r="ENM804" s="75"/>
      <c r="ENN804" s="81"/>
      <c r="ENO804" s="75"/>
      <c r="ENP804" s="81"/>
      <c r="ENQ804" s="75"/>
      <c r="ENR804" s="81"/>
      <c r="ENS804" s="75"/>
      <c r="ENT804" s="81"/>
      <c r="ENU804" s="75"/>
      <c r="ENV804" s="81"/>
      <c r="ENW804" s="75"/>
      <c r="ENX804" s="81"/>
      <c r="ENY804" s="75"/>
      <c r="ENZ804" s="81"/>
      <c r="EOA804" s="75"/>
      <c r="EOB804" s="81"/>
      <c r="EOC804" s="75"/>
      <c r="EOD804" s="81"/>
      <c r="EOE804" s="75"/>
      <c r="EOF804" s="81"/>
      <c r="EOG804" s="75"/>
      <c r="EOH804" s="81"/>
      <c r="EOI804" s="75"/>
      <c r="EOJ804" s="81"/>
      <c r="EOK804" s="75"/>
      <c r="EOL804" s="81"/>
      <c r="EOM804" s="75"/>
      <c r="EON804" s="81"/>
      <c r="EOO804" s="75"/>
      <c r="EOP804" s="81"/>
      <c r="EOQ804" s="75"/>
      <c r="EOR804" s="81"/>
      <c r="EOS804" s="75"/>
      <c r="EOT804" s="81"/>
      <c r="EOU804" s="75"/>
      <c r="EOV804" s="81"/>
      <c r="EOW804" s="75"/>
      <c r="EOX804" s="81"/>
      <c r="EOY804" s="75"/>
      <c r="EOZ804" s="81"/>
      <c r="EPA804" s="75"/>
      <c r="EPB804" s="81"/>
      <c r="EPC804" s="75"/>
      <c r="EPD804" s="81"/>
      <c r="EPE804" s="75"/>
      <c r="EPF804" s="81"/>
      <c r="EPG804" s="75"/>
      <c r="EPH804" s="81"/>
      <c r="EPI804" s="75"/>
      <c r="EPJ804" s="81"/>
      <c r="EPK804" s="75"/>
      <c r="EPL804" s="81"/>
      <c r="EPM804" s="75"/>
      <c r="EPN804" s="81"/>
      <c r="EPO804" s="75"/>
      <c r="EPP804" s="81"/>
      <c r="EPQ804" s="75"/>
      <c r="EPR804" s="81"/>
      <c r="EPS804" s="75"/>
      <c r="EPT804" s="81"/>
      <c r="EPU804" s="75"/>
      <c r="EPV804" s="81"/>
      <c r="EPW804" s="75"/>
      <c r="EPX804" s="81"/>
      <c r="EPY804" s="75"/>
      <c r="EPZ804" s="81"/>
      <c r="EQA804" s="75"/>
      <c r="EQB804" s="81"/>
      <c r="EQC804" s="75"/>
      <c r="EQD804" s="81"/>
      <c r="EQE804" s="75"/>
      <c r="EQF804" s="81"/>
      <c r="EQG804" s="75"/>
      <c r="EQH804" s="81"/>
      <c r="EQI804" s="75"/>
      <c r="EQJ804" s="81"/>
      <c r="EQK804" s="75"/>
      <c r="EQL804" s="81"/>
      <c r="EQM804" s="75"/>
      <c r="EQN804" s="81"/>
      <c r="EQO804" s="75"/>
      <c r="EQP804" s="81"/>
      <c r="EQQ804" s="75"/>
      <c r="EQR804" s="81"/>
      <c r="EQS804" s="75"/>
      <c r="EQT804" s="81"/>
      <c r="EQU804" s="75"/>
      <c r="EQV804" s="81"/>
      <c r="EQW804" s="75"/>
      <c r="EQX804" s="81"/>
      <c r="EQY804" s="75"/>
      <c r="EQZ804" s="81"/>
      <c r="ERA804" s="75"/>
      <c r="ERB804" s="81"/>
      <c r="ERC804" s="75"/>
      <c r="ERD804" s="81"/>
      <c r="ERE804" s="75"/>
      <c r="ERF804" s="81"/>
      <c r="ERG804" s="75"/>
      <c r="ERH804" s="81"/>
      <c r="ERI804" s="75"/>
      <c r="ERJ804" s="81"/>
      <c r="ERK804" s="75"/>
      <c r="ERL804" s="81"/>
      <c r="ERM804" s="75"/>
      <c r="ERN804" s="81"/>
      <c r="ERO804" s="75"/>
      <c r="ERP804" s="81"/>
      <c r="ERQ804" s="75"/>
      <c r="ERR804" s="81"/>
      <c r="ERS804" s="75"/>
      <c r="ERT804" s="81"/>
      <c r="ERU804" s="75"/>
      <c r="ERV804" s="81"/>
      <c r="ERW804" s="75"/>
      <c r="ERX804" s="81"/>
      <c r="ERY804" s="75"/>
      <c r="ERZ804" s="81"/>
      <c r="ESA804" s="75"/>
      <c r="ESB804" s="81"/>
      <c r="ESC804" s="75"/>
      <c r="ESD804" s="81"/>
      <c r="ESE804" s="75"/>
      <c r="ESF804" s="81"/>
      <c r="ESG804" s="75"/>
      <c r="ESH804" s="81"/>
      <c r="ESI804" s="75"/>
      <c r="ESJ804" s="81"/>
      <c r="ESK804" s="75"/>
      <c r="ESL804" s="81"/>
      <c r="ESM804" s="75"/>
      <c r="ESN804" s="81"/>
      <c r="ESO804" s="75"/>
      <c r="ESP804" s="81"/>
      <c r="ESQ804" s="75"/>
      <c r="ESR804" s="81"/>
      <c r="ESS804" s="75"/>
      <c r="EST804" s="81"/>
      <c r="ESU804" s="75"/>
      <c r="ESV804" s="81"/>
      <c r="ESW804" s="75"/>
      <c r="ESX804" s="81"/>
      <c r="ESY804" s="75"/>
      <c r="ESZ804" s="81"/>
      <c r="ETA804" s="75"/>
      <c r="ETB804" s="81"/>
      <c r="ETC804" s="75"/>
      <c r="ETD804" s="81"/>
      <c r="ETE804" s="75"/>
      <c r="ETF804" s="81"/>
      <c r="ETG804" s="75"/>
      <c r="ETH804" s="81"/>
      <c r="ETI804" s="75"/>
      <c r="ETJ804" s="81"/>
      <c r="ETK804" s="75"/>
      <c r="ETL804" s="81"/>
      <c r="ETM804" s="75"/>
      <c r="ETN804" s="81"/>
      <c r="ETO804" s="75"/>
      <c r="ETP804" s="81"/>
      <c r="ETQ804" s="75"/>
      <c r="ETR804" s="81"/>
      <c r="ETS804" s="75"/>
      <c r="ETT804" s="81"/>
      <c r="ETU804" s="75"/>
      <c r="ETV804" s="81"/>
      <c r="ETW804" s="75"/>
      <c r="ETX804" s="81"/>
      <c r="ETY804" s="75"/>
      <c r="ETZ804" s="81"/>
      <c r="EUA804" s="75"/>
      <c r="EUB804" s="81"/>
      <c r="EUC804" s="75"/>
      <c r="EUD804" s="81"/>
      <c r="EUE804" s="75"/>
      <c r="EUF804" s="81"/>
      <c r="EUG804" s="75"/>
      <c r="EUH804" s="81"/>
      <c r="EUI804" s="75"/>
      <c r="EUJ804" s="81"/>
      <c r="EUK804" s="75"/>
      <c r="EUL804" s="81"/>
      <c r="EUM804" s="75"/>
      <c r="EUN804" s="81"/>
      <c r="EUO804" s="75"/>
      <c r="EUP804" s="81"/>
      <c r="EUQ804" s="75"/>
      <c r="EUR804" s="81"/>
      <c r="EUS804" s="75"/>
      <c r="EUT804" s="81"/>
      <c r="EUU804" s="75"/>
      <c r="EUV804" s="81"/>
      <c r="EUW804" s="75"/>
      <c r="EUX804" s="81"/>
      <c r="EUY804" s="75"/>
      <c r="EUZ804" s="81"/>
      <c r="EVA804" s="75"/>
      <c r="EVB804" s="81"/>
      <c r="EVC804" s="75"/>
      <c r="EVD804" s="81"/>
      <c r="EVE804" s="75"/>
      <c r="EVF804" s="81"/>
      <c r="EVG804" s="75"/>
      <c r="EVH804" s="81"/>
      <c r="EVI804" s="75"/>
      <c r="EVJ804" s="81"/>
      <c r="EVK804" s="75"/>
      <c r="EVL804" s="81"/>
      <c r="EVM804" s="75"/>
      <c r="EVN804" s="81"/>
      <c r="EVO804" s="75"/>
      <c r="EVP804" s="81"/>
      <c r="EVQ804" s="75"/>
      <c r="EVR804" s="81"/>
      <c r="EVS804" s="75"/>
      <c r="EVT804" s="81"/>
      <c r="EVU804" s="75"/>
      <c r="EVV804" s="81"/>
      <c r="EVW804" s="75"/>
      <c r="EVX804" s="81"/>
      <c r="EVY804" s="75"/>
      <c r="EVZ804" s="81"/>
      <c r="EWA804" s="75"/>
      <c r="EWB804" s="81"/>
      <c r="EWC804" s="75"/>
      <c r="EWD804" s="81"/>
      <c r="EWE804" s="75"/>
      <c r="EWF804" s="81"/>
      <c r="EWG804" s="75"/>
      <c r="EWH804" s="81"/>
      <c r="EWI804" s="75"/>
      <c r="EWJ804" s="81"/>
      <c r="EWK804" s="75"/>
      <c r="EWL804" s="81"/>
      <c r="EWM804" s="75"/>
      <c r="EWN804" s="81"/>
      <c r="EWO804" s="75"/>
      <c r="EWP804" s="81"/>
      <c r="EWQ804" s="75"/>
      <c r="EWR804" s="81"/>
      <c r="EWS804" s="75"/>
      <c r="EWT804" s="81"/>
      <c r="EWU804" s="75"/>
      <c r="EWV804" s="81"/>
      <c r="EWW804" s="75"/>
      <c r="EWX804" s="81"/>
      <c r="EWY804" s="75"/>
      <c r="EWZ804" s="81"/>
      <c r="EXA804" s="75"/>
      <c r="EXB804" s="81"/>
      <c r="EXC804" s="75"/>
      <c r="EXD804" s="81"/>
      <c r="EXE804" s="75"/>
      <c r="EXF804" s="81"/>
      <c r="EXG804" s="75"/>
      <c r="EXH804" s="81"/>
      <c r="EXI804" s="75"/>
      <c r="EXJ804" s="81"/>
      <c r="EXK804" s="75"/>
      <c r="EXL804" s="81"/>
      <c r="EXM804" s="75"/>
      <c r="EXN804" s="81"/>
      <c r="EXO804" s="75"/>
      <c r="EXP804" s="81"/>
      <c r="EXQ804" s="75"/>
      <c r="EXR804" s="81"/>
      <c r="EXS804" s="75"/>
      <c r="EXT804" s="81"/>
      <c r="EXU804" s="75"/>
      <c r="EXV804" s="81"/>
      <c r="EXW804" s="75"/>
      <c r="EXX804" s="81"/>
      <c r="EXY804" s="75"/>
      <c r="EXZ804" s="81"/>
      <c r="EYA804" s="75"/>
      <c r="EYB804" s="81"/>
      <c r="EYC804" s="75"/>
      <c r="EYD804" s="81"/>
      <c r="EYE804" s="75"/>
      <c r="EYF804" s="81"/>
      <c r="EYG804" s="75"/>
      <c r="EYH804" s="81"/>
      <c r="EYI804" s="75"/>
      <c r="EYJ804" s="81"/>
      <c r="EYK804" s="75"/>
      <c r="EYL804" s="81"/>
      <c r="EYM804" s="75"/>
      <c r="EYN804" s="81"/>
      <c r="EYO804" s="75"/>
      <c r="EYP804" s="81"/>
      <c r="EYQ804" s="75"/>
      <c r="EYR804" s="81"/>
      <c r="EYS804" s="75"/>
      <c r="EYT804" s="81"/>
      <c r="EYU804" s="75"/>
      <c r="EYV804" s="81"/>
      <c r="EYW804" s="75"/>
      <c r="EYX804" s="81"/>
      <c r="EYY804" s="75"/>
      <c r="EYZ804" s="81"/>
      <c r="EZA804" s="75"/>
      <c r="EZB804" s="81"/>
      <c r="EZC804" s="75"/>
      <c r="EZD804" s="81"/>
      <c r="EZE804" s="75"/>
      <c r="EZF804" s="81"/>
      <c r="EZG804" s="75"/>
      <c r="EZH804" s="81"/>
      <c r="EZI804" s="75"/>
      <c r="EZJ804" s="81"/>
      <c r="EZK804" s="75"/>
      <c r="EZL804" s="81"/>
      <c r="EZM804" s="75"/>
      <c r="EZN804" s="81"/>
      <c r="EZO804" s="75"/>
      <c r="EZP804" s="81"/>
      <c r="EZQ804" s="75"/>
      <c r="EZR804" s="81"/>
      <c r="EZS804" s="75"/>
      <c r="EZT804" s="81"/>
      <c r="EZU804" s="75"/>
      <c r="EZV804" s="81"/>
      <c r="EZW804" s="75"/>
      <c r="EZX804" s="81"/>
      <c r="EZY804" s="75"/>
      <c r="EZZ804" s="81"/>
      <c r="FAA804" s="75"/>
      <c r="FAB804" s="81"/>
      <c r="FAC804" s="75"/>
      <c r="FAD804" s="81"/>
      <c r="FAE804" s="75"/>
      <c r="FAF804" s="81"/>
      <c r="FAG804" s="75"/>
      <c r="FAH804" s="81"/>
      <c r="FAI804" s="75"/>
      <c r="FAJ804" s="81"/>
      <c r="FAK804" s="75"/>
      <c r="FAL804" s="81"/>
      <c r="FAM804" s="75"/>
      <c r="FAN804" s="81"/>
      <c r="FAO804" s="75"/>
      <c r="FAP804" s="81"/>
      <c r="FAQ804" s="75"/>
      <c r="FAR804" s="81"/>
      <c r="FAS804" s="75"/>
      <c r="FAT804" s="81"/>
      <c r="FAU804" s="75"/>
      <c r="FAV804" s="81"/>
      <c r="FAW804" s="75"/>
      <c r="FAX804" s="81"/>
      <c r="FAY804" s="75"/>
      <c r="FAZ804" s="81"/>
      <c r="FBA804" s="75"/>
      <c r="FBB804" s="81"/>
      <c r="FBC804" s="75"/>
      <c r="FBD804" s="81"/>
      <c r="FBE804" s="75"/>
      <c r="FBF804" s="81"/>
      <c r="FBG804" s="75"/>
      <c r="FBH804" s="81"/>
      <c r="FBI804" s="75"/>
      <c r="FBJ804" s="81"/>
      <c r="FBK804" s="75"/>
      <c r="FBL804" s="81"/>
      <c r="FBM804" s="75"/>
      <c r="FBN804" s="81"/>
      <c r="FBO804" s="75"/>
      <c r="FBP804" s="81"/>
      <c r="FBQ804" s="75"/>
      <c r="FBR804" s="81"/>
      <c r="FBS804" s="75"/>
      <c r="FBT804" s="81"/>
      <c r="FBU804" s="75"/>
      <c r="FBV804" s="81"/>
      <c r="FBW804" s="75"/>
      <c r="FBX804" s="81"/>
      <c r="FBY804" s="75"/>
      <c r="FBZ804" s="81"/>
      <c r="FCA804" s="75"/>
      <c r="FCB804" s="81"/>
      <c r="FCC804" s="75"/>
      <c r="FCD804" s="81"/>
      <c r="FCE804" s="75"/>
      <c r="FCF804" s="81"/>
      <c r="FCG804" s="75"/>
      <c r="FCH804" s="81"/>
      <c r="FCI804" s="75"/>
      <c r="FCJ804" s="81"/>
      <c r="FCK804" s="75"/>
      <c r="FCL804" s="81"/>
      <c r="FCM804" s="75"/>
      <c r="FCN804" s="81"/>
      <c r="FCO804" s="75"/>
      <c r="FCP804" s="81"/>
      <c r="FCQ804" s="75"/>
      <c r="FCR804" s="81"/>
      <c r="FCS804" s="75"/>
      <c r="FCT804" s="81"/>
      <c r="FCU804" s="75"/>
      <c r="FCV804" s="81"/>
      <c r="FCW804" s="75"/>
      <c r="FCX804" s="81"/>
      <c r="FCY804" s="75"/>
      <c r="FCZ804" s="81"/>
      <c r="FDA804" s="75"/>
      <c r="FDB804" s="81"/>
      <c r="FDC804" s="75"/>
      <c r="FDD804" s="81"/>
      <c r="FDE804" s="75"/>
      <c r="FDF804" s="81"/>
      <c r="FDG804" s="75"/>
      <c r="FDH804" s="81"/>
      <c r="FDI804" s="75"/>
      <c r="FDJ804" s="81"/>
      <c r="FDK804" s="75"/>
      <c r="FDL804" s="81"/>
      <c r="FDM804" s="75"/>
      <c r="FDN804" s="81"/>
      <c r="FDO804" s="75"/>
      <c r="FDP804" s="81"/>
      <c r="FDQ804" s="75"/>
      <c r="FDR804" s="81"/>
      <c r="FDS804" s="75"/>
      <c r="FDT804" s="81"/>
      <c r="FDU804" s="75"/>
      <c r="FDV804" s="81"/>
      <c r="FDW804" s="75"/>
      <c r="FDX804" s="81"/>
      <c r="FDY804" s="75"/>
      <c r="FDZ804" s="81"/>
      <c r="FEA804" s="75"/>
      <c r="FEB804" s="81"/>
      <c r="FEC804" s="75"/>
      <c r="FED804" s="81"/>
      <c r="FEE804" s="75"/>
      <c r="FEF804" s="81"/>
      <c r="FEG804" s="75"/>
      <c r="FEH804" s="81"/>
      <c r="FEI804" s="75"/>
      <c r="FEJ804" s="81"/>
      <c r="FEK804" s="75"/>
      <c r="FEL804" s="81"/>
      <c r="FEM804" s="75"/>
      <c r="FEN804" s="81"/>
      <c r="FEO804" s="75"/>
      <c r="FEP804" s="81"/>
      <c r="FEQ804" s="75"/>
      <c r="FER804" s="81"/>
      <c r="FES804" s="75"/>
      <c r="FET804" s="81"/>
      <c r="FEU804" s="75"/>
      <c r="FEV804" s="81"/>
      <c r="FEW804" s="75"/>
      <c r="FEX804" s="81"/>
      <c r="FEY804" s="75"/>
      <c r="FEZ804" s="81"/>
      <c r="FFA804" s="75"/>
      <c r="FFB804" s="81"/>
      <c r="FFC804" s="75"/>
      <c r="FFD804" s="81"/>
      <c r="FFE804" s="75"/>
      <c r="FFF804" s="81"/>
      <c r="FFG804" s="75"/>
      <c r="FFH804" s="81"/>
      <c r="FFI804" s="75"/>
      <c r="FFJ804" s="81"/>
      <c r="FFK804" s="75"/>
      <c r="FFL804" s="81"/>
      <c r="FFM804" s="75"/>
      <c r="FFN804" s="81"/>
      <c r="FFO804" s="75"/>
      <c r="FFP804" s="81"/>
      <c r="FFQ804" s="75"/>
      <c r="FFR804" s="81"/>
      <c r="FFS804" s="75"/>
      <c r="FFT804" s="81"/>
      <c r="FFU804" s="75"/>
      <c r="FFV804" s="81"/>
      <c r="FFW804" s="75"/>
      <c r="FFX804" s="81"/>
      <c r="FFY804" s="75"/>
      <c r="FFZ804" s="81"/>
      <c r="FGA804" s="75"/>
      <c r="FGB804" s="81"/>
      <c r="FGC804" s="75"/>
      <c r="FGD804" s="81"/>
      <c r="FGE804" s="75"/>
      <c r="FGF804" s="81"/>
      <c r="FGG804" s="75"/>
      <c r="FGH804" s="81"/>
      <c r="FGI804" s="75"/>
      <c r="FGJ804" s="81"/>
      <c r="FGK804" s="75"/>
      <c r="FGL804" s="81"/>
      <c r="FGM804" s="75"/>
      <c r="FGN804" s="81"/>
      <c r="FGO804" s="75"/>
      <c r="FGP804" s="81"/>
      <c r="FGQ804" s="75"/>
      <c r="FGR804" s="81"/>
      <c r="FGS804" s="75"/>
      <c r="FGT804" s="81"/>
      <c r="FGU804" s="75"/>
      <c r="FGV804" s="81"/>
      <c r="FGW804" s="75"/>
      <c r="FGX804" s="81"/>
      <c r="FGY804" s="75"/>
      <c r="FGZ804" s="81"/>
      <c r="FHA804" s="75"/>
      <c r="FHB804" s="81"/>
      <c r="FHC804" s="75"/>
      <c r="FHD804" s="81"/>
      <c r="FHE804" s="75"/>
      <c r="FHF804" s="81"/>
      <c r="FHG804" s="75"/>
      <c r="FHH804" s="81"/>
      <c r="FHI804" s="75"/>
      <c r="FHJ804" s="81"/>
      <c r="FHK804" s="75"/>
      <c r="FHL804" s="81"/>
      <c r="FHM804" s="75"/>
      <c r="FHN804" s="81"/>
      <c r="FHO804" s="75"/>
      <c r="FHP804" s="81"/>
      <c r="FHQ804" s="75"/>
      <c r="FHR804" s="81"/>
      <c r="FHS804" s="75"/>
      <c r="FHT804" s="81"/>
      <c r="FHU804" s="75"/>
      <c r="FHV804" s="81"/>
      <c r="FHW804" s="75"/>
      <c r="FHX804" s="81"/>
      <c r="FHY804" s="75"/>
      <c r="FHZ804" s="81"/>
      <c r="FIA804" s="75"/>
      <c r="FIB804" s="81"/>
      <c r="FIC804" s="75"/>
      <c r="FID804" s="81"/>
      <c r="FIE804" s="75"/>
      <c r="FIF804" s="81"/>
      <c r="FIG804" s="75"/>
      <c r="FIH804" s="81"/>
      <c r="FII804" s="75"/>
      <c r="FIJ804" s="81"/>
      <c r="FIK804" s="75"/>
      <c r="FIL804" s="81"/>
      <c r="FIM804" s="75"/>
      <c r="FIN804" s="81"/>
      <c r="FIO804" s="75"/>
      <c r="FIP804" s="81"/>
      <c r="FIQ804" s="75"/>
      <c r="FIR804" s="81"/>
      <c r="FIS804" s="75"/>
      <c r="FIT804" s="81"/>
      <c r="FIU804" s="75"/>
      <c r="FIV804" s="81"/>
      <c r="FIW804" s="75"/>
      <c r="FIX804" s="81"/>
      <c r="FIY804" s="75"/>
      <c r="FIZ804" s="81"/>
      <c r="FJA804" s="75"/>
      <c r="FJB804" s="81"/>
      <c r="FJC804" s="75"/>
      <c r="FJD804" s="81"/>
      <c r="FJE804" s="75"/>
      <c r="FJF804" s="81"/>
      <c r="FJG804" s="75"/>
      <c r="FJH804" s="81"/>
      <c r="FJI804" s="75"/>
      <c r="FJJ804" s="81"/>
      <c r="FJK804" s="75"/>
      <c r="FJL804" s="81"/>
      <c r="FJM804" s="75"/>
      <c r="FJN804" s="81"/>
      <c r="FJO804" s="75"/>
      <c r="FJP804" s="81"/>
      <c r="FJQ804" s="75"/>
      <c r="FJR804" s="81"/>
      <c r="FJS804" s="75"/>
      <c r="FJT804" s="81"/>
      <c r="FJU804" s="75"/>
      <c r="FJV804" s="81"/>
      <c r="FJW804" s="75"/>
      <c r="FJX804" s="81"/>
      <c r="FJY804" s="75"/>
      <c r="FJZ804" s="81"/>
      <c r="FKA804" s="75"/>
      <c r="FKB804" s="81"/>
      <c r="FKC804" s="75"/>
      <c r="FKD804" s="81"/>
      <c r="FKE804" s="75"/>
      <c r="FKF804" s="81"/>
      <c r="FKG804" s="75"/>
      <c r="FKH804" s="81"/>
      <c r="FKI804" s="75"/>
      <c r="FKJ804" s="81"/>
      <c r="FKK804" s="75"/>
      <c r="FKL804" s="81"/>
      <c r="FKM804" s="75"/>
      <c r="FKN804" s="81"/>
      <c r="FKO804" s="75"/>
      <c r="FKP804" s="81"/>
      <c r="FKQ804" s="75"/>
      <c r="FKR804" s="81"/>
      <c r="FKS804" s="75"/>
      <c r="FKT804" s="81"/>
      <c r="FKU804" s="75"/>
      <c r="FKV804" s="81"/>
      <c r="FKW804" s="75"/>
      <c r="FKX804" s="81"/>
      <c r="FKY804" s="75"/>
      <c r="FKZ804" s="81"/>
      <c r="FLA804" s="75"/>
      <c r="FLB804" s="81"/>
      <c r="FLC804" s="75"/>
      <c r="FLD804" s="81"/>
      <c r="FLE804" s="75"/>
      <c r="FLF804" s="81"/>
      <c r="FLG804" s="75"/>
      <c r="FLH804" s="81"/>
      <c r="FLI804" s="75"/>
      <c r="FLJ804" s="81"/>
      <c r="FLK804" s="75"/>
      <c r="FLL804" s="81"/>
      <c r="FLM804" s="75"/>
      <c r="FLN804" s="81"/>
      <c r="FLO804" s="75"/>
      <c r="FLP804" s="81"/>
      <c r="FLQ804" s="75"/>
      <c r="FLR804" s="81"/>
      <c r="FLS804" s="75"/>
      <c r="FLT804" s="81"/>
      <c r="FLU804" s="75"/>
      <c r="FLV804" s="81"/>
      <c r="FLW804" s="75"/>
      <c r="FLX804" s="81"/>
      <c r="FLY804" s="75"/>
      <c r="FLZ804" s="81"/>
      <c r="FMA804" s="75"/>
      <c r="FMB804" s="81"/>
      <c r="FMC804" s="75"/>
      <c r="FMD804" s="81"/>
      <c r="FME804" s="75"/>
      <c r="FMF804" s="81"/>
      <c r="FMG804" s="75"/>
      <c r="FMH804" s="81"/>
      <c r="FMI804" s="75"/>
      <c r="FMJ804" s="81"/>
      <c r="FMK804" s="75"/>
      <c r="FML804" s="81"/>
      <c r="FMM804" s="75"/>
      <c r="FMN804" s="81"/>
      <c r="FMO804" s="75"/>
      <c r="FMP804" s="81"/>
      <c r="FMQ804" s="75"/>
      <c r="FMR804" s="81"/>
      <c r="FMS804" s="75"/>
      <c r="FMT804" s="81"/>
      <c r="FMU804" s="75"/>
      <c r="FMV804" s="81"/>
      <c r="FMW804" s="75"/>
      <c r="FMX804" s="81"/>
      <c r="FMY804" s="75"/>
      <c r="FMZ804" s="81"/>
      <c r="FNA804" s="75"/>
      <c r="FNB804" s="81"/>
      <c r="FNC804" s="75"/>
      <c r="FND804" s="81"/>
      <c r="FNE804" s="75"/>
      <c r="FNF804" s="81"/>
      <c r="FNG804" s="75"/>
      <c r="FNH804" s="81"/>
      <c r="FNI804" s="75"/>
      <c r="FNJ804" s="81"/>
      <c r="FNK804" s="75"/>
      <c r="FNL804" s="81"/>
      <c r="FNM804" s="75"/>
      <c r="FNN804" s="81"/>
      <c r="FNO804" s="75"/>
      <c r="FNP804" s="81"/>
      <c r="FNQ804" s="75"/>
      <c r="FNR804" s="81"/>
      <c r="FNS804" s="75"/>
      <c r="FNT804" s="81"/>
      <c r="FNU804" s="75"/>
      <c r="FNV804" s="81"/>
      <c r="FNW804" s="75"/>
      <c r="FNX804" s="81"/>
      <c r="FNY804" s="75"/>
      <c r="FNZ804" s="81"/>
      <c r="FOA804" s="75"/>
      <c r="FOB804" s="81"/>
      <c r="FOC804" s="75"/>
      <c r="FOD804" s="81"/>
      <c r="FOE804" s="75"/>
      <c r="FOF804" s="81"/>
      <c r="FOG804" s="75"/>
      <c r="FOH804" s="81"/>
      <c r="FOI804" s="75"/>
      <c r="FOJ804" s="81"/>
      <c r="FOK804" s="75"/>
      <c r="FOL804" s="81"/>
      <c r="FOM804" s="75"/>
      <c r="FON804" s="81"/>
      <c r="FOO804" s="75"/>
      <c r="FOP804" s="81"/>
      <c r="FOQ804" s="75"/>
      <c r="FOR804" s="81"/>
      <c r="FOS804" s="75"/>
      <c r="FOT804" s="81"/>
      <c r="FOU804" s="75"/>
      <c r="FOV804" s="81"/>
      <c r="FOW804" s="75"/>
      <c r="FOX804" s="81"/>
      <c r="FOY804" s="75"/>
      <c r="FOZ804" s="81"/>
      <c r="FPA804" s="75"/>
      <c r="FPB804" s="81"/>
      <c r="FPC804" s="75"/>
      <c r="FPD804" s="81"/>
      <c r="FPE804" s="75"/>
      <c r="FPF804" s="81"/>
      <c r="FPG804" s="75"/>
      <c r="FPH804" s="81"/>
      <c r="FPI804" s="75"/>
      <c r="FPJ804" s="81"/>
      <c r="FPK804" s="75"/>
      <c r="FPL804" s="81"/>
      <c r="FPM804" s="75"/>
      <c r="FPN804" s="81"/>
      <c r="FPO804" s="75"/>
      <c r="FPP804" s="81"/>
      <c r="FPQ804" s="75"/>
      <c r="FPR804" s="81"/>
      <c r="FPS804" s="75"/>
      <c r="FPT804" s="81"/>
      <c r="FPU804" s="75"/>
      <c r="FPV804" s="81"/>
      <c r="FPW804" s="75"/>
      <c r="FPX804" s="81"/>
      <c r="FPY804" s="75"/>
      <c r="FPZ804" s="81"/>
      <c r="FQA804" s="75"/>
      <c r="FQB804" s="81"/>
      <c r="FQC804" s="75"/>
      <c r="FQD804" s="81"/>
      <c r="FQE804" s="75"/>
      <c r="FQF804" s="81"/>
      <c r="FQG804" s="75"/>
      <c r="FQH804" s="81"/>
      <c r="FQI804" s="75"/>
      <c r="FQJ804" s="81"/>
      <c r="FQK804" s="75"/>
      <c r="FQL804" s="81"/>
      <c r="FQM804" s="75"/>
      <c r="FQN804" s="81"/>
      <c r="FQO804" s="75"/>
      <c r="FQP804" s="81"/>
      <c r="FQQ804" s="75"/>
      <c r="FQR804" s="81"/>
      <c r="FQS804" s="75"/>
      <c r="FQT804" s="81"/>
      <c r="FQU804" s="75"/>
      <c r="FQV804" s="81"/>
      <c r="FQW804" s="75"/>
      <c r="FQX804" s="81"/>
      <c r="FQY804" s="75"/>
      <c r="FQZ804" s="81"/>
      <c r="FRA804" s="75"/>
      <c r="FRB804" s="81"/>
      <c r="FRC804" s="75"/>
      <c r="FRD804" s="81"/>
      <c r="FRE804" s="75"/>
      <c r="FRF804" s="81"/>
      <c r="FRG804" s="75"/>
      <c r="FRH804" s="81"/>
      <c r="FRI804" s="75"/>
      <c r="FRJ804" s="81"/>
      <c r="FRK804" s="75"/>
      <c r="FRL804" s="81"/>
      <c r="FRM804" s="75"/>
      <c r="FRN804" s="81"/>
      <c r="FRO804" s="75"/>
      <c r="FRP804" s="81"/>
      <c r="FRQ804" s="75"/>
      <c r="FRR804" s="81"/>
      <c r="FRS804" s="75"/>
      <c r="FRT804" s="81"/>
      <c r="FRU804" s="75"/>
      <c r="FRV804" s="81"/>
      <c r="FRW804" s="75"/>
      <c r="FRX804" s="81"/>
      <c r="FRY804" s="75"/>
      <c r="FRZ804" s="81"/>
      <c r="FSA804" s="75"/>
      <c r="FSB804" s="81"/>
      <c r="FSC804" s="75"/>
      <c r="FSD804" s="81"/>
      <c r="FSE804" s="75"/>
      <c r="FSF804" s="81"/>
      <c r="FSG804" s="75"/>
      <c r="FSH804" s="81"/>
      <c r="FSI804" s="75"/>
      <c r="FSJ804" s="81"/>
      <c r="FSK804" s="75"/>
      <c r="FSL804" s="81"/>
      <c r="FSM804" s="75"/>
      <c r="FSN804" s="81"/>
      <c r="FSO804" s="75"/>
      <c r="FSP804" s="81"/>
      <c r="FSQ804" s="75"/>
      <c r="FSR804" s="81"/>
      <c r="FSS804" s="75"/>
      <c r="FST804" s="81"/>
      <c r="FSU804" s="75"/>
      <c r="FSV804" s="81"/>
      <c r="FSW804" s="75"/>
      <c r="FSX804" s="81"/>
      <c r="FSY804" s="75"/>
      <c r="FSZ804" s="81"/>
      <c r="FTA804" s="75"/>
      <c r="FTB804" s="81"/>
      <c r="FTC804" s="75"/>
      <c r="FTD804" s="81"/>
      <c r="FTE804" s="75"/>
      <c r="FTF804" s="81"/>
      <c r="FTG804" s="75"/>
      <c r="FTH804" s="81"/>
      <c r="FTI804" s="75"/>
      <c r="FTJ804" s="81"/>
      <c r="FTK804" s="75"/>
      <c r="FTL804" s="81"/>
      <c r="FTM804" s="75"/>
      <c r="FTN804" s="81"/>
      <c r="FTO804" s="75"/>
      <c r="FTP804" s="81"/>
      <c r="FTQ804" s="75"/>
      <c r="FTR804" s="81"/>
      <c r="FTS804" s="75"/>
      <c r="FTT804" s="81"/>
      <c r="FTU804" s="75"/>
      <c r="FTV804" s="81"/>
      <c r="FTW804" s="75"/>
      <c r="FTX804" s="81"/>
      <c r="FTY804" s="75"/>
      <c r="FTZ804" s="81"/>
      <c r="FUA804" s="75"/>
      <c r="FUB804" s="81"/>
      <c r="FUC804" s="75"/>
      <c r="FUD804" s="81"/>
      <c r="FUE804" s="75"/>
      <c r="FUF804" s="81"/>
      <c r="FUG804" s="75"/>
      <c r="FUH804" s="81"/>
      <c r="FUI804" s="75"/>
      <c r="FUJ804" s="81"/>
      <c r="FUK804" s="75"/>
      <c r="FUL804" s="81"/>
      <c r="FUM804" s="75"/>
      <c r="FUN804" s="81"/>
      <c r="FUO804" s="75"/>
      <c r="FUP804" s="81"/>
      <c r="FUQ804" s="75"/>
      <c r="FUR804" s="81"/>
      <c r="FUS804" s="75"/>
      <c r="FUT804" s="81"/>
      <c r="FUU804" s="75"/>
      <c r="FUV804" s="81"/>
      <c r="FUW804" s="75"/>
      <c r="FUX804" s="81"/>
      <c r="FUY804" s="75"/>
      <c r="FUZ804" s="81"/>
      <c r="FVA804" s="75"/>
      <c r="FVB804" s="81"/>
      <c r="FVC804" s="75"/>
      <c r="FVD804" s="81"/>
      <c r="FVE804" s="75"/>
      <c r="FVF804" s="81"/>
      <c r="FVG804" s="75"/>
      <c r="FVH804" s="81"/>
      <c r="FVI804" s="75"/>
      <c r="FVJ804" s="81"/>
      <c r="FVK804" s="75"/>
      <c r="FVL804" s="81"/>
      <c r="FVM804" s="75"/>
      <c r="FVN804" s="81"/>
      <c r="FVO804" s="75"/>
      <c r="FVP804" s="81"/>
      <c r="FVQ804" s="75"/>
      <c r="FVR804" s="81"/>
      <c r="FVS804" s="75"/>
      <c r="FVT804" s="81"/>
      <c r="FVU804" s="75"/>
      <c r="FVV804" s="81"/>
      <c r="FVW804" s="75"/>
      <c r="FVX804" s="81"/>
      <c r="FVY804" s="75"/>
      <c r="FVZ804" s="81"/>
      <c r="FWA804" s="75"/>
      <c r="FWB804" s="81"/>
      <c r="FWC804" s="75"/>
      <c r="FWD804" s="81"/>
      <c r="FWE804" s="75"/>
      <c r="FWF804" s="81"/>
      <c r="FWG804" s="75"/>
      <c r="FWH804" s="81"/>
      <c r="FWI804" s="75"/>
      <c r="FWJ804" s="81"/>
      <c r="FWK804" s="75"/>
      <c r="FWL804" s="81"/>
      <c r="FWM804" s="75"/>
      <c r="FWN804" s="81"/>
      <c r="FWO804" s="75"/>
      <c r="FWP804" s="81"/>
      <c r="FWQ804" s="75"/>
      <c r="FWR804" s="81"/>
      <c r="FWS804" s="75"/>
      <c r="FWT804" s="81"/>
      <c r="FWU804" s="75"/>
      <c r="FWV804" s="81"/>
      <c r="FWW804" s="75"/>
      <c r="FWX804" s="81"/>
      <c r="FWY804" s="75"/>
      <c r="FWZ804" s="81"/>
      <c r="FXA804" s="75"/>
      <c r="FXB804" s="81"/>
      <c r="FXC804" s="75"/>
      <c r="FXD804" s="81"/>
      <c r="FXE804" s="75"/>
      <c r="FXF804" s="81"/>
      <c r="FXG804" s="75"/>
      <c r="FXH804" s="81"/>
      <c r="FXI804" s="75"/>
      <c r="FXJ804" s="81"/>
      <c r="FXK804" s="75"/>
      <c r="FXL804" s="81"/>
      <c r="FXM804" s="75"/>
      <c r="FXN804" s="81"/>
      <c r="FXO804" s="75"/>
      <c r="FXP804" s="81"/>
      <c r="FXQ804" s="75"/>
      <c r="FXR804" s="81"/>
      <c r="FXS804" s="75"/>
      <c r="FXT804" s="81"/>
      <c r="FXU804" s="75"/>
      <c r="FXV804" s="81"/>
      <c r="FXW804" s="75"/>
      <c r="FXX804" s="81"/>
      <c r="FXY804" s="75"/>
      <c r="FXZ804" s="81"/>
      <c r="FYA804" s="75"/>
      <c r="FYB804" s="81"/>
      <c r="FYC804" s="75"/>
      <c r="FYD804" s="81"/>
      <c r="FYE804" s="75"/>
      <c r="FYF804" s="81"/>
      <c r="FYG804" s="75"/>
      <c r="FYH804" s="81"/>
      <c r="FYI804" s="75"/>
      <c r="FYJ804" s="81"/>
      <c r="FYK804" s="75"/>
      <c r="FYL804" s="81"/>
      <c r="FYM804" s="75"/>
      <c r="FYN804" s="81"/>
      <c r="FYO804" s="75"/>
      <c r="FYP804" s="81"/>
      <c r="FYQ804" s="75"/>
      <c r="FYR804" s="81"/>
      <c r="FYS804" s="75"/>
      <c r="FYT804" s="81"/>
      <c r="FYU804" s="75"/>
      <c r="FYV804" s="81"/>
      <c r="FYW804" s="75"/>
      <c r="FYX804" s="81"/>
      <c r="FYY804" s="75"/>
      <c r="FYZ804" s="81"/>
      <c r="FZA804" s="75"/>
      <c r="FZB804" s="81"/>
      <c r="FZC804" s="75"/>
      <c r="FZD804" s="81"/>
      <c r="FZE804" s="75"/>
      <c r="FZF804" s="81"/>
      <c r="FZG804" s="75"/>
      <c r="FZH804" s="81"/>
      <c r="FZI804" s="75"/>
      <c r="FZJ804" s="81"/>
      <c r="FZK804" s="75"/>
      <c r="FZL804" s="81"/>
      <c r="FZM804" s="75"/>
      <c r="FZN804" s="81"/>
      <c r="FZO804" s="75"/>
      <c r="FZP804" s="81"/>
      <c r="FZQ804" s="75"/>
      <c r="FZR804" s="81"/>
      <c r="FZS804" s="75"/>
      <c r="FZT804" s="81"/>
      <c r="FZU804" s="75"/>
      <c r="FZV804" s="81"/>
      <c r="FZW804" s="75"/>
      <c r="FZX804" s="81"/>
      <c r="FZY804" s="75"/>
      <c r="FZZ804" s="81"/>
      <c r="GAA804" s="75"/>
      <c r="GAB804" s="81"/>
      <c r="GAC804" s="75"/>
      <c r="GAD804" s="81"/>
      <c r="GAE804" s="75"/>
      <c r="GAF804" s="81"/>
      <c r="GAG804" s="75"/>
      <c r="GAH804" s="81"/>
      <c r="GAI804" s="75"/>
      <c r="GAJ804" s="81"/>
      <c r="GAK804" s="75"/>
      <c r="GAL804" s="81"/>
      <c r="GAM804" s="75"/>
      <c r="GAN804" s="81"/>
      <c r="GAO804" s="75"/>
      <c r="GAP804" s="81"/>
      <c r="GAQ804" s="75"/>
      <c r="GAR804" s="81"/>
      <c r="GAS804" s="75"/>
      <c r="GAT804" s="81"/>
      <c r="GAU804" s="75"/>
      <c r="GAV804" s="81"/>
      <c r="GAW804" s="75"/>
      <c r="GAX804" s="81"/>
      <c r="GAY804" s="75"/>
      <c r="GAZ804" s="81"/>
      <c r="GBA804" s="75"/>
      <c r="GBB804" s="81"/>
      <c r="GBC804" s="75"/>
      <c r="GBD804" s="81"/>
      <c r="GBE804" s="75"/>
      <c r="GBF804" s="81"/>
      <c r="GBG804" s="75"/>
      <c r="GBH804" s="81"/>
      <c r="GBI804" s="75"/>
      <c r="GBJ804" s="81"/>
      <c r="GBK804" s="75"/>
      <c r="GBL804" s="81"/>
      <c r="GBM804" s="75"/>
      <c r="GBN804" s="81"/>
      <c r="GBO804" s="75"/>
      <c r="GBP804" s="81"/>
      <c r="GBQ804" s="75"/>
      <c r="GBR804" s="81"/>
      <c r="GBS804" s="75"/>
      <c r="GBT804" s="81"/>
      <c r="GBU804" s="75"/>
      <c r="GBV804" s="81"/>
      <c r="GBW804" s="75"/>
      <c r="GBX804" s="81"/>
      <c r="GBY804" s="75"/>
      <c r="GBZ804" s="81"/>
      <c r="GCA804" s="75"/>
      <c r="GCB804" s="81"/>
      <c r="GCC804" s="75"/>
      <c r="GCD804" s="81"/>
      <c r="GCE804" s="75"/>
      <c r="GCF804" s="81"/>
      <c r="GCG804" s="75"/>
      <c r="GCH804" s="81"/>
      <c r="GCI804" s="75"/>
      <c r="GCJ804" s="81"/>
      <c r="GCK804" s="75"/>
      <c r="GCL804" s="81"/>
      <c r="GCM804" s="75"/>
      <c r="GCN804" s="81"/>
      <c r="GCO804" s="75"/>
      <c r="GCP804" s="81"/>
      <c r="GCQ804" s="75"/>
      <c r="GCR804" s="81"/>
      <c r="GCS804" s="75"/>
      <c r="GCT804" s="81"/>
      <c r="GCU804" s="75"/>
      <c r="GCV804" s="81"/>
      <c r="GCW804" s="75"/>
      <c r="GCX804" s="81"/>
      <c r="GCY804" s="75"/>
      <c r="GCZ804" s="81"/>
      <c r="GDA804" s="75"/>
      <c r="GDB804" s="81"/>
      <c r="GDC804" s="75"/>
      <c r="GDD804" s="81"/>
      <c r="GDE804" s="75"/>
      <c r="GDF804" s="81"/>
      <c r="GDG804" s="75"/>
      <c r="GDH804" s="81"/>
      <c r="GDI804" s="75"/>
      <c r="GDJ804" s="81"/>
      <c r="GDK804" s="75"/>
      <c r="GDL804" s="81"/>
      <c r="GDM804" s="75"/>
      <c r="GDN804" s="81"/>
      <c r="GDO804" s="75"/>
      <c r="GDP804" s="81"/>
      <c r="GDQ804" s="75"/>
      <c r="GDR804" s="81"/>
      <c r="GDS804" s="75"/>
      <c r="GDT804" s="81"/>
      <c r="GDU804" s="75"/>
      <c r="GDV804" s="81"/>
      <c r="GDW804" s="75"/>
      <c r="GDX804" s="81"/>
      <c r="GDY804" s="75"/>
      <c r="GDZ804" s="81"/>
      <c r="GEA804" s="75"/>
      <c r="GEB804" s="81"/>
      <c r="GEC804" s="75"/>
      <c r="GED804" s="81"/>
      <c r="GEE804" s="75"/>
      <c r="GEF804" s="81"/>
      <c r="GEG804" s="75"/>
      <c r="GEH804" s="81"/>
      <c r="GEI804" s="75"/>
      <c r="GEJ804" s="81"/>
      <c r="GEK804" s="75"/>
      <c r="GEL804" s="81"/>
      <c r="GEM804" s="75"/>
      <c r="GEN804" s="81"/>
      <c r="GEO804" s="75"/>
      <c r="GEP804" s="81"/>
      <c r="GEQ804" s="75"/>
      <c r="GER804" s="81"/>
      <c r="GES804" s="75"/>
      <c r="GET804" s="81"/>
      <c r="GEU804" s="75"/>
      <c r="GEV804" s="81"/>
      <c r="GEW804" s="75"/>
      <c r="GEX804" s="81"/>
      <c r="GEY804" s="75"/>
      <c r="GEZ804" s="81"/>
      <c r="GFA804" s="75"/>
      <c r="GFB804" s="81"/>
      <c r="GFC804" s="75"/>
      <c r="GFD804" s="81"/>
      <c r="GFE804" s="75"/>
      <c r="GFF804" s="81"/>
      <c r="GFG804" s="75"/>
      <c r="GFH804" s="81"/>
      <c r="GFI804" s="75"/>
      <c r="GFJ804" s="81"/>
      <c r="GFK804" s="75"/>
      <c r="GFL804" s="81"/>
      <c r="GFM804" s="75"/>
      <c r="GFN804" s="81"/>
      <c r="GFO804" s="75"/>
      <c r="GFP804" s="81"/>
      <c r="GFQ804" s="75"/>
      <c r="GFR804" s="81"/>
      <c r="GFS804" s="75"/>
      <c r="GFT804" s="81"/>
      <c r="GFU804" s="75"/>
      <c r="GFV804" s="81"/>
      <c r="GFW804" s="75"/>
      <c r="GFX804" s="81"/>
      <c r="GFY804" s="75"/>
      <c r="GFZ804" s="81"/>
      <c r="GGA804" s="75"/>
      <c r="GGB804" s="81"/>
      <c r="GGC804" s="75"/>
      <c r="GGD804" s="81"/>
      <c r="GGE804" s="75"/>
      <c r="GGF804" s="81"/>
      <c r="GGG804" s="75"/>
      <c r="GGH804" s="81"/>
      <c r="GGI804" s="75"/>
      <c r="GGJ804" s="81"/>
      <c r="GGK804" s="75"/>
      <c r="GGL804" s="81"/>
      <c r="GGM804" s="75"/>
      <c r="GGN804" s="81"/>
      <c r="GGO804" s="75"/>
      <c r="GGP804" s="81"/>
      <c r="GGQ804" s="75"/>
      <c r="GGR804" s="81"/>
      <c r="GGS804" s="75"/>
      <c r="GGT804" s="81"/>
      <c r="GGU804" s="75"/>
      <c r="GGV804" s="81"/>
      <c r="GGW804" s="75"/>
      <c r="GGX804" s="81"/>
      <c r="GGY804" s="75"/>
      <c r="GGZ804" s="81"/>
      <c r="GHA804" s="75"/>
      <c r="GHB804" s="81"/>
      <c r="GHC804" s="75"/>
      <c r="GHD804" s="81"/>
      <c r="GHE804" s="75"/>
      <c r="GHF804" s="81"/>
      <c r="GHG804" s="75"/>
      <c r="GHH804" s="81"/>
      <c r="GHI804" s="75"/>
      <c r="GHJ804" s="81"/>
      <c r="GHK804" s="75"/>
      <c r="GHL804" s="81"/>
      <c r="GHM804" s="75"/>
      <c r="GHN804" s="81"/>
      <c r="GHO804" s="75"/>
      <c r="GHP804" s="81"/>
      <c r="GHQ804" s="75"/>
      <c r="GHR804" s="81"/>
      <c r="GHS804" s="75"/>
      <c r="GHT804" s="81"/>
      <c r="GHU804" s="75"/>
      <c r="GHV804" s="81"/>
      <c r="GHW804" s="75"/>
      <c r="GHX804" s="81"/>
      <c r="GHY804" s="75"/>
      <c r="GHZ804" s="81"/>
      <c r="GIA804" s="75"/>
      <c r="GIB804" s="81"/>
      <c r="GIC804" s="75"/>
      <c r="GID804" s="81"/>
      <c r="GIE804" s="75"/>
      <c r="GIF804" s="81"/>
      <c r="GIG804" s="75"/>
      <c r="GIH804" s="81"/>
      <c r="GII804" s="75"/>
      <c r="GIJ804" s="81"/>
      <c r="GIK804" s="75"/>
      <c r="GIL804" s="81"/>
      <c r="GIM804" s="75"/>
      <c r="GIN804" s="81"/>
      <c r="GIO804" s="75"/>
      <c r="GIP804" s="81"/>
      <c r="GIQ804" s="75"/>
      <c r="GIR804" s="81"/>
      <c r="GIS804" s="75"/>
      <c r="GIT804" s="81"/>
      <c r="GIU804" s="75"/>
      <c r="GIV804" s="81"/>
      <c r="GIW804" s="75"/>
      <c r="GIX804" s="81"/>
      <c r="GIY804" s="75"/>
      <c r="GIZ804" s="81"/>
      <c r="GJA804" s="75"/>
      <c r="GJB804" s="81"/>
      <c r="GJC804" s="75"/>
      <c r="GJD804" s="81"/>
      <c r="GJE804" s="75"/>
      <c r="GJF804" s="81"/>
      <c r="GJG804" s="75"/>
      <c r="GJH804" s="81"/>
      <c r="GJI804" s="75"/>
      <c r="GJJ804" s="81"/>
      <c r="GJK804" s="75"/>
      <c r="GJL804" s="81"/>
      <c r="GJM804" s="75"/>
      <c r="GJN804" s="81"/>
      <c r="GJO804" s="75"/>
      <c r="GJP804" s="81"/>
      <c r="GJQ804" s="75"/>
      <c r="GJR804" s="81"/>
      <c r="GJS804" s="75"/>
      <c r="GJT804" s="81"/>
      <c r="GJU804" s="75"/>
      <c r="GJV804" s="81"/>
      <c r="GJW804" s="75"/>
      <c r="GJX804" s="81"/>
      <c r="GJY804" s="75"/>
      <c r="GJZ804" s="81"/>
      <c r="GKA804" s="75"/>
      <c r="GKB804" s="81"/>
      <c r="GKC804" s="75"/>
      <c r="GKD804" s="81"/>
      <c r="GKE804" s="75"/>
      <c r="GKF804" s="81"/>
      <c r="GKG804" s="75"/>
      <c r="GKH804" s="81"/>
      <c r="GKI804" s="75"/>
      <c r="GKJ804" s="81"/>
      <c r="GKK804" s="75"/>
      <c r="GKL804" s="81"/>
      <c r="GKM804" s="75"/>
      <c r="GKN804" s="81"/>
      <c r="GKO804" s="75"/>
      <c r="GKP804" s="81"/>
      <c r="GKQ804" s="75"/>
      <c r="GKR804" s="81"/>
      <c r="GKS804" s="75"/>
      <c r="GKT804" s="81"/>
      <c r="GKU804" s="75"/>
      <c r="GKV804" s="81"/>
      <c r="GKW804" s="75"/>
      <c r="GKX804" s="81"/>
      <c r="GKY804" s="75"/>
      <c r="GKZ804" s="81"/>
      <c r="GLA804" s="75"/>
      <c r="GLB804" s="81"/>
      <c r="GLC804" s="75"/>
      <c r="GLD804" s="81"/>
      <c r="GLE804" s="75"/>
      <c r="GLF804" s="81"/>
      <c r="GLG804" s="75"/>
      <c r="GLH804" s="81"/>
      <c r="GLI804" s="75"/>
      <c r="GLJ804" s="81"/>
      <c r="GLK804" s="75"/>
      <c r="GLL804" s="81"/>
      <c r="GLM804" s="75"/>
      <c r="GLN804" s="81"/>
      <c r="GLO804" s="75"/>
      <c r="GLP804" s="81"/>
      <c r="GLQ804" s="75"/>
      <c r="GLR804" s="81"/>
      <c r="GLS804" s="75"/>
      <c r="GLT804" s="81"/>
      <c r="GLU804" s="75"/>
      <c r="GLV804" s="81"/>
      <c r="GLW804" s="75"/>
      <c r="GLX804" s="81"/>
      <c r="GLY804" s="75"/>
      <c r="GLZ804" s="81"/>
      <c r="GMA804" s="75"/>
      <c r="GMB804" s="81"/>
      <c r="GMC804" s="75"/>
      <c r="GMD804" s="81"/>
      <c r="GME804" s="75"/>
      <c r="GMF804" s="81"/>
      <c r="GMG804" s="75"/>
      <c r="GMH804" s="81"/>
      <c r="GMI804" s="75"/>
      <c r="GMJ804" s="81"/>
      <c r="GMK804" s="75"/>
      <c r="GML804" s="81"/>
      <c r="GMM804" s="75"/>
      <c r="GMN804" s="81"/>
      <c r="GMO804" s="75"/>
      <c r="GMP804" s="81"/>
      <c r="GMQ804" s="75"/>
      <c r="GMR804" s="81"/>
      <c r="GMS804" s="75"/>
      <c r="GMT804" s="81"/>
      <c r="GMU804" s="75"/>
      <c r="GMV804" s="81"/>
      <c r="GMW804" s="75"/>
      <c r="GMX804" s="81"/>
      <c r="GMY804" s="75"/>
      <c r="GMZ804" s="81"/>
      <c r="GNA804" s="75"/>
      <c r="GNB804" s="81"/>
      <c r="GNC804" s="75"/>
      <c r="GND804" s="81"/>
      <c r="GNE804" s="75"/>
      <c r="GNF804" s="81"/>
      <c r="GNG804" s="75"/>
      <c r="GNH804" s="81"/>
      <c r="GNI804" s="75"/>
      <c r="GNJ804" s="81"/>
      <c r="GNK804" s="75"/>
      <c r="GNL804" s="81"/>
      <c r="GNM804" s="75"/>
      <c r="GNN804" s="81"/>
      <c r="GNO804" s="75"/>
      <c r="GNP804" s="81"/>
      <c r="GNQ804" s="75"/>
      <c r="GNR804" s="81"/>
      <c r="GNS804" s="75"/>
      <c r="GNT804" s="81"/>
      <c r="GNU804" s="75"/>
      <c r="GNV804" s="81"/>
      <c r="GNW804" s="75"/>
      <c r="GNX804" s="81"/>
      <c r="GNY804" s="75"/>
      <c r="GNZ804" s="81"/>
      <c r="GOA804" s="75"/>
      <c r="GOB804" s="81"/>
      <c r="GOC804" s="75"/>
      <c r="GOD804" s="81"/>
      <c r="GOE804" s="75"/>
      <c r="GOF804" s="81"/>
      <c r="GOG804" s="75"/>
      <c r="GOH804" s="81"/>
      <c r="GOI804" s="75"/>
      <c r="GOJ804" s="81"/>
      <c r="GOK804" s="75"/>
      <c r="GOL804" s="81"/>
      <c r="GOM804" s="75"/>
      <c r="GON804" s="81"/>
      <c r="GOO804" s="75"/>
      <c r="GOP804" s="81"/>
      <c r="GOQ804" s="75"/>
      <c r="GOR804" s="81"/>
      <c r="GOS804" s="75"/>
      <c r="GOT804" s="81"/>
      <c r="GOU804" s="75"/>
      <c r="GOV804" s="81"/>
      <c r="GOW804" s="75"/>
      <c r="GOX804" s="81"/>
      <c r="GOY804" s="75"/>
      <c r="GOZ804" s="81"/>
      <c r="GPA804" s="75"/>
      <c r="GPB804" s="81"/>
      <c r="GPC804" s="75"/>
      <c r="GPD804" s="81"/>
      <c r="GPE804" s="75"/>
      <c r="GPF804" s="81"/>
      <c r="GPG804" s="75"/>
      <c r="GPH804" s="81"/>
      <c r="GPI804" s="75"/>
      <c r="GPJ804" s="81"/>
      <c r="GPK804" s="75"/>
      <c r="GPL804" s="81"/>
      <c r="GPM804" s="75"/>
      <c r="GPN804" s="81"/>
      <c r="GPO804" s="75"/>
      <c r="GPP804" s="81"/>
      <c r="GPQ804" s="75"/>
      <c r="GPR804" s="81"/>
      <c r="GPS804" s="75"/>
      <c r="GPT804" s="81"/>
      <c r="GPU804" s="75"/>
      <c r="GPV804" s="81"/>
      <c r="GPW804" s="75"/>
      <c r="GPX804" s="81"/>
      <c r="GPY804" s="75"/>
      <c r="GPZ804" s="81"/>
      <c r="GQA804" s="75"/>
      <c r="GQB804" s="81"/>
      <c r="GQC804" s="75"/>
      <c r="GQD804" s="81"/>
      <c r="GQE804" s="75"/>
      <c r="GQF804" s="81"/>
      <c r="GQG804" s="75"/>
      <c r="GQH804" s="81"/>
      <c r="GQI804" s="75"/>
      <c r="GQJ804" s="81"/>
      <c r="GQK804" s="75"/>
      <c r="GQL804" s="81"/>
      <c r="GQM804" s="75"/>
      <c r="GQN804" s="81"/>
      <c r="GQO804" s="75"/>
      <c r="GQP804" s="81"/>
      <c r="GQQ804" s="75"/>
      <c r="GQR804" s="81"/>
      <c r="GQS804" s="75"/>
      <c r="GQT804" s="81"/>
      <c r="GQU804" s="75"/>
      <c r="GQV804" s="81"/>
      <c r="GQW804" s="75"/>
      <c r="GQX804" s="81"/>
      <c r="GQY804" s="75"/>
      <c r="GQZ804" s="81"/>
      <c r="GRA804" s="75"/>
      <c r="GRB804" s="81"/>
      <c r="GRC804" s="75"/>
      <c r="GRD804" s="81"/>
      <c r="GRE804" s="75"/>
      <c r="GRF804" s="81"/>
      <c r="GRG804" s="75"/>
      <c r="GRH804" s="81"/>
      <c r="GRI804" s="75"/>
      <c r="GRJ804" s="81"/>
      <c r="GRK804" s="75"/>
      <c r="GRL804" s="81"/>
      <c r="GRM804" s="75"/>
      <c r="GRN804" s="81"/>
      <c r="GRO804" s="75"/>
      <c r="GRP804" s="81"/>
      <c r="GRQ804" s="75"/>
      <c r="GRR804" s="81"/>
      <c r="GRS804" s="75"/>
      <c r="GRT804" s="81"/>
      <c r="GRU804" s="75"/>
      <c r="GRV804" s="81"/>
      <c r="GRW804" s="75"/>
      <c r="GRX804" s="81"/>
      <c r="GRY804" s="75"/>
      <c r="GRZ804" s="81"/>
      <c r="GSA804" s="75"/>
      <c r="GSB804" s="81"/>
      <c r="GSC804" s="75"/>
      <c r="GSD804" s="81"/>
      <c r="GSE804" s="75"/>
      <c r="GSF804" s="81"/>
      <c r="GSG804" s="75"/>
      <c r="GSH804" s="81"/>
      <c r="GSI804" s="75"/>
      <c r="GSJ804" s="81"/>
      <c r="GSK804" s="75"/>
      <c r="GSL804" s="81"/>
      <c r="GSM804" s="75"/>
      <c r="GSN804" s="81"/>
      <c r="GSO804" s="75"/>
      <c r="GSP804" s="81"/>
      <c r="GSQ804" s="75"/>
      <c r="GSR804" s="81"/>
      <c r="GSS804" s="75"/>
      <c r="GST804" s="81"/>
      <c r="GSU804" s="75"/>
      <c r="GSV804" s="81"/>
      <c r="GSW804" s="75"/>
      <c r="GSX804" s="81"/>
      <c r="GSY804" s="75"/>
      <c r="GSZ804" s="81"/>
      <c r="GTA804" s="75"/>
      <c r="GTB804" s="81"/>
      <c r="GTC804" s="75"/>
      <c r="GTD804" s="81"/>
      <c r="GTE804" s="75"/>
      <c r="GTF804" s="81"/>
      <c r="GTG804" s="75"/>
      <c r="GTH804" s="81"/>
      <c r="GTI804" s="75"/>
      <c r="GTJ804" s="81"/>
      <c r="GTK804" s="75"/>
      <c r="GTL804" s="81"/>
      <c r="GTM804" s="75"/>
      <c r="GTN804" s="81"/>
      <c r="GTO804" s="75"/>
      <c r="GTP804" s="81"/>
      <c r="GTQ804" s="75"/>
      <c r="GTR804" s="81"/>
      <c r="GTS804" s="75"/>
      <c r="GTT804" s="81"/>
      <c r="GTU804" s="75"/>
      <c r="GTV804" s="81"/>
      <c r="GTW804" s="75"/>
      <c r="GTX804" s="81"/>
      <c r="GTY804" s="75"/>
      <c r="GTZ804" s="81"/>
      <c r="GUA804" s="75"/>
      <c r="GUB804" s="81"/>
      <c r="GUC804" s="75"/>
      <c r="GUD804" s="81"/>
      <c r="GUE804" s="75"/>
      <c r="GUF804" s="81"/>
      <c r="GUG804" s="75"/>
      <c r="GUH804" s="81"/>
      <c r="GUI804" s="75"/>
      <c r="GUJ804" s="81"/>
      <c r="GUK804" s="75"/>
      <c r="GUL804" s="81"/>
      <c r="GUM804" s="75"/>
      <c r="GUN804" s="81"/>
      <c r="GUO804" s="75"/>
      <c r="GUP804" s="81"/>
      <c r="GUQ804" s="75"/>
      <c r="GUR804" s="81"/>
      <c r="GUS804" s="75"/>
      <c r="GUT804" s="81"/>
      <c r="GUU804" s="75"/>
      <c r="GUV804" s="81"/>
      <c r="GUW804" s="75"/>
      <c r="GUX804" s="81"/>
      <c r="GUY804" s="75"/>
      <c r="GUZ804" s="81"/>
      <c r="GVA804" s="75"/>
      <c r="GVB804" s="81"/>
      <c r="GVC804" s="75"/>
      <c r="GVD804" s="81"/>
      <c r="GVE804" s="75"/>
      <c r="GVF804" s="81"/>
      <c r="GVG804" s="75"/>
      <c r="GVH804" s="81"/>
      <c r="GVI804" s="75"/>
      <c r="GVJ804" s="81"/>
      <c r="GVK804" s="75"/>
      <c r="GVL804" s="81"/>
      <c r="GVM804" s="75"/>
      <c r="GVN804" s="81"/>
      <c r="GVO804" s="75"/>
      <c r="GVP804" s="81"/>
      <c r="GVQ804" s="75"/>
      <c r="GVR804" s="81"/>
      <c r="GVS804" s="75"/>
      <c r="GVT804" s="81"/>
      <c r="GVU804" s="75"/>
      <c r="GVV804" s="81"/>
      <c r="GVW804" s="75"/>
      <c r="GVX804" s="81"/>
      <c r="GVY804" s="75"/>
      <c r="GVZ804" s="81"/>
      <c r="GWA804" s="75"/>
      <c r="GWB804" s="81"/>
      <c r="GWC804" s="75"/>
      <c r="GWD804" s="81"/>
      <c r="GWE804" s="75"/>
      <c r="GWF804" s="81"/>
      <c r="GWG804" s="75"/>
      <c r="GWH804" s="81"/>
      <c r="GWI804" s="75"/>
      <c r="GWJ804" s="81"/>
      <c r="GWK804" s="75"/>
      <c r="GWL804" s="81"/>
      <c r="GWM804" s="75"/>
      <c r="GWN804" s="81"/>
      <c r="GWO804" s="75"/>
      <c r="GWP804" s="81"/>
      <c r="GWQ804" s="75"/>
      <c r="GWR804" s="81"/>
      <c r="GWS804" s="75"/>
      <c r="GWT804" s="81"/>
      <c r="GWU804" s="75"/>
      <c r="GWV804" s="81"/>
      <c r="GWW804" s="75"/>
      <c r="GWX804" s="81"/>
      <c r="GWY804" s="75"/>
      <c r="GWZ804" s="81"/>
      <c r="GXA804" s="75"/>
      <c r="GXB804" s="81"/>
      <c r="GXC804" s="75"/>
      <c r="GXD804" s="81"/>
      <c r="GXE804" s="75"/>
      <c r="GXF804" s="81"/>
      <c r="GXG804" s="75"/>
      <c r="GXH804" s="81"/>
      <c r="GXI804" s="75"/>
      <c r="GXJ804" s="81"/>
      <c r="GXK804" s="75"/>
      <c r="GXL804" s="81"/>
      <c r="GXM804" s="75"/>
      <c r="GXN804" s="81"/>
      <c r="GXO804" s="75"/>
      <c r="GXP804" s="81"/>
      <c r="GXQ804" s="75"/>
      <c r="GXR804" s="81"/>
      <c r="GXS804" s="75"/>
      <c r="GXT804" s="81"/>
      <c r="GXU804" s="75"/>
      <c r="GXV804" s="81"/>
      <c r="GXW804" s="75"/>
      <c r="GXX804" s="81"/>
      <c r="GXY804" s="75"/>
      <c r="GXZ804" s="81"/>
      <c r="GYA804" s="75"/>
      <c r="GYB804" s="81"/>
      <c r="GYC804" s="75"/>
      <c r="GYD804" s="81"/>
      <c r="GYE804" s="75"/>
      <c r="GYF804" s="81"/>
      <c r="GYG804" s="75"/>
      <c r="GYH804" s="81"/>
      <c r="GYI804" s="75"/>
      <c r="GYJ804" s="81"/>
      <c r="GYK804" s="75"/>
      <c r="GYL804" s="81"/>
      <c r="GYM804" s="75"/>
      <c r="GYN804" s="81"/>
      <c r="GYO804" s="75"/>
      <c r="GYP804" s="81"/>
      <c r="GYQ804" s="75"/>
      <c r="GYR804" s="81"/>
      <c r="GYS804" s="75"/>
      <c r="GYT804" s="81"/>
      <c r="GYU804" s="75"/>
      <c r="GYV804" s="81"/>
      <c r="GYW804" s="75"/>
      <c r="GYX804" s="81"/>
      <c r="GYY804" s="75"/>
      <c r="GYZ804" s="81"/>
      <c r="GZA804" s="75"/>
      <c r="GZB804" s="81"/>
      <c r="GZC804" s="75"/>
      <c r="GZD804" s="81"/>
      <c r="GZE804" s="75"/>
      <c r="GZF804" s="81"/>
      <c r="GZG804" s="75"/>
      <c r="GZH804" s="81"/>
      <c r="GZI804" s="75"/>
      <c r="GZJ804" s="81"/>
      <c r="GZK804" s="75"/>
      <c r="GZL804" s="81"/>
      <c r="GZM804" s="75"/>
      <c r="GZN804" s="81"/>
      <c r="GZO804" s="75"/>
      <c r="GZP804" s="81"/>
      <c r="GZQ804" s="75"/>
      <c r="GZR804" s="81"/>
      <c r="GZS804" s="75"/>
      <c r="GZT804" s="81"/>
      <c r="GZU804" s="75"/>
      <c r="GZV804" s="81"/>
      <c r="GZW804" s="75"/>
      <c r="GZX804" s="81"/>
      <c r="GZY804" s="75"/>
      <c r="GZZ804" s="81"/>
      <c r="HAA804" s="75"/>
      <c r="HAB804" s="81"/>
      <c r="HAC804" s="75"/>
      <c r="HAD804" s="81"/>
      <c r="HAE804" s="75"/>
      <c r="HAF804" s="81"/>
      <c r="HAG804" s="75"/>
      <c r="HAH804" s="81"/>
      <c r="HAI804" s="75"/>
      <c r="HAJ804" s="81"/>
      <c r="HAK804" s="75"/>
      <c r="HAL804" s="81"/>
      <c r="HAM804" s="75"/>
      <c r="HAN804" s="81"/>
      <c r="HAO804" s="75"/>
      <c r="HAP804" s="81"/>
      <c r="HAQ804" s="75"/>
      <c r="HAR804" s="81"/>
      <c r="HAS804" s="75"/>
      <c r="HAT804" s="81"/>
      <c r="HAU804" s="75"/>
      <c r="HAV804" s="81"/>
      <c r="HAW804" s="75"/>
      <c r="HAX804" s="81"/>
      <c r="HAY804" s="75"/>
      <c r="HAZ804" s="81"/>
      <c r="HBA804" s="75"/>
      <c r="HBB804" s="81"/>
      <c r="HBC804" s="75"/>
      <c r="HBD804" s="81"/>
      <c r="HBE804" s="75"/>
      <c r="HBF804" s="81"/>
      <c r="HBG804" s="75"/>
      <c r="HBH804" s="81"/>
      <c r="HBI804" s="75"/>
      <c r="HBJ804" s="81"/>
      <c r="HBK804" s="75"/>
      <c r="HBL804" s="81"/>
      <c r="HBM804" s="75"/>
      <c r="HBN804" s="81"/>
      <c r="HBO804" s="75"/>
      <c r="HBP804" s="81"/>
      <c r="HBQ804" s="75"/>
      <c r="HBR804" s="81"/>
      <c r="HBS804" s="75"/>
      <c r="HBT804" s="81"/>
      <c r="HBU804" s="75"/>
      <c r="HBV804" s="81"/>
      <c r="HBW804" s="75"/>
      <c r="HBX804" s="81"/>
      <c r="HBY804" s="75"/>
      <c r="HBZ804" s="81"/>
      <c r="HCA804" s="75"/>
      <c r="HCB804" s="81"/>
      <c r="HCC804" s="75"/>
      <c r="HCD804" s="81"/>
      <c r="HCE804" s="75"/>
      <c r="HCF804" s="81"/>
      <c r="HCG804" s="75"/>
      <c r="HCH804" s="81"/>
      <c r="HCI804" s="75"/>
      <c r="HCJ804" s="81"/>
      <c r="HCK804" s="75"/>
      <c r="HCL804" s="81"/>
      <c r="HCM804" s="75"/>
      <c r="HCN804" s="81"/>
      <c r="HCO804" s="75"/>
      <c r="HCP804" s="81"/>
      <c r="HCQ804" s="75"/>
      <c r="HCR804" s="81"/>
      <c r="HCS804" s="75"/>
      <c r="HCT804" s="81"/>
      <c r="HCU804" s="75"/>
      <c r="HCV804" s="81"/>
      <c r="HCW804" s="75"/>
      <c r="HCX804" s="81"/>
      <c r="HCY804" s="75"/>
      <c r="HCZ804" s="81"/>
      <c r="HDA804" s="75"/>
      <c r="HDB804" s="81"/>
      <c r="HDC804" s="75"/>
      <c r="HDD804" s="81"/>
      <c r="HDE804" s="75"/>
      <c r="HDF804" s="81"/>
      <c r="HDG804" s="75"/>
      <c r="HDH804" s="81"/>
      <c r="HDI804" s="75"/>
      <c r="HDJ804" s="81"/>
      <c r="HDK804" s="75"/>
      <c r="HDL804" s="81"/>
      <c r="HDM804" s="75"/>
      <c r="HDN804" s="81"/>
      <c r="HDO804" s="75"/>
      <c r="HDP804" s="81"/>
      <c r="HDQ804" s="75"/>
      <c r="HDR804" s="81"/>
      <c r="HDS804" s="75"/>
      <c r="HDT804" s="81"/>
      <c r="HDU804" s="75"/>
      <c r="HDV804" s="81"/>
      <c r="HDW804" s="75"/>
      <c r="HDX804" s="81"/>
      <c r="HDY804" s="75"/>
      <c r="HDZ804" s="81"/>
      <c r="HEA804" s="75"/>
      <c r="HEB804" s="81"/>
      <c r="HEC804" s="75"/>
      <c r="HED804" s="81"/>
      <c r="HEE804" s="75"/>
      <c r="HEF804" s="81"/>
      <c r="HEG804" s="75"/>
      <c r="HEH804" s="81"/>
      <c r="HEI804" s="75"/>
      <c r="HEJ804" s="81"/>
      <c r="HEK804" s="75"/>
      <c r="HEL804" s="81"/>
      <c r="HEM804" s="75"/>
      <c r="HEN804" s="81"/>
      <c r="HEO804" s="75"/>
      <c r="HEP804" s="81"/>
      <c r="HEQ804" s="75"/>
      <c r="HER804" s="81"/>
      <c r="HES804" s="75"/>
      <c r="HET804" s="81"/>
      <c r="HEU804" s="75"/>
      <c r="HEV804" s="81"/>
      <c r="HEW804" s="75"/>
      <c r="HEX804" s="81"/>
      <c r="HEY804" s="75"/>
      <c r="HEZ804" s="81"/>
      <c r="HFA804" s="75"/>
      <c r="HFB804" s="81"/>
      <c r="HFC804" s="75"/>
      <c r="HFD804" s="81"/>
      <c r="HFE804" s="75"/>
      <c r="HFF804" s="81"/>
      <c r="HFG804" s="75"/>
      <c r="HFH804" s="81"/>
      <c r="HFI804" s="75"/>
      <c r="HFJ804" s="81"/>
      <c r="HFK804" s="75"/>
      <c r="HFL804" s="81"/>
      <c r="HFM804" s="75"/>
      <c r="HFN804" s="81"/>
      <c r="HFO804" s="75"/>
      <c r="HFP804" s="81"/>
      <c r="HFQ804" s="75"/>
      <c r="HFR804" s="81"/>
      <c r="HFS804" s="75"/>
      <c r="HFT804" s="81"/>
      <c r="HFU804" s="75"/>
      <c r="HFV804" s="81"/>
      <c r="HFW804" s="75"/>
      <c r="HFX804" s="81"/>
      <c r="HFY804" s="75"/>
      <c r="HFZ804" s="81"/>
      <c r="HGA804" s="75"/>
      <c r="HGB804" s="81"/>
      <c r="HGC804" s="75"/>
      <c r="HGD804" s="81"/>
      <c r="HGE804" s="75"/>
      <c r="HGF804" s="81"/>
      <c r="HGG804" s="75"/>
      <c r="HGH804" s="81"/>
      <c r="HGI804" s="75"/>
      <c r="HGJ804" s="81"/>
      <c r="HGK804" s="75"/>
      <c r="HGL804" s="81"/>
      <c r="HGM804" s="75"/>
      <c r="HGN804" s="81"/>
      <c r="HGO804" s="75"/>
      <c r="HGP804" s="81"/>
      <c r="HGQ804" s="75"/>
      <c r="HGR804" s="81"/>
      <c r="HGS804" s="75"/>
      <c r="HGT804" s="81"/>
      <c r="HGU804" s="75"/>
      <c r="HGV804" s="81"/>
      <c r="HGW804" s="75"/>
      <c r="HGX804" s="81"/>
      <c r="HGY804" s="75"/>
      <c r="HGZ804" s="81"/>
      <c r="HHA804" s="75"/>
      <c r="HHB804" s="81"/>
      <c r="HHC804" s="75"/>
      <c r="HHD804" s="81"/>
      <c r="HHE804" s="75"/>
      <c r="HHF804" s="81"/>
      <c r="HHG804" s="75"/>
      <c r="HHH804" s="81"/>
      <c r="HHI804" s="75"/>
      <c r="HHJ804" s="81"/>
      <c r="HHK804" s="75"/>
      <c r="HHL804" s="81"/>
      <c r="HHM804" s="75"/>
      <c r="HHN804" s="81"/>
      <c r="HHO804" s="75"/>
      <c r="HHP804" s="81"/>
      <c r="HHQ804" s="75"/>
      <c r="HHR804" s="81"/>
      <c r="HHS804" s="75"/>
      <c r="HHT804" s="81"/>
      <c r="HHU804" s="75"/>
      <c r="HHV804" s="81"/>
      <c r="HHW804" s="75"/>
      <c r="HHX804" s="81"/>
      <c r="HHY804" s="75"/>
      <c r="HHZ804" s="81"/>
      <c r="HIA804" s="75"/>
      <c r="HIB804" s="81"/>
      <c r="HIC804" s="75"/>
      <c r="HID804" s="81"/>
      <c r="HIE804" s="75"/>
      <c r="HIF804" s="81"/>
      <c r="HIG804" s="75"/>
      <c r="HIH804" s="81"/>
      <c r="HII804" s="75"/>
      <c r="HIJ804" s="81"/>
      <c r="HIK804" s="75"/>
      <c r="HIL804" s="81"/>
      <c r="HIM804" s="75"/>
      <c r="HIN804" s="81"/>
      <c r="HIO804" s="75"/>
      <c r="HIP804" s="81"/>
      <c r="HIQ804" s="75"/>
      <c r="HIR804" s="81"/>
      <c r="HIS804" s="75"/>
      <c r="HIT804" s="81"/>
      <c r="HIU804" s="75"/>
      <c r="HIV804" s="81"/>
      <c r="HIW804" s="75"/>
      <c r="HIX804" s="81"/>
      <c r="HIY804" s="75"/>
      <c r="HIZ804" s="81"/>
      <c r="HJA804" s="75"/>
      <c r="HJB804" s="81"/>
      <c r="HJC804" s="75"/>
      <c r="HJD804" s="81"/>
      <c r="HJE804" s="75"/>
      <c r="HJF804" s="81"/>
      <c r="HJG804" s="75"/>
      <c r="HJH804" s="81"/>
      <c r="HJI804" s="75"/>
      <c r="HJJ804" s="81"/>
      <c r="HJK804" s="75"/>
      <c r="HJL804" s="81"/>
      <c r="HJM804" s="75"/>
      <c r="HJN804" s="81"/>
      <c r="HJO804" s="75"/>
      <c r="HJP804" s="81"/>
      <c r="HJQ804" s="75"/>
      <c r="HJR804" s="81"/>
      <c r="HJS804" s="75"/>
      <c r="HJT804" s="81"/>
      <c r="HJU804" s="75"/>
      <c r="HJV804" s="81"/>
      <c r="HJW804" s="75"/>
      <c r="HJX804" s="81"/>
      <c r="HJY804" s="75"/>
      <c r="HJZ804" s="81"/>
      <c r="HKA804" s="75"/>
      <c r="HKB804" s="81"/>
      <c r="HKC804" s="75"/>
      <c r="HKD804" s="81"/>
      <c r="HKE804" s="75"/>
      <c r="HKF804" s="81"/>
      <c r="HKG804" s="75"/>
      <c r="HKH804" s="81"/>
      <c r="HKI804" s="75"/>
      <c r="HKJ804" s="81"/>
      <c r="HKK804" s="75"/>
      <c r="HKL804" s="81"/>
      <c r="HKM804" s="75"/>
      <c r="HKN804" s="81"/>
      <c r="HKO804" s="75"/>
      <c r="HKP804" s="81"/>
      <c r="HKQ804" s="75"/>
      <c r="HKR804" s="81"/>
      <c r="HKS804" s="75"/>
      <c r="HKT804" s="81"/>
      <c r="HKU804" s="75"/>
      <c r="HKV804" s="81"/>
      <c r="HKW804" s="75"/>
      <c r="HKX804" s="81"/>
      <c r="HKY804" s="75"/>
      <c r="HKZ804" s="81"/>
      <c r="HLA804" s="75"/>
      <c r="HLB804" s="81"/>
      <c r="HLC804" s="75"/>
      <c r="HLD804" s="81"/>
      <c r="HLE804" s="75"/>
      <c r="HLF804" s="81"/>
      <c r="HLG804" s="75"/>
      <c r="HLH804" s="81"/>
      <c r="HLI804" s="75"/>
      <c r="HLJ804" s="81"/>
      <c r="HLK804" s="75"/>
      <c r="HLL804" s="81"/>
      <c r="HLM804" s="75"/>
      <c r="HLN804" s="81"/>
      <c r="HLO804" s="75"/>
      <c r="HLP804" s="81"/>
      <c r="HLQ804" s="75"/>
      <c r="HLR804" s="81"/>
      <c r="HLS804" s="75"/>
      <c r="HLT804" s="81"/>
      <c r="HLU804" s="75"/>
      <c r="HLV804" s="81"/>
      <c r="HLW804" s="75"/>
      <c r="HLX804" s="81"/>
      <c r="HLY804" s="75"/>
      <c r="HLZ804" s="81"/>
      <c r="HMA804" s="75"/>
      <c r="HMB804" s="81"/>
      <c r="HMC804" s="75"/>
      <c r="HMD804" s="81"/>
      <c r="HME804" s="75"/>
      <c r="HMF804" s="81"/>
      <c r="HMG804" s="75"/>
      <c r="HMH804" s="81"/>
      <c r="HMI804" s="75"/>
      <c r="HMJ804" s="81"/>
      <c r="HMK804" s="75"/>
      <c r="HML804" s="81"/>
      <c r="HMM804" s="75"/>
      <c r="HMN804" s="81"/>
      <c r="HMO804" s="75"/>
      <c r="HMP804" s="81"/>
      <c r="HMQ804" s="75"/>
      <c r="HMR804" s="81"/>
      <c r="HMS804" s="75"/>
      <c r="HMT804" s="81"/>
      <c r="HMU804" s="75"/>
      <c r="HMV804" s="81"/>
      <c r="HMW804" s="75"/>
      <c r="HMX804" s="81"/>
      <c r="HMY804" s="75"/>
      <c r="HMZ804" s="81"/>
      <c r="HNA804" s="75"/>
      <c r="HNB804" s="81"/>
      <c r="HNC804" s="75"/>
      <c r="HND804" s="81"/>
      <c r="HNE804" s="75"/>
      <c r="HNF804" s="81"/>
      <c r="HNG804" s="75"/>
      <c r="HNH804" s="81"/>
      <c r="HNI804" s="75"/>
      <c r="HNJ804" s="81"/>
      <c r="HNK804" s="75"/>
      <c r="HNL804" s="81"/>
      <c r="HNM804" s="75"/>
      <c r="HNN804" s="81"/>
      <c r="HNO804" s="75"/>
      <c r="HNP804" s="81"/>
      <c r="HNQ804" s="75"/>
      <c r="HNR804" s="81"/>
      <c r="HNS804" s="75"/>
      <c r="HNT804" s="81"/>
      <c r="HNU804" s="75"/>
      <c r="HNV804" s="81"/>
      <c r="HNW804" s="75"/>
      <c r="HNX804" s="81"/>
      <c r="HNY804" s="75"/>
      <c r="HNZ804" s="81"/>
      <c r="HOA804" s="75"/>
      <c r="HOB804" s="81"/>
      <c r="HOC804" s="75"/>
      <c r="HOD804" s="81"/>
      <c r="HOE804" s="75"/>
      <c r="HOF804" s="81"/>
      <c r="HOG804" s="75"/>
      <c r="HOH804" s="81"/>
      <c r="HOI804" s="75"/>
      <c r="HOJ804" s="81"/>
      <c r="HOK804" s="75"/>
      <c r="HOL804" s="81"/>
      <c r="HOM804" s="75"/>
      <c r="HON804" s="81"/>
      <c r="HOO804" s="75"/>
      <c r="HOP804" s="81"/>
      <c r="HOQ804" s="75"/>
      <c r="HOR804" s="81"/>
      <c r="HOS804" s="75"/>
      <c r="HOT804" s="81"/>
      <c r="HOU804" s="75"/>
      <c r="HOV804" s="81"/>
      <c r="HOW804" s="75"/>
      <c r="HOX804" s="81"/>
      <c r="HOY804" s="75"/>
      <c r="HOZ804" s="81"/>
      <c r="HPA804" s="75"/>
      <c r="HPB804" s="81"/>
      <c r="HPC804" s="75"/>
      <c r="HPD804" s="81"/>
      <c r="HPE804" s="75"/>
      <c r="HPF804" s="81"/>
      <c r="HPG804" s="75"/>
      <c r="HPH804" s="81"/>
      <c r="HPI804" s="75"/>
      <c r="HPJ804" s="81"/>
      <c r="HPK804" s="75"/>
      <c r="HPL804" s="81"/>
      <c r="HPM804" s="75"/>
      <c r="HPN804" s="81"/>
      <c r="HPO804" s="75"/>
      <c r="HPP804" s="81"/>
      <c r="HPQ804" s="75"/>
      <c r="HPR804" s="81"/>
      <c r="HPS804" s="75"/>
      <c r="HPT804" s="81"/>
      <c r="HPU804" s="75"/>
      <c r="HPV804" s="81"/>
      <c r="HPW804" s="75"/>
      <c r="HPX804" s="81"/>
      <c r="HPY804" s="75"/>
      <c r="HPZ804" s="81"/>
      <c r="HQA804" s="75"/>
      <c r="HQB804" s="81"/>
      <c r="HQC804" s="75"/>
      <c r="HQD804" s="81"/>
      <c r="HQE804" s="75"/>
      <c r="HQF804" s="81"/>
      <c r="HQG804" s="75"/>
      <c r="HQH804" s="81"/>
      <c r="HQI804" s="75"/>
      <c r="HQJ804" s="81"/>
      <c r="HQK804" s="75"/>
      <c r="HQL804" s="81"/>
      <c r="HQM804" s="75"/>
      <c r="HQN804" s="81"/>
      <c r="HQO804" s="75"/>
      <c r="HQP804" s="81"/>
      <c r="HQQ804" s="75"/>
      <c r="HQR804" s="81"/>
      <c r="HQS804" s="75"/>
      <c r="HQT804" s="81"/>
      <c r="HQU804" s="75"/>
      <c r="HQV804" s="81"/>
      <c r="HQW804" s="75"/>
      <c r="HQX804" s="81"/>
      <c r="HQY804" s="75"/>
      <c r="HQZ804" s="81"/>
      <c r="HRA804" s="75"/>
      <c r="HRB804" s="81"/>
      <c r="HRC804" s="75"/>
      <c r="HRD804" s="81"/>
      <c r="HRE804" s="75"/>
      <c r="HRF804" s="81"/>
      <c r="HRG804" s="75"/>
      <c r="HRH804" s="81"/>
      <c r="HRI804" s="75"/>
      <c r="HRJ804" s="81"/>
      <c r="HRK804" s="75"/>
      <c r="HRL804" s="81"/>
      <c r="HRM804" s="75"/>
      <c r="HRN804" s="81"/>
      <c r="HRO804" s="75"/>
      <c r="HRP804" s="81"/>
      <c r="HRQ804" s="75"/>
      <c r="HRR804" s="81"/>
      <c r="HRS804" s="75"/>
      <c r="HRT804" s="81"/>
      <c r="HRU804" s="75"/>
      <c r="HRV804" s="81"/>
      <c r="HRW804" s="75"/>
      <c r="HRX804" s="81"/>
      <c r="HRY804" s="75"/>
      <c r="HRZ804" s="81"/>
      <c r="HSA804" s="75"/>
      <c r="HSB804" s="81"/>
      <c r="HSC804" s="75"/>
      <c r="HSD804" s="81"/>
      <c r="HSE804" s="75"/>
      <c r="HSF804" s="81"/>
      <c r="HSG804" s="75"/>
      <c r="HSH804" s="81"/>
      <c r="HSI804" s="75"/>
      <c r="HSJ804" s="81"/>
      <c r="HSK804" s="75"/>
      <c r="HSL804" s="81"/>
      <c r="HSM804" s="75"/>
      <c r="HSN804" s="81"/>
      <c r="HSO804" s="75"/>
      <c r="HSP804" s="81"/>
      <c r="HSQ804" s="75"/>
      <c r="HSR804" s="81"/>
      <c r="HSS804" s="75"/>
      <c r="HST804" s="81"/>
      <c r="HSU804" s="75"/>
      <c r="HSV804" s="81"/>
      <c r="HSW804" s="75"/>
      <c r="HSX804" s="81"/>
      <c r="HSY804" s="75"/>
      <c r="HSZ804" s="81"/>
      <c r="HTA804" s="75"/>
      <c r="HTB804" s="81"/>
      <c r="HTC804" s="75"/>
      <c r="HTD804" s="81"/>
      <c r="HTE804" s="75"/>
      <c r="HTF804" s="81"/>
      <c r="HTG804" s="75"/>
      <c r="HTH804" s="81"/>
      <c r="HTI804" s="75"/>
      <c r="HTJ804" s="81"/>
      <c r="HTK804" s="75"/>
      <c r="HTL804" s="81"/>
      <c r="HTM804" s="75"/>
      <c r="HTN804" s="81"/>
      <c r="HTO804" s="75"/>
      <c r="HTP804" s="81"/>
      <c r="HTQ804" s="75"/>
      <c r="HTR804" s="81"/>
      <c r="HTS804" s="75"/>
      <c r="HTT804" s="81"/>
      <c r="HTU804" s="75"/>
      <c r="HTV804" s="81"/>
      <c r="HTW804" s="75"/>
      <c r="HTX804" s="81"/>
      <c r="HTY804" s="75"/>
      <c r="HTZ804" s="81"/>
      <c r="HUA804" s="75"/>
      <c r="HUB804" s="81"/>
      <c r="HUC804" s="75"/>
      <c r="HUD804" s="81"/>
      <c r="HUE804" s="75"/>
      <c r="HUF804" s="81"/>
      <c r="HUG804" s="75"/>
      <c r="HUH804" s="81"/>
      <c r="HUI804" s="75"/>
      <c r="HUJ804" s="81"/>
      <c r="HUK804" s="75"/>
      <c r="HUL804" s="81"/>
      <c r="HUM804" s="75"/>
      <c r="HUN804" s="81"/>
      <c r="HUO804" s="75"/>
      <c r="HUP804" s="81"/>
      <c r="HUQ804" s="75"/>
      <c r="HUR804" s="81"/>
      <c r="HUS804" s="75"/>
      <c r="HUT804" s="81"/>
      <c r="HUU804" s="75"/>
      <c r="HUV804" s="81"/>
      <c r="HUW804" s="75"/>
      <c r="HUX804" s="81"/>
      <c r="HUY804" s="75"/>
      <c r="HUZ804" s="81"/>
      <c r="HVA804" s="75"/>
      <c r="HVB804" s="81"/>
      <c r="HVC804" s="75"/>
      <c r="HVD804" s="81"/>
      <c r="HVE804" s="75"/>
      <c r="HVF804" s="81"/>
      <c r="HVG804" s="75"/>
      <c r="HVH804" s="81"/>
      <c r="HVI804" s="75"/>
      <c r="HVJ804" s="81"/>
      <c r="HVK804" s="75"/>
      <c r="HVL804" s="81"/>
      <c r="HVM804" s="75"/>
      <c r="HVN804" s="81"/>
      <c r="HVO804" s="75"/>
      <c r="HVP804" s="81"/>
      <c r="HVQ804" s="75"/>
      <c r="HVR804" s="81"/>
      <c r="HVS804" s="75"/>
      <c r="HVT804" s="81"/>
      <c r="HVU804" s="75"/>
      <c r="HVV804" s="81"/>
      <c r="HVW804" s="75"/>
      <c r="HVX804" s="81"/>
      <c r="HVY804" s="75"/>
      <c r="HVZ804" s="81"/>
      <c r="HWA804" s="75"/>
      <c r="HWB804" s="81"/>
      <c r="HWC804" s="75"/>
      <c r="HWD804" s="81"/>
      <c r="HWE804" s="75"/>
      <c r="HWF804" s="81"/>
      <c r="HWG804" s="75"/>
      <c r="HWH804" s="81"/>
      <c r="HWI804" s="75"/>
      <c r="HWJ804" s="81"/>
      <c r="HWK804" s="75"/>
      <c r="HWL804" s="81"/>
      <c r="HWM804" s="75"/>
      <c r="HWN804" s="81"/>
      <c r="HWO804" s="75"/>
      <c r="HWP804" s="81"/>
      <c r="HWQ804" s="75"/>
      <c r="HWR804" s="81"/>
      <c r="HWS804" s="75"/>
      <c r="HWT804" s="81"/>
      <c r="HWU804" s="75"/>
      <c r="HWV804" s="81"/>
      <c r="HWW804" s="75"/>
      <c r="HWX804" s="81"/>
      <c r="HWY804" s="75"/>
      <c r="HWZ804" s="81"/>
      <c r="HXA804" s="75"/>
      <c r="HXB804" s="81"/>
      <c r="HXC804" s="75"/>
      <c r="HXD804" s="81"/>
      <c r="HXE804" s="75"/>
      <c r="HXF804" s="81"/>
      <c r="HXG804" s="75"/>
      <c r="HXH804" s="81"/>
      <c r="HXI804" s="75"/>
      <c r="HXJ804" s="81"/>
      <c r="HXK804" s="75"/>
      <c r="HXL804" s="81"/>
      <c r="HXM804" s="75"/>
      <c r="HXN804" s="81"/>
      <c r="HXO804" s="75"/>
      <c r="HXP804" s="81"/>
      <c r="HXQ804" s="75"/>
      <c r="HXR804" s="81"/>
      <c r="HXS804" s="75"/>
      <c r="HXT804" s="81"/>
      <c r="HXU804" s="75"/>
      <c r="HXV804" s="81"/>
      <c r="HXW804" s="75"/>
      <c r="HXX804" s="81"/>
      <c r="HXY804" s="75"/>
      <c r="HXZ804" s="81"/>
      <c r="HYA804" s="75"/>
      <c r="HYB804" s="81"/>
      <c r="HYC804" s="75"/>
      <c r="HYD804" s="81"/>
      <c r="HYE804" s="75"/>
      <c r="HYF804" s="81"/>
      <c r="HYG804" s="75"/>
      <c r="HYH804" s="81"/>
      <c r="HYI804" s="75"/>
      <c r="HYJ804" s="81"/>
      <c r="HYK804" s="75"/>
      <c r="HYL804" s="81"/>
      <c r="HYM804" s="75"/>
      <c r="HYN804" s="81"/>
      <c r="HYO804" s="75"/>
      <c r="HYP804" s="81"/>
      <c r="HYQ804" s="75"/>
      <c r="HYR804" s="81"/>
      <c r="HYS804" s="75"/>
      <c r="HYT804" s="81"/>
      <c r="HYU804" s="75"/>
      <c r="HYV804" s="81"/>
      <c r="HYW804" s="75"/>
      <c r="HYX804" s="81"/>
      <c r="HYY804" s="75"/>
      <c r="HYZ804" s="81"/>
      <c r="HZA804" s="75"/>
      <c r="HZB804" s="81"/>
      <c r="HZC804" s="75"/>
      <c r="HZD804" s="81"/>
      <c r="HZE804" s="75"/>
      <c r="HZF804" s="81"/>
      <c r="HZG804" s="75"/>
      <c r="HZH804" s="81"/>
      <c r="HZI804" s="75"/>
      <c r="HZJ804" s="81"/>
      <c r="HZK804" s="75"/>
      <c r="HZL804" s="81"/>
      <c r="HZM804" s="75"/>
      <c r="HZN804" s="81"/>
      <c r="HZO804" s="75"/>
      <c r="HZP804" s="81"/>
      <c r="HZQ804" s="75"/>
      <c r="HZR804" s="81"/>
      <c r="HZS804" s="75"/>
      <c r="HZT804" s="81"/>
      <c r="HZU804" s="75"/>
      <c r="HZV804" s="81"/>
      <c r="HZW804" s="75"/>
      <c r="HZX804" s="81"/>
      <c r="HZY804" s="75"/>
      <c r="HZZ804" s="81"/>
      <c r="IAA804" s="75"/>
      <c r="IAB804" s="81"/>
      <c r="IAC804" s="75"/>
      <c r="IAD804" s="81"/>
      <c r="IAE804" s="75"/>
      <c r="IAF804" s="81"/>
      <c r="IAG804" s="75"/>
      <c r="IAH804" s="81"/>
      <c r="IAI804" s="75"/>
      <c r="IAJ804" s="81"/>
      <c r="IAK804" s="75"/>
      <c r="IAL804" s="81"/>
      <c r="IAM804" s="75"/>
      <c r="IAN804" s="81"/>
      <c r="IAO804" s="75"/>
      <c r="IAP804" s="81"/>
      <c r="IAQ804" s="75"/>
      <c r="IAR804" s="81"/>
      <c r="IAS804" s="75"/>
      <c r="IAT804" s="81"/>
      <c r="IAU804" s="75"/>
      <c r="IAV804" s="81"/>
      <c r="IAW804" s="75"/>
      <c r="IAX804" s="81"/>
      <c r="IAY804" s="75"/>
      <c r="IAZ804" s="81"/>
      <c r="IBA804" s="75"/>
      <c r="IBB804" s="81"/>
      <c r="IBC804" s="75"/>
      <c r="IBD804" s="81"/>
      <c r="IBE804" s="75"/>
      <c r="IBF804" s="81"/>
      <c r="IBG804" s="75"/>
      <c r="IBH804" s="81"/>
      <c r="IBI804" s="75"/>
      <c r="IBJ804" s="81"/>
      <c r="IBK804" s="75"/>
      <c r="IBL804" s="81"/>
      <c r="IBM804" s="75"/>
      <c r="IBN804" s="81"/>
      <c r="IBO804" s="75"/>
      <c r="IBP804" s="81"/>
      <c r="IBQ804" s="75"/>
      <c r="IBR804" s="81"/>
      <c r="IBS804" s="75"/>
      <c r="IBT804" s="81"/>
      <c r="IBU804" s="75"/>
      <c r="IBV804" s="81"/>
      <c r="IBW804" s="75"/>
      <c r="IBX804" s="81"/>
      <c r="IBY804" s="75"/>
      <c r="IBZ804" s="81"/>
      <c r="ICA804" s="75"/>
      <c r="ICB804" s="81"/>
      <c r="ICC804" s="75"/>
      <c r="ICD804" s="81"/>
      <c r="ICE804" s="75"/>
      <c r="ICF804" s="81"/>
      <c r="ICG804" s="75"/>
      <c r="ICH804" s="81"/>
      <c r="ICI804" s="75"/>
      <c r="ICJ804" s="81"/>
      <c r="ICK804" s="75"/>
      <c r="ICL804" s="81"/>
      <c r="ICM804" s="75"/>
      <c r="ICN804" s="81"/>
      <c r="ICO804" s="75"/>
      <c r="ICP804" s="81"/>
      <c r="ICQ804" s="75"/>
      <c r="ICR804" s="81"/>
      <c r="ICS804" s="75"/>
      <c r="ICT804" s="81"/>
      <c r="ICU804" s="75"/>
      <c r="ICV804" s="81"/>
      <c r="ICW804" s="75"/>
      <c r="ICX804" s="81"/>
      <c r="ICY804" s="75"/>
      <c r="ICZ804" s="81"/>
      <c r="IDA804" s="75"/>
      <c r="IDB804" s="81"/>
      <c r="IDC804" s="75"/>
      <c r="IDD804" s="81"/>
      <c r="IDE804" s="75"/>
      <c r="IDF804" s="81"/>
      <c r="IDG804" s="75"/>
      <c r="IDH804" s="81"/>
      <c r="IDI804" s="75"/>
      <c r="IDJ804" s="81"/>
      <c r="IDK804" s="75"/>
      <c r="IDL804" s="81"/>
      <c r="IDM804" s="75"/>
      <c r="IDN804" s="81"/>
      <c r="IDO804" s="75"/>
      <c r="IDP804" s="81"/>
      <c r="IDQ804" s="75"/>
      <c r="IDR804" s="81"/>
      <c r="IDS804" s="75"/>
      <c r="IDT804" s="81"/>
      <c r="IDU804" s="75"/>
      <c r="IDV804" s="81"/>
      <c r="IDW804" s="75"/>
      <c r="IDX804" s="81"/>
      <c r="IDY804" s="75"/>
      <c r="IDZ804" s="81"/>
      <c r="IEA804" s="75"/>
      <c r="IEB804" s="81"/>
      <c r="IEC804" s="75"/>
      <c r="IED804" s="81"/>
      <c r="IEE804" s="75"/>
      <c r="IEF804" s="81"/>
      <c r="IEG804" s="75"/>
      <c r="IEH804" s="81"/>
      <c r="IEI804" s="75"/>
      <c r="IEJ804" s="81"/>
      <c r="IEK804" s="75"/>
      <c r="IEL804" s="81"/>
      <c r="IEM804" s="75"/>
      <c r="IEN804" s="81"/>
      <c r="IEO804" s="75"/>
      <c r="IEP804" s="81"/>
      <c r="IEQ804" s="75"/>
      <c r="IER804" s="81"/>
      <c r="IES804" s="75"/>
      <c r="IET804" s="81"/>
      <c r="IEU804" s="75"/>
      <c r="IEV804" s="81"/>
      <c r="IEW804" s="75"/>
      <c r="IEX804" s="81"/>
      <c r="IEY804" s="75"/>
      <c r="IEZ804" s="81"/>
      <c r="IFA804" s="75"/>
      <c r="IFB804" s="81"/>
      <c r="IFC804" s="75"/>
      <c r="IFD804" s="81"/>
      <c r="IFE804" s="75"/>
      <c r="IFF804" s="81"/>
      <c r="IFG804" s="75"/>
      <c r="IFH804" s="81"/>
      <c r="IFI804" s="75"/>
      <c r="IFJ804" s="81"/>
      <c r="IFK804" s="75"/>
      <c r="IFL804" s="81"/>
      <c r="IFM804" s="75"/>
      <c r="IFN804" s="81"/>
      <c r="IFO804" s="75"/>
      <c r="IFP804" s="81"/>
      <c r="IFQ804" s="75"/>
      <c r="IFR804" s="81"/>
      <c r="IFS804" s="75"/>
      <c r="IFT804" s="81"/>
      <c r="IFU804" s="75"/>
      <c r="IFV804" s="81"/>
      <c r="IFW804" s="75"/>
      <c r="IFX804" s="81"/>
      <c r="IFY804" s="75"/>
      <c r="IFZ804" s="81"/>
      <c r="IGA804" s="75"/>
      <c r="IGB804" s="81"/>
      <c r="IGC804" s="75"/>
      <c r="IGD804" s="81"/>
      <c r="IGE804" s="75"/>
      <c r="IGF804" s="81"/>
      <c r="IGG804" s="75"/>
      <c r="IGH804" s="81"/>
      <c r="IGI804" s="75"/>
      <c r="IGJ804" s="81"/>
      <c r="IGK804" s="75"/>
      <c r="IGL804" s="81"/>
      <c r="IGM804" s="75"/>
      <c r="IGN804" s="81"/>
      <c r="IGO804" s="75"/>
      <c r="IGP804" s="81"/>
      <c r="IGQ804" s="75"/>
      <c r="IGR804" s="81"/>
      <c r="IGS804" s="75"/>
      <c r="IGT804" s="81"/>
      <c r="IGU804" s="75"/>
      <c r="IGV804" s="81"/>
      <c r="IGW804" s="75"/>
      <c r="IGX804" s="81"/>
      <c r="IGY804" s="75"/>
      <c r="IGZ804" s="81"/>
      <c r="IHA804" s="75"/>
      <c r="IHB804" s="81"/>
      <c r="IHC804" s="75"/>
      <c r="IHD804" s="81"/>
      <c r="IHE804" s="75"/>
      <c r="IHF804" s="81"/>
      <c r="IHG804" s="75"/>
      <c r="IHH804" s="81"/>
      <c r="IHI804" s="75"/>
      <c r="IHJ804" s="81"/>
      <c r="IHK804" s="75"/>
      <c r="IHL804" s="81"/>
      <c r="IHM804" s="75"/>
      <c r="IHN804" s="81"/>
      <c r="IHO804" s="75"/>
      <c r="IHP804" s="81"/>
      <c r="IHQ804" s="75"/>
      <c r="IHR804" s="81"/>
      <c r="IHS804" s="75"/>
      <c r="IHT804" s="81"/>
      <c r="IHU804" s="75"/>
      <c r="IHV804" s="81"/>
      <c r="IHW804" s="75"/>
      <c r="IHX804" s="81"/>
      <c r="IHY804" s="75"/>
      <c r="IHZ804" s="81"/>
      <c r="IIA804" s="75"/>
      <c r="IIB804" s="81"/>
      <c r="IIC804" s="75"/>
      <c r="IID804" s="81"/>
      <c r="IIE804" s="75"/>
      <c r="IIF804" s="81"/>
      <c r="IIG804" s="75"/>
      <c r="IIH804" s="81"/>
      <c r="III804" s="75"/>
      <c r="IIJ804" s="81"/>
      <c r="IIK804" s="75"/>
      <c r="IIL804" s="81"/>
      <c r="IIM804" s="75"/>
      <c r="IIN804" s="81"/>
      <c r="IIO804" s="75"/>
      <c r="IIP804" s="81"/>
      <c r="IIQ804" s="75"/>
      <c r="IIR804" s="81"/>
      <c r="IIS804" s="75"/>
      <c r="IIT804" s="81"/>
      <c r="IIU804" s="75"/>
      <c r="IIV804" s="81"/>
      <c r="IIW804" s="75"/>
      <c r="IIX804" s="81"/>
      <c r="IIY804" s="75"/>
      <c r="IIZ804" s="81"/>
      <c r="IJA804" s="75"/>
      <c r="IJB804" s="81"/>
      <c r="IJC804" s="75"/>
      <c r="IJD804" s="81"/>
      <c r="IJE804" s="75"/>
      <c r="IJF804" s="81"/>
      <c r="IJG804" s="75"/>
      <c r="IJH804" s="81"/>
      <c r="IJI804" s="75"/>
      <c r="IJJ804" s="81"/>
      <c r="IJK804" s="75"/>
      <c r="IJL804" s="81"/>
      <c r="IJM804" s="75"/>
      <c r="IJN804" s="81"/>
      <c r="IJO804" s="75"/>
      <c r="IJP804" s="81"/>
      <c r="IJQ804" s="75"/>
      <c r="IJR804" s="81"/>
      <c r="IJS804" s="75"/>
      <c r="IJT804" s="81"/>
      <c r="IJU804" s="75"/>
      <c r="IJV804" s="81"/>
      <c r="IJW804" s="75"/>
      <c r="IJX804" s="81"/>
      <c r="IJY804" s="75"/>
      <c r="IJZ804" s="81"/>
      <c r="IKA804" s="75"/>
      <c r="IKB804" s="81"/>
      <c r="IKC804" s="75"/>
      <c r="IKD804" s="81"/>
      <c r="IKE804" s="75"/>
      <c r="IKF804" s="81"/>
      <c r="IKG804" s="75"/>
      <c r="IKH804" s="81"/>
      <c r="IKI804" s="75"/>
      <c r="IKJ804" s="81"/>
      <c r="IKK804" s="75"/>
      <c r="IKL804" s="81"/>
      <c r="IKM804" s="75"/>
      <c r="IKN804" s="81"/>
      <c r="IKO804" s="75"/>
      <c r="IKP804" s="81"/>
      <c r="IKQ804" s="75"/>
      <c r="IKR804" s="81"/>
      <c r="IKS804" s="75"/>
      <c r="IKT804" s="81"/>
      <c r="IKU804" s="75"/>
      <c r="IKV804" s="81"/>
      <c r="IKW804" s="75"/>
      <c r="IKX804" s="81"/>
      <c r="IKY804" s="75"/>
      <c r="IKZ804" s="81"/>
      <c r="ILA804" s="75"/>
      <c r="ILB804" s="81"/>
      <c r="ILC804" s="75"/>
      <c r="ILD804" s="81"/>
      <c r="ILE804" s="75"/>
      <c r="ILF804" s="81"/>
      <c r="ILG804" s="75"/>
      <c r="ILH804" s="81"/>
      <c r="ILI804" s="75"/>
      <c r="ILJ804" s="81"/>
      <c r="ILK804" s="75"/>
      <c r="ILL804" s="81"/>
      <c r="ILM804" s="75"/>
      <c r="ILN804" s="81"/>
      <c r="ILO804" s="75"/>
      <c r="ILP804" s="81"/>
      <c r="ILQ804" s="75"/>
      <c r="ILR804" s="81"/>
      <c r="ILS804" s="75"/>
      <c r="ILT804" s="81"/>
      <c r="ILU804" s="75"/>
      <c r="ILV804" s="81"/>
      <c r="ILW804" s="75"/>
      <c r="ILX804" s="81"/>
      <c r="ILY804" s="75"/>
      <c r="ILZ804" s="81"/>
      <c r="IMA804" s="75"/>
      <c r="IMB804" s="81"/>
      <c r="IMC804" s="75"/>
      <c r="IMD804" s="81"/>
      <c r="IME804" s="75"/>
      <c r="IMF804" s="81"/>
      <c r="IMG804" s="75"/>
      <c r="IMH804" s="81"/>
      <c r="IMI804" s="75"/>
      <c r="IMJ804" s="81"/>
      <c r="IMK804" s="75"/>
      <c r="IML804" s="81"/>
      <c r="IMM804" s="75"/>
      <c r="IMN804" s="81"/>
      <c r="IMO804" s="75"/>
      <c r="IMP804" s="81"/>
      <c r="IMQ804" s="75"/>
      <c r="IMR804" s="81"/>
      <c r="IMS804" s="75"/>
      <c r="IMT804" s="81"/>
      <c r="IMU804" s="75"/>
      <c r="IMV804" s="81"/>
      <c r="IMW804" s="75"/>
      <c r="IMX804" s="81"/>
      <c r="IMY804" s="75"/>
      <c r="IMZ804" s="81"/>
      <c r="INA804" s="75"/>
      <c r="INB804" s="81"/>
      <c r="INC804" s="75"/>
      <c r="IND804" s="81"/>
      <c r="INE804" s="75"/>
      <c r="INF804" s="81"/>
      <c r="ING804" s="75"/>
      <c r="INH804" s="81"/>
      <c r="INI804" s="75"/>
      <c r="INJ804" s="81"/>
      <c r="INK804" s="75"/>
      <c r="INL804" s="81"/>
      <c r="INM804" s="75"/>
      <c r="INN804" s="81"/>
      <c r="INO804" s="75"/>
      <c r="INP804" s="81"/>
      <c r="INQ804" s="75"/>
      <c r="INR804" s="81"/>
      <c r="INS804" s="75"/>
      <c r="INT804" s="81"/>
      <c r="INU804" s="75"/>
      <c r="INV804" s="81"/>
      <c r="INW804" s="75"/>
      <c r="INX804" s="81"/>
      <c r="INY804" s="75"/>
      <c r="INZ804" s="81"/>
      <c r="IOA804" s="75"/>
      <c r="IOB804" s="81"/>
      <c r="IOC804" s="75"/>
      <c r="IOD804" s="81"/>
      <c r="IOE804" s="75"/>
      <c r="IOF804" s="81"/>
      <c r="IOG804" s="75"/>
      <c r="IOH804" s="81"/>
      <c r="IOI804" s="75"/>
      <c r="IOJ804" s="81"/>
      <c r="IOK804" s="75"/>
      <c r="IOL804" s="81"/>
      <c r="IOM804" s="75"/>
      <c r="ION804" s="81"/>
      <c r="IOO804" s="75"/>
      <c r="IOP804" s="81"/>
      <c r="IOQ804" s="75"/>
      <c r="IOR804" s="81"/>
      <c r="IOS804" s="75"/>
      <c r="IOT804" s="81"/>
      <c r="IOU804" s="75"/>
      <c r="IOV804" s="81"/>
      <c r="IOW804" s="75"/>
      <c r="IOX804" s="81"/>
      <c r="IOY804" s="75"/>
      <c r="IOZ804" s="81"/>
      <c r="IPA804" s="75"/>
      <c r="IPB804" s="81"/>
      <c r="IPC804" s="75"/>
      <c r="IPD804" s="81"/>
      <c r="IPE804" s="75"/>
      <c r="IPF804" s="81"/>
      <c r="IPG804" s="75"/>
      <c r="IPH804" s="81"/>
      <c r="IPI804" s="75"/>
      <c r="IPJ804" s="81"/>
      <c r="IPK804" s="75"/>
      <c r="IPL804" s="81"/>
      <c r="IPM804" s="75"/>
      <c r="IPN804" s="81"/>
      <c r="IPO804" s="75"/>
      <c r="IPP804" s="81"/>
      <c r="IPQ804" s="75"/>
      <c r="IPR804" s="81"/>
      <c r="IPS804" s="75"/>
      <c r="IPT804" s="81"/>
      <c r="IPU804" s="75"/>
      <c r="IPV804" s="81"/>
      <c r="IPW804" s="75"/>
      <c r="IPX804" s="81"/>
      <c r="IPY804" s="75"/>
      <c r="IPZ804" s="81"/>
      <c r="IQA804" s="75"/>
      <c r="IQB804" s="81"/>
      <c r="IQC804" s="75"/>
      <c r="IQD804" s="81"/>
      <c r="IQE804" s="75"/>
      <c r="IQF804" s="81"/>
      <c r="IQG804" s="75"/>
      <c r="IQH804" s="81"/>
      <c r="IQI804" s="75"/>
      <c r="IQJ804" s="81"/>
      <c r="IQK804" s="75"/>
      <c r="IQL804" s="81"/>
      <c r="IQM804" s="75"/>
      <c r="IQN804" s="81"/>
      <c r="IQO804" s="75"/>
      <c r="IQP804" s="81"/>
      <c r="IQQ804" s="75"/>
      <c r="IQR804" s="81"/>
      <c r="IQS804" s="75"/>
      <c r="IQT804" s="81"/>
      <c r="IQU804" s="75"/>
      <c r="IQV804" s="81"/>
      <c r="IQW804" s="75"/>
      <c r="IQX804" s="81"/>
      <c r="IQY804" s="75"/>
      <c r="IQZ804" s="81"/>
      <c r="IRA804" s="75"/>
      <c r="IRB804" s="81"/>
      <c r="IRC804" s="75"/>
      <c r="IRD804" s="81"/>
      <c r="IRE804" s="75"/>
      <c r="IRF804" s="81"/>
      <c r="IRG804" s="75"/>
      <c r="IRH804" s="81"/>
      <c r="IRI804" s="75"/>
      <c r="IRJ804" s="81"/>
      <c r="IRK804" s="75"/>
      <c r="IRL804" s="81"/>
      <c r="IRM804" s="75"/>
      <c r="IRN804" s="81"/>
      <c r="IRO804" s="75"/>
      <c r="IRP804" s="81"/>
      <c r="IRQ804" s="75"/>
      <c r="IRR804" s="81"/>
      <c r="IRS804" s="75"/>
      <c r="IRT804" s="81"/>
      <c r="IRU804" s="75"/>
      <c r="IRV804" s="81"/>
      <c r="IRW804" s="75"/>
      <c r="IRX804" s="81"/>
      <c r="IRY804" s="75"/>
      <c r="IRZ804" s="81"/>
      <c r="ISA804" s="75"/>
      <c r="ISB804" s="81"/>
      <c r="ISC804" s="75"/>
      <c r="ISD804" s="81"/>
      <c r="ISE804" s="75"/>
      <c r="ISF804" s="81"/>
      <c r="ISG804" s="75"/>
      <c r="ISH804" s="81"/>
      <c r="ISI804" s="75"/>
      <c r="ISJ804" s="81"/>
      <c r="ISK804" s="75"/>
      <c r="ISL804" s="81"/>
      <c r="ISM804" s="75"/>
      <c r="ISN804" s="81"/>
      <c r="ISO804" s="75"/>
      <c r="ISP804" s="81"/>
      <c r="ISQ804" s="75"/>
      <c r="ISR804" s="81"/>
      <c r="ISS804" s="75"/>
      <c r="IST804" s="81"/>
      <c r="ISU804" s="75"/>
      <c r="ISV804" s="81"/>
      <c r="ISW804" s="75"/>
      <c r="ISX804" s="81"/>
      <c r="ISY804" s="75"/>
      <c r="ISZ804" s="81"/>
      <c r="ITA804" s="75"/>
      <c r="ITB804" s="81"/>
      <c r="ITC804" s="75"/>
      <c r="ITD804" s="81"/>
      <c r="ITE804" s="75"/>
      <c r="ITF804" s="81"/>
      <c r="ITG804" s="75"/>
      <c r="ITH804" s="81"/>
      <c r="ITI804" s="75"/>
      <c r="ITJ804" s="81"/>
      <c r="ITK804" s="75"/>
      <c r="ITL804" s="81"/>
      <c r="ITM804" s="75"/>
      <c r="ITN804" s="81"/>
      <c r="ITO804" s="75"/>
      <c r="ITP804" s="81"/>
      <c r="ITQ804" s="75"/>
      <c r="ITR804" s="81"/>
      <c r="ITS804" s="75"/>
      <c r="ITT804" s="81"/>
      <c r="ITU804" s="75"/>
      <c r="ITV804" s="81"/>
      <c r="ITW804" s="75"/>
      <c r="ITX804" s="81"/>
      <c r="ITY804" s="75"/>
      <c r="ITZ804" s="81"/>
      <c r="IUA804" s="75"/>
      <c r="IUB804" s="81"/>
      <c r="IUC804" s="75"/>
      <c r="IUD804" s="81"/>
      <c r="IUE804" s="75"/>
      <c r="IUF804" s="81"/>
      <c r="IUG804" s="75"/>
      <c r="IUH804" s="81"/>
      <c r="IUI804" s="75"/>
      <c r="IUJ804" s="81"/>
      <c r="IUK804" s="75"/>
      <c r="IUL804" s="81"/>
      <c r="IUM804" s="75"/>
      <c r="IUN804" s="81"/>
      <c r="IUO804" s="75"/>
      <c r="IUP804" s="81"/>
      <c r="IUQ804" s="75"/>
      <c r="IUR804" s="81"/>
      <c r="IUS804" s="75"/>
      <c r="IUT804" s="81"/>
      <c r="IUU804" s="75"/>
      <c r="IUV804" s="81"/>
      <c r="IUW804" s="75"/>
      <c r="IUX804" s="81"/>
      <c r="IUY804" s="75"/>
      <c r="IUZ804" s="81"/>
      <c r="IVA804" s="75"/>
      <c r="IVB804" s="81"/>
      <c r="IVC804" s="75"/>
      <c r="IVD804" s="81"/>
      <c r="IVE804" s="75"/>
      <c r="IVF804" s="81"/>
      <c r="IVG804" s="75"/>
      <c r="IVH804" s="81"/>
      <c r="IVI804" s="75"/>
      <c r="IVJ804" s="81"/>
      <c r="IVK804" s="75"/>
      <c r="IVL804" s="81"/>
      <c r="IVM804" s="75"/>
      <c r="IVN804" s="81"/>
      <c r="IVO804" s="75"/>
      <c r="IVP804" s="81"/>
      <c r="IVQ804" s="75"/>
      <c r="IVR804" s="81"/>
      <c r="IVS804" s="75"/>
      <c r="IVT804" s="81"/>
      <c r="IVU804" s="75"/>
      <c r="IVV804" s="81"/>
      <c r="IVW804" s="75"/>
      <c r="IVX804" s="81"/>
      <c r="IVY804" s="75"/>
      <c r="IVZ804" s="81"/>
      <c r="IWA804" s="75"/>
      <c r="IWB804" s="81"/>
      <c r="IWC804" s="75"/>
      <c r="IWD804" s="81"/>
      <c r="IWE804" s="75"/>
      <c r="IWF804" s="81"/>
      <c r="IWG804" s="75"/>
      <c r="IWH804" s="81"/>
      <c r="IWI804" s="75"/>
      <c r="IWJ804" s="81"/>
      <c r="IWK804" s="75"/>
      <c r="IWL804" s="81"/>
      <c r="IWM804" s="75"/>
      <c r="IWN804" s="81"/>
      <c r="IWO804" s="75"/>
      <c r="IWP804" s="81"/>
      <c r="IWQ804" s="75"/>
      <c r="IWR804" s="81"/>
      <c r="IWS804" s="75"/>
      <c r="IWT804" s="81"/>
      <c r="IWU804" s="75"/>
      <c r="IWV804" s="81"/>
      <c r="IWW804" s="75"/>
      <c r="IWX804" s="81"/>
      <c r="IWY804" s="75"/>
      <c r="IWZ804" s="81"/>
      <c r="IXA804" s="75"/>
      <c r="IXB804" s="81"/>
      <c r="IXC804" s="75"/>
      <c r="IXD804" s="81"/>
      <c r="IXE804" s="75"/>
      <c r="IXF804" s="81"/>
      <c r="IXG804" s="75"/>
      <c r="IXH804" s="81"/>
      <c r="IXI804" s="75"/>
      <c r="IXJ804" s="81"/>
      <c r="IXK804" s="75"/>
      <c r="IXL804" s="81"/>
      <c r="IXM804" s="75"/>
      <c r="IXN804" s="81"/>
      <c r="IXO804" s="75"/>
      <c r="IXP804" s="81"/>
      <c r="IXQ804" s="75"/>
      <c r="IXR804" s="81"/>
      <c r="IXS804" s="75"/>
      <c r="IXT804" s="81"/>
      <c r="IXU804" s="75"/>
      <c r="IXV804" s="81"/>
      <c r="IXW804" s="75"/>
      <c r="IXX804" s="81"/>
      <c r="IXY804" s="75"/>
      <c r="IXZ804" s="81"/>
      <c r="IYA804" s="75"/>
      <c r="IYB804" s="81"/>
      <c r="IYC804" s="75"/>
      <c r="IYD804" s="81"/>
      <c r="IYE804" s="75"/>
      <c r="IYF804" s="81"/>
      <c r="IYG804" s="75"/>
      <c r="IYH804" s="81"/>
      <c r="IYI804" s="75"/>
      <c r="IYJ804" s="81"/>
      <c r="IYK804" s="75"/>
      <c r="IYL804" s="81"/>
      <c r="IYM804" s="75"/>
      <c r="IYN804" s="81"/>
      <c r="IYO804" s="75"/>
      <c r="IYP804" s="81"/>
      <c r="IYQ804" s="75"/>
      <c r="IYR804" s="81"/>
      <c r="IYS804" s="75"/>
      <c r="IYT804" s="81"/>
      <c r="IYU804" s="75"/>
      <c r="IYV804" s="81"/>
      <c r="IYW804" s="75"/>
      <c r="IYX804" s="81"/>
      <c r="IYY804" s="75"/>
      <c r="IYZ804" s="81"/>
      <c r="IZA804" s="75"/>
      <c r="IZB804" s="81"/>
      <c r="IZC804" s="75"/>
      <c r="IZD804" s="81"/>
      <c r="IZE804" s="75"/>
      <c r="IZF804" s="81"/>
      <c r="IZG804" s="75"/>
      <c r="IZH804" s="81"/>
      <c r="IZI804" s="75"/>
      <c r="IZJ804" s="81"/>
      <c r="IZK804" s="75"/>
      <c r="IZL804" s="81"/>
      <c r="IZM804" s="75"/>
      <c r="IZN804" s="81"/>
      <c r="IZO804" s="75"/>
      <c r="IZP804" s="81"/>
      <c r="IZQ804" s="75"/>
      <c r="IZR804" s="81"/>
      <c r="IZS804" s="75"/>
      <c r="IZT804" s="81"/>
      <c r="IZU804" s="75"/>
      <c r="IZV804" s="81"/>
      <c r="IZW804" s="75"/>
      <c r="IZX804" s="81"/>
      <c r="IZY804" s="75"/>
      <c r="IZZ804" s="81"/>
      <c r="JAA804" s="75"/>
      <c r="JAB804" s="81"/>
      <c r="JAC804" s="75"/>
      <c r="JAD804" s="81"/>
      <c r="JAE804" s="75"/>
      <c r="JAF804" s="81"/>
      <c r="JAG804" s="75"/>
      <c r="JAH804" s="81"/>
      <c r="JAI804" s="75"/>
      <c r="JAJ804" s="81"/>
      <c r="JAK804" s="75"/>
      <c r="JAL804" s="81"/>
      <c r="JAM804" s="75"/>
      <c r="JAN804" s="81"/>
      <c r="JAO804" s="75"/>
      <c r="JAP804" s="81"/>
      <c r="JAQ804" s="75"/>
      <c r="JAR804" s="81"/>
      <c r="JAS804" s="75"/>
      <c r="JAT804" s="81"/>
      <c r="JAU804" s="75"/>
      <c r="JAV804" s="81"/>
      <c r="JAW804" s="75"/>
      <c r="JAX804" s="81"/>
      <c r="JAY804" s="75"/>
      <c r="JAZ804" s="81"/>
      <c r="JBA804" s="75"/>
      <c r="JBB804" s="81"/>
      <c r="JBC804" s="75"/>
      <c r="JBD804" s="81"/>
      <c r="JBE804" s="75"/>
      <c r="JBF804" s="81"/>
      <c r="JBG804" s="75"/>
      <c r="JBH804" s="81"/>
      <c r="JBI804" s="75"/>
      <c r="JBJ804" s="81"/>
      <c r="JBK804" s="75"/>
      <c r="JBL804" s="81"/>
      <c r="JBM804" s="75"/>
      <c r="JBN804" s="81"/>
      <c r="JBO804" s="75"/>
      <c r="JBP804" s="81"/>
      <c r="JBQ804" s="75"/>
      <c r="JBR804" s="81"/>
      <c r="JBS804" s="75"/>
      <c r="JBT804" s="81"/>
      <c r="JBU804" s="75"/>
      <c r="JBV804" s="81"/>
      <c r="JBW804" s="75"/>
      <c r="JBX804" s="81"/>
      <c r="JBY804" s="75"/>
      <c r="JBZ804" s="81"/>
      <c r="JCA804" s="75"/>
      <c r="JCB804" s="81"/>
      <c r="JCC804" s="75"/>
      <c r="JCD804" s="81"/>
      <c r="JCE804" s="75"/>
      <c r="JCF804" s="81"/>
      <c r="JCG804" s="75"/>
      <c r="JCH804" s="81"/>
      <c r="JCI804" s="75"/>
      <c r="JCJ804" s="81"/>
      <c r="JCK804" s="75"/>
      <c r="JCL804" s="81"/>
      <c r="JCM804" s="75"/>
      <c r="JCN804" s="81"/>
      <c r="JCO804" s="75"/>
      <c r="JCP804" s="81"/>
      <c r="JCQ804" s="75"/>
      <c r="JCR804" s="81"/>
      <c r="JCS804" s="75"/>
      <c r="JCT804" s="81"/>
      <c r="JCU804" s="75"/>
      <c r="JCV804" s="81"/>
      <c r="JCW804" s="75"/>
      <c r="JCX804" s="81"/>
      <c r="JCY804" s="75"/>
      <c r="JCZ804" s="81"/>
      <c r="JDA804" s="75"/>
      <c r="JDB804" s="81"/>
      <c r="JDC804" s="75"/>
      <c r="JDD804" s="81"/>
      <c r="JDE804" s="75"/>
      <c r="JDF804" s="81"/>
      <c r="JDG804" s="75"/>
      <c r="JDH804" s="81"/>
      <c r="JDI804" s="75"/>
      <c r="JDJ804" s="81"/>
      <c r="JDK804" s="75"/>
      <c r="JDL804" s="81"/>
      <c r="JDM804" s="75"/>
      <c r="JDN804" s="81"/>
      <c r="JDO804" s="75"/>
      <c r="JDP804" s="81"/>
      <c r="JDQ804" s="75"/>
      <c r="JDR804" s="81"/>
      <c r="JDS804" s="75"/>
      <c r="JDT804" s="81"/>
      <c r="JDU804" s="75"/>
      <c r="JDV804" s="81"/>
      <c r="JDW804" s="75"/>
      <c r="JDX804" s="81"/>
      <c r="JDY804" s="75"/>
      <c r="JDZ804" s="81"/>
      <c r="JEA804" s="75"/>
      <c r="JEB804" s="81"/>
      <c r="JEC804" s="75"/>
      <c r="JED804" s="81"/>
      <c r="JEE804" s="75"/>
      <c r="JEF804" s="81"/>
      <c r="JEG804" s="75"/>
      <c r="JEH804" s="81"/>
      <c r="JEI804" s="75"/>
      <c r="JEJ804" s="81"/>
      <c r="JEK804" s="75"/>
      <c r="JEL804" s="81"/>
      <c r="JEM804" s="75"/>
      <c r="JEN804" s="81"/>
      <c r="JEO804" s="75"/>
      <c r="JEP804" s="81"/>
      <c r="JEQ804" s="75"/>
      <c r="JER804" s="81"/>
      <c r="JES804" s="75"/>
      <c r="JET804" s="81"/>
      <c r="JEU804" s="75"/>
      <c r="JEV804" s="81"/>
      <c r="JEW804" s="75"/>
      <c r="JEX804" s="81"/>
      <c r="JEY804" s="75"/>
      <c r="JEZ804" s="81"/>
      <c r="JFA804" s="75"/>
      <c r="JFB804" s="81"/>
      <c r="JFC804" s="75"/>
      <c r="JFD804" s="81"/>
      <c r="JFE804" s="75"/>
      <c r="JFF804" s="81"/>
      <c r="JFG804" s="75"/>
      <c r="JFH804" s="81"/>
      <c r="JFI804" s="75"/>
      <c r="JFJ804" s="81"/>
      <c r="JFK804" s="75"/>
      <c r="JFL804" s="81"/>
      <c r="JFM804" s="75"/>
      <c r="JFN804" s="81"/>
      <c r="JFO804" s="75"/>
      <c r="JFP804" s="81"/>
      <c r="JFQ804" s="75"/>
      <c r="JFR804" s="81"/>
      <c r="JFS804" s="75"/>
      <c r="JFT804" s="81"/>
      <c r="JFU804" s="75"/>
      <c r="JFV804" s="81"/>
      <c r="JFW804" s="75"/>
      <c r="JFX804" s="81"/>
      <c r="JFY804" s="75"/>
      <c r="JFZ804" s="81"/>
      <c r="JGA804" s="75"/>
      <c r="JGB804" s="81"/>
      <c r="JGC804" s="75"/>
      <c r="JGD804" s="81"/>
      <c r="JGE804" s="75"/>
      <c r="JGF804" s="81"/>
      <c r="JGG804" s="75"/>
      <c r="JGH804" s="81"/>
      <c r="JGI804" s="75"/>
      <c r="JGJ804" s="81"/>
      <c r="JGK804" s="75"/>
      <c r="JGL804" s="81"/>
      <c r="JGM804" s="75"/>
      <c r="JGN804" s="81"/>
      <c r="JGO804" s="75"/>
      <c r="JGP804" s="81"/>
      <c r="JGQ804" s="75"/>
      <c r="JGR804" s="81"/>
      <c r="JGS804" s="75"/>
      <c r="JGT804" s="81"/>
      <c r="JGU804" s="75"/>
      <c r="JGV804" s="81"/>
      <c r="JGW804" s="75"/>
      <c r="JGX804" s="81"/>
      <c r="JGY804" s="75"/>
      <c r="JGZ804" s="81"/>
      <c r="JHA804" s="75"/>
      <c r="JHB804" s="81"/>
      <c r="JHC804" s="75"/>
      <c r="JHD804" s="81"/>
      <c r="JHE804" s="75"/>
      <c r="JHF804" s="81"/>
      <c r="JHG804" s="75"/>
      <c r="JHH804" s="81"/>
      <c r="JHI804" s="75"/>
      <c r="JHJ804" s="81"/>
      <c r="JHK804" s="75"/>
      <c r="JHL804" s="81"/>
      <c r="JHM804" s="75"/>
      <c r="JHN804" s="81"/>
      <c r="JHO804" s="75"/>
      <c r="JHP804" s="81"/>
      <c r="JHQ804" s="75"/>
      <c r="JHR804" s="81"/>
      <c r="JHS804" s="75"/>
      <c r="JHT804" s="81"/>
      <c r="JHU804" s="75"/>
      <c r="JHV804" s="81"/>
      <c r="JHW804" s="75"/>
      <c r="JHX804" s="81"/>
      <c r="JHY804" s="75"/>
      <c r="JHZ804" s="81"/>
      <c r="JIA804" s="75"/>
      <c r="JIB804" s="81"/>
      <c r="JIC804" s="75"/>
      <c r="JID804" s="81"/>
      <c r="JIE804" s="75"/>
      <c r="JIF804" s="81"/>
      <c r="JIG804" s="75"/>
      <c r="JIH804" s="81"/>
      <c r="JII804" s="75"/>
      <c r="JIJ804" s="81"/>
      <c r="JIK804" s="75"/>
      <c r="JIL804" s="81"/>
      <c r="JIM804" s="75"/>
      <c r="JIN804" s="81"/>
      <c r="JIO804" s="75"/>
      <c r="JIP804" s="81"/>
      <c r="JIQ804" s="75"/>
      <c r="JIR804" s="81"/>
      <c r="JIS804" s="75"/>
      <c r="JIT804" s="81"/>
      <c r="JIU804" s="75"/>
      <c r="JIV804" s="81"/>
      <c r="JIW804" s="75"/>
      <c r="JIX804" s="81"/>
      <c r="JIY804" s="75"/>
      <c r="JIZ804" s="81"/>
      <c r="JJA804" s="75"/>
      <c r="JJB804" s="81"/>
      <c r="JJC804" s="75"/>
      <c r="JJD804" s="81"/>
      <c r="JJE804" s="75"/>
      <c r="JJF804" s="81"/>
      <c r="JJG804" s="75"/>
      <c r="JJH804" s="81"/>
      <c r="JJI804" s="75"/>
      <c r="JJJ804" s="81"/>
      <c r="JJK804" s="75"/>
      <c r="JJL804" s="81"/>
      <c r="JJM804" s="75"/>
      <c r="JJN804" s="81"/>
      <c r="JJO804" s="75"/>
      <c r="JJP804" s="81"/>
      <c r="JJQ804" s="75"/>
      <c r="JJR804" s="81"/>
      <c r="JJS804" s="75"/>
      <c r="JJT804" s="81"/>
      <c r="JJU804" s="75"/>
      <c r="JJV804" s="81"/>
      <c r="JJW804" s="75"/>
      <c r="JJX804" s="81"/>
      <c r="JJY804" s="75"/>
      <c r="JJZ804" s="81"/>
      <c r="JKA804" s="75"/>
      <c r="JKB804" s="81"/>
      <c r="JKC804" s="75"/>
      <c r="JKD804" s="81"/>
      <c r="JKE804" s="75"/>
      <c r="JKF804" s="81"/>
      <c r="JKG804" s="75"/>
      <c r="JKH804" s="81"/>
      <c r="JKI804" s="75"/>
      <c r="JKJ804" s="81"/>
      <c r="JKK804" s="75"/>
      <c r="JKL804" s="81"/>
      <c r="JKM804" s="75"/>
      <c r="JKN804" s="81"/>
      <c r="JKO804" s="75"/>
      <c r="JKP804" s="81"/>
      <c r="JKQ804" s="75"/>
      <c r="JKR804" s="81"/>
      <c r="JKS804" s="75"/>
      <c r="JKT804" s="81"/>
      <c r="JKU804" s="75"/>
      <c r="JKV804" s="81"/>
      <c r="JKW804" s="75"/>
      <c r="JKX804" s="81"/>
      <c r="JKY804" s="75"/>
      <c r="JKZ804" s="81"/>
      <c r="JLA804" s="75"/>
      <c r="JLB804" s="81"/>
      <c r="JLC804" s="75"/>
      <c r="JLD804" s="81"/>
      <c r="JLE804" s="75"/>
      <c r="JLF804" s="81"/>
      <c r="JLG804" s="75"/>
      <c r="JLH804" s="81"/>
      <c r="JLI804" s="75"/>
      <c r="JLJ804" s="81"/>
      <c r="JLK804" s="75"/>
      <c r="JLL804" s="81"/>
      <c r="JLM804" s="75"/>
      <c r="JLN804" s="81"/>
      <c r="JLO804" s="75"/>
      <c r="JLP804" s="81"/>
      <c r="JLQ804" s="75"/>
      <c r="JLR804" s="81"/>
      <c r="JLS804" s="75"/>
      <c r="JLT804" s="81"/>
      <c r="JLU804" s="75"/>
      <c r="JLV804" s="81"/>
      <c r="JLW804" s="75"/>
      <c r="JLX804" s="81"/>
      <c r="JLY804" s="75"/>
      <c r="JLZ804" s="81"/>
      <c r="JMA804" s="75"/>
      <c r="JMB804" s="81"/>
      <c r="JMC804" s="75"/>
      <c r="JMD804" s="81"/>
      <c r="JME804" s="75"/>
      <c r="JMF804" s="81"/>
      <c r="JMG804" s="75"/>
      <c r="JMH804" s="81"/>
      <c r="JMI804" s="75"/>
      <c r="JMJ804" s="81"/>
      <c r="JMK804" s="75"/>
      <c r="JML804" s="81"/>
      <c r="JMM804" s="75"/>
      <c r="JMN804" s="81"/>
      <c r="JMO804" s="75"/>
      <c r="JMP804" s="81"/>
      <c r="JMQ804" s="75"/>
      <c r="JMR804" s="81"/>
      <c r="JMS804" s="75"/>
      <c r="JMT804" s="81"/>
      <c r="JMU804" s="75"/>
      <c r="JMV804" s="81"/>
      <c r="JMW804" s="75"/>
      <c r="JMX804" s="81"/>
      <c r="JMY804" s="75"/>
      <c r="JMZ804" s="81"/>
      <c r="JNA804" s="75"/>
      <c r="JNB804" s="81"/>
      <c r="JNC804" s="75"/>
      <c r="JND804" s="81"/>
      <c r="JNE804" s="75"/>
      <c r="JNF804" s="81"/>
      <c r="JNG804" s="75"/>
      <c r="JNH804" s="81"/>
      <c r="JNI804" s="75"/>
      <c r="JNJ804" s="81"/>
      <c r="JNK804" s="75"/>
      <c r="JNL804" s="81"/>
      <c r="JNM804" s="75"/>
      <c r="JNN804" s="81"/>
      <c r="JNO804" s="75"/>
      <c r="JNP804" s="81"/>
      <c r="JNQ804" s="75"/>
      <c r="JNR804" s="81"/>
      <c r="JNS804" s="75"/>
      <c r="JNT804" s="81"/>
      <c r="JNU804" s="75"/>
      <c r="JNV804" s="81"/>
      <c r="JNW804" s="75"/>
      <c r="JNX804" s="81"/>
      <c r="JNY804" s="75"/>
      <c r="JNZ804" s="81"/>
      <c r="JOA804" s="75"/>
      <c r="JOB804" s="81"/>
      <c r="JOC804" s="75"/>
      <c r="JOD804" s="81"/>
      <c r="JOE804" s="75"/>
      <c r="JOF804" s="81"/>
      <c r="JOG804" s="75"/>
      <c r="JOH804" s="81"/>
      <c r="JOI804" s="75"/>
      <c r="JOJ804" s="81"/>
      <c r="JOK804" s="75"/>
      <c r="JOL804" s="81"/>
      <c r="JOM804" s="75"/>
      <c r="JON804" s="81"/>
      <c r="JOO804" s="75"/>
      <c r="JOP804" s="81"/>
      <c r="JOQ804" s="75"/>
      <c r="JOR804" s="81"/>
      <c r="JOS804" s="75"/>
      <c r="JOT804" s="81"/>
      <c r="JOU804" s="75"/>
      <c r="JOV804" s="81"/>
      <c r="JOW804" s="75"/>
      <c r="JOX804" s="81"/>
      <c r="JOY804" s="75"/>
      <c r="JOZ804" s="81"/>
      <c r="JPA804" s="75"/>
      <c r="JPB804" s="81"/>
      <c r="JPC804" s="75"/>
      <c r="JPD804" s="81"/>
      <c r="JPE804" s="75"/>
      <c r="JPF804" s="81"/>
      <c r="JPG804" s="75"/>
      <c r="JPH804" s="81"/>
      <c r="JPI804" s="75"/>
      <c r="JPJ804" s="81"/>
      <c r="JPK804" s="75"/>
      <c r="JPL804" s="81"/>
      <c r="JPM804" s="75"/>
      <c r="JPN804" s="81"/>
      <c r="JPO804" s="75"/>
      <c r="JPP804" s="81"/>
      <c r="JPQ804" s="75"/>
      <c r="JPR804" s="81"/>
      <c r="JPS804" s="75"/>
      <c r="JPT804" s="81"/>
      <c r="JPU804" s="75"/>
      <c r="JPV804" s="81"/>
      <c r="JPW804" s="75"/>
      <c r="JPX804" s="81"/>
      <c r="JPY804" s="75"/>
      <c r="JPZ804" s="81"/>
      <c r="JQA804" s="75"/>
      <c r="JQB804" s="81"/>
      <c r="JQC804" s="75"/>
      <c r="JQD804" s="81"/>
      <c r="JQE804" s="75"/>
      <c r="JQF804" s="81"/>
      <c r="JQG804" s="75"/>
      <c r="JQH804" s="81"/>
      <c r="JQI804" s="75"/>
      <c r="JQJ804" s="81"/>
      <c r="JQK804" s="75"/>
      <c r="JQL804" s="81"/>
      <c r="JQM804" s="75"/>
      <c r="JQN804" s="81"/>
      <c r="JQO804" s="75"/>
      <c r="JQP804" s="81"/>
      <c r="JQQ804" s="75"/>
      <c r="JQR804" s="81"/>
      <c r="JQS804" s="75"/>
      <c r="JQT804" s="81"/>
      <c r="JQU804" s="75"/>
      <c r="JQV804" s="81"/>
      <c r="JQW804" s="75"/>
      <c r="JQX804" s="81"/>
      <c r="JQY804" s="75"/>
      <c r="JQZ804" s="81"/>
      <c r="JRA804" s="75"/>
      <c r="JRB804" s="81"/>
      <c r="JRC804" s="75"/>
      <c r="JRD804" s="81"/>
      <c r="JRE804" s="75"/>
      <c r="JRF804" s="81"/>
      <c r="JRG804" s="75"/>
      <c r="JRH804" s="81"/>
      <c r="JRI804" s="75"/>
      <c r="JRJ804" s="81"/>
      <c r="JRK804" s="75"/>
      <c r="JRL804" s="81"/>
      <c r="JRM804" s="75"/>
      <c r="JRN804" s="81"/>
      <c r="JRO804" s="75"/>
      <c r="JRP804" s="81"/>
      <c r="JRQ804" s="75"/>
      <c r="JRR804" s="81"/>
      <c r="JRS804" s="75"/>
      <c r="JRT804" s="81"/>
      <c r="JRU804" s="75"/>
      <c r="JRV804" s="81"/>
      <c r="JRW804" s="75"/>
      <c r="JRX804" s="81"/>
      <c r="JRY804" s="75"/>
      <c r="JRZ804" s="81"/>
      <c r="JSA804" s="75"/>
      <c r="JSB804" s="81"/>
      <c r="JSC804" s="75"/>
      <c r="JSD804" s="81"/>
      <c r="JSE804" s="75"/>
      <c r="JSF804" s="81"/>
      <c r="JSG804" s="75"/>
      <c r="JSH804" s="81"/>
      <c r="JSI804" s="75"/>
      <c r="JSJ804" s="81"/>
      <c r="JSK804" s="75"/>
      <c r="JSL804" s="81"/>
      <c r="JSM804" s="75"/>
      <c r="JSN804" s="81"/>
      <c r="JSO804" s="75"/>
      <c r="JSP804" s="81"/>
      <c r="JSQ804" s="75"/>
      <c r="JSR804" s="81"/>
      <c r="JSS804" s="75"/>
      <c r="JST804" s="81"/>
      <c r="JSU804" s="75"/>
      <c r="JSV804" s="81"/>
      <c r="JSW804" s="75"/>
      <c r="JSX804" s="81"/>
      <c r="JSY804" s="75"/>
      <c r="JSZ804" s="81"/>
      <c r="JTA804" s="75"/>
      <c r="JTB804" s="81"/>
      <c r="JTC804" s="75"/>
      <c r="JTD804" s="81"/>
      <c r="JTE804" s="75"/>
      <c r="JTF804" s="81"/>
      <c r="JTG804" s="75"/>
      <c r="JTH804" s="81"/>
      <c r="JTI804" s="75"/>
      <c r="JTJ804" s="81"/>
      <c r="JTK804" s="75"/>
      <c r="JTL804" s="81"/>
      <c r="JTM804" s="75"/>
      <c r="JTN804" s="81"/>
      <c r="JTO804" s="75"/>
      <c r="JTP804" s="81"/>
      <c r="JTQ804" s="75"/>
      <c r="JTR804" s="81"/>
      <c r="JTS804" s="75"/>
      <c r="JTT804" s="81"/>
      <c r="JTU804" s="75"/>
      <c r="JTV804" s="81"/>
      <c r="JTW804" s="75"/>
      <c r="JTX804" s="81"/>
      <c r="JTY804" s="75"/>
      <c r="JTZ804" s="81"/>
      <c r="JUA804" s="75"/>
      <c r="JUB804" s="81"/>
      <c r="JUC804" s="75"/>
      <c r="JUD804" s="81"/>
      <c r="JUE804" s="75"/>
      <c r="JUF804" s="81"/>
      <c r="JUG804" s="75"/>
      <c r="JUH804" s="81"/>
      <c r="JUI804" s="75"/>
      <c r="JUJ804" s="81"/>
      <c r="JUK804" s="75"/>
      <c r="JUL804" s="81"/>
      <c r="JUM804" s="75"/>
      <c r="JUN804" s="81"/>
      <c r="JUO804" s="75"/>
      <c r="JUP804" s="81"/>
      <c r="JUQ804" s="75"/>
      <c r="JUR804" s="81"/>
      <c r="JUS804" s="75"/>
      <c r="JUT804" s="81"/>
      <c r="JUU804" s="75"/>
      <c r="JUV804" s="81"/>
      <c r="JUW804" s="75"/>
      <c r="JUX804" s="81"/>
      <c r="JUY804" s="75"/>
      <c r="JUZ804" s="81"/>
      <c r="JVA804" s="75"/>
      <c r="JVB804" s="81"/>
      <c r="JVC804" s="75"/>
      <c r="JVD804" s="81"/>
      <c r="JVE804" s="75"/>
      <c r="JVF804" s="81"/>
      <c r="JVG804" s="75"/>
      <c r="JVH804" s="81"/>
      <c r="JVI804" s="75"/>
      <c r="JVJ804" s="81"/>
      <c r="JVK804" s="75"/>
      <c r="JVL804" s="81"/>
      <c r="JVM804" s="75"/>
      <c r="JVN804" s="81"/>
      <c r="JVO804" s="75"/>
      <c r="JVP804" s="81"/>
      <c r="JVQ804" s="75"/>
      <c r="JVR804" s="81"/>
      <c r="JVS804" s="75"/>
      <c r="JVT804" s="81"/>
      <c r="JVU804" s="75"/>
      <c r="JVV804" s="81"/>
      <c r="JVW804" s="75"/>
      <c r="JVX804" s="81"/>
      <c r="JVY804" s="75"/>
      <c r="JVZ804" s="81"/>
      <c r="JWA804" s="75"/>
      <c r="JWB804" s="81"/>
      <c r="JWC804" s="75"/>
      <c r="JWD804" s="81"/>
      <c r="JWE804" s="75"/>
      <c r="JWF804" s="81"/>
      <c r="JWG804" s="75"/>
      <c r="JWH804" s="81"/>
      <c r="JWI804" s="75"/>
      <c r="JWJ804" s="81"/>
      <c r="JWK804" s="75"/>
      <c r="JWL804" s="81"/>
      <c r="JWM804" s="75"/>
      <c r="JWN804" s="81"/>
      <c r="JWO804" s="75"/>
      <c r="JWP804" s="81"/>
      <c r="JWQ804" s="75"/>
      <c r="JWR804" s="81"/>
      <c r="JWS804" s="75"/>
      <c r="JWT804" s="81"/>
      <c r="JWU804" s="75"/>
      <c r="JWV804" s="81"/>
      <c r="JWW804" s="75"/>
      <c r="JWX804" s="81"/>
      <c r="JWY804" s="75"/>
      <c r="JWZ804" s="81"/>
      <c r="JXA804" s="75"/>
      <c r="JXB804" s="81"/>
      <c r="JXC804" s="75"/>
      <c r="JXD804" s="81"/>
      <c r="JXE804" s="75"/>
      <c r="JXF804" s="81"/>
      <c r="JXG804" s="75"/>
      <c r="JXH804" s="81"/>
      <c r="JXI804" s="75"/>
      <c r="JXJ804" s="81"/>
      <c r="JXK804" s="75"/>
      <c r="JXL804" s="81"/>
      <c r="JXM804" s="75"/>
      <c r="JXN804" s="81"/>
      <c r="JXO804" s="75"/>
      <c r="JXP804" s="81"/>
      <c r="JXQ804" s="75"/>
      <c r="JXR804" s="81"/>
      <c r="JXS804" s="75"/>
      <c r="JXT804" s="81"/>
      <c r="JXU804" s="75"/>
      <c r="JXV804" s="81"/>
      <c r="JXW804" s="75"/>
      <c r="JXX804" s="81"/>
      <c r="JXY804" s="75"/>
      <c r="JXZ804" s="81"/>
      <c r="JYA804" s="75"/>
      <c r="JYB804" s="81"/>
      <c r="JYC804" s="75"/>
      <c r="JYD804" s="81"/>
      <c r="JYE804" s="75"/>
      <c r="JYF804" s="81"/>
      <c r="JYG804" s="75"/>
      <c r="JYH804" s="81"/>
      <c r="JYI804" s="75"/>
      <c r="JYJ804" s="81"/>
      <c r="JYK804" s="75"/>
      <c r="JYL804" s="81"/>
      <c r="JYM804" s="75"/>
      <c r="JYN804" s="81"/>
      <c r="JYO804" s="75"/>
      <c r="JYP804" s="81"/>
      <c r="JYQ804" s="75"/>
      <c r="JYR804" s="81"/>
      <c r="JYS804" s="75"/>
      <c r="JYT804" s="81"/>
      <c r="JYU804" s="75"/>
      <c r="JYV804" s="81"/>
      <c r="JYW804" s="75"/>
      <c r="JYX804" s="81"/>
      <c r="JYY804" s="75"/>
      <c r="JYZ804" s="81"/>
      <c r="JZA804" s="75"/>
      <c r="JZB804" s="81"/>
      <c r="JZC804" s="75"/>
      <c r="JZD804" s="81"/>
      <c r="JZE804" s="75"/>
      <c r="JZF804" s="81"/>
      <c r="JZG804" s="75"/>
      <c r="JZH804" s="81"/>
      <c r="JZI804" s="75"/>
      <c r="JZJ804" s="81"/>
      <c r="JZK804" s="75"/>
      <c r="JZL804" s="81"/>
      <c r="JZM804" s="75"/>
      <c r="JZN804" s="81"/>
      <c r="JZO804" s="75"/>
      <c r="JZP804" s="81"/>
      <c r="JZQ804" s="75"/>
      <c r="JZR804" s="81"/>
      <c r="JZS804" s="75"/>
      <c r="JZT804" s="81"/>
      <c r="JZU804" s="75"/>
      <c r="JZV804" s="81"/>
      <c r="JZW804" s="75"/>
      <c r="JZX804" s="81"/>
      <c r="JZY804" s="75"/>
      <c r="JZZ804" s="81"/>
      <c r="KAA804" s="75"/>
      <c r="KAB804" s="81"/>
      <c r="KAC804" s="75"/>
      <c r="KAD804" s="81"/>
      <c r="KAE804" s="75"/>
      <c r="KAF804" s="81"/>
      <c r="KAG804" s="75"/>
      <c r="KAH804" s="81"/>
      <c r="KAI804" s="75"/>
      <c r="KAJ804" s="81"/>
      <c r="KAK804" s="75"/>
      <c r="KAL804" s="81"/>
      <c r="KAM804" s="75"/>
      <c r="KAN804" s="81"/>
      <c r="KAO804" s="75"/>
      <c r="KAP804" s="81"/>
      <c r="KAQ804" s="75"/>
      <c r="KAR804" s="81"/>
      <c r="KAS804" s="75"/>
      <c r="KAT804" s="81"/>
      <c r="KAU804" s="75"/>
      <c r="KAV804" s="81"/>
      <c r="KAW804" s="75"/>
      <c r="KAX804" s="81"/>
      <c r="KAY804" s="75"/>
      <c r="KAZ804" s="81"/>
      <c r="KBA804" s="75"/>
      <c r="KBB804" s="81"/>
      <c r="KBC804" s="75"/>
      <c r="KBD804" s="81"/>
      <c r="KBE804" s="75"/>
      <c r="KBF804" s="81"/>
      <c r="KBG804" s="75"/>
      <c r="KBH804" s="81"/>
      <c r="KBI804" s="75"/>
      <c r="KBJ804" s="81"/>
      <c r="KBK804" s="75"/>
      <c r="KBL804" s="81"/>
      <c r="KBM804" s="75"/>
      <c r="KBN804" s="81"/>
      <c r="KBO804" s="75"/>
      <c r="KBP804" s="81"/>
      <c r="KBQ804" s="75"/>
      <c r="KBR804" s="81"/>
      <c r="KBS804" s="75"/>
      <c r="KBT804" s="81"/>
      <c r="KBU804" s="75"/>
      <c r="KBV804" s="81"/>
      <c r="KBW804" s="75"/>
      <c r="KBX804" s="81"/>
      <c r="KBY804" s="75"/>
      <c r="KBZ804" s="81"/>
      <c r="KCA804" s="75"/>
      <c r="KCB804" s="81"/>
      <c r="KCC804" s="75"/>
      <c r="KCD804" s="81"/>
      <c r="KCE804" s="75"/>
      <c r="KCF804" s="81"/>
      <c r="KCG804" s="75"/>
      <c r="KCH804" s="81"/>
      <c r="KCI804" s="75"/>
      <c r="KCJ804" s="81"/>
      <c r="KCK804" s="75"/>
      <c r="KCL804" s="81"/>
      <c r="KCM804" s="75"/>
      <c r="KCN804" s="81"/>
      <c r="KCO804" s="75"/>
      <c r="KCP804" s="81"/>
      <c r="KCQ804" s="75"/>
      <c r="KCR804" s="81"/>
      <c r="KCS804" s="75"/>
      <c r="KCT804" s="81"/>
      <c r="KCU804" s="75"/>
      <c r="KCV804" s="81"/>
      <c r="KCW804" s="75"/>
      <c r="KCX804" s="81"/>
      <c r="KCY804" s="75"/>
      <c r="KCZ804" s="81"/>
      <c r="KDA804" s="75"/>
      <c r="KDB804" s="81"/>
      <c r="KDC804" s="75"/>
      <c r="KDD804" s="81"/>
      <c r="KDE804" s="75"/>
      <c r="KDF804" s="81"/>
      <c r="KDG804" s="75"/>
      <c r="KDH804" s="81"/>
      <c r="KDI804" s="75"/>
      <c r="KDJ804" s="81"/>
      <c r="KDK804" s="75"/>
      <c r="KDL804" s="81"/>
      <c r="KDM804" s="75"/>
      <c r="KDN804" s="81"/>
      <c r="KDO804" s="75"/>
      <c r="KDP804" s="81"/>
      <c r="KDQ804" s="75"/>
      <c r="KDR804" s="81"/>
      <c r="KDS804" s="75"/>
      <c r="KDT804" s="81"/>
      <c r="KDU804" s="75"/>
      <c r="KDV804" s="81"/>
      <c r="KDW804" s="75"/>
      <c r="KDX804" s="81"/>
      <c r="KDY804" s="75"/>
      <c r="KDZ804" s="81"/>
      <c r="KEA804" s="75"/>
      <c r="KEB804" s="81"/>
      <c r="KEC804" s="75"/>
      <c r="KED804" s="81"/>
      <c r="KEE804" s="75"/>
      <c r="KEF804" s="81"/>
      <c r="KEG804" s="75"/>
      <c r="KEH804" s="81"/>
      <c r="KEI804" s="75"/>
      <c r="KEJ804" s="81"/>
      <c r="KEK804" s="75"/>
      <c r="KEL804" s="81"/>
      <c r="KEM804" s="75"/>
      <c r="KEN804" s="81"/>
      <c r="KEO804" s="75"/>
      <c r="KEP804" s="81"/>
      <c r="KEQ804" s="75"/>
      <c r="KER804" s="81"/>
      <c r="KES804" s="75"/>
      <c r="KET804" s="81"/>
      <c r="KEU804" s="75"/>
      <c r="KEV804" s="81"/>
      <c r="KEW804" s="75"/>
      <c r="KEX804" s="81"/>
      <c r="KEY804" s="75"/>
      <c r="KEZ804" s="81"/>
      <c r="KFA804" s="75"/>
      <c r="KFB804" s="81"/>
      <c r="KFC804" s="75"/>
      <c r="KFD804" s="81"/>
      <c r="KFE804" s="75"/>
      <c r="KFF804" s="81"/>
      <c r="KFG804" s="75"/>
      <c r="KFH804" s="81"/>
      <c r="KFI804" s="75"/>
      <c r="KFJ804" s="81"/>
      <c r="KFK804" s="75"/>
      <c r="KFL804" s="81"/>
      <c r="KFM804" s="75"/>
      <c r="KFN804" s="81"/>
      <c r="KFO804" s="75"/>
      <c r="KFP804" s="81"/>
      <c r="KFQ804" s="75"/>
      <c r="KFR804" s="81"/>
      <c r="KFS804" s="75"/>
      <c r="KFT804" s="81"/>
      <c r="KFU804" s="75"/>
      <c r="KFV804" s="81"/>
      <c r="KFW804" s="75"/>
      <c r="KFX804" s="81"/>
      <c r="KFY804" s="75"/>
      <c r="KFZ804" s="81"/>
      <c r="KGA804" s="75"/>
      <c r="KGB804" s="81"/>
      <c r="KGC804" s="75"/>
      <c r="KGD804" s="81"/>
      <c r="KGE804" s="75"/>
      <c r="KGF804" s="81"/>
      <c r="KGG804" s="75"/>
      <c r="KGH804" s="81"/>
      <c r="KGI804" s="75"/>
      <c r="KGJ804" s="81"/>
      <c r="KGK804" s="75"/>
      <c r="KGL804" s="81"/>
      <c r="KGM804" s="75"/>
      <c r="KGN804" s="81"/>
      <c r="KGO804" s="75"/>
      <c r="KGP804" s="81"/>
      <c r="KGQ804" s="75"/>
      <c r="KGR804" s="81"/>
      <c r="KGS804" s="75"/>
      <c r="KGT804" s="81"/>
      <c r="KGU804" s="75"/>
      <c r="KGV804" s="81"/>
      <c r="KGW804" s="75"/>
      <c r="KGX804" s="81"/>
      <c r="KGY804" s="75"/>
      <c r="KGZ804" s="81"/>
      <c r="KHA804" s="75"/>
      <c r="KHB804" s="81"/>
      <c r="KHC804" s="75"/>
      <c r="KHD804" s="81"/>
      <c r="KHE804" s="75"/>
      <c r="KHF804" s="81"/>
      <c r="KHG804" s="75"/>
      <c r="KHH804" s="81"/>
      <c r="KHI804" s="75"/>
      <c r="KHJ804" s="81"/>
      <c r="KHK804" s="75"/>
      <c r="KHL804" s="81"/>
      <c r="KHM804" s="75"/>
      <c r="KHN804" s="81"/>
      <c r="KHO804" s="75"/>
      <c r="KHP804" s="81"/>
      <c r="KHQ804" s="75"/>
      <c r="KHR804" s="81"/>
      <c r="KHS804" s="75"/>
      <c r="KHT804" s="81"/>
      <c r="KHU804" s="75"/>
      <c r="KHV804" s="81"/>
      <c r="KHW804" s="75"/>
      <c r="KHX804" s="81"/>
      <c r="KHY804" s="75"/>
      <c r="KHZ804" s="81"/>
      <c r="KIA804" s="75"/>
      <c r="KIB804" s="81"/>
      <c r="KIC804" s="75"/>
      <c r="KID804" s="81"/>
      <c r="KIE804" s="75"/>
      <c r="KIF804" s="81"/>
      <c r="KIG804" s="75"/>
      <c r="KIH804" s="81"/>
      <c r="KII804" s="75"/>
      <c r="KIJ804" s="81"/>
      <c r="KIK804" s="75"/>
      <c r="KIL804" s="81"/>
      <c r="KIM804" s="75"/>
      <c r="KIN804" s="81"/>
      <c r="KIO804" s="75"/>
      <c r="KIP804" s="81"/>
      <c r="KIQ804" s="75"/>
      <c r="KIR804" s="81"/>
      <c r="KIS804" s="75"/>
      <c r="KIT804" s="81"/>
      <c r="KIU804" s="75"/>
      <c r="KIV804" s="81"/>
      <c r="KIW804" s="75"/>
      <c r="KIX804" s="81"/>
      <c r="KIY804" s="75"/>
      <c r="KIZ804" s="81"/>
      <c r="KJA804" s="75"/>
      <c r="KJB804" s="81"/>
      <c r="KJC804" s="75"/>
      <c r="KJD804" s="81"/>
      <c r="KJE804" s="75"/>
      <c r="KJF804" s="81"/>
      <c r="KJG804" s="75"/>
      <c r="KJH804" s="81"/>
      <c r="KJI804" s="75"/>
      <c r="KJJ804" s="81"/>
      <c r="KJK804" s="75"/>
      <c r="KJL804" s="81"/>
      <c r="KJM804" s="75"/>
      <c r="KJN804" s="81"/>
      <c r="KJO804" s="75"/>
      <c r="KJP804" s="81"/>
      <c r="KJQ804" s="75"/>
      <c r="KJR804" s="81"/>
      <c r="KJS804" s="75"/>
      <c r="KJT804" s="81"/>
      <c r="KJU804" s="75"/>
      <c r="KJV804" s="81"/>
      <c r="KJW804" s="75"/>
      <c r="KJX804" s="81"/>
      <c r="KJY804" s="75"/>
      <c r="KJZ804" s="81"/>
      <c r="KKA804" s="75"/>
      <c r="KKB804" s="81"/>
      <c r="KKC804" s="75"/>
      <c r="KKD804" s="81"/>
      <c r="KKE804" s="75"/>
      <c r="KKF804" s="81"/>
      <c r="KKG804" s="75"/>
      <c r="KKH804" s="81"/>
      <c r="KKI804" s="75"/>
      <c r="KKJ804" s="81"/>
      <c r="KKK804" s="75"/>
      <c r="KKL804" s="81"/>
      <c r="KKM804" s="75"/>
      <c r="KKN804" s="81"/>
      <c r="KKO804" s="75"/>
      <c r="KKP804" s="81"/>
      <c r="KKQ804" s="75"/>
      <c r="KKR804" s="81"/>
      <c r="KKS804" s="75"/>
      <c r="KKT804" s="81"/>
      <c r="KKU804" s="75"/>
      <c r="KKV804" s="81"/>
      <c r="KKW804" s="75"/>
      <c r="KKX804" s="81"/>
      <c r="KKY804" s="75"/>
      <c r="KKZ804" s="81"/>
      <c r="KLA804" s="75"/>
      <c r="KLB804" s="81"/>
      <c r="KLC804" s="75"/>
      <c r="KLD804" s="81"/>
      <c r="KLE804" s="75"/>
      <c r="KLF804" s="81"/>
      <c r="KLG804" s="75"/>
      <c r="KLH804" s="81"/>
      <c r="KLI804" s="75"/>
      <c r="KLJ804" s="81"/>
      <c r="KLK804" s="75"/>
      <c r="KLL804" s="81"/>
      <c r="KLM804" s="75"/>
      <c r="KLN804" s="81"/>
      <c r="KLO804" s="75"/>
      <c r="KLP804" s="81"/>
      <c r="KLQ804" s="75"/>
      <c r="KLR804" s="81"/>
      <c r="KLS804" s="75"/>
      <c r="KLT804" s="81"/>
      <c r="KLU804" s="75"/>
      <c r="KLV804" s="81"/>
      <c r="KLW804" s="75"/>
      <c r="KLX804" s="81"/>
      <c r="KLY804" s="75"/>
      <c r="KLZ804" s="81"/>
      <c r="KMA804" s="75"/>
      <c r="KMB804" s="81"/>
      <c r="KMC804" s="75"/>
      <c r="KMD804" s="81"/>
      <c r="KME804" s="75"/>
      <c r="KMF804" s="81"/>
      <c r="KMG804" s="75"/>
      <c r="KMH804" s="81"/>
      <c r="KMI804" s="75"/>
      <c r="KMJ804" s="81"/>
      <c r="KMK804" s="75"/>
      <c r="KML804" s="81"/>
      <c r="KMM804" s="75"/>
      <c r="KMN804" s="81"/>
      <c r="KMO804" s="75"/>
      <c r="KMP804" s="81"/>
      <c r="KMQ804" s="75"/>
      <c r="KMR804" s="81"/>
      <c r="KMS804" s="75"/>
      <c r="KMT804" s="81"/>
      <c r="KMU804" s="75"/>
      <c r="KMV804" s="81"/>
      <c r="KMW804" s="75"/>
      <c r="KMX804" s="81"/>
      <c r="KMY804" s="75"/>
      <c r="KMZ804" s="81"/>
      <c r="KNA804" s="75"/>
      <c r="KNB804" s="81"/>
      <c r="KNC804" s="75"/>
      <c r="KND804" s="81"/>
      <c r="KNE804" s="75"/>
      <c r="KNF804" s="81"/>
      <c r="KNG804" s="75"/>
      <c r="KNH804" s="81"/>
      <c r="KNI804" s="75"/>
      <c r="KNJ804" s="81"/>
      <c r="KNK804" s="75"/>
      <c r="KNL804" s="81"/>
      <c r="KNM804" s="75"/>
      <c r="KNN804" s="81"/>
      <c r="KNO804" s="75"/>
      <c r="KNP804" s="81"/>
      <c r="KNQ804" s="75"/>
      <c r="KNR804" s="81"/>
      <c r="KNS804" s="75"/>
      <c r="KNT804" s="81"/>
      <c r="KNU804" s="75"/>
      <c r="KNV804" s="81"/>
      <c r="KNW804" s="75"/>
      <c r="KNX804" s="81"/>
      <c r="KNY804" s="75"/>
      <c r="KNZ804" s="81"/>
      <c r="KOA804" s="75"/>
      <c r="KOB804" s="81"/>
      <c r="KOC804" s="75"/>
      <c r="KOD804" s="81"/>
      <c r="KOE804" s="75"/>
      <c r="KOF804" s="81"/>
      <c r="KOG804" s="75"/>
      <c r="KOH804" s="81"/>
      <c r="KOI804" s="75"/>
      <c r="KOJ804" s="81"/>
      <c r="KOK804" s="75"/>
      <c r="KOL804" s="81"/>
      <c r="KOM804" s="75"/>
      <c r="KON804" s="81"/>
      <c r="KOO804" s="75"/>
      <c r="KOP804" s="81"/>
      <c r="KOQ804" s="75"/>
      <c r="KOR804" s="81"/>
      <c r="KOS804" s="75"/>
      <c r="KOT804" s="81"/>
      <c r="KOU804" s="75"/>
      <c r="KOV804" s="81"/>
      <c r="KOW804" s="75"/>
      <c r="KOX804" s="81"/>
      <c r="KOY804" s="75"/>
      <c r="KOZ804" s="81"/>
      <c r="KPA804" s="75"/>
      <c r="KPB804" s="81"/>
      <c r="KPC804" s="75"/>
      <c r="KPD804" s="81"/>
      <c r="KPE804" s="75"/>
      <c r="KPF804" s="81"/>
      <c r="KPG804" s="75"/>
      <c r="KPH804" s="81"/>
      <c r="KPI804" s="75"/>
      <c r="KPJ804" s="81"/>
      <c r="KPK804" s="75"/>
      <c r="KPL804" s="81"/>
      <c r="KPM804" s="75"/>
      <c r="KPN804" s="81"/>
      <c r="KPO804" s="75"/>
      <c r="KPP804" s="81"/>
      <c r="KPQ804" s="75"/>
      <c r="KPR804" s="81"/>
      <c r="KPS804" s="75"/>
      <c r="KPT804" s="81"/>
      <c r="KPU804" s="75"/>
      <c r="KPV804" s="81"/>
      <c r="KPW804" s="75"/>
      <c r="KPX804" s="81"/>
      <c r="KPY804" s="75"/>
      <c r="KPZ804" s="81"/>
      <c r="KQA804" s="75"/>
      <c r="KQB804" s="81"/>
      <c r="KQC804" s="75"/>
      <c r="KQD804" s="81"/>
      <c r="KQE804" s="75"/>
      <c r="KQF804" s="81"/>
      <c r="KQG804" s="75"/>
      <c r="KQH804" s="81"/>
      <c r="KQI804" s="75"/>
      <c r="KQJ804" s="81"/>
      <c r="KQK804" s="75"/>
      <c r="KQL804" s="81"/>
      <c r="KQM804" s="75"/>
      <c r="KQN804" s="81"/>
      <c r="KQO804" s="75"/>
      <c r="KQP804" s="81"/>
      <c r="KQQ804" s="75"/>
      <c r="KQR804" s="81"/>
      <c r="KQS804" s="75"/>
      <c r="KQT804" s="81"/>
      <c r="KQU804" s="75"/>
      <c r="KQV804" s="81"/>
      <c r="KQW804" s="75"/>
      <c r="KQX804" s="81"/>
      <c r="KQY804" s="75"/>
      <c r="KQZ804" s="81"/>
      <c r="KRA804" s="75"/>
      <c r="KRB804" s="81"/>
      <c r="KRC804" s="75"/>
      <c r="KRD804" s="81"/>
      <c r="KRE804" s="75"/>
      <c r="KRF804" s="81"/>
      <c r="KRG804" s="75"/>
      <c r="KRH804" s="81"/>
      <c r="KRI804" s="75"/>
      <c r="KRJ804" s="81"/>
      <c r="KRK804" s="75"/>
      <c r="KRL804" s="81"/>
      <c r="KRM804" s="75"/>
      <c r="KRN804" s="81"/>
      <c r="KRO804" s="75"/>
      <c r="KRP804" s="81"/>
      <c r="KRQ804" s="75"/>
      <c r="KRR804" s="81"/>
      <c r="KRS804" s="75"/>
      <c r="KRT804" s="81"/>
      <c r="KRU804" s="75"/>
      <c r="KRV804" s="81"/>
      <c r="KRW804" s="75"/>
      <c r="KRX804" s="81"/>
      <c r="KRY804" s="75"/>
      <c r="KRZ804" s="81"/>
      <c r="KSA804" s="75"/>
      <c r="KSB804" s="81"/>
      <c r="KSC804" s="75"/>
      <c r="KSD804" s="81"/>
      <c r="KSE804" s="75"/>
      <c r="KSF804" s="81"/>
      <c r="KSG804" s="75"/>
      <c r="KSH804" s="81"/>
      <c r="KSI804" s="75"/>
      <c r="KSJ804" s="81"/>
      <c r="KSK804" s="75"/>
      <c r="KSL804" s="81"/>
      <c r="KSM804" s="75"/>
      <c r="KSN804" s="81"/>
      <c r="KSO804" s="75"/>
      <c r="KSP804" s="81"/>
      <c r="KSQ804" s="75"/>
      <c r="KSR804" s="81"/>
      <c r="KSS804" s="75"/>
      <c r="KST804" s="81"/>
      <c r="KSU804" s="75"/>
      <c r="KSV804" s="81"/>
      <c r="KSW804" s="75"/>
      <c r="KSX804" s="81"/>
      <c r="KSY804" s="75"/>
      <c r="KSZ804" s="81"/>
      <c r="KTA804" s="75"/>
      <c r="KTB804" s="81"/>
      <c r="KTC804" s="75"/>
      <c r="KTD804" s="81"/>
      <c r="KTE804" s="75"/>
      <c r="KTF804" s="81"/>
      <c r="KTG804" s="75"/>
      <c r="KTH804" s="81"/>
      <c r="KTI804" s="75"/>
      <c r="KTJ804" s="81"/>
      <c r="KTK804" s="75"/>
      <c r="KTL804" s="81"/>
      <c r="KTM804" s="75"/>
      <c r="KTN804" s="81"/>
      <c r="KTO804" s="75"/>
      <c r="KTP804" s="81"/>
      <c r="KTQ804" s="75"/>
      <c r="KTR804" s="81"/>
      <c r="KTS804" s="75"/>
      <c r="KTT804" s="81"/>
      <c r="KTU804" s="75"/>
      <c r="KTV804" s="81"/>
      <c r="KTW804" s="75"/>
      <c r="KTX804" s="81"/>
      <c r="KTY804" s="75"/>
      <c r="KTZ804" s="81"/>
      <c r="KUA804" s="75"/>
      <c r="KUB804" s="81"/>
      <c r="KUC804" s="75"/>
      <c r="KUD804" s="81"/>
      <c r="KUE804" s="75"/>
      <c r="KUF804" s="81"/>
      <c r="KUG804" s="75"/>
      <c r="KUH804" s="81"/>
      <c r="KUI804" s="75"/>
      <c r="KUJ804" s="81"/>
      <c r="KUK804" s="75"/>
      <c r="KUL804" s="81"/>
      <c r="KUM804" s="75"/>
      <c r="KUN804" s="81"/>
      <c r="KUO804" s="75"/>
      <c r="KUP804" s="81"/>
      <c r="KUQ804" s="75"/>
      <c r="KUR804" s="81"/>
      <c r="KUS804" s="75"/>
      <c r="KUT804" s="81"/>
      <c r="KUU804" s="75"/>
      <c r="KUV804" s="81"/>
      <c r="KUW804" s="75"/>
      <c r="KUX804" s="81"/>
      <c r="KUY804" s="75"/>
      <c r="KUZ804" s="81"/>
      <c r="KVA804" s="75"/>
      <c r="KVB804" s="81"/>
      <c r="KVC804" s="75"/>
      <c r="KVD804" s="81"/>
      <c r="KVE804" s="75"/>
      <c r="KVF804" s="81"/>
      <c r="KVG804" s="75"/>
      <c r="KVH804" s="81"/>
      <c r="KVI804" s="75"/>
      <c r="KVJ804" s="81"/>
      <c r="KVK804" s="75"/>
      <c r="KVL804" s="81"/>
      <c r="KVM804" s="75"/>
      <c r="KVN804" s="81"/>
      <c r="KVO804" s="75"/>
      <c r="KVP804" s="81"/>
      <c r="KVQ804" s="75"/>
      <c r="KVR804" s="81"/>
      <c r="KVS804" s="75"/>
      <c r="KVT804" s="81"/>
      <c r="KVU804" s="75"/>
      <c r="KVV804" s="81"/>
      <c r="KVW804" s="75"/>
      <c r="KVX804" s="81"/>
      <c r="KVY804" s="75"/>
      <c r="KVZ804" s="81"/>
      <c r="KWA804" s="75"/>
      <c r="KWB804" s="81"/>
      <c r="KWC804" s="75"/>
      <c r="KWD804" s="81"/>
      <c r="KWE804" s="75"/>
      <c r="KWF804" s="81"/>
      <c r="KWG804" s="75"/>
      <c r="KWH804" s="81"/>
      <c r="KWI804" s="75"/>
      <c r="KWJ804" s="81"/>
      <c r="KWK804" s="75"/>
      <c r="KWL804" s="81"/>
      <c r="KWM804" s="75"/>
      <c r="KWN804" s="81"/>
      <c r="KWO804" s="75"/>
      <c r="KWP804" s="81"/>
      <c r="KWQ804" s="75"/>
      <c r="KWR804" s="81"/>
      <c r="KWS804" s="75"/>
      <c r="KWT804" s="81"/>
      <c r="KWU804" s="75"/>
      <c r="KWV804" s="81"/>
      <c r="KWW804" s="75"/>
      <c r="KWX804" s="81"/>
      <c r="KWY804" s="75"/>
      <c r="KWZ804" s="81"/>
      <c r="KXA804" s="75"/>
      <c r="KXB804" s="81"/>
      <c r="KXC804" s="75"/>
      <c r="KXD804" s="81"/>
      <c r="KXE804" s="75"/>
      <c r="KXF804" s="81"/>
      <c r="KXG804" s="75"/>
      <c r="KXH804" s="81"/>
      <c r="KXI804" s="75"/>
      <c r="KXJ804" s="81"/>
      <c r="KXK804" s="75"/>
      <c r="KXL804" s="81"/>
      <c r="KXM804" s="75"/>
      <c r="KXN804" s="81"/>
      <c r="KXO804" s="75"/>
      <c r="KXP804" s="81"/>
      <c r="KXQ804" s="75"/>
      <c r="KXR804" s="81"/>
      <c r="KXS804" s="75"/>
      <c r="KXT804" s="81"/>
      <c r="KXU804" s="75"/>
      <c r="KXV804" s="81"/>
      <c r="KXW804" s="75"/>
      <c r="KXX804" s="81"/>
      <c r="KXY804" s="75"/>
      <c r="KXZ804" s="81"/>
      <c r="KYA804" s="75"/>
      <c r="KYB804" s="81"/>
      <c r="KYC804" s="75"/>
      <c r="KYD804" s="81"/>
      <c r="KYE804" s="75"/>
      <c r="KYF804" s="81"/>
      <c r="KYG804" s="75"/>
      <c r="KYH804" s="81"/>
      <c r="KYI804" s="75"/>
      <c r="KYJ804" s="81"/>
      <c r="KYK804" s="75"/>
      <c r="KYL804" s="81"/>
      <c r="KYM804" s="75"/>
      <c r="KYN804" s="81"/>
      <c r="KYO804" s="75"/>
      <c r="KYP804" s="81"/>
      <c r="KYQ804" s="75"/>
      <c r="KYR804" s="81"/>
      <c r="KYS804" s="75"/>
      <c r="KYT804" s="81"/>
      <c r="KYU804" s="75"/>
      <c r="KYV804" s="81"/>
      <c r="KYW804" s="75"/>
      <c r="KYX804" s="81"/>
      <c r="KYY804" s="75"/>
      <c r="KYZ804" s="81"/>
      <c r="KZA804" s="75"/>
      <c r="KZB804" s="81"/>
      <c r="KZC804" s="75"/>
      <c r="KZD804" s="81"/>
      <c r="KZE804" s="75"/>
      <c r="KZF804" s="81"/>
      <c r="KZG804" s="75"/>
      <c r="KZH804" s="81"/>
      <c r="KZI804" s="75"/>
      <c r="KZJ804" s="81"/>
      <c r="KZK804" s="75"/>
      <c r="KZL804" s="81"/>
      <c r="KZM804" s="75"/>
      <c r="KZN804" s="81"/>
      <c r="KZO804" s="75"/>
      <c r="KZP804" s="81"/>
      <c r="KZQ804" s="75"/>
      <c r="KZR804" s="81"/>
      <c r="KZS804" s="75"/>
      <c r="KZT804" s="81"/>
      <c r="KZU804" s="75"/>
      <c r="KZV804" s="81"/>
      <c r="KZW804" s="75"/>
      <c r="KZX804" s="81"/>
      <c r="KZY804" s="75"/>
      <c r="KZZ804" s="81"/>
      <c r="LAA804" s="75"/>
      <c r="LAB804" s="81"/>
      <c r="LAC804" s="75"/>
      <c r="LAD804" s="81"/>
      <c r="LAE804" s="75"/>
      <c r="LAF804" s="81"/>
      <c r="LAG804" s="75"/>
      <c r="LAH804" s="81"/>
      <c r="LAI804" s="75"/>
      <c r="LAJ804" s="81"/>
      <c r="LAK804" s="75"/>
      <c r="LAL804" s="81"/>
      <c r="LAM804" s="75"/>
      <c r="LAN804" s="81"/>
      <c r="LAO804" s="75"/>
      <c r="LAP804" s="81"/>
      <c r="LAQ804" s="75"/>
      <c r="LAR804" s="81"/>
      <c r="LAS804" s="75"/>
      <c r="LAT804" s="81"/>
      <c r="LAU804" s="75"/>
      <c r="LAV804" s="81"/>
      <c r="LAW804" s="75"/>
      <c r="LAX804" s="81"/>
      <c r="LAY804" s="75"/>
      <c r="LAZ804" s="81"/>
      <c r="LBA804" s="75"/>
      <c r="LBB804" s="81"/>
      <c r="LBC804" s="75"/>
      <c r="LBD804" s="81"/>
      <c r="LBE804" s="75"/>
      <c r="LBF804" s="81"/>
      <c r="LBG804" s="75"/>
      <c r="LBH804" s="81"/>
      <c r="LBI804" s="75"/>
      <c r="LBJ804" s="81"/>
      <c r="LBK804" s="75"/>
      <c r="LBL804" s="81"/>
      <c r="LBM804" s="75"/>
      <c r="LBN804" s="81"/>
      <c r="LBO804" s="75"/>
      <c r="LBP804" s="81"/>
      <c r="LBQ804" s="75"/>
      <c r="LBR804" s="81"/>
      <c r="LBS804" s="75"/>
      <c r="LBT804" s="81"/>
      <c r="LBU804" s="75"/>
      <c r="LBV804" s="81"/>
      <c r="LBW804" s="75"/>
      <c r="LBX804" s="81"/>
      <c r="LBY804" s="75"/>
      <c r="LBZ804" s="81"/>
      <c r="LCA804" s="75"/>
      <c r="LCB804" s="81"/>
      <c r="LCC804" s="75"/>
      <c r="LCD804" s="81"/>
      <c r="LCE804" s="75"/>
      <c r="LCF804" s="81"/>
      <c r="LCG804" s="75"/>
      <c r="LCH804" s="81"/>
      <c r="LCI804" s="75"/>
      <c r="LCJ804" s="81"/>
      <c r="LCK804" s="75"/>
      <c r="LCL804" s="81"/>
      <c r="LCM804" s="75"/>
      <c r="LCN804" s="81"/>
      <c r="LCO804" s="75"/>
      <c r="LCP804" s="81"/>
      <c r="LCQ804" s="75"/>
      <c r="LCR804" s="81"/>
      <c r="LCS804" s="75"/>
      <c r="LCT804" s="81"/>
      <c r="LCU804" s="75"/>
      <c r="LCV804" s="81"/>
      <c r="LCW804" s="75"/>
      <c r="LCX804" s="81"/>
      <c r="LCY804" s="75"/>
      <c r="LCZ804" s="81"/>
      <c r="LDA804" s="75"/>
      <c r="LDB804" s="81"/>
      <c r="LDC804" s="75"/>
      <c r="LDD804" s="81"/>
      <c r="LDE804" s="75"/>
      <c r="LDF804" s="81"/>
      <c r="LDG804" s="75"/>
      <c r="LDH804" s="81"/>
      <c r="LDI804" s="75"/>
      <c r="LDJ804" s="81"/>
      <c r="LDK804" s="75"/>
      <c r="LDL804" s="81"/>
      <c r="LDM804" s="75"/>
      <c r="LDN804" s="81"/>
      <c r="LDO804" s="75"/>
      <c r="LDP804" s="81"/>
      <c r="LDQ804" s="75"/>
      <c r="LDR804" s="81"/>
      <c r="LDS804" s="75"/>
      <c r="LDT804" s="81"/>
      <c r="LDU804" s="75"/>
      <c r="LDV804" s="81"/>
      <c r="LDW804" s="75"/>
      <c r="LDX804" s="81"/>
      <c r="LDY804" s="75"/>
      <c r="LDZ804" s="81"/>
      <c r="LEA804" s="75"/>
      <c r="LEB804" s="81"/>
      <c r="LEC804" s="75"/>
      <c r="LED804" s="81"/>
      <c r="LEE804" s="75"/>
      <c r="LEF804" s="81"/>
      <c r="LEG804" s="75"/>
      <c r="LEH804" s="81"/>
      <c r="LEI804" s="75"/>
      <c r="LEJ804" s="81"/>
      <c r="LEK804" s="75"/>
      <c r="LEL804" s="81"/>
      <c r="LEM804" s="75"/>
      <c r="LEN804" s="81"/>
      <c r="LEO804" s="75"/>
      <c r="LEP804" s="81"/>
      <c r="LEQ804" s="75"/>
      <c r="LER804" s="81"/>
      <c r="LES804" s="75"/>
      <c r="LET804" s="81"/>
      <c r="LEU804" s="75"/>
      <c r="LEV804" s="81"/>
      <c r="LEW804" s="75"/>
      <c r="LEX804" s="81"/>
      <c r="LEY804" s="75"/>
      <c r="LEZ804" s="81"/>
      <c r="LFA804" s="75"/>
      <c r="LFB804" s="81"/>
      <c r="LFC804" s="75"/>
      <c r="LFD804" s="81"/>
      <c r="LFE804" s="75"/>
      <c r="LFF804" s="81"/>
      <c r="LFG804" s="75"/>
      <c r="LFH804" s="81"/>
      <c r="LFI804" s="75"/>
      <c r="LFJ804" s="81"/>
      <c r="LFK804" s="75"/>
      <c r="LFL804" s="81"/>
      <c r="LFM804" s="75"/>
      <c r="LFN804" s="81"/>
      <c r="LFO804" s="75"/>
      <c r="LFP804" s="81"/>
      <c r="LFQ804" s="75"/>
      <c r="LFR804" s="81"/>
      <c r="LFS804" s="75"/>
      <c r="LFT804" s="81"/>
      <c r="LFU804" s="75"/>
      <c r="LFV804" s="81"/>
      <c r="LFW804" s="75"/>
      <c r="LFX804" s="81"/>
      <c r="LFY804" s="75"/>
      <c r="LFZ804" s="81"/>
      <c r="LGA804" s="75"/>
      <c r="LGB804" s="81"/>
      <c r="LGC804" s="75"/>
      <c r="LGD804" s="81"/>
      <c r="LGE804" s="75"/>
      <c r="LGF804" s="81"/>
      <c r="LGG804" s="75"/>
      <c r="LGH804" s="81"/>
      <c r="LGI804" s="75"/>
      <c r="LGJ804" s="81"/>
      <c r="LGK804" s="75"/>
      <c r="LGL804" s="81"/>
      <c r="LGM804" s="75"/>
      <c r="LGN804" s="81"/>
      <c r="LGO804" s="75"/>
      <c r="LGP804" s="81"/>
      <c r="LGQ804" s="75"/>
      <c r="LGR804" s="81"/>
      <c r="LGS804" s="75"/>
      <c r="LGT804" s="81"/>
      <c r="LGU804" s="75"/>
      <c r="LGV804" s="81"/>
      <c r="LGW804" s="75"/>
      <c r="LGX804" s="81"/>
      <c r="LGY804" s="75"/>
      <c r="LGZ804" s="81"/>
      <c r="LHA804" s="75"/>
      <c r="LHB804" s="81"/>
      <c r="LHC804" s="75"/>
      <c r="LHD804" s="81"/>
      <c r="LHE804" s="75"/>
      <c r="LHF804" s="81"/>
      <c r="LHG804" s="75"/>
      <c r="LHH804" s="81"/>
      <c r="LHI804" s="75"/>
      <c r="LHJ804" s="81"/>
      <c r="LHK804" s="75"/>
      <c r="LHL804" s="81"/>
      <c r="LHM804" s="75"/>
      <c r="LHN804" s="81"/>
      <c r="LHO804" s="75"/>
      <c r="LHP804" s="81"/>
      <c r="LHQ804" s="75"/>
      <c r="LHR804" s="81"/>
      <c r="LHS804" s="75"/>
      <c r="LHT804" s="81"/>
      <c r="LHU804" s="75"/>
      <c r="LHV804" s="81"/>
      <c r="LHW804" s="75"/>
      <c r="LHX804" s="81"/>
      <c r="LHY804" s="75"/>
      <c r="LHZ804" s="81"/>
      <c r="LIA804" s="75"/>
      <c r="LIB804" s="81"/>
      <c r="LIC804" s="75"/>
      <c r="LID804" s="81"/>
      <c r="LIE804" s="75"/>
      <c r="LIF804" s="81"/>
      <c r="LIG804" s="75"/>
      <c r="LIH804" s="81"/>
      <c r="LII804" s="75"/>
      <c r="LIJ804" s="81"/>
      <c r="LIK804" s="75"/>
      <c r="LIL804" s="81"/>
      <c r="LIM804" s="75"/>
      <c r="LIN804" s="81"/>
      <c r="LIO804" s="75"/>
      <c r="LIP804" s="81"/>
      <c r="LIQ804" s="75"/>
      <c r="LIR804" s="81"/>
      <c r="LIS804" s="75"/>
      <c r="LIT804" s="81"/>
      <c r="LIU804" s="75"/>
      <c r="LIV804" s="81"/>
      <c r="LIW804" s="75"/>
      <c r="LIX804" s="81"/>
      <c r="LIY804" s="75"/>
      <c r="LIZ804" s="81"/>
      <c r="LJA804" s="75"/>
      <c r="LJB804" s="81"/>
      <c r="LJC804" s="75"/>
      <c r="LJD804" s="81"/>
      <c r="LJE804" s="75"/>
      <c r="LJF804" s="81"/>
      <c r="LJG804" s="75"/>
      <c r="LJH804" s="81"/>
      <c r="LJI804" s="75"/>
      <c r="LJJ804" s="81"/>
      <c r="LJK804" s="75"/>
      <c r="LJL804" s="81"/>
      <c r="LJM804" s="75"/>
      <c r="LJN804" s="81"/>
      <c r="LJO804" s="75"/>
      <c r="LJP804" s="81"/>
      <c r="LJQ804" s="75"/>
      <c r="LJR804" s="81"/>
      <c r="LJS804" s="75"/>
      <c r="LJT804" s="81"/>
      <c r="LJU804" s="75"/>
      <c r="LJV804" s="81"/>
      <c r="LJW804" s="75"/>
      <c r="LJX804" s="81"/>
      <c r="LJY804" s="75"/>
      <c r="LJZ804" s="81"/>
      <c r="LKA804" s="75"/>
      <c r="LKB804" s="81"/>
      <c r="LKC804" s="75"/>
      <c r="LKD804" s="81"/>
      <c r="LKE804" s="75"/>
      <c r="LKF804" s="81"/>
      <c r="LKG804" s="75"/>
      <c r="LKH804" s="81"/>
      <c r="LKI804" s="75"/>
      <c r="LKJ804" s="81"/>
      <c r="LKK804" s="75"/>
      <c r="LKL804" s="81"/>
      <c r="LKM804" s="75"/>
      <c r="LKN804" s="81"/>
      <c r="LKO804" s="75"/>
      <c r="LKP804" s="81"/>
      <c r="LKQ804" s="75"/>
      <c r="LKR804" s="81"/>
      <c r="LKS804" s="75"/>
      <c r="LKT804" s="81"/>
      <c r="LKU804" s="75"/>
      <c r="LKV804" s="81"/>
      <c r="LKW804" s="75"/>
      <c r="LKX804" s="81"/>
      <c r="LKY804" s="75"/>
      <c r="LKZ804" s="81"/>
      <c r="LLA804" s="75"/>
      <c r="LLB804" s="81"/>
      <c r="LLC804" s="75"/>
      <c r="LLD804" s="81"/>
      <c r="LLE804" s="75"/>
      <c r="LLF804" s="81"/>
      <c r="LLG804" s="75"/>
      <c r="LLH804" s="81"/>
      <c r="LLI804" s="75"/>
      <c r="LLJ804" s="81"/>
      <c r="LLK804" s="75"/>
      <c r="LLL804" s="81"/>
      <c r="LLM804" s="75"/>
      <c r="LLN804" s="81"/>
      <c r="LLO804" s="75"/>
      <c r="LLP804" s="81"/>
      <c r="LLQ804" s="75"/>
      <c r="LLR804" s="81"/>
      <c r="LLS804" s="75"/>
      <c r="LLT804" s="81"/>
      <c r="LLU804" s="75"/>
      <c r="LLV804" s="81"/>
      <c r="LLW804" s="75"/>
      <c r="LLX804" s="81"/>
      <c r="LLY804" s="75"/>
      <c r="LLZ804" s="81"/>
      <c r="LMA804" s="75"/>
      <c r="LMB804" s="81"/>
      <c r="LMC804" s="75"/>
      <c r="LMD804" s="81"/>
      <c r="LME804" s="75"/>
      <c r="LMF804" s="81"/>
      <c r="LMG804" s="75"/>
      <c r="LMH804" s="81"/>
      <c r="LMI804" s="75"/>
      <c r="LMJ804" s="81"/>
      <c r="LMK804" s="75"/>
      <c r="LML804" s="81"/>
      <c r="LMM804" s="75"/>
      <c r="LMN804" s="81"/>
      <c r="LMO804" s="75"/>
      <c r="LMP804" s="81"/>
      <c r="LMQ804" s="75"/>
      <c r="LMR804" s="81"/>
      <c r="LMS804" s="75"/>
      <c r="LMT804" s="81"/>
      <c r="LMU804" s="75"/>
      <c r="LMV804" s="81"/>
      <c r="LMW804" s="75"/>
      <c r="LMX804" s="81"/>
      <c r="LMY804" s="75"/>
      <c r="LMZ804" s="81"/>
      <c r="LNA804" s="75"/>
      <c r="LNB804" s="81"/>
      <c r="LNC804" s="75"/>
      <c r="LND804" s="81"/>
      <c r="LNE804" s="75"/>
      <c r="LNF804" s="81"/>
      <c r="LNG804" s="75"/>
      <c r="LNH804" s="81"/>
      <c r="LNI804" s="75"/>
      <c r="LNJ804" s="81"/>
      <c r="LNK804" s="75"/>
      <c r="LNL804" s="81"/>
      <c r="LNM804" s="75"/>
      <c r="LNN804" s="81"/>
      <c r="LNO804" s="75"/>
      <c r="LNP804" s="81"/>
      <c r="LNQ804" s="75"/>
      <c r="LNR804" s="81"/>
      <c r="LNS804" s="75"/>
      <c r="LNT804" s="81"/>
      <c r="LNU804" s="75"/>
      <c r="LNV804" s="81"/>
      <c r="LNW804" s="75"/>
      <c r="LNX804" s="81"/>
      <c r="LNY804" s="75"/>
      <c r="LNZ804" s="81"/>
      <c r="LOA804" s="75"/>
      <c r="LOB804" s="81"/>
      <c r="LOC804" s="75"/>
      <c r="LOD804" s="81"/>
      <c r="LOE804" s="75"/>
      <c r="LOF804" s="81"/>
      <c r="LOG804" s="75"/>
      <c r="LOH804" s="81"/>
      <c r="LOI804" s="75"/>
      <c r="LOJ804" s="81"/>
      <c r="LOK804" s="75"/>
      <c r="LOL804" s="81"/>
      <c r="LOM804" s="75"/>
      <c r="LON804" s="81"/>
      <c r="LOO804" s="75"/>
      <c r="LOP804" s="81"/>
      <c r="LOQ804" s="75"/>
      <c r="LOR804" s="81"/>
      <c r="LOS804" s="75"/>
      <c r="LOT804" s="81"/>
      <c r="LOU804" s="75"/>
      <c r="LOV804" s="81"/>
      <c r="LOW804" s="75"/>
      <c r="LOX804" s="81"/>
      <c r="LOY804" s="75"/>
      <c r="LOZ804" s="81"/>
      <c r="LPA804" s="75"/>
      <c r="LPB804" s="81"/>
      <c r="LPC804" s="75"/>
      <c r="LPD804" s="81"/>
      <c r="LPE804" s="75"/>
      <c r="LPF804" s="81"/>
      <c r="LPG804" s="75"/>
      <c r="LPH804" s="81"/>
      <c r="LPI804" s="75"/>
      <c r="LPJ804" s="81"/>
      <c r="LPK804" s="75"/>
      <c r="LPL804" s="81"/>
      <c r="LPM804" s="75"/>
      <c r="LPN804" s="81"/>
      <c r="LPO804" s="75"/>
      <c r="LPP804" s="81"/>
      <c r="LPQ804" s="75"/>
      <c r="LPR804" s="81"/>
      <c r="LPS804" s="75"/>
      <c r="LPT804" s="81"/>
      <c r="LPU804" s="75"/>
      <c r="LPV804" s="81"/>
      <c r="LPW804" s="75"/>
      <c r="LPX804" s="81"/>
      <c r="LPY804" s="75"/>
      <c r="LPZ804" s="81"/>
      <c r="LQA804" s="75"/>
      <c r="LQB804" s="81"/>
      <c r="LQC804" s="75"/>
      <c r="LQD804" s="81"/>
      <c r="LQE804" s="75"/>
      <c r="LQF804" s="81"/>
      <c r="LQG804" s="75"/>
      <c r="LQH804" s="81"/>
      <c r="LQI804" s="75"/>
      <c r="LQJ804" s="81"/>
      <c r="LQK804" s="75"/>
      <c r="LQL804" s="81"/>
      <c r="LQM804" s="75"/>
      <c r="LQN804" s="81"/>
      <c r="LQO804" s="75"/>
      <c r="LQP804" s="81"/>
      <c r="LQQ804" s="75"/>
      <c r="LQR804" s="81"/>
      <c r="LQS804" s="75"/>
      <c r="LQT804" s="81"/>
      <c r="LQU804" s="75"/>
      <c r="LQV804" s="81"/>
      <c r="LQW804" s="75"/>
      <c r="LQX804" s="81"/>
      <c r="LQY804" s="75"/>
      <c r="LQZ804" s="81"/>
      <c r="LRA804" s="75"/>
      <c r="LRB804" s="81"/>
      <c r="LRC804" s="75"/>
      <c r="LRD804" s="81"/>
      <c r="LRE804" s="75"/>
      <c r="LRF804" s="81"/>
      <c r="LRG804" s="75"/>
      <c r="LRH804" s="81"/>
      <c r="LRI804" s="75"/>
      <c r="LRJ804" s="81"/>
      <c r="LRK804" s="75"/>
      <c r="LRL804" s="81"/>
      <c r="LRM804" s="75"/>
      <c r="LRN804" s="81"/>
      <c r="LRO804" s="75"/>
      <c r="LRP804" s="81"/>
      <c r="LRQ804" s="75"/>
      <c r="LRR804" s="81"/>
      <c r="LRS804" s="75"/>
      <c r="LRT804" s="81"/>
      <c r="LRU804" s="75"/>
      <c r="LRV804" s="81"/>
      <c r="LRW804" s="75"/>
      <c r="LRX804" s="81"/>
      <c r="LRY804" s="75"/>
      <c r="LRZ804" s="81"/>
      <c r="LSA804" s="75"/>
      <c r="LSB804" s="81"/>
      <c r="LSC804" s="75"/>
      <c r="LSD804" s="81"/>
      <c r="LSE804" s="75"/>
      <c r="LSF804" s="81"/>
      <c r="LSG804" s="75"/>
      <c r="LSH804" s="81"/>
      <c r="LSI804" s="75"/>
      <c r="LSJ804" s="81"/>
      <c r="LSK804" s="75"/>
      <c r="LSL804" s="81"/>
      <c r="LSM804" s="75"/>
      <c r="LSN804" s="81"/>
      <c r="LSO804" s="75"/>
      <c r="LSP804" s="81"/>
      <c r="LSQ804" s="75"/>
      <c r="LSR804" s="81"/>
      <c r="LSS804" s="75"/>
      <c r="LST804" s="81"/>
      <c r="LSU804" s="75"/>
      <c r="LSV804" s="81"/>
      <c r="LSW804" s="75"/>
      <c r="LSX804" s="81"/>
      <c r="LSY804" s="75"/>
      <c r="LSZ804" s="81"/>
      <c r="LTA804" s="75"/>
      <c r="LTB804" s="81"/>
      <c r="LTC804" s="75"/>
      <c r="LTD804" s="81"/>
      <c r="LTE804" s="75"/>
      <c r="LTF804" s="81"/>
      <c r="LTG804" s="75"/>
      <c r="LTH804" s="81"/>
      <c r="LTI804" s="75"/>
      <c r="LTJ804" s="81"/>
      <c r="LTK804" s="75"/>
      <c r="LTL804" s="81"/>
      <c r="LTM804" s="75"/>
      <c r="LTN804" s="81"/>
      <c r="LTO804" s="75"/>
      <c r="LTP804" s="81"/>
      <c r="LTQ804" s="75"/>
      <c r="LTR804" s="81"/>
      <c r="LTS804" s="75"/>
      <c r="LTT804" s="81"/>
      <c r="LTU804" s="75"/>
      <c r="LTV804" s="81"/>
      <c r="LTW804" s="75"/>
      <c r="LTX804" s="81"/>
      <c r="LTY804" s="75"/>
      <c r="LTZ804" s="81"/>
      <c r="LUA804" s="75"/>
      <c r="LUB804" s="81"/>
      <c r="LUC804" s="75"/>
      <c r="LUD804" s="81"/>
      <c r="LUE804" s="75"/>
      <c r="LUF804" s="81"/>
      <c r="LUG804" s="75"/>
      <c r="LUH804" s="81"/>
      <c r="LUI804" s="75"/>
      <c r="LUJ804" s="81"/>
      <c r="LUK804" s="75"/>
      <c r="LUL804" s="81"/>
      <c r="LUM804" s="75"/>
      <c r="LUN804" s="81"/>
      <c r="LUO804" s="75"/>
      <c r="LUP804" s="81"/>
      <c r="LUQ804" s="75"/>
      <c r="LUR804" s="81"/>
      <c r="LUS804" s="75"/>
      <c r="LUT804" s="81"/>
      <c r="LUU804" s="75"/>
      <c r="LUV804" s="81"/>
      <c r="LUW804" s="75"/>
      <c r="LUX804" s="81"/>
      <c r="LUY804" s="75"/>
      <c r="LUZ804" s="81"/>
      <c r="LVA804" s="75"/>
      <c r="LVB804" s="81"/>
      <c r="LVC804" s="75"/>
      <c r="LVD804" s="81"/>
      <c r="LVE804" s="75"/>
      <c r="LVF804" s="81"/>
      <c r="LVG804" s="75"/>
      <c r="LVH804" s="81"/>
      <c r="LVI804" s="75"/>
      <c r="LVJ804" s="81"/>
      <c r="LVK804" s="75"/>
      <c r="LVL804" s="81"/>
      <c r="LVM804" s="75"/>
      <c r="LVN804" s="81"/>
      <c r="LVO804" s="75"/>
      <c r="LVP804" s="81"/>
      <c r="LVQ804" s="75"/>
      <c r="LVR804" s="81"/>
      <c r="LVS804" s="75"/>
      <c r="LVT804" s="81"/>
      <c r="LVU804" s="75"/>
      <c r="LVV804" s="81"/>
      <c r="LVW804" s="75"/>
      <c r="LVX804" s="81"/>
      <c r="LVY804" s="75"/>
      <c r="LVZ804" s="81"/>
      <c r="LWA804" s="75"/>
      <c r="LWB804" s="81"/>
      <c r="LWC804" s="75"/>
      <c r="LWD804" s="81"/>
      <c r="LWE804" s="75"/>
      <c r="LWF804" s="81"/>
      <c r="LWG804" s="75"/>
      <c r="LWH804" s="81"/>
      <c r="LWI804" s="75"/>
      <c r="LWJ804" s="81"/>
      <c r="LWK804" s="75"/>
      <c r="LWL804" s="81"/>
      <c r="LWM804" s="75"/>
      <c r="LWN804" s="81"/>
      <c r="LWO804" s="75"/>
      <c r="LWP804" s="81"/>
      <c r="LWQ804" s="75"/>
      <c r="LWR804" s="81"/>
      <c r="LWS804" s="75"/>
      <c r="LWT804" s="81"/>
      <c r="LWU804" s="75"/>
      <c r="LWV804" s="81"/>
      <c r="LWW804" s="75"/>
      <c r="LWX804" s="81"/>
      <c r="LWY804" s="75"/>
      <c r="LWZ804" s="81"/>
      <c r="LXA804" s="75"/>
      <c r="LXB804" s="81"/>
      <c r="LXC804" s="75"/>
      <c r="LXD804" s="81"/>
      <c r="LXE804" s="75"/>
      <c r="LXF804" s="81"/>
      <c r="LXG804" s="75"/>
      <c r="LXH804" s="81"/>
      <c r="LXI804" s="75"/>
      <c r="LXJ804" s="81"/>
      <c r="LXK804" s="75"/>
      <c r="LXL804" s="81"/>
      <c r="LXM804" s="75"/>
      <c r="LXN804" s="81"/>
      <c r="LXO804" s="75"/>
      <c r="LXP804" s="81"/>
      <c r="LXQ804" s="75"/>
      <c r="LXR804" s="81"/>
      <c r="LXS804" s="75"/>
      <c r="LXT804" s="81"/>
      <c r="LXU804" s="75"/>
      <c r="LXV804" s="81"/>
      <c r="LXW804" s="75"/>
      <c r="LXX804" s="81"/>
      <c r="LXY804" s="75"/>
      <c r="LXZ804" s="81"/>
      <c r="LYA804" s="75"/>
      <c r="LYB804" s="81"/>
      <c r="LYC804" s="75"/>
      <c r="LYD804" s="81"/>
      <c r="LYE804" s="75"/>
      <c r="LYF804" s="81"/>
      <c r="LYG804" s="75"/>
      <c r="LYH804" s="81"/>
      <c r="LYI804" s="75"/>
      <c r="LYJ804" s="81"/>
      <c r="LYK804" s="75"/>
      <c r="LYL804" s="81"/>
      <c r="LYM804" s="75"/>
      <c r="LYN804" s="81"/>
      <c r="LYO804" s="75"/>
      <c r="LYP804" s="81"/>
      <c r="LYQ804" s="75"/>
      <c r="LYR804" s="81"/>
      <c r="LYS804" s="75"/>
      <c r="LYT804" s="81"/>
      <c r="LYU804" s="75"/>
      <c r="LYV804" s="81"/>
      <c r="LYW804" s="75"/>
      <c r="LYX804" s="81"/>
      <c r="LYY804" s="75"/>
      <c r="LYZ804" s="81"/>
      <c r="LZA804" s="75"/>
      <c r="LZB804" s="81"/>
      <c r="LZC804" s="75"/>
      <c r="LZD804" s="81"/>
      <c r="LZE804" s="75"/>
      <c r="LZF804" s="81"/>
      <c r="LZG804" s="75"/>
      <c r="LZH804" s="81"/>
      <c r="LZI804" s="75"/>
      <c r="LZJ804" s="81"/>
      <c r="LZK804" s="75"/>
      <c r="LZL804" s="81"/>
      <c r="LZM804" s="75"/>
      <c r="LZN804" s="81"/>
      <c r="LZO804" s="75"/>
      <c r="LZP804" s="81"/>
      <c r="LZQ804" s="75"/>
      <c r="LZR804" s="81"/>
      <c r="LZS804" s="75"/>
      <c r="LZT804" s="81"/>
      <c r="LZU804" s="75"/>
      <c r="LZV804" s="81"/>
      <c r="LZW804" s="75"/>
      <c r="LZX804" s="81"/>
      <c r="LZY804" s="75"/>
      <c r="LZZ804" s="81"/>
      <c r="MAA804" s="75"/>
      <c r="MAB804" s="81"/>
      <c r="MAC804" s="75"/>
      <c r="MAD804" s="81"/>
      <c r="MAE804" s="75"/>
      <c r="MAF804" s="81"/>
      <c r="MAG804" s="75"/>
      <c r="MAH804" s="81"/>
      <c r="MAI804" s="75"/>
      <c r="MAJ804" s="81"/>
      <c r="MAK804" s="75"/>
      <c r="MAL804" s="81"/>
      <c r="MAM804" s="75"/>
      <c r="MAN804" s="81"/>
      <c r="MAO804" s="75"/>
      <c r="MAP804" s="81"/>
      <c r="MAQ804" s="75"/>
      <c r="MAR804" s="81"/>
      <c r="MAS804" s="75"/>
      <c r="MAT804" s="81"/>
      <c r="MAU804" s="75"/>
      <c r="MAV804" s="81"/>
      <c r="MAW804" s="75"/>
      <c r="MAX804" s="81"/>
      <c r="MAY804" s="75"/>
      <c r="MAZ804" s="81"/>
      <c r="MBA804" s="75"/>
      <c r="MBB804" s="81"/>
      <c r="MBC804" s="75"/>
      <c r="MBD804" s="81"/>
      <c r="MBE804" s="75"/>
      <c r="MBF804" s="81"/>
      <c r="MBG804" s="75"/>
      <c r="MBH804" s="81"/>
      <c r="MBI804" s="75"/>
      <c r="MBJ804" s="81"/>
      <c r="MBK804" s="75"/>
      <c r="MBL804" s="81"/>
      <c r="MBM804" s="75"/>
      <c r="MBN804" s="81"/>
      <c r="MBO804" s="75"/>
      <c r="MBP804" s="81"/>
      <c r="MBQ804" s="75"/>
      <c r="MBR804" s="81"/>
      <c r="MBS804" s="75"/>
      <c r="MBT804" s="81"/>
      <c r="MBU804" s="75"/>
      <c r="MBV804" s="81"/>
      <c r="MBW804" s="75"/>
      <c r="MBX804" s="81"/>
      <c r="MBY804" s="75"/>
      <c r="MBZ804" s="81"/>
      <c r="MCA804" s="75"/>
      <c r="MCB804" s="81"/>
      <c r="MCC804" s="75"/>
      <c r="MCD804" s="81"/>
      <c r="MCE804" s="75"/>
      <c r="MCF804" s="81"/>
      <c r="MCG804" s="75"/>
      <c r="MCH804" s="81"/>
      <c r="MCI804" s="75"/>
      <c r="MCJ804" s="81"/>
      <c r="MCK804" s="75"/>
      <c r="MCL804" s="81"/>
      <c r="MCM804" s="75"/>
      <c r="MCN804" s="81"/>
      <c r="MCO804" s="75"/>
      <c r="MCP804" s="81"/>
      <c r="MCQ804" s="75"/>
      <c r="MCR804" s="81"/>
      <c r="MCS804" s="75"/>
      <c r="MCT804" s="81"/>
      <c r="MCU804" s="75"/>
      <c r="MCV804" s="81"/>
      <c r="MCW804" s="75"/>
      <c r="MCX804" s="81"/>
      <c r="MCY804" s="75"/>
      <c r="MCZ804" s="81"/>
      <c r="MDA804" s="75"/>
      <c r="MDB804" s="81"/>
      <c r="MDC804" s="75"/>
      <c r="MDD804" s="81"/>
      <c r="MDE804" s="75"/>
      <c r="MDF804" s="81"/>
      <c r="MDG804" s="75"/>
      <c r="MDH804" s="81"/>
      <c r="MDI804" s="75"/>
      <c r="MDJ804" s="81"/>
      <c r="MDK804" s="75"/>
      <c r="MDL804" s="81"/>
      <c r="MDM804" s="75"/>
      <c r="MDN804" s="81"/>
      <c r="MDO804" s="75"/>
      <c r="MDP804" s="81"/>
      <c r="MDQ804" s="75"/>
      <c r="MDR804" s="81"/>
      <c r="MDS804" s="75"/>
      <c r="MDT804" s="81"/>
      <c r="MDU804" s="75"/>
      <c r="MDV804" s="81"/>
      <c r="MDW804" s="75"/>
      <c r="MDX804" s="81"/>
      <c r="MDY804" s="75"/>
      <c r="MDZ804" s="81"/>
      <c r="MEA804" s="75"/>
      <c r="MEB804" s="81"/>
      <c r="MEC804" s="75"/>
      <c r="MED804" s="81"/>
      <c r="MEE804" s="75"/>
      <c r="MEF804" s="81"/>
      <c r="MEG804" s="75"/>
      <c r="MEH804" s="81"/>
      <c r="MEI804" s="75"/>
      <c r="MEJ804" s="81"/>
      <c r="MEK804" s="75"/>
      <c r="MEL804" s="81"/>
      <c r="MEM804" s="75"/>
      <c r="MEN804" s="81"/>
      <c r="MEO804" s="75"/>
      <c r="MEP804" s="81"/>
      <c r="MEQ804" s="75"/>
      <c r="MER804" s="81"/>
      <c r="MES804" s="75"/>
      <c r="MET804" s="81"/>
      <c r="MEU804" s="75"/>
      <c r="MEV804" s="81"/>
      <c r="MEW804" s="75"/>
      <c r="MEX804" s="81"/>
      <c r="MEY804" s="75"/>
      <c r="MEZ804" s="81"/>
      <c r="MFA804" s="75"/>
      <c r="MFB804" s="81"/>
      <c r="MFC804" s="75"/>
      <c r="MFD804" s="81"/>
      <c r="MFE804" s="75"/>
      <c r="MFF804" s="81"/>
      <c r="MFG804" s="75"/>
      <c r="MFH804" s="81"/>
      <c r="MFI804" s="75"/>
      <c r="MFJ804" s="81"/>
      <c r="MFK804" s="75"/>
      <c r="MFL804" s="81"/>
      <c r="MFM804" s="75"/>
      <c r="MFN804" s="81"/>
      <c r="MFO804" s="75"/>
      <c r="MFP804" s="81"/>
      <c r="MFQ804" s="75"/>
      <c r="MFR804" s="81"/>
      <c r="MFS804" s="75"/>
      <c r="MFT804" s="81"/>
      <c r="MFU804" s="75"/>
      <c r="MFV804" s="81"/>
      <c r="MFW804" s="75"/>
      <c r="MFX804" s="81"/>
      <c r="MFY804" s="75"/>
      <c r="MFZ804" s="81"/>
      <c r="MGA804" s="75"/>
      <c r="MGB804" s="81"/>
      <c r="MGC804" s="75"/>
      <c r="MGD804" s="81"/>
      <c r="MGE804" s="75"/>
      <c r="MGF804" s="81"/>
      <c r="MGG804" s="75"/>
      <c r="MGH804" s="81"/>
      <c r="MGI804" s="75"/>
      <c r="MGJ804" s="81"/>
      <c r="MGK804" s="75"/>
      <c r="MGL804" s="81"/>
      <c r="MGM804" s="75"/>
      <c r="MGN804" s="81"/>
      <c r="MGO804" s="75"/>
      <c r="MGP804" s="81"/>
      <c r="MGQ804" s="75"/>
      <c r="MGR804" s="81"/>
      <c r="MGS804" s="75"/>
      <c r="MGT804" s="81"/>
      <c r="MGU804" s="75"/>
      <c r="MGV804" s="81"/>
      <c r="MGW804" s="75"/>
      <c r="MGX804" s="81"/>
      <c r="MGY804" s="75"/>
      <c r="MGZ804" s="81"/>
      <c r="MHA804" s="75"/>
      <c r="MHB804" s="81"/>
      <c r="MHC804" s="75"/>
      <c r="MHD804" s="81"/>
      <c r="MHE804" s="75"/>
      <c r="MHF804" s="81"/>
      <c r="MHG804" s="75"/>
      <c r="MHH804" s="81"/>
      <c r="MHI804" s="75"/>
      <c r="MHJ804" s="81"/>
      <c r="MHK804" s="75"/>
      <c r="MHL804" s="81"/>
      <c r="MHM804" s="75"/>
      <c r="MHN804" s="81"/>
      <c r="MHO804" s="75"/>
      <c r="MHP804" s="81"/>
      <c r="MHQ804" s="75"/>
      <c r="MHR804" s="81"/>
      <c r="MHS804" s="75"/>
      <c r="MHT804" s="81"/>
      <c r="MHU804" s="75"/>
      <c r="MHV804" s="81"/>
      <c r="MHW804" s="75"/>
      <c r="MHX804" s="81"/>
      <c r="MHY804" s="75"/>
      <c r="MHZ804" s="81"/>
      <c r="MIA804" s="75"/>
      <c r="MIB804" s="81"/>
      <c r="MIC804" s="75"/>
      <c r="MID804" s="81"/>
      <c r="MIE804" s="75"/>
      <c r="MIF804" s="81"/>
      <c r="MIG804" s="75"/>
      <c r="MIH804" s="81"/>
      <c r="MII804" s="75"/>
      <c r="MIJ804" s="81"/>
      <c r="MIK804" s="75"/>
      <c r="MIL804" s="81"/>
      <c r="MIM804" s="75"/>
      <c r="MIN804" s="81"/>
      <c r="MIO804" s="75"/>
      <c r="MIP804" s="81"/>
      <c r="MIQ804" s="75"/>
      <c r="MIR804" s="81"/>
      <c r="MIS804" s="75"/>
      <c r="MIT804" s="81"/>
      <c r="MIU804" s="75"/>
      <c r="MIV804" s="81"/>
      <c r="MIW804" s="75"/>
      <c r="MIX804" s="81"/>
      <c r="MIY804" s="75"/>
      <c r="MIZ804" s="81"/>
      <c r="MJA804" s="75"/>
      <c r="MJB804" s="81"/>
      <c r="MJC804" s="75"/>
      <c r="MJD804" s="81"/>
      <c r="MJE804" s="75"/>
      <c r="MJF804" s="81"/>
      <c r="MJG804" s="75"/>
      <c r="MJH804" s="81"/>
      <c r="MJI804" s="75"/>
      <c r="MJJ804" s="81"/>
      <c r="MJK804" s="75"/>
      <c r="MJL804" s="81"/>
      <c r="MJM804" s="75"/>
      <c r="MJN804" s="81"/>
      <c r="MJO804" s="75"/>
      <c r="MJP804" s="81"/>
      <c r="MJQ804" s="75"/>
      <c r="MJR804" s="81"/>
      <c r="MJS804" s="75"/>
      <c r="MJT804" s="81"/>
      <c r="MJU804" s="75"/>
      <c r="MJV804" s="81"/>
      <c r="MJW804" s="75"/>
      <c r="MJX804" s="81"/>
      <c r="MJY804" s="75"/>
      <c r="MJZ804" s="81"/>
      <c r="MKA804" s="75"/>
      <c r="MKB804" s="81"/>
      <c r="MKC804" s="75"/>
      <c r="MKD804" s="81"/>
      <c r="MKE804" s="75"/>
      <c r="MKF804" s="81"/>
      <c r="MKG804" s="75"/>
      <c r="MKH804" s="81"/>
      <c r="MKI804" s="75"/>
      <c r="MKJ804" s="81"/>
      <c r="MKK804" s="75"/>
      <c r="MKL804" s="81"/>
      <c r="MKM804" s="75"/>
      <c r="MKN804" s="81"/>
      <c r="MKO804" s="75"/>
      <c r="MKP804" s="81"/>
      <c r="MKQ804" s="75"/>
      <c r="MKR804" s="81"/>
      <c r="MKS804" s="75"/>
      <c r="MKT804" s="81"/>
      <c r="MKU804" s="75"/>
      <c r="MKV804" s="81"/>
      <c r="MKW804" s="75"/>
      <c r="MKX804" s="81"/>
      <c r="MKY804" s="75"/>
      <c r="MKZ804" s="81"/>
      <c r="MLA804" s="75"/>
      <c r="MLB804" s="81"/>
      <c r="MLC804" s="75"/>
      <c r="MLD804" s="81"/>
      <c r="MLE804" s="75"/>
      <c r="MLF804" s="81"/>
      <c r="MLG804" s="75"/>
      <c r="MLH804" s="81"/>
      <c r="MLI804" s="75"/>
      <c r="MLJ804" s="81"/>
      <c r="MLK804" s="75"/>
      <c r="MLL804" s="81"/>
      <c r="MLM804" s="75"/>
      <c r="MLN804" s="81"/>
      <c r="MLO804" s="75"/>
      <c r="MLP804" s="81"/>
      <c r="MLQ804" s="75"/>
      <c r="MLR804" s="81"/>
      <c r="MLS804" s="75"/>
      <c r="MLT804" s="81"/>
      <c r="MLU804" s="75"/>
      <c r="MLV804" s="81"/>
      <c r="MLW804" s="75"/>
      <c r="MLX804" s="81"/>
      <c r="MLY804" s="75"/>
      <c r="MLZ804" s="81"/>
      <c r="MMA804" s="75"/>
      <c r="MMB804" s="81"/>
      <c r="MMC804" s="75"/>
      <c r="MMD804" s="81"/>
      <c r="MME804" s="75"/>
      <c r="MMF804" s="81"/>
      <c r="MMG804" s="75"/>
      <c r="MMH804" s="81"/>
      <c r="MMI804" s="75"/>
      <c r="MMJ804" s="81"/>
      <c r="MMK804" s="75"/>
      <c r="MML804" s="81"/>
      <c r="MMM804" s="75"/>
      <c r="MMN804" s="81"/>
      <c r="MMO804" s="75"/>
      <c r="MMP804" s="81"/>
      <c r="MMQ804" s="75"/>
      <c r="MMR804" s="81"/>
      <c r="MMS804" s="75"/>
      <c r="MMT804" s="81"/>
      <c r="MMU804" s="75"/>
      <c r="MMV804" s="81"/>
      <c r="MMW804" s="75"/>
      <c r="MMX804" s="81"/>
      <c r="MMY804" s="75"/>
      <c r="MMZ804" s="81"/>
      <c r="MNA804" s="75"/>
      <c r="MNB804" s="81"/>
      <c r="MNC804" s="75"/>
      <c r="MND804" s="81"/>
      <c r="MNE804" s="75"/>
      <c r="MNF804" s="81"/>
      <c r="MNG804" s="75"/>
      <c r="MNH804" s="81"/>
      <c r="MNI804" s="75"/>
      <c r="MNJ804" s="81"/>
      <c r="MNK804" s="75"/>
      <c r="MNL804" s="81"/>
      <c r="MNM804" s="75"/>
      <c r="MNN804" s="81"/>
      <c r="MNO804" s="75"/>
      <c r="MNP804" s="81"/>
      <c r="MNQ804" s="75"/>
      <c r="MNR804" s="81"/>
      <c r="MNS804" s="75"/>
      <c r="MNT804" s="81"/>
      <c r="MNU804" s="75"/>
      <c r="MNV804" s="81"/>
      <c r="MNW804" s="75"/>
      <c r="MNX804" s="81"/>
      <c r="MNY804" s="75"/>
      <c r="MNZ804" s="81"/>
      <c r="MOA804" s="75"/>
      <c r="MOB804" s="81"/>
      <c r="MOC804" s="75"/>
      <c r="MOD804" s="81"/>
      <c r="MOE804" s="75"/>
      <c r="MOF804" s="81"/>
      <c r="MOG804" s="75"/>
      <c r="MOH804" s="81"/>
      <c r="MOI804" s="75"/>
      <c r="MOJ804" s="81"/>
      <c r="MOK804" s="75"/>
      <c r="MOL804" s="81"/>
      <c r="MOM804" s="75"/>
      <c r="MON804" s="81"/>
      <c r="MOO804" s="75"/>
      <c r="MOP804" s="81"/>
      <c r="MOQ804" s="75"/>
      <c r="MOR804" s="81"/>
      <c r="MOS804" s="75"/>
      <c r="MOT804" s="81"/>
      <c r="MOU804" s="75"/>
      <c r="MOV804" s="81"/>
      <c r="MOW804" s="75"/>
      <c r="MOX804" s="81"/>
      <c r="MOY804" s="75"/>
      <c r="MOZ804" s="81"/>
      <c r="MPA804" s="75"/>
      <c r="MPB804" s="81"/>
      <c r="MPC804" s="75"/>
      <c r="MPD804" s="81"/>
      <c r="MPE804" s="75"/>
      <c r="MPF804" s="81"/>
      <c r="MPG804" s="75"/>
      <c r="MPH804" s="81"/>
      <c r="MPI804" s="75"/>
      <c r="MPJ804" s="81"/>
      <c r="MPK804" s="75"/>
      <c r="MPL804" s="81"/>
      <c r="MPM804" s="75"/>
      <c r="MPN804" s="81"/>
      <c r="MPO804" s="75"/>
      <c r="MPP804" s="81"/>
      <c r="MPQ804" s="75"/>
      <c r="MPR804" s="81"/>
      <c r="MPS804" s="75"/>
      <c r="MPT804" s="81"/>
      <c r="MPU804" s="75"/>
      <c r="MPV804" s="81"/>
      <c r="MPW804" s="75"/>
      <c r="MPX804" s="81"/>
      <c r="MPY804" s="75"/>
      <c r="MPZ804" s="81"/>
      <c r="MQA804" s="75"/>
      <c r="MQB804" s="81"/>
      <c r="MQC804" s="75"/>
      <c r="MQD804" s="81"/>
      <c r="MQE804" s="75"/>
      <c r="MQF804" s="81"/>
      <c r="MQG804" s="75"/>
      <c r="MQH804" s="81"/>
      <c r="MQI804" s="75"/>
      <c r="MQJ804" s="81"/>
      <c r="MQK804" s="75"/>
      <c r="MQL804" s="81"/>
      <c r="MQM804" s="75"/>
      <c r="MQN804" s="81"/>
      <c r="MQO804" s="75"/>
      <c r="MQP804" s="81"/>
      <c r="MQQ804" s="75"/>
      <c r="MQR804" s="81"/>
      <c r="MQS804" s="75"/>
      <c r="MQT804" s="81"/>
      <c r="MQU804" s="75"/>
      <c r="MQV804" s="81"/>
      <c r="MQW804" s="75"/>
      <c r="MQX804" s="81"/>
      <c r="MQY804" s="75"/>
      <c r="MQZ804" s="81"/>
      <c r="MRA804" s="75"/>
      <c r="MRB804" s="81"/>
      <c r="MRC804" s="75"/>
      <c r="MRD804" s="81"/>
      <c r="MRE804" s="75"/>
      <c r="MRF804" s="81"/>
      <c r="MRG804" s="75"/>
      <c r="MRH804" s="81"/>
      <c r="MRI804" s="75"/>
      <c r="MRJ804" s="81"/>
      <c r="MRK804" s="75"/>
      <c r="MRL804" s="81"/>
      <c r="MRM804" s="75"/>
      <c r="MRN804" s="81"/>
      <c r="MRO804" s="75"/>
      <c r="MRP804" s="81"/>
      <c r="MRQ804" s="75"/>
      <c r="MRR804" s="81"/>
      <c r="MRS804" s="75"/>
      <c r="MRT804" s="81"/>
      <c r="MRU804" s="75"/>
      <c r="MRV804" s="81"/>
      <c r="MRW804" s="75"/>
      <c r="MRX804" s="81"/>
      <c r="MRY804" s="75"/>
      <c r="MRZ804" s="81"/>
      <c r="MSA804" s="75"/>
      <c r="MSB804" s="81"/>
      <c r="MSC804" s="75"/>
      <c r="MSD804" s="81"/>
      <c r="MSE804" s="75"/>
      <c r="MSF804" s="81"/>
      <c r="MSG804" s="75"/>
      <c r="MSH804" s="81"/>
      <c r="MSI804" s="75"/>
      <c r="MSJ804" s="81"/>
      <c r="MSK804" s="75"/>
      <c r="MSL804" s="81"/>
      <c r="MSM804" s="75"/>
      <c r="MSN804" s="81"/>
      <c r="MSO804" s="75"/>
      <c r="MSP804" s="81"/>
      <c r="MSQ804" s="75"/>
      <c r="MSR804" s="81"/>
      <c r="MSS804" s="75"/>
      <c r="MST804" s="81"/>
      <c r="MSU804" s="75"/>
      <c r="MSV804" s="81"/>
      <c r="MSW804" s="75"/>
      <c r="MSX804" s="81"/>
      <c r="MSY804" s="75"/>
      <c r="MSZ804" s="81"/>
      <c r="MTA804" s="75"/>
      <c r="MTB804" s="81"/>
      <c r="MTC804" s="75"/>
      <c r="MTD804" s="81"/>
      <c r="MTE804" s="75"/>
      <c r="MTF804" s="81"/>
      <c r="MTG804" s="75"/>
      <c r="MTH804" s="81"/>
      <c r="MTI804" s="75"/>
      <c r="MTJ804" s="81"/>
      <c r="MTK804" s="75"/>
      <c r="MTL804" s="81"/>
      <c r="MTM804" s="75"/>
      <c r="MTN804" s="81"/>
      <c r="MTO804" s="75"/>
      <c r="MTP804" s="81"/>
      <c r="MTQ804" s="75"/>
      <c r="MTR804" s="81"/>
      <c r="MTS804" s="75"/>
      <c r="MTT804" s="81"/>
      <c r="MTU804" s="75"/>
      <c r="MTV804" s="81"/>
      <c r="MTW804" s="75"/>
      <c r="MTX804" s="81"/>
      <c r="MTY804" s="75"/>
      <c r="MTZ804" s="81"/>
      <c r="MUA804" s="75"/>
      <c r="MUB804" s="81"/>
      <c r="MUC804" s="75"/>
      <c r="MUD804" s="81"/>
      <c r="MUE804" s="75"/>
      <c r="MUF804" s="81"/>
      <c r="MUG804" s="75"/>
      <c r="MUH804" s="81"/>
      <c r="MUI804" s="75"/>
      <c r="MUJ804" s="81"/>
      <c r="MUK804" s="75"/>
      <c r="MUL804" s="81"/>
      <c r="MUM804" s="75"/>
      <c r="MUN804" s="81"/>
      <c r="MUO804" s="75"/>
      <c r="MUP804" s="81"/>
      <c r="MUQ804" s="75"/>
      <c r="MUR804" s="81"/>
      <c r="MUS804" s="75"/>
      <c r="MUT804" s="81"/>
      <c r="MUU804" s="75"/>
      <c r="MUV804" s="81"/>
      <c r="MUW804" s="75"/>
      <c r="MUX804" s="81"/>
      <c r="MUY804" s="75"/>
      <c r="MUZ804" s="81"/>
      <c r="MVA804" s="75"/>
      <c r="MVB804" s="81"/>
      <c r="MVC804" s="75"/>
      <c r="MVD804" s="81"/>
      <c r="MVE804" s="75"/>
      <c r="MVF804" s="81"/>
      <c r="MVG804" s="75"/>
      <c r="MVH804" s="81"/>
      <c r="MVI804" s="75"/>
      <c r="MVJ804" s="81"/>
      <c r="MVK804" s="75"/>
      <c r="MVL804" s="81"/>
      <c r="MVM804" s="75"/>
      <c r="MVN804" s="81"/>
      <c r="MVO804" s="75"/>
      <c r="MVP804" s="81"/>
      <c r="MVQ804" s="75"/>
      <c r="MVR804" s="81"/>
      <c r="MVS804" s="75"/>
      <c r="MVT804" s="81"/>
      <c r="MVU804" s="75"/>
      <c r="MVV804" s="81"/>
      <c r="MVW804" s="75"/>
      <c r="MVX804" s="81"/>
      <c r="MVY804" s="75"/>
      <c r="MVZ804" s="81"/>
      <c r="MWA804" s="75"/>
      <c r="MWB804" s="81"/>
      <c r="MWC804" s="75"/>
      <c r="MWD804" s="81"/>
      <c r="MWE804" s="75"/>
      <c r="MWF804" s="81"/>
      <c r="MWG804" s="75"/>
      <c r="MWH804" s="81"/>
      <c r="MWI804" s="75"/>
      <c r="MWJ804" s="81"/>
      <c r="MWK804" s="75"/>
      <c r="MWL804" s="81"/>
      <c r="MWM804" s="75"/>
      <c r="MWN804" s="81"/>
      <c r="MWO804" s="75"/>
      <c r="MWP804" s="81"/>
      <c r="MWQ804" s="75"/>
      <c r="MWR804" s="81"/>
      <c r="MWS804" s="75"/>
      <c r="MWT804" s="81"/>
      <c r="MWU804" s="75"/>
      <c r="MWV804" s="81"/>
      <c r="MWW804" s="75"/>
      <c r="MWX804" s="81"/>
      <c r="MWY804" s="75"/>
      <c r="MWZ804" s="81"/>
      <c r="MXA804" s="75"/>
      <c r="MXB804" s="81"/>
      <c r="MXC804" s="75"/>
      <c r="MXD804" s="81"/>
      <c r="MXE804" s="75"/>
      <c r="MXF804" s="81"/>
      <c r="MXG804" s="75"/>
      <c r="MXH804" s="81"/>
      <c r="MXI804" s="75"/>
      <c r="MXJ804" s="81"/>
      <c r="MXK804" s="75"/>
      <c r="MXL804" s="81"/>
      <c r="MXM804" s="75"/>
      <c r="MXN804" s="81"/>
      <c r="MXO804" s="75"/>
      <c r="MXP804" s="81"/>
      <c r="MXQ804" s="75"/>
      <c r="MXR804" s="81"/>
      <c r="MXS804" s="75"/>
      <c r="MXT804" s="81"/>
      <c r="MXU804" s="75"/>
      <c r="MXV804" s="81"/>
      <c r="MXW804" s="75"/>
      <c r="MXX804" s="81"/>
      <c r="MXY804" s="75"/>
      <c r="MXZ804" s="81"/>
      <c r="MYA804" s="75"/>
      <c r="MYB804" s="81"/>
      <c r="MYC804" s="75"/>
      <c r="MYD804" s="81"/>
      <c r="MYE804" s="75"/>
      <c r="MYF804" s="81"/>
      <c r="MYG804" s="75"/>
      <c r="MYH804" s="81"/>
      <c r="MYI804" s="75"/>
      <c r="MYJ804" s="81"/>
      <c r="MYK804" s="75"/>
      <c r="MYL804" s="81"/>
      <c r="MYM804" s="75"/>
      <c r="MYN804" s="81"/>
      <c r="MYO804" s="75"/>
      <c r="MYP804" s="81"/>
      <c r="MYQ804" s="75"/>
      <c r="MYR804" s="81"/>
      <c r="MYS804" s="75"/>
      <c r="MYT804" s="81"/>
      <c r="MYU804" s="75"/>
      <c r="MYV804" s="81"/>
      <c r="MYW804" s="75"/>
      <c r="MYX804" s="81"/>
      <c r="MYY804" s="75"/>
      <c r="MYZ804" s="81"/>
      <c r="MZA804" s="75"/>
      <c r="MZB804" s="81"/>
      <c r="MZC804" s="75"/>
      <c r="MZD804" s="81"/>
      <c r="MZE804" s="75"/>
      <c r="MZF804" s="81"/>
      <c r="MZG804" s="75"/>
      <c r="MZH804" s="81"/>
      <c r="MZI804" s="75"/>
      <c r="MZJ804" s="81"/>
      <c r="MZK804" s="75"/>
      <c r="MZL804" s="81"/>
      <c r="MZM804" s="75"/>
      <c r="MZN804" s="81"/>
      <c r="MZO804" s="75"/>
      <c r="MZP804" s="81"/>
      <c r="MZQ804" s="75"/>
      <c r="MZR804" s="81"/>
      <c r="MZS804" s="75"/>
      <c r="MZT804" s="81"/>
      <c r="MZU804" s="75"/>
      <c r="MZV804" s="81"/>
      <c r="MZW804" s="75"/>
      <c r="MZX804" s="81"/>
      <c r="MZY804" s="75"/>
      <c r="MZZ804" s="81"/>
      <c r="NAA804" s="75"/>
      <c r="NAB804" s="81"/>
      <c r="NAC804" s="75"/>
      <c r="NAD804" s="81"/>
      <c r="NAE804" s="75"/>
      <c r="NAF804" s="81"/>
      <c r="NAG804" s="75"/>
      <c r="NAH804" s="81"/>
      <c r="NAI804" s="75"/>
      <c r="NAJ804" s="81"/>
      <c r="NAK804" s="75"/>
      <c r="NAL804" s="81"/>
      <c r="NAM804" s="75"/>
      <c r="NAN804" s="81"/>
      <c r="NAO804" s="75"/>
      <c r="NAP804" s="81"/>
      <c r="NAQ804" s="75"/>
      <c r="NAR804" s="81"/>
      <c r="NAS804" s="75"/>
      <c r="NAT804" s="81"/>
      <c r="NAU804" s="75"/>
      <c r="NAV804" s="81"/>
      <c r="NAW804" s="75"/>
      <c r="NAX804" s="81"/>
      <c r="NAY804" s="75"/>
      <c r="NAZ804" s="81"/>
      <c r="NBA804" s="75"/>
      <c r="NBB804" s="81"/>
      <c r="NBC804" s="75"/>
      <c r="NBD804" s="81"/>
      <c r="NBE804" s="75"/>
      <c r="NBF804" s="81"/>
      <c r="NBG804" s="75"/>
      <c r="NBH804" s="81"/>
      <c r="NBI804" s="75"/>
      <c r="NBJ804" s="81"/>
      <c r="NBK804" s="75"/>
      <c r="NBL804" s="81"/>
      <c r="NBM804" s="75"/>
      <c r="NBN804" s="81"/>
      <c r="NBO804" s="75"/>
      <c r="NBP804" s="81"/>
      <c r="NBQ804" s="75"/>
      <c r="NBR804" s="81"/>
      <c r="NBS804" s="75"/>
      <c r="NBT804" s="81"/>
      <c r="NBU804" s="75"/>
      <c r="NBV804" s="81"/>
      <c r="NBW804" s="75"/>
      <c r="NBX804" s="81"/>
      <c r="NBY804" s="75"/>
      <c r="NBZ804" s="81"/>
      <c r="NCA804" s="75"/>
      <c r="NCB804" s="81"/>
      <c r="NCC804" s="75"/>
      <c r="NCD804" s="81"/>
      <c r="NCE804" s="75"/>
      <c r="NCF804" s="81"/>
      <c r="NCG804" s="75"/>
      <c r="NCH804" s="81"/>
      <c r="NCI804" s="75"/>
      <c r="NCJ804" s="81"/>
      <c r="NCK804" s="75"/>
      <c r="NCL804" s="81"/>
      <c r="NCM804" s="75"/>
      <c r="NCN804" s="81"/>
      <c r="NCO804" s="75"/>
      <c r="NCP804" s="81"/>
      <c r="NCQ804" s="75"/>
      <c r="NCR804" s="81"/>
      <c r="NCS804" s="75"/>
      <c r="NCT804" s="81"/>
      <c r="NCU804" s="75"/>
      <c r="NCV804" s="81"/>
      <c r="NCW804" s="75"/>
      <c r="NCX804" s="81"/>
      <c r="NCY804" s="75"/>
      <c r="NCZ804" s="81"/>
      <c r="NDA804" s="75"/>
      <c r="NDB804" s="81"/>
      <c r="NDC804" s="75"/>
      <c r="NDD804" s="81"/>
      <c r="NDE804" s="75"/>
      <c r="NDF804" s="81"/>
      <c r="NDG804" s="75"/>
      <c r="NDH804" s="81"/>
      <c r="NDI804" s="75"/>
      <c r="NDJ804" s="81"/>
      <c r="NDK804" s="75"/>
      <c r="NDL804" s="81"/>
      <c r="NDM804" s="75"/>
      <c r="NDN804" s="81"/>
      <c r="NDO804" s="75"/>
      <c r="NDP804" s="81"/>
      <c r="NDQ804" s="75"/>
      <c r="NDR804" s="81"/>
      <c r="NDS804" s="75"/>
      <c r="NDT804" s="81"/>
      <c r="NDU804" s="75"/>
      <c r="NDV804" s="81"/>
      <c r="NDW804" s="75"/>
      <c r="NDX804" s="81"/>
      <c r="NDY804" s="75"/>
      <c r="NDZ804" s="81"/>
      <c r="NEA804" s="75"/>
      <c r="NEB804" s="81"/>
      <c r="NEC804" s="75"/>
      <c r="NED804" s="81"/>
      <c r="NEE804" s="75"/>
      <c r="NEF804" s="81"/>
      <c r="NEG804" s="75"/>
      <c r="NEH804" s="81"/>
      <c r="NEI804" s="75"/>
      <c r="NEJ804" s="81"/>
      <c r="NEK804" s="75"/>
      <c r="NEL804" s="81"/>
      <c r="NEM804" s="75"/>
      <c r="NEN804" s="81"/>
      <c r="NEO804" s="75"/>
      <c r="NEP804" s="81"/>
      <c r="NEQ804" s="75"/>
      <c r="NER804" s="81"/>
      <c r="NES804" s="75"/>
      <c r="NET804" s="81"/>
      <c r="NEU804" s="75"/>
      <c r="NEV804" s="81"/>
      <c r="NEW804" s="75"/>
      <c r="NEX804" s="81"/>
      <c r="NEY804" s="75"/>
      <c r="NEZ804" s="81"/>
      <c r="NFA804" s="75"/>
      <c r="NFB804" s="81"/>
      <c r="NFC804" s="75"/>
      <c r="NFD804" s="81"/>
      <c r="NFE804" s="75"/>
      <c r="NFF804" s="81"/>
      <c r="NFG804" s="75"/>
      <c r="NFH804" s="81"/>
      <c r="NFI804" s="75"/>
      <c r="NFJ804" s="81"/>
      <c r="NFK804" s="75"/>
      <c r="NFL804" s="81"/>
      <c r="NFM804" s="75"/>
      <c r="NFN804" s="81"/>
      <c r="NFO804" s="75"/>
      <c r="NFP804" s="81"/>
      <c r="NFQ804" s="75"/>
      <c r="NFR804" s="81"/>
      <c r="NFS804" s="75"/>
      <c r="NFT804" s="81"/>
      <c r="NFU804" s="75"/>
      <c r="NFV804" s="81"/>
      <c r="NFW804" s="75"/>
      <c r="NFX804" s="81"/>
      <c r="NFY804" s="75"/>
      <c r="NFZ804" s="81"/>
      <c r="NGA804" s="75"/>
      <c r="NGB804" s="81"/>
      <c r="NGC804" s="75"/>
      <c r="NGD804" s="81"/>
      <c r="NGE804" s="75"/>
      <c r="NGF804" s="81"/>
      <c r="NGG804" s="75"/>
      <c r="NGH804" s="81"/>
      <c r="NGI804" s="75"/>
      <c r="NGJ804" s="81"/>
      <c r="NGK804" s="75"/>
      <c r="NGL804" s="81"/>
      <c r="NGM804" s="75"/>
      <c r="NGN804" s="81"/>
      <c r="NGO804" s="75"/>
      <c r="NGP804" s="81"/>
      <c r="NGQ804" s="75"/>
      <c r="NGR804" s="81"/>
      <c r="NGS804" s="75"/>
      <c r="NGT804" s="81"/>
      <c r="NGU804" s="75"/>
      <c r="NGV804" s="81"/>
      <c r="NGW804" s="75"/>
      <c r="NGX804" s="81"/>
      <c r="NGY804" s="75"/>
      <c r="NGZ804" s="81"/>
      <c r="NHA804" s="75"/>
      <c r="NHB804" s="81"/>
      <c r="NHC804" s="75"/>
      <c r="NHD804" s="81"/>
      <c r="NHE804" s="75"/>
      <c r="NHF804" s="81"/>
      <c r="NHG804" s="75"/>
      <c r="NHH804" s="81"/>
      <c r="NHI804" s="75"/>
      <c r="NHJ804" s="81"/>
      <c r="NHK804" s="75"/>
      <c r="NHL804" s="81"/>
      <c r="NHM804" s="75"/>
      <c r="NHN804" s="81"/>
      <c r="NHO804" s="75"/>
      <c r="NHP804" s="81"/>
      <c r="NHQ804" s="75"/>
      <c r="NHR804" s="81"/>
      <c r="NHS804" s="75"/>
      <c r="NHT804" s="81"/>
      <c r="NHU804" s="75"/>
      <c r="NHV804" s="81"/>
      <c r="NHW804" s="75"/>
      <c r="NHX804" s="81"/>
      <c r="NHY804" s="75"/>
      <c r="NHZ804" s="81"/>
      <c r="NIA804" s="75"/>
      <c r="NIB804" s="81"/>
      <c r="NIC804" s="75"/>
      <c r="NID804" s="81"/>
      <c r="NIE804" s="75"/>
      <c r="NIF804" s="81"/>
      <c r="NIG804" s="75"/>
      <c r="NIH804" s="81"/>
      <c r="NII804" s="75"/>
      <c r="NIJ804" s="81"/>
      <c r="NIK804" s="75"/>
      <c r="NIL804" s="81"/>
      <c r="NIM804" s="75"/>
      <c r="NIN804" s="81"/>
      <c r="NIO804" s="75"/>
      <c r="NIP804" s="81"/>
      <c r="NIQ804" s="75"/>
      <c r="NIR804" s="81"/>
      <c r="NIS804" s="75"/>
      <c r="NIT804" s="81"/>
      <c r="NIU804" s="75"/>
      <c r="NIV804" s="81"/>
      <c r="NIW804" s="75"/>
      <c r="NIX804" s="81"/>
      <c r="NIY804" s="75"/>
      <c r="NIZ804" s="81"/>
      <c r="NJA804" s="75"/>
      <c r="NJB804" s="81"/>
      <c r="NJC804" s="75"/>
      <c r="NJD804" s="81"/>
      <c r="NJE804" s="75"/>
      <c r="NJF804" s="81"/>
      <c r="NJG804" s="75"/>
      <c r="NJH804" s="81"/>
      <c r="NJI804" s="75"/>
      <c r="NJJ804" s="81"/>
      <c r="NJK804" s="75"/>
      <c r="NJL804" s="81"/>
      <c r="NJM804" s="75"/>
      <c r="NJN804" s="81"/>
      <c r="NJO804" s="75"/>
      <c r="NJP804" s="81"/>
      <c r="NJQ804" s="75"/>
      <c r="NJR804" s="81"/>
      <c r="NJS804" s="75"/>
      <c r="NJT804" s="81"/>
      <c r="NJU804" s="75"/>
      <c r="NJV804" s="81"/>
      <c r="NJW804" s="75"/>
      <c r="NJX804" s="81"/>
      <c r="NJY804" s="75"/>
      <c r="NJZ804" s="81"/>
      <c r="NKA804" s="75"/>
      <c r="NKB804" s="81"/>
      <c r="NKC804" s="75"/>
      <c r="NKD804" s="81"/>
      <c r="NKE804" s="75"/>
      <c r="NKF804" s="81"/>
      <c r="NKG804" s="75"/>
      <c r="NKH804" s="81"/>
      <c r="NKI804" s="75"/>
      <c r="NKJ804" s="81"/>
      <c r="NKK804" s="75"/>
      <c r="NKL804" s="81"/>
      <c r="NKM804" s="75"/>
      <c r="NKN804" s="81"/>
      <c r="NKO804" s="75"/>
      <c r="NKP804" s="81"/>
      <c r="NKQ804" s="75"/>
      <c r="NKR804" s="81"/>
      <c r="NKS804" s="75"/>
      <c r="NKT804" s="81"/>
      <c r="NKU804" s="75"/>
      <c r="NKV804" s="81"/>
      <c r="NKW804" s="75"/>
      <c r="NKX804" s="81"/>
      <c r="NKY804" s="75"/>
      <c r="NKZ804" s="81"/>
      <c r="NLA804" s="75"/>
      <c r="NLB804" s="81"/>
      <c r="NLC804" s="75"/>
      <c r="NLD804" s="81"/>
      <c r="NLE804" s="75"/>
      <c r="NLF804" s="81"/>
      <c r="NLG804" s="75"/>
      <c r="NLH804" s="81"/>
      <c r="NLI804" s="75"/>
      <c r="NLJ804" s="81"/>
      <c r="NLK804" s="75"/>
      <c r="NLL804" s="81"/>
      <c r="NLM804" s="75"/>
      <c r="NLN804" s="81"/>
      <c r="NLO804" s="75"/>
      <c r="NLP804" s="81"/>
      <c r="NLQ804" s="75"/>
      <c r="NLR804" s="81"/>
      <c r="NLS804" s="75"/>
      <c r="NLT804" s="81"/>
      <c r="NLU804" s="75"/>
      <c r="NLV804" s="81"/>
      <c r="NLW804" s="75"/>
      <c r="NLX804" s="81"/>
      <c r="NLY804" s="75"/>
      <c r="NLZ804" s="81"/>
      <c r="NMA804" s="75"/>
      <c r="NMB804" s="81"/>
      <c r="NMC804" s="75"/>
      <c r="NMD804" s="81"/>
      <c r="NME804" s="75"/>
      <c r="NMF804" s="81"/>
      <c r="NMG804" s="75"/>
      <c r="NMH804" s="81"/>
      <c r="NMI804" s="75"/>
      <c r="NMJ804" s="81"/>
      <c r="NMK804" s="75"/>
      <c r="NML804" s="81"/>
      <c r="NMM804" s="75"/>
      <c r="NMN804" s="81"/>
      <c r="NMO804" s="75"/>
      <c r="NMP804" s="81"/>
      <c r="NMQ804" s="75"/>
      <c r="NMR804" s="81"/>
      <c r="NMS804" s="75"/>
      <c r="NMT804" s="81"/>
      <c r="NMU804" s="75"/>
      <c r="NMV804" s="81"/>
      <c r="NMW804" s="75"/>
      <c r="NMX804" s="81"/>
      <c r="NMY804" s="75"/>
      <c r="NMZ804" s="81"/>
      <c r="NNA804" s="75"/>
      <c r="NNB804" s="81"/>
      <c r="NNC804" s="75"/>
      <c r="NND804" s="81"/>
      <c r="NNE804" s="75"/>
      <c r="NNF804" s="81"/>
      <c r="NNG804" s="75"/>
      <c r="NNH804" s="81"/>
      <c r="NNI804" s="75"/>
      <c r="NNJ804" s="81"/>
      <c r="NNK804" s="75"/>
      <c r="NNL804" s="81"/>
      <c r="NNM804" s="75"/>
      <c r="NNN804" s="81"/>
      <c r="NNO804" s="75"/>
      <c r="NNP804" s="81"/>
      <c r="NNQ804" s="75"/>
      <c r="NNR804" s="81"/>
      <c r="NNS804" s="75"/>
      <c r="NNT804" s="81"/>
      <c r="NNU804" s="75"/>
      <c r="NNV804" s="81"/>
      <c r="NNW804" s="75"/>
      <c r="NNX804" s="81"/>
      <c r="NNY804" s="75"/>
      <c r="NNZ804" s="81"/>
      <c r="NOA804" s="75"/>
      <c r="NOB804" s="81"/>
      <c r="NOC804" s="75"/>
      <c r="NOD804" s="81"/>
      <c r="NOE804" s="75"/>
      <c r="NOF804" s="81"/>
      <c r="NOG804" s="75"/>
      <c r="NOH804" s="81"/>
      <c r="NOI804" s="75"/>
      <c r="NOJ804" s="81"/>
      <c r="NOK804" s="75"/>
      <c r="NOL804" s="81"/>
      <c r="NOM804" s="75"/>
      <c r="NON804" s="81"/>
      <c r="NOO804" s="75"/>
      <c r="NOP804" s="81"/>
      <c r="NOQ804" s="75"/>
      <c r="NOR804" s="81"/>
      <c r="NOS804" s="75"/>
      <c r="NOT804" s="81"/>
      <c r="NOU804" s="75"/>
      <c r="NOV804" s="81"/>
      <c r="NOW804" s="75"/>
      <c r="NOX804" s="81"/>
      <c r="NOY804" s="75"/>
      <c r="NOZ804" s="81"/>
      <c r="NPA804" s="75"/>
      <c r="NPB804" s="81"/>
      <c r="NPC804" s="75"/>
      <c r="NPD804" s="81"/>
      <c r="NPE804" s="75"/>
      <c r="NPF804" s="81"/>
      <c r="NPG804" s="75"/>
      <c r="NPH804" s="81"/>
      <c r="NPI804" s="75"/>
      <c r="NPJ804" s="81"/>
      <c r="NPK804" s="75"/>
      <c r="NPL804" s="81"/>
      <c r="NPM804" s="75"/>
      <c r="NPN804" s="81"/>
      <c r="NPO804" s="75"/>
      <c r="NPP804" s="81"/>
      <c r="NPQ804" s="75"/>
      <c r="NPR804" s="81"/>
      <c r="NPS804" s="75"/>
      <c r="NPT804" s="81"/>
      <c r="NPU804" s="75"/>
      <c r="NPV804" s="81"/>
      <c r="NPW804" s="75"/>
      <c r="NPX804" s="81"/>
      <c r="NPY804" s="75"/>
      <c r="NPZ804" s="81"/>
      <c r="NQA804" s="75"/>
      <c r="NQB804" s="81"/>
      <c r="NQC804" s="75"/>
      <c r="NQD804" s="81"/>
      <c r="NQE804" s="75"/>
      <c r="NQF804" s="81"/>
      <c r="NQG804" s="75"/>
      <c r="NQH804" s="81"/>
      <c r="NQI804" s="75"/>
      <c r="NQJ804" s="81"/>
      <c r="NQK804" s="75"/>
      <c r="NQL804" s="81"/>
      <c r="NQM804" s="75"/>
      <c r="NQN804" s="81"/>
      <c r="NQO804" s="75"/>
      <c r="NQP804" s="81"/>
      <c r="NQQ804" s="75"/>
      <c r="NQR804" s="81"/>
      <c r="NQS804" s="75"/>
      <c r="NQT804" s="81"/>
      <c r="NQU804" s="75"/>
      <c r="NQV804" s="81"/>
      <c r="NQW804" s="75"/>
      <c r="NQX804" s="81"/>
      <c r="NQY804" s="75"/>
      <c r="NQZ804" s="81"/>
      <c r="NRA804" s="75"/>
      <c r="NRB804" s="81"/>
      <c r="NRC804" s="75"/>
      <c r="NRD804" s="81"/>
      <c r="NRE804" s="75"/>
      <c r="NRF804" s="81"/>
      <c r="NRG804" s="75"/>
      <c r="NRH804" s="81"/>
      <c r="NRI804" s="75"/>
      <c r="NRJ804" s="81"/>
      <c r="NRK804" s="75"/>
      <c r="NRL804" s="81"/>
      <c r="NRM804" s="75"/>
      <c r="NRN804" s="81"/>
      <c r="NRO804" s="75"/>
      <c r="NRP804" s="81"/>
      <c r="NRQ804" s="75"/>
      <c r="NRR804" s="81"/>
      <c r="NRS804" s="75"/>
      <c r="NRT804" s="81"/>
      <c r="NRU804" s="75"/>
      <c r="NRV804" s="81"/>
      <c r="NRW804" s="75"/>
      <c r="NRX804" s="81"/>
      <c r="NRY804" s="75"/>
      <c r="NRZ804" s="81"/>
      <c r="NSA804" s="75"/>
      <c r="NSB804" s="81"/>
      <c r="NSC804" s="75"/>
      <c r="NSD804" s="81"/>
      <c r="NSE804" s="75"/>
      <c r="NSF804" s="81"/>
      <c r="NSG804" s="75"/>
      <c r="NSH804" s="81"/>
      <c r="NSI804" s="75"/>
      <c r="NSJ804" s="81"/>
      <c r="NSK804" s="75"/>
      <c r="NSL804" s="81"/>
      <c r="NSM804" s="75"/>
      <c r="NSN804" s="81"/>
      <c r="NSO804" s="75"/>
      <c r="NSP804" s="81"/>
      <c r="NSQ804" s="75"/>
      <c r="NSR804" s="81"/>
      <c r="NSS804" s="75"/>
      <c r="NST804" s="81"/>
      <c r="NSU804" s="75"/>
      <c r="NSV804" s="81"/>
      <c r="NSW804" s="75"/>
      <c r="NSX804" s="81"/>
      <c r="NSY804" s="75"/>
      <c r="NSZ804" s="81"/>
      <c r="NTA804" s="75"/>
      <c r="NTB804" s="81"/>
      <c r="NTC804" s="75"/>
      <c r="NTD804" s="81"/>
      <c r="NTE804" s="75"/>
      <c r="NTF804" s="81"/>
      <c r="NTG804" s="75"/>
      <c r="NTH804" s="81"/>
      <c r="NTI804" s="75"/>
      <c r="NTJ804" s="81"/>
      <c r="NTK804" s="75"/>
      <c r="NTL804" s="81"/>
      <c r="NTM804" s="75"/>
      <c r="NTN804" s="81"/>
      <c r="NTO804" s="75"/>
      <c r="NTP804" s="81"/>
      <c r="NTQ804" s="75"/>
      <c r="NTR804" s="81"/>
      <c r="NTS804" s="75"/>
      <c r="NTT804" s="81"/>
      <c r="NTU804" s="75"/>
      <c r="NTV804" s="81"/>
      <c r="NTW804" s="75"/>
      <c r="NTX804" s="81"/>
      <c r="NTY804" s="75"/>
      <c r="NTZ804" s="81"/>
      <c r="NUA804" s="75"/>
      <c r="NUB804" s="81"/>
      <c r="NUC804" s="75"/>
      <c r="NUD804" s="81"/>
      <c r="NUE804" s="75"/>
      <c r="NUF804" s="81"/>
      <c r="NUG804" s="75"/>
      <c r="NUH804" s="81"/>
      <c r="NUI804" s="75"/>
      <c r="NUJ804" s="81"/>
      <c r="NUK804" s="75"/>
      <c r="NUL804" s="81"/>
      <c r="NUM804" s="75"/>
      <c r="NUN804" s="81"/>
      <c r="NUO804" s="75"/>
      <c r="NUP804" s="81"/>
      <c r="NUQ804" s="75"/>
      <c r="NUR804" s="81"/>
      <c r="NUS804" s="75"/>
      <c r="NUT804" s="81"/>
      <c r="NUU804" s="75"/>
      <c r="NUV804" s="81"/>
      <c r="NUW804" s="75"/>
      <c r="NUX804" s="81"/>
      <c r="NUY804" s="75"/>
      <c r="NUZ804" s="81"/>
      <c r="NVA804" s="75"/>
      <c r="NVB804" s="81"/>
      <c r="NVC804" s="75"/>
      <c r="NVD804" s="81"/>
      <c r="NVE804" s="75"/>
      <c r="NVF804" s="81"/>
      <c r="NVG804" s="75"/>
      <c r="NVH804" s="81"/>
      <c r="NVI804" s="75"/>
      <c r="NVJ804" s="81"/>
      <c r="NVK804" s="75"/>
      <c r="NVL804" s="81"/>
      <c r="NVM804" s="75"/>
      <c r="NVN804" s="81"/>
      <c r="NVO804" s="75"/>
      <c r="NVP804" s="81"/>
      <c r="NVQ804" s="75"/>
      <c r="NVR804" s="81"/>
      <c r="NVS804" s="75"/>
      <c r="NVT804" s="81"/>
      <c r="NVU804" s="75"/>
      <c r="NVV804" s="81"/>
      <c r="NVW804" s="75"/>
      <c r="NVX804" s="81"/>
      <c r="NVY804" s="75"/>
      <c r="NVZ804" s="81"/>
      <c r="NWA804" s="75"/>
      <c r="NWB804" s="81"/>
      <c r="NWC804" s="75"/>
      <c r="NWD804" s="81"/>
      <c r="NWE804" s="75"/>
      <c r="NWF804" s="81"/>
      <c r="NWG804" s="75"/>
      <c r="NWH804" s="81"/>
      <c r="NWI804" s="75"/>
      <c r="NWJ804" s="81"/>
      <c r="NWK804" s="75"/>
      <c r="NWL804" s="81"/>
      <c r="NWM804" s="75"/>
      <c r="NWN804" s="81"/>
      <c r="NWO804" s="75"/>
      <c r="NWP804" s="81"/>
      <c r="NWQ804" s="75"/>
      <c r="NWR804" s="81"/>
      <c r="NWS804" s="75"/>
      <c r="NWT804" s="81"/>
      <c r="NWU804" s="75"/>
      <c r="NWV804" s="81"/>
      <c r="NWW804" s="75"/>
      <c r="NWX804" s="81"/>
      <c r="NWY804" s="75"/>
      <c r="NWZ804" s="81"/>
      <c r="NXA804" s="75"/>
      <c r="NXB804" s="81"/>
      <c r="NXC804" s="75"/>
      <c r="NXD804" s="81"/>
      <c r="NXE804" s="75"/>
      <c r="NXF804" s="81"/>
      <c r="NXG804" s="75"/>
      <c r="NXH804" s="81"/>
      <c r="NXI804" s="75"/>
      <c r="NXJ804" s="81"/>
      <c r="NXK804" s="75"/>
      <c r="NXL804" s="81"/>
      <c r="NXM804" s="75"/>
      <c r="NXN804" s="81"/>
      <c r="NXO804" s="75"/>
      <c r="NXP804" s="81"/>
      <c r="NXQ804" s="75"/>
      <c r="NXR804" s="81"/>
      <c r="NXS804" s="75"/>
      <c r="NXT804" s="81"/>
      <c r="NXU804" s="75"/>
      <c r="NXV804" s="81"/>
      <c r="NXW804" s="75"/>
      <c r="NXX804" s="81"/>
      <c r="NXY804" s="75"/>
      <c r="NXZ804" s="81"/>
      <c r="NYA804" s="75"/>
      <c r="NYB804" s="81"/>
      <c r="NYC804" s="75"/>
      <c r="NYD804" s="81"/>
      <c r="NYE804" s="75"/>
      <c r="NYF804" s="81"/>
      <c r="NYG804" s="75"/>
      <c r="NYH804" s="81"/>
      <c r="NYI804" s="75"/>
      <c r="NYJ804" s="81"/>
      <c r="NYK804" s="75"/>
      <c r="NYL804" s="81"/>
      <c r="NYM804" s="75"/>
      <c r="NYN804" s="81"/>
      <c r="NYO804" s="75"/>
      <c r="NYP804" s="81"/>
      <c r="NYQ804" s="75"/>
      <c r="NYR804" s="81"/>
      <c r="NYS804" s="75"/>
      <c r="NYT804" s="81"/>
      <c r="NYU804" s="75"/>
      <c r="NYV804" s="81"/>
      <c r="NYW804" s="75"/>
      <c r="NYX804" s="81"/>
      <c r="NYY804" s="75"/>
      <c r="NYZ804" s="81"/>
      <c r="NZA804" s="75"/>
      <c r="NZB804" s="81"/>
      <c r="NZC804" s="75"/>
      <c r="NZD804" s="81"/>
      <c r="NZE804" s="75"/>
      <c r="NZF804" s="81"/>
      <c r="NZG804" s="75"/>
      <c r="NZH804" s="81"/>
      <c r="NZI804" s="75"/>
      <c r="NZJ804" s="81"/>
      <c r="NZK804" s="75"/>
      <c r="NZL804" s="81"/>
      <c r="NZM804" s="75"/>
      <c r="NZN804" s="81"/>
      <c r="NZO804" s="75"/>
      <c r="NZP804" s="81"/>
      <c r="NZQ804" s="75"/>
      <c r="NZR804" s="81"/>
      <c r="NZS804" s="75"/>
      <c r="NZT804" s="81"/>
      <c r="NZU804" s="75"/>
      <c r="NZV804" s="81"/>
      <c r="NZW804" s="75"/>
      <c r="NZX804" s="81"/>
      <c r="NZY804" s="75"/>
      <c r="NZZ804" s="81"/>
      <c r="OAA804" s="75"/>
      <c r="OAB804" s="81"/>
      <c r="OAC804" s="75"/>
      <c r="OAD804" s="81"/>
      <c r="OAE804" s="75"/>
      <c r="OAF804" s="81"/>
      <c r="OAG804" s="75"/>
      <c r="OAH804" s="81"/>
      <c r="OAI804" s="75"/>
      <c r="OAJ804" s="81"/>
      <c r="OAK804" s="75"/>
      <c r="OAL804" s="81"/>
      <c r="OAM804" s="75"/>
      <c r="OAN804" s="81"/>
      <c r="OAO804" s="75"/>
      <c r="OAP804" s="81"/>
      <c r="OAQ804" s="75"/>
      <c r="OAR804" s="81"/>
      <c r="OAS804" s="75"/>
      <c r="OAT804" s="81"/>
      <c r="OAU804" s="75"/>
      <c r="OAV804" s="81"/>
      <c r="OAW804" s="75"/>
      <c r="OAX804" s="81"/>
      <c r="OAY804" s="75"/>
      <c r="OAZ804" s="81"/>
      <c r="OBA804" s="75"/>
      <c r="OBB804" s="81"/>
      <c r="OBC804" s="75"/>
      <c r="OBD804" s="81"/>
      <c r="OBE804" s="75"/>
      <c r="OBF804" s="81"/>
      <c r="OBG804" s="75"/>
      <c r="OBH804" s="81"/>
      <c r="OBI804" s="75"/>
      <c r="OBJ804" s="81"/>
      <c r="OBK804" s="75"/>
      <c r="OBL804" s="81"/>
      <c r="OBM804" s="75"/>
      <c r="OBN804" s="81"/>
      <c r="OBO804" s="75"/>
      <c r="OBP804" s="81"/>
      <c r="OBQ804" s="75"/>
      <c r="OBR804" s="81"/>
      <c r="OBS804" s="75"/>
      <c r="OBT804" s="81"/>
      <c r="OBU804" s="75"/>
      <c r="OBV804" s="81"/>
      <c r="OBW804" s="75"/>
      <c r="OBX804" s="81"/>
      <c r="OBY804" s="75"/>
      <c r="OBZ804" s="81"/>
      <c r="OCA804" s="75"/>
      <c r="OCB804" s="81"/>
      <c r="OCC804" s="75"/>
      <c r="OCD804" s="81"/>
      <c r="OCE804" s="75"/>
      <c r="OCF804" s="81"/>
      <c r="OCG804" s="75"/>
      <c r="OCH804" s="81"/>
      <c r="OCI804" s="75"/>
      <c r="OCJ804" s="81"/>
      <c r="OCK804" s="75"/>
      <c r="OCL804" s="81"/>
      <c r="OCM804" s="75"/>
      <c r="OCN804" s="81"/>
      <c r="OCO804" s="75"/>
      <c r="OCP804" s="81"/>
      <c r="OCQ804" s="75"/>
      <c r="OCR804" s="81"/>
      <c r="OCS804" s="75"/>
      <c r="OCT804" s="81"/>
      <c r="OCU804" s="75"/>
      <c r="OCV804" s="81"/>
      <c r="OCW804" s="75"/>
      <c r="OCX804" s="81"/>
      <c r="OCY804" s="75"/>
      <c r="OCZ804" s="81"/>
      <c r="ODA804" s="75"/>
      <c r="ODB804" s="81"/>
      <c r="ODC804" s="75"/>
      <c r="ODD804" s="81"/>
      <c r="ODE804" s="75"/>
      <c r="ODF804" s="81"/>
      <c r="ODG804" s="75"/>
      <c r="ODH804" s="81"/>
      <c r="ODI804" s="75"/>
      <c r="ODJ804" s="81"/>
      <c r="ODK804" s="75"/>
      <c r="ODL804" s="81"/>
      <c r="ODM804" s="75"/>
      <c r="ODN804" s="81"/>
      <c r="ODO804" s="75"/>
      <c r="ODP804" s="81"/>
      <c r="ODQ804" s="75"/>
      <c r="ODR804" s="81"/>
      <c r="ODS804" s="75"/>
      <c r="ODT804" s="81"/>
      <c r="ODU804" s="75"/>
      <c r="ODV804" s="81"/>
      <c r="ODW804" s="75"/>
      <c r="ODX804" s="81"/>
      <c r="ODY804" s="75"/>
      <c r="ODZ804" s="81"/>
      <c r="OEA804" s="75"/>
      <c r="OEB804" s="81"/>
      <c r="OEC804" s="75"/>
      <c r="OED804" s="81"/>
      <c r="OEE804" s="75"/>
      <c r="OEF804" s="81"/>
      <c r="OEG804" s="75"/>
      <c r="OEH804" s="81"/>
      <c r="OEI804" s="75"/>
      <c r="OEJ804" s="81"/>
      <c r="OEK804" s="75"/>
      <c r="OEL804" s="81"/>
      <c r="OEM804" s="75"/>
      <c r="OEN804" s="81"/>
      <c r="OEO804" s="75"/>
      <c r="OEP804" s="81"/>
      <c r="OEQ804" s="75"/>
      <c r="OER804" s="81"/>
      <c r="OES804" s="75"/>
      <c r="OET804" s="81"/>
      <c r="OEU804" s="75"/>
      <c r="OEV804" s="81"/>
      <c r="OEW804" s="75"/>
      <c r="OEX804" s="81"/>
      <c r="OEY804" s="75"/>
      <c r="OEZ804" s="81"/>
      <c r="OFA804" s="75"/>
      <c r="OFB804" s="81"/>
      <c r="OFC804" s="75"/>
      <c r="OFD804" s="81"/>
      <c r="OFE804" s="75"/>
      <c r="OFF804" s="81"/>
      <c r="OFG804" s="75"/>
      <c r="OFH804" s="81"/>
      <c r="OFI804" s="75"/>
      <c r="OFJ804" s="81"/>
      <c r="OFK804" s="75"/>
      <c r="OFL804" s="81"/>
      <c r="OFM804" s="75"/>
      <c r="OFN804" s="81"/>
      <c r="OFO804" s="75"/>
      <c r="OFP804" s="81"/>
      <c r="OFQ804" s="75"/>
      <c r="OFR804" s="81"/>
      <c r="OFS804" s="75"/>
      <c r="OFT804" s="81"/>
      <c r="OFU804" s="75"/>
      <c r="OFV804" s="81"/>
      <c r="OFW804" s="75"/>
      <c r="OFX804" s="81"/>
      <c r="OFY804" s="75"/>
      <c r="OFZ804" s="81"/>
      <c r="OGA804" s="75"/>
      <c r="OGB804" s="81"/>
      <c r="OGC804" s="75"/>
      <c r="OGD804" s="81"/>
      <c r="OGE804" s="75"/>
      <c r="OGF804" s="81"/>
      <c r="OGG804" s="75"/>
      <c r="OGH804" s="81"/>
      <c r="OGI804" s="75"/>
      <c r="OGJ804" s="81"/>
      <c r="OGK804" s="75"/>
      <c r="OGL804" s="81"/>
      <c r="OGM804" s="75"/>
      <c r="OGN804" s="81"/>
      <c r="OGO804" s="75"/>
      <c r="OGP804" s="81"/>
      <c r="OGQ804" s="75"/>
      <c r="OGR804" s="81"/>
      <c r="OGS804" s="75"/>
      <c r="OGT804" s="81"/>
      <c r="OGU804" s="75"/>
      <c r="OGV804" s="81"/>
      <c r="OGW804" s="75"/>
      <c r="OGX804" s="81"/>
      <c r="OGY804" s="75"/>
      <c r="OGZ804" s="81"/>
      <c r="OHA804" s="75"/>
      <c r="OHB804" s="81"/>
      <c r="OHC804" s="75"/>
      <c r="OHD804" s="81"/>
      <c r="OHE804" s="75"/>
      <c r="OHF804" s="81"/>
      <c r="OHG804" s="75"/>
      <c r="OHH804" s="81"/>
      <c r="OHI804" s="75"/>
      <c r="OHJ804" s="81"/>
      <c r="OHK804" s="75"/>
      <c r="OHL804" s="81"/>
      <c r="OHM804" s="75"/>
      <c r="OHN804" s="81"/>
      <c r="OHO804" s="75"/>
      <c r="OHP804" s="81"/>
      <c r="OHQ804" s="75"/>
      <c r="OHR804" s="81"/>
      <c r="OHS804" s="75"/>
      <c r="OHT804" s="81"/>
      <c r="OHU804" s="75"/>
      <c r="OHV804" s="81"/>
      <c r="OHW804" s="75"/>
      <c r="OHX804" s="81"/>
      <c r="OHY804" s="75"/>
      <c r="OHZ804" s="81"/>
      <c r="OIA804" s="75"/>
      <c r="OIB804" s="81"/>
      <c r="OIC804" s="75"/>
      <c r="OID804" s="81"/>
      <c r="OIE804" s="75"/>
      <c r="OIF804" s="81"/>
      <c r="OIG804" s="75"/>
      <c r="OIH804" s="81"/>
      <c r="OII804" s="75"/>
      <c r="OIJ804" s="81"/>
      <c r="OIK804" s="75"/>
      <c r="OIL804" s="81"/>
      <c r="OIM804" s="75"/>
      <c r="OIN804" s="81"/>
      <c r="OIO804" s="75"/>
      <c r="OIP804" s="81"/>
      <c r="OIQ804" s="75"/>
      <c r="OIR804" s="81"/>
      <c r="OIS804" s="75"/>
      <c r="OIT804" s="81"/>
      <c r="OIU804" s="75"/>
      <c r="OIV804" s="81"/>
      <c r="OIW804" s="75"/>
      <c r="OIX804" s="81"/>
      <c r="OIY804" s="75"/>
      <c r="OIZ804" s="81"/>
      <c r="OJA804" s="75"/>
      <c r="OJB804" s="81"/>
      <c r="OJC804" s="75"/>
      <c r="OJD804" s="81"/>
      <c r="OJE804" s="75"/>
      <c r="OJF804" s="81"/>
      <c r="OJG804" s="75"/>
      <c r="OJH804" s="81"/>
      <c r="OJI804" s="75"/>
      <c r="OJJ804" s="81"/>
      <c r="OJK804" s="75"/>
      <c r="OJL804" s="81"/>
      <c r="OJM804" s="75"/>
      <c r="OJN804" s="81"/>
      <c r="OJO804" s="75"/>
      <c r="OJP804" s="81"/>
      <c r="OJQ804" s="75"/>
      <c r="OJR804" s="81"/>
      <c r="OJS804" s="75"/>
      <c r="OJT804" s="81"/>
      <c r="OJU804" s="75"/>
      <c r="OJV804" s="81"/>
      <c r="OJW804" s="75"/>
      <c r="OJX804" s="81"/>
      <c r="OJY804" s="75"/>
      <c r="OJZ804" s="81"/>
      <c r="OKA804" s="75"/>
      <c r="OKB804" s="81"/>
      <c r="OKC804" s="75"/>
      <c r="OKD804" s="81"/>
      <c r="OKE804" s="75"/>
      <c r="OKF804" s="81"/>
      <c r="OKG804" s="75"/>
      <c r="OKH804" s="81"/>
      <c r="OKI804" s="75"/>
      <c r="OKJ804" s="81"/>
      <c r="OKK804" s="75"/>
      <c r="OKL804" s="81"/>
      <c r="OKM804" s="75"/>
      <c r="OKN804" s="81"/>
      <c r="OKO804" s="75"/>
      <c r="OKP804" s="81"/>
      <c r="OKQ804" s="75"/>
      <c r="OKR804" s="81"/>
      <c r="OKS804" s="75"/>
      <c r="OKT804" s="81"/>
      <c r="OKU804" s="75"/>
      <c r="OKV804" s="81"/>
      <c r="OKW804" s="75"/>
      <c r="OKX804" s="81"/>
      <c r="OKY804" s="75"/>
      <c r="OKZ804" s="81"/>
      <c r="OLA804" s="75"/>
      <c r="OLB804" s="81"/>
      <c r="OLC804" s="75"/>
      <c r="OLD804" s="81"/>
      <c r="OLE804" s="75"/>
      <c r="OLF804" s="81"/>
      <c r="OLG804" s="75"/>
      <c r="OLH804" s="81"/>
      <c r="OLI804" s="75"/>
      <c r="OLJ804" s="81"/>
      <c r="OLK804" s="75"/>
      <c r="OLL804" s="81"/>
      <c r="OLM804" s="75"/>
      <c r="OLN804" s="81"/>
      <c r="OLO804" s="75"/>
      <c r="OLP804" s="81"/>
      <c r="OLQ804" s="75"/>
      <c r="OLR804" s="81"/>
      <c r="OLS804" s="75"/>
      <c r="OLT804" s="81"/>
      <c r="OLU804" s="75"/>
      <c r="OLV804" s="81"/>
      <c r="OLW804" s="75"/>
      <c r="OLX804" s="81"/>
      <c r="OLY804" s="75"/>
      <c r="OLZ804" s="81"/>
      <c r="OMA804" s="75"/>
      <c r="OMB804" s="81"/>
      <c r="OMC804" s="75"/>
      <c r="OMD804" s="81"/>
      <c r="OME804" s="75"/>
      <c r="OMF804" s="81"/>
      <c r="OMG804" s="75"/>
      <c r="OMH804" s="81"/>
      <c r="OMI804" s="75"/>
      <c r="OMJ804" s="81"/>
      <c r="OMK804" s="75"/>
      <c r="OML804" s="81"/>
      <c r="OMM804" s="75"/>
      <c r="OMN804" s="81"/>
      <c r="OMO804" s="75"/>
      <c r="OMP804" s="81"/>
      <c r="OMQ804" s="75"/>
      <c r="OMR804" s="81"/>
      <c r="OMS804" s="75"/>
      <c r="OMT804" s="81"/>
      <c r="OMU804" s="75"/>
      <c r="OMV804" s="81"/>
      <c r="OMW804" s="75"/>
      <c r="OMX804" s="81"/>
      <c r="OMY804" s="75"/>
      <c r="OMZ804" s="81"/>
      <c r="ONA804" s="75"/>
      <c r="ONB804" s="81"/>
      <c r="ONC804" s="75"/>
      <c r="OND804" s="81"/>
      <c r="ONE804" s="75"/>
      <c r="ONF804" s="81"/>
      <c r="ONG804" s="75"/>
      <c r="ONH804" s="81"/>
      <c r="ONI804" s="75"/>
      <c r="ONJ804" s="81"/>
      <c r="ONK804" s="75"/>
      <c r="ONL804" s="81"/>
      <c r="ONM804" s="75"/>
      <c r="ONN804" s="81"/>
      <c r="ONO804" s="75"/>
      <c r="ONP804" s="81"/>
      <c r="ONQ804" s="75"/>
      <c r="ONR804" s="81"/>
      <c r="ONS804" s="75"/>
      <c r="ONT804" s="81"/>
      <c r="ONU804" s="75"/>
      <c r="ONV804" s="81"/>
      <c r="ONW804" s="75"/>
      <c r="ONX804" s="81"/>
      <c r="ONY804" s="75"/>
      <c r="ONZ804" s="81"/>
      <c r="OOA804" s="75"/>
      <c r="OOB804" s="81"/>
      <c r="OOC804" s="75"/>
      <c r="OOD804" s="81"/>
      <c r="OOE804" s="75"/>
      <c r="OOF804" s="81"/>
      <c r="OOG804" s="75"/>
      <c r="OOH804" s="81"/>
      <c r="OOI804" s="75"/>
      <c r="OOJ804" s="81"/>
      <c r="OOK804" s="75"/>
      <c r="OOL804" s="81"/>
      <c r="OOM804" s="75"/>
      <c r="OON804" s="81"/>
      <c r="OOO804" s="75"/>
      <c r="OOP804" s="81"/>
      <c r="OOQ804" s="75"/>
      <c r="OOR804" s="81"/>
      <c r="OOS804" s="75"/>
      <c r="OOT804" s="81"/>
      <c r="OOU804" s="75"/>
      <c r="OOV804" s="81"/>
      <c r="OOW804" s="75"/>
      <c r="OOX804" s="81"/>
      <c r="OOY804" s="75"/>
      <c r="OOZ804" s="81"/>
      <c r="OPA804" s="75"/>
      <c r="OPB804" s="81"/>
      <c r="OPC804" s="75"/>
      <c r="OPD804" s="81"/>
      <c r="OPE804" s="75"/>
      <c r="OPF804" s="81"/>
      <c r="OPG804" s="75"/>
      <c r="OPH804" s="81"/>
      <c r="OPI804" s="75"/>
      <c r="OPJ804" s="81"/>
      <c r="OPK804" s="75"/>
      <c r="OPL804" s="81"/>
      <c r="OPM804" s="75"/>
      <c r="OPN804" s="81"/>
      <c r="OPO804" s="75"/>
      <c r="OPP804" s="81"/>
      <c r="OPQ804" s="75"/>
      <c r="OPR804" s="81"/>
      <c r="OPS804" s="75"/>
      <c r="OPT804" s="81"/>
      <c r="OPU804" s="75"/>
      <c r="OPV804" s="81"/>
      <c r="OPW804" s="75"/>
      <c r="OPX804" s="81"/>
      <c r="OPY804" s="75"/>
      <c r="OPZ804" s="81"/>
      <c r="OQA804" s="75"/>
      <c r="OQB804" s="81"/>
      <c r="OQC804" s="75"/>
      <c r="OQD804" s="81"/>
      <c r="OQE804" s="75"/>
      <c r="OQF804" s="81"/>
      <c r="OQG804" s="75"/>
      <c r="OQH804" s="81"/>
      <c r="OQI804" s="75"/>
      <c r="OQJ804" s="81"/>
      <c r="OQK804" s="75"/>
      <c r="OQL804" s="81"/>
      <c r="OQM804" s="75"/>
      <c r="OQN804" s="81"/>
      <c r="OQO804" s="75"/>
      <c r="OQP804" s="81"/>
      <c r="OQQ804" s="75"/>
      <c r="OQR804" s="81"/>
      <c r="OQS804" s="75"/>
      <c r="OQT804" s="81"/>
      <c r="OQU804" s="75"/>
      <c r="OQV804" s="81"/>
      <c r="OQW804" s="75"/>
      <c r="OQX804" s="81"/>
      <c r="OQY804" s="75"/>
      <c r="OQZ804" s="81"/>
      <c r="ORA804" s="75"/>
      <c r="ORB804" s="81"/>
      <c r="ORC804" s="75"/>
      <c r="ORD804" s="81"/>
      <c r="ORE804" s="75"/>
      <c r="ORF804" s="81"/>
      <c r="ORG804" s="75"/>
      <c r="ORH804" s="81"/>
      <c r="ORI804" s="75"/>
      <c r="ORJ804" s="81"/>
      <c r="ORK804" s="75"/>
      <c r="ORL804" s="81"/>
      <c r="ORM804" s="75"/>
      <c r="ORN804" s="81"/>
      <c r="ORO804" s="75"/>
      <c r="ORP804" s="81"/>
      <c r="ORQ804" s="75"/>
      <c r="ORR804" s="81"/>
      <c r="ORS804" s="75"/>
      <c r="ORT804" s="81"/>
      <c r="ORU804" s="75"/>
      <c r="ORV804" s="81"/>
      <c r="ORW804" s="75"/>
      <c r="ORX804" s="81"/>
      <c r="ORY804" s="75"/>
      <c r="ORZ804" s="81"/>
      <c r="OSA804" s="75"/>
      <c r="OSB804" s="81"/>
      <c r="OSC804" s="75"/>
      <c r="OSD804" s="81"/>
      <c r="OSE804" s="75"/>
      <c r="OSF804" s="81"/>
      <c r="OSG804" s="75"/>
      <c r="OSH804" s="81"/>
      <c r="OSI804" s="75"/>
      <c r="OSJ804" s="81"/>
      <c r="OSK804" s="75"/>
      <c r="OSL804" s="81"/>
      <c r="OSM804" s="75"/>
      <c r="OSN804" s="81"/>
      <c r="OSO804" s="75"/>
      <c r="OSP804" s="81"/>
      <c r="OSQ804" s="75"/>
      <c r="OSR804" s="81"/>
      <c r="OSS804" s="75"/>
      <c r="OST804" s="81"/>
      <c r="OSU804" s="75"/>
      <c r="OSV804" s="81"/>
      <c r="OSW804" s="75"/>
      <c r="OSX804" s="81"/>
      <c r="OSY804" s="75"/>
      <c r="OSZ804" s="81"/>
      <c r="OTA804" s="75"/>
      <c r="OTB804" s="81"/>
      <c r="OTC804" s="75"/>
      <c r="OTD804" s="81"/>
      <c r="OTE804" s="75"/>
      <c r="OTF804" s="81"/>
      <c r="OTG804" s="75"/>
      <c r="OTH804" s="81"/>
      <c r="OTI804" s="75"/>
      <c r="OTJ804" s="81"/>
      <c r="OTK804" s="75"/>
      <c r="OTL804" s="81"/>
      <c r="OTM804" s="75"/>
      <c r="OTN804" s="81"/>
      <c r="OTO804" s="75"/>
      <c r="OTP804" s="81"/>
      <c r="OTQ804" s="75"/>
      <c r="OTR804" s="81"/>
      <c r="OTS804" s="75"/>
      <c r="OTT804" s="81"/>
      <c r="OTU804" s="75"/>
      <c r="OTV804" s="81"/>
      <c r="OTW804" s="75"/>
      <c r="OTX804" s="81"/>
      <c r="OTY804" s="75"/>
      <c r="OTZ804" s="81"/>
      <c r="OUA804" s="75"/>
      <c r="OUB804" s="81"/>
      <c r="OUC804" s="75"/>
      <c r="OUD804" s="81"/>
      <c r="OUE804" s="75"/>
      <c r="OUF804" s="81"/>
      <c r="OUG804" s="75"/>
      <c r="OUH804" s="81"/>
      <c r="OUI804" s="75"/>
      <c r="OUJ804" s="81"/>
      <c r="OUK804" s="75"/>
      <c r="OUL804" s="81"/>
      <c r="OUM804" s="75"/>
      <c r="OUN804" s="81"/>
      <c r="OUO804" s="75"/>
      <c r="OUP804" s="81"/>
      <c r="OUQ804" s="75"/>
      <c r="OUR804" s="81"/>
      <c r="OUS804" s="75"/>
      <c r="OUT804" s="81"/>
      <c r="OUU804" s="75"/>
      <c r="OUV804" s="81"/>
      <c r="OUW804" s="75"/>
      <c r="OUX804" s="81"/>
      <c r="OUY804" s="75"/>
      <c r="OUZ804" s="81"/>
      <c r="OVA804" s="75"/>
      <c r="OVB804" s="81"/>
      <c r="OVC804" s="75"/>
      <c r="OVD804" s="81"/>
      <c r="OVE804" s="75"/>
      <c r="OVF804" s="81"/>
      <c r="OVG804" s="75"/>
      <c r="OVH804" s="81"/>
      <c r="OVI804" s="75"/>
      <c r="OVJ804" s="81"/>
      <c r="OVK804" s="75"/>
      <c r="OVL804" s="81"/>
      <c r="OVM804" s="75"/>
      <c r="OVN804" s="81"/>
      <c r="OVO804" s="75"/>
      <c r="OVP804" s="81"/>
      <c r="OVQ804" s="75"/>
      <c r="OVR804" s="81"/>
      <c r="OVS804" s="75"/>
      <c r="OVT804" s="81"/>
      <c r="OVU804" s="75"/>
      <c r="OVV804" s="81"/>
      <c r="OVW804" s="75"/>
      <c r="OVX804" s="81"/>
      <c r="OVY804" s="75"/>
      <c r="OVZ804" s="81"/>
      <c r="OWA804" s="75"/>
      <c r="OWB804" s="81"/>
      <c r="OWC804" s="75"/>
      <c r="OWD804" s="81"/>
      <c r="OWE804" s="75"/>
      <c r="OWF804" s="81"/>
      <c r="OWG804" s="75"/>
      <c r="OWH804" s="81"/>
      <c r="OWI804" s="75"/>
      <c r="OWJ804" s="81"/>
      <c r="OWK804" s="75"/>
      <c r="OWL804" s="81"/>
      <c r="OWM804" s="75"/>
      <c r="OWN804" s="81"/>
      <c r="OWO804" s="75"/>
      <c r="OWP804" s="81"/>
      <c r="OWQ804" s="75"/>
      <c r="OWR804" s="81"/>
      <c r="OWS804" s="75"/>
      <c r="OWT804" s="81"/>
      <c r="OWU804" s="75"/>
      <c r="OWV804" s="81"/>
      <c r="OWW804" s="75"/>
      <c r="OWX804" s="81"/>
      <c r="OWY804" s="75"/>
      <c r="OWZ804" s="81"/>
      <c r="OXA804" s="75"/>
      <c r="OXB804" s="81"/>
      <c r="OXC804" s="75"/>
      <c r="OXD804" s="81"/>
      <c r="OXE804" s="75"/>
      <c r="OXF804" s="81"/>
      <c r="OXG804" s="75"/>
      <c r="OXH804" s="81"/>
      <c r="OXI804" s="75"/>
      <c r="OXJ804" s="81"/>
      <c r="OXK804" s="75"/>
      <c r="OXL804" s="81"/>
      <c r="OXM804" s="75"/>
      <c r="OXN804" s="81"/>
      <c r="OXO804" s="75"/>
      <c r="OXP804" s="81"/>
      <c r="OXQ804" s="75"/>
      <c r="OXR804" s="81"/>
      <c r="OXS804" s="75"/>
      <c r="OXT804" s="81"/>
      <c r="OXU804" s="75"/>
      <c r="OXV804" s="81"/>
      <c r="OXW804" s="75"/>
      <c r="OXX804" s="81"/>
      <c r="OXY804" s="75"/>
      <c r="OXZ804" s="81"/>
      <c r="OYA804" s="75"/>
      <c r="OYB804" s="81"/>
      <c r="OYC804" s="75"/>
      <c r="OYD804" s="81"/>
      <c r="OYE804" s="75"/>
      <c r="OYF804" s="81"/>
      <c r="OYG804" s="75"/>
      <c r="OYH804" s="81"/>
      <c r="OYI804" s="75"/>
      <c r="OYJ804" s="81"/>
      <c r="OYK804" s="75"/>
      <c r="OYL804" s="81"/>
      <c r="OYM804" s="75"/>
      <c r="OYN804" s="81"/>
      <c r="OYO804" s="75"/>
      <c r="OYP804" s="81"/>
      <c r="OYQ804" s="75"/>
      <c r="OYR804" s="81"/>
      <c r="OYS804" s="75"/>
      <c r="OYT804" s="81"/>
      <c r="OYU804" s="75"/>
      <c r="OYV804" s="81"/>
      <c r="OYW804" s="75"/>
      <c r="OYX804" s="81"/>
      <c r="OYY804" s="75"/>
      <c r="OYZ804" s="81"/>
      <c r="OZA804" s="75"/>
      <c r="OZB804" s="81"/>
      <c r="OZC804" s="75"/>
      <c r="OZD804" s="81"/>
      <c r="OZE804" s="75"/>
      <c r="OZF804" s="81"/>
      <c r="OZG804" s="75"/>
      <c r="OZH804" s="81"/>
      <c r="OZI804" s="75"/>
      <c r="OZJ804" s="81"/>
      <c r="OZK804" s="75"/>
      <c r="OZL804" s="81"/>
      <c r="OZM804" s="75"/>
      <c r="OZN804" s="81"/>
      <c r="OZO804" s="75"/>
      <c r="OZP804" s="81"/>
      <c r="OZQ804" s="75"/>
      <c r="OZR804" s="81"/>
      <c r="OZS804" s="75"/>
      <c r="OZT804" s="81"/>
      <c r="OZU804" s="75"/>
      <c r="OZV804" s="81"/>
      <c r="OZW804" s="75"/>
      <c r="OZX804" s="81"/>
      <c r="OZY804" s="75"/>
      <c r="OZZ804" s="81"/>
      <c r="PAA804" s="75"/>
      <c r="PAB804" s="81"/>
      <c r="PAC804" s="75"/>
      <c r="PAD804" s="81"/>
      <c r="PAE804" s="75"/>
      <c r="PAF804" s="81"/>
      <c r="PAG804" s="75"/>
      <c r="PAH804" s="81"/>
      <c r="PAI804" s="75"/>
      <c r="PAJ804" s="81"/>
      <c r="PAK804" s="75"/>
      <c r="PAL804" s="81"/>
      <c r="PAM804" s="75"/>
      <c r="PAN804" s="81"/>
      <c r="PAO804" s="75"/>
      <c r="PAP804" s="81"/>
      <c r="PAQ804" s="75"/>
      <c r="PAR804" s="81"/>
      <c r="PAS804" s="75"/>
      <c r="PAT804" s="81"/>
      <c r="PAU804" s="75"/>
      <c r="PAV804" s="81"/>
      <c r="PAW804" s="75"/>
      <c r="PAX804" s="81"/>
      <c r="PAY804" s="75"/>
      <c r="PAZ804" s="81"/>
      <c r="PBA804" s="75"/>
      <c r="PBB804" s="81"/>
      <c r="PBC804" s="75"/>
      <c r="PBD804" s="81"/>
      <c r="PBE804" s="75"/>
      <c r="PBF804" s="81"/>
      <c r="PBG804" s="75"/>
      <c r="PBH804" s="81"/>
      <c r="PBI804" s="75"/>
      <c r="PBJ804" s="81"/>
      <c r="PBK804" s="75"/>
      <c r="PBL804" s="81"/>
      <c r="PBM804" s="75"/>
      <c r="PBN804" s="81"/>
      <c r="PBO804" s="75"/>
      <c r="PBP804" s="81"/>
      <c r="PBQ804" s="75"/>
      <c r="PBR804" s="81"/>
      <c r="PBS804" s="75"/>
      <c r="PBT804" s="81"/>
      <c r="PBU804" s="75"/>
      <c r="PBV804" s="81"/>
      <c r="PBW804" s="75"/>
      <c r="PBX804" s="81"/>
      <c r="PBY804" s="75"/>
      <c r="PBZ804" s="81"/>
      <c r="PCA804" s="75"/>
      <c r="PCB804" s="81"/>
      <c r="PCC804" s="75"/>
      <c r="PCD804" s="81"/>
      <c r="PCE804" s="75"/>
      <c r="PCF804" s="81"/>
      <c r="PCG804" s="75"/>
      <c r="PCH804" s="81"/>
      <c r="PCI804" s="75"/>
      <c r="PCJ804" s="81"/>
      <c r="PCK804" s="75"/>
      <c r="PCL804" s="81"/>
      <c r="PCM804" s="75"/>
      <c r="PCN804" s="81"/>
      <c r="PCO804" s="75"/>
      <c r="PCP804" s="81"/>
      <c r="PCQ804" s="75"/>
      <c r="PCR804" s="81"/>
      <c r="PCS804" s="75"/>
      <c r="PCT804" s="81"/>
      <c r="PCU804" s="75"/>
      <c r="PCV804" s="81"/>
      <c r="PCW804" s="75"/>
      <c r="PCX804" s="81"/>
      <c r="PCY804" s="75"/>
      <c r="PCZ804" s="81"/>
      <c r="PDA804" s="75"/>
      <c r="PDB804" s="81"/>
      <c r="PDC804" s="75"/>
      <c r="PDD804" s="81"/>
      <c r="PDE804" s="75"/>
      <c r="PDF804" s="81"/>
      <c r="PDG804" s="75"/>
      <c r="PDH804" s="81"/>
      <c r="PDI804" s="75"/>
      <c r="PDJ804" s="81"/>
      <c r="PDK804" s="75"/>
      <c r="PDL804" s="81"/>
      <c r="PDM804" s="75"/>
      <c r="PDN804" s="81"/>
      <c r="PDO804" s="75"/>
      <c r="PDP804" s="81"/>
      <c r="PDQ804" s="75"/>
      <c r="PDR804" s="81"/>
      <c r="PDS804" s="75"/>
      <c r="PDT804" s="81"/>
      <c r="PDU804" s="75"/>
      <c r="PDV804" s="81"/>
      <c r="PDW804" s="75"/>
      <c r="PDX804" s="81"/>
      <c r="PDY804" s="75"/>
      <c r="PDZ804" s="81"/>
      <c r="PEA804" s="75"/>
      <c r="PEB804" s="81"/>
      <c r="PEC804" s="75"/>
      <c r="PED804" s="81"/>
      <c r="PEE804" s="75"/>
      <c r="PEF804" s="81"/>
      <c r="PEG804" s="75"/>
      <c r="PEH804" s="81"/>
      <c r="PEI804" s="75"/>
      <c r="PEJ804" s="81"/>
      <c r="PEK804" s="75"/>
      <c r="PEL804" s="81"/>
      <c r="PEM804" s="75"/>
      <c r="PEN804" s="81"/>
      <c r="PEO804" s="75"/>
      <c r="PEP804" s="81"/>
      <c r="PEQ804" s="75"/>
      <c r="PER804" s="81"/>
      <c r="PES804" s="75"/>
      <c r="PET804" s="81"/>
      <c r="PEU804" s="75"/>
      <c r="PEV804" s="81"/>
      <c r="PEW804" s="75"/>
      <c r="PEX804" s="81"/>
      <c r="PEY804" s="75"/>
      <c r="PEZ804" s="81"/>
      <c r="PFA804" s="75"/>
      <c r="PFB804" s="81"/>
      <c r="PFC804" s="75"/>
      <c r="PFD804" s="81"/>
      <c r="PFE804" s="75"/>
      <c r="PFF804" s="81"/>
      <c r="PFG804" s="75"/>
      <c r="PFH804" s="81"/>
      <c r="PFI804" s="75"/>
      <c r="PFJ804" s="81"/>
      <c r="PFK804" s="75"/>
      <c r="PFL804" s="81"/>
      <c r="PFM804" s="75"/>
      <c r="PFN804" s="81"/>
      <c r="PFO804" s="75"/>
      <c r="PFP804" s="81"/>
      <c r="PFQ804" s="75"/>
      <c r="PFR804" s="81"/>
      <c r="PFS804" s="75"/>
      <c r="PFT804" s="81"/>
      <c r="PFU804" s="75"/>
      <c r="PFV804" s="81"/>
      <c r="PFW804" s="75"/>
      <c r="PFX804" s="81"/>
      <c r="PFY804" s="75"/>
      <c r="PFZ804" s="81"/>
      <c r="PGA804" s="75"/>
      <c r="PGB804" s="81"/>
      <c r="PGC804" s="75"/>
      <c r="PGD804" s="81"/>
      <c r="PGE804" s="75"/>
      <c r="PGF804" s="81"/>
      <c r="PGG804" s="75"/>
      <c r="PGH804" s="81"/>
      <c r="PGI804" s="75"/>
      <c r="PGJ804" s="81"/>
      <c r="PGK804" s="75"/>
      <c r="PGL804" s="81"/>
      <c r="PGM804" s="75"/>
      <c r="PGN804" s="81"/>
      <c r="PGO804" s="75"/>
      <c r="PGP804" s="81"/>
      <c r="PGQ804" s="75"/>
      <c r="PGR804" s="81"/>
      <c r="PGS804" s="75"/>
      <c r="PGT804" s="81"/>
      <c r="PGU804" s="75"/>
      <c r="PGV804" s="81"/>
      <c r="PGW804" s="75"/>
      <c r="PGX804" s="81"/>
      <c r="PGY804" s="75"/>
      <c r="PGZ804" s="81"/>
      <c r="PHA804" s="75"/>
      <c r="PHB804" s="81"/>
      <c r="PHC804" s="75"/>
      <c r="PHD804" s="81"/>
      <c r="PHE804" s="75"/>
      <c r="PHF804" s="81"/>
      <c r="PHG804" s="75"/>
      <c r="PHH804" s="81"/>
      <c r="PHI804" s="75"/>
      <c r="PHJ804" s="81"/>
      <c r="PHK804" s="75"/>
      <c r="PHL804" s="81"/>
      <c r="PHM804" s="75"/>
      <c r="PHN804" s="81"/>
      <c r="PHO804" s="75"/>
      <c r="PHP804" s="81"/>
      <c r="PHQ804" s="75"/>
      <c r="PHR804" s="81"/>
      <c r="PHS804" s="75"/>
      <c r="PHT804" s="81"/>
      <c r="PHU804" s="75"/>
      <c r="PHV804" s="81"/>
      <c r="PHW804" s="75"/>
      <c r="PHX804" s="81"/>
      <c r="PHY804" s="75"/>
      <c r="PHZ804" s="81"/>
      <c r="PIA804" s="75"/>
      <c r="PIB804" s="81"/>
      <c r="PIC804" s="75"/>
      <c r="PID804" s="81"/>
      <c r="PIE804" s="75"/>
      <c r="PIF804" s="81"/>
      <c r="PIG804" s="75"/>
      <c r="PIH804" s="81"/>
      <c r="PII804" s="75"/>
      <c r="PIJ804" s="81"/>
      <c r="PIK804" s="75"/>
      <c r="PIL804" s="81"/>
      <c r="PIM804" s="75"/>
      <c r="PIN804" s="81"/>
      <c r="PIO804" s="75"/>
      <c r="PIP804" s="81"/>
      <c r="PIQ804" s="75"/>
      <c r="PIR804" s="81"/>
      <c r="PIS804" s="75"/>
      <c r="PIT804" s="81"/>
      <c r="PIU804" s="75"/>
      <c r="PIV804" s="81"/>
      <c r="PIW804" s="75"/>
      <c r="PIX804" s="81"/>
      <c r="PIY804" s="75"/>
      <c r="PIZ804" s="81"/>
      <c r="PJA804" s="75"/>
      <c r="PJB804" s="81"/>
      <c r="PJC804" s="75"/>
      <c r="PJD804" s="81"/>
      <c r="PJE804" s="75"/>
      <c r="PJF804" s="81"/>
      <c r="PJG804" s="75"/>
      <c r="PJH804" s="81"/>
      <c r="PJI804" s="75"/>
      <c r="PJJ804" s="81"/>
      <c r="PJK804" s="75"/>
      <c r="PJL804" s="81"/>
      <c r="PJM804" s="75"/>
      <c r="PJN804" s="81"/>
      <c r="PJO804" s="75"/>
      <c r="PJP804" s="81"/>
      <c r="PJQ804" s="75"/>
      <c r="PJR804" s="81"/>
      <c r="PJS804" s="75"/>
      <c r="PJT804" s="81"/>
      <c r="PJU804" s="75"/>
      <c r="PJV804" s="81"/>
      <c r="PJW804" s="75"/>
      <c r="PJX804" s="81"/>
      <c r="PJY804" s="75"/>
      <c r="PJZ804" s="81"/>
      <c r="PKA804" s="75"/>
      <c r="PKB804" s="81"/>
      <c r="PKC804" s="75"/>
      <c r="PKD804" s="81"/>
      <c r="PKE804" s="75"/>
      <c r="PKF804" s="81"/>
      <c r="PKG804" s="75"/>
      <c r="PKH804" s="81"/>
      <c r="PKI804" s="75"/>
      <c r="PKJ804" s="81"/>
      <c r="PKK804" s="75"/>
      <c r="PKL804" s="81"/>
      <c r="PKM804" s="75"/>
      <c r="PKN804" s="81"/>
      <c r="PKO804" s="75"/>
      <c r="PKP804" s="81"/>
      <c r="PKQ804" s="75"/>
      <c r="PKR804" s="81"/>
      <c r="PKS804" s="75"/>
      <c r="PKT804" s="81"/>
      <c r="PKU804" s="75"/>
      <c r="PKV804" s="81"/>
      <c r="PKW804" s="75"/>
      <c r="PKX804" s="81"/>
      <c r="PKY804" s="75"/>
      <c r="PKZ804" s="81"/>
      <c r="PLA804" s="75"/>
      <c r="PLB804" s="81"/>
      <c r="PLC804" s="75"/>
      <c r="PLD804" s="81"/>
      <c r="PLE804" s="75"/>
      <c r="PLF804" s="81"/>
      <c r="PLG804" s="75"/>
      <c r="PLH804" s="81"/>
      <c r="PLI804" s="75"/>
      <c r="PLJ804" s="81"/>
      <c r="PLK804" s="75"/>
      <c r="PLL804" s="81"/>
      <c r="PLM804" s="75"/>
      <c r="PLN804" s="81"/>
      <c r="PLO804" s="75"/>
      <c r="PLP804" s="81"/>
      <c r="PLQ804" s="75"/>
      <c r="PLR804" s="81"/>
      <c r="PLS804" s="75"/>
      <c r="PLT804" s="81"/>
      <c r="PLU804" s="75"/>
      <c r="PLV804" s="81"/>
      <c r="PLW804" s="75"/>
      <c r="PLX804" s="81"/>
      <c r="PLY804" s="75"/>
      <c r="PLZ804" s="81"/>
      <c r="PMA804" s="75"/>
      <c r="PMB804" s="81"/>
      <c r="PMC804" s="75"/>
      <c r="PMD804" s="81"/>
      <c r="PME804" s="75"/>
      <c r="PMF804" s="81"/>
      <c r="PMG804" s="75"/>
      <c r="PMH804" s="81"/>
      <c r="PMI804" s="75"/>
      <c r="PMJ804" s="81"/>
      <c r="PMK804" s="75"/>
      <c r="PML804" s="81"/>
      <c r="PMM804" s="75"/>
      <c r="PMN804" s="81"/>
      <c r="PMO804" s="75"/>
      <c r="PMP804" s="81"/>
      <c r="PMQ804" s="75"/>
      <c r="PMR804" s="81"/>
      <c r="PMS804" s="75"/>
      <c r="PMT804" s="81"/>
      <c r="PMU804" s="75"/>
      <c r="PMV804" s="81"/>
      <c r="PMW804" s="75"/>
      <c r="PMX804" s="81"/>
      <c r="PMY804" s="75"/>
      <c r="PMZ804" s="81"/>
      <c r="PNA804" s="75"/>
      <c r="PNB804" s="81"/>
      <c r="PNC804" s="75"/>
      <c r="PND804" s="81"/>
      <c r="PNE804" s="75"/>
      <c r="PNF804" s="81"/>
      <c r="PNG804" s="75"/>
      <c r="PNH804" s="81"/>
      <c r="PNI804" s="75"/>
      <c r="PNJ804" s="81"/>
      <c r="PNK804" s="75"/>
      <c r="PNL804" s="81"/>
      <c r="PNM804" s="75"/>
      <c r="PNN804" s="81"/>
      <c r="PNO804" s="75"/>
      <c r="PNP804" s="81"/>
      <c r="PNQ804" s="75"/>
      <c r="PNR804" s="81"/>
      <c r="PNS804" s="75"/>
      <c r="PNT804" s="81"/>
      <c r="PNU804" s="75"/>
      <c r="PNV804" s="81"/>
      <c r="PNW804" s="75"/>
      <c r="PNX804" s="81"/>
      <c r="PNY804" s="75"/>
      <c r="PNZ804" s="81"/>
      <c r="POA804" s="75"/>
      <c r="POB804" s="81"/>
      <c r="POC804" s="75"/>
      <c r="POD804" s="81"/>
      <c r="POE804" s="75"/>
      <c r="POF804" s="81"/>
      <c r="POG804" s="75"/>
      <c r="POH804" s="81"/>
      <c r="POI804" s="75"/>
      <c r="POJ804" s="81"/>
      <c r="POK804" s="75"/>
      <c r="POL804" s="81"/>
      <c r="POM804" s="75"/>
      <c r="PON804" s="81"/>
      <c r="POO804" s="75"/>
      <c r="POP804" s="81"/>
      <c r="POQ804" s="75"/>
      <c r="POR804" s="81"/>
      <c r="POS804" s="75"/>
      <c r="POT804" s="81"/>
      <c r="POU804" s="75"/>
      <c r="POV804" s="81"/>
      <c r="POW804" s="75"/>
      <c r="POX804" s="81"/>
      <c r="POY804" s="75"/>
      <c r="POZ804" s="81"/>
      <c r="PPA804" s="75"/>
      <c r="PPB804" s="81"/>
      <c r="PPC804" s="75"/>
      <c r="PPD804" s="81"/>
      <c r="PPE804" s="75"/>
      <c r="PPF804" s="81"/>
      <c r="PPG804" s="75"/>
      <c r="PPH804" s="81"/>
      <c r="PPI804" s="75"/>
      <c r="PPJ804" s="81"/>
      <c r="PPK804" s="75"/>
      <c r="PPL804" s="81"/>
      <c r="PPM804" s="75"/>
      <c r="PPN804" s="81"/>
      <c r="PPO804" s="75"/>
      <c r="PPP804" s="81"/>
      <c r="PPQ804" s="75"/>
      <c r="PPR804" s="81"/>
      <c r="PPS804" s="75"/>
      <c r="PPT804" s="81"/>
      <c r="PPU804" s="75"/>
      <c r="PPV804" s="81"/>
      <c r="PPW804" s="75"/>
      <c r="PPX804" s="81"/>
      <c r="PPY804" s="75"/>
      <c r="PPZ804" s="81"/>
      <c r="PQA804" s="75"/>
      <c r="PQB804" s="81"/>
      <c r="PQC804" s="75"/>
      <c r="PQD804" s="81"/>
      <c r="PQE804" s="75"/>
      <c r="PQF804" s="81"/>
      <c r="PQG804" s="75"/>
      <c r="PQH804" s="81"/>
      <c r="PQI804" s="75"/>
      <c r="PQJ804" s="81"/>
      <c r="PQK804" s="75"/>
      <c r="PQL804" s="81"/>
      <c r="PQM804" s="75"/>
      <c r="PQN804" s="81"/>
      <c r="PQO804" s="75"/>
      <c r="PQP804" s="81"/>
      <c r="PQQ804" s="75"/>
      <c r="PQR804" s="81"/>
      <c r="PQS804" s="75"/>
      <c r="PQT804" s="81"/>
      <c r="PQU804" s="75"/>
      <c r="PQV804" s="81"/>
      <c r="PQW804" s="75"/>
      <c r="PQX804" s="81"/>
      <c r="PQY804" s="75"/>
      <c r="PQZ804" s="81"/>
      <c r="PRA804" s="75"/>
      <c r="PRB804" s="81"/>
      <c r="PRC804" s="75"/>
      <c r="PRD804" s="81"/>
      <c r="PRE804" s="75"/>
      <c r="PRF804" s="81"/>
      <c r="PRG804" s="75"/>
      <c r="PRH804" s="81"/>
      <c r="PRI804" s="75"/>
      <c r="PRJ804" s="81"/>
      <c r="PRK804" s="75"/>
      <c r="PRL804" s="81"/>
      <c r="PRM804" s="75"/>
      <c r="PRN804" s="81"/>
      <c r="PRO804" s="75"/>
      <c r="PRP804" s="81"/>
      <c r="PRQ804" s="75"/>
      <c r="PRR804" s="81"/>
      <c r="PRS804" s="75"/>
      <c r="PRT804" s="81"/>
      <c r="PRU804" s="75"/>
      <c r="PRV804" s="81"/>
      <c r="PRW804" s="75"/>
      <c r="PRX804" s="81"/>
      <c r="PRY804" s="75"/>
      <c r="PRZ804" s="81"/>
      <c r="PSA804" s="75"/>
      <c r="PSB804" s="81"/>
      <c r="PSC804" s="75"/>
      <c r="PSD804" s="81"/>
      <c r="PSE804" s="75"/>
      <c r="PSF804" s="81"/>
      <c r="PSG804" s="75"/>
      <c r="PSH804" s="81"/>
      <c r="PSI804" s="75"/>
      <c r="PSJ804" s="81"/>
      <c r="PSK804" s="75"/>
      <c r="PSL804" s="81"/>
      <c r="PSM804" s="75"/>
      <c r="PSN804" s="81"/>
      <c r="PSO804" s="75"/>
      <c r="PSP804" s="81"/>
      <c r="PSQ804" s="75"/>
      <c r="PSR804" s="81"/>
      <c r="PSS804" s="75"/>
      <c r="PST804" s="81"/>
      <c r="PSU804" s="75"/>
      <c r="PSV804" s="81"/>
      <c r="PSW804" s="75"/>
      <c r="PSX804" s="81"/>
      <c r="PSY804" s="75"/>
      <c r="PSZ804" s="81"/>
      <c r="PTA804" s="75"/>
      <c r="PTB804" s="81"/>
      <c r="PTC804" s="75"/>
      <c r="PTD804" s="81"/>
      <c r="PTE804" s="75"/>
      <c r="PTF804" s="81"/>
      <c r="PTG804" s="75"/>
      <c r="PTH804" s="81"/>
      <c r="PTI804" s="75"/>
      <c r="PTJ804" s="81"/>
      <c r="PTK804" s="75"/>
      <c r="PTL804" s="81"/>
      <c r="PTM804" s="75"/>
      <c r="PTN804" s="81"/>
      <c r="PTO804" s="75"/>
      <c r="PTP804" s="81"/>
      <c r="PTQ804" s="75"/>
      <c r="PTR804" s="81"/>
      <c r="PTS804" s="75"/>
      <c r="PTT804" s="81"/>
      <c r="PTU804" s="75"/>
      <c r="PTV804" s="81"/>
      <c r="PTW804" s="75"/>
      <c r="PTX804" s="81"/>
      <c r="PTY804" s="75"/>
      <c r="PTZ804" s="81"/>
      <c r="PUA804" s="75"/>
      <c r="PUB804" s="81"/>
      <c r="PUC804" s="75"/>
      <c r="PUD804" s="81"/>
      <c r="PUE804" s="75"/>
      <c r="PUF804" s="81"/>
      <c r="PUG804" s="75"/>
      <c r="PUH804" s="81"/>
      <c r="PUI804" s="75"/>
      <c r="PUJ804" s="81"/>
      <c r="PUK804" s="75"/>
      <c r="PUL804" s="81"/>
      <c r="PUM804" s="75"/>
      <c r="PUN804" s="81"/>
      <c r="PUO804" s="75"/>
      <c r="PUP804" s="81"/>
      <c r="PUQ804" s="75"/>
      <c r="PUR804" s="81"/>
      <c r="PUS804" s="75"/>
      <c r="PUT804" s="81"/>
      <c r="PUU804" s="75"/>
      <c r="PUV804" s="81"/>
      <c r="PUW804" s="75"/>
      <c r="PUX804" s="81"/>
      <c r="PUY804" s="75"/>
      <c r="PUZ804" s="81"/>
      <c r="PVA804" s="75"/>
      <c r="PVB804" s="81"/>
      <c r="PVC804" s="75"/>
      <c r="PVD804" s="81"/>
      <c r="PVE804" s="75"/>
      <c r="PVF804" s="81"/>
      <c r="PVG804" s="75"/>
      <c r="PVH804" s="81"/>
      <c r="PVI804" s="75"/>
      <c r="PVJ804" s="81"/>
      <c r="PVK804" s="75"/>
      <c r="PVL804" s="81"/>
      <c r="PVM804" s="75"/>
      <c r="PVN804" s="81"/>
      <c r="PVO804" s="75"/>
      <c r="PVP804" s="81"/>
      <c r="PVQ804" s="75"/>
      <c r="PVR804" s="81"/>
      <c r="PVS804" s="75"/>
      <c r="PVT804" s="81"/>
      <c r="PVU804" s="75"/>
      <c r="PVV804" s="81"/>
      <c r="PVW804" s="75"/>
      <c r="PVX804" s="81"/>
      <c r="PVY804" s="75"/>
      <c r="PVZ804" s="81"/>
      <c r="PWA804" s="75"/>
      <c r="PWB804" s="81"/>
      <c r="PWC804" s="75"/>
      <c r="PWD804" s="81"/>
      <c r="PWE804" s="75"/>
      <c r="PWF804" s="81"/>
      <c r="PWG804" s="75"/>
      <c r="PWH804" s="81"/>
      <c r="PWI804" s="75"/>
      <c r="PWJ804" s="81"/>
      <c r="PWK804" s="75"/>
      <c r="PWL804" s="81"/>
      <c r="PWM804" s="75"/>
      <c r="PWN804" s="81"/>
      <c r="PWO804" s="75"/>
      <c r="PWP804" s="81"/>
      <c r="PWQ804" s="75"/>
      <c r="PWR804" s="81"/>
      <c r="PWS804" s="75"/>
      <c r="PWT804" s="81"/>
      <c r="PWU804" s="75"/>
      <c r="PWV804" s="81"/>
      <c r="PWW804" s="75"/>
      <c r="PWX804" s="81"/>
      <c r="PWY804" s="75"/>
      <c r="PWZ804" s="81"/>
      <c r="PXA804" s="75"/>
      <c r="PXB804" s="81"/>
      <c r="PXC804" s="75"/>
      <c r="PXD804" s="81"/>
      <c r="PXE804" s="75"/>
      <c r="PXF804" s="81"/>
      <c r="PXG804" s="75"/>
      <c r="PXH804" s="81"/>
      <c r="PXI804" s="75"/>
      <c r="PXJ804" s="81"/>
      <c r="PXK804" s="75"/>
      <c r="PXL804" s="81"/>
      <c r="PXM804" s="75"/>
      <c r="PXN804" s="81"/>
      <c r="PXO804" s="75"/>
      <c r="PXP804" s="81"/>
      <c r="PXQ804" s="75"/>
      <c r="PXR804" s="81"/>
      <c r="PXS804" s="75"/>
      <c r="PXT804" s="81"/>
      <c r="PXU804" s="75"/>
      <c r="PXV804" s="81"/>
      <c r="PXW804" s="75"/>
      <c r="PXX804" s="81"/>
      <c r="PXY804" s="75"/>
      <c r="PXZ804" s="81"/>
      <c r="PYA804" s="75"/>
      <c r="PYB804" s="81"/>
      <c r="PYC804" s="75"/>
      <c r="PYD804" s="81"/>
      <c r="PYE804" s="75"/>
      <c r="PYF804" s="81"/>
      <c r="PYG804" s="75"/>
      <c r="PYH804" s="81"/>
      <c r="PYI804" s="75"/>
      <c r="PYJ804" s="81"/>
      <c r="PYK804" s="75"/>
      <c r="PYL804" s="81"/>
      <c r="PYM804" s="75"/>
      <c r="PYN804" s="81"/>
      <c r="PYO804" s="75"/>
      <c r="PYP804" s="81"/>
      <c r="PYQ804" s="75"/>
      <c r="PYR804" s="81"/>
      <c r="PYS804" s="75"/>
      <c r="PYT804" s="81"/>
      <c r="PYU804" s="75"/>
      <c r="PYV804" s="81"/>
      <c r="PYW804" s="75"/>
      <c r="PYX804" s="81"/>
      <c r="PYY804" s="75"/>
      <c r="PYZ804" s="81"/>
      <c r="PZA804" s="75"/>
      <c r="PZB804" s="81"/>
      <c r="PZC804" s="75"/>
      <c r="PZD804" s="81"/>
      <c r="PZE804" s="75"/>
      <c r="PZF804" s="81"/>
      <c r="PZG804" s="75"/>
      <c r="PZH804" s="81"/>
      <c r="PZI804" s="75"/>
      <c r="PZJ804" s="81"/>
      <c r="PZK804" s="75"/>
      <c r="PZL804" s="81"/>
      <c r="PZM804" s="75"/>
      <c r="PZN804" s="81"/>
      <c r="PZO804" s="75"/>
      <c r="PZP804" s="81"/>
      <c r="PZQ804" s="75"/>
      <c r="PZR804" s="81"/>
      <c r="PZS804" s="75"/>
      <c r="PZT804" s="81"/>
      <c r="PZU804" s="75"/>
      <c r="PZV804" s="81"/>
      <c r="PZW804" s="75"/>
      <c r="PZX804" s="81"/>
      <c r="PZY804" s="75"/>
      <c r="PZZ804" s="81"/>
      <c r="QAA804" s="75"/>
      <c r="QAB804" s="81"/>
      <c r="QAC804" s="75"/>
      <c r="QAD804" s="81"/>
      <c r="QAE804" s="75"/>
      <c r="QAF804" s="81"/>
      <c r="QAG804" s="75"/>
      <c r="QAH804" s="81"/>
      <c r="QAI804" s="75"/>
      <c r="QAJ804" s="81"/>
      <c r="QAK804" s="75"/>
      <c r="QAL804" s="81"/>
      <c r="QAM804" s="75"/>
      <c r="QAN804" s="81"/>
      <c r="QAO804" s="75"/>
      <c r="QAP804" s="81"/>
      <c r="QAQ804" s="75"/>
      <c r="QAR804" s="81"/>
      <c r="QAS804" s="75"/>
      <c r="QAT804" s="81"/>
      <c r="QAU804" s="75"/>
      <c r="QAV804" s="81"/>
      <c r="QAW804" s="75"/>
      <c r="QAX804" s="81"/>
      <c r="QAY804" s="75"/>
      <c r="QAZ804" s="81"/>
      <c r="QBA804" s="75"/>
      <c r="QBB804" s="81"/>
      <c r="QBC804" s="75"/>
      <c r="QBD804" s="81"/>
      <c r="QBE804" s="75"/>
      <c r="QBF804" s="81"/>
      <c r="QBG804" s="75"/>
      <c r="QBH804" s="81"/>
      <c r="QBI804" s="75"/>
      <c r="QBJ804" s="81"/>
      <c r="QBK804" s="75"/>
      <c r="QBL804" s="81"/>
      <c r="QBM804" s="75"/>
      <c r="QBN804" s="81"/>
      <c r="QBO804" s="75"/>
      <c r="QBP804" s="81"/>
      <c r="QBQ804" s="75"/>
      <c r="QBR804" s="81"/>
      <c r="QBS804" s="75"/>
      <c r="QBT804" s="81"/>
      <c r="QBU804" s="75"/>
      <c r="QBV804" s="81"/>
      <c r="QBW804" s="75"/>
      <c r="QBX804" s="81"/>
      <c r="QBY804" s="75"/>
      <c r="QBZ804" s="81"/>
      <c r="QCA804" s="75"/>
      <c r="QCB804" s="81"/>
      <c r="QCC804" s="75"/>
      <c r="QCD804" s="81"/>
      <c r="QCE804" s="75"/>
      <c r="QCF804" s="81"/>
      <c r="QCG804" s="75"/>
      <c r="QCH804" s="81"/>
      <c r="QCI804" s="75"/>
      <c r="QCJ804" s="81"/>
      <c r="QCK804" s="75"/>
      <c r="QCL804" s="81"/>
      <c r="QCM804" s="75"/>
      <c r="QCN804" s="81"/>
      <c r="QCO804" s="75"/>
      <c r="QCP804" s="81"/>
      <c r="QCQ804" s="75"/>
      <c r="QCR804" s="81"/>
      <c r="QCS804" s="75"/>
      <c r="QCT804" s="81"/>
      <c r="QCU804" s="75"/>
      <c r="QCV804" s="81"/>
      <c r="QCW804" s="75"/>
      <c r="QCX804" s="81"/>
      <c r="QCY804" s="75"/>
      <c r="QCZ804" s="81"/>
      <c r="QDA804" s="75"/>
      <c r="QDB804" s="81"/>
      <c r="QDC804" s="75"/>
      <c r="QDD804" s="81"/>
      <c r="QDE804" s="75"/>
      <c r="QDF804" s="81"/>
      <c r="QDG804" s="75"/>
      <c r="QDH804" s="81"/>
      <c r="QDI804" s="75"/>
      <c r="QDJ804" s="81"/>
      <c r="QDK804" s="75"/>
      <c r="QDL804" s="81"/>
      <c r="QDM804" s="75"/>
      <c r="QDN804" s="81"/>
      <c r="QDO804" s="75"/>
      <c r="QDP804" s="81"/>
      <c r="QDQ804" s="75"/>
      <c r="QDR804" s="81"/>
      <c r="QDS804" s="75"/>
      <c r="QDT804" s="81"/>
      <c r="QDU804" s="75"/>
      <c r="QDV804" s="81"/>
      <c r="QDW804" s="75"/>
      <c r="QDX804" s="81"/>
      <c r="QDY804" s="75"/>
      <c r="QDZ804" s="81"/>
      <c r="QEA804" s="75"/>
      <c r="QEB804" s="81"/>
      <c r="QEC804" s="75"/>
      <c r="QED804" s="81"/>
      <c r="QEE804" s="75"/>
      <c r="QEF804" s="81"/>
      <c r="QEG804" s="75"/>
      <c r="QEH804" s="81"/>
      <c r="QEI804" s="75"/>
      <c r="QEJ804" s="81"/>
      <c r="QEK804" s="75"/>
      <c r="QEL804" s="81"/>
      <c r="QEM804" s="75"/>
      <c r="QEN804" s="81"/>
      <c r="QEO804" s="75"/>
      <c r="QEP804" s="81"/>
      <c r="QEQ804" s="75"/>
      <c r="QER804" s="81"/>
      <c r="QES804" s="75"/>
      <c r="QET804" s="81"/>
      <c r="QEU804" s="75"/>
      <c r="QEV804" s="81"/>
      <c r="QEW804" s="75"/>
      <c r="QEX804" s="81"/>
      <c r="QEY804" s="75"/>
      <c r="QEZ804" s="81"/>
      <c r="QFA804" s="75"/>
      <c r="QFB804" s="81"/>
      <c r="QFC804" s="75"/>
      <c r="QFD804" s="81"/>
      <c r="QFE804" s="75"/>
      <c r="QFF804" s="81"/>
      <c r="QFG804" s="75"/>
      <c r="QFH804" s="81"/>
      <c r="QFI804" s="75"/>
      <c r="QFJ804" s="81"/>
      <c r="QFK804" s="75"/>
      <c r="QFL804" s="81"/>
      <c r="QFM804" s="75"/>
      <c r="QFN804" s="81"/>
      <c r="QFO804" s="75"/>
      <c r="QFP804" s="81"/>
      <c r="QFQ804" s="75"/>
      <c r="QFR804" s="81"/>
      <c r="QFS804" s="75"/>
      <c r="QFT804" s="81"/>
      <c r="QFU804" s="75"/>
      <c r="QFV804" s="81"/>
      <c r="QFW804" s="75"/>
      <c r="QFX804" s="81"/>
      <c r="QFY804" s="75"/>
      <c r="QFZ804" s="81"/>
      <c r="QGA804" s="75"/>
      <c r="QGB804" s="81"/>
      <c r="QGC804" s="75"/>
      <c r="QGD804" s="81"/>
      <c r="QGE804" s="75"/>
      <c r="QGF804" s="81"/>
      <c r="QGG804" s="75"/>
      <c r="QGH804" s="81"/>
      <c r="QGI804" s="75"/>
      <c r="QGJ804" s="81"/>
      <c r="QGK804" s="75"/>
      <c r="QGL804" s="81"/>
      <c r="QGM804" s="75"/>
      <c r="QGN804" s="81"/>
      <c r="QGO804" s="75"/>
      <c r="QGP804" s="81"/>
      <c r="QGQ804" s="75"/>
      <c r="QGR804" s="81"/>
      <c r="QGS804" s="75"/>
      <c r="QGT804" s="81"/>
      <c r="QGU804" s="75"/>
      <c r="QGV804" s="81"/>
      <c r="QGW804" s="75"/>
      <c r="QGX804" s="81"/>
      <c r="QGY804" s="75"/>
      <c r="QGZ804" s="81"/>
      <c r="QHA804" s="75"/>
      <c r="QHB804" s="81"/>
      <c r="QHC804" s="75"/>
      <c r="QHD804" s="81"/>
      <c r="QHE804" s="75"/>
      <c r="QHF804" s="81"/>
      <c r="QHG804" s="75"/>
      <c r="QHH804" s="81"/>
      <c r="QHI804" s="75"/>
      <c r="QHJ804" s="81"/>
      <c r="QHK804" s="75"/>
      <c r="QHL804" s="81"/>
      <c r="QHM804" s="75"/>
      <c r="QHN804" s="81"/>
      <c r="QHO804" s="75"/>
      <c r="QHP804" s="81"/>
      <c r="QHQ804" s="75"/>
      <c r="QHR804" s="81"/>
      <c r="QHS804" s="75"/>
      <c r="QHT804" s="81"/>
      <c r="QHU804" s="75"/>
      <c r="QHV804" s="81"/>
      <c r="QHW804" s="75"/>
      <c r="QHX804" s="81"/>
      <c r="QHY804" s="75"/>
      <c r="QHZ804" s="81"/>
      <c r="QIA804" s="75"/>
      <c r="QIB804" s="81"/>
      <c r="QIC804" s="75"/>
      <c r="QID804" s="81"/>
      <c r="QIE804" s="75"/>
      <c r="QIF804" s="81"/>
      <c r="QIG804" s="75"/>
      <c r="QIH804" s="81"/>
      <c r="QII804" s="75"/>
      <c r="QIJ804" s="81"/>
      <c r="QIK804" s="75"/>
      <c r="QIL804" s="81"/>
      <c r="QIM804" s="75"/>
      <c r="QIN804" s="81"/>
      <c r="QIO804" s="75"/>
      <c r="QIP804" s="81"/>
      <c r="QIQ804" s="75"/>
      <c r="QIR804" s="81"/>
      <c r="QIS804" s="75"/>
      <c r="QIT804" s="81"/>
      <c r="QIU804" s="75"/>
      <c r="QIV804" s="81"/>
      <c r="QIW804" s="75"/>
      <c r="QIX804" s="81"/>
      <c r="QIY804" s="75"/>
      <c r="QIZ804" s="81"/>
      <c r="QJA804" s="75"/>
      <c r="QJB804" s="81"/>
      <c r="QJC804" s="75"/>
      <c r="QJD804" s="81"/>
      <c r="QJE804" s="75"/>
      <c r="QJF804" s="81"/>
      <c r="QJG804" s="75"/>
      <c r="QJH804" s="81"/>
      <c r="QJI804" s="75"/>
      <c r="QJJ804" s="81"/>
      <c r="QJK804" s="75"/>
      <c r="QJL804" s="81"/>
      <c r="QJM804" s="75"/>
      <c r="QJN804" s="81"/>
      <c r="QJO804" s="75"/>
      <c r="QJP804" s="81"/>
      <c r="QJQ804" s="75"/>
      <c r="QJR804" s="81"/>
      <c r="QJS804" s="75"/>
      <c r="QJT804" s="81"/>
      <c r="QJU804" s="75"/>
      <c r="QJV804" s="81"/>
      <c r="QJW804" s="75"/>
      <c r="QJX804" s="81"/>
      <c r="QJY804" s="75"/>
      <c r="QJZ804" s="81"/>
      <c r="QKA804" s="75"/>
      <c r="QKB804" s="81"/>
      <c r="QKC804" s="75"/>
      <c r="QKD804" s="81"/>
      <c r="QKE804" s="75"/>
      <c r="QKF804" s="81"/>
      <c r="QKG804" s="75"/>
      <c r="QKH804" s="81"/>
      <c r="QKI804" s="75"/>
      <c r="QKJ804" s="81"/>
      <c r="QKK804" s="75"/>
      <c r="QKL804" s="81"/>
      <c r="QKM804" s="75"/>
      <c r="QKN804" s="81"/>
      <c r="QKO804" s="75"/>
      <c r="QKP804" s="81"/>
      <c r="QKQ804" s="75"/>
      <c r="QKR804" s="81"/>
      <c r="QKS804" s="75"/>
      <c r="QKT804" s="81"/>
      <c r="QKU804" s="75"/>
      <c r="QKV804" s="81"/>
      <c r="QKW804" s="75"/>
      <c r="QKX804" s="81"/>
      <c r="QKY804" s="75"/>
      <c r="QKZ804" s="81"/>
      <c r="QLA804" s="75"/>
      <c r="QLB804" s="81"/>
      <c r="QLC804" s="75"/>
      <c r="QLD804" s="81"/>
      <c r="QLE804" s="75"/>
      <c r="QLF804" s="81"/>
      <c r="QLG804" s="75"/>
      <c r="QLH804" s="81"/>
      <c r="QLI804" s="75"/>
      <c r="QLJ804" s="81"/>
      <c r="QLK804" s="75"/>
      <c r="QLL804" s="81"/>
      <c r="QLM804" s="75"/>
      <c r="QLN804" s="81"/>
      <c r="QLO804" s="75"/>
      <c r="QLP804" s="81"/>
      <c r="QLQ804" s="75"/>
      <c r="QLR804" s="81"/>
      <c r="QLS804" s="75"/>
      <c r="QLT804" s="81"/>
      <c r="QLU804" s="75"/>
      <c r="QLV804" s="81"/>
      <c r="QLW804" s="75"/>
      <c r="QLX804" s="81"/>
      <c r="QLY804" s="75"/>
      <c r="QLZ804" s="81"/>
      <c r="QMA804" s="75"/>
      <c r="QMB804" s="81"/>
      <c r="QMC804" s="75"/>
      <c r="QMD804" s="81"/>
      <c r="QME804" s="75"/>
      <c r="QMF804" s="81"/>
      <c r="QMG804" s="75"/>
      <c r="QMH804" s="81"/>
      <c r="QMI804" s="75"/>
      <c r="QMJ804" s="81"/>
      <c r="QMK804" s="75"/>
      <c r="QML804" s="81"/>
      <c r="QMM804" s="75"/>
      <c r="QMN804" s="81"/>
      <c r="QMO804" s="75"/>
      <c r="QMP804" s="81"/>
      <c r="QMQ804" s="75"/>
      <c r="QMR804" s="81"/>
      <c r="QMS804" s="75"/>
      <c r="QMT804" s="81"/>
      <c r="QMU804" s="75"/>
      <c r="QMV804" s="81"/>
      <c r="QMW804" s="75"/>
      <c r="QMX804" s="81"/>
      <c r="QMY804" s="75"/>
      <c r="QMZ804" s="81"/>
      <c r="QNA804" s="75"/>
      <c r="QNB804" s="81"/>
      <c r="QNC804" s="75"/>
      <c r="QND804" s="81"/>
      <c r="QNE804" s="75"/>
      <c r="QNF804" s="81"/>
      <c r="QNG804" s="75"/>
      <c r="QNH804" s="81"/>
      <c r="QNI804" s="75"/>
      <c r="QNJ804" s="81"/>
      <c r="QNK804" s="75"/>
      <c r="QNL804" s="81"/>
      <c r="QNM804" s="75"/>
      <c r="QNN804" s="81"/>
      <c r="QNO804" s="75"/>
      <c r="QNP804" s="81"/>
      <c r="QNQ804" s="75"/>
      <c r="QNR804" s="81"/>
      <c r="QNS804" s="75"/>
      <c r="QNT804" s="81"/>
      <c r="QNU804" s="75"/>
      <c r="QNV804" s="81"/>
      <c r="QNW804" s="75"/>
      <c r="QNX804" s="81"/>
      <c r="QNY804" s="75"/>
      <c r="QNZ804" s="81"/>
      <c r="QOA804" s="75"/>
      <c r="QOB804" s="81"/>
      <c r="QOC804" s="75"/>
      <c r="QOD804" s="81"/>
      <c r="QOE804" s="75"/>
      <c r="QOF804" s="81"/>
      <c r="QOG804" s="75"/>
      <c r="QOH804" s="81"/>
      <c r="QOI804" s="75"/>
      <c r="QOJ804" s="81"/>
      <c r="QOK804" s="75"/>
      <c r="QOL804" s="81"/>
      <c r="QOM804" s="75"/>
      <c r="QON804" s="81"/>
      <c r="QOO804" s="75"/>
      <c r="QOP804" s="81"/>
      <c r="QOQ804" s="75"/>
      <c r="QOR804" s="81"/>
      <c r="QOS804" s="75"/>
      <c r="QOT804" s="81"/>
      <c r="QOU804" s="75"/>
      <c r="QOV804" s="81"/>
      <c r="QOW804" s="75"/>
      <c r="QOX804" s="81"/>
      <c r="QOY804" s="75"/>
      <c r="QOZ804" s="81"/>
      <c r="QPA804" s="75"/>
      <c r="QPB804" s="81"/>
      <c r="QPC804" s="75"/>
      <c r="QPD804" s="81"/>
      <c r="QPE804" s="75"/>
      <c r="QPF804" s="81"/>
      <c r="QPG804" s="75"/>
      <c r="QPH804" s="81"/>
      <c r="QPI804" s="75"/>
      <c r="QPJ804" s="81"/>
      <c r="QPK804" s="75"/>
      <c r="QPL804" s="81"/>
      <c r="QPM804" s="75"/>
      <c r="QPN804" s="81"/>
      <c r="QPO804" s="75"/>
      <c r="QPP804" s="81"/>
      <c r="QPQ804" s="75"/>
      <c r="QPR804" s="81"/>
      <c r="QPS804" s="75"/>
      <c r="QPT804" s="81"/>
      <c r="QPU804" s="75"/>
      <c r="QPV804" s="81"/>
      <c r="QPW804" s="75"/>
      <c r="QPX804" s="81"/>
      <c r="QPY804" s="75"/>
      <c r="QPZ804" s="81"/>
      <c r="QQA804" s="75"/>
      <c r="QQB804" s="81"/>
      <c r="QQC804" s="75"/>
      <c r="QQD804" s="81"/>
      <c r="QQE804" s="75"/>
      <c r="QQF804" s="81"/>
      <c r="QQG804" s="75"/>
      <c r="QQH804" s="81"/>
      <c r="QQI804" s="75"/>
      <c r="QQJ804" s="81"/>
      <c r="QQK804" s="75"/>
      <c r="QQL804" s="81"/>
      <c r="QQM804" s="75"/>
      <c r="QQN804" s="81"/>
      <c r="QQO804" s="75"/>
      <c r="QQP804" s="81"/>
      <c r="QQQ804" s="75"/>
      <c r="QQR804" s="81"/>
      <c r="QQS804" s="75"/>
      <c r="QQT804" s="81"/>
      <c r="QQU804" s="75"/>
      <c r="QQV804" s="81"/>
      <c r="QQW804" s="75"/>
      <c r="QQX804" s="81"/>
      <c r="QQY804" s="75"/>
      <c r="QQZ804" s="81"/>
      <c r="QRA804" s="75"/>
      <c r="QRB804" s="81"/>
      <c r="QRC804" s="75"/>
      <c r="QRD804" s="81"/>
      <c r="QRE804" s="75"/>
      <c r="QRF804" s="81"/>
      <c r="QRG804" s="75"/>
      <c r="QRH804" s="81"/>
      <c r="QRI804" s="75"/>
      <c r="QRJ804" s="81"/>
      <c r="QRK804" s="75"/>
      <c r="QRL804" s="81"/>
      <c r="QRM804" s="75"/>
      <c r="QRN804" s="81"/>
      <c r="QRO804" s="75"/>
      <c r="QRP804" s="81"/>
      <c r="QRQ804" s="75"/>
      <c r="QRR804" s="81"/>
      <c r="QRS804" s="75"/>
      <c r="QRT804" s="81"/>
      <c r="QRU804" s="75"/>
      <c r="QRV804" s="81"/>
      <c r="QRW804" s="75"/>
      <c r="QRX804" s="81"/>
      <c r="QRY804" s="75"/>
      <c r="QRZ804" s="81"/>
      <c r="QSA804" s="75"/>
      <c r="QSB804" s="81"/>
      <c r="QSC804" s="75"/>
      <c r="QSD804" s="81"/>
      <c r="QSE804" s="75"/>
      <c r="QSF804" s="81"/>
      <c r="QSG804" s="75"/>
      <c r="QSH804" s="81"/>
      <c r="QSI804" s="75"/>
      <c r="QSJ804" s="81"/>
      <c r="QSK804" s="75"/>
      <c r="QSL804" s="81"/>
      <c r="QSM804" s="75"/>
      <c r="QSN804" s="81"/>
      <c r="QSO804" s="75"/>
      <c r="QSP804" s="81"/>
      <c r="QSQ804" s="75"/>
      <c r="QSR804" s="81"/>
      <c r="QSS804" s="75"/>
      <c r="QST804" s="81"/>
      <c r="QSU804" s="75"/>
      <c r="QSV804" s="81"/>
      <c r="QSW804" s="75"/>
      <c r="QSX804" s="81"/>
      <c r="QSY804" s="75"/>
      <c r="QSZ804" s="81"/>
      <c r="QTA804" s="75"/>
      <c r="QTB804" s="81"/>
      <c r="QTC804" s="75"/>
      <c r="QTD804" s="81"/>
      <c r="QTE804" s="75"/>
      <c r="QTF804" s="81"/>
      <c r="QTG804" s="75"/>
      <c r="QTH804" s="81"/>
      <c r="QTI804" s="75"/>
      <c r="QTJ804" s="81"/>
      <c r="QTK804" s="75"/>
      <c r="QTL804" s="81"/>
      <c r="QTM804" s="75"/>
      <c r="QTN804" s="81"/>
      <c r="QTO804" s="75"/>
      <c r="QTP804" s="81"/>
      <c r="QTQ804" s="75"/>
      <c r="QTR804" s="81"/>
      <c r="QTS804" s="75"/>
      <c r="QTT804" s="81"/>
      <c r="QTU804" s="75"/>
      <c r="QTV804" s="81"/>
      <c r="QTW804" s="75"/>
      <c r="QTX804" s="81"/>
      <c r="QTY804" s="75"/>
      <c r="QTZ804" s="81"/>
      <c r="QUA804" s="75"/>
      <c r="QUB804" s="81"/>
      <c r="QUC804" s="75"/>
      <c r="QUD804" s="81"/>
      <c r="QUE804" s="75"/>
      <c r="QUF804" s="81"/>
      <c r="QUG804" s="75"/>
      <c r="QUH804" s="81"/>
      <c r="QUI804" s="75"/>
      <c r="QUJ804" s="81"/>
      <c r="QUK804" s="75"/>
      <c r="QUL804" s="81"/>
      <c r="QUM804" s="75"/>
      <c r="QUN804" s="81"/>
      <c r="QUO804" s="75"/>
      <c r="QUP804" s="81"/>
      <c r="QUQ804" s="75"/>
      <c r="QUR804" s="81"/>
      <c r="QUS804" s="75"/>
      <c r="QUT804" s="81"/>
      <c r="QUU804" s="75"/>
      <c r="QUV804" s="81"/>
      <c r="QUW804" s="75"/>
      <c r="QUX804" s="81"/>
      <c r="QUY804" s="75"/>
      <c r="QUZ804" s="81"/>
      <c r="QVA804" s="75"/>
      <c r="QVB804" s="81"/>
      <c r="QVC804" s="75"/>
      <c r="QVD804" s="81"/>
      <c r="QVE804" s="75"/>
      <c r="QVF804" s="81"/>
      <c r="QVG804" s="75"/>
      <c r="QVH804" s="81"/>
      <c r="QVI804" s="75"/>
      <c r="QVJ804" s="81"/>
      <c r="QVK804" s="75"/>
      <c r="QVL804" s="81"/>
      <c r="QVM804" s="75"/>
      <c r="QVN804" s="81"/>
      <c r="QVO804" s="75"/>
      <c r="QVP804" s="81"/>
      <c r="QVQ804" s="75"/>
      <c r="QVR804" s="81"/>
      <c r="QVS804" s="75"/>
      <c r="QVT804" s="81"/>
      <c r="QVU804" s="75"/>
      <c r="QVV804" s="81"/>
      <c r="QVW804" s="75"/>
      <c r="QVX804" s="81"/>
      <c r="QVY804" s="75"/>
      <c r="QVZ804" s="81"/>
      <c r="QWA804" s="75"/>
      <c r="QWB804" s="81"/>
      <c r="QWC804" s="75"/>
      <c r="QWD804" s="81"/>
      <c r="QWE804" s="75"/>
      <c r="QWF804" s="81"/>
      <c r="QWG804" s="75"/>
      <c r="QWH804" s="81"/>
      <c r="QWI804" s="75"/>
      <c r="QWJ804" s="81"/>
      <c r="QWK804" s="75"/>
      <c r="QWL804" s="81"/>
      <c r="QWM804" s="75"/>
      <c r="QWN804" s="81"/>
      <c r="QWO804" s="75"/>
      <c r="QWP804" s="81"/>
      <c r="QWQ804" s="75"/>
      <c r="QWR804" s="81"/>
      <c r="QWS804" s="75"/>
      <c r="QWT804" s="81"/>
      <c r="QWU804" s="75"/>
      <c r="QWV804" s="81"/>
      <c r="QWW804" s="75"/>
      <c r="QWX804" s="81"/>
      <c r="QWY804" s="75"/>
      <c r="QWZ804" s="81"/>
      <c r="QXA804" s="75"/>
      <c r="QXB804" s="81"/>
      <c r="QXC804" s="75"/>
      <c r="QXD804" s="81"/>
      <c r="QXE804" s="75"/>
      <c r="QXF804" s="81"/>
      <c r="QXG804" s="75"/>
      <c r="QXH804" s="81"/>
      <c r="QXI804" s="75"/>
      <c r="QXJ804" s="81"/>
      <c r="QXK804" s="75"/>
      <c r="QXL804" s="81"/>
      <c r="QXM804" s="75"/>
      <c r="QXN804" s="81"/>
      <c r="QXO804" s="75"/>
      <c r="QXP804" s="81"/>
      <c r="QXQ804" s="75"/>
      <c r="QXR804" s="81"/>
      <c r="QXS804" s="75"/>
      <c r="QXT804" s="81"/>
      <c r="QXU804" s="75"/>
      <c r="QXV804" s="81"/>
      <c r="QXW804" s="75"/>
      <c r="QXX804" s="81"/>
      <c r="QXY804" s="75"/>
      <c r="QXZ804" s="81"/>
      <c r="QYA804" s="75"/>
      <c r="QYB804" s="81"/>
      <c r="QYC804" s="75"/>
      <c r="QYD804" s="81"/>
      <c r="QYE804" s="75"/>
      <c r="QYF804" s="81"/>
      <c r="QYG804" s="75"/>
      <c r="QYH804" s="81"/>
      <c r="QYI804" s="75"/>
      <c r="QYJ804" s="81"/>
      <c r="QYK804" s="75"/>
      <c r="QYL804" s="81"/>
      <c r="QYM804" s="75"/>
      <c r="QYN804" s="81"/>
      <c r="QYO804" s="75"/>
      <c r="QYP804" s="81"/>
      <c r="QYQ804" s="75"/>
      <c r="QYR804" s="81"/>
      <c r="QYS804" s="75"/>
      <c r="QYT804" s="81"/>
      <c r="QYU804" s="75"/>
      <c r="QYV804" s="81"/>
      <c r="QYW804" s="75"/>
      <c r="QYX804" s="81"/>
      <c r="QYY804" s="75"/>
      <c r="QYZ804" s="81"/>
      <c r="QZA804" s="75"/>
      <c r="QZB804" s="81"/>
      <c r="QZC804" s="75"/>
      <c r="QZD804" s="81"/>
      <c r="QZE804" s="75"/>
      <c r="QZF804" s="81"/>
      <c r="QZG804" s="75"/>
      <c r="QZH804" s="81"/>
      <c r="QZI804" s="75"/>
      <c r="QZJ804" s="81"/>
      <c r="QZK804" s="75"/>
      <c r="QZL804" s="81"/>
      <c r="QZM804" s="75"/>
      <c r="QZN804" s="81"/>
      <c r="QZO804" s="75"/>
      <c r="QZP804" s="81"/>
      <c r="QZQ804" s="75"/>
      <c r="QZR804" s="81"/>
      <c r="QZS804" s="75"/>
      <c r="QZT804" s="81"/>
      <c r="QZU804" s="75"/>
      <c r="QZV804" s="81"/>
      <c r="QZW804" s="75"/>
      <c r="QZX804" s="81"/>
      <c r="QZY804" s="75"/>
      <c r="QZZ804" s="81"/>
      <c r="RAA804" s="75"/>
      <c r="RAB804" s="81"/>
      <c r="RAC804" s="75"/>
      <c r="RAD804" s="81"/>
      <c r="RAE804" s="75"/>
      <c r="RAF804" s="81"/>
      <c r="RAG804" s="75"/>
      <c r="RAH804" s="81"/>
      <c r="RAI804" s="75"/>
      <c r="RAJ804" s="81"/>
      <c r="RAK804" s="75"/>
      <c r="RAL804" s="81"/>
      <c r="RAM804" s="75"/>
      <c r="RAN804" s="81"/>
      <c r="RAO804" s="75"/>
      <c r="RAP804" s="81"/>
      <c r="RAQ804" s="75"/>
      <c r="RAR804" s="81"/>
      <c r="RAS804" s="75"/>
      <c r="RAT804" s="81"/>
      <c r="RAU804" s="75"/>
      <c r="RAV804" s="81"/>
      <c r="RAW804" s="75"/>
      <c r="RAX804" s="81"/>
      <c r="RAY804" s="75"/>
      <c r="RAZ804" s="81"/>
      <c r="RBA804" s="75"/>
      <c r="RBB804" s="81"/>
      <c r="RBC804" s="75"/>
      <c r="RBD804" s="81"/>
      <c r="RBE804" s="75"/>
      <c r="RBF804" s="81"/>
      <c r="RBG804" s="75"/>
      <c r="RBH804" s="81"/>
      <c r="RBI804" s="75"/>
      <c r="RBJ804" s="81"/>
      <c r="RBK804" s="75"/>
      <c r="RBL804" s="81"/>
      <c r="RBM804" s="75"/>
      <c r="RBN804" s="81"/>
      <c r="RBO804" s="75"/>
      <c r="RBP804" s="81"/>
      <c r="RBQ804" s="75"/>
      <c r="RBR804" s="81"/>
      <c r="RBS804" s="75"/>
      <c r="RBT804" s="81"/>
      <c r="RBU804" s="75"/>
      <c r="RBV804" s="81"/>
      <c r="RBW804" s="75"/>
      <c r="RBX804" s="81"/>
      <c r="RBY804" s="75"/>
      <c r="RBZ804" s="81"/>
      <c r="RCA804" s="75"/>
      <c r="RCB804" s="81"/>
      <c r="RCC804" s="75"/>
      <c r="RCD804" s="81"/>
      <c r="RCE804" s="75"/>
      <c r="RCF804" s="81"/>
      <c r="RCG804" s="75"/>
      <c r="RCH804" s="81"/>
      <c r="RCI804" s="75"/>
      <c r="RCJ804" s="81"/>
      <c r="RCK804" s="75"/>
      <c r="RCL804" s="81"/>
      <c r="RCM804" s="75"/>
      <c r="RCN804" s="81"/>
      <c r="RCO804" s="75"/>
      <c r="RCP804" s="81"/>
      <c r="RCQ804" s="75"/>
      <c r="RCR804" s="81"/>
      <c r="RCS804" s="75"/>
      <c r="RCT804" s="81"/>
      <c r="RCU804" s="75"/>
      <c r="RCV804" s="81"/>
      <c r="RCW804" s="75"/>
      <c r="RCX804" s="81"/>
      <c r="RCY804" s="75"/>
      <c r="RCZ804" s="81"/>
      <c r="RDA804" s="75"/>
      <c r="RDB804" s="81"/>
      <c r="RDC804" s="75"/>
      <c r="RDD804" s="81"/>
      <c r="RDE804" s="75"/>
      <c r="RDF804" s="81"/>
      <c r="RDG804" s="75"/>
      <c r="RDH804" s="81"/>
      <c r="RDI804" s="75"/>
      <c r="RDJ804" s="81"/>
      <c r="RDK804" s="75"/>
      <c r="RDL804" s="81"/>
      <c r="RDM804" s="75"/>
      <c r="RDN804" s="81"/>
      <c r="RDO804" s="75"/>
      <c r="RDP804" s="81"/>
      <c r="RDQ804" s="75"/>
      <c r="RDR804" s="81"/>
      <c r="RDS804" s="75"/>
      <c r="RDT804" s="81"/>
      <c r="RDU804" s="75"/>
      <c r="RDV804" s="81"/>
      <c r="RDW804" s="75"/>
      <c r="RDX804" s="81"/>
      <c r="RDY804" s="75"/>
      <c r="RDZ804" s="81"/>
      <c r="REA804" s="75"/>
      <c r="REB804" s="81"/>
      <c r="REC804" s="75"/>
      <c r="RED804" s="81"/>
      <c r="REE804" s="75"/>
      <c r="REF804" s="81"/>
      <c r="REG804" s="75"/>
      <c r="REH804" s="81"/>
      <c r="REI804" s="75"/>
      <c r="REJ804" s="81"/>
      <c r="REK804" s="75"/>
      <c r="REL804" s="81"/>
      <c r="REM804" s="75"/>
      <c r="REN804" s="81"/>
      <c r="REO804" s="75"/>
      <c r="REP804" s="81"/>
      <c r="REQ804" s="75"/>
      <c r="RER804" s="81"/>
      <c r="RES804" s="75"/>
      <c r="RET804" s="81"/>
      <c r="REU804" s="75"/>
      <c r="REV804" s="81"/>
      <c r="REW804" s="75"/>
      <c r="REX804" s="81"/>
      <c r="REY804" s="75"/>
      <c r="REZ804" s="81"/>
      <c r="RFA804" s="75"/>
      <c r="RFB804" s="81"/>
      <c r="RFC804" s="75"/>
      <c r="RFD804" s="81"/>
      <c r="RFE804" s="75"/>
      <c r="RFF804" s="81"/>
      <c r="RFG804" s="75"/>
      <c r="RFH804" s="81"/>
      <c r="RFI804" s="75"/>
      <c r="RFJ804" s="81"/>
      <c r="RFK804" s="75"/>
      <c r="RFL804" s="81"/>
      <c r="RFM804" s="75"/>
      <c r="RFN804" s="81"/>
      <c r="RFO804" s="75"/>
      <c r="RFP804" s="81"/>
      <c r="RFQ804" s="75"/>
      <c r="RFR804" s="81"/>
      <c r="RFS804" s="75"/>
      <c r="RFT804" s="81"/>
      <c r="RFU804" s="75"/>
      <c r="RFV804" s="81"/>
      <c r="RFW804" s="75"/>
      <c r="RFX804" s="81"/>
      <c r="RFY804" s="75"/>
      <c r="RFZ804" s="81"/>
      <c r="RGA804" s="75"/>
      <c r="RGB804" s="81"/>
      <c r="RGC804" s="75"/>
      <c r="RGD804" s="81"/>
      <c r="RGE804" s="75"/>
      <c r="RGF804" s="81"/>
      <c r="RGG804" s="75"/>
      <c r="RGH804" s="81"/>
      <c r="RGI804" s="75"/>
      <c r="RGJ804" s="81"/>
      <c r="RGK804" s="75"/>
      <c r="RGL804" s="81"/>
      <c r="RGM804" s="75"/>
      <c r="RGN804" s="81"/>
      <c r="RGO804" s="75"/>
      <c r="RGP804" s="81"/>
      <c r="RGQ804" s="75"/>
      <c r="RGR804" s="81"/>
      <c r="RGS804" s="75"/>
      <c r="RGT804" s="81"/>
      <c r="RGU804" s="75"/>
      <c r="RGV804" s="81"/>
      <c r="RGW804" s="75"/>
      <c r="RGX804" s="81"/>
      <c r="RGY804" s="75"/>
      <c r="RGZ804" s="81"/>
      <c r="RHA804" s="75"/>
      <c r="RHB804" s="81"/>
      <c r="RHC804" s="75"/>
      <c r="RHD804" s="81"/>
      <c r="RHE804" s="75"/>
      <c r="RHF804" s="81"/>
      <c r="RHG804" s="75"/>
      <c r="RHH804" s="81"/>
      <c r="RHI804" s="75"/>
      <c r="RHJ804" s="81"/>
      <c r="RHK804" s="75"/>
      <c r="RHL804" s="81"/>
      <c r="RHM804" s="75"/>
      <c r="RHN804" s="81"/>
      <c r="RHO804" s="75"/>
      <c r="RHP804" s="81"/>
      <c r="RHQ804" s="75"/>
      <c r="RHR804" s="81"/>
      <c r="RHS804" s="75"/>
      <c r="RHT804" s="81"/>
      <c r="RHU804" s="75"/>
      <c r="RHV804" s="81"/>
      <c r="RHW804" s="75"/>
      <c r="RHX804" s="81"/>
      <c r="RHY804" s="75"/>
      <c r="RHZ804" s="81"/>
      <c r="RIA804" s="75"/>
      <c r="RIB804" s="81"/>
      <c r="RIC804" s="75"/>
      <c r="RID804" s="81"/>
      <c r="RIE804" s="75"/>
      <c r="RIF804" s="81"/>
      <c r="RIG804" s="75"/>
      <c r="RIH804" s="81"/>
      <c r="RII804" s="75"/>
      <c r="RIJ804" s="81"/>
      <c r="RIK804" s="75"/>
      <c r="RIL804" s="81"/>
      <c r="RIM804" s="75"/>
      <c r="RIN804" s="81"/>
      <c r="RIO804" s="75"/>
      <c r="RIP804" s="81"/>
      <c r="RIQ804" s="75"/>
      <c r="RIR804" s="81"/>
      <c r="RIS804" s="75"/>
      <c r="RIT804" s="81"/>
      <c r="RIU804" s="75"/>
      <c r="RIV804" s="81"/>
      <c r="RIW804" s="75"/>
      <c r="RIX804" s="81"/>
      <c r="RIY804" s="75"/>
      <c r="RIZ804" s="81"/>
      <c r="RJA804" s="75"/>
      <c r="RJB804" s="81"/>
      <c r="RJC804" s="75"/>
      <c r="RJD804" s="81"/>
      <c r="RJE804" s="75"/>
      <c r="RJF804" s="81"/>
      <c r="RJG804" s="75"/>
      <c r="RJH804" s="81"/>
      <c r="RJI804" s="75"/>
      <c r="RJJ804" s="81"/>
      <c r="RJK804" s="75"/>
      <c r="RJL804" s="81"/>
      <c r="RJM804" s="75"/>
      <c r="RJN804" s="81"/>
      <c r="RJO804" s="75"/>
      <c r="RJP804" s="81"/>
      <c r="RJQ804" s="75"/>
      <c r="RJR804" s="81"/>
      <c r="RJS804" s="75"/>
      <c r="RJT804" s="81"/>
      <c r="RJU804" s="75"/>
      <c r="RJV804" s="81"/>
      <c r="RJW804" s="75"/>
      <c r="RJX804" s="81"/>
      <c r="RJY804" s="75"/>
      <c r="RJZ804" s="81"/>
      <c r="RKA804" s="75"/>
      <c r="RKB804" s="81"/>
      <c r="RKC804" s="75"/>
      <c r="RKD804" s="81"/>
      <c r="RKE804" s="75"/>
      <c r="RKF804" s="81"/>
      <c r="RKG804" s="75"/>
      <c r="RKH804" s="81"/>
      <c r="RKI804" s="75"/>
      <c r="RKJ804" s="81"/>
      <c r="RKK804" s="75"/>
      <c r="RKL804" s="81"/>
      <c r="RKM804" s="75"/>
      <c r="RKN804" s="81"/>
      <c r="RKO804" s="75"/>
      <c r="RKP804" s="81"/>
      <c r="RKQ804" s="75"/>
      <c r="RKR804" s="81"/>
      <c r="RKS804" s="75"/>
      <c r="RKT804" s="81"/>
      <c r="RKU804" s="75"/>
      <c r="RKV804" s="81"/>
      <c r="RKW804" s="75"/>
      <c r="RKX804" s="81"/>
      <c r="RKY804" s="75"/>
      <c r="RKZ804" s="81"/>
      <c r="RLA804" s="75"/>
      <c r="RLB804" s="81"/>
      <c r="RLC804" s="75"/>
      <c r="RLD804" s="81"/>
      <c r="RLE804" s="75"/>
      <c r="RLF804" s="81"/>
      <c r="RLG804" s="75"/>
      <c r="RLH804" s="81"/>
      <c r="RLI804" s="75"/>
      <c r="RLJ804" s="81"/>
      <c r="RLK804" s="75"/>
      <c r="RLL804" s="81"/>
      <c r="RLM804" s="75"/>
      <c r="RLN804" s="81"/>
      <c r="RLO804" s="75"/>
      <c r="RLP804" s="81"/>
      <c r="RLQ804" s="75"/>
      <c r="RLR804" s="81"/>
      <c r="RLS804" s="75"/>
      <c r="RLT804" s="81"/>
      <c r="RLU804" s="75"/>
      <c r="RLV804" s="81"/>
      <c r="RLW804" s="75"/>
      <c r="RLX804" s="81"/>
      <c r="RLY804" s="75"/>
      <c r="RLZ804" s="81"/>
      <c r="RMA804" s="75"/>
      <c r="RMB804" s="81"/>
      <c r="RMC804" s="75"/>
      <c r="RMD804" s="81"/>
      <c r="RME804" s="75"/>
      <c r="RMF804" s="81"/>
      <c r="RMG804" s="75"/>
      <c r="RMH804" s="81"/>
      <c r="RMI804" s="75"/>
      <c r="RMJ804" s="81"/>
      <c r="RMK804" s="75"/>
      <c r="RML804" s="81"/>
      <c r="RMM804" s="75"/>
      <c r="RMN804" s="81"/>
      <c r="RMO804" s="75"/>
      <c r="RMP804" s="81"/>
      <c r="RMQ804" s="75"/>
      <c r="RMR804" s="81"/>
      <c r="RMS804" s="75"/>
      <c r="RMT804" s="81"/>
      <c r="RMU804" s="75"/>
      <c r="RMV804" s="81"/>
      <c r="RMW804" s="75"/>
      <c r="RMX804" s="81"/>
      <c r="RMY804" s="75"/>
      <c r="RMZ804" s="81"/>
      <c r="RNA804" s="75"/>
      <c r="RNB804" s="81"/>
      <c r="RNC804" s="75"/>
      <c r="RND804" s="81"/>
      <c r="RNE804" s="75"/>
      <c r="RNF804" s="81"/>
      <c r="RNG804" s="75"/>
      <c r="RNH804" s="81"/>
      <c r="RNI804" s="75"/>
      <c r="RNJ804" s="81"/>
      <c r="RNK804" s="75"/>
      <c r="RNL804" s="81"/>
      <c r="RNM804" s="75"/>
      <c r="RNN804" s="81"/>
      <c r="RNO804" s="75"/>
      <c r="RNP804" s="81"/>
      <c r="RNQ804" s="75"/>
      <c r="RNR804" s="81"/>
      <c r="RNS804" s="75"/>
      <c r="RNT804" s="81"/>
      <c r="RNU804" s="75"/>
      <c r="RNV804" s="81"/>
      <c r="RNW804" s="75"/>
      <c r="RNX804" s="81"/>
      <c r="RNY804" s="75"/>
      <c r="RNZ804" s="81"/>
      <c r="ROA804" s="75"/>
      <c r="ROB804" s="81"/>
      <c r="ROC804" s="75"/>
      <c r="ROD804" s="81"/>
      <c r="ROE804" s="75"/>
      <c r="ROF804" s="81"/>
      <c r="ROG804" s="75"/>
      <c r="ROH804" s="81"/>
      <c r="ROI804" s="75"/>
      <c r="ROJ804" s="81"/>
      <c r="ROK804" s="75"/>
      <c r="ROL804" s="81"/>
      <c r="ROM804" s="75"/>
      <c r="RON804" s="81"/>
      <c r="ROO804" s="75"/>
      <c r="ROP804" s="81"/>
      <c r="ROQ804" s="75"/>
      <c r="ROR804" s="81"/>
      <c r="ROS804" s="75"/>
      <c r="ROT804" s="81"/>
      <c r="ROU804" s="75"/>
      <c r="ROV804" s="81"/>
      <c r="ROW804" s="75"/>
      <c r="ROX804" s="81"/>
      <c r="ROY804" s="75"/>
      <c r="ROZ804" s="81"/>
      <c r="RPA804" s="75"/>
      <c r="RPB804" s="81"/>
      <c r="RPC804" s="75"/>
      <c r="RPD804" s="81"/>
      <c r="RPE804" s="75"/>
      <c r="RPF804" s="81"/>
      <c r="RPG804" s="75"/>
      <c r="RPH804" s="81"/>
      <c r="RPI804" s="75"/>
      <c r="RPJ804" s="81"/>
      <c r="RPK804" s="75"/>
      <c r="RPL804" s="81"/>
      <c r="RPM804" s="75"/>
      <c r="RPN804" s="81"/>
      <c r="RPO804" s="75"/>
      <c r="RPP804" s="81"/>
      <c r="RPQ804" s="75"/>
      <c r="RPR804" s="81"/>
      <c r="RPS804" s="75"/>
      <c r="RPT804" s="81"/>
      <c r="RPU804" s="75"/>
      <c r="RPV804" s="81"/>
      <c r="RPW804" s="75"/>
      <c r="RPX804" s="81"/>
      <c r="RPY804" s="75"/>
      <c r="RPZ804" s="81"/>
      <c r="RQA804" s="75"/>
      <c r="RQB804" s="81"/>
      <c r="RQC804" s="75"/>
      <c r="RQD804" s="81"/>
      <c r="RQE804" s="75"/>
      <c r="RQF804" s="81"/>
      <c r="RQG804" s="75"/>
      <c r="RQH804" s="81"/>
      <c r="RQI804" s="75"/>
      <c r="RQJ804" s="81"/>
      <c r="RQK804" s="75"/>
      <c r="RQL804" s="81"/>
      <c r="RQM804" s="75"/>
      <c r="RQN804" s="81"/>
      <c r="RQO804" s="75"/>
      <c r="RQP804" s="81"/>
      <c r="RQQ804" s="75"/>
      <c r="RQR804" s="81"/>
      <c r="RQS804" s="75"/>
      <c r="RQT804" s="81"/>
      <c r="RQU804" s="75"/>
      <c r="RQV804" s="81"/>
      <c r="RQW804" s="75"/>
      <c r="RQX804" s="81"/>
      <c r="RQY804" s="75"/>
      <c r="RQZ804" s="81"/>
      <c r="RRA804" s="75"/>
      <c r="RRB804" s="81"/>
      <c r="RRC804" s="75"/>
      <c r="RRD804" s="81"/>
      <c r="RRE804" s="75"/>
      <c r="RRF804" s="81"/>
      <c r="RRG804" s="75"/>
      <c r="RRH804" s="81"/>
      <c r="RRI804" s="75"/>
      <c r="RRJ804" s="81"/>
      <c r="RRK804" s="75"/>
      <c r="RRL804" s="81"/>
      <c r="RRM804" s="75"/>
      <c r="RRN804" s="81"/>
      <c r="RRO804" s="75"/>
      <c r="RRP804" s="81"/>
      <c r="RRQ804" s="75"/>
      <c r="RRR804" s="81"/>
      <c r="RRS804" s="75"/>
      <c r="RRT804" s="81"/>
      <c r="RRU804" s="75"/>
      <c r="RRV804" s="81"/>
      <c r="RRW804" s="75"/>
      <c r="RRX804" s="81"/>
      <c r="RRY804" s="75"/>
      <c r="RRZ804" s="81"/>
      <c r="RSA804" s="75"/>
      <c r="RSB804" s="81"/>
      <c r="RSC804" s="75"/>
      <c r="RSD804" s="81"/>
      <c r="RSE804" s="75"/>
      <c r="RSF804" s="81"/>
      <c r="RSG804" s="75"/>
      <c r="RSH804" s="81"/>
      <c r="RSI804" s="75"/>
      <c r="RSJ804" s="81"/>
      <c r="RSK804" s="75"/>
      <c r="RSL804" s="81"/>
      <c r="RSM804" s="75"/>
      <c r="RSN804" s="81"/>
      <c r="RSO804" s="75"/>
      <c r="RSP804" s="81"/>
      <c r="RSQ804" s="75"/>
      <c r="RSR804" s="81"/>
      <c r="RSS804" s="75"/>
      <c r="RST804" s="81"/>
      <c r="RSU804" s="75"/>
      <c r="RSV804" s="81"/>
      <c r="RSW804" s="75"/>
      <c r="RSX804" s="81"/>
      <c r="RSY804" s="75"/>
      <c r="RSZ804" s="81"/>
      <c r="RTA804" s="75"/>
      <c r="RTB804" s="81"/>
      <c r="RTC804" s="75"/>
      <c r="RTD804" s="81"/>
      <c r="RTE804" s="75"/>
      <c r="RTF804" s="81"/>
      <c r="RTG804" s="75"/>
      <c r="RTH804" s="81"/>
      <c r="RTI804" s="75"/>
      <c r="RTJ804" s="81"/>
      <c r="RTK804" s="75"/>
      <c r="RTL804" s="81"/>
      <c r="RTM804" s="75"/>
      <c r="RTN804" s="81"/>
      <c r="RTO804" s="75"/>
      <c r="RTP804" s="81"/>
      <c r="RTQ804" s="75"/>
      <c r="RTR804" s="81"/>
      <c r="RTS804" s="75"/>
      <c r="RTT804" s="81"/>
      <c r="RTU804" s="75"/>
      <c r="RTV804" s="81"/>
      <c r="RTW804" s="75"/>
      <c r="RTX804" s="81"/>
      <c r="RTY804" s="75"/>
      <c r="RTZ804" s="81"/>
      <c r="RUA804" s="75"/>
      <c r="RUB804" s="81"/>
      <c r="RUC804" s="75"/>
      <c r="RUD804" s="81"/>
      <c r="RUE804" s="75"/>
      <c r="RUF804" s="81"/>
      <c r="RUG804" s="75"/>
      <c r="RUH804" s="81"/>
      <c r="RUI804" s="75"/>
      <c r="RUJ804" s="81"/>
      <c r="RUK804" s="75"/>
      <c r="RUL804" s="81"/>
      <c r="RUM804" s="75"/>
      <c r="RUN804" s="81"/>
      <c r="RUO804" s="75"/>
      <c r="RUP804" s="81"/>
      <c r="RUQ804" s="75"/>
      <c r="RUR804" s="81"/>
      <c r="RUS804" s="75"/>
      <c r="RUT804" s="81"/>
      <c r="RUU804" s="75"/>
      <c r="RUV804" s="81"/>
      <c r="RUW804" s="75"/>
      <c r="RUX804" s="81"/>
      <c r="RUY804" s="75"/>
      <c r="RUZ804" s="81"/>
      <c r="RVA804" s="75"/>
      <c r="RVB804" s="81"/>
      <c r="RVC804" s="75"/>
      <c r="RVD804" s="81"/>
      <c r="RVE804" s="75"/>
      <c r="RVF804" s="81"/>
      <c r="RVG804" s="75"/>
      <c r="RVH804" s="81"/>
      <c r="RVI804" s="75"/>
      <c r="RVJ804" s="81"/>
      <c r="RVK804" s="75"/>
      <c r="RVL804" s="81"/>
      <c r="RVM804" s="75"/>
      <c r="RVN804" s="81"/>
      <c r="RVO804" s="75"/>
      <c r="RVP804" s="81"/>
      <c r="RVQ804" s="75"/>
      <c r="RVR804" s="81"/>
      <c r="RVS804" s="75"/>
      <c r="RVT804" s="81"/>
      <c r="RVU804" s="75"/>
      <c r="RVV804" s="81"/>
      <c r="RVW804" s="75"/>
      <c r="RVX804" s="81"/>
      <c r="RVY804" s="75"/>
      <c r="RVZ804" s="81"/>
      <c r="RWA804" s="75"/>
      <c r="RWB804" s="81"/>
      <c r="RWC804" s="75"/>
      <c r="RWD804" s="81"/>
      <c r="RWE804" s="75"/>
      <c r="RWF804" s="81"/>
      <c r="RWG804" s="75"/>
      <c r="RWH804" s="81"/>
      <c r="RWI804" s="75"/>
      <c r="RWJ804" s="81"/>
      <c r="RWK804" s="75"/>
      <c r="RWL804" s="81"/>
      <c r="RWM804" s="75"/>
      <c r="RWN804" s="81"/>
      <c r="RWO804" s="75"/>
      <c r="RWP804" s="81"/>
      <c r="RWQ804" s="75"/>
      <c r="RWR804" s="81"/>
      <c r="RWS804" s="75"/>
      <c r="RWT804" s="81"/>
      <c r="RWU804" s="75"/>
      <c r="RWV804" s="81"/>
      <c r="RWW804" s="75"/>
      <c r="RWX804" s="81"/>
      <c r="RWY804" s="75"/>
      <c r="RWZ804" s="81"/>
      <c r="RXA804" s="75"/>
      <c r="RXB804" s="81"/>
      <c r="RXC804" s="75"/>
      <c r="RXD804" s="81"/>
      <c r="RXE804" s="75"/>
      <c r="RXF804" s="81"/>
      <c r="RXG804" s="75"/>
      <c r="RXH804" s="81"/>
      <c r="RXI804" s="75"/>
      <c r="RXJ804" s="81"/>
      <c r="RXK804" s="75"/>
      <c r="RXL804" s="81"/>
      <c r="RXM804" s="75"/>
      <c r="RXN804" s="81"/>
      <c r="RXO804" s="75"/>
      <c r="RXP804" s="81"/>
      <c r="RXQ804" s="75"/>
      <c r="RXR804" s="81"/>
      <c r="RXS804" s="75"/>
      <c r="RXT804" s="81"/>
      <c r="RXU804" s="75"/>
      <c r="RXV804" s="81"/>
      <c r="RXW804" s="75"/>
      <c r="RXX804" s="81"/>
      <c r="RXY804" s="75"/>
      <c r="RXZ804" s="81"/>
      <c r="RYA804" s="75"/>
      <c r="RYB804" s="81"/>
      <c r="RYC804" s="75"/>
      <c r="RYD804" s="81"/>
      <c r="RYE804" s="75"/>
      <c r="RYF804" s="81"/>
      <c r="RYG804" s="75"/>
      <c r="RYH804" s="81"/>
      <c r="RYI804" s="75"/>
      <c r="RYJ804" s="81"/>
      <c r="RYK804" s="75"/>
      <c r="RYL804" s="81"/>
      <c r="RYM804" s="75"/>
      <c r="RYN804" s="81"/>
      <c r="RYO804" s="75"/>
      <c r="RYP804" s="81"/>
      <c r="RYQ804" s="75"/>
      <c r="RYR804" s="81"/>
      <c r="RYS804" s="75"/>
      <c r="RYT804" s="81"/>
      <c r="RYU804" s="75"/>
      <c r="RYV804" s="81"/>
      <c r="RYW804" s="75"/>
      <c r="RYX804" s="81"/>
      <c r="RYY804" s="75"/>
      <c r="RYZ804" s="81"/>
      <c r="RZA804" s="75"/>
      <c r="RZB804" s="81"/>
      <c r="RZC804" s="75"/>
      <c r="RZD804" s="81"/>
      <c r="RZE804" s="75"/>
      <c r="RZF804" s="81"/>
      <c r="RZG804" s="75"/>
      <c r="RZH804" s="81"/>
      <c r="RZI804" s="75"/>
      <c r="RZJ804" s="81"/>
      <c r="RZK804" s="75"/>
      <c r="RZL804" s="81"/>
      <c r="RZM804" s="75"/>
      <c r="RZN804" s="81"/>
      <c r="RZO804" s="75"/>
      <c r="RZP804" s="81"/>
      <c r="RZQ804" s="75"/>
      <c r="RZR804" s="81"/>
      <c r="RZS804" s="75"/>
      <c r="RZT804" s="81"/>
      <c r="RZU804" s="75"/>
      <c r="RZV804" s="81"/>
      <c r="RZW804" s="75"/>
      <c r="RZX804" s="81"/>
      <c r="RZY804" s="75"/>
      <c r="RZZ804" s="81"/>
      <c r="SAA804" s="75"/>
      <c r="SAB804" s="81"/>
      <c r="SAC804" s="75"/>
      <c r="SAD804" s="81"/>
      <c r="SAE804" s="75"/>
      <c r="SAF804" s="81"/>
      <c r="SAG804" s="75"/>
      <c r="SAH804" s="81"/>
      <c r="SAI804" s="75"/>
      <c r="SAJ804" s="81"/>
      <c r="SAK804" s="75"/>
      <c r="SAL804" s="81"/>
      <c r="SAM804" s="75"/>
      <c r="SAN804" s="81"/>
      <c r="SAO804" s="75"/>
      <c r="SAP804" s="81"/>
      <c r="SAQ804" s="75"/>
      <c r="SAR804" s="81"/>
      <c r="SAS804" s="75"/>
      <c r="SAT804" s="81"/>
      <c r="SAU804" s="75"/>
      <c r="SAV804" s="81"/>
      <c r="SAW804" s="75"/>
      <c r="SAX804" s="81"/>
      <c r="SAY804" s="75"/>
      <c r="SAZ804" s="81"/>
      <c r="SBA804" s="75"/>
      <c r="SBB804" s="81"/>
      <c r="SBC804" s="75"/>
      <c r="SBD804" s="81"/>
      <c r="SBE804" s="75"/>
      <c r="SBF804" s="81"/>
      <c r="SBG804" s="75"/>
      <c r="SBH804" s="81"/>
      <c r="SBI804" s="75"/>
      <c r="SBJ804" s="81"/>
      <c r="SBK804" s="75"/>
      <c r="SBL804" s="81"/>
      <c r="SBM804" s="75"/>
      <c r="SBN804" s="81"/>
      <c r="SBO804" s="75"/>
      <c r="SBP804" s="81"/>
      <c r="SBQ804" s="75"/>
      <c r="SBR804" s="81"/>
      <c r="SBS804" s="75"/>
      <c r="SBT804" s="81"/>
      <c r="SBU804" s="75"/>
      <c r="SBV804" s="81"/>
      <c r="SBW804" s="75"/>
      <c r="SBX804" s="81"/>
      <c r="SBY804" s="75"/>
      <c r="SBZ804" s="81"/>
      <c r="SCA804" s="75"/>
      <c r="SCB804" s="81"/>
      <c r="SCC804" s="75"/>
      <c r="SCD804" s="81"/>
      <c r="SCE804" s="75"/>
      <c r="SCF804" s="81"/>
      <c r="SCG804" s="75"/>
      <c r="SCH804" s="81"/>
      <c r="SCI804" s="75"/>
      <c r="SCJ804" s="81"/>
      <c r="SCK804" s="75"/>
      <c r="SCL804" s="81"/>
      <c r="SCM804" s="75"/>
      <c r="SCN804" s="81"/>
      <c r="SCO804" s="75"/>
      <c r="SCP804" s="81"/>
      <c r="SCQ804" s="75"/>
      <c r="SCR804" s="81"/>
      <c r="SCS804" s="75"/>
      <c r="SCT804" s="81"/>
      <c r="SCU804" s="75"/>
      <c r="SCV804" s="81"/>
      <c r="SCW804" s="75"/>
      <c r="SCX804" s="81"/>
      <c r="SCY804" s="75"/>
      <c r="SCZ804" s="81"/>
      <c r="SDA804" s="75"/>
      <c r="SDB804" s="81"/>
      <c r="SDC804" s="75"/>
      <c r="SDD804" s="81"/>
      <c r="SDE804" s="75"/>
      <c r="SDF804" s="81"/>
      <c r="SDG804" s="75"/>
      <c r="SDH804" s="81"/>
      <c r="SDI804" s="75"/>
      <c r="SDJ804" s="81"/>
      <c r="SDK804" s="75"/>
      <c r="SDL804" s="81"/>
      <c r="SDM804" s="75"/>
      <c r="SDN804" s="81"/>
      <c r="SDO804" s="75"/>
      <c r="SDP804" s="81"/>
      <c r="SDQ804" s="75"/>
      <c r="SDR804" s="81"/>
      <c r="SDS804" s="75"/>
      <c r="SDT804" s="81"/>
      <c r="SDU804" s="75"/>
      <c r="SDV804" s="81"/>
      <c r="SDW804" s="75"/>
      <c r="SDX804" s="81"/>
      <c r="SDY804" s="75"/>
      <c r="SDZ804" s="81"/>
      <c r="SEA804" s="75"/>
      <c r="SEB804" s="81"/>
      <c r="SEC804" s="75"/>
      <c r="SED804" s="81"/>
      <c r="SEE804" s="75"/>
      <c r="SEF804" s="81"/>
      <c r="SEG804" s="75"/>
      <c r="SEH804" s="81"/>
      <c r="SEI804" s="75"/>
      <c r="SEJ804" s="81"/>
      <c r="SEK804" s="75"/>
      <c r="SEL804" s="81"/>
      <c r="SEM804" s="75"/>
      <c r="SEN804" s="81"/>
      <c r="SEO804" s="75"/>
      <c r="SEP804" s="81"/>
      <c r="SEQ804" s="75"/>
      <c r="SER804" s="81"/>
      <c r="SES804" s="75"/>
      <c r="SET804" s="81"/>
      <c r="SEU804" s="75"/>
      <c r="SEV804" s="81"/>
      <c r="SEW804" s="75"/>
      <c r="SEX804" s="81"/>
      <c r="SEY804" s="75"/>
      <c r="SEZ804" s="81"/>
      <c r="SFA804" s="75"/>
      <c r="SFB804" s="81"/>
      <c r="SFC804" s="75"/>
      <c r="SFD804" s="81"/>
      <c r="SFE804" s="75"/>
      <c r="SFF804" s="81"/>
      <c r="SFG804" s="75"/>
      <c r="SFH804" s="81"/>
      <c r="SFI804" s="75"/>
      <c r="SFJ804" s="81"/>
      <c r="SFK804" s="75"/>
      <c r="SFL804" s="81"/>
      <c r="SFM804" s="75"/>
      <c r="SFN804" s="81"/>
      <c r="SFO804" s="75"/>
      <c r="SFP804" s="81"/>
      <c r="SFQ804" s="75"/>
      <c r="SFR804" s="81"/>
      <c r="SFS804" s="75"/>
      <c r="SFT804" s="81"/>
      <c r="SFU804" s="75"/>
      <c r="SFV804" s="81"/>
      <c r="SFW804" s="75"/>
      <c r="SFX804" s="81"/>
      <c r="SFY804" s="75"/>
      <c r="SFZ804" s="81"/>
      <c r="SGA804" s="75"/>
      <c r="SGB804" s="81"/>
      <c r="SGC804" s="75"/>
      <c r="SGD804" s="81"/>
      <c r="SGE804" s="75"/>
      <c r="SGF804" s="81"/>
      <c r="SGG804" s="75"/>
      <c r="SGH804" s="81"/>
      <c r="SGI804" s="75"/>
      <c r="SGJ804" s="81"/>
      <c r="SGK804" s="75"/>
      <c r="SGL804" s="81"/>
      <c r="SGM804" s="75"/>
      <c r="SGN804" s="81"/>
      <c r="SGO804" s="75"/>
      <c r="SGP804" s="81"/>
      <c r="SGQ804" s="75"/>
      <c r="SGR804" s="81"/>
      <c r="SGS804" s="75"/>
      <c r="SGT804" s="81"/>
      <c r="SGU804" s="75"/>
      <c r="SGV804" s="81"/>
      <c r="SGW804" s="75"/>
      <c r="SGX804" s="81"/>
      <c r="SGY804" s="75"/>
      <c r="SGZ804" s="81"/>
      <c r="SHA804" s="75"/>
      <c r="SHB804" s="81"/>
      <c r="SHC804" s="75"/>
      <c r="SHD804" s="81"/>
      <c r="SHE804" s="75"/>
      <c r="SHF804" s="81"/>
      <c r="SHG804" s="75"/>
      <c r="SHH804" s="81"/>
      <c r="SHI804" s="75"/>
      <c r="SHJ804" s="81"/>
      <c r="SHK804" s="75"/>
      <c r="SHL804" s="81"/>
      <c r="SHM804" s="75"/>
      <c r="SHN804" s="81"/>
      <c r="SHO804" s="75"/>
      <c r="SHP804" s="81"/>
      <c r="SHQ804" s="75"/>
      <c r="SHR804" s="81"/>
      <c r="SHS804" s="75"/>
      <c r="SHT804" s="81"/>
      <c r="SHU804" s="75"/>
      <c r="SHV804" s="81"/>
      <c r="SHW804" s="75"/>
      <c r="SHX804" s="81"/>
      <c r="SHY804" s="75"/>
      <c r="SHZ804" s="81"/>
      <c r="SIA804" s="75"/>
      <c r="SIB804" s="81"/>
      <c r="SIC804" s="75"/>
      <c r="SID804" s="81"/>
      <c r="SIE804" s="75"/>
      <c r="SIF804" s="81"/>
      <c r="SIG804" s="75"/>
      <c r="SIH804" s="81"/>
      <c r="SII804" s="75"/>
      <c r="SIJ804" s="81"/>
      <c r="SIK804" s="75"/>
      <c r="SIL804" s="81"/>
      <c r="SIM804" s="75"/>
      <c r="SIN804" s="81"/>
      <c r="SIO804" s="75"/>
      <c r="SIP804" s="81"/>
      <c r="SIQ804" s="75"/>
      <c r="SIR804" s="81"/>
      <c r="SIS804" s="75"/>
      <c r="SIT804" s="81"/>
      <c r="SIU804" s="75"/>
      <c r="SIV804" s="81"/>
      <c r="SIW804" s="75"/>
      <c r="SIX804" s="81"/>
      <c r="SIY804" s="75"/>
      <c r="SIZ804" s="81"/>
      <c r="SJA804" s="75"/>
      <c r="SJB804" s="81"/>
      <c r="SJC804" s="75"/>
      <c r="SJD804" s="81"/>
      <c r="SJE804" s="75"/>
      <c r="SJF804" s="81"/>
      <c r="SJG804" s="75"/>
      <c r="SJH804" s="81"/>
      <c r="SJI804" s="75"/>
      <c r="SJJ804" s="81"/>
      <c r="SJK804" s="75"/>
      <c r="SJL804" s="81"/>
      <c r="SJM804" s="75"/>
      <c r="SJN804" s="81"/>
      <c r="SJO804" s="75"/>
      <c r="SJP804" s="81"/>
      <c r="SJQ804" s="75"/>
      <c r="SJR804" s="81"/>
      <c r="SJS804" s="75"/>
      <c r="SJT804" s="81"/>
      <c r="SJU804" s="75"/>
      <c r="SJV804" s="81"/>
      <c r="SJW804" s="75"/>
      <c r="SJX804" s="81"/>
      <c r="SJY804" s="75"/>
      <c r="SJZ804" s="81"/>
      <c r="SKA804" s="75"/>
      <c r="SKB804" s="81"/>
      <c r="SKC804" s="75"/>
      <c r="SKD804" s="81"/>
      <c r="SKE804" s="75"/>
      <c r="SKF804" s="81"/>
      <c r="SKG804" s="75"/>
      <c r="SKH804" s="81"/>
      <c r="SKI804" s="75"/>
      <c r="SKJ804" s="81"/>
      <c r="SKK804" s="75"/>
      <c r="SKL804" s="81"/>
      <c r="SKM804" s="75"/>
      <c r="SKN804" s="81"/>
      <c r="SKO804" s="75"/>
      <c r="SKP804" s="81"/>
      <c r="SKQ804" s="75"/>
      <c r="SKR804" s="81"/>
      <c r="SKS804" s="75"/>
      <c r="SKT804" s="81"/>
      <c r="SKU804" s="75"/>
      <c r="SKV804" s="81"/>
      <c r="SKW804" s="75"/>
      <c r="SKX804" s="81"/>
      <c r="SKY804" s="75"/>
      <c r="SKZ804" s="81"/>
      <c r="SLA804" s="75"/>
      <c r="SLB804" s="81"/>
      <c r="SLC804" s="75"/>
      <c r="SLD804" s="81"/>
      <c r="SLE804" s="75"/>
      <c r="SLF804" s="81"/>
      <c r="SLG804" s="75"/>
      <c r="SLH804" s="81"/>
      <c r="SLI804" s="75"/>
      <c r="SLJ804" s="81"/>
      <c r="SLK804" s="75"/>
      <c r="SLL804" s="81"/>
      <c r="SLM804" s="75"/>
      <c r="SLN804" s="81"/>
      <c r="SLO804" s="75"/>
      <c r="SLP804" s="81"/>
      <c r="SLQ804" s="75"/>
      <c r="SLR804" s="81"/>
      <c r="SLS804" s="75"/>
      <c r="SLT804" s="81"/>
      <c r="SLU804" s="75"/>
      <c r="SLV804" s="81"/>
      <c r="SLW804" s="75"/>
      <c r="SLX804" s="81"/>
      <c r="SLY804" s="75"/>
      <c r="SLZ804" s="81"/>
      <c r="SMA804" s="75"/>
      <c r="SMB804" s="81"/>
      <c r="SMC804" s="75"/>
      <c r="SMD804" s="81"/>
      <c r="SME804" s="75"/>
      <c r="SMF804" s="81"/>
      <c r="SMG804" s="75"/>
      <c r="SMH804" s="81"/>
      <c r="SMI804" s="75"/>
      <c r="SMJ804" s="81"/>
      <c r="SMK804" s="75"/>
      <c r="SML804" s="81"/>
      <c r="SMM804" s="75"/>
      <c r="SMN804" s="81"/>
      <c r="SMO804" s="75"/>
      <c r="SMP804" s="81"/>
      <c r="SMQ804" s="75"/>
      <c r="SMR804" s="81"/>
      <c r="SMS804" s="75"/>
      <c r="SMT804" s="81"/>
      <c r="SMU804" s="75"/>
      <c r="SMV804" s="81"/>
      <c r="SMW804" s="75"/>
      <c r="SMX804" s="81"/>
      <c r="SMY804" s="75"/>
      <c r="SMZ804" s="81"/>
      <c r="SNA804" s="75"/>
      <c r="SNB804" s="81"/>
      <c r="SNC804" s="75"/>
      <c r="SND804" s="81"/>
      <c r="SNE804" s="75"/>
      <c r="SNF804" s="81"/>
      <c r="SNG804" s="75"/>
      <c r="SNH804" s="81"/>
      <c r="SNI804" s="75"/>
      <c r="SNJ804" s="81"/>
      <c r="SNK804" s="75"/>
      <c r="SNL804" s="81"/>
      <c r="SNM804" s="75"/>
      <c r="SNN804" s="81"/>
      <c r="SNO804" s="75"/>
      <c r="SNP804" s="81"/>
      <c r="SNQ804" s="75"/>
      <c r="SNR804" s="81"/>
      <c r="SNS804" s="75"/>
      <c r="SNT804" s="81"/>
      <c r="SNU804" s="75"/>
      <c r="SNV804" s="81"/>
      <c r="SNW804" s="75"/>
      <c r="SNX804" s="81"/>
      <c r="SNY804" s="75"/>
      <c r="SNZ804" s="81"/>
      <c r="SOA804" s="75"/>
      <c r="SOB804" s="81"/>
      <c r="SOC804" s="75"/>
      <c r="SOD804" s="81"/>
      <c r="SOE804" s="75"/>
      <c r="SOF804" s="81"/>
      <c r="SOG804" s="75"/>
      <c r="SOH804" s="81"/>
      <c r="SOI804" s="75"/>
      <c r="SOJ804" s="81"/>
      <c r="SOK804" s="75"/>
      <c r="SOL804" s="81"/>
      <c r="SOM804" s="75"/>
      <c r="SON804" s="81"/>
      <c r="SOO804" s="75"/>
      <c r="SOP804" s="81"/>
      <c r="SOQ804" s="75"/>
      <c r="SOR804" s="81"/>
      <c r="SOS804" s="75"/>
      <c r="SOT804" s="81"/>
      <c r="SOU804" s="75"/>
      <c r="SOV804" s="81"/>
      <c r="SOW804" s="75"/>
      <c r="SOX804" s="81"/>
      <c r="SOY804" s="75"/>
      <c r="SOZ804" s="81"/>
      <c r="SPA804" s="75"/>
      <c r="SPB804" s="81"/>
      <c r="SPC804" s="75"/>
      <c r="SPD804" s="81"/>
      <c r="SPE804" s="75"/>
      <c r="SPF804" s="81"/>
      <c r="SPG804" s="75"/>
      <c r="SPH804" s="81"/>
      <c r="SPI804" s="75"/>
      <c r="SPJ804" s="81"/>
      <c r="SPK804" s="75"/>
      <c r="SPL804" s="81"/>
      <c r="SPM804" s="75"/>
      <c r="SPN804" s="81"/>
      <c r="SPO804" s="75"/>
      <c r="SPP804" s="81"/>
      <c r="SPQ804" s="75"/>
      <c r="SPR804" s="81"/>
      <c r="SPS804" s="75"/>
      <c r="SPT804" s="81"/>
      <c r="SPU804" s="75"/>
      <c r="SPV804" s="81"/>
      <c r="SPW804" s="75"/>
      <c r="SPX804" s="81"/>
      <c r="SPY804" s="75"/>
      <c r="SPZ804" s="81"/>
      <c r="SQA804" s="75"/>
      <c r="SQB804" s="81"/>
      <c r="SQC804" s="75"/>
      <c r="SQD804" s="81"/>
      <c r="SQE804" s="75"/>
      <c r="SQF804" s="81"/>
      <c r="SQG804" s="75"/>
      <c r="SQH804" s="81"/>
      <c r="SQI804" s="75"/>
      <c r="SQJ804" s="81"/>
      <c r="SQK804" s="75"/>
      <c r="SQL804" s="81"/>
      <c r="SQM804" s="75"/>
      <c r="SQN804" s="81"/>
      <c r="SQO804" s="75"/>
      <c r="SQP804" s="81"/>
      <c r="SQQ804" s="75"/>
      <c r="SQR804" s="81"/>
      <c r="SQS804" s="75"/>
      <c r="SQT804" s="81"/>
      <c r="SQU804" s="75"/>
      <c r="SQV804" s="81"/>
      <c r="SQW804" s="75"/>
      <c r="SQX804" s="81"/>
      <c r="SQY804" s="75"/>
      <c r="SQZ804" s="81"/>
      <c r="SRA804" s="75"/>
      <c r="SRB804" s="81"/>
      <c r="SRC804" s="75"/>
      <c r="SRD804" s="81"/>
      <c r="SRE804" s="75"/>
      <c r="SRF804" s="81"/>
      <c r="SRG804" s="75"/>
      <c r="SRH804" s="81"/>
      <c r="SRI804" s="75"/>
      <c r="SRJ804" s="81"/>
      <c r="SRK804" s="75"/>
      <c r="SRL804" s="81"/>
      <c r="SRM804" s="75"/>
      <c r="SRN804" s="81"/>
      <c r="SRO804" s="75"/>
      <c r="SRP804" s="81"/>
      <c r="SRQ804" s="75"/>
      <c r="SRR804" s="81"/>
      <c r="SRS804" s="75"/>
      <c r="SRT804" s="81"/>
      <c r="SRU804" s="75"/>
      <c r="SRV804" s="81"/>
      <c r="SRW804" s="75"/>
      <c r="SRX804" s="81"/>
      <c r="SRY804" s="75"/>
      <c r="SRZ804" s="81"/>
      <c r="SSA804" s="75"/>
      <c r="SSB804" s="81"/>
      <c r="SSC804" s="75"/>
      <c r="SSD804" s="81"/>
      <c r="SSE804" s="75"/>
      <c r="SSF804" s="81"/>
      <c r="SSG804" s="75"/>
      <c r="SSH804" s="81"/>
      <c r="SSI804" s="75"/>
      <c r="SSJ804" s="81"/>
      <c r="SSK804" s="75"/>
      <c r="SSL804" s="81"/>
      <c r="SSM804" s="75"/>
      <c r="SSN804" s="81"/>
      <c r="SSO804" s="75"/>
      <c r="SSP804" s="81"/>
      <c r="SSQ804" s="75"/>
      <c r="SSR804" s="81"/>
      <c r="SSS804" s="75"/>
      <c r="SST804" s="81"/>
      <c r="SSU804" s="75"/>
      <c r="SSV804" s="81"/>
      <c r="SSW804" s="75"/>
      <c r="SSX804" s="81"/>
      <c r="SSY804" s="75"/>
      <c r="SSZ804" s="81"/>
      <c r="STA804" s="75"/>
      <c r="STB804" s="81"/>
      <c r="STC804" s="75"/>
      <c r="STD804" s="81"/>
      <c r="STE804" s="75"/>
      <c r="STF804" s="81"/>
      <c r="STG804" s="75"/>
      <c r="STH804" s="81"/>
      <c r="STI804" s="75"/>
      <c r="STJ804" s="81"/>
      <c r="STK804" s="75"/>
      <c r="STL804" s="81"/>
      <c r="STM804" s="75"/>
      <c r="STN804" s="81"/>
      <c r="STO804" s="75"/>
      <c r="STP804" s="81"/>
      <c r="STQ804" s="75"/>
      <c r="STR804" s="81"/>
      <c r="STS804" s="75"/>
      <c r="STT804" s="81"/>
      <c r="STU804" s="75"/>
      <c r="STV804" s="81"/>
      <c r="STW804" s="75"/>
      <c r="STX804" s="81"/>
      <c r="STY804" s="75"/>
      <c r="STZ804" s="81"/>
      <c r="SUA804" s="75"/>
      <c r="SUB804" s="81"/>
      <c r="SUC804" s="75"/>
      <c r="SUD804" s="81"/>
      <c r="SUE804" s="75"/>
      <c r="SUF804" s="81"/>
      <c r="SUG804" s="75"/>
      <c r="SUH804" s="81"/>
      <c r="SUI804" s="75"/>
      <c r="SUJ804" s="81"/>
      <c r="SUK804" s="75"/>
      <c r="SUL804" s="81"/>
      <c r="SUM804" s="75"/>
      <c r="SUN804" s="81"/>
      <c r="SUO804" s="75"/>
      <c r="SUP804" s="81"/>
      <c r="SUQ804" s="75"/>
      <c r="SUR804" s="81"/>
      <c r="SUS804" s="75"/>
      <c r="SUT804" s="81"/>
      <c r="SUU804" s="75"/>
      <c r="SUV804" s="81"/>
      <c r="SUW804" s="75"/>
      <c r="SUX804" s="81"/>
      <c r="SUY804" s="75"/>
      <c r="SUZ804" s="81"/>
      <c r="SVA804" s="75"/>
      <c r="SVB804" s="81"/>
      <c r="SVC804" s="75"/>
      <c r="SVD804" s="81"/>
      <c r="SVE804" s="75"/>
      <c r="SVF804" s="81"/>
      <c r="SVG804" s="75"/>
      <c r="SVH804" s="81"/>
      <c r="SVI804" s="75"/>
      <c r="SVJ804" s="81"/>
      <c r="SVK804" s="75"/>
      <c r="SVL804" s="81"/>
      <c r="SVM804" s="75"/>
      <c r="SVN804" s="81"/>
      <c r="SVO804" s="75"/>
      <c r="SVP804" s="81"/>
      <c r="SVQ804" s="75"/>
      <c r="SVR804" s="81"/>
      <c r="SVS804" s="75"/>
      <c r="SVT804" s="81"/>
      <c r="SVU804" s="75"/>
      <c r="SVV804" s="81"/>
      <c r="SVW804" s="75"/>
      <c r="SVX804" s="81"/>
      <c r="SVY804" s="75"/>
      <c r="SVZ804" s="81"/>
      <c r="SWA804" s="75"/>
      <c r="SWB804" s="81"/>
      <c r="SWC804" s="75"/>
      <c r="SWD804" s="81"/>
      <c r="SWE804" s="75"/>
      <c r="SWF804" s="81"/>
      <c r="SWG804" s="75"/>
      <c r="SWH804" s="81"/>
      <c r="SWI804" s="75"/>
      <c r="SWJ804" s="81"/>
      <c r="SWK804" s="75"/>
      <c r="SWL804" s="81"/>
      <c r="SWM804" s="75"/>
      <c r="SWN804" s="81"/>
      <c r="SWO804" s="75"/>
      <c r="SWP804" s="81"/>
      <c r="SWQ804" s="75"/>
      <c r="SWR804" s="81"/>
      <c r="SWS804" s="75"/>
      <c r="SWT804" s="81"/>
      <c r="SWU804" s="75"/>
      <c r="SWV804" s="81"/>
      <c r="SWW804" s="75"/>
      <c r="SWX804" s="81"/>
      <c r="SWY804" s="75"/>
      <c r="SWZ804" s="81"/>
      <c r="SXA804" s="75"/>
      <c r="SXB804" s="81"/>
      <c r="SXC804" s="75"/>
      <c r="SXD804" s="81"/>
      <c r="SXE804" s="75"/>
      <c r="SXF804" s="81"/>
      <c r="SXG804" s="75"/>
      <c r="SXH804" s="81"/>
      <c r="SXI804" s="75"/>
      <c r="SXJ804" s="81"/>
      <c r="SXK804" s="75"/>
      <c r="SXL804" s="81"/>
      <c r="SXM804" s="75"/>
      <c r="SXN804" s="81"/>
      <c r="SXO804" s="75"/>
      <c r="SXP804" s="81"/>
      <c r="SXQ804" s="75"/>
      <c r="SXR804" s="81"/>
      <c r="SXS804" s="75"/>
      <c r="SXT804" s="81"/>
      <c r="SXU804" s="75"/>
      <c r="SXV804" s="81"/>
      <c r="SXW804" s="75"/>
      <c r="SXX804" s="81"/>
      <c r="SXY804" s="75"/>
      <c r="SXZ804" s="81"/>
      <c r="SYA804" s="75"/>
      <c r="SYB804" s="81"/>
      <c r="SYC804" s="75"/>
      <c r="SYD804" s="81"/>
      <c r="SYE804" s="75"/>
      <c r="SYF804" s="81"/>
      <c r="SYG804" s="75"/>
      <c r="SYH804" s="81"/>
      <c r="SYI804" s="75"/>
      <c r="SYJ804" s="81"/>
      <c r="SYK804" s="75"/>
      <c r="SYL804" s="81"/>
      <c r="SYM804" s="75"/>
      <c r="SYN804" s="81"/>
      <c r="SYO804" s="75"/>
      <c r="SYP804" s="81"/>
      <c r="SYQ804" s="75"/>
      <c r="SYR804" s="81"/>
      <c r="SYS804" s="75"/>
      <c r="SYT804" s="81"/>
      <c r="SYU804" s="75"/>
      <c r="SYV804" s="81"/>
      <c r="SYW804" s="75"/>
      <c r="SYX804" s="81"/>
      <c r="SYY804" s="75"/>
      <c r="SYZ804" s="81"/>
      <c r="SZA804" s="75"/>
      <c r="SZB804" s="81"/>
      <c r="SZC804" s="75"/>
      <c r="SZD804" s="81"/>
      <c r="SZE804" s="75"/>
      <c r="SZF804" s="81"/>
      <c r="SZG804" s="75"/>
      <c r="SZH804" s="81"/>
      <c r="SZI804" s="75"/>
      <c r="SZJ804" s="81"/>
      <c r="SZK804" s="75"/>
      <c r="SZL804" s="81"/>
      <c r="SZM804" s="75"/>
      <c r="SZN804" s="81"/>
      <c r="SZO804" s="75"/>
      <c r="SZP804" s="81"/>
      <c r="SZQ804" s="75"/>
      <c r="SZR804" s="81"/>
      <c r="SZS804" s="75"/>
      <c r="SZT804" s="81"/>
      <c r="SZU804" s="75"/>
      <c r="SZV804" s="81"/>
      <c r="SZW804" s="75"/>
      <c r="SZX804" s="81"/>
      <c r="SZY804" s="75"/>
      <c r="SZZ804" s="81"/>
      <c r="TAA804" s="75"/>
      <c r="TAB804" s="81"/>
      <c r="TAC804" s="75"/>
      <c r="TAD804" s="81"/>
      <c r="TAE804" s="75"/>
      <c r="TAF804" s="81"/>
      <c r="TAG804" s="75"/>
      <c r="TAH804" s="81"/>
      <c r="TAI804" s="75"/>
      <c r="TAJ804" s="81"/>
      <c r="TAK804" s="75"/>
      <c r="TAL804" s="81"/>
      <c r="TAM804" s="75"/>
      <c r="TAN804" s="81"/>
      <c r="TAO804" s="75"/>
      <c r="TAP804" s="81"/>
      <c r="TAQ804" s="75"/>
      <c r="TAR804" s="81"/>
      <c r="TAS804" s="75"/>
      <c r="TAT804" s="81"/>
      <c r="TAU804" s="75"/>
      <c r="TAV804" s="81"/>
      <c r="TAW804" s="75"/>
      <c r="TAX804" s="81"/>
      <c r="TAY804" s="75"/>
      <c r="TAZ804" s="81"/>
      <c r="TBA804" s="75"/>
      <c r="TBB804" s="81"/>
      <c r="TBC804" s="75"/>
      <c r="TBD804" s="81"/>
      <c r="TBE804" s="75"/>
      <c r="TBF804" s="81"/>
      <c r="TBG804" s="75"/>
      <c r="TBH804" s="81"/>
      <c r="TBI804" s="75"/>
      <c r="TBJ804" s="81"/>
      <c r="TBK804" s="75"/>
      <c r="TBL804" s="81"/>
      <c r="TBM804" s="75"/>
      <c r="TBN804" s="81"/>
      <c r="TBO804" s="75"/>
      <c r="TBP804" s="81"/>
      <c r="TBQ804" s="75"/>
      <c r="TBR804" s="81"/>
      <c r="TBS804" s="75"/>
      <c r="TBT804" s="81"/>
      <c r="TBU804" s="75"/>
      <c r="TBV804" s="81"/>
      <c r="TBW804" s="75"/>
      <c r="TBX804" s="81"/>
      <c r="TBY804" s="75"/>
      <c r="TBZ804" s="81"/>
      <c r="TCA804" s="75"/>
      <c r="TCB804" s="81"/>
      <c r="TCC804" s="75"/>
      <c r="TCD804" s="81"/>
      <c r="TCE804" s="75"/>
      <c r="TCF804" s="81"/>
      <c r="TCG804" s="75"/>
      <c r="TCH804" s="81"/>
      <c r="TCI804" s="75"/>
      <c r="TCJ804" s="81"/>
      <c r="TCK804" s="75"/>
      <c r="TCL804" s="81"/>
      <c r="TCM804" s="75"/>
      <c r="TCN804" s="81"/>
      <c r="TCO804" s="75"/>
      <c r="TCP804" s="81"/>
      <c r="TCQ804" s="75"/>
      <c r="TCR804" s="81"/>
      <c r="TCS804" s="75"/>
      <c r="TCT804" s="81"/>
      <c r="TCU804" s="75"/>
      <c r="TCV804" s="81"/>
      <c r="TCW804" s="75"/>
      <c r="TCX804" s="81"/>
      <c r="TCY804" s="75"/>
      <c r="TCZ804" s="81"/>
      <c r="TDA804" s="75"/>
      <c r="TDB804" s="81"/>
      <c r="TDC804" s="75"/>
      <c r="TDD804" s="81"/>
      <c r="TDE804" s="75"/>
      <c r="TDF804" s="81"/>
      <c r="TDG804" s="75"/>
      <c r="TDH804" s="81"/>
      <c r="TDI804" s="75"/>
      <c r="TDJ804" s="81"/>
      <c r="TDK804" s="75"/>
      <c r="TDL804" s="81"/>
      <c r="TDM804" s="75"/>
      <c r="TDN804" s="81"/>
      <c r="TDO804" s="75"/>
      <c r="TDP804" s="81"/>
      <c r="TDQ804" s="75"/>
      <c r="TDR804" s="81"/>
      <c r="TDS804" s="75"/>
      <c r="TDT804" s="81"/>
      <c r="TDU804" s="75"/>
      <c r="TDV804" s="81"/>
      <c r="TDW804" s="75"/>
      <c r="TDX804" s="81"/>
      <c r="TDY804" s="75"/>
      <c r="TDZ804" s="81"/>
      <c r="TEA804" s="75"/>
      <c r="TEB804" s="81"/>
      <c r="TEC804" s="75"/>
      <c r="TED804" s="81"/>
      <c r="TEE804" s="75"/>
      <c r="TEF804" s="81"/>
      <c r="TEG804" s="75"/>
      <c r="TEH804" s="81"/>
      <c r="TEI804" s="75"/>
      <c r="TEJ804" s="81"/>
      <c r="TEK804" s="75"/>
      <c r="TEL804" s="81"/>
      <c r="TEM804" s="75"/>
      <c r="TEN804" s="81"/>
      <c r="TEO804" s="75"/>
      <c r="TEP804" s="81"/>
      <c r="TEQ804" s="75"/>
      <c r="TER804" s="81"/>
      <c r="TES804" s="75"/>
      <c r="TET804" s="81"/>
      <c r="TEU804" s="75"/>
      <c r="TEV804" s="81"/>
      <c r="TEW804" s="75"/>
      <c r="TEX804" s="81"/>
      <c r="TEY804" s="75"/>
      <c r="TEZ804" s="81"/>
      <c r="TFA804" s="75"/>
      <c r="TFB804" s="81"/>
      <c r="TFC804" s="75"/>
      <c r="TFD804" s="81"/>
      <c r="TFE804" s="75"/>
      <c r="TFF804" s="81"/>
      <c r="TFG804" s="75"/>
      <c r="TFH804" s="81"/>
      <c r="TFI804" s="75"/>
      <c r="TFJ804" s="81"/>
      <c r="TFK804" s="75"/>
      <c r="TFL804" s="81"/>
      <c r="TFM804" s="75"/>
      <c r="TFN804" s="81"/>
      <c r="TFO804" s="75"/>
      <c r="TFP804" s="81"/>
      <c r="TFQ804" s="75"/>
      <c r="TFR804" s="81"/>
      <c r="TFS804" s="75"/>
      <c r="TFT804" s="81"/>
      <c r="TFU804" s="75"/>
      <c r="TFV804" s="81"/>
      <c r="TFW804" s="75"/>
      <c r="TFX804" s="81"/>
      <c r="TFY804" s="75"/>
      <c r="TFZ804" s="81"/>
      <c r="TGA804" s="75"/>
      <c r="TGB804" s="81"/>
      <c r="TGC804" s="75"/>
      <c r="TGD804" s="81"/>
      <c r="TGE804" s="75"/>
      <c r="TGF804" s="81"/>
      <c r="TGG804" s="75"/>
      <c r="TGH804" s="81"/>
      <c r="TGI804" s="75"/>
      <c r="TGJ804" s="81"/>
      <c r="TGK804" s="75"/>
      <c r="TGL804" s="81"/>
      <c r="TGM804" s="75"/>
      <c r="TGN804" s="81"/>
      <c r="TGO804" s="75"/>
      <c r="TGP804" s="81"/>
      <c r="TGQ804" s="75"/>
      <c r="TGR804" s="81"/>
      <c r="TGS804" s="75"/>
      <c r="TGT804" s="81"/>
      <c r="TGU804" s="75"/>
      <c r="TGV804" s="81"/>
      <c r="TGW804" s="75"/>
      <c r="TGX804" s="81"/>
      <c r="TGY804" s="75"/>
      <c r="TGZ804" s="81"/>
      <c r="THA804" s="75"/>
      <c r="THB804" s="81"/>
      <c r="THC804" s="75"/>
      <c r="THD804" s="81"/>
      <c r="THE804" s="75"/>
      <c r="THF804" s="81"/>
      <c r="THG804" s="75"/>
      <c r="THH804" s="81"/>
      <c r="THI804" s="75"/>
      <c r="THJ804" s="81"/>
      <c r="THK804" s="75"/>
      <c r="THL804" s="81"/>
      <c r="THM804" s="75"/>
      <c r="THN804" s="81"/>
      <c r="THO804" s="75"/>
      <c r="THP804" s="81"/>
      <c r="THQ804" s="75"/>
      <c r="THR804" s="81"/>
      <c r="THS804" s="75"/>
      <c r="THT804" s="81"/>
      <c r="THU804" s="75"/>
      <c r="THV804" s="81"/>
      <c r="THW804" s="75"/>
      <c r="THX804" s="81"/>
      <c r="THY804" s="75"/>
      <c r="THZ804" s="81"/>
      <c r="TIA804" s="75"/>
      <c r="TIB804" s="81"/>
      <c r="TIC804" s="75"/>
      <c r="TID804" s="81"/>
      <c r="TIE804" s="75"/>
      <c r="TIF804" s="81"/>
      <c r="TIG804" s="75"/>
      <c r="TIH804" s="81"/>
      <c r="TII804" s="75"/>
      <c r="TIJ804" s="81"/>
      <c r="TIK804" s="75"/>
      <c r="TIL804" s="81"/>
      <c r="TIM804" s="75"/>
      <c r="TIN804" s="81"/>
      <c r="TIO804" s="75"/>
      <c r="TIP804" s="81"/>
      <c r="TIQ804" s="75"/>
      <c r="TIR804" s="81"/>
      <c r="TIS804" s="75"/>
      <c r="TIT804" s="81"/>
      <c r="TIU804" s="75"/>
      <c r="TIV804" s="81"/>
      <c r="TIW804" s="75"/>
      <c r="TIX804" s="81"/>
      <c r="TIY804" s="75"/>
      <c r="TIZ804" s="81"/>
      <c r="TJA804" s="75"/>
      <c r="TJB804" s="81"/>
      <c r="TJC804" s="75"/>
      <c r="TJD804" s="81"/>
      <c r="TJE804" s="75"/>
      <c r="TJF804" s="81"/>
      <c r="TJG804" s="75"/>
      <c r="TJH804" s="81"/>
      <c r="TJI804" s="75"/>
      <c r="TJJ804" s="81"/>
      <c r="TJK804" s="75"/>
      <c r="TJL804" s="81"/>
      <c r="TJM804" s="75"/>
      <c r="TJN804" s="81"/>
      <c r="TJO804" s="75"/>
      <c r="TJP804" s="81"/>
      <c r="TJQ804" s="75"/>
      <c r="TJR804" s="81"/>
      <c r="TJS804" s="75"/>
      <c r="TJT804" s="81"/>
      <c r="TJU804" s="75"/>
      <c r="TJV804" s="81"/>
      <c r="TJW804" s="75"/>
      <c r="TJX804" s="81"/>
      <c r="TJY804" s="75"/>
      <c r="TJZ804" s="81"/>
      <c r="TKA804" s="75"/>
      <c r="TKB804" s="81"/>
      <c r="TKC804" s="75"/>
      <c r="TKD804" s="81"/>
      <c r="TKE804" s="75"/>
      <c r="TKF804" s="81"/>
      <c r="TKG804" s="75"/>
      <c r="TKH804" s="81"/>
      <c r="TKI804" s="75"/>
      <c r="TKJ804" s="81"/>
      <c r="TKK804" s="75"/>
      <c r="TKL804" s="81"/>
      <c r="TKM804" s="75"/>
      <c r="TKN804" s="81"/>
      <c r="TKO804" s="75"/>
      <c r="TKP804" s="81"/>
      <c r="TKQ804" s="75"/>
      <c r="TKR804" s="81"/>
      <c r="TKS804" s="75"/>
      <c r="TKT804" s="81"/>
      <c r="TKU804" s="75"/>
      <c r="TKV804" s="81"/>
      <c r="TKW804" s="75"/>
      <c r="TKX804" s="81"/>
      <c r="TKY804" s="75"/>
      <c r="TKZ804" s="81"/>
      <c r="TLA804" s="75"/>
      <c r="TLB804" s="81"/>
      <c r="TLC804" s="75"/>
      <c r="TLD804" s="81"/>
      <c r="TLE804" s="75"/>
      <c r="TLF804" s="81"/>
      <c r="TLG804" s="75"/>
      <c r="TLH804" s="81"/>
      <c r="TLI804" s="75"/>
      <c r="TLJ804" s="81"/>
      <c r="TLK804" s="75"/>
      <c r="TLL804" s="81"/>
      <c r="TLM804" s="75"/>
      <c r="TLN804" s="81"/>
      <c r="TLO804" s="75"/>
      <c r="TLP804" s="81"/>
      <c r="TLQ804" s="75"/>
      <c r="TLR804" s="81"/>
      <c r="TLS804" s="75"/>
      <c r="TLT804" s="81"/>
      <c r="TLU804" s="75"/>
      <c r="TLV804" s="81"/>
      <c r="TLW804" s="75"/>
      <c r="TLX804" s="81"/>
      <c r="TLY804" s="75"/>
      <c r="TLZ804" s="81"/>
      <c r="TMA804" s="75"/>
      <c r="TMB804" s="81"/>
      <c r="TMC804" s="75"/>
      <c r="TMD804" s="81"/>
      <c r="TME804" s="75"/>
      <c r="TMF804" s="81"/>
      <c r="TMG804" s="75"/>
      <c r="TMH804" s="81"/>
      <c r="TMI804" s="75"/>
      <c r="TMJ804" s="81"/>
      <c r="TMK804" s="75"/>
      <c r="TML804" s="81"/>
      <c r="TMM804" s="75"/>
      <c r="TMN804" s="81"/>
      <c r="TMO804" s="75"/>
      <c r="TMP804" s="81"/>
      <c r="TMQ804" s="75"/>
      <c r="TMR804" s="81"/>
      <c r="TMS804" s="75"/>
      <c r="TMT804" s="81"/>
      <c r="TMU804" s="75"/>
      <c r="TMV804" s="81"/>
      <c r="TMW804" s="75"/>
      <c r="TMX804" s="81"/>
      <c r="TMY804" s="75"/>
      <c r="TMZ804" s="81"/>
      <c r="TNA804" s="75"/>
      <c r="TNB804" s="81"/>
      <c r="TNC804" s="75"/>
      <c r="TND804" s="81"/>
      <c r="TNE804" s="75"/>
      <c r="TNF804" s="81"/>
      <c r="TNG804" s="75"/>
      <c r="TNH804" s="81"/>
      <c r="TNI804" s="75"/>
      <c r="TNJ804" s="81"/>
      <c r="TNK804" s="75"/>
      <c r="TNL804" s="81"/>
      <c r="TNM804" s="75"/>
      <c r="TNN804" s="81"/>
      <c r="TNO804" s="75"/>
      <c r="TNP804" s="81"/>
      <c r="TNQ804" s="75"/>
      <c r="TNR804" s="81"/>
      <c r="TNS804" s="75"/>
      <c r="TNT804" s="81"/>
      <c r="TNU804" s="75"/>
      <c r="TNV804" s="81"/>
      <c r="TNW804" s="75"/>
      <c r="TNX804" s="81"/>
      <c r="TNY804" s="75"/>
      <c r="TNZ804" s="81"/>
      <c r="TOA804" s="75"/>
      <c r="TOB804" s="81"/>
      <c r="TOC804" s="75"/>
      <c r="TOD804" s="81"/>
      <c r="TOE804" s="75"/>
      <c r="TOF804" s="81"/>
      <c r="TOG804" s="75"/>
      <c r="TOH804" s="81"/>
      <c r="TOI804" s="75"/>
      <c r="TOJ804" s="81"/>
      <c r="TOK804" s="75"/>
      <c r="TOL804" s="81"/>
      <c r="TOM804" s="75"/>
      <c r="TON804" s="81"/>
      <c r="TOO804" s="75"/>
      <c r="TOP804" s="81"/>
      <c r="TOQ804" s="75"/>
      <c r="TOR804" s="81"/>
      <c r="TOS804" s="75"/>
      <c r="TOT804" s="81"/>
      <c r="TOU804" s="75"/>
      <c r="TOV804" s="81"/>
      <c r="TOW804" s="75"/>
      <c r="TOX804" s="81"/>
      <c r="TOY804" s="75"/>
      <c r="TOZ804" s="81"/>
      <c r="TPA804" s="75"/>
      <c r="TPB804" s="81"/>
      <c r="TPC804" s="75"/>
      <c r="TPD804" s="81"/>
      <c r="TPE804" s="75"/>
      <c r="TPF804" s="81"/>
      <c r="TPG804" s="75"/>
      <c r="TPH804" s="81"/>
      <c r="TPI804" s="75"/>
      <c r="TPJ804" s="81"/>
      <c r="TPK804" s="75"/>
      <c r="TPL804" s="81"/>
      <c r="TPM804" s="75"/>
      <c r="TPN804" s="81"/>
      <c r="TPO804" s="75"/>
      <c r="TPP804" s="81"/>
      <c r="TPQ804" s="75"/>
      <c r="TPR804" s="81"/>
      <c r="TPS804" s="75"/>
      <c r="TPT804" s="81"/>
      <c r="TPU804" s="75"/>
      <c r="TPV804" s="81"/>
      <c r="TPW804" s="75"/>
      <c r="TPX804" s="81"/>
      <c r="TPY804" s="75"/>
      <c r="TPZ804" s="81"/>
      <c r="TQA804" s="75"/>
      <c r="TQB804" s="81"/>
      <c r="TQC804" s="75"/>
      <c r="TQD804" s="81"/>
      <c r="TQE804" s="75"/>
      <c r="TQF804" s="81"/>
      <c r="TQG804" s="75"/>
      <c r="TQH804" s="81"/>
      <c r="TQI804" s="75"/>
      <c r="TQJ804" s="81"/>
      <c r="TQK804" s="75"/>
      <c r="TQL804" s="81"/>
      <c r="TQM804" s="75"/>
      <c r="TQN804" s="81"/>
      <c r="TQO804" s="75"/>
      <c r="TQP804" s="81"/>
      <c r="TQQ804" s="75"/>
      <c r="TQR804" s="81"/>
      <c r="TQS804" s="75"/>
      <c r="TQT804" s="81"/>
      <c r="TQU804" s="75"/>
      <c r="TQV804" s="81"/>
      <c r="TQW804" s="75"/>
      <c r="TQX804" s="81"/>
      <c r="TQY804" s="75"/>
      <c r="TQZ804" s="81"/>
      <c r="TRA804" s="75"/>
      <c r="TRB804" s="81"/>
      <c r="TRC804" s="75"/>
      <c r="TRD804" s="81"/>
      <c r="TRE804" s="75"/>
      <c r="TRF804" s="81"/>
      <c r="TRG804" s="75"/>
      <c r="TRH804" s="81"/>
      <c r="TRI804" s="75"/>
      <c r="TRJ804" s="81"/>
      <c r="TRK804" s="75"/>
      <c r="TRL804" s="81"/>
      <c r="TRM804" s="75"/>
      <c r="TRN804" s="81"/>
      <c r="TRO804" s="75"/>
      <c r="TRP804" s="81"/>
      <c r="TRQ804" s="75"/>
      <c r="TRR804" s="81"/>
      <c r="TRS804" s="75"/>
      <c r="TRT804" s="81"/>
      <c r="TRU804" s="75"/>
      <c r="TRV804" s="81"/>
      <c r="TRW804" s="75"/>
      <c r="TRX804" s="81"/>
      <c r="TRY804" s="75"/>
      <c r="TRZ804" s="81"/>
      <c r="TSA804" s="75"/>
      <c r="TSB804" s="81"/>
      <c r="TSC804" s="75"/>
      <c r="TSD804" s="81"/>
      <c r="TSE804" s="75"/>
      <c r="TSF804" s="81"/>
      <c r="TSG804" s="75"/>
      <c r="TSH804" s="81"/>
      <c r="TSI804" s="75"/>
      <c r="TSJ804" s="81"/>
      <c r="TSK804" s="75"/>
      <c r="TSL804" s="81"/>
      <c r="TSM804" s="75"/>
      <c r="TSN804" s="81"/>
      <c r="TSO804" s="75"/>
      <c r="TSP804" s="81"/>
      <c r="TSQ804" s="75"/>
      <c r="TSR804" s="81"/>
      <c r="TSS804" s="75"/>
      <c r="TST804" s="81"/>
      <c r="TSU804" s="75"/>
      <c r="TSV804" s="81"/>
      <c r="TSW804" s="75"/>
      <c r="TSX804" s="81"/>
      <c r="TSY804" s="75"/>
      <c r="TSZ804" s="81"/>
      <c r="TTA804" s="75"/>
      <c r="TTB804" s="81"/>
      <c r="TTC804" s="75"/>
      <c r="TTD804" s="81"/>
      <c r="TTE804" s="75"/>
      <c r="TTF804" s="81"/>
      <c r="TTG804" s="75"/>
      <c r="TTH804" s="81"/>
      <c r="TTI804" s="75"/>
      <c r="TTJ804" s="81"/>
      <c r="TTK804" s="75"/>
      <c r="TTL804" s="81"/>
      <c r="TTM804" s="75"/>
      <c r="TTN804" s="81"/>
      <c r="TTO804" s="75"/>
      <c r="TTP804" s="81"/>
      <c r="TTQ804" s="75"/>
      <c r="TTR804" s="81"/>
      <c r="TTS804" s="75"/>
      <c r="TTT804" s="81"/>
      <c r="TTU804" s="75"/>
      <c r="TTV804" s="81"/>
      <c r="TTW804" s="75"/>
      <c r="TTX804" s="81"/>
      <c r="TTY804" s="75"/>
      <c r="TTZ804" s="81"/>
      <c r="TUA804" s="75"/>
      <c r="TUB804" s="81"/>
      <c r="TUC804" s="75"/>
      <c r="TUD804" s="81"/>
      <c r="TUE804" s="75"/>
      <c r="TUF804" s="81"/>
      <c r="TUG804" s="75"/>
      <c r="TUH804" s="81"/>
      <c r="TUI804" s="75"/>
      <c r="TUJ804" s="81"/>
      <c r="TUK804" s="75"/>
      <c r="TUL804" s="81"/>
      <c r="TUM804" s="75"/>
      <c r="TUN804" s="81"/>
      <c r="TUO804" s="75"/>
      <c r="TUP804" s="81"/>
      <c r="TUQ804" s="75"/>
      <c r="TUR804" s="81"/>
      <c r="TUS804" s="75"/>
      <c r="TUT804" s="81"/>
      <c r="TUU804" s="75"/>
      <c r="TUV804" s="81"/>
      <c r="TUW804" s="75"/>
      <c r="TUX804" s="81"/>
      <c r="TUY804" s="75"/>
      <c r="TUZ804" s="81"/>
      <c r="TVA804" s="75"/>
      <c r="TVB804" s="81"/>
      <c r="TVC804" s="75"/>
      <c r="TVD804" s="81"/>
      <c r="TVE804" s="75"/>
      <c r="TVF804" s="81"/>
      <c r="TVG804" s="75"/>
      <c r="TVH804" s="81"/>
      <c r="TVI804" s="75"/>
      <c r="TVJ804" s="81"/>
      <c r="TVK804" s="75"/>
      <c r="TVL804" s="81"/>
      <c r="TVM804" s="75"/>
      <c r="TVN804" s="81"/>
      <c r="TVO804" s="75"/>
      <c r="TVP804" s="81"/>
      <c r="TVQ804" s="75"/>
      <c r="TVR804" s="81"/>
      <c r="TVS804" s="75"/>
      <c r="TVT804" s="81"/>
      <c r="TVU804" s="75"/>
      <c r="TVV804" s="81"/>
      <c r="TVW804" s="75"/>
      <c r="TVX804" s="81"/>
      <c r="TVY804" s="75"/>
      <c r="TVZ804" s="81"/>
      <c r="TWA804" s="75"/>
      <c r="TWB804" s="81"/>
      <c r="TWC804" s="75"/>
      <c r="TWD804" s="81"/>
      <c r="TWE804" s="75"/>
      <c r="TWF804" s="81"/>
      <c r="TWG804" s="75"/>
      <c r="TWH804" s="81"/>
      <c r="TWI804" s="75"/>
      <c r="TWJ804" s="81"/>
      <c r="TWK804" s="75"/>
      <c r="TWL804" s="81"/>
      <c r="TWM804" s="75"/>
      <c r="TWN804" s="81"/>
      <c r="TWO804" s="75"/>
      <c r="TWP804" s="81"/>
      <c r="TWQ804" s="75"/>
      <c r="TWR804" s="81"/>
      <c r="TWS804" s="75"/>
      <c r="TWT804" s="81"/>
      <c r="TWU804" s="75"/>
      <c r="TWV804" s="81"/>
      <c r="TWW804" s="75"/>
      <c r="TWX804" s="81"/>
      <c r="TWY804" s="75"/>
      <c r="TWZ804" s="81"/>
      <c r="TXA804" s="75"/>
      <c r="TXB804" s="81"/>
      <c r="TXC804" s="75"/>
      <c r="TXD804" s="81"/>
      <c r="TXE804" s="75"/>
      <c r="TXF804" s="81"/>
      <c r="TXG804" s="75"/>
      <c r="TXH804" s="81"/>
      <c r="TXI804" s="75"/>
      <c r="TXJ804" s="81"/>
      <c r="TXK804" s="75"/>
      <c r="TXL804" s="81"/>
      <c r="TXM804" s="75"/>
      <c r="TXN804" s="81"/>
      <c r="TXO804" s="75"/>
      <c r="TXP804" s="81"/>
      <c r="TXQ804" s="75"/>
      <c r="TXR804" s="81"/>
      <c r="TXS804" s="75"/>
      <c r="TXT804" s="81"/>
      <c r="TXU804" s="75"/>
      <c r="TXV804" s="81"/>
      <c r="TXW804" s="75"/>
      <c r="TXX804" s="81"/>
      <c r="TXY804" s="75"/>
      <c r="TXZ804" s="81"/>
      <c r="TYA804" s="75"/>
      <c r="TYB804" s="81"/>
      <c r="TYC804" s="75"/>
      <c r="TYD804" s="81"/>
      <c r="TYE804" s="75"/>
      <c r="TYF804" s="81"/>
      <c r="TYG804" s="75"/>
      <c r="TYH804" s="81"/>
      <c r="TYI804" s="75"/>
      <c r="TYJ804" s="81"/>
      <c r="TYK804" s="75"/>
      <c r="TYL804" s="81"/>
      <c r="TYM804" s="75"/>
      <c r="TYN804" s="81"/>
      <c r="TYO804" s="75"/>
      <c r="TYP804" s="81"/>
      <c r="TYQ804" s="75"/>
      <c r="TYR804" s="81"/>
      <c r="TYS804" s="75"/>
      <c r="TYT804" s="81"/>
      <c r="TYU804" s="75"/>
      <c r="TYV804" s="81"/>
      <c r="TYW804" s="75"/>
      <c r="TYX804" s="81"/>
      <c r="TYY804" s="75"/>
      <c r="TYZ804" s="81"/>
      <c r="TZA804" s="75"/>
      <c r="TZB804" s="81"/>
      <c r="TZC804" s="75"/>
      <c r="TZD804" s="81"/>
      <c r="TZE804" s="75"/>
      <c r="TZF804" s="81"/>
      <c r="TZG804" s="75"/>
      <c r="TZH804" s="81"/>
      <c r="TZI804" s="75"/>
      <c r="TZJ804" s="81"/>
      <c r="TZK804" s="75"/>
      <c r="TZL804" s="81"/>
      <c r="TZM804" s="75"/>
      <c r="TZN804" s="81"/>
      <c r="TZO804" s="75"/>
      <c r="TZP804" s="81"/>
      <c r="TZQ804" s="75"/>
      <c r="TZR804" s="81"/>
      <c r="TZS804" s="75"/>
      <c r="TZT804" s="81"/>
      <c r="TZU804" s="75"/>
      <c r="TZV804" s="81"/>
      <c r="TZW804" s="75"/>
      <c r="TZX804" s="81"/>
      <c r="TZY804" s="75"/>
      <c r="TZZ804" s="81"/>
      <c r="UAA804" s="75"/>
      <c r="UAB804" s="81"/>
      <c r="UAC804" s="75"/>
      <c r="UAD804" s="81"/>
      <c r="UAE804" s="75"/>
      <c r="UAF804" s="81"/>
      <c r="UAG804" s="75"/>
      <c r="UAH804" s="81"/>
      <c r="UAI804" s="75"/>
      <c r="UAJ804" s="81"/>
      <c r="UAK804" s="75"/>
      <c r="UAL804" s="81"/>
      <c r="UAM804" s="75"/>
      <c r="UAN804" s="81"/>
      <c r="UAO804" s="75"/>
      <c r="UAP804" s="81"/>
      <c r="UAQ804" s="75"/>
      <c r="UAR804" s="81"/>
      <c r="UAS804" s="75"/>
      <c r="UAT804" s="81"/>
      <c r="UAU804" s="75"/>
      <c r="UAV804" s="81"/>
      <c r="UAW804" s="75"/>
      <c r="UAX804" s="81"/>
      <c r="UAY804" s="75"/>
      <c r="UAZ804" s="81"/>
      <c r="UBA804" s="75"/>
      <c r="UBB804" s="81"/>
      <c r="UBC804" s="75"/>
      <c r="UBD804" s="81"/>
      <c r="UBE804" s="75"/>
      <c r="UBF804" s="81"/>
      <c r="UBG804" s="75"/>
      <c r="UBH804" s="81"/>
      <c r="UBI804" s="75"/>
      <c r="UBJ804" s="81"/>
      <c r="UBK804" s="75"/>
      <c r="UBL804" s="81"/>
      <c r="UBM804" s="75"/>
      <c r="UBN804" s="81"/>
      <c r="UBO804" s="75"/>
      <c r="UBP804" s="81"/>
      <c r="UBQ804" s="75"/>
      <c r="UBR804" s="81"/>
      <c r="UBS804" s="75"/>
      <c r="UBT804" s="81"/>
      <c r="UBU804" s="75"/>
      <c r="UBV804" s="81"/>
      <c r="UBW804" s="75"/>
      <c r="UBX804" s="81"/>
      <c r="UBY804" s="75"/>
      <c r="UBZ804" s="81"/>
      <c r="UCA804" s="75"/>
      <c r="UCB804" s="81"/>
      <c r="UCC804" s="75"/>
      <c r="UCD804" s="81"/>
      <c r="UCE804" s="75"/>
      <c r="UCF804" s="81"/>
      <c r="UCG804" s="75"/>
      <c r="UCH804" s="81"/>
      <c r="UCI804" s="75"/>
      <c r="UCJ804" s="81"/>
      <c r="UCK804" s="75"/>
      <c r="UCL804" s="81"/>
      <c r="UCM804" s="75"/>
      <c r="UCN804" s="81"/>
      <c r="UCO804" s="75"/>
      <c r="UCP804" s="81"/>
      <c r="UCQ804" s="75"/>
      <c r="UCR804" s="81"/>
      <c r="UCS804" s="75"/>
      <c r="UCT804" s="81"/>
      <c r="UCU804" s="75"/>
      <c r="UCV804" s="81"/>
      <c r="UCW804" s="75"/>
      <c r="UCX804" s="81"/>
      <c r="UCY804" s="75"/>
      <c r="UCZ804" s="81"/>
      <c r="UDA804" s="75"/>
      <c r="UDB804" s="81"/>
      <c r="UDC804" s="75"/>
      <c r="UDD804" s="81"/>
      <c r="UDE804" s="75"/>
      <c r="UDF804" s="81"/>
      <c r="UDG804" s="75"/>
      <c r="UDH804" s="81"/>
      <c r="UDI804" s="75"/>
      <c r="UDJ804" s="81"/>
      <c r="UDK804" s="75"/>
      <c r="UDL804" s="81"/>
      <c r="UDM804" s="75"/>
      <c r="UDN804" s="81"/>
      <c r="UDO804" s="75"/>
      <c r="UDP804" s="81"/>
      <c r="UDQ804" s="75"/>
      <c r="UDR804" s="81"/>
      <c r="UDS804" s="75"/>
      <c r="UDT804" s="81"/>
      <c r="UDU804" s="75"/>
      <c r="UDV804" s="81"/>
      <c r="UDW804" s="75"/>
      <c r="UDX804" s="81"/>
      <c r="UDY804" s="75"/>
      <c r="UDZ804" s="81"/>
      <c r="UEA804" s="75"/>
      <c r="UEB804" s="81"/>
      <c r="UEC804" s="75"/>
      <c r="UED804" s="81"/>
      <c r="UEE804" s="75"/>
      <c r="UEF804" s="81"/>
      <c r="UEG804" s="75"/>
      <c r="UEH804" s="81"/>
      <c r="UEI804" s="75"/>
      <c r="UEJ804" s="81"/>
      <c r="UEK804" s="75"/>
      <c r="UEL804" s="81"/>
      <c r="UEM804" s="75"/>
      <c r="UEN804" s="81"/>
      <c r="UEO804" s="75"/>
      <c r="UEP804" s="81"/>
      <c r="UEQ804" s="75"/>
      <c r="UER804" s="81"/>
      <c r="UES804" s="75"/>
      <c r="UET804" s="81"/>
      <c r="UEU804" s="75"/>
      <c r="UEV804" s="81"/>
      <c r="UEW804" s="75"/>
      <c r="UEX804" s="81"/>
      <c r="UEY804" s="75"/>
      <c r="UEZ804" s="81"/>
      <c r="UFA804" s="75"/>
      <c r="UFB804" s="81"/>
      <c r="UFC804" s="75"/>
      <c r="UFD804" s="81"/>
      <c r="UFE804" s="75"/>
      <c r="UFF804" s="81"/>
      <c r="UFG804" s="75"/>
      <c r="UFH804" s="81"/>
      <c r="UFI804" s="75"/>
      <c r="UFJ804" s="81"/>
      <c r="UFK804" s="75"/>
      <c r="UFL804" s="81"/>
      <c r="UFM804" s="75"/>
      <c r="UFN804" s="81"/>
      <c r="UFO804" s="75"/>
      <c r="UFP804" s="81"/>
      <c r="UFQ804" s="75"/>
      <c r="UFR804" s="81"/>
      <c r="UFS804" s="75"/>
      <c r="UFT804" s="81"/>
      <c r="UFU804" s="75"/>
      <c r="UFV804" s="81"/>
      <c r="UFW804" s="75"/>
      <c r="UFX804" s="81"/>
      <c r="UFY804" s="75"/>
      <c r="UFZ804" s="81"/>
      <c r="UGA804" s="75"/>
      <c r="UGB804" s="81"/>
      <c r="UGC804" s="75"/>
      <c r="UGD804" s="81"/>
      <c r="UGE804" s="75"/>
      <c r="UGF804" s="81"/>
      <c r="UGG804" s="75"/>
      <c r="UGH804" s="81"/>
      <c r="UGI804" s="75"/>
      <c r="UGJ804" s="81"/>
      <c r="UGK804" s="75"/>
      <c r="UGL804" s="81"/>
      <c r="UGM804" s="75"/>
      <c r="UGN804" s="81"/>
      <c r="UGO804" s="75"/>
      <c r="UGP804" s="81"/>
      <c r="UGQ804" s="75"/>
      <c r="UGR804" s="81"/>
      <c r="UGS804" s="75"/>
      <c r="UGT804" s="81"/>
      <c r="UGU804" s="75"/>
      <c r="UGV804" s="81"/>
      <c r="UGW804" s="75"/>
      <c r="UGX804" s="81"/>
      <c r="UGY804" s="75"/>
      <c r="UGZ804" s="81"/>
      <c r="UHA804" s="75"/>
      <c r="UHB804" s="81"/>
      <c r="UHC804" s="75"/>
      <c r="UHD804" s="81"/>
      <c r="UHE804" s="75"/>
      <c r="UHF804" s="81"/>
      <c r="UHG804" s="75"/>
      <c r="UHH804" s="81"/>
      <c r="UHI804" s="75"/>
      <c r="UHJ804" s="81"/>
      <c r="UHK804" s="75"/>
      <c r="UHL804" s="81"/>
      <c r="UHM804" s="75"/>
      <c r="UHN804" s="81"/>
      <c r="UHO804" s="75"/>
      <c r="UHP804" s="81"/>
      <c r="UHQ804" s="75"/>
      <c r="UHR804" s="81"/>
      <c r="UHS804" s="75"/>
      <c r="UHT804" s="81"/>
      <c r="UHU804" s="75"/>
      <c r="UHV804" s="81"/>
      <c r="UHW804" s="75"/>
      <c r="UHX804" s="81"/>
      <c r="UHY804" s="75"/>
      <c r="UHZ804" s="81"/>
      <c r="UIA804" s="75"/>
      <c r="UIB804" s="81"/>
      <c r="UIC804" s="75"/>
      <c r="UID804" s="81"/>
      <c r="UIE804" s="75"/>
      <c r="UIF804" s="81"/>
      <c r="UIG804" s="75"/>
      <c r="UIH804" s="81"/>
      <c r="UII804" s="75"/>
      <c r="UIJ804" s="81"/>
      <c r="UIK804" s="75"/>
      <c r="UIL804" s="81"/>
      <c r="UIM804" s="75"/>
      <c r="UIN804" s="81"/>
      <c r="UIO804" s="75"/>
      <c r="UIP804" s="81"/>
      <c r="UIQ804" s="75"/>
      <c r="UIR804" s="81"/>
      <c r="UIS804" s="75"/>
      <c r="UIT804" s="81"/>
      <c r="UIU804" s="75"/>
      <c r="UIV804" s="81"/>
      <c r="UIW804" s="75"/>
      <c r="UIX804" s="81"/>
      <c r="UIY804" s="75"/>
      <c r="UIZ804" s="81"/>
      <c r="UJA804" s="75"/>
      <c r="UJB804" s="81"/>
      <c r="UJC804" s="75"/>
      <c r="UJD804" s="81"/>
      <c r="UJE804" s="75"/>
      <c r="UJF804" s="81"/>
      <c r="UJG804" s="75"/>
      <c r="UJH804" s="81"/>
      <c r="UJI804" s="75"/>
      <c r="UJJ804" s="81"/>
      <c r="UJK804" s="75"/>
      <c r="UJL804" s="81"/>
      <c r="UJM804" s="75"/>
      <c r="UJN804" s="81"/>
      <c r="UJO804" s="75"/>
      <c r="UJP804" s="81"/>
      <c r="UJQ804" s="75"/>
      <c r="UJR804" s="81"/>
      <c r="UJS804" s="75"/>
      <c r="UJT804" s="81"/>
      <c r="UJU804" s="75"/>
      <c r="UJV804" s="81"/>
      <c r="UJW804" s="75"/>
      <c r="UJX804" s="81"/>
      <c r="UJY804" s="75"/>
      <c r="UJZ804" s="81"/>
      <c r="UKA804" s="75"/>
      <c r="UKB804" s="81"/>
      <c r="UKC804" s="75"/>
      <c r="UKD804" s="81"/>
      <c r="UKE804" s="75"/>
      <c r="UKF804" s="81"/>
      <c r="UKG804" s="75"/>
      <c r="UKH804" s="81"/>
      <c r="UKI804" s="75"/>
      <c r="UKJ804" s="81"/>
      <c r="UKK804" s="75"/>
      <c r="UKL804" s="81"/>
      <c r="UKM804" s="75"/>
      <c r="UKN804" s="81"/>
      <c r="UKO804" s="75"/>
      <c r="UKP804" s="81"/>
      <c r="UKQ804" s="75"/>
      <c r="UKR804" s="81"/>
      <c r="UKS804" s="75"/>
      <c r="UKT804" s="81"/>
      <c r="UKU804" s="75"/>
      <c r="UKV804" s="81"/>
      <c r="UKW804" s="75"/>
      <c r="UKX804" s="81"/>
      <c r="UKY804" s="75"/>
      <c r="UKZ804" s="81"/>
      <c r="ULA804" s="75"/>
      <c r="ULB804" s="81"/>
      <c r="ULC804" s="75"/>
      <c r="ULD804" s="81"/>
      <c r="ULE804" s="75"/>
      <c r="ULF804" s="81"/>
      <c r="ULG804" s="75"/>
      <c r="ULH804" s="81"/>
      <c r="ULI804" s="75"/>
      <c r="ULJ804" s="81"/>
      <c r="ULK804" s="75"/>
      <c r="ULL804" s="81"/>
      <c r="ULM804" s="75"/>
      <c r="ULN804" s="81"/>
      <c r="ULO804" s="75"/>
      <c r="ULP804" s="81"/>
      <c r="ULQ804" s="75"/>
      <c r="ULR804" s="81"/>
      <c r="ULS804" s="75"/>
      <c r="ULT804" s="81"/>
      <c r="ULU804" s="75"/>
      <c r="ULV804" s="81"/>
      <c r="ULW804" s="75"/>
      <c r="ULX804" s="81"/>
      <c r="ULY804" s="75"/>
      <c r="ULZ804" s="81"/>
      <c r="UMA804" s="75"/>
      <c r="UMB804" s="81"/>
      <c r="UMC804" s="75"/>
      <c r="UMD804" s="81"/>
      <c r="UME804" s="75"/>
      <c r="UMF804" s="81"/>
      <c r="UMG804" s="75"/>
      <c r="UMH804" s="81"/>
      <c r="UMI804" s="75"/>
      <c r="UMJ804" s="81"/>
      <c r="UMK804" s="75"/>
      <c r="UML804" s="81"/>
      <c r="UMM804" s="75"/>
      <c r="UMN804" s="81"/>
      <c r="UMO804" s="75"/>
      <c r="UMP804" s="81"/>
      <c r="UMQ804" s="75"/>
      <c r="UMR804" s="81"/>
      <c r="UMS804" s="75"/>
      <c r="UMT804" s="81"/>
      <c r="UMU804" s="75"/>
      <c r="UMV804" s="81"/>
      <c r="UMW804" s="75"/>
      <c r="UMX804" s="81"/>
      <c r="UMY804" s="75"/>
      <c r="UMZ804" s="81"/>
      <c r="UNA804" s="75"/>
      <c r="UNB804" s="81"/>
      <c r="UNC804" s="75"/>
      <c r="UND804" s="81"/>
      <c r="UNE804" s="75"/>
      <c r="UNF804" s="81"/>
      <c r="UNG804" s="75"/>
      <c r="UNH804" s="81"/>
      <c r="UNI804" s="75"/>
      <c r="UNJ804" s="81"/>
      <c r="UNK804" s="75"/>
      <c r="UNL804" s="81"/>
      <c r="UNM804" s="75"/>
      <c r="UNN804" s="81"/>
      <c r="UNO804" s="75"/>
      <c r="UNP804" s="81"/>
      <c r="UNQ804" s="75"/>
      <c r="UNR804" s="81"/>
      <c r="UNS804" s="75"/>
      <c r="UNT804" s="81"/>
      <c r="UNU804" s="75"/>
      <c r="UNV804" s="81"/>
      <c r="UNW804" s="75"/>
      <c r="UNX804" s="81"/>
      <c r="UNY804" s="75"/>
      <c r="UNZ804" s="81"/>
      <c r="UOA804" s="75"/>
      <c r="UOB804" s="81"/>
      <c r="UOC804" s="75"/>
      <c r="UOD804" s="81"/>
      <c r="UOE804" s="75"/>
      <c r="UOF804" s="81"/>
      <c r="UOG804" s="75"/>
      <c r="UOH804" s="81"/>
      <c r="UOI804" s="75"/>
      <c r="UOJ804" s="81"/>
      <c r="UOK804" s="75"/>
      <c r="UOL804" s="81"/>
      <c r="UOM804" s="75"/>
      <c r="UON804" s="81"/>
      <c r="UOO804" s="75"/>
      <c r="UOP804" s="81"/>
      <c r="UOQ804" s="75"/>
      <c r="UOR804" s="81"/>
      <c r="UOS804" s="75"/>
      <c r="UOT804" s="81"/>
      <c r="UOU804" s="75"/>
      <c r="UOV804" s="81"/>
      <c r="UOW804" s="75"/>
      <c r="UOX804" s="81"/>
      <c r="UOY804" s="75"/>
      <c r="UOZ804" s="81"/>
      <c r="UPA804" s="75"/>
      <c r="UPB804" s="81"/>
      <c r="UPC804" s="75"/>
      <c r="UPD804" s="81"/>
      <c r="UPE804" s="75"/>
      <c r="UPF804" s="81"/>
      <c r="UPG804" s="75"/>
      <c r="UPH804" s="81"/>
      <c r="UPI804" s="75"/>
      <c r="UPJ804" s="81"/>
      <c r="UPK804" s="75"/>
      <c r="UPL804" s="81"/>
      <c r="UPM804" s="75"/>
      <c r="UPN804" s="81"/>
      <c r="UPO804" s="75"/>
      <c r="UPP804" s="81"/>
      <c r="UPQ804" s="75"/>
      <c r="UPR804" s="81"/>
      <c r="UPS804" s="75"/>
      <c r="UPT804" s="81"/>
      <c r="UPU804" s="75"/>
      <c r="UPV804" s="81"/>
      <c r="UPW804" s="75"/>
      <c r="UPX804" s="81"/>
      <c r="UPY804" s="75"/>
      <c r="UPZ804" s="81"/>
      <c r="UQA804" s="75"/>
      <c r="UQB804" s="81"/>
      <c r="UQC804" s="75"/>
      <c r="UQD804" s="81"/>
      <c r="UQE804" s="75"/>
      <c r="UQF804" s="81"/>
      <c r="UQG804" s="75"/>
      <c r="UQH804" s="81"/>
      <c r="UQI804" s="75"/>
      <c r="UQJ804" s="81"/>
      <c r="UQK804" s="75"/>
      <c r="UQL804" s="81"/>
      <c r="UQM804" s="75"/>
      <c r="UQN804" s="81"/>
      <c r="UQO804" s="75"/>
      <c r="UQP804" s="81"/>
      <c r="UQQ804" s="75"/>
      <c r="UQR804" s="81"/>
      <c r="UQS804" s="75"/>
      <c r="UQT804" s="81"/>
      <c r="UQU804" s="75"/>
      <c r="UQV804" s="81"/>
      <c r="UQW804" s="75"/>
      <c r="UQX804" s="81"/>
      <c r="UQY804" s="75"/>
      <c r="UQZ804" s="81"/>
      <c r="URA804" s="75"/>
      <c r="URB804" s="81"/>
      <c r="URC804" s="75"/>
      <c r="URD804" s="81"/>
      <c r="URE804" s="75"/>
      <c r="URF804" s="81"/>
      <c r="URG804" s="75"/>
      <c r="URH804" s="81"/>
      <c r="URI804" s="75"/>
      <c r="URJ804" s="81"/>
      <c r="URK804" s="75"/>
      <c r="URL804" s="81"/>
      <c r="URM804" s="75"/>
      <c r="URN804" s="81"/>
      <c r="URO804" s="75"/>
      <c r="URP804" s="81"/>
      <c r="URQ804" s="75"/>
      <c r="URR804" s="81"/>
      <c r="URS804" s="75"/>
      <c r="URT804" s="81"/>
      <c r="URU804" s="75"/>
      <c r="URV804" s="81"/>
      <c r="URW804" s="75"/>
      <c r="URX804" s="81"/>
      <c r="URY804" s="75"/>
      <c r="URZ804" s="81"/>
      <c r="USA804" s="75"/>
      <c r="USB804" s="81"/>
      <c r="USC804" s="75"/>
      <c r="USD804" s="81"/>
      <c r="USE804" s="75"/>
      <c r="USF804" s="81"/>
      <c r="USG804" s="75"/>
      <c r="USH804" s="81"/>
      <c r="USI804" s="75"/>
      <c r="USJ804" s="81"/>
      <c r="USK804" s="75"/>
      <c r="USL804" s="81"/>
      <c r="USM804" s="75"/>
      <c r="USN804" s="81"/>
      <c r="USO804" s="75"/>
      <c r="USP804" s="81"/>
      <c r="USQ804" s="75"/>
      <c r="USR804" s="81"/>
      <c r="USS804" s="75"/>
      <c r="UST804" s="81"/>
      <c r="USU804" s="75"/>
      <c r="USV804" s="81"/>
      <c r="USW804" s="75"/>
      <c r="USX804" s="81"/>
      <c r="USY804" s="75"/>
      <c r="USZ804" s="81"/>
      <c r="UTA804" s="75"/>
      <c r="UTB804" s="81"/>
      <c r="UTC804" s="75"/>
      <c r="UTD804" s="81"/>
      <c r="UTE804" s="75"/>
      <c r="UTF804" s="81"/>
      <c r="UTG804" s="75"/>
      <c r="UTH804" s="81"/>
      <c r="UTI804" s="75"/>
      <c r="UTJ804" s="81"/>
      <c r="UTK804" s="75"/>
      <c r="UTL804" s="81"/>
      <c r="UTM804" s="75"/>
      <c r="UTN804" s="81"/>
      <c r="UTO804" s="75"/>
      <c r="UTP804" s="81"/>
      <c r="UTQ804" s="75"/>
      <c r="UTR804" s="81"/>
      <c r="UTS804" s="75"/>
      <c r="UTT804" s="81"/>
      <c r="UTU804" s="75"/>
      <c r="UTV804" s="81"/>
      <c r="UTW804" s="75"/>
      <c r="UTX804" s="81"/>
      <c r="UTY804" s="75"/>
      <c r="UTZ804" s="81"/>
      <c r="UUA804" s="75"/>
      <c r="UUB804" s="81"/>
      <c r="UUC804" s="75"/>
      <c r="UUD804" s="81"/>
      <c r="UUE804" s="75"/>
      <c r="UUF804" s="81"/>
      <c r="UUG804" s="75"/>
      <c r="UUH804" s="81"/>
      <c r="UUI804" s="75"/>
      <c r="UUJ804" s="81"/>
      <c r="UUK804" s="75"/>
      <c r="UUL804" s="81"/>
      <c r="UUM804" s="75"/>
      <c r="UUN804" s="81"/>
      <c r="UUO804" s="75"/>
      <c r="UUP804" s="81"/>
      <c r="UUQ804" s="75"/>
      <c r="UUR804" s="81"/>
      <c r="UUS804" s="75"/>
      <c r="UUT804" s="81"/>
      <c r="UUU804" s="75"/>
      <c r="UUV804" s="81"/>
      <c r="UUW804" s="75"/>
      <c r="UUX804" s="81"/>
      <c r="UUY804" s="75"/>
      <c r="UUZ804" s="81"/>
      <c r="UVA804" s="75"/>
      <c r="UVB804" s="81"/>
      <c r="UVC804" s="75"/>
      <c r="UVD804" s="81"/>
      <c r="UVE804" s="75"/>
      <c r="UVF804" s="81"/>
      <c r="UVG804" s="75"/>
      <c r="UVH804" s="81"/>
      <c r="UVI804" s="75"/>
      <c r="UVJ804" s="81"/>
      <c r="UVK804" s="75"/>
      <c r="UVL804" s="81"/>
      <c r="UVM804" s="75"/>
      <c r="UVN804" s="81"/>
      <c r="UVO804" s="75"/>
      <c r="UVP804" s="81"/>
      <c r="UVQ804" s="75"/>
      <c r="UVR804" s="81"/>
      <c r="UVS804" s="75"/>
      <c r="UVT804" s="81"/>
      <c r="UVU804" s="75"/>
      <c r="UVV804" s="81"/>
      <c r="UVW804" s="75"/>
      <c r="UVX804" s="81"/>
      <c r="UVY804" s="75"/>
      <c r="UVZ804" s="81"/>
      <c r="UWA804" s="75"/>
      <c r="UWB804" s="81"/>
      <c r="UWC804" s="75"/>
      <c r="UWD804" s="81"/>
      <c r="UWE804" s="75"/>
      <c r="UWF804" s="81"/>
      <c r="UWG804" s="75"/>
      <c r="UWH804" s="81"/>
      <c r="UWI804" s="75"/>
      <c r="UWJ804" s="81"/>
      <c r="UWK804" s="75"/>
      <c r="UWL804" s="81"/>
      <c r="UWM804" s="75"/>
      <c r="UWN804" s="81"/>
      <c r="UWO804" s="75"/>
      <c r="UWP804" s="81"/>
      <c r="UWQ804" s="75"/>
      <c r="UWR804" s="81"/>
      <c r="UWS804" s="75"/>
      <c r="UWT804" s="81"/>
      <c r="UWU804" s="75"/>
      <c r="UWV804" s="81"/>
      <c r="UWW804" s="75"/>
      <c r="UWX804" s="81"/>
      <c r="UWY804" s="75"/>
      <c r="UWZ804" s="81"/>
      <c r="UXA804" s="75"/>
      <c r="UXB804" s="81"/>
      <c r="UXC804" s="75"/>
      <c r="UXD804" s="81"/>
      <c r="UXE804" s="75"/>
      <c r="UXF804" s="81"/>
      <c r="UXG804" s="75"/>
      <c r="UXH804" s="81"/>
      <c r="UXI804" s="75"/>
      <c r="UXJ804" s="81"/>
      <c r="UXK804" s="75"/>
      <c r="UXL804" s="81"/>
      <c r="UXM804" s="75"/>
      <c r="UXN804" s="81"/>
      <c r="UXO804" s="75"/>
      <c r="UXP804" s="81"/>
      <c r="UXQ804" s="75"/>
      <c r="UXR804" s="81"/>
      <c r="UXS804" s="75"/>
      <c r="UXT804" s="81"/>
      <c r="UXU804" s="75"/>
      <c r="UXV804" s="81"/>
      <c r="UXW804" s="75"/>
      <c r="UXX804" s="81"/>
      <c r="UXY804" s="75"/>
      <c r="UXZ804" s="81"/>
      <c r="UYA804" s="75"/>
      <c r="UYB804" s="81"/>
      <c r="UYC804" s="75"/>
      <c r="UYD804" s="81"/>
      <c r="UYE804" s="75"/>
      <c r="UYF804" s="81"/>
      <c r="UYG804" s="75"/>
      <c r="UYH804" s="81"/>
      <c r="UYI804" s="75"/>
      <c r="UYJ804" s="81"/>
      <c r="UYK804" s="75"/>
      <c r="UYL804" s="81"/>
      <c r="UYM804" s="75"/>
      <c r="UYN804" s="81"/>
      <c r="UYO804" s="75"/>
      <c r="UYP804" s="81"/>
      <c r="UYQ804" s="75"/>
      <c r="UYR804" s="81"/>
      <c r="UYS804" s="75"/>
      <c r="UYT804" s="81"/>
      <c r="UYU804" s="75"/>
      <c r="UYV804" s="81"/>
      <c r="UYW804" s="75"/>
      <c r="UYX804" s="81"/>
      <c r="UYY804" s="75"/>
      <c r="UYZ804" s="81"/>
      <c r="UZA804" s="75"/>
      <c r="UZB804" s="81"/>
      <c r="UZC804" s="75"/>
      <c r="UZD804" s="81"/>
      <c r="UZE804" s="75"/>
      <c r="UZF804" s="81"/>
      <c r="UZG804" s="75"/>
      <c r="UZH804" s="81"/>
      <c r="UZI804" s="75"/>
      <c r="UZJ804" s="81"/>
      <c r="UZK804" s="75"/>
      <c r="UZL804" s="81"/>
      <c r="UZM804" s="75"/>
      <c r="UZN804" s="81"/>
      <c r="UZO804" s="75"/>
      <c r="UZP804" s="81"/>
      <c r="UZQ804" s="75"/>
      <c r="UZR804" s="81"/>
      <c r="UZS804" s="75"/>
      <c r="UZT804" s="81"/>
      <c r="UZU804" s="75"/>
      <c r="UZV804" s="81"/>
      <c r="UZW804" s="75"/>
      <c r="UZX804" s="81"/>
      <c r="UZY804" s="75"/>
      <c r="UZZ804" s="81"/>
      <c r="VAA804" s="75"/>
      <c r="VAB804" s="81"/>
      <c r="VAC804" s="75"/>
      <c r="VAD804" s="81"/>
      <c r="VAE804" s="75"/>
      <c r="VAF804" s="81"/>
      <c r="VAG804" s="75"/>
      <c r="VAH804" s="81"/>
      <c r="VAI804" s="75"/>
      <c r="VAJ804" s="81"/>
      <c r="VAK804" s="75"/>
      <c r="VAL804" s="81"/>
      <c r="VAM804" s="75"/>
      <c r="VAN804" s="81"/>
      <c r="VAO804" s="75"/>
      <c r="VAP804" s="81"/>
      <c r="VAQ804" s="75"/>
      <c r="VAR804" s="81"/>
      <c r="VAS804" s="75"/>
      <c r="VAT804" s="81"/>
      <c r="VAU804" s="75"/>
      <c r="VAV804" s="81"/>
      <c r="VAW804" s="75"/>
      <c r="VAX804" s="81"/>
      <c r="VAY804" s="75"/>
      <c r="VAZ804" s="81"/>
      <c r="VBA804" s="75"/>
      <c r="VBB804" s="81"/>
      <c r="VBC804" s="75"/>
      <c r="VBD804" s="81"/>
      <c r="VBE804" s="75"/>
      <c r="VBF804" s="81"/>
      <c r="VBG804" s="75"/>
      <c r="VBH804" s="81"/>
      <c r="VBI804" s="75"/>
      <c r="VBJ804" s="81"/>
      <c r="VBK804" s="75"/>
      <c r="VBL804" s="81"/>
      <c r="VBM804" s="75"/>
      <c r="VBN804" s="81"/>
      <c r="VBO804" s="75"/>
      <c r="VBP804" s="81"/>
      <c r="VBQ804" s="75"/>
      <c r="VBR804" s="81"/>
      <c r="VBS804" s="75"/>
      <c r="VBT804" s="81"/>
      <c r="VBU804" s="75"/>
      <c r="VBV804" s="81"/>
      <c r="VBW804" s="75"/>
      <c r="VBX804" s="81"/>
      <c r="VBY804" s="75"/>
      <c r="VBZ804" s="81"/>
      <c r="VCA804" s="75"/>
      <c r="VCB804" s="81"/>
      <c r="VCC804" s="75"/>
      <c r="VCD804" s="81"/>
      <c r="VCE804" s="75"/>
      <c r="VCF804" s="81"/>
      <c r="VCG804" s="75"/>
      <c r="VCH804" s="81"/>
      <c r="VCI804" s="75"/>
      <c r="VCJ804" s="81"/>
      <c r="VCK804" s="75"/>
      <c r="VCL804" s="81"/>
      <c r="VCM804" s="75"/>
      <c r="VCN804" s="81"/>
      <c r="VCO804" s="75"/>
      <c r="VCP804" s="81"/>
      <c r="VCQ804" s="75"/>
      <c r="VCR804" s="81"/>
      <c r="VCS804" s="75"/>
      <c r="VCT804" s="81"/>
      <c r="VCU804" s="75"/>
      <c r="VCV804" s="81"/>
      <c r="VCW804" s="75"/>
      <c r="VCX804" s="81"/>
      <c r="VCY804" s="75"/>
      <c r="VCZ804" s="81"/>
      <c r="VDA804" s="75"/>
      <c r="VDB804" s="81"/>
      <c r="VDC804" s="75"/>
      <c r="VDD804" s="81"/>
      <c r="VDE804" s="75"/>
      <c r="VDF804" s="81"/>
      <c r="VDG804" s="75"/>
      <c r="VDH804" s="81"/>
      <c r="VDI804" s="75"/>
      <c r="VDJ804" s="81"/>
      <c r="VDK804" s="75"/>
      <c r="VDL804" s="81"/>
      <c r="VDM804" s="75"/>
      <c r="VDN804" s="81"/>
      <c r="VDO804" s="75"/>
      <c r="VDP804" s="81"/>
      <c r="VDQ804" s="75"/>
      <c r="VDR804" s="81"/>
      <c r="VDS804" s="75"/>
      <c r="VDT804" s="81"/>
      <c r="VDU804" s="75"/>
      <c r="VDV804" s="81"/>
      <c r="VDW804" s="75"/>
      <c r="VDX804" s="81"/>
      <c r="VDY804" s="75"/>
      <c r="VDZ804" s="81"/>
      <c r="VEA804" s="75"/>
      <c r="VEB804" s="81"/>
      <c r="VEC804" s="75"/>
      <c r="VED804" s="81"/>
      <c r="VEE804" s="75"/>
      <c r="VEF804" s="81"/>
      <c r="VEG804" s="75"/>
      <c r="VEH804" s="81"/>
      <c r="VEI804" s="75"/>
      <c r="VEJ804" s="81"/>
      <c r="VEK804" s="75"/>
      <c r="VEL804" s="81"/>
      <c r="VEM804" s="75"/>
      <c r="VEN804" s="81"/>
      <c r="VEO804" s="75"/>
      <c r="VEP804" s="81"/>
      <c r="VEQ804" s="75"/>
      <c r="VER804" s="81"/>
      <c r="VES804" s="75"/>
      <c r="VET804" s="81"/>
      <c r="VEU804" s="75"/>
      <c r="VEV804" s="81"/>
      <c r="VEW804" s="75"/>
      <c r="VEX804" s="81"/>
      <c r="VEY804" s="75"/>
      <c r="VEZ804" s="81"/>
      <c r="VFA804" s="75"/>
      <c r="VFB804" s="81"/>
      <c r="VFC804" s="75"/>
      <c r="VFD804" s="81"/>
      <c r="VFE804" s="75"/>
      <c r="VFF804" s="81"/>
      <c r="VFG804" s="75"/>
      <c r="VFH804" s="81"/>
      <c r="VFI804" s="75"/>
      <c r="VFJ804" s="81"/>
      <c r="VFK804" s="75"/>
      <c r="VFL804" s="81"/>
      <c r="VFM804" s="75"/>
      <c r="VFN804" s="81"/>
      <c r="VFO804" s="75"/>
      <c r="VFP804" s="81"/>
      <c r="VFQ804" s="75"/>
      <c r="VFR804" s="81"/>
      <c r="VFS804" s="75"/>
      <c r="VFT804" s="81"/>
      <c r="VFU804" s="75"/>
      <c r="VFV804" s="81"/>
      <c r="VFW804" s="75"/>
      <c r="VFX804" s="81"/>
      <c r="VFY804" s="75"/>
      <c r="VFZ804" s="81"/>
      <c r="VGA804" s="75"/>
      <c r="VGB804" s="81"/>
      <c r="VGC804" s="75"/>
      <c r="VGD804" s="81"/>
      <c r="VGE804" s="75"/>
      <c r="VGF804" s="81"/>
      <c r="VGG804" s="75"/>
      <c r="VGH804" s="81"/>
      <c r="VGI804" s="75"/>
      <c r="VGJ804" s="81"/>
      <c r="VGK804" s="75"/>
      <c r="VGL804" s="81"/>
      <c r="VGM804" s="75"/>
      <c r="VGN804" s="81"/>
      <c r="VGO804" s="75"/>
      <c r="VGP804" s="81"/>
      <c r="VGQ804" s="75"/>
      <c r="VGR804" s="81"/>
      <c r="VGS804" s="75"/>
      <c r="VGT804" s="81"/>
      <c r="VGU804" s="75"/>
      <c r="VGV804" s="81"/>
      <c r="VGW804" s="75"/>
      <c r="VGX804" s="81"/>
      <c r="VGY804" s="75"/>
      <c r="VGZ804" s="81"/>
      <c r="VHA804" s="75"/>
      <c r="VHB804" s="81"/>
      <c r="VHC804" s="75"/>
      <c r="VHD804" s="81"/>
      <c r="VHE804" s="75"/>
      <c r="VHF804" s="81"/>
      <c r="VHG804" s="75"/>
      <c r="VHH804" s="81"/>
      <c r="VHI804" s="75"/>
      <c r="VHJ804" s="81"/>
      <c r="VHK804" s="75"/>
      <c r="VHL804" s="81"/>
      <c r="VHM804" s="75"/>
      <c r="VHN804" s="81"/>
      <c r="VHO804" s="75"/>
      <c r="VHP804" s="81"/>
      <c r="VHQ804" s="75"/>
      <c r="VHR804" s="81"/>
      <c r="VHS804" s="75"/>
      <c r="VHT804" s="81"/>
      <c r="VHU804" s="75"/>
      <c r="VHV804" s="81"/>
      <c r="VHW804" s="75"/>
      <c r="VHX804" s="81"/>
      <c r="VHY804" s="75"/>
      <c r="VHZ804" s="81"/>
      <c r="VIA804" s="75"/>
      <c r="VIB804" s="81"/>
      <c r="VIC804" s="75"/>
      <c r="VID804" s="81"/>
      <c r="VIE804" s="75"/>
      <c r="VIF804" s="81"/>
      <c r="VIG804" s="75"/>
      <c r="VIH804" s="81"/>
      <c r="VII804" s="75"/>
      <c r="VIJ804" s="81"/>
      <c r="VIK804" s="75"/>
      <c r="VIL804" s="81"/>
      <c r="VIM804" s="75"/>
      <c r="VIN804" s="81"/>
      <c r="VIO804" s="75"/>
      <c r="VIP804" s="81"/>
      <c r="VIQ804" s="75"/>
      <c r="VIR804" s="81"/>
      <c r="VIS804" s="75"/>
      <c r="VIT804" s="81"/>
      <c r="VIU804" s="75"/>
      <c r="VIV804" s="81"/>
      <c r="VIW804" s="75"/>
      <c r="VIX804" s="81"/>
      <c r="VIY804" s="75"/>
      <c r="VIZ804" s="81"/>
      <c r="VJA804" s="75"/>
      <c r="VJB804" s="81"/>
      <c r="VJC804" s="75"/>
      <c r="VJD804" s="81"/>
      <c r="VJE804" s="75"/>
      <c r="VJF804" s="81"/>
      <c r="VJG804" s="75"/>
      <c r="VJH804" s="81"/>
      <c r="VJI804" s="75"/>
      <c r="VJJ804" s="81"/>
      <c r="VJK804" s="75"/>
      <c r="VJL804" s="81"/>
      <c r="VJM804" s="75"/>
      <c r="VJN804" s="81"/>
      <c r="VJO804" s="75"/>
      <c r="VJP804" s="81"/>
      <c r="VJQ804" s="75"/>
      <c r="VJR804" s="81"/>
      <c r="VJS804" s="75"/>
      <c r="VJT804" s="81"/>
      <c r="VJU804" s="75"/>
      <c r="VJV804" s="81"/>
      <c r="VJW804" s="75"/>
      <c r="VJX804" s="81"/>
      <c r="VJY804" s="75"/>
      <c r="VJZ804" s="81"/>
      <c r="VKA804" s="75"/>
      <c r="VKB804" s="81"/>
      <c r="VKC804" s="75"/>
      <c r="VKD804" s="81"/>
      <c r="VKE804" s="75"/>
      <c r="VKF804" s="81"/>
      <c r="VKG804" s="75"/>
      <c r="VKH804" s="81"/>
      <c r="VKI804" s="75"/>
      <c r="VKJ804" s="81"/>
      <c r="VKK804" s="75"/>
      <c r="VKL804" s="81"/>
      <c r="VKM804" s="75"/>
      <c r="VKN804" s="81"/>
      <c r="VKO804" s="75"/>
      <c r="VKP804" s="81"/>
      <c r="VKQ804" s="75"/>
      <c r="VKR804" s="81"/>
      <c r="VKS804" s="75"/>
      <c r="VKT804" s="81"/>
      <c r="VKU804" s="75"/>
      <c r="VKV804" s="81"/>
      <c r="VKW804" s="75"/>
      <c r="VKX804" s="81"/>
      <c r="VKY804" s="75"/>
      <c r="VKZ804" s="81"/>
      <c r="VLA804" s="75"/>
      <c r="VLB804" s="81"/>
      <c r="VLC804" s="75"/>
      <c r="VLD804" s="81"/>
      <c r="VLE804" s="75"/>
      <c r="VLF804" s="81"/>
      <c r="VLG804" s="75"/>
      <c r="VLH804" s="81"/>
      <c r="VLI804" s="75"/>
      <c r="VLJ804" s="81"/>
      <c r="VLK804" s="75"/>
      <c r="VLL804" s="81"/>
      <c r="VLM804" s="75"/>
      <c r="VLN804" s="81"/>
      <c r="VLO804" s="75"/>
      <c r="VLP804" s="81"/>
      <c r="VLQ804" s="75"/>
      <c r="VLR804" s="81"/>
      <c r="VLS804" s="75"/>
      <c r="VLT804" s="81"/>
      <c r="VLU804" s="75"/>
      <c r="VLV804" s="81"/>
      <c r="VLW804" s="75"/>
      <c r="VLX804" s="81"/>
      <c r="VLY804" s="75"/>
      <c r="VLZ804" s="81"/>
      <c r="VMA804" s="75"/>
      <c r="VMB804" s="81"/>
      <c r="VMC804" s="75"/>
      <c r="VMD804" s="81"/>
      <c r="VME804" s="75"/>
      <c r="VMF804" s="81"/>
      <c r="VMG804" s="75"/>
      <c r="VMH804" s="81"/>
      <c r="VMI804" s="75"/>
      <c r="VMJ804" s="81"/>
      <c r="VMK804" s="75"/>
      <c r="VML804" s="81"/>
      <c r="VMM804" s="75"/>
      <c r="VMN804" s="81"/>
      <c r="VMO804" s="75"/>
      <c r="VMP804" s="81"/>
      <c r="VMQ804" s="75"/>
      <c r="VMR804" s="81"/>
      <c r="VMS804" s="75"/>
      <c r="VMT804" s="81"/>
      <c r="VMU804" s="75"/>
      <c r="VMV804" s="81"/>
      <c r="VMW804" s="75"/>
      <c r="VMX804" s="81"/>
      <c r="VMY804" s="75"/>
      <c r="VMZ804" s="81"/>
      <c r="VNA804" s="75"/>
      <c r="VNB804" s="81"/>
      <c r="VNC804" s="75"/>
      <c r="VND804" s="81"/>
      <c r="VNE804" s="75"/>
      <c r="VNF804" s="81"/>
      <c r="VNG804" s="75"/>
      <c r="VNH804" s="81"/>
      <c r="VNI804" s="75"/>
      <c r="VNJ804" s="81"/>
      <c r="VNK804" s="75"/>
      <c r="VNL804" s="81"/>
      <c r="VNM804" s="75"/>
      <c r="VNN804" s="81"/>
      <c r="VNO804" s="75"/>
      <c r="VNP804" s="81"/>
      <c r="VNQ804" s="75"/>
      <c r="VNR804" s="81"/>
      <c r="VNS804" s="75"/>
      <c r="VNT804" s="81"/>
      <c r="VNU804" s="75"/>
      <c r="VNV804" s="81"/>
      <c r="VNW804" s="75"/>
      <c r="VNX804" s="81"/>
      <c r="VNY804" s="75"/>
      <c r="VNZ804" s="81"/>
      <c r="VOA804" s="75"/>
      <c r="VOB804" s="81"/>
      <c r="VOC804" s="75"/>
      <c r="VOD804" s="81"/>
      <c r="VOE804" s="75"/>
      <c r="VOF804" s="81"/>
      <c r="VOG804" s="75"/>
      <c r="VOH804" s="81"/>
      <c r="VOI804" s="75"/>
      <c r="VOJ804" s="81"/>
      <c r="VOK804" s="75"/>
      <c r="VOL804" s="81"/>
      <c r="VOM804" s="75"/>
      <c r="VON804" s="81"/>
      <c r="VOO804" s="75"/>
      <c r="VOP804" s="81"/>
      <c r="VOQ804" s="75"/>
      <c r="VOR804" s="81"/>
      <c r="VOS804" s="75"/>
      <c r="VOT804" s="81"/>
      <c r="VOU804" s="75"/>
      <c r="VOV804" s="81"/>
      <c r="VOW804" s="75"/>
      <c r="VOX804" s="81"/>
      <c r="VOY804" s="75"/>
      <c r="VOZ804" s="81"/>
      <c r="VPA804" s="75"/>
      <c r="VPB804" s="81"/>
      <c r="VPC804" s="75"/>
      <c r="VPD804" s="81"/>
      <c r="VPE804" s="75"/>
      <c r="VPF804" s="81"/>
      <c r="VPG804" s="75"/>
      <c r="VPH804" s="81"/>
      <c r="VPI804" s="75"/>
      <c r="VPJ804" s="81"/>
      <c r="VPK804" s="75"/>
      <c r="VPL804" s="81"/>
      <c r="VPM804" s="75"/>
      <c r="VPN804" s="81"/>
      <c r="VPO804" s="75"/>
      <c r="VPP804" s="81"/>
      <c r="VPQ804" s="75"/>
      <c r="VPR804" s="81"/>
      <c r="VPS804" s="75"/>
      <c r="VPT804" s="81"/>
      <c r="VPU804" s="75"/>
      <c r="VPV804" s="81"/>
      <c r="VPW804" s="75"/>
      <c r="VPX804" s="81"/>
      <c r="VPY804" s="75"/>
      <c r="VPZ804" s="81"/>
      <c r="VQA804" s="75"/>
      <c r="VQB804" s="81"/>
      <c r="VQC804" s="75"/>
      <c r="VQD804" s="81"/>
      <c r="VQE804" s="75"/>
      <c r="VQF804" s="81"/>
      <c r="VQG804" s="75"/>
      <c r="VQH804" s="81"/>
      <c r="VQI804" s="75"/>
      <c r="VQJ804" s="81"/>
      <c r="VQK804" s="75"/>
      <c r="VQL804" s="81"/>
      <c r="VQM804" s="75"/>
      <c r="VQN804" s="81"/>
      <c r="VQO804" s="75"/>
      <c r="VQP804" s="81"/>
      <c r="VQQ804" s="75"/>
      <c r="VQR804" s="81"/>
      <c r="VQS804" s="75"/>
      <c r="VQT804" s="81"/>
      <c r="VQU804" s="75"/>
      <c r="VQV804" s="81"/>
      <c r="VQW804" s="75"/>
      <c r="VQX804" s="81"/>
      <c r="VQY804" s="75"/>
      <c r="VQZ804" s="81"/>
      <c r="VRA804" s="75"/>
      <c r="VRB804" s="81"/>
      <c r="VRC804" s="75"/>
      <c r="VRD804" s="81"/>
      <c r="VRE804" s="75"/>
      <c r="VRF804" s="81"/>
      <c r="VRG804" s="75"/>
      <c r="VRH804" s="81"/>
      <c r="VRI804" s="75"/>
      <c r="VRJ804" s="81"/>
      <c r="VRK804" s="75"/>
      <c r="VRL804" s="81"/>
      <c r="VRM804" s="75"/>
      <c r="VRN804" s="81"/>
      <c r="VRO804" s="75"/>
      <c r="VRP804" s="81"/>
      <c r="VRQ804" s="75"/>
      <c r="VRR804" s="81"/>
      <c r="VRS804" s="75"/>
      <c r="VRT804" s="81"/>
      <c r="VRU804" s="75"/>
      <c r="VRV804" s="81"/>
      <c r="VRW804" s="75"/>
      <c r="VRX804" s="81"/>
      <c r="VRY804" s="75"/>
      <c r="VRZ804" s="81"/>
      <c r="VSA804" s="75"/>
      <c r="VSB804" s="81"/>
      <c r="VSC804" s="75"/>
      <c r="VSD804" s="81"/>
      <c r="VSE804" s="75"/>
      <c r="VSF804" s="81"/>
      <c r="VSG804" s="75"/>
      <c r="VSH804" s="81"/>
      <c r="VSI804" s="75"/>
      <c r="VSJ804" s="81"/>
      <c r="VSK804" s="75"/>
      <c r="VSL804" s="81"/>
      <c r="VSM804" s="75"/>
      <c r="VSN804" s="81"/>
      <c r="VSO804" s="75"/>
      <c r="VSP804" s="81"/>
      <c r="VSQ804" s="75"/>
      <c r="VSR804" s="81"/>
      <c r="VSS804" s="75"/>
      <c r="VST804" s="81"/>
      <c r="VSU804" s="75"/>
      <c r="VSV804" s="81"/>
      <c r="VSW804" s="75"/>
      <c r="VSX804" s="81"/>
      <c r="VSY804" s="75"/>
      <c r="VSZ804" s="81"/>
      <c r="VTA804" s="75"/>
      <c r="VTB804" s="81"/>
      <c r="VTC804" s="75"/>
      <c r="VTD804" s="81"/>
      <c r="VTE804" s="75"/>
      <c r="VTF804" s="81"/>
      <c r="VTG804" s="75"/>
      <c r="VTH804" s="81"/>
      <c r="VTI804" s="75"/>
      <c r="VTJ804" s="81"/>
      <c r="VTK804" s="75"/>
      <c r="VTL804" s="81"/>
      <c r="VTM804" s="75"/>
      <c r="VTN804" s="81"/>
      <c r="VTO804" s="75"/>
      <c r="VTP804" s="81"/>
      <c r="VTQ804" s="75"/>
      <c r="VTR804" s="81"/>
      <c r="VTS804" s="75"/>
      <c r="VTT804" s="81"/>
      <c r="VTU804" s="75"/>
      <c r="VTV804" s="81"/>
      <c r="VTW804" s="75"/>
      <c r="VTX804" s="81"/>
      <c r="VTY804" s="75"/>
      <c r="VTZ804" s="81"/>
      <c r="VUA804" s="75"/>
      <c r="VUB804" s="81"/>
      <c r="VUC804" s="75"/>
      <c r="VUD804" s="81"/>
      <c r="VUE804" s="75"/>
      <c r="VUF804" s="81"/>
      <c r="VUG804" s="75"/>
      <c r="VUH804" s="81"/>
      <c r="VUI804" s="75"/>
      <c r="VUJ804" s="81"/>
      <c r="VUK804" s="75"/>
      <c r="VUL804" s="81"/>
      <c r="VUM804" s="75"/>
      <c r="VUN804" s="81"/>
      <c r="VUO804" s="75"/>
      <c r="VUP804" s="81"/>
      <c r="VUQ804" s="75"/>
      <c r="VUR804" s="81"/>
      <c r="VUS804" s="75"/>
      <c r="VUT804" s="81"/>
      <c r="VUU804" s="75"/>
      <c r="VUV804" s="81"/>
      <c r="VUW804" s="75"/>
      <c r="VUX804" s="81"/>
      <c r="VUY804" s="75"/>
      <c r="VUZ804" s="81"/>
      <c r="VVA804" s="75"/>
      <c r="VVB804" s="81"/>
      <c r="VVC804" s="75"/>
      <c r="VVD804" s="81"/>
      <c r="VVE804" s="75"/>
      <c r="VVF804" s="81"/>
      <c r="VVG804" s="75"/>
      <c r="VVH804" s="81"/>
      <c r="VVI804" s="75"/>
      <c r="VVJ804" s="81"/>
      <c r="VVK804" s="75"/>
      <c r="VVL804" s="81"/>
      <c r="VVM804" s="75"/>
      <c r="VVN804" s="81"/>
      <c r="VVO804" s="75"/>
      <c r="VVP804" s="81"/>
      <c r="VVQ804" s="75"/>
      <c r="VVR804" s="81"/>
      <c r="VVS804" s="75"/>
      <c r="VVT804" s="81"/>
      <c r="VVU804" s="75"/>
      <c r="VVV804" s="81"/>
      <c r="VVW804" s="75"/>
      <c r="VVX804" s="81"/>
      <c r="VVY804" s="75"/>
      <c r="VVZ804" s="81"/>
      <c r="VWA804" s="75"/>
      <c r="VWB804" s="81"/>
      <c r="VWC804" s="75"/>
      <c r="VWD804" s="81"/>
      <c r="VWE804" s="75"/>
      <c r="VWF804" s="81"/>
      <c r="VWG804" s="75"/>
      <c r="VWH804" s="81"/>
      <c r="VWI804" s="75"/>
      <c r="VWJ804" s="81"/>
      <c r="VWK804" s="75"/>
      <c r="VWL804" s="81"/>
      <c r="VWM804" s="75"/>
      <c r="VWN804" s="81"/>
      <c r="VWO804" s="75"/>
      <c r="VWP804" s="81"/>
      <c r="VWQ804" s="75"/>
      <c r="VWR804" s="81"/>
      <c r="VWS804" s="75"/>
      <c r="VWT804" s="81"/>
      <c r="VWU804" s="75"/>
      <c r="VWV804" s="81"/>
      <c r="VWW804" s="75"/>
      <c r="VWX804" s="81"/>
      <c r="VWY804" s="75"/>
      <c r="VWZ804" s="81"/>
      <c r="VXA804" s="75"/>
      <c r="VXB804" s="81"/>
      <c r="VXC804" s="75"/>
      <c r="VXD804" s="81"/>
      <c r="VXE804" s="75"/>
      <c r="VXF804" s="81"/>
      <c r="VXG804" s="75"/>
      <c r="VXH804" s="81"/>
      <c r="VXI804" s="75"/>
      <c r="VXJ804" s="81"/>
      <c r="VXK804" s="75"/>
      <c r="VXL804" s="81"/>
      <c r="VXM804" s="75"/>
      <c r="VXN804" s="81"/>
      <c r="VXO804" s="75"/>
      <c r="VXP804" s="81"/>
      <c r="VXQ804" s="75"/>
      <c r="VXR804" s="81"/>
      <c r="VXS804" s="75"/>
      <c r="VXT804" s="81"/>
      <c r="VXU804" s="75"/>
      <c r="VXV804" s="81"/>
      <c r="VXW804" s="75"/>
      <c r="VXX804" s="81"/>
      <c r="VXY804" s="75"/>
      <c r="VXZ804" s="81"/>
      <c r="VYA804" s="75"/>
      <c r="VYB804" s="81"/>
      <c r="VYC804" s="75"/>
      <c r="VYD804" s="81"/>
      <c r="VYE804" s="75"/>
      <c r="VYF804" s="81"/>
      <c r="VYG804" s="75"/>
      <c r="VYH804" s="81"/>
      <c r="VYI804" s="75"/>
      <c r="VYJ804" s="81"/>
      <c r="VYK804" s="75"/>
      <c r="VYL804" s="81"/>
      <c r="VYM804" s="75"/>
      <c r="VYN804" s="81"/>
      <c r="VYO804" s="75"/>
      <c r="VYP804" s="81"/>
      <c r="VYQ804" s="75"/>
      <c r="VYR804" s="81"/>
      <c r="VYS804" s="75"/>
      <c r="VYT804" s="81"/>
      <c r="VYU804" s="75"/>
      <c r="VYV804" s="81"/>
      <c r="VYW804" s="75"/>
      <c r="VYX804" s="81"/>
      <c r="VYY804" s="75"/>
      <c r="VYZ804" s="81"/>
      <c r="VZA804" s="75"/>
      <c r="VZB804" s="81"/>
      <c r="VZC804" s="75"/>
      <c r="VZD804" s="81"/>
      <c r="VZE804" s="75"/>
      <c r="VZF804" s="81"/>
      <c r="VZG804" s="75"/>
      <c r="VZH804" s="81"/>
      <c r="VZI804" s="75"/>
      <c r="VZJ804" s="81"/>
      <c r="VZK804" s="75"/>
      <c r="VZL804" s="81"/>
      <c r="VZM804" s="75"/>
      <c r="VZN804" s="81"/>
      <c r="VZO804" s="75"/>
      <c r="VZP804" s="81"/>
      <c r="VZQ804" s="75"/>
      <c r="VZR804" s="81"/>
      <c r="VZS804" s="75"/>
      <c r="VZT804" s="81"/>
      <c r="VZU804" s="75"/>
      <c r="VZV804" s="81"/>
      <c r="VZW804" s="75"/>
      <c r="VZX804" s="81"/>
      <c r="VZY804" s="75"/>
      <c r="VZZ804" s="81"/>
      <c r="WAA804" s="75"/>
      <c r="WAB804" s="81"/>
      <c r="WAC804" s="75"/>
      <c r="WAD804" s="81"/>
      <c r="WAE804" s="75"/>
      <c r="WAF804" s="81"/>
      <c r="WAG804" s="75"/>
      <c r="WAH804" s="81"/>
      <c r="WAI804" s="75"/>
      <c r="WAJ804" s="81"/>
      <c r="WAK804" s="75"/>
      <c r="WAL804" s="81"/>
      <c r="WAM804" s="75"/>
      <c r="WAN804" s="81"/>
      <c r="WAO804" s="75"/>
      <c r="WAP804" s="81"/>
      <c r="WAQ804" s="75"/>
      <c r="WAR804" s="81"/>
      <c r="WAS804" s="75"/>
      <c r="WAT804" s="81"/>
      <c r="WAU804" s="75"/>
      <c r="WAV804" s="81"/>
      <c r="WAW804" s="75"/>
      <c r="WAX804" s="81"/>
      <c r="WAY804" s="75"/>
      <c r="WAZ804" s="81"/>
      <c r="WBA804" s="75"/>
      <c r="WBB804" s="81"/>
      <c r="WBC804" s="75"/>
      <c r="WBD804" s="81"/>
      <c r="WBE804" s="75"/>
      <c r="WBF804" s="81"/>
      <c r="WBG804" s="75"/>
      <c r="WBH804" s="81"/>
      <c r="WBI804" s="75"/>
      <c r="WBJ804" s="81"/>
      <c r="WBK804" s="75"/>
      <c r="WBL804" s="81"/>
      <c r="WBM804" s="75"/>
      <c r="WBN804" s="81"/>
      <c r="WBO804" s="75"/>
      <c r="WBP804" s="81"/>
      <c r="WBQ804" s="75"/>
      <c r="WBR804" s="81"/>
      <c r="WBS804" s="75"/>
      <c r="WBT804" s="81"/>
      <c r="WBU804" s="75"/>
      <c r="WBV804" s="81"/>
      <c r="WBW804" s="75"/>
      <c r="WBX804" s="81"/>
      <c r="WBY804" s="75"/>
      <c r="WBZ804" s="81"/>
      <c r="WCA804" s="75"/>
      <c r="WCB804" s="81"/>
      <c r="WCC804" s="75"/>
      <c r="WCD804" s="81"/>
      <c r="WCE804" s="75"/>
      <c r="WCF804" s="81"/>
      <c r="WCG804" s="75"/>
      <c r="WCH804" s="81"/>
      <c r="WCI804" s="75"/>
      <c r="WCJ804" s="81"/>
      <c r="WCK804" s="75"/>
      <c r="WCL804" s="81"/>
      <c r="WCM804" s="75"/>
      <c r="WCN804" s="81"/>
      <c r="WCO804" s="75"/>
      <c r="WCP804" s="81"/>
      <c r="WCQ804" s="75"/>
      <c r="WCR804" s="81"/>
      <c r="WCS804" s="75"/>
      <c r="WCT804" s="81"/>
      <c r="WCU804" s="75"/>
      <c r="WCV804" s="81"/>
      <c r="WCW804" s="75"/>
      <c r="WCX804" s="81"/>
      <c r="WCY804" s="75"/>
      <c r="WCZ804" s="81"/>
      <c r="WDA804" s="75"/>
      <c r="WDB804" s="81"/>
      <c r="WDC804" s="75"/>
      <c r="WDD804" s="81"/>
      <c r="WDE804" s="75"/>
      <c r="WDF804" s="81"/>
      <c r="WDG804" s="75"/>
      <c r="WDH804" s="81"/>
      <c r="WDI804" s="75"/>
      <c r="WDJ804" s="81"/>
      <c r="WDK804" s="75"/>
      <c r="WDL804" s="81"/>
      <c r="WDM804" s="75"/>
      <c r="WDN804" s="81"/>
      <c r="WDO804" s="75"/>
      <c r="WDP804" s="81"/>
      <c r="WDQ804" s="75"/>
      <c r="WDR804" s="81"/>
      <c r="WDS804" s="75"/>
      <c r="WDT804" s="81"/>
      <c r="WDU804" s="75"/>
      <c r="WDV804" s="81"/>
      <c r="WDW804" s="75"/>
      <c r="WDX804" s="81"/>
      <c r="WDY804" s="75"/>
      <c r="WDZ804" s="81"/>
      <c r="WEA804" s="75"/>
      <c r="WEB804" s="81"/>
      <c r="WEC804" s="75"/>
      <c r="WED804" s="81"/>
      <c r="WEE804" s="75"/>
      <c r="WEF804" s="81"/>
      <c r="WEG804" s="75"/>
      <c r="WEH804" s="81"/>
      <c r="WEI804" s="75"/>
      <c r="WEJ804" s="81"/>
      <c r="WEK804" s="75"/>
      <c r="WEL804" s="81"/>
      <c r="WEM804" s="75"/>
      <c r="WEN804" s="81"/>
      <c r="WEO804" s="75"/>
      <c r="WEP804" s="81"/>
      <c r="WEQ804" s="75"/>
      <c r="WER804" s="81"/>
      <c r="WES804" s="75"/>
      <c r="WET804" s="81"/>
      <c r="WEU804" s="75"/>
      <c r="WEV804" s="81"/>
      <c r="WEW804" s="75"/>
      <c r="WEX804" s="81"/>
      <c r="WEY804" s="75"/>
      <c r="WEZ804" s="81"/>
      <c r="WFA804" s="75"/>
      <c r="WFB804" s="81"/>
      <c r="WFC804" s="75"/>
      <c r="WFD804" s="81"/>
      <c r="WFE804" s="75"/>
      <c r="WFF804" s="81"/>
      <c r="WFG804" s="75"/>
      <c r="WFH804" s="81"/>
      <c r="WFI804" s="75"/>
      <c r="WFJ804" s="81"/>
      <c r="WFK804" s="75"/>
      <c r="WFL804" s="81"/>
      <c r="WFM804" s="75"/>
      <c r="WFN804" s="81"/>
      <c r="WFO804" s="75"/>
      <c r="WFP804" s="81"/>
      <c r="WFQ804" s="75"/>
      <c r="WFR804" s="81"/>
      <c r="WFS804" s="75"/>
      <c r="WFT804" s="81"/>
      <c r="WFU804" s="75"/>
      <c r="WFV804" s="81"/>
      <c r="WFW804" s="75"/>
      <c r="WFX804" s="81"/>
      <c r="WFY804" s="75"/>
      <c r="WFZ804" s="81"/>
      <c r="WGA804" s="75"/>
      <c r="WGB804" s="81"/>
      <c r="WGC804" s="75"/>
      <c r="WGD804" s="81"/>
      <c r="WGE804" s="75"/>
      <c r="WGF804" s="81"/>
      <c r="WGG804" s="75"/>
      <c r="WGH804" s="81"/>
      <c r="WGI804" s="75"/>
      <c r="WGJ804" s="81"/>
      <c r="WGK804" s="75"/>
      <c r="WGL804" s="81"/>
      <c r="WGM804" s="75"/>
      <c r="WGN804" s="81"/>
      <c r="WGO804" s="75"/>
      <c r="WGP804" s="81"/>
      <c r="WGQ804" s="75"/>
      <c r="WGR804" s="81"/>
      <c r="WGS804" s="75"/>
      <c r="WGT804" s="81"/>
      <c r="WGU804" s="75"/>
      <c r="WGV804" s="81"/>
      <c r="WGW804" s="75"/>
      <c r="WGX804" s="81"/>
      <c r="WGY804" s="75"/>
      <c r="WGZ804" s="81"/>
      <c r="WHA804" s="75"/>
      <c r="WHB804" s="81"/>
      <c r="WHC804" s="75"/>
      <c r="WHD804" s="81"/>
      <c r="WHE804" s="75"/>
      <c r="WHF804" s="81"/>
      <c r="WHG804" s="75"/>
      <c r="WHH804" s="81"/>
      <c r="WHI804" s="75"/>
      <c r="WHJ804" s="81"/>
      <c r="WHK804" s="75"/>
      <c r="WHL804" s="81"/>
      <c r="WHM804" s="75"/>
      <c r="WHN804" s="81"/>
      <c r="WHO804" s="75"/>
      <c r="WHP804" s="81"/>
      <c r="WHQ804" s="75"/>
      <c r="WHR804" s="81"/>
      <c r="WHS804" s="75"/>
      <c r="WHT804" s="81"/>
      <c r="WHU804" s="75"/>
      <c r="WHV804" s="81"/>
      <c r="WHW804" s="75"/>
      <c r="WHX804" s="81"/>
      <c r="WHY804" s="75"/>
      <c r="WHZ804" s="81"/>
      <c r="WIA804" s="75"/>
      <c r="WIB804" s="81"/>
      <c r="WIC804" s="75"/>
      <c r="WID804" s="81"/>
      <c r="WIE804" s="75"/>
      <c r="WIF804" s="81"/>
      <c r="WIG804" s="75"/>
      <c r="WIH804" s="81"/>
      <c r="WII804" s="75"/>
      <c r="WIJ804" s="81"/>
      <c r="WIK804" s="75"/>
      <c r="WIL804" s="81"/>
      <c r="WIM804" s="75"/>
      <c r="WIN804" s="81"/>
      <c r="WIO804" s="75"/>
      <c r="WIP804" s="81"/>
      <c r="WIQ804" s="75"/>
      <c r="WIR804" s="81"/>
      <c r="WIS804" s="75"/>
      <c r="WIT804" s="81"/>
      <c r="WIU804" s="75"/>
      <c r="WIV804" s="81"/>
      <c r="WIW804" s="75"/>
      <c r="WIX804" s="81"/>
      <c r="WIY804" s="75"/>
      <c r="WIZ804" s="81"/>
      <c r="WJA804" s="75"/>
      <c r="WJB804" s="81"/>
      <c r="WJC804" s="75"/>
      <c r="WJD804" s="81"/>
      <c r="WJE804" s="75"/>
      <c r="WJF804" s="81"/>
      <c r="WJG804" s="75"/>
      <c r="WJH804" s="81"/>
      <c r="WJI804" s="75"/>
      <c r="WJJ804" s="81"/>
      <c r="WJK804" s="75"/>
      <c r="WJL804" s="81"/>
      <c r="WJM804" s="75"/>
      <c r="WJN804" s="81"/>
      <c r="WJO804" s="75"/>
      <c r="WJP804" s="81"/>
      <c r="WJQ804" s="75"/>
      <c r="WJR804" s="81"/>
      <c r="WJS804" s="75"/>
      <c r="WJT804" s="81"/>
      <c r="WJU804" s="75"/>
      <c r="WJV804" s="81"/>
      <c r="WJW804" s="75"/>
      <c r="WJX804" s="81"/>
      <c r="WJY804" s="75"/>
      <c r="WJZ804" s="81"/>
      <c r="WKA804" s="75"/>
      <c r="WKB804" s="81"/>
      <c r="WKC804" s="75"/>
      <c r="WKD804" s="81"/>
      <c r="WKE804" s="75"/>
      <c r="WKF804" s="81"/>
      <c r="WKG804" s="75"/>
      <c r="WKH804" s="81"/>
      <c r="WKI804" s="75"/>
      <c r="WKJ804" s="81"/>
      <c r="WKK804" s="75"/>
      <c r="WKL804" s="81"/>
      <c r="WKM804" s="75"/>
      <c r="WKN804" s="81"/>
      <c r="WKO804" s="75"/>
      <c r="WKP804" s="81"/>
      <c r="WKQ804" s="75"/>
      <c r="WKR804" s="81"/>
      <c r="WKS804" s="75"/>
      <c r="WKT804" s="81"/>
      <c r="WKU804" s="75"/>
      <c r="WKV804" s="81"/>
      <c r="WKW804" s="75"/>
      <c r="WKX804" s="81"/>
      <c r="WKY804" s="75"/>
      <c r="WKZ804" s="81"/>
      <c r="WLA804" s="75"/>
      <c r="WLB804" s="81"/>
      <c r="WLC804" s="75"/>
      <c r="WLD804" s="81"/>
      <c r="WLE804" s="75"/>
      <c r="WLF804" s="81"/>
      <c r="WLG804" s="75"/>
      <c r="WLH804" s="81"/>
      <c r="WLI804" s="75"/>
      <c r="WLJ804" s="81"/>
      <c r="WLK804" s="75"/>
      <c r="WLL804" s="81"/>
      <c r="WLM804" s="75"/>
      <c r="WLN804" s="81"/>
      <c r="WLO804" s="75"/>
      <c r="WLP804" s="81"/>
      <c r="WLQ804" s="75"/>
      <c r="WLR804" s="81"/>
      <c r="WLS804" s="75"/>
      <c r="WLT804" s="81"/>
      <c r="WLU804" s="75"/>
      <c r="WLV804" s="81"/>
      <c r="WLW804" s="75"/>
      <c r="WLX804" s="81"/>
      <c r="WLY804" s="75"/>
      <c r="WLZ804" s="81"/>
      <c r="WMA804" s="75"/>
      <c r="WMB804" s="81"/>
      <c r="WMC804" s="75"/>
      <c r="WMD804" s="81"/>
      <c r="WME804" s="75"/>
      <c r="WMF804" s="81"/>
      <c r="WMG804" s="75"/>
      <c r="WMH804" s="81"/>
      <c r="WMI804" s="75"/>
      <c r="WMJ804" s="81"/>
      <c r="WMK804" s="75"/>
      <c r="WML804" s="81"/>
      <c r="WMM804" s="75"/>
      <c r="WMN804" s="81"/>
      <c r="WMO804" s="75"/>
      <c r="WMP804" s="81"/>
      <c r="WMQ804" s="75"/>
      <c r="WMR804" s="81"/>
      <c r="WMS804" s="75"/>
      <c r="WMT804" s="81"/>
      <c r="WMU804" s="75"/>
      <c r="WMV804" s="81"/>
      <c r="WMW804" s="75"/>
      <c r="WMX804" s="81"/>
      <c r="WMY804" s="75"/>
      <c r="WMZ804" s="81"/>
      <c r="WNA804" s="75"/>
      <c r="WNB804" s="81"/>
      <c r="WNC804" s="75"/>
      <c r="WND804" s="81"/>
      <c r="WNE804" s="75"/>
      <c r="WNF804" s="81"/>
      <c r="WNG804" s="75"/>
      <c r="WNH804" s="81"/>
      <c r="WNI804" s="75"/>
      <c r="WNJ804" s="81"/>
      <c r="WNK804" s="75"/>
      <c r="WNL804" s="81"/>
      <c r="WNM804" s="75"/>
      <c r="WNN804" s="81"/>
      <c r="WNO804" s="75"/>
      <c r="WNP804" s="81"/>
      <c r="WNQ804" s="75"/>
      <c r="WNR804" s="81"/>
      <c r="WNS804" s="75"/>
      <c r="WNT804" s="81"/>
      <c r="WNU804" s="75"/>
      <c r="WNV804" s="81"/>
      <c r="WNW804" s="75"/>
      <c r="WNX804" s="81"/>
      <c r="WNY804" s="75"/>
      <c r="WNZ804" s="81"/>
      <c r="WOA804" s="75"/>
      <c r="WOB804" s="81"/>
      <c r="WOC804" s="75"/>
      <c r="WOD804" s="81"/>
      <c r="WOE804" s="75"/>
      <c r="WOF804" s="81"/>
      <c r="WOG804" s="75"/>
      <c r="WOH804" s="81"/>
      <c r="WOI804" s="75"/>
      <c r="WOJ804" s="81"/>
      <c r="WOK804" s="75"/>
      <c r="WOL804" s="81"/>
      <c r="WOM804" s="75"/>
      <c r="WON804" s="81"/>
      <c r="WOO804" s="75"/>
      <c r="WOP804" s="81"/>
      <c r="WOQ804" s="75"/>
      <c r="WOR804" s="81"/>
      <c r="WOS804" s="75"/>
      <c r="WOT804" s="81"/>
      <c r="WOU804" s="75"/>
      <c r="WOV804" s="81"/>
      <c r="WOW804" s="75"/>
      <c r="WOX804" s="81"/>
      <c r="WOY804" s="75"/>
      <c r="WOZ804" s="81"/>
      <c r="WPA804" s="75"/>
      <c r="WPB804" s="81"/>
      <c r="WPC804" s="75"/>
      <c r="WPD804" s="81"/>
      <c r="WPE804" s="75"/>
      <c r="WPF804" s="81"/>
      <c r="WPG804" s="75"/>
      <c r="WPH804" s="81"/>
      <c r="WPI804" s="75"/>
      <c r="WPJ804" s="81"/>
      <c r="WPK804" s="75"/>
      <c r="WPL804" s="81"/>
      <c r="WPM804" s="75"/>
      <c r="WPN804" s="81"/>
      <c r="WPO804" s="75"/>
      <c r="WPP804" s="81"/>
      <c r="WPQ804" s="75"/>
      <c r="WPR804" s="81"/>
      <c r="WPS804" s="75"/>
      <c r="WPT804" s="81"/>
      <c r="WPU804" s="75"/>
      <c r="WPV804" s="81"/>
      <c r="WPW804" s="75"/>
      <c r="WPX804" s="81"/>
      <c r="WPY804" s="75"/>
      <c r="WPZ804" s="81"/>
      <c r="WQA804" s="75"/>
      <c r="WQB804" s="81"/>
      <c r="WQC804" s="75"/>
      <c r="WQD804" s="81"/>
      <c r="WQE804" s="75"/>
      <c r="WQF804" s="81"/>
      <c r="WQG804" s="75"/>
      <c r="WQH804" s="81"/>
      <c r="WQI804" s="75"/>
      <c r="WQJ804" s="81"/>
      <c r="WQK804" s="75"/>
      <c r="WQL804" s="81"/>
      <c r="WQM804" s="75"/>
      <c r="WQN804" s="81"/>
      <c r="WQO804" s="75"/>
      <c r="WQP804" s="81"/>
      <c r="WQQ804" s="75"/>
      <c r="WQR804" s="81"/>
      <c r="WQS804" s="75"/>
      <c r="WQT804" s="81"/>
      <c r="WQU804" s="75"/>
      <c r="WQV804" s="81"/>
      <c r="WQW804" s="75"/>
      <c r="WQX804" s="81"/>
      <c r="WQY804" s="75"/>
      <c r="WQZ804" s="81"/>
      <c r="WRA804" s="75"/>
      <c r="WRB804" s="81"/>
      <c r="WRC804" s="75"/>
      <c r="WRD804" s="81"/>
      <c r="WRE804" s="75"/>
      <c r="WRF804" s="81"/>
      <c r="WRG804" s="75"/>
      <c r="WRH804" s="81"/>
      <c r="WRI804" s="75"/>
      <c r="WRJ804" s="81"/>
      <c r="WRK804" s="75"/>
      <c r="WRL804" s="81"/>
      <c r="WRM804" s="75"/>
      <c r="WRN804" s="81"/>
      <c r="WRO804" s="75"/>
      <c r="WRP804" s="81"/>
      <c r="WRQ804" s="75"/>
      <c r="WRR804" s="81"/>
      <c r="WRS804" s="75"/>
      <c r="WRT804" s="81"/>
      <c r="WRU804" s="75"/>
      <c r="WRV804" s="81"/>
      <c r="WRW804" s="75"/>
      <c r="WRX804" s="81"/>
      <c r="WRY804" s="75"/>
      <c r="WRZ804" s="81"/>
      <c r="WSA804" s="75"/>
      <c r="WSB804" s="81"/>
      <c r="WSC804" s="75"/>
      <c r="WSD804" s="81"/>
      <c r="WSE804" s="75"/>
      <c r="WSF804" s="81"/>
      <c r="WSG804" s="75"/>
      <c r="WSH804" s="81"/>
      <c r="WSI804" s="75"/>
      <c r="WSJ804" s="81"/>
      <c r="WSK804" s="75"/>
      <c r="WSL804" s="81"/>
      <c r="WSM804" s="75"/>
      <c r="WSN804" s="81"/>
      <c r="WSO804" s="75"/>
      <c r="WSP804" s="81"/>
      <c r="WSQ804" s="75"/>
      <c r="WSR804" s="81"/>
      <c r="WSS804" s="75"/>
      <c r="WST804" s="81"/>
      <c r="WSU804" s="75"/>
      <c r="WSV804" s="81"/>
      <c r="WSW804" s="75"/>
      <c r="WSX804" s="81"/>
      <c r="WSY804" s="75"/>
      <c r="WSZ804" s="81"/>
      <c r="WTA804" s="75"/>
      <c r="WTB804" s="81"/>
      <c r="WTC804" s="75"/>
      <c r="WTD804" s="81"/>
      <c r="WTE804" s="75"/>
      <c r="WTF804" s="81"/>
      <c r="WTG804" s="75"/>
      <c r="WTH804" s="81"/>
      <c r="WTI804" s="75"/>
      <c r="WTJ804" s="81"/>
      <c r="WTK804" s="75"/>
      <c r="WTL804" s="81"/>
      <c r="WTM804" s="75"/>
      <c r="WTN804" s="81"/>
      <c r="WTO804" s="75"/>
      <c r="WTP804" s="81"/>
      <c r="WTQ804" s="75"/>
      <c r="WTR804" s="81"/>
      <c r="WTS804" s="75"/>
      <c r="WTT804" s="81"/>
      <c r="WTU804" s="75"/>
      <c r="WTV804" s="81"/>
      <c r="WTW804" s="75"/>
      <c r="WTX804" s="81"/>
      <c r="WTY804" s="75"/>
      <c r="WTZ804" s="81"/>
      <c r="WUA804" s="75"/>
      <c r="WUB804" s="81"/>
      <c r="WUC804" s="75"/>
      <c r="WUD804" s="81"/>
      <c r="WUE804" s="75"/>
      <c r="WUF804" s="81"/>
      <c r="WUG804" s="75"/>
      <c r="WUH804" s="81"/>
      <c r="WUI804" s="75"/>
      <c r="WUJ804" s="81"/>
      <c r="WUK804" s="75"/>
      <c r="WUL804" s="81"/>
      <c r="WUM804" s="75"/>
      <c r="WUN804" s="81"/>
      <c r="WUO804" s="75"/>
      <c r="WUP804" s="81"/>
      <c r="WUQ804" s="75"/>
      <c r="WUR804" s="81"/>
      <c r="WUS804" s="75"/>
      <c r="WUT804" s="81"/>
      <c r="WUU804" s="75"/>
      <c r="WUV804" s="81"/>
      <c r="WUW804" s="75"/>
      <c r="WUX804" s="81"/>
      <c r="WUY804" s="75"/>
      <c r="WUZ804" s="81"/>
      <c r="WVA804" s="75"/>
      <c r="WVB804" s="81"/>
      <c r="WVC804" s="75"/>
      <c r="WVD804" s="81"/>
      <c r="WVE804" s="75"/>
      <c r="WVF804" s="81"/>
      <c r="WVG804" s="75"/>
      <c r="WVH804" s="81"/>
      <c r="WVI804" s="75"/>
      <c r="WVJ804" s="81"/>
      <c r="WVK804" s="75"/>
      <c r="WVL804" s="81"/>
      <c r="WVM804" s="75"/>
      <c r="WVN804" s="81"/>
      <c r="WVO804" s="75"/>
      <c r="WVP804" s="81"/>
      <c r="WVQ804" s="75"/>
      <c r="WVR804" s="81"/>
      <c r="WVS804" s="75"/>
      <c r="WVT804" s="81"/>
      <c r="WVU804" s="75"/>
      <c r="WVV804" s="81"/>
      <c r="WVW804" s="75"/>
      <c r="WVX804" s="81"/>
      <c r="WVY804" s="75"/>
      <c r="WVZ804" s="81"/>
      <c r="WWA804" s="75"/>
      <c r="WWB804" s="81"/>
      <c r="WWC804" s="75"/>
      <c r="WWD804" s="81"/>
      <c r="WWE804" s="75"/>
      <c r="WWF804" s="81"/>
      <c r="WWG804" s="75"/>
      <c r="WWH804" s="81"/>
      <c r="WWI804" s="75"/>
      <c r="WWJ804" s="81"/>
      <c r="WWK804" s="75"/>
      <c r="WWL804" s="81"/>
      <c r="WWM804" s="75"/>
      <c r="WWN804" s="81"/>
      <c r="WWO804" s="75"/>
      <c r="WWP804" s="81"/>
      <c r="WWQ804" s="75"/>
      <c r="WWR804" s="81"/>
      <c r="WWS804" s="75"/>
      <c r="WWT804" s="81"/>
      <c r="WWU804" s="75"/>
      <c r="WWV804" s="81"/>
      <c r="WWW804" s="75"/>
      <c r="WWX804" s="81"/>
      <c r="WWY804" s="75"/>
      <c r="WWZ804" s="81"/>
      <c r="WXA804" s="75"/>
      <c r="WXB804" s="81"/>
      <c r="WXC804" s="75"/>
      <c r="WXD804" s="81"/>
      <c r="WXE804" s="75"/>
      <c r="WXF804" s="81"/>
      <c r="WXG804" s="75"/>
      <c r="WXH804" s="81"/>
      <c r="WXI804" s="75"/>
      <c r="WXJ804" s="81"/>
      <c r="WXK804" s="75"/>
      <c r="WXL804" s="81"/>
      <c r="WXM804" s="75"/>
      <c r="WXN804" s="81"/>
      <c r="WXO804" s="75"/>
      <c r="WXP804" s="81"/>
      <c r="WXQ804" s="75"/>
      <c r="WXR804" s="81"/>
      <c r="WXS804" s="75"/>
      <c r="WXT804" s="81"/>
      <c r="WXU804" s="75"/>
      <c r="WXV804" s="81"/>
      <c r="WXW804" s="75"/>
      <c r="WXX804" s="81"/>
      <c r="WXY804" s="75"/>
      <c r="WXZ804" s="81"/>
      <c r="WYA804" s="75"/>
      <c r="WYB804" s="81"/>
      <c r="WYC804" s="75"/>
      <c r="WYD804" s="81"/>
      <c r="WYE804" s="75"/>
      <c r="WYF804" s="81"/>
      <c r="WYG804" s="75"/>
      <c r="WYH804" s="81"/>
      <c r="WYI804" s="75"/>
      <c r="WYJ804" s="81"/>
      <c r="WYK804" s="75"/>
      <c r="WYL804" s="81"/>
      <c r="WYM804" s="75"/>
      <c r="WYN804" s="81"/>
      <c r="WYO804" s="75"/>
      <c r="WYP804" s="81"/>
      <c r="WYQ804" s="75"/>
      <c r="WYR804" s="81"/>
      <c r="WYS804" s="75"/>
      <c r="WYT804" s="81"/>
      <c r="WYU804" s="75"/>
      <c r="WYV804" s="81"/>
      <c r="WYW804" s="75"/>
      <c r="WYX804" s="81"/>
      <c r="WYY804" s="75"/>
      <c r="WYZ804" s="81"/>
      <c r="WZA804" s="75"/>
      <c r="WZB804" s="81"/>
      <c r="WZC804" s="75"/>
      <c r="WZD804" s="81"/>
      <c r="WZE804" s="75"/>
      <c r="WZF804" s="81"/>
      <c r="WZG804" s="75"/>
      <c r="WZH804" s="81"/>
      <c r="WZI804" s="75"/>
      <c r="WZJ804" s="81"/>
      <c r="WZK804" s="75"/>
      <c r="WZL804" s="81"/>
      <c r="WZM804" s="75"/>
      <c r="WZN804" s="81"/>
      <c r="WZO804" s="75"/>
      <c r="WZP804" s="81"/>
      <c r="WZQ804" s="75"/>
      <c r="WZR804" s="81"/>
      <c r="WZS804" s="75"/>
      <c r="WZT804" s="81"/>
      <c r="WZU804" s="75"/>
      <c r="WZV804" s="81"/>
      <c r="WZW804" s="75"/>
      <c r="WZX804" s="81"/>
      <c r="WZY804" s="75"/>
      <c r="WZZ804" s="81"/>
      <c r="XAA804" s="75"/>
      <c r="XAB804" s="81"/>
      <c r="XAC804" s="75"/>
      <c r="XAD804" s="81"/>
      <c r="XAE804" s="75"/>
      <c r="XAF804" s="81"/>
      <c r="XAG804" s="75"/>
      <c r="XAH804" s="81"/>
      <c r="XAI804" s="75"/>
      <c r="XAJ804" s="81"/>
      <c r="XAK804" s="75"/>
      <c r="XAL804" s="81"/>
      <c r="XAM804" s="75"/>
      <c r="XAN804" s="81"/>
      <c r="XAO804" s="75"/>
      <c r="XAP804" s="81"/>
      <c r="XAQ804" s="75"/>
      <c r="XAR804" s="81"/>
      <c r="XAS804" s="75"/>
      <c r="XAT804" s="81"/>
      <c r="XAU804" s="75"/>
      <c r="XAV804" s="81"/>
      <c r="XAW804" s="75"/>
      <c r="XAX804" s="81"/>
      <c r="XAY804" s="75"/>
      <c r="XAZ804" s="81"/>
      <c r="XBA804" s="75"/>
      <c r="XBB804" s="81"/>
      <c r="XBC804" s="75"/>
      <c r="XBD804" s="81"/>
      <c r="XBE804" s="75"/>
      <c r="XBF804" s="81"/>
      <c r="XBG804" s="75"/>
      <c r="XBH804" s="81"/>
      <c r="XBI804" s="75"/>
      <c r="XBJ804" s="81"/>
      <c r="XBK804" s="75"/>
      <c r="XBL804" s="81"/>
      <c r="XBM804" s="75"/>
      <c r="XBN804" s="81"/>
      <c r="XBO804" s="75"/>
      <c r="XBP804" s="81"/>
      <c r="XBQ804" s="75"/>
      <c r="XBR804" s="81"/>
      <c r="XBS804" s="75"/>
      <c r="XBT804" s="81"/>
      <c r="XBU804" s="75"/>
      <c r="XBV804" s="81"/>
      <c r="XBW804" s="75"/>
      <c r="XBX804" s="81"/>
      <c r="XBY804" s="75"/>
      <c r="XBZ804" s="81"/>
      <c r="XCA804" s="75"/>
      <c r="XCB804" s="81"/>
      <c r="XCC804" s="75"/>
      <c r="XCD804" s="81"/>
      <c r="XCE804" s="75"/>
      <c r="XCF804" s="81"/>
      <c r="XCG804" s="75"/>
      <c r="XCH804" s="81"/>
      <c r="XCI804" s="75"/>
      <c r="XCJ804" s="81"/>
      <c r="XCK804" s="75"/>
      <c r="XCL804" s="81"/>
      <c r="XCM804" s="75"/>
      <c r="XCN804" s="81"/>
      <c r="XCO804" s="75"/>
      <c r="XCP804" s="81"/>
      <c r="XCQ804" s="75"/>
      <c r="XCR804" s="81"/>
      <c r="XCS804" s="75"/>
      <c r="XCT804" s="81"/>
      <c r="XCU804" s="75"/>
      <c r="XCV804" s="81"/>
      <c r="XCW804" s="75"/>
      <c r="XCX804" s="81"/>
      <c r="XCY804" s="75"/>
      <c r="XCZ804" s="81"/>
      <c r="XDA804" s="75"/>
      <c r="XDB804" s="81"/>
      <c r="XDC804" s="75"/>
      <c r="XDD804" s="81"/>
      <c r="XDE804" s="75"/>
      <c r="XDF804" s="81"/>
      <c r="XDG804" s="75"/>
      <c r="XDH804" s="81"/>
      <c r="XDI804" s="75"/>
      <c r="XDJ804" s="81"/>
      <c r="XDK804" s="75"/>
      <c r="XDL804" s="81"/>
      <c r="XDM804" s="75"/>
      <c r="XDN804" s="81"/>
      <c r="XDO804" s="75"/>
      <c r="XDP804" s="81"/>
      <c r="XDQ804" s="75"/>
      <c r="XDR804" s="81"/>
      <c r="XDS804" s="75"/>
      <c r="XDT804" s="81"/>
      <c r="XDU804" s="75"/>
      <c r="XDV804" s="81"/>
      <c r="XDW804" s="75"/>
      <c r="XDX804" s="81"/>
      <c r="XDY804" s="75"/>
      <c r="XDZ804" s="81"/>
      <c r="XEA804" s="75"/>
      <c r="XEB804" s="81"/>
      <c r="XEC804" s="75"/>
      <c r="XED804" s="81"/>
      <c r="XEE804" s="75"/>
      <c r="XEF804" s="81"/>
      <c r="XEG804" s="75"/>
      <c r="XEH804" s="81"/>
      <c r="XEI804" s="75"/>
      <c r="XEJ804" s="81"/>
      <c r="XEK804" s="75"/>
      <c r="XEL804" s="81"/>
      <c r="XEM804" s="75"/>
      <c r="XEN804" s="81"/>
      <c r="XEO804" s="75"/>
      <c r="XEP804" s="81"/>
      <c r="XEQ804" s="75"/>
      <c r="XER804" s="81"/>
      <c r="XES804" s="75"/>
      <c r="XET804" s="81"/>
      <c r="XEU804" s="75"/>
      <c r="XEV804" s="81"/>
      <c r="XEW804" s="75"/>
      <c r="XEX804" s="81"/>
      <c r="XEY804" s="75"/>
      <c r="XEZ804" s="81"/>
      <c r="XFA804" s="75"/>
      <c r="XFB804" s="81"/>
      <c r="XFC804" s="75"/>
      <c r="XFD804" s="81"/>
    </row>
    <row r="805" spans="1:16384" s="75" customFormat="1" hidden="1" x14ac:dyDescent="0.3">
      <c r="C805" s="75" t="s">
        <v>68</v>
      </c>
      <c r="AE805" s="79">
        <f>IF($C$32="0 days",AE$32,IF($C$32="10 days",AE$32*0.7,IF($C$32="30 days",0,IF($C$32="45 days",0,"Fel"))))*($D$32+1)</f>
        <v>0</v>
      </c>
      <c r="AF805" s="79">
        <f>IF($C$32="0 days",0,IF($C$32="10 days",AE$32*0.3,IF($C$32="30 days",AE$32,IF($C$32="45 days",(AE$32*0.56),"Fel"))))*($D$32+1)</f>
        <v>0</v>
      </c>
      <c r="AG805" s="79">
        <f>IF($C$32="0 days",0,IF($C$32="10 days",0,IF($C$32="30 days",0,IF($C$32="45 days",(AE$32*0.44),"Fel"))))*($D$32+1)</f>
        <v>0</v>
      </c>
      <c r="AH805" s="79">
        <f>IF($C$32="0 days",0,IF($C$32="10 days",0,IF($C$32="30 days",0,IF($C$32="45 days",(AE$32*0.44),"Fel"))))*($D$32+1)</f>
        <v>0</v>
      </c>
      <c r="AI805" s="81"/>
      <c r="AK805" s="81"/>
      <c r="AM805" s="81"/>
      <c r="AO805" s="81"/>
      <c r="AQ805" s="81"/>
    </row>
    <row r="806" spans="1:16384" s="75" customFormat="1" hidden="1" x14ac:dyDescent="0.3">
      <c r="C806" s="75" t="s">
        <v>69</v>
      </c>
      <c r="AD806" s="79"/>
      <c r="AF806" s="79">
        <f>IF($C$32="0 days",AF$32,IF($C$32="10 days",AF$32*0.7,IF($C$32="30 days",0,IF($C$32="45 days",0,"Fel"))))*($D$32+1)</f>
        <v>0</v>
      </c>
      <c r="AG806" s="79">
        <f>IF($C$32="0 days",0,IF($C$32="10 days",AF$32*0.3,IF($C$32="30 days",AF$32,IF($C$32="45 days",(AF$32*0.56),"Fel"))))*($D$32+1)</f>
        <v>0</v>
      </c>
      <c r="AH806" s="79">
        <f>IF($C$32="0 days",0,IF($C$32="10 days",0,IF($C$32="30 days",0,IF($C$32="45 days",(AF$32*0.44),"Fel"))))*($D$32+1)</f>
        <v>0</v>
      </c>
    </row>
    <row r="807" spans="1:16384" s="75" customFormat="1" hidden="1" x14ac:dyDescent="0.3">
      <c r="C807" s="75" t="s">
        <v>70</v>
      </c>
      <c r="AG807" s="79">
        <f>IF($C$32="0 days",AG$32,IF($C$32="10 days",AG$32*0.7,IF($C$32="30 days",0,IF($C$32="45 days",0,"Fel"))))*($D$32+1)</f>
        <v>0</v>
      </c>
      <c r="AH807" s="79">
        <f>IF($C$32="0 days",0,IF($C$32="10 days",AG$32*0.3,IF($C$32="30 days",AG$32,IF($C$32="45 days",(AG$32*0.56),"Fel"))))*($D$32+1)</f>
        <v>0</v>
      </c>
      <c r="AI807" s="79">
        <f>IF($C$32="0 days",0,IF($C$32="10 days",0,IF($C$32="30 days",0,IF($C$32="45 days",(AG$32*0.44),"Fel"))))*($D$32+1)</f>
        <v>0</v>
      </c>
    </row>
    <row r="808" spans="1:16384" s="75" customFormat="1" hidden="1" x14ac:dyDescent="0.3">
      <c r="C808" s="75" t="s">
        <v>71</v>
      </c>
      <c r="AH808" s="79">
        <f>IF($C$32="0 days",AH$32,IF($C$32="10 days",AH$32*0.7,IF($C$32="30 days",0,IF($C$32="45 days",0,"Fel"))))*($D$32+1)</f>
        <v>0</v>
      </c>
      <c r="AI808" s="79">
        <f>IF($C$32="0 days",0,IF($C$32="10 days",AH$32*0.3,IF($C$32="30 days",AH$32,IF($C$32="45 days",(AH$32*0.56),"Fel"))))*($D$32+1)</f>
        <v>0</v>
      </c>
      <c r="AJ808" s="79">
        <f>IF($C$32="0 days",0,IF($C$32="10 days",0,IF($C$32="30 days",0,IF($C$32="45 days",(AH$32*0.44),"Fel"))))*($D$32+1)</f>
        <v>0</v>
      </c>
      <c r="AT808" s="79"/>
    </row>
    <row r="809" spans="1:16384" s="79" customFormat="1" hidden="1" x14ac:dyDescent="0.3">
      <c r="C809" s="79" t="s">
        <v>72</v>
      </c>
      <c r="AD809" s="75"/>
      <c r="AE809" s="75"/>
      <c r="AF809" s="75"/>
      <c r="AG809" s="75"/>
      <c r="AH809" s="75"/>
      <c r="AI809" s="79">
        <f>IF($C$32="0 days",AI$32,IF($C$32="10 days",AI$32*0.7,IF($C$32="30 days",0,IF($C$32="45 days",0,"Fel"))))*($D$32+1)</f>
        <v>0</v>
      </c>
      <c r="AJ809" s="79">
        <f>IF($C$32="0 days",0,IF($C$32="10 days",AI$32*0.3,IF($C$32="30 days",AI$32,IF($C$32="45 days",(AI$32*0.56),"Fel"))))*($D$32+1)</f>
        <v>0</v>
      </c>
      <c r="AK809" s="79">
        <f>IF($C$32="0 days",0,IF($C$32="10 days",0,IF($C$32="30 days",0,IF($C$32="45 days",(AI$32*0.44),"Fel"))))*($D$32+1)</f>
        <v>0</v>
      </c>
      <c r="AL809" s="75"/>
      <c r="AM809" s="75"/>
      <c r="AN809" s="75"/>
      <c r="AO809" s="75"/>
      <c r="AP809" s="75"/>
      <c r="AQ809" s="75"/>
    </row>
    <row r="810" spans="1:16384" s="79" customFormat="1" hidden="1" x14ac:dyDescent="0.3">
      <c r="C810" s="79" t="s">
        <v>73</v>
      </c>
      <c r="AD810" s="75"/>
      <c r="AJ810" s="79">
        <f>IF($C$32="0 days",AJ$32,IF($C$32="10 days",AJ$32*0.7,IF($C$32="30 days",0,IF($C$32="45 days",0,"Fel"))))*($D$32+1)</f>
        <v>0</v>
      </c>
      <c r="AK810" s="79">
        <f>IF($C$32="0 days",0,IF($C$32="10 days",AJ$32*0.3,IF($C$32="30 days",AJ$32,IF($C$32="45 days",(AJ$32*0.56),"Fel"))))*($D$32+1)</f>
        <v>0</v>
      </c>
      <c r="AL810" s="79">
        <f>IF($C$32="0 days",0,IF($C$32="10 days",0,IF($C$32="30 days",0,IF($C$32="45 days",(AJ$32*0.44),"Fel"))))*($D$32+1)</f>
        <v>0</v>
      </c>
    </row>
    <row r="811" spans="1:16384" s="79" customFormat="1" hidden="1" x14ac:dyDescent="0.3">
      <c r="C811" s="79" t="s">
        <v>74</v>
      </c>
      <c r="AK811" s="79">
        <f>IF($C$32="0 days",AK$32,IF($C$32="10 days",AK$32*0.7,IF($C$32="30 days",0,IF($C$32="45 days",0,"Fel"))))*($D$32+1)</f>
        <v>0</v>
      </c>
      <c r="AL811" s="79">
        <f>IF($C$32="0 days",0,IF($C$32="10 days",AK$32*0.3,IF($C$32="30 days",AK$32,IF($C$32="45 days",(AK$32*0.56),"Fel"))))*($D$32+1)</f>
        <v>0</v>
      </c>
      <c r="AM811" s="79">
        <f>IF($C$32="0 days",0,IF($C$32="10 days",0,IF($C$32="30 days",0,IF($C$32="45 days",(AK$32*0.44),"Fel"))))*($D$32+1)</f>
        <v>0</v>
      </c>
    </row>
    <row r="812" spans="1:16384" s="79" customFormat="1" hidden="1" x14ac:dyDescent="0.3">
      <c r="C812" s="79" t="s">
        <v>75</v>
      </c>
      <c r="AL812" s="79">
        <f>IF($C$32="0 days",AL$32,IF($C$32="10 days",AL$32*0.7,IF($C$32="30 days",0,IF($C$32="45 days",0,"Fel"))))*($D$32+1)</f>
        <v>0</v>
      </c>
      <c r="AM812" s="79">
        <f>IF($C$32="0 days",0,IF($C$32="10 days",AL$32*0.3,IF($C$32="30 days",AL$32,IF($C$32="45 days",(AL$32*0.56),"Fel"))))*($D$32+1)</f>
        <v>0</v>
      </c>
      <c r="AN812" s="79">
        <f>IF($C$32="0 days",0,IF($C$32="10 days",0,IF($C$32="30 days",0,IF($C$32="45 days",(AL$32*0.44),"Fel"))))*($D$32+1)</f>
        <v>0</v>
      </c>
    </row>
    <row r="813" spans="1:16384" s="79" customFormat="1" hidden="1" x14ac:dyDescent="0.3">
      <c r="C813" s="79" t="s">
        <v>76</v>
      </c>
      <c r="AM813" s="79">
        <f>IF($C$32="0 days",AM$32,IF($C$32="10 days",AM$32*0.7,IF($C$32="30 days",0,IF($C$32="45 days",0,"Fel"))))*($D$32+1)</f>
        <v>0</v>
      </c>
      <c r="AN813" s="79">
        <f>IF($C$32="0 days",0,IF($C$32="10 days",AM$32*0.3,IF($C$32="30 days",AM$32,IF($C$32="45 days",(AM$32*0.56),"Fel"))))*($D$32+1)</f>
        <v>0</v>
      </c>
      <c r="AO813" s="79">
        <f>IF($C$32="0 days",0,IF($C$32="10 days",0,IF($C$32="30 days",0,IF($C$32="45 days",(AM$32*0.44),"Fel"))))*($D$32+1)</f>
        <v>0</v>
      </c>
    </row>
    <row r="814" spans="1:16384" s="79" customFormat="1" hidden="1" x14ac:dyDescent="0.3">
      <c r="C814" s="79" t="s">
        <v>77</v>
      </c>
      <c r="AN814" s="79">
        <f>IF($C$32="0 days",AN$32,IF($C$32="10 days",AN$32*0.7,IF($C$32="30 days",0,IF($C$32="45 days",0,"Fel"))))*($D$32+1)</f>
        <v>0</v>
      </c>
      <c r="AO814" s="79">
        <f>IF($C$32="0 days",0,IF($C$32="10 days",AN$32*0.3,IF($C$32="30 days",AN$32,IF($C$32="45 days",(AN$32*0.56),"Fel"))))*($D$32+1)</f>
        <v>0</v>
      </c>
      <c r="AP814" s="79">
        <f>IF($C$32="0 days",0,IF($C$32="10 days",0,IF($C$32="30 days",0,IF($C$32="45 days",(AN$32*0.44),"Fel"))))*($D$32+1)</f>
        <v>0</v>
      </c>
    </row>
    <row r="815" spans="1:16384" s="79" customFormat="1" hidden="1" x14ac:dyDescent="0.3">
      <c r="C815" s="79" t="s">
        <v>78</v>
      </c>
      <c r="AO815" s="79">
        <f>IF($C$32="0 days",AO$32,IF($C$32="10 days",AO$32*0.7,IF($C$32="30 days",0,IF($C$32="45 days",0,"Fel"))))*($D$32+1)</f>
        <v>0</v>
      </c>
      <c r="AP815" s="79">
        <f>IF($C$32="0 days",0,IF($C$32="10 days",AO$32*0.3,IF($C$32="30 days",AO$32,IF($C$32="45 days",(AO$32*0.56),"Fel"))))*($D$32+1)</f>
        <v>0</v>
      </c>
    </row>
    <row r="816" spans="1:16384" s="79" customFormat="1" hidden="1" x14ac:dyDescent="0.3">
      <c r="C816" s="79" t="s">
        <v>79</v>
      </c>
      <c r="AP816" s="79">
        <f>IF($C$32="0 days",AP$32,IF($C$32="10 days",AP$32*0.7,IF($C$32="30 days",0,IF($C$32="45 days",0,"Fel"))))*($D$32+1)</f>
        <v>0</v>
      </c>
    </row>
    <row r="817" spans="2:25" s="79" customFormat="1" hidden="1" x14ac:dyDescent="0.3">
      <c r="B817" s="79">
        <f>+B33</f>
        <v>0</v>
      </c>
      <c r="C817" s="75" t="s">
        <v>68</v>
      </c>
      <c r="E817" s="75">
        <f>IF($C$33="0 days",E$33,IF($C$33="10 days",E$33*0.7,IF($C$33="30 days",0,IF($C$33="45 days",0,"Fel"))))*($D$33+1)</f>
        <v>0</v>
      </c>
      <c r="F817" s="75">
        <f>IF($C$33="0 days",0,IF($C$33="10 days",E$33*0.3,IF($C$33="30 days",E$33,IF($C$33="45 days",(E$33*0.56),"Fel"))))*($D$33+1)</f>
        <v>0</v>
      </c>
      <c r="G817" s="75">
        <f>IF($C$33="0 days",0,IF($C$33="10 days",0,IF($C$33="30 days",0,IF($C$33="45 days",(E$33*0.44),"Fel"))))*($D$33+1)</f>
        <v>0</v>
      </c>
    </row>
    <row r="818" spans="2:25" s="79" customFormat="1" hidden="1" x14ac:dyDescent="0.3">
      <c r="C818" s="75" t="s">
        <v>69</v>
      </c>
      <c r="F818" s="75">
        <f>IF($C$33="0 days",F$33,IF($C$33="10 days",F$33*0.7,IF($C$33="30 days",0,IF($C$33="45 days",0,"Fel"))))*($D$33+1)</f>
        <v>0</v>
      </c>
      <c r="G818" s="75">
        <f>IF($C$33="0 days",0,IF($C$33="10 days",F$33*0.3,IF($C$33="30 days",F$33,IF($C$33="45 days",(F$33*0.56),"Fel"))))*($D$33+1)</f>
        <v>0</v>
      </c>
      <c r="H818" s="75">
        <f>IF($C$33="0 days",0,IF($C$33="10 days",0,IF($C$33="30 days",0,IF($C$33="45 days",(F$33*0.44),"Fel"))))*($D$33+1)</f>
        <v>0</v>
      </c>
    </row>
    <row r="819" spans="2:25" s="79" customFormat="1" hidden="1" x14ac:dyDescent="0.3">
      <c r="C819" s="75" t="s">
        <v>70</v>
      </c>
      <c r="G819" s="75">
        <f>IF($C$33="0 days",G$33,IF($C$33="10 days",G$33*0.7,IF($C$33="30 days",0,IF($C$33="45 days",0,"Fel"))))*($D$33+1)</f>
        <v>0</v>
      </c>
      <c r="H819" s="75">
        <f>IF($C$33="0 days",0,IF($C$33="10 days",G$33*0.3,IF($C$33="30 days",G$33,IF($C$33="45 days",(G$33*0.56),"Fel"))))*($D$33+1)</f>
        <v>0</v>
      </c>
      <c r="I819" s="75">
        <f>IF($C$33="0 days",0,IF($C$33="10 days",0,IF($C$33="30 days",0,IF($C$33="45 days",(G$33*0.44),"Fel"))))*($D$33+1)</f>
        <v>0</v>
      </c>
    </row>
    <row r="820" spans="2:25" s="79" customFormat="1" hidden="1" x14ac:dyDescent="0.3">
      <c r="C820" s="75" t="s">
        <v>71</v>
      </c>
      <c r="H820" s="75">
        <f>IF($C$33="0 days",H$33,IF($C$33="10 days",H$33*0.7,IF($C$33="30 days",0,IF($C$33="45 days",0,"Fel"))))*($D$33+1)</f>
        <v>0</v>
      </c>
      <c r="I820" s="75">
        <f>IF($C$33="0 days",0,IF($C$33="10 days",H$33*0.3,IF($C$33="30 days",H$33,IF($C$33="45 days",(H$33*0.56),"Fel"))))*($D$33+1)</f>
        <v>0</v>
      </c>
      <c r="J820" s="75">
        <f>IF($C$33="0 days",0,IF($C$33="10 days",0,IF($C$33="30 days",0,IF($C$33="45 days",(H$33*0.44),"Fel"))))*($D$33+1)</f>
        <v>0</v>
      </c>
    </row>
    <row r="821" spans="2:25" s="79" customFormat="1" hidden="1" x14ac:dyDescent="0.3">
      <c r="C821" s="79" t="s">
        <v>72</v>
      </c>
      <c r="I821" s="75">
        <f>IF($C$33="0 days",I$33,IF($C$33="10 days",I$33*0.7,IF($C$33="30 days",0,IF($C$33="45 days",0,"Fel"))))*($D$33+1)</f>
        <v>0</v>
      </c>
      <c r="J821" s="75">
        <f>IF($C$33="0 days",0,IF($C$33="10 days",I$33*0.3,IF($C$33="30 days",I$33,IF($C$33="45 days",(I$33*0.56),"Fel"))))*($D$33+1)</f>
        <v>0</v>
      </c>
      <c r="K821" s="75">
        <f>IF($C$33="0 days",0,IF($C$33="10 days",0,IF($C$33="30 days",0,IF($C$33="45 days",(I$33*0.44),"Fel"))))*($D$33+1)</f>
        <v>0</v>
      </c>
    </row>
    <row r="822" spans="2:25" s="79" customFormat="1" hidden="1" x14ac:dyDescent="0.3">
      <c r="C822" s="79" t="s">
        <v>73</v>
      </c>
      <c r="J822" s="75">
        <f>IF($C$33="0 days",J$33,IF($C$33="10 days",J$33*0.7,IF($C$33="30 days",0,IF($C$33="45 days",0,"Fel"))))*($D$33+1)</f>
        <v>0</v>
      </c>
      <c r="K822" s="75">
        <f>IF($C$33="0 days",0,IF($C$33="10 days",J$33*0.3,IF($C$33="30 days",J$33,IF($C$33="45 days",(J$33*0.56),"Fel"))))*($D$33+1)</f>
        <v>0</v>
      </c>
      <c r="L822" s="75">
        <f>IF($C$33="0 days",0,IF($C$33="10 days",0,IF($C$33="30 days",0,IF($C$33="45 days",(J$33*0.44),"Fel"))))*($D$33+1)</f>
        <v>0</v>
      </c>
    </row>
    <row r="823" spans="2:25" s="79" customFormat="1" hidden="1" x14ac:dyDescent="0.3">
      <c r="C823" s="79" t="s">
        <v>74</v>
      </c>
      <c r="K823" s="75">
        <f>IF($C$33="0 days",K$33,IF($C$33="10 days",K$33*0.7,IF($C$33="30 days",0,IF($C$33="45 days",0,"Fel"))))*($D$33+1)</f>
        <v>0</v>
      </c>
      <c r="L823" s="75">
        <f>IF($C$33="0 days",0,IF($C$33="10 days",K$33*0.3,IF($C$33="30 days",K$33,IF($C$33="45 days",(K$33*0.56),"Fel"))))*($D$33+1)</f>
        <v>0</v>
      </c>
      <c r="M823" s="75">
        <f>IF($C$33="0 days",0,IF($C$33="10 days",0,IF($C$33="30 days",0,IF($C$33="45 days",(K$33*0.44),"Fel"))))*($D$33+1)</f>
        <v>0</v>
      </c>
    </row>
    <row r="824" spans="2:25" s="79" customFormat="1" hidden="1" x14ac:dyDescent="0.3">
      <c r="C824" s="79" t="s">
        <v>75</v>
      </c>
      <c r="L824" s="75">
        <f>IF($C$33="0 days",L$33,IF($C$33="10 days",L$33*0.7,IF($C$33="30 days",0,IF($C$33="45 days",0,"Fel"))))*($D$33+1)</f>
        <v>0</v>
      </c>
      <c r="M824" s="75">
        <f>IF($C$33="0 days",0,IF($C$33="10 days",L$33*0.3,IF($C$33="30 days",L$33,IF($C$33="45 days",(L$33*0.56),"Fel"))))*($D$33+1)</f>
        <v>0</v>
      </c>
      <c r="N824" s="75">
        <f>IF($C$33="0 days",0,IF($C$33="10 days",0,IF($C$33="30 days",0,IF($C$33="45 days",(L$33*0.44),"Fel"))))*($D$33+1)</f>
        <v>0</v>
      </c>
    </row>
    <row r="825" spans="2:25" s="79" customFormat="1" hidden="1" x14ac:dyDescent="0.3">
      <c r="C825" s="79" t="s">
        <v>76</v>
      </c>
      <c r="M825" s="75">
        <f>IF($C$33="0 days",M$33,IF($C$33="10 days",M$33*0.7,IF($C$33="30 days",0,IF($C$33="45 days",0,"Fel"))))*($D$33+1)</f>
        <v>0</v>
      </c>
      <c r="N825" s="75">
        <f>IF($C$33="0 days",0,IF($C$33="10 days",M$33*0.3,IF($C$33="30 days",M$33,IF($C$33="45 days",(M$33*0.56),"Fel"))))*($D$33+1)</f>
        <v>0</v>
      </c>
      <c r="O825" s="75">
        <f>IF($C$33="0 days",0,IF($C$33="10 days",0,IF($C$33="30 days",0,IF($C$33="45 days",(M$33*0.44),"Fel"))))*($D$33+1)</f>
        <v>0</v>
      </c>
    </row>
    <row r="826" spans="2:25" s="79" customFormat="1" hidden="1" x14ac:dyDescent="0.3">
      <c r="C826" s="79" t="s">
        <v>77</v>
      </c>
      <c r="N826" s="75">
        <f>IF($C$33="0 days",N$33,IF($C$33="10 days",N$33*0.7,IF($C$33="30 days",0,IF($C$33="45 days",0,"Fel"))))*($D$33+1)</f>
        <v>0</v>
      </c>
      <c r="O826" s="75">
        <f>IF($C$33="0 days",0,IF($C$33="10 days",N$33*0.3,IF($C$33="30 days",N$33,IF($C$33="45 days",(N$33*0.56),"Fel"))))*($D$33+1)</f>
        <v>0</v>
      </c>
      <c r="P826" s="75">
        <f>IF($C$33="0 days",0,IF($C$33="10 days",0,IF($C$33="30 days",0,IF($C$33="45 days",(N$33*0.44),"Fel"))))*($D$33+1)</f>
        <v>0</v>
      </c>
    </row>
    <row r="827" spans="2:25" s="79" customFormat="1" hidden="1" x14ac:dyDescent="0.3">
      <c r="C827" s="79" t="s">
        <v>78</v>
      </c>
      <c r="O827" s="75">
        <f>IF($C$33="0 days",O$33,IF($C$33="10 days",O$33*0.7,IF($C$33="30 days",0,IF($C$33="45 days",0,"Fel"))))*($D$33+1)</f>
        <v>0</v>
      </c>
      <c r="P827" s="75">
        <f>IF($C$33="0 days",0,IF($C$33="10 days",O$33*0.3,IF($C$33="30 days",O$33,IF($C$33="45 days",(O$33*0.56),"Fel"))))*($D$33+1)</f>
        <v>0</v>
      </c>
      <c r="R827" s="75">
        <f>IF($C$33="0 days",0,IF($C$33="10 days",0,IF($C$33="30 days",0,IF($C$33="45 days",(O$33*0.44),"Fel"))))*($D$33+1)</f>
        <v>0</v>
      </c>
    </row>
    <row r="828" spans="2:25" s="79" customFormat="1" hidden="1" x14ac:dyDescent="0.3">
      <c r="C828" s="79" t="s">
        <v>79</v>
      </c>
      <c r="P828" s="75">
        <f>IF($C$33="0 days",P$33,IF($C$33="10 days",P$33*0.7,IF($C$33="30 days",0,IF($C$33="45 days",0,"Fel"))))*($D$33+1)</f>
        <v>0</v>
      </c>
      <c r="R828" s="75">
        <f>IF($C$33="0 days",0,IF($C$33="10 days",P$33*0.3,IF($C$33="30 days",P$33,IF($C$33="45 days",(P$33*0.56),"Fel"))))*($D$33+1)</f>
        <v>0</v>
      </c>
      <c r="S828" s="75">
        <f>IF($C$33="0 days",0,IF($C$33="10 days",0,IF($C$33="30 days",0,IF($C$33="45 days",(P$33*0.44),"Fel"))))*($D$33+1)</f>
        <v>0</v>
      </c>
    </row>
    <row r="829" spans="2:25" s="75" customFormat="1" hidden="1" x14ac:dyDescent="0.3">
      <c r="B829" s="75">
        <v>2025</v>
      </c>
      <c r="C829" s="81">
        <v>2025</v>
      </c>
      <c r="D829" s="81"/>
      <c r="E829" s="82"/>
      <c r="F829" s="82"/>
      <c r="G829" s="82"/>
      <c r="H829" s="82"/>
      <c r="I829" s="82"/>
      <c r="J829" s="82"/>
      <c r="K829" s="82"/>
      <c r="L829" s="82"/>
      <c r="M829" s="82"/>
      <c r="N829" s="82"/>
      <c r="O829" s="82"/>
      <c r="P829" s="82"/>
      <c r="R829" s="82"/>
      <c r="S829" s="82"/>
      <c r="T829" s="81"/>
      <c r="U829" s="81"/>
      <c r="V829" s="81"/>
      <c r="W829" s="81"/>
      <c r="X829" s="81"/>
      <c r="Y829" s="81"/>
    </row>
    <row r="830" spans="2:25" s="75" customFormat="1" hidden="1" x14ac:dyDescent="0.3">
      <c r="C830" s="75" t="s">
        <v>68</v>
      </c>
      <c r="R830" s="79">
        <f>IF($C$33="0 days",R$33,IF($C$33="10 days",R$33*0.7,IF($C$33="30 days",0,IF($C$33="45 days",0,"Fel"))))*($D$33+1)</f>
        <v>0</v>
      </c>
      <c r="S830" s="79">
        <f>IF($C$33="0 days",0,IF($C$33="10 days",R$33*0.3,IF($C$33="30 days",R$33,IF($C$33="45 days",(R$33*0.56),"Fel"))))*($D$33+1)</f>
        <v>0</v>
      </c>
      <c r="T830" s="79">
        <f>IF($C$33="0 days",0,IF($C$33="10 days",0,IF($C$33="30 days",0,IF($C$33="45 days",(R$33*0.44),"Fel"))))*($D$33+1)</f>
        <v>0</v>
      </c>
    </row>
    <row r="831" spans="2:25" s="75" customFormat="1" hidden="1" x14ac:dyDescent="0.3">
      <c r="C831" s="75" t="s">
        <v>69</v>
      </c>
      <c r="S831" s="79">
        <f>IF($C$33="0 days",S$33,IF($C$33="10 days",S$33*0.7,IF($C$33="30 days",0,IF($C$33="45 days",0,"Fel"))))*($D$33+1)</f>
        <v>0</v>
      </c>
      <c r="T831" s="79">
        <f>IF($C$33="0 days",0,IF($C$33="10 days",S$33*0.3,IF($C$33="30 days",S$33,IF($C$33="45 days",(S$33*0.56),"Fel"))))*($D$33+1)</f>
        <v>0</v>
      </c>
      <c r="U831" s="79">
        <f>IF($C$33="0 days",0,IF($C$33="10 days",0,IF($C$33="30 days",0,IF($C$33="45 days",(S$33*0.44),"Fel"))))*($D$33+1)</f>
        <v>0</v>
      </c>
    </row>
    <row r="832" spans="2:25" s="75" customFormat="1" hidden="1" x14ac:dyDescent="0.3">
      <c r="C832" s="75" t="s">
        <v>70</v>
      </c>
      <c r="T832" s="79">
        <f>IF($C$33="0 days",T$33,IF($C$33="10 days",T$33*0.7,IF($C$33="30 days",0,IF($C$33="45 days",0,"Fel"))))*($D$33+1)</f>
        <v>0</v>
      </c>
      <c r="U832" s="79">
        <f>IF($C$33="0 days",0,IF($C$33="10 days",T$33*0.3,IF($C$33="30 days",T$33,IF($C$33="45 days",(T$33*0.56),"Fel"))))*($D$33+1)</f>
        <v>0</v>
      </c>
      <c r="V832" s="79">
        <f>IF($C$33="0 days",0,IF($C$33="10 days",0,IF($C$33="30 days",0,IF($C$33="45 days",(T$33*0.44),"Fel"))))*($D$33+1)</f>
        <v>0</v>
      </c>
      <c r="W832" s="79"/>
    </row>
    <row r="833" spans="1:16384" s="75" customFormat="1" hidden="1" x14ac:dyDescent="0.3">
      <c r="C833" s="75" t="s">
        <v>71</v>
      </c>
      <c r="U833" s="79">
        <f>IF($C$33="0 days",U$33,IF($C$33="10 days",U$33*0.7,IF($C$33="30 days",0,IF($C$33="45 days",0,"Fel"))))*($D$33+1)</f>
        <v>0</v>
      </c>
      <c r="V833" s="79">
        <f>IF($C$33="0 days",0,IF($C$33="10 days",U$33*0.3,IF($C$33="30 days",U$33,IF($C$33="45 days",(U$33*0.56),"Fel"))))*($D$33+1)</f>
        <v>0</v>
      </c>
      <c r="W833" s="79">
        <f>IF($C$33="0 days",0,IF($C$33="10 days",0,IF($C$33="30 days",0,IF($C$33="45 days",(U$33*0.44),"Fel"))))*($D$33+1)</f>
        <v>0</v>
      </c>
      <c r="X833" s="79"/>
    </row>
    <row r="834" spans="1:16384" s="79" customFormat="1" hidden="1" x14ac:dyDescent="0.3">
      <c r="C834" s="79" t="s">
        <v>72</v>
      </c>
      <c r="E834" s="75"/>
      <c r="F834" s="75"/>
      <c r="G834" s="75"/>
      <c r="H834" s="75"/>
      <c r="I834" s="75"/>
      <c r="J834" s="75"/>
      <c r="K834" s="75"/>
      <c r="L834" s="75"/>
      <c r="M834" s="75"/>
      <c r="N834" s="75"/>
      <c r="O834" s="75"/>
      <c r="P834" s="75"/>
      <c r="V834" s="79">
        <f>IF($C$33="0 days",V$33,IF($C$33="10 days",V$33*0.7,IF($C$33="30 days",0,IF($C$33="45 days",0,"Fel"))))*($D$33+1)</f>
        <v>0</v>
      </c>
      <c r="W834" s="79">
        <f>IF($C$33="0 days",0,IF($C$33="10 days",V$33*0.3,IF($C$33="30 days",V$33,IF($C$33="45 days",(V$33*0.56),"Fel"))))*($D$33+1)</f>
        <v>0</v>
      </c>
      <c r="X834" s="79">
        <f>IF($C$33="0 days",0,IF($C$33="10 days",0,IF($C$33="30 days",0,IF($C$33="45 days",(V$33*0.44),"Fel"))))*($D$33+1)</f>
        <v>0</v>
      </c>
    </row>
    <row r="835" spans="1:16384" s="79" customFormat="1" hidden="1" x14ac:dyDescent="0.3">
      <c r="C835" s="79" t="s">
        <v>73</v>
      </c>
      <c r="E835" s="75"/>
      <c r="F835" s="75"/>
      <c r="G835" s="75"/>
      <c r="H835" s="75"/>
      <c r="I835" s="75"/>
      <c r="J835" s="75"/>
      <c r="K835" s="75"/>
      <c r="L835" s="75"/>
      <c r="M835" s="75"/>
      <c r="N835" s="75"/>
      <c r="O835" s="75"/>
      <c r="P835" s="75"/>
      <c r="W835" s="79">
        <f>IF($C$33="0 days",W$33,IF($C$33="10 days",W$33*0.7,IF($C$33="30 days",0,IF($C$33="45 days",0,"Fel"))))*($D$33+1)</f>
        <v>0</v>
      </c>
      <c r="X835" s="79">
        <f>IF($C$33="0 days",0,IF($C$33="10 days",W$33*0.3,IF($C$33="30 days",W$33,IF($C$33="45 days",(W$33*0.56),"Fel"))))*($D$33+1)</f>
        <v>0</v>
      </c>
      <c r="Y835" s="79">
        <f>IF($C$33="0 days",0,IF($C$33="10 days",0,IF($C$33="30 days",0,IF($C$33="45 days",(W$33*0.44),"Fel"))))*($D$33+1)</f>
        <v>0</v>
      </c>
    </row>
    <row r="836" spans="1:16384" s="79" customFormat="1" hidden="1" x14ac:dyDescent="0.3">
      <c r="C836" s="79" t="s">
        <v>74</v>
      </c>
      <c r="E836" s="75"/>
      <c r="F836" s="75"/>
      <c r="G836" s="75"/>
      <c r="H836" s="75"/>
      <c r="I836" s="75"/>
      <c r="J836" s="75"/>
      <c r="K836" s="75"/>
      <c r="L836" s="75"/>
      <c r="M836" s="75"/>
      <c r="N836" s="75"/>
      <c r="O836" s="75"/>
      <c r="P836" s="75"/>
      <c r="X836" s="79">
        <f>IF($C$33="0 days",X$33,IF($C$33="10 days",X$33*0.7,IF($C$33="30 days",0,IF($C$33="45 days",0,"Fel"))))*($D$33+1)</f>
        <v>0</v>
      </c>
      <c r="Y836" s="79">
        <f>IF($C$33="0 days",0,IF($C$33="10 days",X$33*0.3,IF($C$33="30 days",X$33,IF($C$33="45 days",(X$33*0.56),"Fel"))))*($D$33+1)</f>
        <v>0</v>
      </c>
      <c r="Z836" s="79">
        <f>IF($C$33="0 days",0,IF($C$33="10 days",0,IF($C$33="30 days",0,IF($C$33="45 days",(X$33*0.44),"Fel"))))*($D$33+1)</f>
        <v>0</v>
      </c>
    </row>
    <row r="837" spans="1:16384" s="79" customFormat="1" hidden="1" x14ac:dyDescent="0.3">
      <c r="C837" s="79" t="s">
        <v>75</v>
      </c>
      <c r="E837" s="75"/>
      <c r="F837" s="75"/>
      <c r="G837" s="75"/>
      <c r="H837" s="75"/>
      <c r="I837" s="75"/>
      <c r="J837" s="75"/>
      <c r="K837" s="75"/>
      <c r="L837" s="75"/>
      <c r="M837" s="75"/>
      <c r="N837" s="75"/>
      <c r="O837" s="75"/>
      <c r="P837" s="75"/>
      <c r="Y837" s="79">
        <f>IF($C$33="0 days",Y$33,IF($C$33="10 days",Y$33*0.7,IF($C$33="30 days",0,IF($C$33="45 days",0,"Fel"))))*($D$33+1)</f>
        <v>0</v>
      </c>
      <c r="Z837" s="79">
        <f>IF($C$33="0 days",0,IF($C$33="10 days",Y$33*0.3,IF($C$33="30 days",Y$33,IF($C$33="45 days",(Y$33*0.56),"Fel"))))*($D$33+1)</f>
        <v>0</v>
      </c>
      <c r="AA837" s="79">
        <f>IF($C$33="0 days",0,IF($C$33="10 days",0,IF($C$33="30 days",0,IF($C$33="45 days",(Y$33*0.44),"Fel"))))*($D$33+1)</f>
        <v>0</v>
      </c>
    </row>
    <row r="838" spans="1:16384" s="79" customFormat="1" hidden="1" x14ac:dyDescent="0.3">
      <c r="C838" s="79" t="s">
        <v>76</v>
      </c>
      <c r="Z838" s="79">
        <f>IF($C$33="0 days",Z$33,IF($C$33="10 days",Z$33*0.7,IF($C$33="30 days",0,IF($C$33="45 days",0,"Fel"))))*($D$33+1)</f>
        <v>0</v>
      </c>
      <c r="AA838" s="79">
        <f>IF($C$33="0 days",0,IF($C$33="10 days",Z$33*0.3,IF($C$33="30 days",Z$33,IF($C$33="45 days",(Z$33*0.56),"Fel"))))*($D$33+1)</f>
        <v>0</v>
      </c>
      <c r="AB838" s="79">
        <f>IF($C$33="0 days",0,IF($C$33="10 days",0,IF($C$33="30 days",0,IF($C$33="45 days",(Z$33*0.44),"Fel"))))*($D$33+1)</f>
        <v>0</v>
      </c>
    </row>
    <row r="839" spans="1:16384" s="79" customFormat="1" hidden="1" x14ac:dyDescent="0.3">
      <c r="C839" s="79" t="s">
        <v>77</v>
      </c>
      <c r="AA839" s="79">
        <f>IF($C$33="0 days",AA$33,IF($C$33="10 days",AA$33*0.7,IF($C$33="30 days",0,IF($C$33="45 days",0,"Fel"))))*($D$33+1)</f>
        <v>0</v>
      </c>
      <c r="AB839" s="79">
        <f>IF($C$33="0 days",0,IF($C$33="10 days",AA$33*0.3,IF($C$33="30 days",AA$33,IF($C$33="45 days",(AA$33*0.56),"Fel"))))*($D$33+1)</f>
        <v>0</v>
      </c>
      <c r="AC839" s="79">
        <f>IF($C$33="0 days",0,IF($C$33="10 days",0,IF($C$33="30 days",0,IF($C$33="45 days",(AA$33*0.44),"Fel"))))*($D$33+1)</f>
        <v>0</v>
      </c>
    </row>
    <row r="840" spans="1:16384" s="79" customFormat="1" hidden="1" x14ac:dyDescent="0.3">
      <c r="C840" s="79" t="s">
        <v>78</v>
      </c>
      <c r="AB840" s="79">
        <f>IF($C$33="0 days",AB$33,IF($C$33="10 days",AB$33*0.7,IF($C$33="30 days",0,IF($C$33="45 days",0,"Fel"))))*($D$33+1)</f>
        <v>0</v>
      </c>
      <c r="AC840" s="79">
        <f>IF($C$33="0 days",0,IF($C$33="10 days",AB$33*0.3,IF($C$33="30 days",AB$33,IF($C$33="45 days",(AB$33*0.56),"Fel"))))*($D$33+1)</f>
        <v>0</v>
      </c>
      <c r="AE840" s="79">
        <f>IF($C$33="0 days",0,IF($C$33="10 days",0,IF($C$33="30 days",0,IF($C$33="45 days",(AB$33*0.44),"Fel"))))*($D$33+1)</f>
        <v>0</v>
      </c>
    </row>
    <row r="841" spans="1:16384" s="79" customFormat="1" hidden="1" x14ac:dyDescent="0.3">
      <c r="C841" s="79" t="s">
        <v>79</v>
      </c>
      <c r="AC841" s="79">
        <f>IF($C$33="0 days",AC$33,IF($C$33="10 days",AC$33*0.7,IF($C$33="30 days",0,IF($C$33="45 days",0,"Fel"))))*($D$33+1)</f>
        <v>0</v>
      </c>
      <c r="AE841" s="79">
        <f>IF($C$33="0 days",0,IF($C$33="10 days",AC$33*0.3,IF($C$33="30 days",AC$33,IF($C$33="45 days",(AC$33*0.56),"Fel"))))*($D$33+1)</f>
        <v>0</v>
      </c>
      <c r="AF841" s="79">
        <f>IF($C$33="0 days",0,IF($C$33="10 days",0,IF($C$33="30 days",0,IF($C$33="45 days",(AC$33*0.44),"Fel"))))*($D$33+1)</f>
        <v>0</v>
      </c>
    </row>
    <row r="842" spans="1:16384" s="79" customFormat="1" hidden="1" x14ac:dyDescent="0.3">
      <c r="A842" s="75"/>
      <c r="B842" s="75">
        <v>2026</v>
      </c>
      <c r="C842" s="75">
        <v>2026</v>
      </c>
      <c r="D842" s="81"/>
      <c r="E842" s="75"/>
      <c r="F842" s="81"/>
      <c r="G842" s="75"/>
      <c r="H842" s="81"/>
      <c r="I842" s="75"/>
      <c r="J842" s="81"/>
      <c r="K842" s="75"/>
      <c r="L842" s="81"/>
      <c r="M842" s="75"/>
      <c r="N842" s="81"/>
      <c r="O842" s="75"/>
      <c r="P842" s="81"/>
      <c r="R842" s="75"/>
      <c r="S842" s="81"/>
      <c r="T842" s="75"/>
      <c r="U842" s="81"/>
      <c r="V842" s="75"/>
      <c r="W842" s="81"/>
      <c r="X842" s="75"/>
      <c r="Y842" s="81"/>
      <c r="Z842" s="75"/>
      <c r="AA842" s="81"/>
      <c r="AB842" s="75"/>
      <c r="AC842" s="81"/>
      <c r="AT842" s="81"/>
      <c r="AU842" s="75"/>
      <c r="AV842" s="81"/>
      <c r="AW842" s="75"/>
      <c r="AX842" s="81"/>
      <c r="AY842" s="75"/>
      <c r="AZ842" s="81"/>
      <c r="BA842" s="75"/>
      <c r="BB842" s="81"/>
      <c r="BC842" s="75"/>
      <c r="BD842" s="81"/>
      <c r="BE842" s="75"/>
      <c r="BF842" s="81"/>
      <c r="BG842" s="75"/>
      <c r="BH842" s="81"/>
      <c r="BI842" s="75"/>
      <c r="BJ842" s="81"/>
      <c r="BK842" s="75"/>
      <c r="BL842" s="81"/>
      <c r="BM842" s="75"/>
      <c r="BN842" s="81"/>
      <c r="BO842" s="75"/>
      <c r="BP842" s="81"/>
      <c r="BQ842" s="75"/>
      <c r="BR842" s="81"/>
      <c r="BS842" s="75"/>
      <c r="BT842" s="81"/>
      <c r="BU842" s="75"/>
      <c r="BV842" s="81"/>
      <c r="BW842" s="75"/>
      <c r="BX842" s="81"/>
      <c r="BY842" s="75"/>
      <c r="BZ842" s="81"/>
      <c r="CA842" s="75"/>
      <c r="CB842" s="81"/>
      <c r="CC842" s="75"/>
      <c r="CD842" s="81"/>
      <c r="CE842" s="75"/>
      <c r="CF842" s="81"/>
      <c r="CG842" s="75"/>
      <c r="CH842" s="81"/>
      <c r="CI842" s="75"/>
      <c r="CJ842" s="81"/>
      <c r="CK842" s="75"/>
      <c r="CL842" s="81"/>
      <c r="CM842" s="75"/>
      <c r="CN842" s="81"/>
      <c r="CO842" s="75"/>
      <c r="CP842" s="81"/>
      <c r="CQ842" s="75"/>
      <c r="CR842" s="81"/>
      <c r="CS842" s="75"/>
      <c r="CT842" s="81"/>
      <c r="CU842" s="75"/>
      <c r="CV842" s="81"/>
      <c r="CW842" s="75"/>
      <c r="CX842" s="81"/>
      <c r="CY842" s="75"/>
      <c r="CZ842" s="81"/>
      <c r="DA842" s="75"/>
      <c r="DB842" s="81"/>
      <c r="DC842" s="75"/>
      <c r="DD842" s="81"/>
      <c r="DE842" s="75"/>
      <c r="DF842" s="81"/>
      <c r="DG842" s="75"/>
      <c r="DH842" s="81"/>
      <c r="DI842" s="75"/>
      <c r="DJ842" s="81"/>
      <c r="DK842" s="75"/>
      <c r="DL842" s="81"/>
      <c r="DM842" s="75"/>
      <c r="DN842" s="81"/>
      <c r="DO842" s="75"/>
      <c r="DP842" s="81"/>
      <c r="DQ842" s="75"/>
      <c r="DR842" s="81"/>
      <c r="DS842" s="75"/>
      <c r="DT842" s="81"/>
      <c r="DU842" s="75"/>
      <c r="DV842" s="81"/>
      <c r="DW842" s="75"/>
      <c r="DX842" s="81"/>
      <c r="DY842" s="75"/>
      <c r="DZ842" s="81"/>
      <c r="EA842" s="75"/>
      <c r="EB842" s="81"/>
      <c r="EC842" s="75"/>
      <c r="ED842" s="81"/>
      <c r="EE842" s="75"/>
      <c r="EF842" s="81"/>
      <c r="EG842" s="75"/>
      <c r="EH842" s="81"/>
      <c r="EI842" s="75"/>
      <c r="EJ842" s="81"/>
      <c r="EK842" s="75"/>
      <c r="EL842" s="81"/>
      <c r="EM842" s="75"/>
      <c r="EN842" s="81"/>
      <c r="EO842" s="75"/>
      <c r="EP842" s="81"/>
      <c r="EQ842" s="75"/>
      <c r="ER842" s="81"/>
      <c r="ES842" s="75"/>
      <c r="ET842" s="81"/>
      <c r="EU842" s="75"/>
      <c r="EV842" s="81"/>
      <c r="EW842" s="75"/>
      <c r="EX842" s="81"/>
      <c r="EY842" s="75"/>
      <c r="EZ842" s="81"/>
      <c r="FA842" s="75"/>
      <c r="FB842" s="81"/>
      <c r="FC842" s="75"/>
      <c r="FD842" s="81"/>
      <c r="FE842" s="75"/>
      <c r="FF842" s="81"/>
      <c r="FG842" s="75"/>
      <c r="FH842" s="81"/>
      <c r="FI842" s="75"/>
      <c r="FJ842" s="81"/>
      <c r="FK842" s="75"/>
      <c r="FL842" s="81"/>
      <c r="FM842" s="75"/>
      <c r="FN842" s="81"/>
      <c r="FO842" s="75"/>
      <c r="FP842" s="81"/>
      <c r="FQ842" s="75"/>
      <c r="FR842" s="81"/>
      <c r="FS842" s="75"/>
      <c r="FT842" s="81"/>
      <c r="FU842" s="75"/>
      <c r="FV842" s="81"/>
      <c r="FW842" s="75"/>
      <c r="FX842" s="81"/>
      <c r="FY842" s="75"/>
      <c r="FZ842" s="81"/>
      <c r="GA842" s="75"/>
      <c r="GB842" s="81"/>
      <c r="GC842" s="75"/>
      <c r="GD842" s="81"/>
      <c r="GE842" s="75"/>
      <c r="GF842" s="81"/>
      <c r="GG842" s="75"/>
      <c r="GH842" s="81"/>
      <c r="GI842" s="75"/>
      <c r="GJ842" s="81"/>
      <c r="GK842" s="75"/>
      <c r="GL842" s="81"/>
      <c r="GM842" s="75"/>
      <c r="GN842" s="81"/>
      <c r="GO842" s="75"/>
      <c r="GP842" s="81"/>
      <c r="GQ842" s="75"/>
      <c r="GR842" s="81"/>
      <c r="GS842" s="75"/>
      <c r="GT842" s="81"/>
      <c r="GU842" s="75"/>
      <c r="GV842" s="81"/>
      <c r="GW842" s="75"/>
      <c r="GX842" s="81"/>
      <c r="GY842" s="75"/>
      <c r="GZ842" s="81"/>
      <c r="HA842" s="75"/>
      <c r="HB842" s="81"/>
      <c r="HC842" s="75"/>
      <c r="HD842" s="81"/>
      <c r="HE842" s="75"/>
      <c r="HF842" s="81"/>
      <c r="HG842" s="75"/>
      <c r="HH842" s="81"/>
      <c r="HI842" s="75"/>
      <c r="HJ842" s="81"/>
      <c r="HK842" s="75"/>
      <c r="HL842" s="81"/>
      <c r="HM842" s="75"/>
      <c r="HN842" s="81"/>
      <c r="HO842" s="75"/>
      <c r="HP842" s="81"/>
      <c r="HQ842" s="75"/>
      <c r="HR842" s="81"/>
      <c r="HS842" s="75"/>
      <c r="HT842" s="81"/>
      <c r="HU842" s="75"/>
      <c r="HV842" s="81"/>
      <c r="HW842" s="75"/>
      <c r="HX842" s="81"/>
      <c r="HY842" s="75"/>
      <c r="HZ842" s="81"/>
      <c r="IA842" s="75"/>
      <c r="IB842" s="81"/>
      <c r="IC842" s="75"/>
      <c r="ID842" s="81"/>
      <c r="IE842" s="75"/>
      <c r="IF842" s="81"/>
      <c r="IG842" s="75"/>
      <c r="IH842" s="81"/>
      <c r="II842" s="75"/>
      <c r="IJ842" s="81"/>
      <c r="IK842" s="75"/>
      <c r="IL842" s="81"/>
      <c r="IM842" s="75"/>
      <c r="IN842" s="81"/>
      <c r="IO842" s="75"/>
      <c r="IP842" s="81"/>
      <c r="IQ842" s="75"/>
      <c r="IR842" s="81"/>
      <c r="IS842" s="75"/>
      <c r="IT842" s="81"/>
      <c r="IU842" s="75"/>
      <c r="IV842" s="81"/>
      <c r="IW842" s="75"/>
      <c r="IX842" s="81"/>
      <c r="IY842" s="75"/>
      <c r="IZ842" s="81"/>
      <c r="JA842" s="75"/>
      <c r="JB842" s="81"/>
      <c r="JC842" s="75"/>
      <c r="JD842" s="81"/>
      <c r="JE842" s="75"/>
      <c r="JF842" s="81"/>
      <c r="JG842" s="75"/>
      <c r="JH842" s="81"/>
      <c r="JI842" s="75"/>
      <c r="JJ842" s="81"/>
      <c r="JK842" s="75"/>
      <c r="JL842" s="81"/>
      <c r="JM842" s="75"/>
      <c r="JN842" s="81"/>
      <c r="JO842" s="75"/>
      <c r="JP842" s="81"/>
      <c r="JQ842" s="75"/>
      <c r="JR842" s="81"/>
      <c r="JS842" s="75"/>
      <c r="JT842" s="81"/>
      <c r="JU842" s="75"/>
      <c r="JV842" s="81"/>
      <c r="JW842" s="75"/>
      <c r="JX842" s="81"/>
      <c r="JY842" s="75"/>
      <c r="JZ842" s="81"/>
      <c r="KA842" s="75"/>
      <c r="KB842" s="81"/>
      <c r="KC842" s="75"/>
      <c r="KD842" s="81"/>
      <c r="KE842" s="75"/>
      <c r="KF842" s="81"/>
      <c r="KG842" s="75"/>
      <c r="KH842" s="81"/>
      <c r="KI842" s="75"/>
      <c r="KJ842" s="81"/>
      <c r="KK842" s="75"/>
      <c r="KL842" s="81"/>
      <c r="KM842" s="75"/>
      <c r="KN842" s="81"/>
      <c r="KO842" s="75"/>
      <c r="KP842" s="81"/>
      <c r="KQ842" s="75"/>
      <c r="KR842" s="81"/>
      <c r="KS842" s="75"/>
      <c r="KT842" s="81"/>
      <c r="KU842" s="75"/>
      <c r="KV842" s="81"/>
      <c r="KW842" s="75"/>
      <c r="KX842" s="81"/>
      <c r="KY842" s="75"/>
      <c r="KZ842" s="81"/>
      <c r="LA842" s="75"/>
      <c r="LB842" s="81"/>
      <c r="LC842" s="75"/>
      <c r="LD842" s="81"/>
      <c r="LE842" s="75"/>
      <c r="LF842" s="81"/>
      <c r="LG842" s="75"/>
      <c r="LH842" s="81"/>
      <c r="LI842" s="75"/>
      <c r="LJ842" s="81"/>
      <c r="LK842" s="75"/>
      <c r="LL842" s="81"/>
      <c r="LM842" s="75"/>
      <c r="LN842" s="81"/>
      <c r="LO842" s="75"/>
      <c r="LP842" s="81"/>
      <c r="LQ842" s="75"/>
      <c r="LR842" s="81"/>
      <c r="LS842" s="75"/>
      <c r="LT842" s="81"/>
      <c r="LU842" s="75"/>
      <c r="LV842" s="81"/>
      <c r="LW842" s="75"/>
      <c r="LX842" s="81"/>
      <c r="LY842" s="75"/>
      <c r="LZ842" s="81"/>
      <c r="MA842" s="75"/>
      <c r="MB842" s="81"/>
      <c r="MC842" s="75"/>
      <c r="MD842" s="81"/>
      <c r="ME842" s="75"/>
      <c r="MF842" s="81"/>
      <c r="MG842" s="75"/>
      <c r="MH842" s="81"/>
      <c r="MI842" s="75"/>
      <c r="MJ842" s="81"/>
      <c r="MK842" s="75"/>
      <c r="ML842" s="81"/>
      <c r="MM842" s="75"/>
      <c r="MN842" s="81"/>
      <c r="MO842" s="75"/>
      <c r="MP842" s="81"/>
      <c r="MQ842" s="75"/>
      <c r="MR842" s="81"/>
      <c r="MS842" s="75"/>
      <c r="MT842" s="81"/>
      <c r="MU842" s="75"/>
      <c r="MV842" s="81"/>
      <c r="MW842" s="75"/>
      <c r="MX842" s="81"/>
      <c r="MY842" s="75"/>
      <c r="MZ842" s="81"/>
      <c r="NA842" s="75"/>
      <c r="NB842" s="81"/>
      <c r="NC842" s="75"/>
      <c r="ND842" s="81"/>
      <c r="NE842" s="75"/>
      <c r="NF842" s="81"/>
      <c r="NG842" s="75"/>
      <c r="NH842" s="81"/>
      <c r="NI842" s="75"/>
      <c r="NJ842" s="81"/>
      <c r="NK842" s="75"/>
      <c r="NL842" s="81"/>
      <c r="NM842" s="75"/>
      <c r="NN842" s="81"/>
      <c r="NO842" s="75"/>
      <c r="NP842" s="81"/>
      <c r="NQ842" s="75"/>
      <c r="NR842" s="81"/>
      <c r="NS842" s="75"/>
      <c r="NT842" s="81"/>
      <c r="NU842" s="75"/>
      <c r="NV842" s="81"/>
      <c r="NW842" s="75"/>
      <c r="NX842" s="81"/>
      <c r="NY842" s="75"/>
      <c r="NZ842" s="81"/>
      <c r="OA842" s="75"/>
      <c r="OB842" s="81"/>
      <c r="OC842" s="75"/>
      <c r="OD842" s="81"/>
      <c r="OE842" s="75"/>
      <c r="OF842" s="81"/>
      <c r="OG842" s="75"/>
      <c r="OH842" s="81"/>
      <c r="OI842" s="75"/>
      <c r="OJ842" s="81"/>
      <c r="OK842" s="75"/>
      <c r="OL842" s="81"/>
      <c r="OM842" s="75"/>
      <c r="ON842" s="81"/>
      <c r="OO842" s="75"/>
      <c r="OP842" s="81"/>
      <c r="OQ842" s="75"/>
      <c r="OR842" s="81"/>
      <c r="OS842" s="75"/>
      <c r="OT842" s="81"/>
      <c r="OU842" s="75"/>
      <c r="OV842" s="81"/>
      <c r="OW842" s="75"/>
      <c r="OX842" s="81"/>
      <c r="OY842" s="75"/>
      <c r="OZ842" s="81"/>
      <c r="PA842" s="75"/>
      <c r="PB842" s="81"/>
      <c r="PC842" s="75"/>
      <c r="PD842" s="81"/>
      <c r="PE842" s="75"/>
      <c r="PF842" s="81"/>
      <c r="PG842" s="75"/>
      <c r="PH842" s="81"/>
      <c r="PI842" s="75"/>
      <c r="PJ842" s="81"/>
      <c r="PK842" s="75"/>
      <c r="PL842" s="81"/>
      <c r="PM842" s="75"/>
      <c r="PN842" s="81"/>
      <c r="PO842" s="75"/>
      <c r="PP842" s="81"/>
      <c r="PQ842" s="75"/>
      <c r="PR842" s="81"/>
      <c r="PS842" s="75"/>
      <c r="PT842" s="81"/>
      <c r="PU842" s="75"/>
      <c r="PV842" s="81"/>
      <c r="PW842" s="75"/>
      <c r="PX842" s="81"/>
      <c r="PY842" s="75"/>
      <c r="PZ842" s="81"/>
      <c r="QA842" s="75"/>
      <c r="QB842" s="81"/>
      <c r="QC842" s="75"/>
      <c r="QD842" s="81"/>
      <c r="QE842" s="75"/>
      <c r="QF842" s="81"/>
      <c r="QG842" s="75"/>
      <c r="QH842" s="81"/>
      <c r="QI842" s="75"/>
      <c r="QJ842" s="81"/>
      <c r="QK842" s="75"/>
      <c r="QL842" s="81"/>
      <c r="QM842" s="75"/>
      <c r="QN842" s="81"/>
      <c r="QO842" s="75"/>
      <c r="QP842" s="81"/>
      <c r="QQ842" s="75"/>
      <c r="QR842" s="81"/>
      <c r="QS842" s="75"/>
      <c r="QT842" s="81"/>
      <c r="QU842" s="75"/>
      <c r="QV842" s="81"/>
      <c r="QW842" s="75"/>
      <c r="QX842" s="81"/>
      <c r="QY842" s="75"/>
      <c r="QZ842" s="81"/>
      <c r="RA842" s="75"/>
      <c r="RB842" s="81"/>
      <c r="RC842" s="75"/>
      <c r="RD842" s="81"/>
      <c r="RE842" s="75"/>
      <c r="RF842" s="81"/>
      <c r="RG842" s="75"/>
      <c r="RH842" s="81"/>
      <c r="RI842" s="75"/>
      <c r="RJ842" s="81"/>
      <c r="RK842" s="75"/>
      <c r="RL842" s="81"/>
      <c r="RM842" s="75"/>
      <c r="RN842" s="81"/>
      <c r="RO842" s="75"/>
      <c r="RP842" s="81"/>
      <c r="RQ842" s="75"/>
      <c r="RR842" s="81"/>
      <c r="RS842" s="75"/>
      <c r="RT842" s="81"/>
      <c r="RU842" s="75"/>
      <c r="RV842" s="81"/>
      <c r="RW842" s="75"/>
      <c r="RX842" s="81"/>
      <c r="RY842" s="75"/>
      <c r="RZ842" s="81"/>
      <c r="SA842" s="75"/>
      <c r="SB842" s="81"/>
      <c r="SC842" s="75"/>
      <c r="SD842" s="81"/>
      <c r="SE842" s="75"/>
      <c r="SF842" s="81"/>
      <c r="SG842" s="75"/>
      <c r="SH842" s="81"/>
      <c r="SI842" s="75"/>
      <c r="SJ842" s="81"/>
      <c r="SK842" s="75"/>
      <c r="SL842" s="81"/>
      <c r="SM842" s="75"/>
      <c r="SN842" s="81"/>
      <c r="SO842" s="75"/>
      <c r="SP842" s="81"/>
      <c r="SQ842" s="75"/>
      <c r="SR842" s="81"/>
      <c r="SS842" s="75"/>
      <c r="ST842" s="81"/>
      <c r="SU842" s="75"/>
      <c r="SV842" s="81"/>
      <c r="SW842" s="75"/>
      <c r="SX842" s="81"/>
      <c r="SY842" s="75"/>
      <c r="SZ842" s="81"/>
      <c r="TA842" s="75"/>
      <c r="TB842" s="81"/>
      <c r="TC842" s="75"/>
      <c r="TD842" s="81"/>
      <c r="TE842" s="75"/>
      <c r="TF842" s="81"/>
      <c r="TG842" s="75"/>
      <c r="TH842" s="81"/>
      <c r="TI842" s="75"/>
      <c r="TJ842" s="81"/>
      <c r="TK842" s="75"/>
      <c r="TL842" s="81"/>
      <c r="TM842" s="75"/>
      <c r="TN842" s="81"/>
      <c r="TO842" s="75"/>
      <c r="TP842" s="81"/>
      <c r="TQ842" s="75"/>
      <c r="TR842" s="81"/>
      <c r="TS842" s="75"/>
      <c r="TT842" s="81"/>
      <c r="TU842" s="75"/>
      <c r="TV842" s="81"/>
      <c r="TW842" s="75"/>
      <c r="TX842" s="81"/>
      <c r="TY842" s="75"/>
      <c r="TZ842" s="81"/>
      <c r="UA842" s="75"/>
      <c r="UB842" s="81"/>
      <c r="UC842" s="75"/>
      <c r="UD842" s="81"/>
      <c r="UE842" s="75"/>
      <c r="UF842" s="81"/>
      <c r="UG842" s="75"/>
      <c r="UH842" s="81"/>
      <c r="UI842" s="75"/>
      <c r="UJ842" s="81"/>
      <c r="UK842" s="75"/>
      <c r="UL842" s="81"/>
      <c r="UM842" s="75"/>
      <c r="UN842" s="81"/>
      <c r="UO842" s="75"/>
      <c r="UP842" s="81"/>
      <c r="UQ842" s="75"/>
      <c r="UR842" s="81"/>
      <c r="US842" s="75"/>
      <c r="UT842" s="81"/>
      <c r="UU842" s="75"/>
      <c r="UV842" s="81"/>
      <c r="UW842" s="75"/>
      <c r="UX842" s="81"/>
      <c r="UY842" s="75"/>
      <c r="UZ842" s="81"/>
      <c r="VA842" s="75"/>
      <c r="VB842" s="81"/>
      <c r="VC842" s="75"/>
      <c r="VD842" s="81"/>
      <c r="VE842" s="75"/>
      <c r="VF842" s="81"/>
      <c r="VG842" s="75"/>
      <c r="VH842" s="81"/>
      <c r="VI842" s="75"/>
      <c r="VJ842" s="81"/>
      <c r="VK842" s="75"/>
      <c r="VL842" s="81"/>
      <c r="VM842" s="75"/>
      <c r="VN842" s="81"/>
      <c r="VO842" s="75"/>
      <c r="VP842" s="81"/>
      <c r="VQ842" s="75"/>
      <c r="VR842" s="81"/>
      <c r="VS842" s="75"/>
      <c r="VT842" s="81"/>
      <c r="VU842" s="75"/>
      <c r="VV842" s="81"/>
      <c r="VW842" s="75"/>
      <c r="VX842" s="81"/>
      <c r="VY842" s="75"/>
      <c r="VZ842" s="81"/>
      <c r="WA842" s="75"/>
      <c r="WB842" s="81"/>
      <c r="WC842" s="75"/>
      <c r="WD842" s="81"/>
      <c r="WE842" s="75"/>
      <c r="WF842" s="81"/>
      <c r="WG842" s="75"/>
      <c r="WH842" s="81"/>
      <c r="WI842" s="75"/>
      <c r="WJ842" s="81"/>
      <c r="WK842" s="75"/>
      <c r="WL842" s="81"/>
      <c r="WM842" s="75"/>
      <c r="WN842" s="81"/>
      <c r="WO842" s="75"/>
      <c r="WP842" s="81"/>
      <c r="WQ842" s="75"/>
      <c r="WR842" s="81"/>
      <c r="WS842" s="75"/>
      <c r="WT842" s="81"/>
      <c r="WU842" s="75"/>
      <c r="WV842" s="81"/>
      <c r="WW842" s="75"/>
      <c r="WX842" s="81"/>
      <c r="WY842" s="75"/>
      <c r="WZ842" s="81"/>
      <c r="XA842" s="75"/>
      <c r="XB842" s="81"/>
      <c r="XC842" s="75"/>
      <c r="XD842" s="81"/>
      <c r="XE842" s="75"/>
      <c r="XF842" s="81"/>
      <c r="XG842" s="75"/>
      <c r="XH842" s="81"/>
      <c r="XI842" s="75"/>
      <c r="XJ842" s="81"/>
      <c r="XK842" s="75"/>
      <c r="XL842" s="81"/>
      <c r="XM842" s="75"/>
      <c r="XN842" s="81"/>
      <c r="XO842" s="75"/>
      <c r="XP842" s="81"/>
      <c r="XQ842" s="75"/>
      <c r="XR842" s="81"/>
      <c r="XS842" s="75"/>
      <c r="XT842" s="81"/>
      <c r="XU842" s="75"/>
      <c r="XV842" s="81"/>
      <c r="XW842" s="75"/>
      <c r="XX842" s="81"/>
      <c r="XY842" s="75"/>
      <c r="XZ842" s="81"/>
      <c r="YA842" s="75"/>
      <c r="YB842" s="81"/>
      <c r="YC842" s="75"/>
      <c r="YD842" s="81"/>
      <c r="YE842" s="75"/>
      <c r="YF842" s="81"/>
      <c r="YG842" s="75"/>
      <c r="YH842" s="81"/>
      <c r="YI842" s="75"/>
      <c r="YJ842" s="81"/>
      <c r="YK842" s="75"/>
      <c r="YL842" s="81"/>
      <c r="YM842" s="75"/>
      <c r="YN842" s="81"/>
      <c r="YO842" s="75"/>
      <c r="YP842" s="81"/>
      <c r="YQ842" s="75"/>
      <c r="YR842" s="81"/>
      <c r="YS842" s="75"/>
      <c r="YT842" s="81"/>
      <c r="YU842" s="75"/>
      <c r="YV842" s="81"/>
      <c r="YW842" s="75"/>
      <c r="YX842" s="81"/>
      <c r="YY842" s="75"/>
      <c r="YZ842" s="81"/>
      <c r="ZA842" s="75"/>
      <c r="ZB842" s="81"/>
      <c r="ZC842" s="75"/>
      <c r="ZD842" s="81"/>
      <c r="ZE842" s="75"/>
      <c r="ZF842" s="81"/>
      <c r="ZG842" s="75"/>
      <c r="ZH842" s="81"/>
      <c r="ZI842" s="75"/>
      <c r="ZJ842" s="81"/>
      <c r="ZK842" s="75"/>
      <c r="ZL842" s="81"/>
      <c r="ZM842" s="75"/>
      <c r="ZN842" s="81"/>
      <c r="ZO842" s="75"/>
      <c r="ZP842" s="81"/>
      <c r="ZQ842" s="75"/>
      <c r="ZR842" s="81"/>
      <c r="ZS842" s="75"/>
      <c r="ZT842" s="81"/>
      <c r="ZU842" s="75"/>
      <c r="ZV842" s="81"/>
      <c r="ZW842" s="75"/>
      <c r="ZX842" s="81"/>
      <c r="ZY842" s="75"/>
      <c r="ZZ842" s="81"/>
      <c r="AAA842" s="75"/>
      <c r="AAB842" s="81"/>
      <c r="AAC842" s="75"/>
      <c r="AAD842" s="81"/>
      <c r="AAE842" s="75"/>
      <c r="AAF842" s="81"/>
      <c r="AAG842" s="75"/>
      <c r="AAH842" s="81"/>
      <c r="AAI842" s="75"/>
      <c r="AAJ842" s="81"/>
      <c r="AAK842" s="75"/>
      <c r="AAL842" s="81"/>
      <c r="AAM842" s="75"/>
      <c r="AAN842" s="81"/>
      <c r="AAO842" s="75"/>
      <c r="AAP842" s="81"/>
      <c r="AAQ842" s="75"/>
      <c r="AAR842" s="81"/>
      <c r="AAS842" s="75"/>
      <c r="AAT842" s="81"/>
      <c r="AAU842" s="75"/>
      <c r="AAV842" s="81"/>
      <c r="AAW842" s="75"/>
      <c r="AAX842" s="81"/>
      <c r="AAY842" s="75"/>
      <c r="AAZ842" s="81"/>
      <c r="ABA842" s="75"/>
      <c r="ABB842" s="81"/>
      <c r="ABC842" s="75"/>
      <c r="ABD842" s="81"/>
      <c r="ABE842" s="75"/>
      <c r="ABF842" s="81"/>
      <c r="ABG842" s="75"/>
      <c r="ABH842" s="81"/>
      <c r="ABI842" s="75"/>
      <c r="ABJ842" s="81"/>
      <c r="ABK842" s="75"/>
      <c r="ABL842" s="81"/>
      <c r="ABM842" s="75"/>
      <c r="ABN842" s="81"/>
      <c r="ABO842" s="75"/>
      <c r="ABP842" s="81"/>
      <c r="ABQ842" s="75"/>
      <c r="ABR842" s="81"/>
      <c r="ABS842" s="75"/>
      <c r="ABT842" s="81"/>
      <c r="ABU842" s="75"/>
      <c r="ABV842" s="81"/>
      <c r="ABW842" s="75"/>
      <c r="ABX842" s="81"/>
      <c r="ABY842" s="75"/>
      <c r="ABZ842" s="81"/>
      <c r="ACA842" s="75"/>
      <c r="ACB842" s="81"/>
      <c r="ACC842" s="75"/>
      <c r="ACD842" s="81"/>
      <c r="ACE842" s="75"/>
      <c r="ACF842" s="81"/>
      <c r="ACG842" s="75"/>
      <c r="ACH842" s="81"/>
      <c r="ACI842" s="75"/>
      <c r="ACJ842" s="81"/>
      <c r="ACK842" s="75"/>
      <c r="ACL842" s="81"/>
      <c r="ACM842" s="75"/>
      <c r="ACN842" s="81"/>
      <c r="ACO842" s="75"/>
      <c r="ACP842" s="81"/>
      <c r="ACQ842" s="75"/>
      <c r="ACR842" s="81"/>
      <c r="ACS842" s="75"/>
      <c r="ACT842" s="81"/>
      <c r="ACU842" s="75"/>
      <c r="ACV842" s="81"/>
      <c r="ACW842" s="75"/>
      <c r="ACX842" s="81"/>
      <c r="ACY842" s="75"/>
      <c r="ACZ842" s="81"/>
      <c r="ADA842" s="75"/>
      <c r="ADB842" s="81"/>
      <c r="ADC842" s="75"/>
      <c r="ADD842" s="81"/>
      <c r="ADE842" s="75"/>
      <c r="ADF842" s="81"/>
      <c r="ADG842" s="75"/>
      <c r="ADH842" s="81"/>
      <c r="ADI842" s="75"/>
      <c r="ADJ842" s="81"/>
      <c r="ADK842" s="75"/>
      <c r="ADL842" s="81"/>
      <c r="ADM842" s="75"/>
      <c r="ADN842" s="81"/>
      <c r="ADO842" s="75"/>
      <c r="ADP842" s="81"/>
      <c r="ADQ842" s="75"/>
      <c r="ADR842" s="81"/>
      <c r="ADS842" s="75"/>
      <c r="ADT842" s="81"/>
      <c r="ADU842" s="75"/>
      <c r="ADV842" s="81"/>
      <c r="ADW842" s="75"/>
      <c r="ADX842" s="81"/>
      <c r="ADY842" s="75"/>
      <c r="ADZ842" s="81"/>
      <c r="AEA842" s="75"/>
      <c r="AEB842" s="81"/>
      <c r="AEC842" s="75"/>
      <c r="AED842" s="81"/>
      <c r="AEE842" s="75"/>
      <c r="AEF842" s="81"/>
      <c r="AEG842" s="75"/>
      <c r="AEH842" s="81"/>
      <c r="AEI842" s="75"/>
      <c r="AEJ842" s="81"/>
      <c r="AEK842" s="75"/>
      <c r="AEL842" s="81"/>
      <c r="AEM842" s="75"/>
      <c r="AEN842" s="81"/>
      <c r="AEO842" s="75"/>
      <c r="AEP842" s="81"/>
      <c r="AEQ842" s="75"/>
      <c r="AER842" s="81"/>
      <c r="AES842" s="75"/>
      <c r="AET842" s="81"/>
      <c r="AEU842" s="75"/>
      <c r="AEV842" s="81"/>
      <c r="AEW842" s="75"/>
      <c r="AEX842" s="81"/>
      <c r="AEY842" s="75"/>
      <c r="AEZ842" s="81"/>
      <c r="AFA842" s="75"/>
      <c r="AFB842" s="81"/>
      <c r="AFC842" s="75"/>
      <c r="AFD842" s="81"/>
      <c r="AFE842" s="75"/>
      <c r="AFF842" s="81"/>
      <c r="AFG842" s="75"/>
      <c r="AFH842" s="81"/>
      <c r="AFI842" s="75"/>
      <c r="AFJ842" s="81"/>
      <c r="AFK842" s="75"/>
      <c r="AFL842" s="81"/>
      <c r="AFM842" s="75"/>
      <c r="AFN842" s="81"/>
      <c r="AFO842" s="75"/>
      <c r="AFP842" s="81"/>
      <c r="AFQ842" s="75"/>
      <c r="AFR842" s="81"/>
      <c r="AFS842" s="75"/>
      <c r="AFT842" s="81"/>
      <c r="AFU842" s="75"/>
      <c r="AFV842" s="81"/>
      <c r="AFW842" s="75"/>
      <c r="AFX842" s="81"/>
      <c r="AFY842" s="75"/>
      <c r="AFZ842" s="81"/>
      <c r="AGA842" s="75"/>
      <c r="AGB842" s="81"/>
      <c r="AGC842" s="75"/>
      <c r="AGD842" s="81"/>
      <c r="AGE842" s="75"/>
      <c r="AGF842" s="81"/>
      <c r="AGG842" s="75"/>
      <c r="AGH842" s="81"/>
      <c r="AGI842" s="75"/>
      <c r="AGJ842" s="81"/>
      <c r="AGK842" s="75"/>
      <c r="AGL842" s="81"/>
      <c r="AGM842" s="75"/>
      <c r="AGN842" s="81"/>
      <c r="AGO842" s="75"/>
      <c r="AGP842" s="81"/>
      <c r="AGQ842" s="75"/>
      <c r="AGR842" s="81"/>
      <c r="AGS842" s="75"/>
      <c r="AGT842" s="81"/>
      <c r="AGU842" s="75"/>
      <c r="AGV842" s="81"/>
      <c r="AGW842" s="75"/>
      <c r="AGX842" s="81"/>
      <c r="AGY842" s="75"/>
      <c r="AGZ842" s="81"/>
      <c r="AHA842" s="75"/>
      <c r="AHB842" s="81"/>
      <c r="AHC842" s="75"/>
      <c r="AHD842" s="81"/>
      <c r="AHE842" s="75"/>
      <c r="AHF842" s="81"/>
      <c r="AHG842" s="75"/>
      <c r="AHH842" s="81"/>
      <c r="AHI842" s="75"/>
      <c r="AHJ842" s="81"/>
      <c r="AHK842" s="75"/>
      <c r="AHL842" s="81"/>
      <c r="AHM842" s="75"/>
      <c r="AHN842" s="81"/>
      <c r="AHO842" s="75"/>
      <c r="AHP842" s="81"/>
      <c r="AHQ842" s="75"/>
      <c r="AHR842" s="81"/>
      <c r="AHS842" s="75"/>
      <c r="AHT842" s="81"/>
      <c r="AHU842" s="75"/>
      <c r="AHV842" s="81"/>
      <c r="AHW842" s="75"/>
      <c r="AHX842" s="81"/>
      <c r="AHY842" s="75"/>
      <c r="AHZ842" s="81"/>
      <c r="AIA842" s="75"/>
      <c r="AIB842" s="81"/>
      <c r="AIC842" s="75"/>
      <c r="AID842" s="81"/>
      <c r="AIE842" s="75"/>
      <c r="AIF842" s="81"/>
      <c r="AIG842" s="75"/>
      <c r="AIH842" s="81"/>
      <c r="AII842" s="75"/>
      <c r="AIJ842" s="81"/>
      <c r="AIK842" s="75"/>
      <c r="AIL842" s="81"/>
      <c r="AIM842" s="75"/>
      <c r="AIN842" s="81"/>
      <c r="AIO842" s="75"/>
      <c r="AIP842" s="81"/>
      <c r="AIQ842" s="75"/>
      <c r="AIR842" s="81"/>
      <c r="AIS842" s="75"/>
      <c r="AIT842" s="81"/>
      <c r="AIU842" s="75"/>
      <c r="AIV842" s="81"/>
      <c r="AIW842" s="75"/>
      <c r="AIX842" s="81"/>
      <c r="AIY842" s="75"/>
      <c r="AIZ842" s="81"/>
      <c r="AJA842" s="75"/>
      <c r="AJB842" s="81"/>
      <c r="AJC842" s="75"/>
      <c r="AJD842" s="81"/>
      <c r="AJE842" s="75"/>
      <c r="AJF842" s="81"/>
      <c r="AJG842" s="75"/>
      <c r="AJH842" s="81"/>
      <c r="AJI842" s="75"/>
      <c r="AJJ842" s="81"/>
      <c r="AJK842" s="75"/>
      <c r="AJL842" s="81"/>
      <c r="AJM842" s="75"/>
      <c r="AJN842" s="81"/>
      <c r="AJO842" s="75"/>
      <c r="AJP842" s="81"/>
      <c r="AJQ842" s="75"/>
      <c r="AJR842" s="81"/>
      <c r="AJS842" s="75"/>
      <c r="AJT842" s="81"/>
      <c r="AJU842" s="75"/>
      <c r="AJV842" s="81"/>
      <c r="AJW842" s="75"/>
      <c r="AJX842" s="81"/>
      <c r="AJY842" s="75"/>
      <c r="AJZ842" s="81"/>
      <c r="AKA842" s="75"/>
      <c r="AKB842" s="81"/>
      <c r="AKC842" s="75"/>
      <c r="AKD842" s="81"/>
      <c r="AKE842" s="75"/>
      <c r="AKF842" s="81"/>
      <c r="AKG842" s="75"/>
      <c r="AKH842" s="81"/>
      <c r="AKI842" s="75"/>
      <c r="AKJ842" s="81"/>
      <c r="AKK842" s="75"/>
      <c r="AKL842" s="81"/>
      <c r="AKM842" s="75"/>
      <c r="AKN842" s="81"/>
      <c r="AKO842" s="75"/>
      <c r="AKP842" s="81"/>
      <c r="AKQ842" s="75"/>
      <c r="AKR842" s="81"/>
      <c r="AKS842" s="75"/>
      <c r="AKT842" s="81"/>
      <c r="AKU842" s="75"/>
      <c r="AKV842" s="81"/>
      <c r="AKW842" s="75"/>
      <c r="AKX842" s="81"/>
      <c r="AKY842" s="75"/>
      <c r="AKZ842" s="81"/>
      <c r="ALA842" s="75"/>
      <c r="ALB842" s="81"/>
      <c r="ALC842" s="75"/>
      <c r="ALD842" s="81"/>
      <c r="ALE842" s="75"/>
      <c r="ALF842" s="81"/>
      <c r="ALG842" s="75"/>
      <c r="ALH842" s="81"/>
      <c r="ALI842" s="75"/>
      <c r="ALJ842" s="81"/>
      <c r="ALK842" s="75"/>
      <c r="ALL842" s="81"/>
      <c r="ALM842" s="75"/>
      <c r="ALN842" s="81"/>
      <c r="ALO842" s="75"/>
      <c r="ALP842" s="81"/>
      <c r="ALQ842" s="75"/>
      <c r="ALR842" s="81"/>
      <c r="ALS842" s="75"/>
      <c r="ALT842" s="81"/>
      <c r="ALU842" s="75"/>
      <c r="ALV842" s="81"/>
      <c r="ALW842" s="75"/>
      <c r="ALX842" s="81"/>
      <c r="ALY842" s="75"/>
      <c r="ALZ842" s="81"/>
      <c r="AMA842" s="75"/>
      <c r="AMB842" s="81"/>
      <c r="AMC842" s="75"/>
      <c r="AMD842" s="81"/>
      <c r="AME842" s="75"/>
      <c r="AMF842" s="81"/>
      <c r="AMG842" s="75"/>
      <c r="AMH842" s="81"/>
      <c r="AMI842" s="75"/>
      <c r="AMJ842" s="81"/>
      <c r="AMK842" s="75"/>
      <c r="AML842" s="81"/>
      <c r="AMM842" s="75"/>
      <c r="AMN842" s="81"/>
      <c r="AMO842" s="75"/>
      <c r="AMP842" s="81"/>
      <c r="AMQ842" s="75"/>
      <c r="AMR842" s="81"/>
      <c r="AMS842" s="75"/>
      <c r="AMT842" s="81"/>
      <c r="AMU842" s="75"/>
      <c r="AMV842" s="81"/>
      <c r="AMW842" s="75"/>
      <c r="AMX842" s="81"/>
      <c r="AMY842" s="75"/>
      <c r="AMZ842" s="81"/>
      <c r="ANA842" s="75"/>
      <c r="ANB842" s="81"/>
      <c r="ANC842" s="75"/>
      <c r="AND842" s="81"/>
      <c r="ANE842" s="75"/>
      <c r="ANF842" s="81"/>
      <c r="ANG842" s="75"/>
      <c r="ANH842" s="81"/>
      <c r="ANI842" s="75"/>
      <c r="ANJ842" s="81"/>
      <c r="ANK842" s="75"/>
      <c r="ANL842" s="81"/>
      <c r="ANM842" s="75"/>
      <c r="ANN842" s="81"/>
      <c r="ANO842" s="75"/>
      <c r="ANP842" s="81"/>
      <c r="ANQ842" s="75"/>
      <c r="ANR842" s="81"/>
      <c r="ANS842" s="75"/>
      <c r="ANT842" s="81"/>
      <c r="ANU842" s="75"/>
      <c r="ANV842" s="81"/>
      <c r="ANW842" s="75"/>
      <c r="ANX842" s="81"/>
      <c r="ANY842" s="75"/>
      <c r="ANZ842" s="81"/>
      <c r="AOA842" s="75"/>
      <c r="AOB842" s="81"/>
      <c r="AOC842" s="75"/>
      <c r="AOD842" s="81"/>
      <c r="AOE842" s="75"/>
      <c r="AOF842" s="81"/>
      <c r="AOG842" s="75"/>
      <c r="AOH842" s="81"/>
      <c r="AOI842" s="75"/>
      <c r="AOJ842" s="81"/>
      <c r="AOK842" s="75"/>
      <c r="AOL842" s="81"/>
      <c r="AOM842" s="75"/>
      <c r="AON842" s="81"/>
      <c r="AOO842" s="75"/>
      <c r="AOP842" s="81"/>
      <c r="AOQ842" s="75"/>
      <c r="AOR842" s="81"/>
      <c r="AOS842" s="75"/>
      <c r="AOT842" s="81"/>
      <c r="AOU842" s="75"/>
      <c r="AOV842" s="81"/>
      <c r="AOW842" s="75"/>
      <c r="AOX842" s="81"/>
      <c r="AOY842" s="75"/>
      <c r="AOZ842" s="81"/>
      <c r="APA842" s="75"/>
      <c r="APB842" s="81"/>
      <c r="APC842" s="75"/>
      <c r="APD842" s="81"/>
      <c r="APE842" s="75"/>
      <c r="APF842" s="81"/>
      <c r="APG842" s="75"/>
      <c r="APH842" s="81"/>
      <c r="API842" s="75"/>
      <c r="APJ842" s="81"/>
      <c r="APK842" s="75"/>
      <c r="APL842" s="81"/>
      <c r="APM842" s="75"/>
      <c r="APN842" s="81"/>
      <c r="APO842" s="75"/>
      <c r="APP842" s="81"/>
      <c r="APQ842" s="75"/>
      <c r="APR842" s="81"/>
      <c r="APS842" s="75"/>
      <c r="APT842" s="81"/>
      <c r="APU842" s="75"/>
      <c r="APV842" s="81"/>
      <c r="APW842" s="75"/>
      <c r="APX842" s="81"/>
      <c r="APY842" s="75"/>
      <c r="APZ842" s="81"/>
      <c r="AQA842" s="75"/>
      <c r="AQB842" s="81"/>
      <c r="AQC842" s="75"/>
      <c r="AQD842" s="81"/>
      <c r="AQE842" s="75"/>
      <c r="AQF842" s="81"/>
      <c r="AQG842" s="75"/>
      <c r="AQH842" s="81"/>
      <c r="AQI842" s="75"/>
      <c r="AQJ842" s="81"/>
      <c r="AQK842" s="75"/>
      <c r="AQL842" s="81"/>
      <c r="AQM842" s="75"/>
      <c r="AQN842" s="81"/>
      <c r="AQO842" s="75"/>
      <c r="AQP842" s="81"/>
      <c r="AQQ842" s="75"/>
      <c r="AQR842" s="81"/>
      <c r="AQS842" s="75"/>
      <c r="AQT842" s="81"/>
      <c r="AQU842" s="75"/>
      <c r="AQV842" s="81"/>
      <c r="AQW842" s="75"/>
      <c r="AQX842" s="81"/>
      <c r="AQY842" s="75"/>
      <c r="AQZ842" s="81"/>
      <c r="ARA842" s="75"/>
      <c r="ARB842" s="81"/>
      <c r="ARC842" s="75"/>
      <c r="ARD842" s="81"/>
      <c r="ARE842" s="75"/>
      <c r="ARF842" s="81"/>
      <c r="ARG842" s="75"/>
      <c r="ARH842" s="81"/>
      <c r="ARI842" s="75"/>
      <c r="ARJ842" s="81"/>
      <c r="ARK842" s="75"/>
      <c r="ARL842" s="81"/>
      <c r="ARM842" s="75"/>
      <c r="ARN842" s="81"/>
      <c r="ARO842" s="75"/>
      <c r="ARP842" s="81"/>
      <c r="ARQ842" s="75"/>
      <c r="ARR842" s="81"/>
      <c r="ARS842" s="75"/>
      <c r="ART842" s="81"/>
      <c r="ARU842" s="75"/>
      <c r="ARV842" s="81"/>
      <c r="ARW842" s="75"/>
      <c r="ARX842" s="81"/>
      <c r="ARY842" s="75"/>
      <c r="ARZ842" s="81"/>
      <c r="ASA842" s="75"/>
      <c r="ASB842" s="81"/>
      <c r="ASC842" s="75"/>
      <c r="ASD842" s="81"/>
      <c r="ASE842" s="75"/>
      <c r="ASF842" s="81"/>
      <c r="ASG842" s="75"/>
      <c r="ASH842" s="81"/>
      <c r="ASI842" s="75"/>
      <c r="ASJ842" s="81"/>
      <c r="ASK842" s="75"/>
      <c r="ASL842" s="81"/>
      <c r="ASM842" s="75"/>
      <c r="ASN842" s="81"/>
      <c r="ASO842" s="75"/>
      <c r="ASP842" s="81"/>
      <c r="ASQ842" s="75"/>
      <c r="ASR842" s="81"/>
      <c r="ASS842" s="75"/>
      <c r="AST842" s="81"/>
      <c r="ASU842" s="75"/>
      <c r="ASV842" s="81"/>
      <c r="ASW842" s="75"/>
      <c r="ASX842" s="81"/>
      <c r="ASY842" s="75"/>
      <c r="ASZ842" s="81"/>
      <c r="ATA842" s="75"/>
      <c r="ATB842" s="81"/>
      <c r="ATC842" s="75"/>
      <c r="ATD842" s="81"/>
      <c r="ATE842" s="75"/>
      <c r="ATF842" s="81"/>
      <c r="ATG842" s="75"/>
      <c r="ATH842" s="81"/>
      <c r="ATI842" s="75"/>
      <c r="ATJ842" s="81"/>
      <c r="ATK842" s="75"/>
      <c r="ATL842" s="81"/>
      <c r="ATM842" s="75"/>
      <c r="ATN842" s="81"/>
      <c r="ATO842" s="75"/>
      <c r="ATP842" s="81"/>
      <c r="ATQ842" s="75"/>
      <c r="ATR842" s="81"/>
      <c r="ATS842" s="75"/>
      <c r="ATT842" s="81"/>
      <c r="ATU842" s="75"/>
      <c r="ATV842" s="81"/>
      <c r="ATW842" s="75"/>
      <c r="ATX842" s="81"/>
      <c r="ATY842" s="75"/>
      <c r="ATZ842" s="81"/>
      <c r="AUA842" s="75"/>
      <c r="AUB842" s="81"/>
      <c r="AUC842" s="75"/>
      <c r="AUD842" s="81"/>
      <c r="AUE842" s="75"/>
      <c r="AUF842" s="81"/>
      <c r="AUG842" s="75"/>
      <c r="AUH842" s="81"/>
      <c r="AUI842" s="75"/>
      <c r="AUJ842" s="81"/>
      <c r="AUK842" s="75"/>
      <c r="AUL842" s="81"/>
      <c r="AUM842" s="75"/>
      <c r="AUN842" s="81"/>
      <c r="AUO842" s="75"/>
      <c r="AUP842" s="81"/>
      <c r="AUQ842" s="75"/>
      <c r="AUR842" s="81"/>
      <c r="AUS842" s="75"/>
      <c r="AUT842" s="81"/>
      <c r="AUU842" s="75"/>
      <c r="AUV842" s="81"/>
      <c r="AUW842" s="75"/>
      <c r="AUX842" s="81"/>
      <c r="AUY842" s="75"/>
      <c r="AUZ842" s="81"/>
      <c r="AVA842" s="75"/>
      <c r="AVB842" s="81"/>
      <c r="AVC842" s="75"/>
      <c r="AVD842" s="81"/>
      <c r="AVE842" s="75"/>
      <c r="AVF842" s="81"/>
      <c r="AVG842" s="75"/>
      <c r="AVH842" s="81"/>
      <c r="AVI842" s="75"/>
      <c r="AVJ842" s="81"/>
      <c r="AVK842" s="75"/>
      <c r="AVL842" s="81"/>
      <c r="AVM842" s="75"/>
      <c r="AVN842" s="81"/>
      <c r="AVO842" s="75"/>
      <c r="AVP842" s="81"/>
      <c r="AVQ842" s="75"/>
      <c r="AVR842" s="81"/>
      <c r="AVS842" s="75"/>
      <c r="AVT842" s="81"/>
      <c r="AVU842" s="75"/>
      <c r="AVV842" s="81"/>
      <c r="AVW842" s="75"/>
      <c r="AVX842" s="81"/>
      <c r="AVY842" s="75"/>
      <c r="AVZ842" s="81"/>
      <c r="AWA842" s="75"/>
      <c r="AWB842" s="81"/>
      <c r="AWC842" s="75"/>
      <c r="AWD842" s="81"/>
      <c r="AWE842" s="75"/>
      <c r="AWF842" s="81"/>
      <c r="AWG842" s="75"/>
      <c r="AWH842" s="81"/>
      <c r="AWI842" s="75"/>
      <c r="AWJ842" s="81"/>
      <c r="AWK842" s="75"/>
      <c r="AWL842" s="81"/>
      <c r="AWM842" s="75"/>
      <c r="AWN842" s="81"/>
      <c r="AWO842" s="75"/>
      <c r="AWP842" s="81"/>
      <c r="AWQ842" s="75"/>
      <c r="AWR842" s="81"/>
      <c r="AWS842" s="75"/>
      <c r="AWT842" s="81"/>
      <c r="AWU842" s="75"/>
      <c r="AWV842" s="81"/>
      <c r="AWW842" s="75"/>
      <c r="AWX842" s="81"/>
      <c r="AWY842" s="75"/>
      <c r="AWZ842" s="81"/>
      <c r="AXA842" s="75"/>
      <c r="AXB842" s="81"/>
      <c r="AXC842" s="75"/>
      <c r="AXD842" s="81"/>
      <c r="AXE842" s="75"/>
      <c r="AXF842" s="81"/>
      <c r="AXG842" s="75"/>
      <c r="AXH842" s="81"/>
      <c r="AXI842" s="75"/>
      <c r="AXJ842" s="81"/>
      <c r="AXK842" s="75"/>
      <c r="AXL842" s="81"/>
      <c r="AXM842" s="75"/>
      <c r="AXN842" s="81"/>
      <c r="AXO842" s="75"/>
      <c r="AXP842" s="81"/>
      <c r="AXQ842" s="75"/>
      <c r="AXR842" s="81"/>
      <c r="AXS842" s="75"/>
      <c r="AXT842" s="81"/>
      <c r="AXU842" s="75"/>
      <c r="AXV842" s="81"/>
      <c r="AXW842" s="75"/>
      <c r="AXX842" s="81"/>
      <c r="AXY842" s="75"/>
      <c r="AXZ842" s="81"/>
      <c r="AYA842" s="75"/>
      <c r="AYB842" s="81"/>
      <c r="AYC842" s="75"/>
      <c r="AYD842" s="81"/>
      <c r="AYE842" s="75"/>
      <c r="AYF842" s="81"/>
      <c r="AYG842" s="75"/>
      <c r="AYH842" s="81"/>
      <c r="AYI842" s="75"/>
      <c r="AYJ842" s="81"/>
      <c r="AYK842" s="75"/>
      <c r="AYL842" s="81"/>
      <c r="AYM842" s="75"/>
      <c r="AYN842" s="81"/>
      <c r="AYO842" s="75"/>
      <c r="AYP842" s="81"/>
      <c r="AYQ842" s="75"/>
      <c r="AYR842" s="81"/>
      <c r="AYS842" s="75"/>
      <c r="AYT842" s="81"/>
      <c r="AYU842" s="75"/>
      <c r="AYV842" s="81"/>
      <c r="AYW842" s="75"/>
      <c r="AYX842" s="81"/>
      <c r="AYY842" s="75"/>
      <c r="AYZ842" s="81"/>
      <c r="AZA842" s="75"/>
      <c r="AZB842" s="81"/>
      <c r="AZC842" s="75"/>
      <c r="AZD842" s="81"/>
      <c r="AZE842" s="75"/>
      <c r="AZF842" s="81"/>
      <c r="AZG842" s="75"/>
      <c r="AZH842" s="81"/>
      <c r="AZI842" s="75"/>
      <c r="AZJ842" s="81"/>
      <c r="AZK842" s="75"/>
      <c r="AZL842" s="81"/>
      <c r="AZM842" s="75"/>
      <c r="AZN842" s="81"/>
      <c r="AZO842" s="75"/>
      <c r="AZP842" s="81"/>
      <c r="AZQ842" s="75"/>
      <c r="AZR842" s="81"/>
      <c r="AZS842" s="75"/>
      <c r="AZT842" s="81"/>
      <c r="AZU842" s="75"/>
      <c r="AZV842" s="81"/>
      <c r="AZW842" s="75"/>
      <c r="AZX842" s="81"/>
      <c r="AZY842" s="75"/>
      <c r="AZZ842" s="81"/>
      <c r="BAA842" s="75"/>
      <c r="BAB842" s="81"/>
      <c r="BAC842" s="75"/>
      <c r="BAD842" s="81"/>
      <c r="BAE842" s="75"/>
      <c r="BAF842" s="81"/>
      <c r="BAG842" s="75"/>
      <c r="BAH842" s="81"/>
      <c r="BAI842" s="75"/>
      <c r="BAJ842" s="81"/>
      <c r="BAK842" s="75"/>
      <c r="BAL842" s="81"/>
      <c r="BAM842" s="75"/>
      <c r="BAN842" s="81"/>
      <c r="BAO842" s="75"/>
      <c r="BAP842" s="81"/>
      <c r="BAQ842" s="75"/>
      <c r="BAR842" s="81"/>
      <c r="BAS842" s="75"/>
      <c r="BAT842" s="81"/>
      <c r="BAU842" s="75"/>
      <c r="BAV842" s="81"/>
      <c r="BAW842" s="75"/>
      <c r="BAX842" s="81"/>
      <c r="BAY842" s="75"/>
      <c r="BAZ842" s="81"/>
      <c r="BBA842" s="75"/>
      <c r="BBB842" s="81"/>
      <c r="BBC842" s="75"/>
      <c r="BBD842" s="81"/>
      <c r="BBE842" s="75"/>
      <c r="BBF842" s="81"/>
      <c r="BBG842" s="75"/>
      <c r="BBH842" s="81"/>
      <c r="BBI842" s="75"/>
      <c r="BBJ842" s="81"/>
      <c r="BBK842" s="75"/>
      <c r="BBL842" s="81"/>
      <c r="BBM842" s="75"/>
      <c r="BBN842" s="81"/>
      <c r="BBO842" s="75"/>
      <c r="BBP842" s="81"/>
      <c r="BBQ842" s="75"/>
      <c r="BBR842" s="81"/>
      <c r="BBS842" s="75"/>
      <c r="BBT842" s="81"/>
      <c r="BBU842" s="75"/>
      <c r="BBV842" s="81"/>
      <c r="BBW842" s="75"/>
      <c r="BBX842" s="81"/>
      <c r="BBY842" s="75"/>
      <c r="BBZ842" s="81"/>
      <c r="BCA842" s="75"/>
      <c r="BCB842" s="81"/>
      <c r="BCC842" s="75"/>
      <c r="BCD842" s="81"/>
      <c r="BCE842" s="75"/>
      <c r="BCF842" s="81"/>
      <c r="BCG842" s="75"/>
      <c r="BCH842" s="81"/>
      <c r="BCI842" s="75"/>
      <c r="BCJ842" s="81"/>
      <c r="BCK842" s="75"/>
      <c r="BCL842" s="81"/>
      <c r="BCM842" s="75"/>
      <c r="BCN842" s="81"/>
      <c r="BCO842" s="75"/>
      <c r="BCP842" s="81"/>
      <c r="BCQ842" s="75"/>
      <c r="BCR842" s="81"/>
      <c r="BCS842" s="75"/>
      <c r="BCT842" s="81"/>
      <c r="BCU842" s="75"/>
      <c r="BCV842" s="81"/>
      <c r="BCW842" s="75"/>
      <c r="BCX842" s="81"/>
      <c r="BCY842" s="75"/>
      <c r="BCZ842" s="81"/>
      <c r="BDA842" s="75"/>
      <c r="BDB842" s="81"/>
      <c r="BDC842" s="75"/>
      <c r="BDD842" s="81"/>
      <c r="BDE842" s="75"/>
      <c r="BDF842" s="81"/>
      <c r="BDG842" s="75"/>
      <c r="BDH842" s="81"/>
      <c r="BDI842" s="75"/>
      <c r="BDJ842" s="81"/>
      <c r="BDK842" s="75"/>
      <c r="BDL842" s="81"/>
      <c r="BDM842" s="75"/>
      <c r="BDN842" s="81"/>
      <c r="BDO842" s="75"/>
      <c r="BDP842" s="81"/>
      <c r="BDQ842" s="75"/>
      <c r="BDR842" s="81"/>
      <c r="BDS842" s="75"/>
      <c r="BDT842" s="81"/>
      <c r="BDU842" s="75"/>
      <c r="BDV842" s="81"/>
      <c r="BDW842" s="75"/>
      <c r="BDX842" s="81"/>
      <c r="BDY842" s="75"/>
      <c r="BDZ842" s="81"/>
      <c r="BEA842" s="75"/>
      <c r="BEB842" s="81"/>
      <c r="BEC842" s="75"/>
      <c r="BED842" s="81"/>
      <c r="BEE842" s="75"/>
      <c r="BEF842" s="81"/>
      <c r="BEG842" s="75"/>
      <c r="BEH842" s="81"/>
      <c r="BEI842" s="75"/>
      <c r="BEJ842" s="81"/>
      <c r="BEK842" s="75"/>
      <c r="BEL842" s="81"/>
      <c r="BEM842" s="75"/>
      <c r="BEN842" s="81"/>
      <c r="BEO842" s="75"/>
      <c r="BEP842" s="81"/>
      <c r="BEQ842" s="75"/>
      <c r="BER842" s="81"/>
      <c r="BES842" s="75"/>
      <c r="BET842" s="81"/>
      <c r="BEU842" s="75"/>
      <c r="BEV842" s="81"/>
      <c r="BEW842" s="75"/>
      <c r="BEX842" s="81"/>
      <c r="BEY842" s="75"/>
      <c r="BEZ842" s="81"/>
      <c r="BFA842" s="75"/>
      <c r="BFB842" s="81"/>
      <c r="BFC842" s="75"/>
      <c r="BFD842" s="81"/>
      <c r="BFE842" s="75"/>
      <c r="BFF842" s="81"/>
      <c r="BFG842" s="75"/>
      <c r="BFH842" s="81"/>
      <c r="BFI842" s="75"/>
      <c r="BFJ842" s="81"/>
      <c r="BFK842" s="75"/>
      <c r="BFL842" s="81"/>
      <c r="BFM842" s="75"/>
      <c r="BFN842" s="81"/>
      <c r="BFO842" s="75"/>
      <c r="BFP842" s="81"/>
      <c r="BFQ842" s="75"/>
      <c r="BFR842" s="81"/>
      <c r="BFS842" s="75"/>
      <c r="BFT842" s="81"/>
      <c r="BFU842" s="75"/>
      <c r="BFV842" s="81"/>
      <c r="BFW842" s="75"/>
      <c r="BFX842" s="81"/>
      <c r="BFY842" s="75"/>
      <c r="BFZ842" s="81"/>
      <c r="BGA842" s="75"/>
      <c r="BGB842" s="81"/>
      <c r="BGC842" s="75"/>
      <c r="BGD842" s="81"/>
      <c r="BGE842" s="75"/>
      <c r="BGF842" s="81"/>
      <c r="BGG842" s="75"/>
      <c r="BGH842" s="81"/>
      <c r="BGI842" s="75"/>
      <c r="BGJ842" s="81"/>
      <c r="BGK842" s="75"/>
      <c r="BGL842" s="81"/>
      <c r="BGM842" s="75"/>
      <c r="BGN842" s="81"/>
      <c r="BGO842" s="75"/>
      <c r="BGP842" s="81"/>
      <c r="BGQ842" s="75"/>
      <c r="BGR842" s="81"/>
      <c r="BGS842" s="75"/>
      <c r="BGT842" s="81"/>
      <c r="BGU842" s="75"/>
      <c r="BGV842" s="81"/>
      <c r="BGW842" s="75"/>
      <c r="BGX842" s="81"/>
      <c r="BGY842" s="75"/>
      <c r="BGZ842" s="81"/>
      <c r="BHA842" s="75"/>
      <c r="BHB842" s="81"/>
      <c r="BHC842" s="75"/>
      <c r="BHD842" s="81"/>
      <c r="BHE842" s="75"/>
      <c r="BHF842" s="81"/>
      <c r="BHG842" s="75"/>
      <c r="BHH842" s="81"/>
      <c r="BHI842" s="75"/>
      <c r="BHJ842" s="81"/>
      <c r="BHK842" s="75"/>
      <c r="BHL842" s="81"/>
      <c r="BHM842" s="75"/>
      <c r="BHN842" s="81"/>
      <c r="BHO842" s="75"/>
      <c r="BHP842" s="81"/>
      <c r="BHQ842" s="75"/>
      <c r="BHR842" s="81"/>
      <c r="BHS842" s="75"/>
      <c r="BHT842" s="81"/>
      <c r="BHU842" s="75"/>
      <c r="BHV842" s="81"/>
      <c r="BHW842" s="75"/>
      <c r="BHX842" s="81"/>
      <c r="BHY842" s="75"/>
      <c r="BHZ842" s="81"/>
      <c r="BIA842" s="75"/>
      <c r="BIB842" s="81"/>
      <c r="BIC842" s="75"/>
      <c r="BID842" s="81"/>
      <c r="BIE842" s="75"/>
      <c r="BIF842" s="81"/>
      <c r="BIG842" s="75"/>
      <c r="BIH842" s="81"/>
      <c r="BII842" s="75"/>
      <c r="BIJ842" s="81"/>
      <c r="BIK842" s="75"/>
      <c r="BIL842" s="81"/>
      <c r="BIM842" s="75"/>
      <c r="BIN842" s="81"/>
      <c r="BIO842" s="75"/>
      <c r="BIP842" s="81"/>
      <c r="BIQ842" s="75"/>
      <c r="BIR842" s="81"/>
      <c r="BIS842" s="75"/>
      <c r="BIT842" s="81"/>
      <c r="BIU842" s="75"/>
      <c r="BIV842" s="81"/>
      <c r="BIW842" s="75"/>
      <c r="BIX842" s="81"/>
      <c r="BIY842" s="75"/>
      <c r="BIZ842" s="81"/>
      <c r="BJA842" s="75"/>
      <c r="BJB842" s="81"/>
      <c r="BJC842" s="75"/>
      <c r="BJD842" s="81"/>
      <c r="BJE842" s="75"/>
      <c r="BJF842" s="81"/>
      <c r="BJG842" s="75"/>
      <c r="BJH842" s="81"/>
      <c r="BJI842" s="75"/>
      <c r="BJJ842" s="81"/>
      <c r="BJK842" s="75"/>
      <c r="BJL842" s="81"/>
      <c r="BJM842" s="75"/>
      <c r="BJN842" s="81"/>
      <c r="BJO842" s="75"/>
      <c r="BJP842" s="81"/>
      <c r="BJQ842" s="75"/>
      <c r="BJR842" s="81"/>
      <c r="BJS842" s="75"/>
      <c r="BJT842" s="81"/>
      <c r="BJU842" s="75"/>
      <c r="BJV842" s="81"/>
      <c r="BJW842" s="75"/>
      <c r="BJX842" s="81"/>
      <c r="BJY842" s="75"/>
      <c r="BJZ842" s="81"/>
      <c r="BKA842" s="75"/>
      <c r="BKB842" s="81"/>
      <c r="BKC842" s="75"/>
      <c r="BKD842" s="81"/>
      <c r="BKE842" s="75"/>
      <c r="BKF842" s="81"/>
      <c r="BKG842" s="75"/>
      <c r="BKH842" s="81"/>
      <c r="BKI842" s="75"/>
      <c r="BKJ842" s="81"/>
      <c r="BKK842" s="75"/>
      <c r="BKL842" s="81"/>
      <c r="BKM842" s="75"/>
      <c r="BKN842" s="81"/>
      <c r="BKO842" s="75"/>
      <c r="BKP842" s="81"/>
      <c r="BKQ842" s="75"/>
      <c r="BKR842" s="81"/>
      <c r="BKS842" s="75"/>
      <c r="BKT842" s="81"/>
      <c r="BKU842" s="75"/>
      <c r="BKV842" s="81"/>
      <c r="BKW842" s="75"/>
      <c r="BKX842" s="81"/>
      <c r="BKY842" s="75"/>
      <c r="BKZ842" s="81"/>
      <c r="BLA842" s="75"/>
      <c r="BLB842" s="81"/>
      <c r="BLC842" s="75"/>
      <c r="BLD842" s="81"/>
      <c r="BLE842" s="75"/>
      <c r="BLF842" s="81"/>
      <c r="BLG842" s="75"/>
      <c r="BLH842" s="81"/>
      <c r="BLI842" s="75"/>
      <c r="BLJ842" s="81"/>
      <c r="BLK842" s="75"/>
      <c r="BLL842" s="81"/>
      <c r="BLM842" s="75"/>
      <c r="BLN842" s="81"/>
      <c r="BLO842" s="75"/>
      <c r="BLP842" s="81"/>
      <c r="BLQ842" s="75"/>
      <c r="BLR842" s="81"/>
      <c r="BLS842" s="75"/>
      <c r="BLT842" s="81"/>
      <c r="BLU842" s="75"/>
      <c r="BLV842" s="81"/>
      <c r="BLW842" s="75"/>
      <c r="BLX842" s="81"/>
      <c r="BLY842" s="75"/>
      <c r="BLZ842" s="81"/>
      <c r="BMA842" s="75"/>
      <c r="BMB842" s="81"/>
      <c r="BMC842" s="75"/>
      <c r="BMD842" s="81"/>
      <c r="BME842" s="75"/>
      <c r="BMF842" s="81"/>
      <c r="BMG842" s="75"/>
      <c r="BMH842" s="81"/>
      <c r="BMI842" s="75"/>
      <c r="BMJ842" s="81"/>
      <c r="BMK842" s="75"/>
      <c r="BML842" s="81"/>
      <c r="BMM842" s="75"/>
      <c r="BMN842" s="81"/>
      <c r="BMO842" s="75"/>
      <c r="BMP842" s="81"/>
      <c r="BMQ842" s="75"/>
      <c r="BMR842" s="81"/>
      <c r="BMS842" s="75"/>
      <c r="BMT842" s="81"/>
      <c r="BMU842" s="75"/>
      <c r="BMV842" s="81"/>
      <c r="BMW842" s="75"/>
      <c r="BMX842" s="81"/>
      <c r="BMY842" s="75"/>
      <c r="BMZ842" s="81"/>
      <c r="BNA842" s="75"/>
      <c r="BNB842" s="81"/>
      <c r="BNC842" s="75"/>
      <c r="BND842" s="81"/>
      <c r="BNE842" s="75"/>
      <c r="BNF842" s="81"/>
      <c r="BNG842" s="75"/>
      <c r="BNH842" s="81"/>
      <c r="BNI842" s="75"/>
      <c r="BNJ842" s="81"/>
      <c r="BNK842" s="75"/>
      <c r="BNL842" s="81"/>
      <c r="BNM842" s="75"/>
      <c r="BNN842" s="81"/>
      <c r="BNO842" s="75"/>
      <c r="BNP842" s="81"/>
      <c r="BNQ842" s="75"/>
      <c r="BNR842" s="81"/>
      <c r="BNS842" s="75"/>
      <c r="BNT842" s="81"/>
      <c r="BNU842" s="75"/>
      <c r="BNV842" s="81"/>
      <c r="BNW842" s="75"/>
      <c r="BNX842" s="81"/>
      <c r="BNY842" s="75"/>
      <c r="BNZ842" s="81"/>
      <c r="BOA842" s="75"/>
      <c r="BOB842" s="81"/>
      <c r="BOC842" s="75"/>
      <c r="BOD842" s="81"/>
      <c r="BOE842" s="75"/>
      <c r="BOF842" s="81"/>
      <c r="BOG842" s="75"/>
      <c r="BOH842" s="81"/>
      <c r="BOI842" s="75"/>
      <c r="BOJ842" s="81"/>
      <c r="BOK842" s="75"/>
      <c r="BOL842" s="81"/>
      <c r="BOM842" s="75"/>
      <c r="BON842" s="81"/>
      <c r="BOO842" s="75"/>
      <c r="BOP842" s="81"/>
      <c r="BOQ842" s="75"/>
      <c r="BOR842" s="81"/>
      <c r="BOS842" s="75"/>
      <c r="BOT842" s="81"/>
      <c r="BOU842" s="75"/>
      <c r="BOV842" s="81"/>
      <c r="BOW842" s="75"/>
      <c r="BOX842" s="81"/>
      <c r="BOY842" s="75"/>
      <c r="BOZ842" s="81"/>
      <c r="BPA842" s="75"/>
      <c r="BPB842" s="81"/>
      <c r="BPC842" s="75"/>
      <c r="BPD842" s="81"/>
      <c r="BPE842" s="75"/>
      <c r="BPF842" s="81"/>
      <c r="BPG842" s="75"/>
      <c r="BPH842" s="81"/>
      <c r="BPI842" s="75"/>
      <c r="BPJ842" s="81"/>
      <c r="BPK842" s="75"/>
      <c r="BPL842" s="81"/>
      <c r="BPM842" s="75"/>
      <c r="BPN842" s="81"/>
      <c r="BPO842" s="75"/>
      <c r="BPP842" s="81"/>
      <c r="BPQ842" s="75"/>
      <c r="BPR842" s="81"/>
      <c r="BPS842" s="75"/>
      <c r="BPT842" s="81"/>
      <c r="BPU842" s="75"/>
      <c r="BPV842" s="81"/>
      <c r="BPW842" s="75"/>
      <c r="BPX842" s="81"/>
      <c r="BPY842" s="75"/>
      <c r="BPZ842" s="81"/>
      <c r="BQA842" s="75"/>
      <c r="BQB842" s="81"/>
      <c r="BQC842" s="75"/>
      <c r="BQD842" s="81"/>
      <c r="BQE842" s="75"/>
      <c r="BQF842" s="81"/>
      <c r="BQG842" s="75"/>
      <c r="BQH842" s="81"/>
      <c r="BQI842" s="75"/>
      <c r="BQJ842" s="81"/>
      <c r="BQK842" s="75"/>
      <c r="BQL842" s="81"/>
      <c r="BQM842" s="75"/>
      <c r="BQN842" s="81"/>
      <c r="BQO842" s="75"/>
      <c r="BQP842" s="81"/>
      <c r="BQQ842" s="75"/>
      <c r="BQR842" s="81"/>
      <c r="BQS842" s="75"/>
      <c r="BQT842" s="81"/>
      <c r="BQU842" s="75"/>
      <c r="BQV842" s="81"/>
      <c r="BQW842" s="75"/>
      <c r="BQX842" s="81"/>
      <c r="BQY842" s="75"/>
      <c r="BQZ842" s="81"/>
      <c r="BRA842" s="75"/>
      <c r="BRB842" s="81"/>
      <c r="BRC842" s="75"/>
      <c r="BRD842" s="81"/>
      <c r="BRE842" s="75"/>
      <c r="BRF842" s="81"/>
      <c r="BRG842" s="75"/>
      <c r="BRH842" s="81"/>
      <c r="BRI842" s="75"/>
      <c r="BRJ842" s="81"/>
      <c r="BRK842" s="75"/>
      <c r="BRL842" s="81"/>
      <c r="BRM842" s="75"/>
      <c r="BRN842" s="81"/>
      <c r="BRO842" s="75"/>
      <c r="BRP842" s="81"/>
      <c r="BRQ842" s="75"/>
      <c r="BRR842" s="81"/>
      <c r="BRS842" s="75"/>
      <c r="BRT842" s="81"/>
      <c r="BRU842" s="75"/>
      <c r="BRV842" s="81"/>
      <c r="BRW842" s="75"/>
      <c r="BRX842" s="81"/>
      <c r="BRY842" s="75"/>
      <c r="BRZ842" s="81"/>
      <c r="BSA842" s="75"/>
      <c r="BSB842" s="81"/>
      <c r="BSC842" s="75"/>
      <c r="BSD842" s="81"/>
      <c r="BSE842" s="75"/>
      <c r="BSF842" s="81"/>
      <c r="BSG842" s="75"/>
      <c r="BSH842" s="81"/>
      <c r="BSI842" s="75"/>
      <c r="BSJ842" s="81"/>
      <c r="BSK842" s="75"/>
      <c r="BSL842" s="81"/>
      <c r="BSM842" s="75"/>
      <c r="BSN842" s="81"/>
      <c r="BSO842" s="75"/>
      <c r="BSP842" s="81"/>
      <c r="BSQ842" s="75"/>
      <c r="BSR842" s="81"/>
      <c r="BSS842" s="75"/>
      <c r="BST842" s="81"/>
      <c r="BSU842" s="75"/>
      <c r="BSV842" s="81"/>
      <c r="BSW842" s="75"/>
      <c r="BSX842" s="81"/>
      <c r="BSY842" s="75"/>
      <c r="BSZ842" s="81"/>
      <c r="BTA842" s="75"/>
      <c r="BTB842" s="81"/>
      <c r="BTC842" s="75"/>
      <c r="BTD842" s="81"/>
      <c r="BTE842" s="75"/>
      <c r="BTF842" s="81"/>
      <c r="BTG842" s="75"/>
      <c r="BTH842" s="81"/>
      <c r="BTI842" s="75"/>
      <c r="BTJ842" s="81"/>
      <c r="BTK842" s="75"/>
      <c r="BTL842" s="81"/>
      <c r="BTM842" s="75"/>
      <c r="BTN842" s="81"/>
      <c r="BTO842" s="75"/>
      <c r="BTP842" s="81"/>
      <c r="BTQ842" s="75"/>
      <c r="BTR842" s="81"/>
      <c r="BTS842" s="75"/>
      <c r="BTT842" s="81"/>
      <c r="BTU842" s="75"/>
      <c r="BTV842" s="81"/>
      <c r="BTW842" s="75"/>
      <c r="BTX842" s="81"/>
      <c r="BTY842" s="75"/>
      <c r="BTZ842" s="81"/>
      <c r="BUA842" s="75"/>
      <c r="BUB842" s="81"/>
      <c r="BUC842" s="75"/>
      <c r="BUD842" s="81"/>
      <c r="BUE842" s="75"/>
      <c r="BUF842" s="81"/>
      <c r="BUG842" s="75"/>
      <c r="BUH842" s="81"/>
      <c r="BUI842" s="75"/>
      <c r="BUJ842" s="81"/>
      <c r="BUK842" s="75"/>
      <c r="BUL842" s="81"/>
      <c r="BUM842" s="75"/>
      <c r="BUN842" s="81"/>
      <c r="BUO842" s="75"/>
      <c r="BUP842" s="81"/>
      <c r="BUQ842" s="75"/>
      <c r="BUR842" s="81"/>
      <c r="BUS842" s="75"/>
      <c r="BUT842" s="81"/>
      <c r="BUU842" s="75"/>
      <c r="BUV842" s="81"/>
      <c r="BUW842" s="75"/>
      <c r="BUX842" s="81"/>
      <c r="BUY842" s="75"/>
      <c r="BUZ842" s="81"/>
      <c r="BVA842" s="75"/>
      <c r="BVB842" s="81"/>
      <c r="BVC842" s="75"/>
      <c r="BVD842" s="81"/>
      <c r="BVE842" s="75"/>
      <c r="BVF842" s="81"/>
      <c r="BVG842" s="75"/>
      <c r="BVH842" s="81"/>
      <c r="BVI842" s="75"/>
      <c r="BVJ842" s="81"/>
      <c r="BVK842" s="75"/>
      <c r="BVL842" s="81"/>
      <c r="BVM842" s="75"/>
      <c r="BVN842" s="81"/>
      <c r="BVO842" s="75"/>
      <c r="BVP842" s="81"/>
      <c r="BVQ842" s="75"/>
      <c r="BVR842" s="81"/>
      <c r="BVS842" s="75"/>
      <c r="BVT842" s="81"/>
      <c r="BVU842" s="75"/>
      <c r="BVV842" s="81"/>
      <c r="BVW842" s="75"/>
      <c r="BVX842" s="81"/>
      <c r="BVY842" s="75"/>
      <c r="BVZ842" s="81"/>
      <c r="BWA842" s="75"/>
      <c r="BWB842" s="81"/>
      <c r="BWC842" s="75"/>
      <c r="BWD842" s="81"/>
      <c r="BWE842" s="75"/>
      <c r="BWF842" s="81"/>
      <c r="BWG842" s="75"/>
      <c r="BWH842" s="81"/>
      <c r="BWI842" s="75"/>
      <c r="BWJ842" s="81"/>
      <c r="BWK842" s="75"/>
      <c r="BWL842" s="81"/>
      <c r="BWM842" s="75"/>
      <c r="BWN842" s="81"/>
      <c r="BWO842" s="75"/>
      <c r="BWP842" s="81"/>
      <c r="BWQ842" s="75"/>
      <c r="BWR842" s="81"/>
      <c r="BWS842" s="75"/>
      <c r="BWT842" s="81"/>
      <c r="BWU842" s="75"/>
      <c r="BWV842" s="81"/>
      <c r="BWW842" s="75"/>
      <c r="BWX842" s="81"/>
      <c r="BWY842" s="75"/>
      <c r="BWZ842" s="81"/>
      <c r="BXA842" s="75"/>
      <c r="BXB842" s="81"/>
      <c r="BXC842" s="75"/>
      <c r="BXD842" s="81"/>
      <c r="BXE842" s="75"/>
      <c r="BXF842" s="81"/>
      <c r="BXG842" s="75"/>
      <c r="BXH842" s="81"/>
      <c r="BXI842" s="75"/>
      <c r="BXJ842" s="81"/>
      <c r="BXK842" s="75"/>
      <c r="BXL842" s="81"/>
      <c r="BXM842" s="75"/>
      <c r="BXN842" s="81"/>
      <c r="BXO842" s="75"/>
      <c r="BXP842" s="81"/>
      <c r="BXQ842" s="75"/>
      <c r="BXR842" s="81"/>
      <c r="BXS842" s="75"/>
      <c r="BXT842" s="81"/>
      <c r="BXU842" s="75"/>
      <c r="BXV842" s="81"/>
      <c r="BXW842" s="75"/>
      <c r="BXX842" s="81"/>
      <c r="BXY842" s="75"/>
      <c r="BXZ842" s="81"/>
      <c r="BYA842" s="75"/>
      <c r="BYB842" s="81"/>
      <c r="BYC842" s="75"/>
      <c r="BYD842" s="81"/>
      <c r="BYE842" s="75"/>
      <c r="BYF842" s="81"/>
      <c r="BYG842" s="75"/>
      <c r="BYH842" s="81"/>
      <c r="BYI842" s="75"/>
      <c r="BYJ842" s="81"/>
      <c r="BYK842" s="75"/>
      <c r="BYL842" s="81"/>
      <c r="BYM842" s="75"/>
      <c r="BYN842" s="81"/>
      <c r="BYO842" s="75"/>
      <c r="BYP842" s="81"/>
      <c r="BYQ842" s="75"/>
      <c r="BYR842" s="81"/>
      <c r="BYS842" s="75"/>
      <c r="BYT842" s="81"/>
      <c r="BYU842" s="75"/>
      <c r="BYV842" s="81"/>
      <c r="BYW842" s="75"/>
      <c r="BYX842" s="81"/>
      <c r="BYY842" s="75"/>
      <c r="BYZ842" s="81"/>
      <c r="BZA842" s="75"/>
      <c r="BZB842" s="81"/>
      <c r="BZC842" s="75"/>
      <c r="BZD842" s="81"/>
      <c r="BZE842" s="75"/>
      <c r="BZF842" s="81"/>
      <c r="BZG842" s="75"/>
      <c r="BZH842" s="81"/>
      <c r="BZI842" s="75"/>
      <c r="BZJ842" s="81"/>
      <c r="BZK842" s="75"/>
      <c r="BZL842" s="81"/>
      <c r="BZM842" s="75"/>
      <c r="BZN842" s="81"/>
      <c r="BZO842" s="75"/>
      <c r="BZP842" s="81"/>
      <c r="BZQ842" s="75"/>
      <c r="BZR842" s="81"/>
      <c r="BZS842" s="75"/>
      <c r="BZT842" s="81"/>
      <c r="BZU842" s="75"/>
      <c r="BZV842" s="81"/>
      <c r="BZW842" s="75"/>
      <c r="BZX842" s="81"/>
      <c r="BZY842" s="75"/>
      <c r="BZZ842" s="81"/>
      <c r="CAA842" s="75"/>
      <c r="CAB842" s="81"/>
      <c r="CAC842" s="75"/>
      <c r="CAD842" s="81"/>
      <c r="CAE842" s="75"/>
      <c r="CAF842" s="81"/>
      <c r="CAG842" s="75"/>
      <c r="CAH842" s="81"/>
      <c r="CAI842" s="75"/>
      <c r="CAJ842" s="81"/>
      <c r="CAK842" s="75"/>
      <c r="CAL842" s="81"/>
      <c r="CAM842" s="75"/>
      <c r="CAN842" s="81"/>
      <c r="CAO842" s="75"/>
      <c r="CAP842" s="81"/>
      <c r="CAQ842" s="75"/>
      <c r="CAR842" s="81"/>
      <c r="CAS842" s="75"/>
      <c r="CAT842" s="81"/>
      <c r="CAU842" s="75"/>
      <c r="CAV842" s="81"/>
      <c r="CAW842" s="75"/>
      <c r="CAX842" s="81"/>
      <c r="CAY842" s="75"/>
      <c r="CAZ842" s="81"/>
      <c r="CBA842" s="75"/>
      <c r="CBB842" s="81"/>
      <c r="CBC842" s="75"/>
      <c r="CBD842" s="81"/>
      <c r="CBE842" s="75"/>
      <c r="CBF842" s="81"/>
      <c r="CBG842" s="75"/>
      <c r="CBH842" s="81"/>
      <c r="CBI842" s="75"/>
      <c r="CBJ842" s="81"/>
      <c r="CBK842" s="75"/>
      <c r="CBL842" s="81"/>
      <c r="CBM842" s="75"/>
      <c r="CBN842" s="81"/>
      <c r="CBO842" s="75"/>
      <c r="CBP842" s="81"/>
      <c r="CBQ842" s="75"/>
      <c r="CBR842" s="81"/>
      <c r="CBS842" s="75"/>
      <c r="CBT842" s="81"/>
      <c r="CBU842" s="75"/>
      <c r="CBV842" s="81"/>
      <c r="CBW842" s="75"/>
      <c r="CBX842" s="81"/>
      <c r="CBY842" s="75"/>
      <c r="CBZ842" s="81"/>
      <c r="CCA842" s="75"/>
      <c r="CCB842" s="81"/>
      <c r="CCC842" s="75"/>
      <c r="CCD842" s="81"/>
      <c r="CCE842" s="75"/>
      <c r="CCF842" s="81"/>
      <c r="CCG842" s="75"/>
      <c r="CCH842" s="81"/>
      <c r="CCI842" s="75"/>
      <c r="CCJ842" s="81"/>
      <c r="CCK842" s="75"/>
      <c r="CCL842" s="81"/>
      <c r="CCM842" s="75"/>
      <c r="CCN842" s="81"/>
      <c r="CCO842" s="75"/>
      <c r="CCP842" s="81"/>
      <c r="CCQ842" s="75"/>
      <c r="CCR842" s="81"/>
      <c r="CCS842" s="75"/>
      <c r="CCT842" s="81"/>
      <c r="CCU842" s="75"/>
      <c r="CCV842" s="81"/>
      <c r="CCW842" s="75"/>
      <c r="CCX842" s="81"/>
      <c r="CCY842" s="75"/>
      <c r="CCZ842" s="81"/>
      <c r="CDA842" s="75"/>
      <c r="CDB842" s="81"/>
      <c r="CDC842" s="75"/>
      <c r="CDD842" s="81"/>
      <c r="CDE842" s="75"/>
      <c r="CDF842" s="81"/>
      <c r="CDG842" s="75"/>
      <c r="CDH842" s="81"/>
      <c r="CDI842" s="75"/>
      <c r="CDJ842" s="81"/>
      <c r="CDK842" s="75"/>
      <c r="CDL842" s="81"/>
      <c r="CDM842" s="75"/>
      <c r="CDN842" s="81"/>
      <c r="CDO842" s="75"/>
      <c r="CDP842" s="81"/>
      <c r="CDQ842" s="75"/>
      <c r="CDR842" s="81"/>
      <c r="CDS842" s="75"/>
      <c r="CDT842" s="81"/>
      <c r="CDU842" s="75"/>
      <c r="CDV842" s="81"/>
      <c r="CDW842" s="75"/>
      <c r="CDX842" s="81"/>
      <c r="CDY842" s="75"/>
      <c r="CDZ842" s="81"/>
      <c r="CEA842" s="75"/>
      <c r="CEB842" s="81"/>
      <c r="CEC842" s="75"/>
      <c r="CED842" s="81"/>
      <c r="CEE842" s="75"/>
      <c r="CEF842" s="81"/>
      <c r="CEG842" s="75"/>
      <c r="CEH842" s="81"/>
      <c r="CEI842" s="75"/>
      <c r="CEJ842" s="81"/>
      <c r="CEK842" s="75"/>
      <c r="CEL842" s="81"/>
      <c r="CEM842" s="75"/>
      <c r="CEN842" s="81"/>
      <c r="CEO842" s="75"/>
      <c r="CEP842" s="81"/>
      <c r="CEQ842" s="75"/>
      <c r="CER842" s="81"/>
      <c r="CES842" s="75"/>
      <c r="CET842" s="81"/>
      <c r="CEU842" s="75"/>
      <c r="CEV842" s="81"/>
      <c r="CEW842" s="75"/>
      <c r="CEX842" s="81"/>
      <c r="CEY842" s="75"/>
      <c r="CEZ842" s="81"/>
      <c r="CFA842" s="75"/>
      <c r="CFB842" s="81"/>
      <c r="CFC842" s="75"/>
      <c r="CFD842" s="81"/>
      <c r="CFE842" s="75"/>
      <c r="CFF842" s="81"/>
      <c r="CFG842" s="75"/>
      <c r="CFH842" s="81"/>
      <c r="CFI842" s="75"/>
      <c r="CFJ842" s="81"/>
      <c r="CFK842" s="75"/>
      <c r="CFL842" s="81"/>
      <c r="CFM842" s="75"/>
      <c r="CFN842" s="81"/>
      <c r="CFO842" s="75"/>
      <c r="CFP842" s="81"/>
      <c r="CFQ842" s="75"/>
      <c r="CFR842" s="81"/>
      <c r="CFS842" s="75"/>
      <c r="CFT842" s="81"/>
      <c r="CFU842" s="75"/>
      <c r="CFV842" s="81"/>
      <c r="CFW842" s="75"/>
      <c r="CFX842" s="81"/>
      <c r="CFY842" s="75"/>
      <c r="CFZ842" s="81"/>
      <c r="CGA842" s="75"/>
      <c r="CGB842" s="81"/>
      <c r="CGC842" s="75"/>
      <c r="CGD842" s="81"/>
      <c r="CGE842" s="75"/>
      <c r="CGF842" s="81"/>
      <c r="CGG842" s="75"/>
      <c r="CGH842" s="81"/>
      <c r="CGI842" s="75"/>
      <c r="CGJ842" s="81"/>
      <c r="CGK842" s="75"/>
      <c r="CGL842" s="81"/>
      <c r="CGM842" s="75"/>
      <c r="CGN842" s="81"/>
      <c r="CGO842" s="75"/>
      <c r="CGP842" s="81"/>
      <c r="CGQ842" s="75"/>
      <c r="CGR842" s="81"/>
      <c r="CGS842" s="75"/>
      <c r="CGT842" s="81"/>
      <c r="CGU842" s="75"/>
      <c r="CGV842" s="81"/>
      <c r="CGW842" s="75"/>
      <c r="CGX842" s="81"/>
      <c r="CGY842" s="75"/>
      <c r="CGZ842" s="81"/>
      <c r="CHA842" s="75"/>
      <c r="CHB842" s="81"/>
      <c r="CHC842" s="75"/>
      <c r="CHD842" s="81"/>
      <c r="CHE842" s="75"/>
      <c r="CHF842" s="81"/>
      <c r="CHG842" s="75"/>
      <c r="CHH842" s="81"/>
      <c r="CHI842" s="75"/>
      <c r="CHJ842" s="81"/>
      <c r="CHK842" s="75"/>
      <c r="CHL842" s="81"/>
      <c r="CHM842" s="75"/>
      <c r="CHN842" s="81"/>
      <c r="CHO842" s="75"/>
      <c r="CHP842" s="81"/>
      <c r="CHQ842" s="75"/>
      <c r="CHR842" s="81"/>
      <c r="CHS842" s="75"/>
      <c r="CHT842" s="81"/>
      <c r="CHU842" s="75"/>
      <c r="CHV842" s="81"/>
      <c r="CHW842" s="75"/>
      <c r="CHX842" s="81"/>
      <c r="CHY842" s="75"/>
      <c r="CHZ842" s="81"/>
      <c r="CIA842" s="75"/>
      <c r="CIB842" s="81"/>
      <c r="CIC842" s="75"/>
      <c r="CID842" s="81"/>
      <c r="CIE842" s="75"/>
      <c r="CIF842" s="81"/>
      <c r="CIG842" s="75"/>
      <c r="CIH842" s="81"/>
      <c r="CII842" s="75"/>
      <c r="CIJ842" s="81"/>
      <c r="CIK842" s="75"/>
      <c r="CIL842" s="81"/>
      <c r="CIM842" s="75"/>
      <c r="CIN842" s="81"/>
      <c r="CIO842" s="75"/>
      <c r="CIP842" s="81"/>
      <c r="CIQ842" s="75"/>
      <c r="CIR842" s="81"/>
      <c r="CIS842" s="75"/>
      <c r="CIT842" s="81"/>
      <c r="CIU842" s="75"/>
      <c r="CIV842" s="81"/>
      <c r="CIW842" s="75"/>
      <c r="CIX842" s="81"/>
      <c r="CIY842" s="75"/>
      <c r="CIZ842" s="81"/>
      <c r="CJA842" s="75"/>
      <c r="CJB842" s="81"/>
      <c r="CJC842" s="75"/>
      <c r="CJD842" s="81"/>
      <c r="CJE842" s="75"/>
      <c r="CJF842" s="81"/>
      <c r="CJG842" s="75"/>
      <c r="CJH842" s="81"/>
      <c r="CJI842" s="75"/>
      <c r="CJJ842" s="81"/>
      <c r="CJK842" s="75"/>
      <c r="CJL842" s="81"/>
      <c r="CJM842" s="75"/>
      <c r="CJN842" s="81"/>
      <c r="CJO842" s="75"/>
      <c r="CJP842" s="81"/>
      <c r="CJQ842" s="75"/>
      <c r="CJR842" s="81"/>
      <c r="CJS842" s="75"/>
      <c r="CJT842" s="81"/>
      <c r="CJU842" s="75"/>
      <c r="CJV842" s="81"/>
      <c r="CJW842" s="75"/>
      <c r="CJX842" s="81"/>
      <c r="CJY842" s="75"/>
      <c r="CJZ842" s="81"/>
      <c r="CKA842" s="75"/>
      <c r="CKB842" s="81"/>
      <c r="CKC842" s="75"/>
      <c r="CKD842" s="81"/>
      <c r="CKE842" s="75"/>
      <c r="CKF842" s="81"/>
      <c r="CKG842" s="75"/>
      <c r="CKH842" s="81"/>
      <c r="CKI842" s="75"/>
      <c r="CKJ842" s="81"/>
      <c r="CKK842" s="75"/>
      <c r="CKL842" s="81"/>
      <c r="CKM842" s="75"/>
      <c r="CKN842" s="81"/>
      <c r="CKO842" s="75"/>
      <c r="CKP842" s="81"/>
      <c r="CKQ842" s="75"/>
      <c r="CKR842" s="81"/>
      <c r="CKS842" s="75"/>
      <c r="CKT842" s="81"/>
      <c r="CKU842" s="75"/>
      <c r="CKV842" s="81"/>
      <c r="CKW842" s="75"/>
      <c r="CKX842" s="81"/>
      <c r="CKY842" s="75"/>
      <c r="CKZ842" s="81"/>
      <c r="CLA842" s="75"/>
      <c r="CLB842" s="81"/>
      <c r="CLC842" s="75"/>
      <c r="CLD842" s="81"/>
      <c r="CLE842" s="75"/>
      <c r="CLF842" s="81"/>
      <c r="CLG842" s="75"/>
      <c r="CLH842" s="81"/>
      <c r="CLI842" s="75"/>
      <c r="CLJ842" s="81"/>
      <c r="CLK842" s="75"/>
      <c r="CLL842" s="81"/>
      <c r="CLM842" s="75"/>
      <c r="CLN842" s="81"/>
      <c r="CLO842" s="75"/>
      <c r="CLP842" s="81"/>
      <c r="CLQ842" s="75"/>
      <c r="CLR842" s="81"/>
      <c r="CLS842" s="75"/>
      <c r="CLT842" s="81"/>
      <c r="CLU842" s="75"/>
      <c r="CLV842" s="81"/>
      <c r="CLW842" s="75"/>
      <c r="CLX842" s="81"/>
      <c r="CLY842" s="75"/>
      <c r="CLZ842" s="81"/>
      <c r="CMA842" s="75"/>
      <c r="CMB842" s="81"/>
      <c r="CMC842" s="75"/>
      <c r="CMD842" s="81"/>
      <c r="CME842" s="75"/>
      <c r="CMF842" s="81"/>
      <c r="CMG842" s="75"/>
      <c r="CMH842" s="81"/>
      <c r="CMI842" s="75"/>
      <c r="CMJ842" s="81"/>
      <c r="CMK842" s="75"/>
      <c r="CML842" s="81"/>
      <c r="CMM842" s="75"/>
      <c r="CMN842" s="81"/>
      <c r="CMO842" s="75"/>
      <c r="CMP842" s="81"/>
      <c r="CMQ842" s="75"/>
      <c r="CMR842" s="81"/>
      <c r="CMS842" s="75"/>
      <c r="CMT842" s="81"/>
      <c r="CMU842" s="75"/>
      <c r="CMV842" s="81"/>
      <c r="CMW842" s="75"/>
      <c r="CMX842" s="81"/>
      <c r="CMY842" s="75"/>
      <c r="CMZ842" s="81"/>
      <c r="CNA842" s="75"/>
      <c r="CNB842" s="81"/>
      <c r="CNC842" s="75"/>
      <c r="CND842" s="81"/>
      <c r="CNE842" s="75"/>
      <c r="CNF842" s="81"/>
      <c r="CNG842" s="75"/>
      <c r="CNH842" s="81"/>
      <c r="CNI842" s="75"/>
      <c r="CNJ842" s="81"/>
      <c r="CNK842" s="75"/>
      <c r="CNL842" s="81"/>
      <c r="CNM842" s="75"/>
      <c r="CNN842" s="81"/>
      <c r="CNO842" s="75"/>
      <c r="CNP842" s="81"/>
      <c r="CNQ842" s="75"/>
      <c r="CNR842" s="81"/>
      <c r="CNS842" s="75"/>
      <c r="CNT842" s="81"/>
      <c r="CNU842" s="75"/>
      <c r="CNV842" s="81"/>
      <c r="CNW842" s="75"/>
      <c r="CNX842" s="81"/>
      <c r="CNY842" s="75"/>
      <c r="CNZ842" s="81"/>
      <c r="COA842" s="75"/>
      <c r="COB842" s="81"/>
      <c r="COC842" s="75"/>
      <c r="COD842" s="81"/>
      <c r="COE842" s="75"/>
      <c r="COF842" s="81"/>
      <c r="COG842" s="75"/>
      <c r="COH842" s="81"/>
      <c r="COI842" s="75"/>
      <c r="COJ842" s="81"/>
      <c r="COK842" s="75"/>
      <c r="COL842" s="81"/>
      <c r="COM842" s="75"/>
      <c r="CON842" s="81"/>
      <c r="COO842" s="75"/>
      <c r="COP842" s="81"/>
      <c r="COQ842" s="75"/>
      <c r="COR842" s="81"/>
      <c r="COS842" s="75"/>
      <c r="COT842" s="81"/>
      <c r="COU842" s="75"/>
      <c r="COV842" s="81"/>
      <c r="COW842" s="75"/>
      <c r="COX842" s="81"/>
      <c r="COY842" s="75"/>
      <c r="COZ842" s="81"/>
      <c r="CPA842" s="75"/>
      <c r="CPB842" s="81"/>
      <c r="CPC842" s="75"/>
      <c r="CPD842" s="81"/>
      <c r="CPE842" s="75"/>
      <c r="CPF842" s="81"/>
      <c r="CPG842" s="75"/>
      <c r="CPH842" s="81"/>
      <c r="CPI842" s="75"/>
      <c r="CPJ842" s="81"/>
      <c r="CPK842" s="75"/>
      <c r="CPL842" s="81"/>
      <c r="CPM842" s="75"/>
      <c r="CPN842" s="81"/>
      <c r="CPO842" s="75"/>
      <c r="CPP842" s="81"/>
      <c r="CPQ842" s="75"/>
      <c r="CPR842" s="81"/>
      <c r="CPS842" s="75"/>
      <c r="CPT842" s="81"/>
      <c r="CPU842" s="75"/>
      <c r="CPV842" s="81"/>
      <c r="CPW842" s="75"/>
      <c r="CPX842" s="81"/>
      <c r="CPY842" s="75"/>
      <c r="CPZ842" s="81"/>
      <c r="CQA842" s="75"/>
      <c r="CQB842" s="81"/>
      <c r="CQC842" s="75"/>
      <c r="CQD842" s="81"/>
      <c r="CQE842" s="75"/>
      <c r="CQF842" s="81"/>
      <c r="CQG842" s="75"/>
      <c r="CQH842" s="81"/>
      <c r="CQI842" s="75"/>
      <c r="CQJ842" s="81"/>
      <c r="CQK842" s="75"/>
      <c r="CQL842" s="81"/>
      <c r="CQM842" s="75"/>
      <c r="CQN842" s="81"/>
      <c r="CQO842" s="75"/>
      <c r="CQP842" s="81"/>
      <c r="CQQ842" s="75"/>
      <c r="CQR842" s="81"/>
      <c r="CQS842" s="75"/>
      <c r="CQT842" s="81"/>
      <c r="CQU842" s="75"/>
      <c r="CQV842" s="81"/>
      <c r="CQW842" s="75"/>
      <c r="CQX842" s="81"/>
      <c r="CQY842" s="75"/>
      <c r="CQZ842" s="81"/>
      <c r="CRA842" s="75"/>
      <c r="CRB842" s="81"/>
      <c r="CRC842" s="75"/>
      <c r="CRD842" s="81"/>
      <c r="CRE842" s="75"/>
      <c r="CRF842" s="81"/>
      <c r="CRG842" s="75"/>
      <c r="CRH842" s="81"/>
      <c r="CRI842" s="75"/>
      <c r="CRJ842" s="81"/>
      <c r="CRK842" s="75"/>
      <c r="CRL842" s="81"/>
      <c r="CRM842" s="75"/>
      <c r="CRN842" s="81"/>
      <c r="CRO842" s="75"/>
      <c r="CRP842" s="81"/>
      <c r="CRQ842" s="75"/>
      <c r="CRR842" s="81"/>
      <c r="CRS842" s="75"/>
      <c r="CRT842" s="81"/>
      <c r="CRU842" s="75"/>
      <c r="CRV842" s="81"/>
      <c r="CRW842" s="75"/>
      <c r="CRX842" s="81"/>
      <c r="CRY842" s="75"/>
      <c r="CRZ842" s="81"/>
      <c r="CSA842" s="75"/>
      <c r="CSB842" s="81"/>
      <c r="CSC842" s="75"/>
      <c r="CSD842" s="81"/>
      <c r="CSE842" s="75"/>
      <c r="CSF842" s="81"/>
      <c r="CSG842" s="75"/>
      <c r="CSH842" s="81"/>
      <c r="CSI842" s="75"/>
      <c r="CSJ842" s="81"/>
      <c r="CSK842" s="75"/>
      <c r="CSL842" s="81"/>
      <c r="CSM842" s="75"/>
      <c r="CSN842" s="81"/>
      <c r="CSO842" s="75"/>
      <c r="CSP842" s="81"/>
      <c r="CSQ842" s="75"/>
      <c r="CSR842" s="81"/>
      <c r="CSS842" s="75"/>
      <c r="CST842" s="81"/>
      <c r="CSU842" s="75"/>
      <c r="CSV842" s="81"/>
      <c r="CSW842" s="75"/>
      <c r="CSX842" s="81"/>
      <c r="CSY842" s="75"/>
      <c r="CSZ842" s="81"/>
      <c r="CTA842" s="75"/>
      <c r="CTB842" s="81"/>
      <c r="CTC842" s="75"/>
      <c r="CTD842" s="81"/>
      <c r="CTE842" s="75"/>
      <c r="CTF842" s="81"/>
      <c r="CTG842" s="75"/>
      <c r="CTH842" s="81"/>
      <c r="CTI842" s="75"/>
      <c r="CTJ842" s="81"/>
      <c r="CTK842" s="75"/>
      <c r="CTL842" s="81"/>
      <c r="CTM842" s="75"/>
      <c r="CTN842" s="81"/>
      <c r="CTO842" s="75"/>
      <c r="CTP842" s="81"/>
      <c r="CTQ842" s="75"/>
      <c r="CTR842" s="81"/>
      <c r="CTS842" s="75"/>
      <c r="CTT842" s="81"/>
      <c r="CTU842" s="75"/>
      <c r="CTV842" s="81"/>
      <c r="CTW842" s="75"/>
      <c r="CTX842" s="81"/>
      <c r="CTY842" s="75"/>
      <c r="CTZ842" s="81"/>
      <c r="CUA842" s="75"/>
      <c r="CUB842" s="81"/>
      <c r="CUC842" s="75"/>
      <c r="CUD842" s="81"/>
      <c r="CUE842" s="75"/>
      <c r="CUF842" s="81"/>
      <c r="CUG842" s="75"/>
      <c r="CUH842" s="81"/>
      <c r="CUI842" s="75"/>
      <c r="CUJ842" s="81"/>
      <c r="CUK842" s="75"/>
      <c r="CUL842" s="81"/>
      <c r="CUM842" s="75"/>
      <c r="CUN842" s="81"/>
      <c r="CUO842" s="75"/>
      <c r="CUP842" s="81"/>
      <c r="CUQ842" s="75"/>
      <c r="CUR842" s="81"/>
      <c r="CUS842" s="75"/>
      <c r="CUT842" s="81"/>
      <c r="CUU842" s="75"/>
      <c r="CUV842" s="81"/>
      <c r="CUW842" s="75"/>
      <c r="CUX842" s="81"/>
      <c r="CUY842" s="75"/>
      <c r="CUZ842" s="81"/>
      <c r="CVA842" s="75"/>
      <c r="CVB842" s="81"/>
      <c r="CVC842" s="75"/>
      <c r="CVD842" s="81"/>
      <c r="CVE842" s="75"/>
      <c r="CVF842" s="81"/>
      <c r="CVG842" s="75"/>
      <c r="CVH842" s="81"/>
      <c r="CVI842" s="75"/>
      <c r="CVJ842" s="81"/>
      <c r="CVK842" s="75"/>
      <c r="CVL842" s="81"/>
      <c r="CVM842" s="75"/>
      <c r="CVN842" s="81"/>
      <c r="CVO842" s="75"/>
      <c r="CVP842" s="81"/>
      <c r="CVQ842" s="75"/>
      <c r="CVR842" s="81"/>
      <c r="CVS842" s="75"/>
      <c r="CVT842" s="81"/>
      <c r="CVU842" s="75"/>
      <c r="CVV842" s="81"/>
      <c r="CVW842" s="75"/>
      <c r="CVX842" s="81"/>
      <c r="CVY842" s="75"/>
      <c r="CVZ842" s="81"/>
      <c r="CWA842" s="75"/>
      <c r="CWB842" s="81"/>
      <c r="CWC842" s="75"/>
      <c r="CWD842" s="81"/>
      <c r="CWE842" s="75"/>
      <c r="CWF842" s="81"/>
      <c r="CWG842" s="75"/>
      <c r="CWH842" s="81"/>
      <c r="CWI842" s="75"/>
      <c r="CWJ842" s="81"/>
      <c r="CWK842" s="75"/>
      <c r="CWL842" s="81"/>
      <c r="CWM842" s="75"/>
      <c r="CWN842" s="81"/>
      <c r="CWO842" s="75"/>
      <c r="CWP842" s="81"/>
      <c r="CWQ842" s="75"/>
      <c r="CWR842" s="81"/>
      <c r="CWS842" s="75"/>
      <c r="CWT842" s="81"/>
      <c r="CWU842" s="75"/>
      <c r="CWV842" s="81"/>
      <c r="CWW842" s="75"/>
      <c r="CWX842" s="81"/>
      <c r="CWY842" s="75"/>
      <c r="CWZ842" s="81"/>
      <c r="CXA842" s="75"/>
      <c r="CXB842" s="81"/>
      <c r="CXC842" s="75"/>
      <c r="CXD842" s="81"/>
      <c r="CXE842" s="75"/>
      <c r="CXF842" s="81"/>
      <c r="CXG842" s="75"/>
      <c r="CXH842" s="81"/>
      <c r="CXI842" s="75"/>
      <c r="CXJ842" s="81"/>
      <c r="CXK842" s="75"/>
      <c r="CXL842" s="81"/>
      <c r="CXM842" s="75"/>
      <c r="CXN842" s="81"/>
      <c r="CXO842" s="75"/>
      <c r="CXP842" s="81"/>
      <c r="CXQ842" s="75"/>
      <c r="CXR842" s="81"/>
      <c r="CXS842" s="75"/>
      <c r="CXT842" s="81"/>
      <c r="CXU842" s="75"/>
      <c r="CXV842" s="81"/>
      <c r="CXW842" s="75"/>
      <c r="CXX842" s="81"/>
      <c r="CXY842" s="75"/>
      <c r="CXZ842" s="81"/>
      <c r="CYA842" s="75"/>
      <c r="CYB842" s="81"/>
      <c r="CYC842" s="75"/>
      <c r="CYD842" s="81"/>
      <c r="CYE842" s="75"/>
      <c r="CYF842" s="81"/>
      <c r="CYG842" s="75"/>
      <c r="CYH842" s="81"/>
      <c r="CYI842" s="75"/>
      <c r="CYJ842" s="81"/>
      <c r="CYK842" s="75"/>
      <c r="CYL842" s="81"/>
      <c r="CYM842" s="75"/>
      <c r="CYN842" s="81"/>
      <c r="CYO842" s="75"/>
      <c r="CYP842" s="81"/>
      <c r="CYQ842" s="75"/>
      <c r="CYR842" s="81"/>
      <c r="CYS842" s="75"/>
      <c r="CYT842" s="81"/>
      <c r="CYU842" s="75"/>
      <c r="CYV842" s="81"/>
      <c r="CYW842" s="75"/>
      <c r="CYX842" s="81"/>
      <c r="CYY842" s="75"/>
      <c r="CYZ842" s="81"/>
      <c r="CZA842" s="75"/>
      <c r="CZB842" s="81"/>
      <c r="CZC842" s="75"/>
      <c r="CZD842" s="81"/>
      <c r="CZE842" s="75"/>
      <c r="CZF842" s="81"/>
      <c r="CZG842" s="75"/>
      <c r="CZH842" s="81"/>
      <c r="CZI842" s="75"/>
      <c r="CZJ842" s="81"/>
      <c r="CZK842" s="75"/>
      <c r="CZL842" s="81"/>
      <c r="CZM842" s="75"/>
      <c r="CZN842" s="81"/>
      <c r="CZO842" s="75"/>
      <c r="CZP842" s="81"/>
      <c r="CZQ842" s="75"/>
      <c r="CZR842" s="81"/>
      <c r="CZS842" s="75"/>
      <c r="CZT842" s="81"/>
      <c r="CZU842" s="75"/>
      <c r="CZV842" s="81"/>
      <c r="CZW842" s="75"/>
      <c r="CZX842" s="81"/>
      <c r="CZY842" s="75"/>
      <c r="CZZ842" s="81"/>
      <c r="DAA842" s="75"/>
      <c r="DAB842" s="81"/>
      <c r="DAC842" s="75"/>
      <c r="DAD842" s="81"/>
      <c r="DAE842" s="75"/>
      <c r="DAF842" s="81"/>
      <c r="DAG842" s="75"/>
      <c r="DAH842" s="81"/>
      <c r="DAI842" s="75"/>
      <c r="DAJ842" s="81"/>
      <c r="DAK842" s="75"/>
      <c r="DAL842" s="81"/>
      <c r="DAM842" s="75"/>
      <c r="DAN842" s="81"/>
      <c r="DAO842" s="75"/>
      <c r="DAP842" s="81"/>
      <c r="DAQ842" s="75"/>
      <c r="DAR842" s="81"/>
      <c r="DAS842" s="75"/>
      <c r="DAT842" s="81"/>
      <c r="DAU842" s="75"/>
      <c r="DAV842" s="81"/>
      <c r="DAW842" s="75"/>
      <c r="DAX842" s="81"/>
      <c r="DAY842" s="75"/>
      <c r="DAZ842" s="81"/>
      <c r="DBA842" s="75"/>
      <c r="DBB842" s="81"/>
      <c r="DBC842" s="75"/>
      <c r="DBD842" s="81"/>
      <c r="DBE842" s="75"/>
      <c r="DBF842" s="81"/>
      <c r="DBG842" s="75"/>
      <c r="DBH842" s="81"/>
      <c r="DBI842" s="75"/>
      <c r="DBJ842" s="81"/>
      <c r="DBK842" s="75"/>
      <c r="DBL842" s="81"/>
      <c r="DBM842" s="75"/>
      <c r="DBN842" s="81"/>
      <c r="DBO842" s="75"/>
      <c r="DBP842" s="81"/>
      <c r="DBQ842" s="75"/>
      <c r="DBR842" s="81"/>
      <c r="DBS842" s="75"/>
      <c r="DBT842" s="81"/>
      <c r="DBU842" s="75"/>
      <c r="DBV842" s="81"/>
      <c r="DBW842" s="75"/>
      <c r="DBX842" s="81"/>
      <c r="DBY842" s="75"/>
      <c r="DBZ842" s="81"/>
      <c r="DCA842" s="75"/>
      <c r="DCB842" s="81"/>
      <c r="DCC842" s="75"/>
      <c r="DCD842" s="81"/>
      <c r="DCE842" s="75"/>
      <c r="DCF842" s="81"/>
      <c r="DCG842" s="75"/>
      <c r="DCH842" s="81"/>
      <c r="DCI842" s="75"/>
      <c r="DCJ842" s="81"/>
      <c r="DCK842" s="75"/>
      <c r="DCL842" s="81"/>
      <c r="DCM842" s="75"/>
      <c r="DCN842" s="81"/>
      <c r="DCO842" s="75"/>
      <c r="DCP842" s="81"/>
      <c r="DCQ842" s="75"/>
      <c r="DCR842" s="81"/>
      <c r="DCS842" s="75"/>
      <c r="DCT842" s="81"/>
      <c r="DCU842" s="75"/>
      <c r="DCV842" s="81"/>
      <c r="DCW842" s="75"/>
      <c r="DCX842" s="81"/>
      <c r="DCY842" s="75"/>
      <c r="DCZ842" s="81"/>
      <c r="DDA842" s="75"/>
      <c r="DDB842" s="81"/>
      <c r="DDC842" s="75"/>
      <c r="DDD842" s="81"/>
      <c r="DDE842" s="75"/>
      <c r="DDF842" s="81"/>
      <c r="DDG842" s="75"/>
      <c r="DDH842" s="81"/>
      <c r="DDI842" s="75"/>
      <c r="DDJ842" s="81"/>
      <c r="DDK842" s="75"/>
      <c r="DDL842" s="81"/>
      <c r="DDM842" s="75"/>
      <c r="DDN842" s="81"/>
      <c r="DDO842" s="75"/>
      <c r="DDP842" s="81"/>
      <c r="DDQ842" s="75"/>
      <c r="DDR842" s="81"/>
      <c r="DDS842" s="75"/>
      <c r="DDT842" s="81"/>
      <c r="DDU842" s="75"/>
      <c r="DDV842" s="81"/>
      <c r="DDW842" s="75"/>
      <c r="DDX842" s="81"/>
      <c r="DDY842" s="75"/>
      <c r="DDZ842" s="81"/>
      <c r="DEA842" s="75"/>
      <c r="DEB842" s="81"/>
      <c r="DEC842" s="75"/>
      <c r="DED842" s="81"/>
      <c r="DEE842" s="75"/>
      <c r="DEF842" s="81"/>
      <c r="DEG842" s="75"/>
      <c r="DEH842" s="81"/>
      <c r="DEI842" s="75"/>
      <c r="DEJ842" s="81"/>
      <c r="DEK842" s="75"/>
      <c r="DEL842" s="81"/>
      <c r="DEM842" s="75"/>
      <c r="DEN842" s="81"/>
      <c r="DEO842" s="75"/>
      <c r="DEP842" s="81"/>
      <c r="DEQ842" s="75"/>
      <c r="DER842" s="81"/>
      <c r="DES842" s="75"/>
      <c r="DET842" s="81"/>
      <c r="DEU842" s="75"/>
      <c r="DEV842" s="81"/>
      <c r="DEW842" s="75"/>
      <c r="DEX842" s="81"/>
      <c r="DEY842" s="75"/>
      <c r="DEZ842" s="81"/>
      <c r="DFA842" s="75"/>
      <c r="DFB842" s="81"/>
      <c r="DFC842" s="75"/>
      <c r="DFD842" s="81"/>
      <c r="DFE842" s="75"/>
      <c r="DFF842" s="81"/>
      <c r="DFG842" s="75"/>
      <c r="DFH842" s="81"/>
      <c r="DFI842" s="75"/>
      <c r="DFJ842" s="81"/>
      <c r="DFK842" s="75"/>
      <c r="DFL842" s="81"/>
      <c r="DFM842" s="75"/>
      <c r="DFN842" s="81"/>
      <c r="DFO842" s="75"/>
      <c r="DFP842" s="81"/>
      <c r="DFQ842" s="75"/>
      <c r="DFR842" s="81"/>
      <c r="DFS842" s="75"/>
      <c r="DFT842" s="81"/>
      <c r="DFU842" s="75"/>
      <c r="DFV842" s="81"/>
      <c r="DFW842" s="75"/>
      <c r="DFX842" s="81"/>
      <c r="DFY842" s="75"/>
      <c r="DFZ842" s="81"/>
      <c r="DGA842" s="75"/>
      <c r="DGB842" s="81"/>
      <c r="DGC842" s="75"/>
      <c r="DGD842" s="81"/>
      <c r="DGE842" s="75"/>
      <c r="DGF842" s="81"/>
      <c r="DGG842" s="75"/>
      <c r="DGH842" s="81"/>
      <c r="DGI842" s="75"/>
      <c r="DGJ842" s="81"/>
      <c r="DGK842" s="75"/>
      <c r="DGL842" s="81"/>
      <c r="DGM842" s="75"/>
      <c r="DGN842" s="81"/>
      <c r="DGO842" s="75"/>
      <c r="DGP842" s="81"/>
      <c r="DGQ842" s="75"/>
      <c r="DGR842" s="81"/>
      <c r="DGS842" s="75"/>
      <c r="DGT842" s="81"/>
      <c r="DGU842" s="75"/>
      <c r="DGV842" s="81"/>
      <c r="DGW842" s="75"/>
      <c r="DGX842" s="81"/>
      <c r="DGY842" s="75"/>
      <c r="DGZ842" s="81"/>
      <c r="DHA842" s="75"/>
      <c r="DHB842" s="81"/>
      <c r="DHC842" s="75"/>
      <c r="DHD842" s="81"/>
      <c r="DHE842" s="75"/>
      <c r="DHF842" s="81"/>
      <c r="DHG842" s="75"/>
      <c r="DHH842" s="81"/>
      <c r="DHI842" s="75"/>
      <c r="DHJ842" s="81"/>
      <c r="DHK842" s="75"/>
      <c r="DHL842" s="81"/>
      <c r="DHM842" s="75"/>
      <c r="DHN842" s="81"/>
      <c r="DHO842" s="75"/>
      <c r="DHP842" s="81"/>
      <c r="DHQ842" s="75"/>
      <c r="DHR842" s="81"/>
      <c r="DHS842" s="75"/>
      <c r="DHT842" s="81"/>
      <c r="DHU842" s="75"/>
      <c r="DHV842" s="81"/>
      <c r="DHW842" s="75"/>
      <c r="DHX842" s="81"/>
      <c r="DHY842" s="75"/>
      <c r="DHZ842" s="81"/>
      <c r="DIA842" s="75"/>
      <c r="DIB842" s="81"/>
      <c r="DIC842" s="75"/>
      <c r="DID842" s="81"/>
      <c r="DIE842" s="75"/>
      <c r="DIF842" s="81"/>
      <c r="DIG842" s="75"/>
      <c r="DIH842" s="81"/>
      <c r="DII842" s="75"/>
      <c r="DIJ842" s="81"/>
      <c r="DIK842" s="75"/>
      <c r="DIL842" s="81"/>
      <c r="DIM842" s="75"/>
      <c r="DIN842" s="81"/>
      <c r="DIO842" s="75"/>
      <c r="DIP842" s="81"/>
      <c r="DIQ842" s="75"/>
      <c r="DIR842" s="81"/>
      <c r="DIS842" s="75"/>
      <c r="DIT842" s="81"/>
      <c r="DIU842" s="75"/>
      <c r="DIV842" s="81"/>
      <c r="DIW842" s="75"/>
      <c r="DIX842" s="81"/>
      <c r="DIY842" s="75"/>
      <c r="DIZ842" s="81"/>
      <c r="DJA842" s="75"/>
      <c r="DJB842" s="81"/>
      <c r="DJC842" s="75"/>
      <c r="DJD842" s="81"/>
      <c r="DJE842" s="75"/>
      <c r="DJF842" s="81"/>
      <c r="DJG842" s="75"/>
      <c r="DJH842" s="81"/>
      <c r="DJI842" s="75"/>
      <c r="DJJ842" s="81"/>
      <c r="DJK842" s="75"/>
      <c r="DJL842" s="81"/>
      <c r="DJM842" s="75"/>
      <c r="DJN842" s="81"/>
      <c r="DJO842" s="75"/>
      <c r="DJP842" s="81"/>
      <c r="DJQ842" s="75"/>
      <c r="DJR842" s="81"/>
      <c r="DJS842" s="75"/>
      <c r="DJT842" s="81"/>
      <c r="DJU842" s="75"/>
      <c r="DJV842" s="81"/>
      <c r="DJW842" s="75"/>
      <c r="DJX842" s="81"/>
      <c r="DJY842" s="75"/>
      <c r="DJZ842" s="81"/>
      <c r="DKA842" s="75"/>
      <c r="DKB842" s="81"/>
      <c r="DKC842" s="75"/>
      <c r="DKD842" s="81"/>
      <c r="DKE842" s="75"/>
      <c r="DKF842" s="81"/>
      <c r="DKG842" s="75"/>
      <c r="DKH842" s="81"/>
      <c r="DKI842" s="75"/>
      <c r="DKJ842" s="81"/>
      <c r="DKK842" s="75"/>
      <c r="DKL842" s="81"/>
      <c r="DKM842" s="75"/>
      <c r="DKN842" s="81"/>
      <c r="DKO842" s="75"/>
      <c r="DKP842" s="81"/>
      <c r="DKQ842" s="75"/>
      <c r="DKR842" s="81"/>
      <c r="DKS842" s="75"/>
      <c r="DKT842" s="81"/>
      <c r="DKU842" s="75"/>
      <c r="DKV842" s="81"/>
      <c r="DKW842" s="75"/>
      <c r="DKX842" s="81"/>
      <c r="DKY842" s="75"/>
      <c r="DKZ842" s="81"/>
      <c r="DLA842" s="75"/>
      <c r="DLB842" s="81"/>
      <c r="DLC842" s="75"/>
      <c r="DLD842" s="81"/>
      <c r="DLE842" s="75"/>
      <c r="DLF842" s="81"/>
      <c r="DLG842" s="75"/>
      <c r="DLH842" s="81"/>
      <c r="DLI842" s="75"/>
      <c r="DLJ842" s="81"/>
      <c r="DLK842" s="75"/>
      <c r="DLL842" s="81"/>
      <c r="DLM842" s="75"/>
      <c r="DLN842" s="81"/>
      <c r="DLO842" s="75"/>
      <c r="DLP842" s="81"/>
      <c r="DLQ842" s="75"/>
      <c r="DLR842" s="81"/>
      <c r="DLS842" s="75"/>
      <c r="DLT842" s="81"/>
      <c r="DLU842" s="75"/>
      <c r="DLV842" s="81"/>
      <c r="DLW842" s="75"/>
      <c r="DLX842" s="81"/>
      <c r="DLY842" s="75"/>
      <c r="DLZ842" s="81"/>
      <c r="DMA842" s="75"/>
      <c r="DMB842" s="81"/>
      <c r="DMC842" s="75"/>
      <c r="DMD842" s="81"/>
      <c r="DME842" s="75"/>
      <c r="DMF842" s="81"/>
      <c r="DMG842" s="75"/>
      <c r="DMH842" s="81"/>
      <c r="DMI842" s="75"/>
      <c r="DMJ842" s="81"/>
      <c r="DMK842" s="75"/>
      <c r="DML842" s="81"/>
      <c r="DMM842" s="75"/>
      <c r="DMN842" s="81"/>
      <c r="DMO842" s="75"/>
      <c r="DMP842" s="81"/>
      <c r="DMQ842" s="75"/>
      <c r="DMR842" s="81"/>
      <c r="DMS842" s="75"/>
      <c r="DMT842" s="81"/>
      <c r="DMU842" s="75"/>
      <c r="DMV842" s="81"/>
      <c r="DMW842" s="75"/>
      <c r="DMX842" s="81"/>
      <c r="DMY842" s="75"/>
      <c r="DMZ842" s="81"/>
      <c r="DNA842" s="75"/>
      <c r="DNB842" s="81"/>
      <c r="DNC842" s="75"/>
      <c r="DND842" s="81"/>
      <c r="DNE842" s="75"/>
      <c r="DNF842" s="81"/>
      <c r="DNG842" s="75"/>
      <c r="DNH842" s="81"/>
      <c r="DNI842" s="75"/>
      <c r="DNJ842" s="81"/>
      <c r="DNK842" s="75"/>
      <c r="DNL842" s="81"/>
      <c r="DNM842" s="75"/>
      <c r="DNN842" s="81"/>
      <c r="DNO842" s="75"/>
      <c r="DNP842" s="81"/>
      <c r="DNQ842" s="75"/>
      <c r="DNR842" s="81"/>
      <c r="DNS842" s="75"/>
      <c r="DNT842" s="81"/>
      <c r="DNU842" s="75"/>
      <c r="DNV842" s="81"/>
      <c r="DNW842" s="75"/>
      <c r="DNX842" s="81"/>
      <c r="DNY842" s="75"/>
      <c r="DNZ842" s="81"/>
      <c r="DOA842" s="75"/>
      <c r="DOB842" s="81"/>
      <c r="DOC842" s="75"/>
      <c r="DOD842" s="81"/>
      <c r="DOE842" s="75"/>
      <c r="DOF842" s="81"/>
      <c r="DOG842" s="75"/>
      <c r="DOH842" s="81"/>
      <c r="DOI842" s="75"/>
      <c r="DOJ842" s="81"/>
      <c r="DOK842" s="75"/>
      <c r="DOL842" s="81"/>
      <c r="DOM842" s="75"/>
      <c r="DON842" s="81"/>
      <c r="DOO842" s="75"/>
      <c r="DOP842" s="81"/>
      <c r="DOQ842" s="75"/>
      <c r="DOR842" s="81"/>
      <c r="DOS842" s="75"/>
      <c r="DOT842" s="81"/>
      <c r="DOU842" s="75"/>
      <c r="DOV842" s="81"/>
      <c r="DOW842" s="75"/>
      <c r="DOX842" s="81"/>
      <c r="DOY842" s="75"/>
      <c r="DOZ842" s="81"/>
      <c r="DPA842" s="75"/>
      <c r="DPB842" s="81"/>
      <c r="DPC842" s="75"/>
      <c r="DPD842" s="81"/>
      <c r="DPE842" s="75"/>
      <c r="DPF842" s="81"/>
      <c r="DPG842" s="75"/>
      <c r="DPH842" s="81"/>
      <c r="DPI842" s="75"/>
      <c r="DPJ842" s="81"/>
      <c r="DPK842" s="75"/>
      <c r="DPL842" s="81"/>
      <c r="DPM842" s="75"/>
      <c r="DPN842" s="81"/>
      <c r="DPO842" s="75"/>
      <c r="DPP842" s="81"/>
      <c r="DPQ842" s="75"/>
      <c r="DPR842" s="81"/>
      <c r="DPS842" s="75"/>
      <c r="DPT842" s="81"/>
      <c r="DPU842" s="75"/>
      <c r="DPV842" s="81"/>
      <c r="DPW842" s="75"/>
      <c r="DPX842" s="81"/>
      <c r="DPY842" s="75"/>
      <c r="DPZ842" s="81"/>
      <c r="DQA842" s="75"/>
      <c r="DQB842" s="81"/>
      <c r="DQC842" s="75"/>
      <c r="DQD842" s="81"/>
      <c r="DQE842" s="75"/>
      <c r="DQF842" s="81"/>
      <c r="DQG842" s="75"/>
      <c r="DQH842" s="81"/>
      <c r="DQI842" s="75"/>
      <c r="DQJ842" s="81"/>
      <c r="DQK842" s="75"/>
      <c r="DQL842" s="81"/>
      <c r="DQM842" s="75"/>
      <c r="DQN842" s="81"/>
      <c r="DQO842" s="75"/>
      <c r="DQP842" s="81"/>
      <c r="DQQ842" s="75"/>
      <c r="DQR842" s="81"/>
      <c r="DQS842" s="75"/>
      <c r="DQT842" s="81"/>
      <c r="DQU842" s="75"/>
      <c r="DQV842" s="81"/>
      <c r="DQW842" s="75"/>
      <c r="DQX842" s="81"/>
      <c r="DQY842" s="75"/>
      <c r="DQZ842" s="81"/>
      <c r="DRA842" s="75"/>
      <c r="DRB842" s="81"/>
      <c r="DRC842" s="75"/>
      <c r="DRD842" s="81"/>
      <c r="DRE842" s="75"/>
      <c r="DRF842" s="81"/>
      <c r="DRG842" s="75"/>
      <c r="DRH842" s="81"/>
      <c r="DRI842" s="75"/>
      <c r="DRJ842" s="81"/>
      <c r="DRK842" s="75"/>
      <c r="DRL842" s="81"/>
      <c r="DRM842" s="75"/>
      <c r="DRN842" s="81"/>
      <c r="DRO842" s="75"/>
      <c r="DRP842" s="81"/>
      <c r="DRQ842" s="75"/>
      <c r="DRR842" s="81"/>
      <c r="DRS842" s="75"/>
      <c r="DRT842" s="81"/>
      <c r="DRU842" s="75"/>
      <c r="DRV842" s="81"/>
      <c r="DRW842" s="75"/>
      <c r="DRX842" s="81"/>
      <c r="DRY842" s="75"/>
      <c r="DRZ842" s="81"/>
      <c r="DSA842" s="75"/>
      <c r="DSB842" s="81"/>
      <c r="DSC842" s="75"/>
      <c r="DSD842" s="81"/>
      <c r="DSE842" s="75"/>
      <c r="DSF842" s="81"/>
      <c r="DSG842" s="75"/>
      <c r="DSH842" s="81"/>
      <c r="DSI842" s="75"/>
      <c r="DSJ842" s="81"/>
      <c r="DSK842" s="75"/>
      <c r="DSL842" s="81"/>
      <c r="DSM842" s="75"/>
      <c r="DSN842" s="81"/>
      <c r="DSO842" s="75"/>
      <c r="DSP842" s="81"/>
      <c r="DSQ842" s="75"/>
      <c r="DSR842" s="81"/>
      <c r="DSS842" s="75"/>
      <c r="DST842" s="81"/>
      <c r="DSU842" s="75"/>
      <c r="DSV842" s="81"/>
      <c r="DSW842" s="75"/>
      <c r="DSX842" s="81"/>
      <c r="DSY842" s="75"/>
      <c r="DSZ842" s="81"/>
      <c r="DTA842" s="75"/>
      <c r="DTB842" s="81"/>
      <c r="DTC842" s="75"/>
      <c r="DTD842" s="81"/>
      <c r="DTE842" s="75"/>
      <c r="DTF842" s="81"/>
      <c r="DTG842" s="75"/>
      <c r="DTH842" s="81"/>
      <c r="DTI842" s="75"/>
      <c r="DTJ842" s="81"/>
      <c r="DTK842" s="75"/>
      <c r="DTL842" s="81"/>
      <c r="DTM842" s="75"/>
      <c r="DTN842" s="81"/>
      <c r="DTO842" s="75"/>
      <c r="DTP842" s="81"/>
      <c r="DTQ842" s="75"/>
      <c r="DTR842" s="81"/>
      <c r="DTS842" s="75"/>
      <c r="DTT842" s="81"/>
      <c r="DTU842" s="75"/>
      <c r="DTV842" s="81"/>
      <c r="DTW842" s="75"/>
      <c r="DTX842" s="81"/>
      <c r="DTY842" s="75"/>
      <c r="DTZ842" s="81"/>
      <c r="DUA842" s="75"/>
      <c r="DUB842" s="81"/>
      <c r="DUC842" s="75"/>
      <c r="DUD842" s="81"/>
      <c r="DUE842" s="75"/>
      <c r="DUF842" s="81"/>
      <c r="DUG842" s="75"/>
      <c r="DUH842" s="81"/>
      <c r="DUI842" s="75"/>
      <c r="DUJ842" s="81"/>
      <c r="DUK842" s="75"/>
      <c r="DUL842" s="81"/>
      <c r="DUM842" s="75"/>
      <c r="DUN842" s="81"/>
      <c r="DUO842" s="75"/>
      <c r="DUP842" s="81"/>
      <c r="DUQ842" s="75"/>
      <c r="DUR842" s="81"/>
      <c r="DUS842" s="75"/>
      <c r="DUT842" s="81"/>
      <c r="DUU842" s="75"/>
      <c r="DUV842" s="81"/>
      <c r="DUW842" s="75"/>
      <c r="DUX842" s="81"/>
      <c r="DUY842" s="75"/>
      <c r="DUZ842" s="81"/>
      <c r="DVA842" s="75"/>
      <c r="DVB842" s="81"/>
      <c r="DVC842" s="75"/>
      <c r="DVD842" s="81"/>
      <c r="DVE842" s="75"/>
      <c r="DVF842" s="81"/>
      <c r="DVG842" s="75"/>
      <c r="DVH842" s="81"/>
      <c r="DVI842" s="75"/>
      <c r="DVJ842" s="81"/>
      <c r="DVK842" s="75"/>
      <c r="DVL842" s="81"/>
      <c r="DVM842" s="75"/>
      <c r="DVN842" s="81"/>
      <c r="DVO842" s="75"/>
      <c r="DVP842" s="81"/>
      <c r="DVQ842" s="75"/>
      <c r="DVR842" s="81"/>
      <c r="DVS842" s="75"/>
      <c r="DVT842" s="81"/>
      <c r="DVU842" s="75"/>
      <c r="DVV842" s="81"/>
      <c r="DVW842" s="75"/>
      <c r="DVX842" s="81"/>
      <c r="DVY842" s="75"/>
      <c r="DVZ842" s="81"/>
      <c r="DWA842" s="75"/>
      <c r="DWB842" s="81"/>
      <c r="DWC842" s="75"/>
      <c r="DWD842" s="81"/>
      <c r="DWE842" s="75"/>
      <c r="DWF842" s="81"/>
      <c r="DWG842" s="75"/>
      <c r="DWH842" s="81"/>
      <c r="DWI842" s="75"/>
      <c r="DWJ842" s="81"/>
      <c r="DWK842" s="75"/>
      <c r="DWL842" s="81"/>
      <c r="DWM842" s="75"/>
      <c r="DWN842" s="81"/>
      <c r="DWO842" s="75"/>
      <c r="DWP842" s="81"/>
      <c r="DWQ842" s="75"/>
      <c r="DWR842" s="81"/>
      <c r="DWS842" s="75"/>
      <c r="DWT842" s="81"/>
      <c r="DWU842" s="75"/>
      <c r="DWV842" s="81"/>
      <c r="DWW842" s="75"/>
      <c r="DWX842" s="81"/>
      <c r="DWY842" s="75"/>
      <c r="DWZ842" s="81"/>
      <c r="DXA842" s="75"/>
      <c r="DXB842" s="81"/>
      <c r="DXC842" s="75"/>
      <c r="DXD842" s="81"/>
      <c r="DXE842" s="75"/>
      <c r="DXF842" s="81"/>
      <c r="DXG842" s="75"/>
      <c r="DXH842" s="81"/>
      <c r="DXI842" s="75"/>
      <c r="DXJ842" s="81"/>
      <c r="DXK842" s="75"/>
      <c r="DXL842" s="81"/>
      <c r="DXM842" s="75"/>
      <c r="DXN842" s="81"/>
      <c r="DXO842" s="75"/>
      <c r="DXP842" s="81"/>
      <c r="DXQ842" s="75"/>
      <c r="DXR842" s="81"/>
      <c r="DXS842" s="75"/>
      <c r="DXT842" s="81"/>
      <c r="DXU842" s="75"/>
      <c r="DXV842" s="81"/>
      <c r="DXW842" s="75"/>
      <c r="DXX842" s="81"/>
      <c r="DXY842" s="75"/>
      <c r="DXZ842" s="81"/>
      <c r="DYA842" s="75"/>
      <c r="DYB842" s="81"/>
      <c r="DYC842" s="75"/>
      <c r="DYD842" s="81"/>
      <c r="DYE842" s="75"/>
      <c r="DYF842" s="81"/>
      <c r="DYG842" s="75"/>
      <c r="DYH842" s="81"/>
      <c r="DYI842" s="75"/>
      <c r="DYJ842" s="81"/>
      <c r="DYK842" s="75"/>
      <c r="DYL842" s="81"/>
      <c r="DYM842" s="75"/>
      <c r="DYN842" s="81"/>
      <c r="DYO842" s="75"/>
      <c r="DYP842" s="81"/>
      <c r="DYQ842" s="75"/>
      <c r="DYR842" s="81"/>
      <c r="DYS842" s="75"/>
      <c r="DYT842" s="81"/>
      <c r="DYU842" s="75"/>
      <c r="DYV842" s="81"/>
      <c r="DYW842" s="75"/>
      <c r="DYX842" s="81"/>
      <c r="DYY842" s="75"/>
      <c r="DYZ842" s="81"/>
      <c r="DZA842" s="75"/>
      <c r="DZB842" s="81"/>
      <c r="DZC842" s="75"/>
      <c r="DZD842" s="81"/>
      <c r="DZE842" s="75"/>
      <c r="DZF842" s="81"/>
      <c r="DZG842" s="75"/>
      <c r="DZH842" s="81"/>
      <c r="DZI842" s="75"/>
      <c r="DZJ842" s="81"/>
      <c r="DZK842" s="75"/>
      <c r="DZL842" s="81"/>
      <c r="DZM842" s="75"/>
      <c r="DZN842" s="81"/>
      <c r="DZO842" s="75"/>
      <c r="DZP842" s="81"/>
      <c r="DZQ842" s="75"/>
      <c r="DZR842" s="81"/>
      <c r="DZS842" s="75"/>
      <c r="DZT842" s="81"/>
      <c r="DZU842" s="75"/>
      <c r="DZV842" s="81"/>
      <c r="DZW842" s="75"/>
      <c r="DZX842" s="81"/>
      <c r="DZY842" s="75"/>
      <c r="DZZ842" s="81"/>
      <c r="EAA842" s="75"/>
      <c r="EAB842" s="81"/>
      <c r="EAC842" s="75"/>
      <c r="EAD842" s="81"/>
      <c r="EAE842" s="75"/>
      <c r="EAF842" s="81"/>
      <c r="EAG842" s="75"/>
      <c r="EAH842" s="81"/>
      <c r="EAI842" s="75"/>
      <c r="EAJ842" s="81"/>
      <c r="EAK842" s="75"/>
      <c r="EAL842" s="81"/>
      <c r="EAM842" s="75"/>
      <c r="EAN842" s="81"/>
      <c r="EAO842" s="75"/>
      <c r="EAP842" s="81"/>
      <c r="EAQ842" s="75"/>
      <c r="EAR842" s="81"/>
      <c r="EAS842" s="75"/>
      <c r="EAT842" s="81"/>
      <c r="EAU842" s="75"/>
      <c r="EAV842" s="81"/>
      <c r="EAW842" s="75"/>
      <c r="EAX842" s="81"/>
      <c r="EAY842" s="75"/>
      <c r="EAZ842" s="81"/>
      <c r="EBA842" s="75"/>
      <c r="EBB842" s="81"/>
      <c r="EBC842" s="75"/>
      <c r="EBD842" s="81"/>
      <c r="EBE842" s="75"/>
      <c r="EBF842" s="81"/>
      <c r="EBG842" s="75"/>
      <c r="EBH842" s="81"/>
      <c r="EBI842" s="75"/>
      <c r="EBJ842" s="81"/>
      <c r="EBK842" s="75"/>
      <c r="EBL842" s="81"/>
      <c r="EBM842" s="75"/>
      <c r="EBN842" s="81"/>
      <c r="EBO842" s="75"/>
      <c r="EBP842" s="81"/>
      <c r="EBQ842" s="75"/>
      <c r="EBR842" s="81"/>
      <c r="EBS842" s="75"/>
      <c r="EBT842" s="81"/>
      <c r="EBU842" s="75"/>
      <c r="EBV842" s="81"/>
      <c r="EBW842" s="75"/>
      <c r="EBX842" s="81"/>
      <c r="EBY842" s="75"/>
      <c r="EBZ842" s="81"/>
      <c r="ECA842" s="75"/>
      <c r="ECB842" s="81"/>
      <c r="ECC842" s="75"/>
      <c r="ECD842" s="81"/>
      <c r="ECE842" s="75"/>
      <c r="ECF842" s="81"/>
      <c r="ECG842" s="75"/>
      <c r="ECH842" s="81"/>
      <c r="ECI842" s="75"/>
      <c r="ECJ842" s="81"/>
      <c r="ECK842" s="75"/>
      <c r="ECL842" s="81"/>
      <c r="ECM842" s="75"/>
      <c r="ECN842" s="81"/>
      <c r="ECO842" s="75"/>
      <c r="ECP842" s="81"/>
      <c r="ECQ842" s="75"/>
      <c r="ECR842" s="81"/>
      <c r="ECS842" s="75"/>
      <c r="ECT842" s="81"/>
      <c r="ECU842" s="75"/>
      <c r="ECV842" s="81"/>
      <c r="ECW842" s="75"/>
      <c r="ECX842" s="81"/>
      <c r="ECY842" s="75"/>
      <c r="ECZ842" s="81"/>
      <c r="EDA842" s="75"/>
      <c r="EDB842" s="81"/>
      <c r="EDC842" s="75"/>
      <c r="EDD842" s="81"/>
      <c r="EDE842" s="75"/>
      <c r="EDF842" s="81"/>
      <c r="EDG842" s="75"/>
      <c r="EDH842" s="81"/>
      <c r="EDI842" s="75"/>
      <c r="EDJ842" s="81"/>
      <c r="EDK842" s="75"/>
      <c r="EDL842" s="81"/>
      <c r="EDM842" s="75"/>
      <c r="EDN842" s="81"/>
      <c r="EDO842" s="75"/>
      <c r="EDP842" s="81"/>
      <c r="EDQ842" s="75"/>
      <c r="EDR842" s="81"/>
      <c r="EDS842" s="75"/>
      <c r="EDT842" s="81"/>
      <c r="EDU842" s="75"/>
      <c r="EDV842" s="81"/>
      <c r="EDW842" s="75"/>
      <c r="EDX842" s="81"/>
      <c r="EDY842" s="75"/>
      <c r="EDZ842" s="81"/>
      <c r="EEA842" s="75"/>
      <c r="EEB842" s="81"/>
      <c r="EEC842" s="75"/>
      <c r="EED842" s="81"/>
      <c r="EEE842" s="75"/>
      <c r="EEF842" s="81"/>
      <c r="EEG842" s="75"/>
      <c r="EEH842" s="81"/>
      <c r="EEI842" s="75"/>
      <c r="EEJ842" s="81"/>
      <c r="EEK842" s="75"/>
      <c r="EEL842" s="81"/>
      <c r="EEM842" s="75"/>
      <c r="EEN842" s="81"/>
      <c r="EEO842" s="75"/>
      <c r="EEP842" s="81"/>
      <c r="EEQ842" s="75"/>
      <c r="EER842" s="81"/>
      <c r="EES842" s="75"/>
      <c r="EET842" s="81"/>
      <c r="EEU842" s="75"/>
      <c r="EEV842" s="81"/>
      <c r="EEW842" s="75"/>
      <c r="EEX842" s="81"/>
      <c r="EEY842" s="75"/>
      <c r="EEZ842" s="81"/>
      <c r="EFA842" s="75"/>
      <c r="EFB842" s="81"/>
      <c r="EFC842" s="75"/>
      <c r="EFD842" s="81"/>
      <c r="EFE842" s="75"/>
      <c r="EFF842" s="81"/>
      <c r="EFG842" s="75"/>
      <c r="EFH842" s="81"/>
      <c r="EFI842" s="75"/>
      <c r="EFJ842" s="81"/>
      <c r="EFK842" s="75"/>
      <c r="EFL842" s="81"/>
      <c r="EFM842" s="75"/>
      <c r="EFN842" s="81"/>
      <c r="EFO842" s="75"/>
      <c r="EFP842" s="81"/>
      <c r="EFQ842" s="75"/>
      <c r="EFR842" s="81"/>
      <c r="EFS842" s="75"/>
      <c r="EFT842" s="81"/>
      <c r="EFU842" s="75"/>
      <c r="EFV842" s="81"/>
      <c r="EFW842" s="75"/>
      <c r="EFX842" s="81"/>
      <c r="EFY842" s="75"/>
      <c r="EFZ842" s="81"/>
      <c r="EGA842" s="75"/>
      <c r="EGB842" s="81"/>
      <c r="EGC842" s="75"/>
      <c r="EGD842" s="81"/>
      <c r="EGE842" s="75"/>
      <c r="EGF842" s="81"/>
      <c r="EGG842" s="75"/>
      <c r="EGH842" s="81"/>
      <c r="EGI842" s="75"/>
      <c r="EGJ842" s="81"/>
      <c r="EGK842" s="75"/>
      <c r="EGL842" s="81"/>
      <c r="EGM842" s="75"/>
      <c r="EGN842" s="81"/>
      <c r="EGO842" s="75"/>
      <c r="EGP842" s="81"/>
      <c r="EGQ842" s="75"/>
      <c r="EGR842" s="81"/>
      <c r="EGS842" s="75"/>
      <c r="EGT842" s="81"/>
      <c r="EGU842" s="75"/>
      <c r="EGV842" s="81"/>
      <c r="EGW842" s="75"/>
      <c r="EGX842" s="81"/>
      <c r="EGY842" s="75"/>
      <c r="EGZ842" s="81"/>
      <c r="EHA842" s="75"/>
      <c r="EHB842" s="81"/>
      <c r="EHC842" s="75"/>
      <c r="EHD842" s="81"/>
      <c r="EHE842" s="75"/>
      <c r="EHF842" s="81"/>
      <c r="EHG842" s="75"/>
      <c r="EHH842" s="81"/>
      <c r="EHI842" s="75"/>
      <c r="EHJ842" s="81"/>
      <c r="EHK842" s="75"/>
      <c r="EHL842" s="81"/>
      <c r="EHM842" s="75"/>
      <c r="EHN842" s="81"/>
      <c r="EHO842" s="75"/>
      <c r="EHP842" s="81"/>
      <c r="EHQ842" s="75"/>
      <c r="EHR842" s="81"/>
      <c r="EHS842" s="75"/>
      <c r="EHT842" s="81"/>
      <c r="EHU842" s="75"/>
      <c r="EHV842" s="81"/>
      <c r="EHW842" s="75"/>
      <c r="EHX842" s="81"/>
      <c r="EHY842" s="75"/>
      <c r="EHZ842" s="81"/>
      <c r="EIA842" s="75"/>
      <c r="EIB842" s="81"/>
      <c r="EIC842" s="75"/>
      <c r="EID842" s="81"/>
      <c r="EIE842" s="75"/>
      <c r="EIF842" s="81"/>
      <c r="EIG842" s="75"/>
      <c r="EIH842" s="81"/>
      <c r="EII842" s="75"/>
      <c r="EIJ842" s="81"/>
      <c r="EIK842" s="75"/>
      <c r="EIL842" s="81"/>
      <c r="EIM842" s="75"/>
      <c r="EIN842" s="81"/>
      <c r="EIO842" s="75"/>
      <c r="EIP842" s="81"/>
      <c r="EIQ842" s="75"/>
      <c r="EIR842" s="81"/>
      <c r="EIS842" s="75"/>
      <c r="EIT842" s="81"/>
      <c r="EIU842" s="75"/>
      <c r="EIV842" s="81"/>
      <c r="EIW842" s="75"/>
      <c r="EIX842" s="81"/>
      <c r="EIY842" s="75"/>
      <c r="EIZ842" s="81"/>
      <c r="EJA842" s="75"/>
      <c r="EJB842" s="81"/>
      <c r="EJC842" s="75"/>
      <c r="EJD842" s="81"/>
      <c r="EJE842" s="75"/>
      <c r="EJF842" s="81"/>
      <c r="EJG842" s="75"/>
      <c r="EJH842" s="81"/>
      <c r="EJI842" s="75"/>
      <c r="EJJ842" s="81"/>
      <c r="EJK842" s="75"/>
      <c r="EJL842" s="81"/>
      <c r="EJM842" s="75"/>
      <c r="EJN842" s="81"/>
      <c r="EJO842" s="75"/>
      <c r="EJP842" s="81"/>
      <c r="EJQ842" s="75"/>
      <c r="EJR842" s="81"/>
      <c r="EJS842" s="75"/>
      <c r="EJT842" s="81"/>
      <c r="EJU842" s="75"/>
      <c r="EJV842" s="81"/>
      <c r="EJW842" s="75"/>
      <c r="EJX842" s="81"/>
      <c r="EJY842" s="75"/>
      <c r="EJZ842" s="81"/>
      <c r="EKA842" s="75"/>
      <c r="EKB842" s="81"/>
      <c r="EKC842" s="75"/>
      <c r="EKD842" s="81"/>
      <c r="EKE842" s="75"/>
      <c r="EKF842" s="81"/>
      <c r="EKG842" s="75"/>
      <c r="EKH842" s="81"/>
      <c r="EKI842" s="75"/>
      <c r="EKJ842" s="81"/>
      <c r="EKK842" s="75"/>
      <c r="EKL842" s="81"/>
      <c r="EKM842" s="75"/>
      <c r="EKN842" s="81"/>
      <c r="EKO842" s="75"/>
      <c r="EKP842" s="81"/>
      <c r="EKQ842" s="75"/>
      <c r="EKR842" s="81"/>
      <c r="EKS842" s="75"/>
      <c r="EKT842" s="81"/>
      <c r="EKU842" s="75"/>
      <c r="EKV842" s="81"/>
      <c r="EKW842" s="75"/>
      <c r="EKX842" s="81"/>
      <c r="EKY842" s="75"/>
      <c r="EKZ842" s="81"/>
      <c r="ELA842" s="75"/>
      <c r="ELB842" s="81"/>
      <c r="ELC842" s="75"/>
      <c r="ELD842" s="81"/>
      <c r="ELE842" s="75"/>
      <c r="ELF842" s="81"/>
      <c r="ELG842" s="75"/>
      <c r="ELH842" s="81"/>
      <c r="ELI842" s="75"/>
      <c r="ELJ842" s="81"/>
      <c r="ELK842" s="75"/>
      <c r="ELL842" s="81"/>
      <c r="ELM842" s="75"/>
      <c r="ELN842" s="81"/>
      <c r="ELO842" s="75"/>
      <c r="ELP842" s="81"/>
      <c r="ELQ842" s="75"/>
      <c r="ELR842" s="81"/>
      <c r="ELS842" s="75"/>
      <c r="ELT842" s="81"/>
      <c r="ELU842" s="75"/>
      <c r="ELV842" s="81"/>
      <c r="ELW842" s="75"/>
      <c r="ELX842" s="81"/>
      <c r="ELY842" s="75"/>
      <c r="ELZ842" s="81"/>
      <c r="EMA842" s="75"/>
      <c r="EMB842" s="81"/>
      <c r="EMC842" s="75"/>
      <c r="EMD842" s="81"/>
      <c r="EME842" s="75"/>
      <c r="EMF842" s="81"/>
      <c r="EMG842" s="75"/>
      <c r="EMH842" s="81"/>
      <c r="EMI842" s="75"/>
      <c r="EMJ842" s="81"/>
      <c r="EMK842" s="75"/>
      <c r="EML842" s="81"/>
      <c r="EMM842" s="75"/>
      <c r="EMN842" s="81"/>
      <c r="EMO842" s="75"/>
      <c r="EMP842" s="81"/>
      <c r="EMQ842" s="75"/>
      <c r="EMR842" s="81"/>
      <c r="EMS842" s="75"/>
      <c r="EMT842" s="81"/>
      <c r="EMU842" s="75"/>
      <c r="EMV842" s="81"/>
      <c r="EMW842" s="75"/>
      <c r="EMX842" s="81"/>
      <c r="EMY842" s="75"/>
      <c r="EMZ842" s="81"/>
      <c r="ENA842" s="75"/>
      <c r="ENB842" s="81"/>
      <c r="ENC842" s="75"/>
      <c r="END842" s="81"/>
      <c r="ENE842" s="75"/>
      <c r="ENF842" s="81"/>
      <c r="ENG842" s="75"/>
      <c r="ENH842" s="81"/>
      <c r="ENI842" s="75"/>
      <c r="ENJ842" s="81"/>
      <c r="ENK842" s="75"/>
      <c r="ENL842" s="81"/>
      <c r="ENM842" s="75"/>
      <c r="ENN842" s="81"/>
      <c r="ENO842" s="75"/>
      <c r="ENP842" s="81"/>
      <c r="ENQ842" s="75"/>
      <c r="ENR842" s="81"/>
      <c r="ENS842" s="75"/>
      <c r="ENT842" s="81"/>
      <c r="ENU842" s="75"/>
      <c r="ENV842" s="81"/>
      <c r="ENW842" s="75"/>
      <c r="ENX842" s="81"/>
      <c r="ENY842" s="75"/>
      <c r="ENZ842" s="81"/>
      <c r="EOA842" s="75"/>
      <c r="EOB842" s="81"/>
      <c r="EOC842" s="75"/>
      <c r="EOD842" s="81"/>
      <c r="EOE842" s="75"/>
      <c r="EOF842" s="81"/>
      <c r="EOG842" s="75"/>
      <c r="EOH842" s="81"/>
      <c r="EOI842" s="75"/>
      <c r="EOJ842" s="81"/>
      <c r="EOK842" s="75"/>
      <c r="EOL842" s="81"/>
      <c r="EOM842" s="75"/>
      <c r="EON842" s="81"/>
      <c r="EOO842" s="75"/>
      <c r="EOP842" s="81"/>
      <c r="EOQ842" s="75"/>
      <c r="EOR842" s="81"/>
      <c r="EOS842" s="75"/>
      <c r="EOT842" s="81"/>
      <c r="EOU842" s="75"/>
      <c r="EOV842" s="81"/>
      <c r="EOW842" s="75"/>
      <c r="EOX842" s="81"/>
      <c r="EOY842" s="75"/>
      <c r="EOZ842" s="81"/>
      <c r="EPA842" s="75"/>
      <c r="EPB842" s="81"/>
      <c r="EPC842" s="75"/>
      <c r="EPD842" s="81"/>
      <c r="EPE842" s="75"/>
      <c r="EPF842" s="81"/>
      <c r="EPG842" s="75"/>
      <c r="EPH842" s="81"/>
      <c r="EPI842" s="75"/>
      <c r="EPJ842" s="81"/>
      <c r="EPK842" s="75"/>
      <c r="EPL842" s="81"/>
      <c r="EPM842" s="75"/>
      <c r="EPN842" s="81"/>
      <c r="EPO842" s="75"/>
      <c r="EPP842" s="81"/>
      <c r="EPQ842" s="75"/>
      <c r="EPR842" s="81"/>
      <c r="EPS842" s="75"/>
      <c r="EPT842" s="81"/>
      <c r="EPU842" s="75"/>
      <c r="EPV842" s="81"/>
      <c r="EPW842" s="75"/>
      <c r="EPX842" s="81"/>
      <c r="EPY842" s="75"/>
      <c r="EPZ842" s="81"/>
      <c r="EQA842" s="75"/>
      <c r="EQB842" s="81"/>
      <c r="EQC842" s="75"/>
      <c r="EQD842" s="81"/>
      <c r="EQE842" s="75"/>
      <c r="EQF842" s="81"/>
      <c r="EQG842" s="75"/>
      <c r="EQH842" s="81"/>
      <c r="EQI842" s="75"/>
      <c r="EQJ842" s="81"/>
      <c r="EQK842" s="75"/>
      <c r="EQL842" s="81"/>
      <c r="EQM842" s="75"/>
      <c r="EQN842" s="81"/>
      <c r="EQO842" s="75"/>
      <c r="EQP842" s="81"/>
      <c r="EQQ842" s="75"/>
      <c r="EQR842" s="81"/>
      <c r="EQS842" s="75"/>
      <c r="EQT842" s="81"/>
      <c r="EQU842" s="75"/>
      <c r="EQV842" s="81"/>
      <c r="EQW842" s="75"/>
      <c r="EQX842" s="81"/>
      <c r="EQY842" s="75"/>
      <c r="EQZ842" s="81"/>
      <c r="ERA842" s="75"/>
      <c r="ERB842" s="81"/>
      <c r="ERC842" s="75"/>
      <c r="ERD842" s="81"/>
      <c r="ERE842" s="75"/>
      <c r="ERF842" s="81"/>
      <c r="ERG842" s="75"/>
      <c r="ERH842" s="81"/>
      <c r="ERI842" s="75"/>
      <c r="ERJ842" s="81"/>
      <c r="ERK842" s="75"/>
      <c r="ERL842" s="81"/>
      <c r="ERM842" s="75"/>
      <c r="ERN842" s="81"/>
      <c r="ERO842" s="75"/>
      <c r="ERP842" s="81"/>
      <c r="ERQ842" s="75"/>
      <c r="ERR842" s="81"/>
      <c r="ERS842" s="75"/>
      <c r="ERT842" s="81"/>
      <c r="ERU842" s="75"/>
      <c r="ERV842" s="81"/>
      <c r="ERW842" s="75"/>
      <c r="ERX842" s="81"/>
      <c r="ERY842" s="75"/>
      <c r="ERZ842" s="81"/>
      <c r="ESA842" s="75"/>
      <c r="ESB842" s="81"/>
      <c r="ESC842" s="75"/>
      <c r="ESD842" s="81"/>
      <c r="ESE842" s="75"/>
      <c r="ESF842" s="81"/>
      <c r="ESG842" s="75"/>
      <c r="ESH842" s="81"/>
      <c r="ESI842" s="75"/>
      <c r="ESJ842" s="81"/>
      <c r="ESK842" s="75"/>
      <c r="ESL842" s="81"/>
      <c r="ESM842" s="75"/>
      <c r="ESN842" s="81"/>
      <c r="ESO842" s="75"/>
      <c r="ESP842" s="81"/>
      <c r="ESQ842" s="75"/>
      <c r="ESR842" s="81"/>
      <c r="ESS842" s="75"/>
      <c r="EST842" s="81"/>
      <c r="ESU842" s="75"/>
      <c r="ESV842" s="81"/>
      <c r="ESW842" s="75"/>
      <c r="ESX842" s="81"/>
      <c r="ESY842" s="75"/>
      <c r="ESZ842" s="81"/>
      <c r="ETA842" s="75"/>
      <c r="ETB842" s="81"/>
      <c r="ETC842" s="75"/>
      <c r="ETD842" s="81"/>
      <c r="ETE842" s="75"/>
      <c r="ETF842" s="81"/>
      <c r="ETG842" s="75"/>
      <c r="ETH842" s="81"/>
      <c r="ETI842" s="75"/>
      <c r="ETJ842" s="81"/>
      <c r="ETK842" s="75"/>
      <c r="ETL842" s="81"/>
      <c r="ETM842" s="75"/>
      <c r="ETN842" s="81"/>
      <c r="ETO842" s="75"/>
      <c r="ETP842" s="81"/>
      <c r="ETQ842" s="75"/>
      <c r="ETR842" s="81"/>
      <c r="ETS842" s="75"/>
      <c r="ETT842" s="81"/>
      <c r="ETU842" s="75"/>
      <c r="ETV842" s="81"/>
      <c r="ETW842" s="75"/>
      <c r="ETX842" s="81"/>
      <c r="ETY842" s="75"/>
      <c r="ETZ842" s="81"/>
      <c r="EUA842" s="75"/>
      <c r="EUB842" s="81"/>
      <c r="EUC842" s="75"/>
      <c r="EUD842" s="81"/>
      <c r="EUE842" s="75"/>
      <c r="EUF842" s="81"/>
      <c r="EUG842" s="75"/>
      <c r="EUH842" s="81"/>
      <c r="EUI842" s="75"/>
      <c r="EUJ842" s="81"/>
      <c r="EUK842" s="75"/>
      <c r="EUL842" s="81"/>
      <c r="EUM842" s="75"/>
      <c r="EUN842" s="81"/>
      <c r="EUO842" s="75"/>
      <c r="EUP842" s="81"/>
      <c r="EUQ842" s="75"/>
      <c r="EUR842" s="81"/>
      <c r="EUS842" s="75"/>
      <c r="EUT842" s="81"/>
      <c r="EUU842" s="75"/>
      <c r="EUV842" s="81"/>
      <c r="EUW842" s="75"/>
      <c r="EUX842" s="81"/>
      <c r="EUY842" s="75"/>
      <c r="EUZ842" s="81"/>
      <c r="EVA842" s="75"/>
      <c r="EVB842" s="81"/>
      <c r="EVC842" s="75"/>
      <c r="EVD842" s="81"/>
      <c r="EVE842" s="75"/>
      <c r="EVF842" s="81"/>
      <c r="EVG842" s="75"/>
      <c r="EVH842" s="81"/>
      <c r="EVI842" s="75"/>
      <c r="EVJ842" s="81"/>
      <c r="EVK842" s="75"/>
      <c r="EVL842" s="81"/>
      <c r="EVM842" s="75"/>
      <c r="EVN842" s="81"/>
      <c r="EVO842" s="75"/>
      <c r="EVP842" s="81"/>
      <c r="EVQ842" s="75"/>
      <c r="EVR842" s="81"/>
      <c r="EVS842" s="75"/>
      <c r="EVT842" s="81"/>
      <c r="EVU842" s="75"/>
      <c r="EVV842" s="81"/>
      <c r="EVW842" s="75"/>
      <c r="EVX842" s="81"/>
      <c r="EVY842" s="75"/>
      <c r="EVZ842" s="81"/>
      <c r="EWA842" s="75"/>
      <c r="EWB842" s="81"/>
      <c r="EWC842" s="75"/>
      <c r="EWD842" s="81"/>
      <c r="EWE842" s="75"/>
      <c r="EWF842" s="81"/>
      <c r="EWG842" s="75"/>
      <c r="EWH842" s="81"/>
      <c r="EWI842" s="75"/>
      <c r="EWJ842" s="81"/>
      <c r="EWK842" s="75"/>
      <c r="EWL842" s="81"/>
      <c r="EWM842" s="75"/>
      <c r="EWN842" s="81"/>
      <c r="EWO842" s="75"/>
      <c r="EWP842" s="81"/>
      <c r="EWQ842" s="75"/>
      <c r="EWR842" s="81"/>
      <c r="EWS842" s="75"/>
      <c r="EWT842" s="81"/>
      <c r="EWU842" s="75"/>
      <c r="EWV842" s="81"/>
      <c r="EWW842" s="75"/>
      <c r="EWX842" s="81"/>
      <c r="EWY842" s="75"/>
      <c r="EWZ842" s="81"/>
      <c r="EXA842" s="75"/>
      <c r="EXB842" s="81"/>
      <c r="EXC842" s="75"/>
      <c r="EXD842" s="81"/>
      <c r="EXE842" s="75"/>
      <c r="EXF842" s="81"/>
      <c r="EXG842" s="75"/>
      <c r="EXH842" s="81"/>
      <c r="EXI842" s="75"/>
      <c r="EXJ842" s="81"/>
      <c r="EXK842" s="75"/>
      <c r="EXL842" s="81"/>
      <c r="EXM842" s="75"/>
      <c r="EXN842" s="81"/>
      <c r="EXO842" s="75"/>
      <c r="EXP842" s="81"/>
      <c r="EXQ842" s="75"/>
      <c r="EXR842" s="81"/>
      <c r="EXS842" s="75"/>
      <c r="EXT842" s="81"/>
      <c r="EXU842" s="75"/>
      <c r="EXV842" s="81"/>
      <c r="EXW842" s="75"/>
      <c r="EXX842" s="81"/>
      <c r="EXY842" s="75"/>
      <c r="EXZ842" s="81"/>
      <c r="EYA842" s="75"/>
      <c r="EYB842" s="81"/>
      <c r="EYC842" s="75"/>
      <c r="EYD842" s="81"/>
      <c r="EYE842" s="75"/>
      <c r="EYF842" s="81"/>
      <c r="EYG842" s="75"/>
      <c r="EYH842" s="81"/>
      <c r="EYI842" s="75"/>
      <c r="EYJ842" s="81"/>
      <c r="EYK842" s="75"/>
      <c r="EYL842" s="81"/>
      <c r="EYM842" s="75"/>
      <c r="EYN842" s="81"/>
      <c r="EYO842" s="75"/>
      <c r="EYP842" s="81"/>
      <c r="EYQ842" s="75"/>
      <c r="EYR842" s="81"/>
      <c r="EYS842" s="75"/>
      <c r="EYT842" s="81"/>
      <c r="EYU842" s="75"/>
      <c r="EYV842" s="81"/>
      <c r="EYW842" s="75"/>
      <c r="EYX842" s="81"/>
      <c r="EYY842" s="75"/>
      <c r="EYZ842" s="81"/>
      <c r="EZA842" s="75"/>
      <c r="EZB842" s="81"/>
      <c r="EZC842" s="75"/>
      <c r="EZD842" s="81"/>
      <c r="EZE842" s="75"/>
      <c r="EZF842" s="81"/>
      <c r="EZG842" s="75"/>
      <c r="EZH842" s="81"/>
      <c r="EZI842" s="75"/>
      <c r="EZJ842" s="81"/>
      <c r="EZK842" s="75"/>
      <c r="EZL842" s="81"/>
      <c r="EZM842" s="75"/>
      <c r="EZN842" s="81"/>
      <c r="EZO842" s="75"/>
      <c r="EZP842" s="81"/>
      <c r="EZQ842" s="75"/>
      <c r="EZR842" s="81"/>
      <c r="EZS842" s="75"/>
      <c r="EZT842" s="81"/>
      <c r="EZU842" s="75"/>
      <c r="EZV842" s="81"/>
      <c r="EZW842" s="75"/>
      <c r="EZX842" s="81"/>
      <c r="EZY842" s="75"/>
      <c r="EZZ842" s="81"/>
      <c r="FAA842" s="75"/>
      <c r="FAB842" s="81"/>
      <c r="FAC842" s="75"/>
      <c r="FAD842" s="81"/>
      <c r="FAE842" s="75"/>
      <c r="FAF842" s="81"/>
      <c r="FAG842" s="75"/>
      <c r="FAH842" s="81"/>
      <c r="FAI842" s="75"/>
      <c r="FAJ842" s="81"/>
      <c r="FAK842" s="75"/>
      <c r="FAL842" s="81"/>
      <c r="FAM842" s="75"/>
      <c r="FAN842" s="81"/>
      <c r="FAO842" s="75"/>
      <c r="FAP842" s="81"/>
      <c r="FAQ842" s="75"/>
      <c r="FAR842" s="81"/>
      <c r="FAS842" s="75"/>
      <c r="FAT842" s="81"/>
      <c r="FAU842" s="75"/>
      <c r="FAV842" s="81"/>
      <c r="FAW842" s="75"/>
      <c r="FAX842" s="81"/>
      <c r="FAY842" s="75"/>
      <c r="FAZ842" s="81"/>
      <c r="FBA842" s="75"/>
      <c r="FBB842" s="81"/>
      <c r="FBC842" s="75"/>
      <c r="FBD842" s="81"/>
      <c r="FBE842" s="75"/>
      <c r="FBF842" s="81"/>
      <c r="FBG842" s="75"/>
      <c r="FBH842" s="81"/>
      <c r="FBI842" s="75"/>
      <c r="FBJ842" s="81"/>
      <c r="FBK842" s="75"/>
      <c r="FBL842" s="81"/>
      <c r="FBM842" s="75"/>
      <c r="FBN842" s="81"/>
      <c r="FBO842" s="75"/>
      <c r="FBP842" s="81"/>
      <c r="FBQ842" s="75"/>
      <c r="FBR842" s="81"/>
      <c r="FBS842" s="75"/>
      <c r="FBT842" s="81"/>
      <c r="FBU842" s="75"/>
      <c r="FBV842" s="81"/>
      <c r="FBW842" s="75"/>
      <c r="FBX842" s="81"/>
      <c r="FBY842" s="75"/>
      <c r="FBZ842" s="81"/>
      <c r="FCA842" s="75"/>
      <c r="FCB842" s="81"/>
      <c r="FCC842" s="75"/>
      <c r="FCD842" s="81"/>
      <c r="FCE842" s="75"/>
      <c r="FCF842" s="81"/>
      <c r="FCG842" s="75"/>
      <c r="FCH842" s="81"/>
      <c r="FCI842" s="75"/>
      <c r="FCJ842" s="81"/>
      <c r="FCK842" s="75"/>
      <c r="FCL842" s="81"/>
      <c r="FCM842" s="75"/>
      <c r="FCN842" s="81"/>
      <c r="FCO842" s="75"/>
      <c r="FCP842" s="81"/>
      <c r="FCQ842" s="75"/>
      <c r="FCR842" s="81"/>
      <c r="FCS842" s="75"/>
      <c r="FCT842" s="81"/>
      <c r="FCU842" s="75"/>
      <c r="FCV842" s="81"/>
      <c r="FCW842" s="75"/>
      <c r="FCX842" s="81"/>
      <c r="FCY842" s="75"/>
      <c r="FCZ842" s="81"/>
      <c r="FDA842" s="75"/>
      <c r="FDB842" s="81"/>
      <c r="FDC842" s="75"/>
      <c r="FDD842" s="81"/>
      <c r="FDE842" s="75"/>
      <c r="FDF842" s="81"/>
      <c r="FDG842" s="75"/>
      <c r="FDH842" s="81"/>
      <c r="FDI842" s="75"/>
      <c r="FDJ842" s="81"/>
      <c r="FDK842" s="75"/>
      <c r="FDL842" s="81"/>
      <c r="FDM842" s="75"/>
      <c r="FDN842" s="81"/>
      <c r="FDO842" s="75"/>
      <c r="FDP842" s="81"/>
      <c r="FDQ842" s="75"/>
      <c r="FDR842" s="81"/>
      <c r="FDS842" s="75"/>
      <c r="FDT842" s="81"/>
      <c r="FDU842" s="75"/>
      <c r="FDV842" s="81"/>
      <c r="FDW842" s="75"/>
      <c r="FDX842" s="81"/>
      <c r="FDY842" s="75"/>
      <c r="FDZ842" s="81"/>
      <c r="FEA842" s="75"/>
      <c r="FEB842" s="81"/>
      <c r="FEC842" s="75"/>
      <c r="FED842" s="81"/>
      <c r="FEE842" s="75"/>
      <c r="FEF842" s="81"/>
      <c r="FEG842" s="75"/>
      <c r="FEH842" s="81"/>
      <c r="FEI842" s="75"/>
      <c r="FEJ842" s="81"/>
      <c r="FEK842" s="75"/>
      <c r="FEL842" s="81"/>
      <c r="FEM842" s="75"/>
      <c r="FEN842" s="81"/>
      <c r="FEO842" s="75"/>
      <c r="FEP842" s="81"/>
      <c r="FEQ842" s="75"/>
      <c r="FER842" s="81"/>
      <c r="FES842" s="75"/>
      <c r="FET842" s="81"/>
      <c r="FEU842" s="75"/>
      <c r="FEV842" s="81"/>
      <c r="FEW842" s="75"/>
      <c r="FEX842" s="81"/>
      <c r="FEY842" s="75"/>
      <c r="FEZ842" s="81"/>
      <c r="FFA842" s="75"/>
      <c r="FFB842" s="81"/>
      <c r="FFC842" s="75"/>
      <c r="FFD842" s="81"/>
      <c r="FFE842" s="75"/>
      <c r="FFF842" s="81"/>
      <c r="FFG842" s="75"/>
      <c r="FFH842" s="81"/>
      <c r="FFI842" s="75"/>
      <c r="FFJ842" s="81"/>
      <c r="FFK842" s="75"/>
      <c r="FFL842" s="81"/>
      <c r="FFM842" s="75"/>
      <c r="FFN842" s="81"/>
      <c r="FFO842" s="75"/>
      <c r="FFP842" s="81"/>
      <c r="FFQ842" s="75"/>
      <c r="FFR842" s="81"/>
      <c r="FFS842" s="75"/>
      <c r="FFT842" s="81"/>
      <c r="FFU842" s="75"/>
      <c r="FFV842" s="81"/>
      <c r="FFW842" s="75"/>
      <c r="FFX842" s="81"/>
      <c r="FFY842" s="75"/>
      <c r="FFZ842" s="81"/>
      <c r="FGA842" s="75"/>
      <c r="FGB842" s="81"/>
      <c r="FGC842" s="75"/>
      <c r="FGD842" s="81"/>
      <c r="FGE842" s="75"/>
      <c r="FGF842" s="81"/>
      <c r="FGG842" s="75"/>
      <c r="FGH842" s="81"/>
      <c r="FGI842" s="75"/>
      <c r="FGJ842" s="81"/>
      <c r="FGK842" s="75"/>
      <c r="FGL842" s="81"/>
      <c r="FGM842" s="75"/>
      <c r="FGN842" s="81"/>
      <c r="FGO842" s="75"/>
      <c r="FGP842" s="81"/>
      <c r="FGQ842" s="75"/>
      <c r="FGR842" s="81"/>
      <c r="FGS842" s="75"/>
      <c r="FGT842" s="81"/>
      <c r="FGU842" s="75"/>
      <c r="FGV842" s="81"/>
      <c r="FGW842" s="75"/>
      <c r="FGX842" s="81"/>
      <c r="FGY842" s="75"/>
      <c r="FGZ842" s="81"/>
      <c r="FHA842" s="75"/>
      <c r="FHB842" s="81"/>
      <c r="FHC842" s="75"/>
      <c r="FHD842" s="81"/>
      <c r="FHE842" s="75"/>
      <c r="FHF842" s="81"/>
      <c r="FHG842" s="75"/>
      <c r="FHH842" s="81"/>
      <c r="FHI842" s="75"/>
      <c r="FHJ842" s="81"/>
      <c r="FHK842" s="75"/>
      <c r="FHL842" s="81"/>
      <c r="FHM842" s="75"/>
      <c r="FHN842" s="81"/>
      <c r="FHO842" s="75"/>
      <c r="FHP842" s="81"/>
      <c r="FHQ842" s="75"/>
      <c r="FHR842" s="81"/>
      <c r="FHS842" s="75"/>
      <c r="FHT842" s="81"/>
      <c r="FHU842" s="75"/>
      <c r="FHV842" s="81"/>
      <c r="FHW842" s="75"/>
      <c r="FHX842" s="81"/>
      <c r="FHY842" s="75"/>
      <c r="FHZ842" s="81"/>
      <c r="FIA842" s="75"/>
      <c r="FIB842" s="81"/>
      <c r="FIC842" s="75"/>
      <c r="FID842" s="81"/>
      <c r="FIE842" s="75"/>
      <c r="FIF842" s="81"/>
      <c r="FIG842" s="75"/>
      <c r="FIH842" s="81"/>
      <c r="FII842" s="75"/>
      <c r="FIJ842" s="81"/>
      <c r="FIK842" s="75"/>
      <c r="FIL842" s="81"/>
      <c r="FIM842" s="75"/>
      <c r="FIN842" s="81"/>
      <c r="FIO842" s="75"/>
      <c r="FIP842" s="81"/>
      <c r="FIQ842" s="75"/>
      <c r="FIR842" s="81"/>
      <c r="FIS842" s="75"/>
      <c r="FIT842" s="81"/>
      <c r="FIU842" s="75"/>
      <c r="FIV842" s="81"/>
      <c r="FIW842" s="75"/>
      <c r="FIX842" s="81"/>
      <c r="FIY842" s="75"/>
      <c r="FIZ842" s="81"/>
      <c r="FJA842" s="75"/>
      <c r="FJB842" s="81"/>
      <c r="FJC842" s="75"/>
      <c r="FJD842" s="81"/>
      <c r="FJE842" s="75"/>
      <c r="FJF842" s="81"/>
      <c r="FJG842" s="75"/>
      <c r="FJH842" s="81"/>
      <c r="FJI842" s="75"/>
      <c r="FJJ842" s="81"/>
      <c r="FJK842" s="75"/>
      <c r="FJL842" s="81"/>
      <c r="FJM842" s="75"/>
      <c r="FJN842" s="81"/>
      <c r="FJO842" s="75"/>
      <c r="FJP842" s="81"/>
      <c r="FJQ842" s="75"/>
      <c r="FJR842" s="81"/>
      <c r="FJS842" s="75"/>
      <c r="FJT842" s="81"/>
      <c r="FJU842" s="75"/>
      <c r="FJV842" s="81"/>
      <c r="FJW842" s="75"/>
      <c r="FJX842" s="81"/>
      <c r="FJY842" s="75"/>
      <c r="FJZ842" s="81"/>
      <c r="FKA842" s="75"/>
      <c r="FKB842" s="81"/>
      <c r="FKC842" s="75"/>
      <c r="FKD842" s="81"/>
      <c r="FKE842" s="75"/>
      <c r="FKF842" s="81"/>
      <c r="FKG842" s="75"/>
      <c r="FKH842" s="81"/>
      <c r="FKI842" s="75"/>
      <c r="FKJ842" s="81"/>
      <c r="FKK842" s="75"/>
      <c r="FKL842" s="81"/>
      <c r="FKM842" s="75"/>
      <c r="FKN842" s="81"/>
      <c r="FKO842" s="75"/>
      <c r="FKP842" s="81"/>
      <c r="FKQ842" s="75"/>
      <c r="FKR842" s="81"/>
      <c r="FKS842" s="75"/>
      <c r="FKT842" s="81"/>
      <c r="FKU842" s="75"/>
      <c r="FKV842" s="81"/>
      <c r="FKW842" s="75"/>
      <c r="FKX842" s="81"/>
      <c r="FKY842" s="75"/>
      <c r="FKZ842" s="81"/>
      <c r="FLA842" s="75"/>
      <c r="FLB842" s="81"/>
      <c r="FLC842" s="75"/>
      <c r="FLD842" s="81"/>
      <c r="FLE842" s="75"/>
      <c r="FLF842" s="81"/>
      <c r="FLG842" s="75"/>
      <c r="FLH842" s="81"/>
      <c r="FLI842" s="75"/>
      <c r="FLJ842" s="81"/>
      <c r="FLK842" s="75"/>
      <c r="FLL842" s="81"/>
      <c r="FLM842" s="75"/>
      <c r="FLN842" s="81"/>
      <c r="FLO842" s="75"/>
      <c r="FLP842" s="81"/>
      <c r="FLQ842" s="75"/>
      <c r="FLR842" s="81"/>
      <c r="FLS842" s="75"/>
      <c r="FLT842" s="81"/>
      <c r="FLU842" s="75"/>
      <c r="FLV842" s="81"/>
      <c r="FLW842" s="75"/>
      <c r="FLX842" s="81"/>
      <c r="FLY842" s="75"/>
      <c r="FLZ842" s="81"/>
      <c r="FMA842" s="75"/>
      <c r="FMB842" s="81"/>
      <c r="FMC842" s="75"/>
      <c r="FMD842" s="81"/>
      <c r="FME842" s="75"/>
      <c r="FMF842" s="81"/>
      <c r="FMG842" s="75"/>
      <c r="FMH842" s="81"/>
      <c r="FMI842" s="75"/>
      <c r="FMJ842" s="81"/>
      <c r="FMK842" s="75"/>
      <c r="FML842" s="81"/>
      <c r="FMM842" s="75"/>
      <c r="FMN842" s="81"/>
      <c r="FMO842" s="75"/>
      <c r="FMP842" s="81"/>
      <c r="FMQ842" s="75"/>
      <c r="FMR842" s="81"/>
      <c r="FMS842" s="75"/>
      <c r="FMT842" s="81"/>
      <c r="FMU842" s="75"/>
      <c r="FMV842" s="81"/>
      <c r="FMW842" s="75"/>
      <c r="FMX842" s="81"/>
      <c r="FMY842" s="75"/>
      <c r="FMZ842" s="81"/>
      <c r="FNA842" s="75"/>
      <c r="FNB842" s="81"/>
      <c r="FNC842" s="75"/>
      <c r="FND842" s="81"/>
      <c r="FNE842" s="75"/>
      <c r="FNF842" s="81"/>
      <c r="FNG842" s="75"/>
      <c r="FNH842" s="81"/>
      <c r="FNI842" s="75"/>
      <c r="FNJ842" s="81"/>
      <c r="FNK842" s="75"/>
      <c r="FNL842" s="81"/>
      <c r="FNM842" s="75"/>
      <c r="FNN842" s="81"/>
      <c r="FNO842" s="75"/>
      <c r="FNP842" s="81"/>
      <c r="FNQ842" s="75"/>
      <c r="FNR842" s="81"/>
      <c r="FNS842" s="75"/>
      <c r="FNT842" s="81"/>
      <c r="FNU842" s="75"/>
      <c r="FNV842" s="81"/>
      <c r="FNW842" s="75"/>
      <c r="FNX842" s="81"/>
      <c r="FNY842" s="75"/>
      <c r="FNZ842" s="81"/>
      <c r="FOA842" s="75"/>
      <c r="FOB842" s="81"/>
      <c r="FOC842" s="75"/>
      <c r="FOD842" s="81"/>
      <c r="FOE842" s="75"/>
      <c r="FOF842" s="81"/>
      <c r="FOG842" s="75"/>
      <c r="FOH842" s="81"/>
      <c r="FOI842" s="75"/>
      <c r="FOJ842" s="81"/>
      <c r="FOK842" s="75"/>
      <c r="FOL842" s="81"/>
      <c r="FOM842" s="75"/>
      <c r="FON842" s="81"/>
      <c r="FOO842" s="75"/>
      <c r="FOP842" s="81"/>
      <c r="FOQ842" s="75"/>
      <c r="FOR842" s="81"/>
      <c r="FOS842" s="75"/>
      <c r="FOT842" s="81"/>
      <c r="FOU842" s="75"/>
      <c r="FOV842" s="81"/>
      <c r="FOW842" s="75"/>
      <c r="FOX842" s="81"/>
      <c r="FOY842" s="75"/>
      <c r="FOZ842" s="81"/>
      <c r="FPA842" s="75"/>
      <c r="FPB842" s="81"/>
      <c r="FPC842" s="75"/>
      <c r="FPD842" s="81"/>
      <c r="FPE842" s="75"/>
      <c r="FPF842" s="81"/>
      <c r="FPG842" s="75"/>
      <c r="FPH842" s="81"/>
      <c r="FPI842" s="75"/>
      <c r="FPJ842" s="81"/>
      <c r="FPK842" s="75"/>
      <c r="FPL842" s="81"/>
      <c r="FPM842" s="75"/>
      <c r="FPN842" s="81"/>
      <c r="FPO842" s="75"/>
      <c r="FPP842" s="81"/>
      <c r="FPQ842" s="75"/>
      <c r="FPR842" s="81"/>
      <c r="FPS842" s="75"/>
      <c r="FPT842" s="81"/>
      <c r="FPU842" s="75"/>
      <c r="FPV842" s="81"/>
      <c r="FPW842" s="75"/>
      <c r="FPX842" s="81"/>
      <c r="FPY842" s="75"/>
      <c r="FPZ842" s="81"/>
      <c r="FQA842" s="75"/>
      <c r="FQB842" s="81"/>
      <c r="FQC842" s="75"/>
      <c r="FQD842" s="81"/>
      <c r="FQE842" s="75"/>
      <c r="FQF842" s="81"/>
      <c r="FQG842" s="75"/>
      <c r="FQH842" s="81"/>
      <c r="FQI842" s="75"/>
      <c r="FQJ842" s="81"/>
      <c r="FQK842" s="75"/>
      <c r="FQL842" s="81"/>
      <c r="FQM842" s="75"/>
      <c r="FQN842" s="81"/>
      <c r="FQO842" s="75"/>
      <c r="FQP842" s="81"/>
      <c r="FQQ842" s="75"/>
      <c r="FQR842" s="81"/>
      <c r="FQS842" s="75"/>
      <c r="FQT842" s="81"/>
      <c r="FQU842" s="75"/>
      <c r="FQV842" s="81"/>
      <c r="FQW842" s="75"/>
      <c r="FQX842" s="81"/>
      <c r="FQY842" s="75"/>
      <c r="FQZ842" s="81"/>
      <c r="FRA842" s="75"/>
      <c r="FRB842" s="81"/>
      <c r="FRC842" s="75"/>
      <c r="FRD842" s="81"/>
      <c r="FRE842" s="75"/>
      <c r="FRF842" s="81"/>
      <c r="FRG842" s="75"/>
      <c r="FRH842" s="81"/>
      <c r="FRI842" s="75"/>
      <c r="FRJ842" s="81"/>
      <c r="FRK842" s="75"/>
      <c r="FRL842" s="81"/>
      <c r="FRM842" s="75"/>
      <c r="FRN842" s="81"/>
      <c r="FRO842" s="75"/>
      <c r="FRP842" s="81"/>
      <c r="FRQ842" s="75"/>
      <c r="FRR842" s="81"/>
      <c r="FRS842" s="75"/>
      <c r="FRT842" s="81"/>
      <c r="FRU842" s="75"/>
      <c r="FRV842" s="81"/>
      <c r="FRW842" s="75"/>
      <c r="FRX842" s="81"/>
      <c r="FRY842" s="75"/>
      <c r="FRZ842" s="81"/>
      <c r="FSA842" s="75"/>
      <c r="FSB842" s="81"/>
      <c r="FSC842" s="75"/>
      <c r="FSD842" s="81"/>
      <c r="FSE842" s="75"/>
      <c r="FSF842" s="81"/>
      <c r="FSG842" s="75"/>
      <c r="FSH842" s="81"/>
      <c r="FSI842" s="75"/>
      <c r="FSJ842" s="81"/>
      <c r="FSK842" s="75"/>
      <c r="FSL842" s="81"/>
      <c r="FSM842" s="75"/>
      <c r="FSN842" s="81"/>
      <c r="FSO842" s="75"/>
      <c r="FSP842" s="81"/>
      <c r="FSQ842" s="75"/>
      <c r="FSR842" s="81"/>
      <c r="FSS842" s="75"/>
      <c r="FST842" s="81"/>
      <c r="FSU842" s="75"/>
      <c r="FSV842" s="81"/>
      <c r="FSW842" s="75"/>
      <c r="FSX842" s="81"/>
      <c r="FSY842" s="75"/>
      <c r="FSZ842" s="81"/>
      <c r="FTA842" s="75"/>
      <c r="FTB842" s="81"/>
      <c r="FTC842" s="75"/>
      <c r="FTD842" s="81"/>
      <c r="FTE842" s="75"/>
      <c r="FTF842" s="81"/>
      <c r="FTG842" s="75"/>
      <c r="FTH842" s="81"/>
      <c r="FTI842" s="75"/>
      <c r="FTJ842" s="81"/>
      <c r="FTK842" s="75"/>
      <c r="FTL842" s="81"/>
      <c r="FTM842" s="75"/>
      <c r="FTN842" s="81"/>
      <c r="FTO842" s="75"/>
      <c r="FTP842" s="81"/>
      <c r="FTQ842" s="75"/>
      <c r="FTR842" s="81"/>
      <c r="FTS842" s="75"/>
      <c r="FTT842" s="81"/>
      <c r="FTU842" s="75"/>
      <c r="FTV842" s="81"/>
      <c r="FTW842" s="75"/>
      <c r="FTX842" s="81"/>
      <c r="FTY842" s="75"/>
      <c r="FTZ842" s="81"/>
      <c r="FUA842" s="75"/>
      <c r="FUB842" s="81"/>
      <c r="FUC842" s="75"/>
      <c r="FUD842" s="81"/>
      <c r="FUE842" s="75"/>
      <c r="FUF842" s="81"/>
      <c r="FUG842" s="75"/>
      <c r="FUH842" s="81"/>
      <c r="FUI842" s="75"/>
      <c r="FUJ842" s="81"/>
      <c r="FUK842" s="75"/>
      <c r="FUL842" s="81"/>
      <c r="FUM842" s="75"/>
      <c r="FUN842" s="81"/>
      <c r="FUO842" s="75"/>
      <c r="FUP842" s="81"/>
      <c r="FUQ842" s="75"/>
      <c r="FUR842" s="81"/>
      <c r="FUS842" s="75"/>
      <c r="FUT842" s="81"/>
      <c r="FUU842" s="75"/>
      <c r="FUV842" s="81"/>
      <c r="FUW842" s="75"/>
      <c r="FUX842" s="81"/>
      <c r="FUY842" s="75"/>
      <c r="FUZ842" s="81"/>
      <c r="FVA842" s="75"/>
      <c r="FVB842" s="81"/>
      <c r="FVC842" s="75"/>
      <c r="FVD842" s="81"/>
      <c r="FVE842" s="75"/>
      <c r="FVF842" s="81"/>
      <c r="FVG842" s="75"/>
      <c r="FVH842" s="81"/>
      <c r="FVI842" s="75"/>
      <c r="FVJ842" s="81"/>
      <c r="FVK842" s="75"/>
      <c r="FVL842" s="81"/>
      <c r="FVM842" s="75"/>
      <c r="FVN842" s="81"/>
      <c r="FVO842" s="75"/>
      <c r="FVP842" s="81"/>
      <c r="FVQ842" s="75"/>
      <c r="FVR842" s="81"/>
      <c r="FVS842" s="75"/>
      <c r="FVT842" s="81"/>
      <c r="FVU842" s="75"/>
      <c r="FVV842" s="81"/>
      <c r="FVW842" s="75"/>
      <c r="FVX842" s="81"/>
      <c r="FVY842" s="75"/>
      <c r="FVZ842" s="81"/>
      <c r="FWA842" s="75"/>
      <c r="FWB842" s="81"/>
      <c r="FWC842" s="75"/>
      <c r="FWD842" s="81"/>
      <c r="FWE842" s="75"/>
      <c r="FWF842" s="81"/>
      <c r="FWG842" s="75"/>
      <c r="FWH842" s="81"/>
      <c r="FWI842" s="75"/>
      <c r="FWJ842" s="81"/>
      <c r="FWK842" s="75"/>
      <c r="FWL842" s="81"/>
      <c r="FWM842" s="75"/>
      <c r="FWN842" s="81"/>
      <c r="FWO842" s="75"/>
      <c r="FWP842" s="81"/>
      <c r="FWQ842" s="75"/>
      <c r="FWR842" s="81"/>
      <c r="FWS842" s="75"/>
      <c r="FWT842" s="81"/>
      <c r="FWU842" s="75"/>
      <c r="FWV842" s="81"/>
      <c r="FWW842" s="75"/>
      <c r="FWX842" s="81"/>
      <c r="FWY842" s="75"/>
      <c r="FWZ842" s="81"/>
      <c r="FXA842" s="75"/>
      <c r="FXB842" s="81"/>
      <c r="FXC842" s="75"/>
      <c r="FXD842" s="81"/>
      <c r="FXE842" s="75"/>
      <c r="FXF842" s="81"/>
      <c r="FXG842" s="75"/>
      <c r="FXH842" s="81"/>
      <c r="FXI842" s="75"/>
      <c r="FXJ842" s="81"/>
      <c r="FXK842" s="75"/>
      <c r="FXL842" s="81"/>
      <c r="FXM842" s="75"/>
      <c r="FXN842" s="81"/>
      <c r="FXO842" s="75"/>
      <c r="FXP842" s="81"/>
      <c r="FXQ842" s="75"/>
      <c r="FXR842" s="81"/>
      <c r="FXS842" s="75"/>
      <c r="FXT842" s="81"/>
      <c r="FXU842" s="75"/>
      <c r="FXV842" s="81"/>
      <c r="FXW842" s="75"/>
      <c r="FXX842" s="81"/>
      <c r="FXY842" s="75"/>
      <c r="FXZ842" s="81"/>
      <c r="FYA842" s="75"/>
      <c r="FYB842" s="81"/>
      <c r="FYC842" s="75"/>
      <c r="FYD842" s="81"/>
      <c r="FYE842" s="75"/>
      <c r="FYF842" s="81"/>
      <c r="FYG842" s="75"/>
      <c r="FYH842" s="81"/>
      <c r="FYI842" s="75"/>
      <c r="FYJ842" s="81"/>
      <c r="FYK842" s="75"/>
      <c r="FYL842" s="81"/>
      <c r="FYM842" s="75"/>
      <c r="FYN842" s="81"/>
      <c r="FYO842" s="75"/>
      <c r="FYP842" s="81"/>
      <c r="FYQ842" s="75"/>
      <c r="FYR842" s="81"/>
      <c r="FYS842" s="75"/>
      <c r="FYT842" s="81"/>
      <c r="FYU842" s="75"/>
      <c r="FYV842" s="81"/>
      <c r="FYW842" s="75"/>
      <c r="FYX842" s="81"/>
      <c r="FYY842" s="75"/>
      <c r="FYZ842" s="81"/>
      <c r="FZA842" s="75"/>
      <c r="FZB842" s="81"/>
      <c r="FZC842" s="75"/>
      <c r="FZD842" s="81"/>
      <c r="FZE842" s="75"/>
      <c r="FZF842" s="81"/>
      <c r="FZG842" s="75"/>
      <c r="FZH842" s="81"/>
      <c r="FZI842" s="75"/>
      <c r="FZJ842" s="81"/>
      <c r="FZK842" s="75"/>
      <c r="FZL842" s="81"/>
      <c r="FZM842" s="75"/>
      <c r="FZN842" s="81"/>
      <c r="FZO842" s="75"/>
      <c r="FZP842" s="81"/>
      <c r="FZQ842" s="75"/>
      <c r="FZR842" s="81"/>
      <c r="FZS842" s="75"/>
      <c r="FZT842" s="81"/>
      <c r="FZU842" s="75"/>
      <c r="FZV842" s="81"/>
      <c r="FZW842" s="75"/>
      <c r="FZX842" s="81"/>
      <c r="FZY842" s="75"/>
      <c r="FZZ842" s="81"/>
      <c r="GAA842" s="75"/>
      <c r="GAB842" s="81"/>
      <c r="GAC842" s="75"/>
      <c r="GAD842" s="81"/>
      <c r="GAE842" s="75"/>
      <c r="GAF842" s="81"/>
      <c r="GAG842" s="75"/>
      <c r="GAH842" s="81"/>
      <c r="GAI842" s="75"/>
      <c r="GAJ842" s="81"/>
      <c r="GAK842" s="75"/>
      <c r="GAL842" s="81"/>
      <c r="GAM842" s="75"/>
      <c r="GAN842" s="81"/>
      <c r="GAO842" s="75"/>
      <c r="GAP842" s="81"/>
      <c r="GAQ842" s="75"/>
      <c r="GAR842" s="81"/>
      <c r="GAS842" s="75"/>
      <c r="GAT842" s="81"/>
      <c r="GAU842" s="75"/>
      <c r="GAV842" s="81"/>
      <c r="GAW842" s="75"/>
      <c r="GAX842" s="81"/>
      <c r="GAY842" s="75"/>
      <c r="GAZ842" s="81"/>
      <c r="GBA842" s="75"/>
      <c r="GBB842" s="81"/>
      <c r="GBC842" s="75"/>
      <c r="GBD842" s="81"/>
      <c r="GBE842" s="75"/>
      <c r="GBF842" s="81"/>
      <c r="GBG842" s="75"/>
      <c r="GBH842" s="81"/>
      <c r="GBI842" s="75"/>
      <c r="GBJ842" s="81"/>
      <c r="GBK842" s="75"/>
      <c r="GBL842" s="81"/>
      <c r="GBM842" s="75"/>
      <c r="GBN842" s="81"/>
      <c r="GBO842" s="75"/>
      <c r="GBP842" s="81"/>
      <c r="GBQ842" s="75"/>
      <c r="GBR842" s="81"/>
      <c r="GBS842" s="75"/>
      <c r="GBT842" s="81"/>
      <c r="GBU842" s="75"/>
      <c r="GBV842" s="81"/>
      <c r="GBW842" s="75"/>
      <c r="GBX842" s="81"/>
      <c r="GBY842" s="75"/>
      <c r="GBZ842" s="81"/>
      <c r="GCA842" s="75"/>
      <c r="GCB842" s="81"/>
      <c r="GCC842" s="75"/>
      <c r="GCD842" s="81"/>
      <c r="GCE842" s="75"/>
      <c r="GCF842" s="81"/>
      <c r="GCG842" s="75"/>
      <c r="GCH842" s="81"/>
      <c r="GCI842" s="75"/>
      <c r="GCJ842" s="81"/>
      <c r="GCK842" s="75"/>
      <c r="GCL842" s="81"/>
      <c r="GCM842" s="75"/>
      <c r="GCN842" s="81"/>
      <c r="GCO842" s="75"/>
      <c r="GCP842" s="81"/>
      <c r="GCQ842" s="75"/>
      <c r="GCR842" s="81"/>
      <c r="GCS842" s="75"/>
      <c r="GCT842" s="81"/>
      <c r="GCU842" s="75"/>
      <c r="GCV842" s="81"/>
      <c r="GCW842" s="75"/>
      <c r="GCX842" s="81"/>
      <c r="GCY842" s="75"/>
      <c r="GCZ842" s="81"/>
      <c r="GDA842" s="75"/>
      <c r="GDB842" s="81"/>
      <c r="GDC842" s="75"/>
      <c r="GDD842" s="81"/>
      <c r="GDE842" s="75"/>
      <c r="GDF842" s="81"/>
      <c r="GDG842" s="75"/>
      <c r="GDH842" s="81"/>
      <c r="GDI842" s="75"/>
      <c r="GDJ842" s="81"/>
      <c r="GDK842" s="75"/>
      <c r="GDL842" s="81"/>
      <c r="GDM842" s="75"/>
      <c r="GDN842" s="81"/>
      <c r="GDO842" s="75"/>
      <c r="GDP842" s="81"/>
      <c r="GDQ842" s="75"/>
      <c r="GDR842" s="81"/>
      <c r="GDS842" s="75"/>
      <c r="GDT842" s="81"/>
      <c r="GDU842" s="75"/>
      <c r="GDV842" s="81"/>
      <c r="GDW842" s="75"/>
      <c r="GDX842" s="81"/>
      <c r="GDY842" s="75"/>
      <c r="GDZ842" s="81"/>
      <c r="GEA842" s="75"/>
      <c r="GEB842" s="81"/>
      <c r="GEC842" s="75"/>
      <c r="GED842" s="81"/>
      <c r="GEE842" s="75"/>
      <c r="GEF842" s="81"/>
      <c r="GEG842" s="75"/>
      <c r="GEH842" s="81"/>
      <c r="GEI842" s="75"/>
      <c r="GEJ842" s="81"/>
      <c r="GEK842" s="75"/>
      <c r="GEL842" s="81"/>
      <c r="GEM842" s="75"/>
      <c r="GEN842" s="81"/>
      <c r="GEO842" s="75"/>
      <c r="GEP842" s="81"/>
      <c r="GEQ842" s="75"/>
      <c r="GER842" s="81"/>
      <c r="GES842" s="75"/>
      <c r="GET842" s="81"/>
      <c r="GEU842" s="75"/>
      <c r="GEV842" s="81"/>
      <c r="GEW842" s="75"/>
      <c r="GEX842" s="81"/>
      <c r="GEY842" s="75"/>
      <c r="GEZ842" s="81"/>
      <c r="GFA842" s="75"/>
      <c r="GFB842" s="81"/>
      <c r="GFC842" s="75"/>
      <c r="GFD842" s="81"/>
      <c r="GFE842" s="75"/>
      <c r="GFF842" s="81"/>
      <c r="GFG842" s="75"/>
      <c r="GFH842" s="81"/>
      <c r="GFI842" s="75"/>
      <c r="GFJ842" s="81"/>
      <c r="GFK842" s="75"/>
      <c r="GFL842" s="81"/>
      <c r="GFM842" s="75"/>
      <c r="GFN842" s="81"/>
      <c r="GFO842" s="75"/>
      <c r="GFP842" s="81"/>
      <c r="GFQ842" s="75"/>
      <c r="GFR842" s="81"/>
      <c r="GFS842" s="75"/>
      <c r="GFT842" s="81"/>
      <c r="GFU842" s="75"/>
      <c r="GFV842" s="81"/>
      <c r="GFW842" s="75"/>
      <c r="GFX842" s="81"/>
      <c r="GFY842" s="75"/>
      <c r="GFZ842" s="81"/>
      <c r="GGA842" s="75"/>
      <c r="GGB842" s="81"/>
      <c r="GGC842" s="75"/>
      <c r="GGD842" s="81"/>
      <c r="GGE842" s="75"/>
      <c r="GGF842" s="81"/>
      <c r="GGG842" s="75"/>
      <c r="GGH842" s="81"/>
      <c r="GGI842" s="75"/>
      <c r="GGJ842" s="81"/>
      <c r="GGK842" s="75"/>
      <c r="GGL842" s="81"/>
      <c r="GGM842" s="75"/>
      <c r="GGN842" s="81"/>
      <c r="GGO842" s="75"/>
      <c r="GGP842" s="81"/>
      <c r="GGQ842" s="75"/>
      <c r="GGR842" s="81"/>
      <c r="GGS842" s="75"/>
      <c r="GGT842" s="81"/>
      <c r="GGU842" s="75"/>
      <c r="GGV842" s="81"/>
      <c r="GGW842" s="75"/>
      <c r="GGX842" s="81"/>
      <c r="GGY842" s="75"/>
      <c r="GGZ842" s="81"/>
      <c r="GHA842" s="75"/>
      <c r="GHB842" s="81"/>
      <c r="GHC842" s="75"/>
      <c r="GHD842" s="81"/>
      <c r="GHE842" s="75"/>
      <c r="GHF842" s="81"/>
      <c r="GHG842" s="75"/>
      <c r="GHH842" s="81"/>
      <c r="GHI842" s="75"/>
      <c r="GHJ842" s="81"/>
      <c r="GHK842" s="75"/>
      <c r="GHL842" s="81"/>
      <c r="GHM842" s="75"/>
      <c r="GHN842" s="81"/>
      <c r="GHO842" s="75"/>
      <c r="GHP842" s="81"/>
      <c r="GHQ842" s="75"/>
      <c r="GHR842" s="81"/>
      <c r="GHS842" s="75"/>
      <c r="GHT842" s="81"/>
      <c r="GHU842" s="75"/>
      <c r="GHV842" s="81"/>
      <c r="GHW842" s="75"/>
      <c r="GHX842" s="81"/>
      <c r="GHY842" s="75"/>
      <c r="GHZ842" s="81"/>
      <c r="GIA842" s="75"/>
      <c r="GIB842" s="81"/>
      <c r="GIC842" s="75"/>
      <c r="GID842" s="81"/>
      <c r="GIE842" s="75"/>
      <c r="GIF842" s="81"/>
      <c r="GIG842" s="75"/>
      <c r="GIH842" s="81"/>
      <c r="GII842" s="75"/>
      <c r="GIJ842" s="81"/>
      <c r="GIK842" s="75"/>
      <c r="GIL842" s="81"/>
      <c r="GIM842" s="75"/>
      <c r="GIN842" s="81"/>
      <c r="GIO842" s="75"/>
      <c r="GIP842" s="81"/>
      <c r="GIQ842" s="75"/>
      <c r="GIR842" s="81"/>
      <c r="GIS842" s="75"/>
      <c r="GIT842" s="81"/>
      <c r="GIU842" s="75"/>
      <c r="GIV842" s="81"/>
      <c r="GIW842" s="75"/>
      <c r="GIX842" s="81"/>
      <c r="GIY842" s="75"/>
      <c r="GIZ842" s="81"/>
      <c r="GJA842" s="75"/>
      <c r="GJB842" s="81"/>
      <c r="GJC842" s="75"/>
      <c r="GJD842" s="81"/>
      <c r="GJE842" s="75"/>
      <c r="GJF842" s="81"/>
      <c r="GJG842" s="75"/>
      <c r="GJH842" s="81"/>
      <c r="GJI842" s="75"/>
      <c r="GJJ842" s="81"/>
      <c r="GJK842" s="75"/>
      <c r="GJL842" s="81"/>
      <c r="GJM842" s="75"/>
      <c r="GJN842" s="81"/>
      <c r="GJO842" s="75"/>
      <c r="GJP842" s="81"/>
      <c r="GJQ842" s="75"/>
      <c r="GJR842" s="81"/>
      <c r="GJS842" s="75"/>
      <c r="GJT842" s="81"/>
      <c r="GJU842" s="75"/>
      <c r="GJV842" s="81"/>
      <c r="GJW842" s="75"/>
      <c r="GJX842" s="81"/>
      <c r="GJY842" s="75"/>
      <c r="GJZ842" s="81"/>
      <c r="GKA842" s="75"/>
      <c r="GKB842" s="81"/>
      <c r="GKC842" s="75"/>
      <c r="GKD842" s="81"/>
      <c r="GKE842" s="75"/>
      <c r="GKF842" s="81"/>
      <c r="GKG842" s="75"/>
      <c r="GKH842" s="81"/>
      <c r="GKI842" s="75"/>
      <c r="GKJ842" s="81"/>
      <c r="GKK842" s="75"/>
      <c r="GKL842" s="81"/>
      <c r="GKM842" s="75"/>
      <c r="GKN842" s="81"/>
      <c r="GKO842" s="75"/>
      <c r="GKP842" s="81"/>
      <c r="GKQ842" s="75"/>
      <c r="GKR842" s="81"/>
      <c r="GKS842" s="75"/>
      <c r="GKT842" s="81"/>
      <c r="GKU842" s="75"/>
      <c r="GKV842" s="81"/>
      <c r="GKW842" s="75"/>
      <c r="GKX842" s="81"/>
      <c r="GKY842" s="75"/>
      <c r="GKZ842" s="81"/>
      <c r="GLA842" s="75"/>
      <c r="GLB842" s="81"/>
      <c r="GLC842" s="75"/>
      <c r="GLD842" s="81"/>
      <c r="GLE842" s="75"/>
      <c r="GLF842" s="81"/>
      <c r="GLG842" s="75"/>
      <c r="GLH842" s="81"/>
      <c r="GLI842" s="75"/>
      <c r="GLJ842" s="81"/>
      <c r="GLK842" s="75"/>
      <c r="GLL842" s="81"/>
      <c r="GLM842" s="75"/>
      <c r="GLN842" s="81"/>
      <c r="GLO842" s="75"/>
      <c r="GLP842" s="81"/>
      <c r="GLQ842" s="75"/>
      <c r="GLR842" s="81"/>
      <c r="GLS842" s="75"/>
      <c r="GLT842" s="81"/>
      <c r="GLU842" s="75"/>
      <c r="GLV842" s="81"/>
      <c r="GLW842" s="75"/>
      <c r="GLX842" s="81"/>
      <c r="GLY842" s="75"/>
      <c r="GLZ842" s="81"/>
      <c r="GMA842" s="75"/>
      <c r="GMB842" s="81"/>
      <c r="GMC842" s="75"/>
      <c r="GMD842" s="81"/>
      <c r="GME842" s="75"/>
      <c r="GMF842" s="81"/>
      <c r="GMG842" s="75"/>
      <c r="GMH842" s="81"/>
      <c r="GMI842" s="75"/>
      <c r="GMJ842" s="81"/>
      <c r="GMK842" s="75"/>
      <c r="GML842" s="81"/>
      <c r="GMM842" s="75"/>
      <c r="GMN842" s="81"/>
      <c r="GMO842" s="75"/>
      <c r="GMP842" s="81"/>
      <c r="GMQ842" s="75"/>
      <c r="GMR842" s="81"/>
      <c r="GMS842" s="75"/>
      <c r="GMT842" s="81"/>
      <c r="GMU842" s="75"/>
      <c r="GMV842" s="81"/>
      <c r="GMW842" s="75"/>
      <c r="GMX842" s="81"/>
      <c r="GMY842" s="75"/>
      <c r="GMZ842" s="81"/>
      <c r="GNA842" s="75"/>
      <c r="GNB842" s="81"/>
      <c r="GNC842" s="75"/>
      <c r="GND842" s="81"/>
      <c r="GNE842" s="75"/>
      <c r="GNF842" s="81"/>
      <c r="GNG842" s="75"/>
      <c r="GNH842" s="81"/>
      <c r="GNI842" s="75"/>
      <c r="GNJ842" s="81"/>
      <c r="GNK842" s="75"/>
      <c r="GNL842" s="81"/>
      <c r="GNM842" s="75"/>
      <c r="GNN842" s="81"/>
      <c r="GNO842" s="75"/>
      <c r="GNP842" s="81"/>
      <c r="GNQ842" s="75"/>
      <c r="GNR842" s="81"/>
      <c r="GNS842" s="75"/>
      <c r="GNT842" s="81"/>
      <c r="GNU842" s="75"/>
      <c r="GNV842" s="81"/>
      <c r="GNW842" s="75"/>
      <c r="GNX842" s="81"/>
      <c r="GNY842" s="75"/>
      <c r="GNZ842" s="81"/>
      <c r="GOA842" s="75"/>
      <c r="GOB842" s="81"/>
      <c r="GOC842" s="75"/>
      <c r="GOD842" s="81"/>
      <c r="GOE842" s="75"/>
      <c r="GOF842" s="81"/>
      <c r="GOG842" s="75"/>
      <c r="GOH842" s="81"/>
      <c r="GOI842" s="75"/>
      <c r="GOJ842" s="81"/>
      <c r="GOK842" s="75"/>
      <c r="GOL842" s="81"/>
      <c r="GOM842" s="75"/>
      <c r="GON842" s="81"/>
      <c r="GOO842" s="75"/>
      <c r="GOP842" s="81"/>
      <c r="GOQ842" s="75"/>
      <c r="GOR842" s="81"/>
      <c r="GOS842" s="75"/>
      <c r="GOT842" s="81"/>
      <c r="GOU842" s="75"/>
      <c r="GOV842" s="81"/>
      <c r="GOW842" s="75"/>
      <c r="GOX842" s="81"/>
      <c r="GOY842" s="75"/>
      <c r="GOZ842" s="81"/>
      <c r="GPA842" s="75"/>
      <c r="GPB842" s="81"/>
      <c r="GPC842" s="75"/>
      <c r="GPD842" s="81"/>
      <c r="GPE842" s="75"/>
      <c r="GPF842" s="81"/>
      <c r="GPG842" s="75"/>
      <c r="GPH842" s="81"/>
      <c r="GPI842" s="75"/>
      <c r="GPJ842" s="81"/>
      <c r="GPK842" s="75"/>
      <c r="GPL842" s="81"/>
      <c r="GPM842" s="75"/>
      <c r="GPN842" s="81"/>
      <c r="GPO842" s="75"/>
      <c r="GPP842" s="81"/>
      <c r="GPQ842" s="75"/>
      <c r="GPR842" s="81"/>
      <c r="GPS842" s="75"/>
      <c r="GPT842" s="81"/>
      <c r="GPU842" s="75"/>
      <c r="GPV842" s="81"/>
      <c r="GPW842" s="75"/>
      <c r="GPX842" s="81"/>
      <c r="GPY842" s="75"/>
      <c r="GPZ842" s="81"/>
      <c r="GQA842" s="75"/>
      <c r="GQB842" s="81"/>
      <c r="GQC842" s="75"/>
      <c r="GQD842" s="81"/>
      <c r="GQE842" s="75"/>
      <c r="GQF842" s="81"/>
      <c r="GQG842" s="75"/>
      <c r="GQH842" s="81"/>
      <c r="GQI842" s="75"/>
      <c r="GQJ842" s="81"/>
      <c r="GQK842" s="75"/>
      <c r="GQL842" s="81"/>
      <c r="GQM842" s="75"/>
      <c r="GQN842" s="81"/>
      <c r="GQO842" s="75"/>
      <c r="GQP842" s="81"/>
      <c r="GQQ842" s="75"/>
      <c r="GQR842" s="81"/>
      <c r="GQS842" s="75"/>
      <c r="GQT842" s="81"/>
      <c r="GQU842" s="75"/>
      <c r="GQV842" s="81"/>
      <c r="GQW842" s="75"/>
      <c r="GQX842" s="81"/>
      <c r="GQY842" s="75"/>
      <c r="GQZ842" s="81"/>
      <c r="GRA842" s="75"/>
      <c r="GRB842" s="81"/>
      <c r="GRC842" s="75"/>
      <c r="GRD842" s="81"/>
      <c r="GRE842" s="75"/>
      <c r="GRF842" s="81"/>
      <c r="GRG842" s="75"/>
      <c r="GRH842" s="81"/>
      <c r="GRI842" s="75"/>
      <c r="GRJ842" s="81"/>
      <c r="GRK842" s="75"/>
      <c r="GRL842" s="81"/>
      <c r="GRM842" s="75"/>
      <c r="GRN842" s="81"/>
      <c r="GRO842" s="75"/>
      <c r="GRP842" s="81"/>
      <c r="GRQ842" s="75"/>
      <c r="GRR842" s="81"/>
      <c r="GRS842" s="75"/>
      <c r="GRT842" s="81"/>
      <c r="GRU842" s="75"/>
      <c r="GRV842" s="81"/>
      <c r="GRW842" s="75"/>
      <c r="GRX842" s="81"/>
      <c r="GRY842" s="75"/>
      <c r="GRZ842" s="81"/>
      <c r="GSA842" s="75"/>
      <c r="GSB842" s="81"/>
      <c r="GSC842" s="75"/>
      <c r="GSD842" s="81"/>
      <c r="GSE842" s="75"/>
      <c r="GSF842" s="81"/>
      <c r="GSG842" s="75"/>
      <c r="GSH842" s="81"/>
      <c r="GSI842" s="75"/>
      <c r="GSJ842" s="81"/>
      <c r="GSK842" s="75"/>
      <c r="GSL842" s="81"/>
      <c r="GSM842" s="75"/>
      <c r="GSN842" s="81"/>
      <c r="GSO842" s="75"/>
      <c r="GSP842" s="81"/>
      <c r="GSQ842" s="75"/>
      <c r="GSR842" s="81"/>
      <c r="GSS842" s="75"/>
      <c r="GST842" s="81"/>
      <c r="GSU842" s="75"/>
      <c r="GSV842" s="81"/>
      <c r="GSW842" s="75"/>
      <c r="GSX842" s="81"/>
      <c r="GSY842" s="75"/>
      <c r="GSZ842" s="81"/>
      <c r="GTA842" s="75"/>
      <c r="GTB842" s="81"/>
      <c r="GTC842" s="75"/>
      <c r="GTD842" s="81"/>
      <c r="GTE842" s="75"/>
      <c r="GTF842" s="81"/>
      <c r="GTG842" s="75"/>
      <c r="GTH842" s="81"/>
      <c r="GTI842" s="75"/>
      <c r="GTJ842" s="81"/>
      <c r="GTK842" s="75"/>
      <c r="GTL842" s="81"/>
      <c r="GTM842" s="75"/>
      <c r="GTN842" s="81"/>
      <c r="GTO842" s="75"/>
      <c r="GTP842" s="81"/>
      <c r="GTQ842" s="75"/>
      <c r="GTR842" s="81"/>
      <c r="GTS842" s="75"/>
      <c r="GTT842" s="81"/>
      <c r="GTU842" s="75"/>
      <c r="GTV842" s="81"/>
      <c r="GTW842" s="75"/>
      <c r="GTX842" s="81"/>
      <c r="GTY842" s="75"/>
      <c r="GTZ842" s="81"/>
      <c r="GUA842" s="75"/>
      <c r="GUB842" s="81"/>
      <c r="GUC842" s="75"/>
      <c r="GUD842" s="81"/>
      <c r="GUE842" s="75"/>
      <c r="GUF842" s="81"/>
      <c r="GUG842" s="75"/>
      <c r="GUH842" s="81"/>
      <c r="GUI842" s="75"/>
      <c r="GUJ842" s="81"/>
      <c r="GUK842" s="75"/>
      <c r="GUL842" s="81"/>
      <c r="GUM842" s="75"/>
      <c r="GUN842" s="81"/>
      <c r="GUO842" s="75"/>
      <c r="GUP842" s="81"/>
      <c r="GUQ842" s="75"/>
      <c r="GUR842" s="81"/>
      <c r="GUS842" s="75"/>
      <c r="GUT842" s="81"/>
      <c r="GUU842" s="75"/>
      <c r="GUV842" s="81"/>
      <c r="GUW842" s="75"/>
      <c r="GUX842" s="81"/>
      <c r="GUY842" s="75"/>
      <c r="GUZ842" s="81"/>
      <c r="GVA842" s="75"/>
      <c r="GVB842" s="81"/>
      <c r="GVC842" s="75"/>
      <c r="GVD842" s="81"/>
      <c r="GVE842" s="75"/>
      <c r="GVF842" s="81"/>
      <c r="GVG842" s="75"/>
      <c r="GVH842" s="81"/>
      <c r="GVI842" s="75"/>
      <c r="GVJ842" s="81"/>
      <c r="GVK842" s="75"/>
      <c r="GVL842" s="81"/>
      <c r="GVM842" s="75"/>
      <c r="GVN842" s="81"/>
      <c r="GVO842" s="75"/>
      <c r="GVP842" s="81"/>
      <c r="GVQ842" s="75"/>
      <c r="GVR842" s="81"/>
      <c r="GVS842" s="75"/>
      <c r="GVT842" s="81"/>
      <c r="GVU842" s="75"/>
      <c r="GVV842" s="81"/>
      <c r="GVW842" s="75"/>
      <c r="GVX842" s="81"/>
      <c r="GVY842" s="75"/>
      <c r="GVZ842" s="81"/>
      <c r="GWA842" s="75"/>
      <c r="GWB842" s="81"/>
      <c r="GWC842" s="75"/>
      <c r="GWD842" s="81"/>
      <c r="GWE842" s="75"/>
      <c r="GWF842" s="81"/>
      <c r="GWG842" s="75"/>
      <c r="GWH842" s="81"/>
      <c r="GWI842" s="75"/>
      <c r="GWJ842" s="81"/>
      <c r="GWK842" s="75"/>
      <c r="GWL842" s="81"/>
      <c r="GWM842" s="75"/>
      <c r="GWN842" s="81"/>
      <c r="GWO842" s="75"/>
      <c r="GWP842" s="81"/>
      <c r="GWQ842" s="75"/>
      <c r="GWR842" s="81"/>
      <c r="GWS842" s="75"/>
      <c r="GWT842" s="81"/>
      <c r="GWU842" s="75"/>
      <c r="GWV842" s="81"/>
      <c r="GWW842" s="75"/>
      <c r="GWX842" s="81"/>
      <c r="GWY842" s="75"/>
      <c r="GWZ842" s="81"/>
      <c r="GXA842" s="75"/>
      <c r="GXB842" s="81"/>
      <c r="GXC842" s="75"/>
      <c r="GXD842" s="81"/>
      <c r="GXE842" s="75"/>
      <c r="GXF842" s="81"/>
      <c r="GXG842" s="75"/>
      <c r="GXH842" s="81"/>
      <c r="GXI842" s="75"/>
      <c r="GXJ842" s="81"/>
      <c r="GXK842" s="75"/>
      <c r="GXL842" s="81"/>
      <c r="GXM842" s="75"/>
      <c r="GXN842" s="81"/>
      <c r="GXO842" s="75"/>
      <c r="GXP842" s="81"/>
      <c r="GXQ842" s="75"/>
      <c r="GXR842" s="81"/>
      <c r="GXS842" s="75"/>
      <c r="GXT842" s="81"/>
      <c r="GXU842" s="75"/>
      <c r="GXV842" s="81"/>
      <c r="GXW842" s="75"/>
      <c r="GXX842" s="81"/>
      <c r="GXY842" s="75"/>
      <c r="GXZ842" s="81"/>
      <c r="GYA842" s="75"/>
      <c r="GYB842" s="81"/>
      <c r="GYC842" s="75"/>
      <c r="GYD842" s="81"/>
      <c r="GYE842" s="75"/>
      <c r="GYF842" s="81"/>
      <c r="GYG842" s="75"/>
      <c r="GYH842" s="81"/>
      <c r="GYI842" s="75"/>
      <c r="GYJ842" s="81"/>
      <c r="GYK842" s="75"/>
      <c r="GYL842" s="81"/>
      <c r="GYM842" s="75"/>
      <c r="GYN842" s="81"/>
      <c r="GYO842" s="75"/>
      <c r="GYP842" s="81"/>
      <c r="GYQ842" s="75"/>
      <c r="GYR842" s="81"/>
      <c r="GYS842" s="75"/>
      <c r="GYT842" s="81"/>
      <c r="GYU842" s="75"/>
      <c r="GYV842" s="81"/>
      <c r="GYW842" s="75"/>
      <c r="GYX842" s="81"/>
      <c r="GYY842" s="75"/>
      <c r="GYZ842" s="81"/>
      <c r="GZA842" s="75"/>
      <c r="GZB842" s="81"/>
      <c r="GZC842" s="75"/>
      <c r="GZD842" s="81"/>
      <c r="GZE842" s="75"/>
      <c r="GZF842" s="81"/>
      <c r="GZG842" s="75"/>
      <c r="GZH842" s="81"/>
      <c r="GZI842" s="75"/>
      <c r="GZJ842" s="81"/>
      <c r="GZK842" s="75"/>
      <c r="GZL842" s="81"/>
      <c r="GZM842" s="75"/>
      <c r="GZN842" s="81"/>
      <c r="GZO842" s="75"/>
      <c r="GZP842" s="81"/>
      <c r="GZQ842" s="75"/>
      <c r="GZR842" s="81"/>
      <c r="GZS842" s="75"/>
      <c r="GZT842" s="81"/>
      <c r="GZU842" s="75"/>
      <c r="GZV842" s="81"/>
      <c r="GZW842" s="75"/>
      <c r="GZX842" s="81"/>
      <c r="GZY842" s="75"/>
      <c r="GZZ842" s="81"/>
      <c r="HAA842" s="75"/>
      <c r="HAB842" s="81"/>
      <c r="HAC842" s="75"/>
      <c r="HAD842" s="81"/>
      <c r="HAE842" s="75"/>
      <c r="HAF842" s="81"/>
      <c r="HAG842" s="75"/>
      <c r="HAH842" s="81"/>
      <c r="HAI842" s="75"/>
      <c r="HAJ842" s="81"/>
      <c r="HAK842" s="75"/>
      <c r="HAL842" s="81"/>
      <c r="HAM842" s="75"/>
      <c r="HAN842" s="81"/>
      <c r="HAO842" s="75"/>
      <c r="HAP842" s="81"/>
      <c r="HAQ842" s="75"/>
      <c r="HAR842" s="81"/>
      <c r="HAS842" s="75"/>
      <c r="HAT842" s="81"/>
      <c r="HAU842" s="75"/>
      <c r="HAV842" s="81"/>
      <c r="HAW842" s="75"/>
      <c r="HAX842" s="81"/>
      <c r="HAY842" s="75"/>
      <c r="HAZ842" s="81"/>
      <c r="HBA842" s="75"/>
      <c r="HBB842" s="81"/>
      <c r="HBC842" s="75"/>
      <c r="HBD842" s="81"/>
      <c r="HBE842" s="75"/>
      <c r="HBF842" s="81"/>
      <c r="HBG842" s="75"/>
      <c r="HBH842" s="81"/>
      <c r="HBI842" s="75"/>
      <c r="HBJ842" s="81"/>
      <c r="HBK842" s="75"/>
      <c r="HBL842" s="81"/>
      <c r="HBM842" s="75"/>
      <c r="HBN842" s="81"/>
      <c r="HBO842" s="75"/>
      <c r="HBP842" s="81"/>
      <c r="HBQ842" s="75"/>
      <c r="HBR842" s="81"/>
      <c r="HBS842" s="75"/>
      <c r="HBT842" s="81"/>
      <c r="HBU842" s="75"/>
      <c r="HBV842" s="81"/>
      <c r="HBW842" s="75"/>
      <c r="HBX842" s="81"/>
      <c r="HBY842" s="75"/>
      <c r="HBZ842" s="81"/>
      <c r="HCA842" s="75"/>
      <c r="HCB842" s="81"/>
      <c r="HCC842" s="75"/>
      <c r="HCD842" s="81"/>
      <c r="HCE842" s="75"/>
      <c r="HCF842" s="81"/>
      <c r="HCG842" s="75"/>
      <c r="HCH842" s="81"/>
      <c r="HCI842" s="75"/>
      <c r="HCJ842" s="81"/>
      <c r="HCK842" s="75"/>
      <c r="HCL842" s="81"/>
      <c r="HCM842" s="75"/>
      <c r="HCN842" s="81"/>
      <c r="HCO842" s="75"/>
      <c r="HCP842" s="81"/>
      <c r="HCQ842" s="75"/>
      <c r="HCR842" s="81"/>
      <c r="HCS842" s="75"/>
      <c r="HCT842" s="81"/>
      <c r="HCU842" s="75"/>
      <c r="HCV842" s="81"/>
      <c r="HCW842" s="75"/>
      <c r="HCX842" s="81"/>
      <c r="HCY842" s="75"/>
      <c r="HCZ842" s="81"/>
      <c r="HDA842" s="75"/>
      <c r="HDB842" s="81"/>
      <c r="HDC842" s="75"/>
      <c r="HDD842" s="81"/>
      <c r="HDE842" s="75"/>
      <c r="HDF842" s="81"/>
      <c r="HDG842" s="75"/>
      <c r="HDH842" s="81"/>
      <c r="HDI842" s="75"/>
      <c r="HDJ842" s="81"/>
      <c r="HDK842" s="75"/>
      <c r="HDL842" s="81"/>
      <c r="HDM842" s="75"/>
      <c r="HDN842" s="81"/>
      <c r="HDO842" s="75"/>
      <c r="HDP842" s="81"/>
      <c r="HDQ842" s="75"/>
      <c r="HDR842" s="81"/>
      <c r="HDS842" s="75"/>
      <c r="HDT842" s="81"/>
      <c r="HDU842" s="75"/>
      <c r="HDV842" s="81"/>
      <c r="HDW842" s="75"/>
      <c r="HDX842" s="81"/>
      <c r="HDY842" s="75"/>
      <c r="HDZ842" s="81"/>
      <c r="HEA842" s="75"/>
      <c r="HEB842" s="81"/>
      <c r="HEC842" s="75"/>
      <c r="HED842" s="81"/>
      <c r="HEE842" s="75"/>
      <c r="HEF842" s="81"/>
      <c r="HEG842" s="75"/>
      <c r="HEH842" s="81"/>
      <c r="HEI842" s="75"/>
      <c r="HEJ842" s="81"/>
      <c r="HEK842" s="75"/>
      <c r="HEL842" s="81"/>
      <c r="HEM842" s="75"/>
      <c r="HEN842" s="81"/>
      <c r="HEO842" s="75"/>
      <c r="HEP842" s="81"/>
      <c r="HEQ842" s="75"/>
      <c r="HER842" s="81"/>
      <c r="HES842" s="75"/>
      <c r="HET842" s="81"/>
      <c r="HEU842" s="75"/>
      <c r="HEV842" s="81"/>
      <c r="HEW842" s="75"/>
      <c r="HEX842" s="81"/>
      <c r="HEY842" s="75"/>
      <c r="HEZ842" s="81"/>
      <c r="HFA842" s="75"/>
      <c r="HFB842" s="81"/>
      <c r="HFC842" s="75"/>
      <c r="HFD842" s="81"/>
      <c r="HFE842" s="75"/>
      <c r="HFF842" s="81"/>
      <c r="HFG842" s="75"/>
      <c r="HFH842" s="81"/>
      <c r="HFI842" s="75"/>
      <c r="HFJ842" s="81"/>
      <c r="HFK842" s="75"/>
      <c r="HFL842" s="81"/>
      <c r="HFM842" s="75"/>
      <c r="HFN842" s="81"/>
      <c r="HFO842" s="75"/>
      <c r="HFP842" s="81"/>
      <c r="HFQ842" s="75"/>
      <c r="HFR842" s="81"/>
      <c r="HFS842" s="75"/>
      <c r="HFT842" s="81"/>
      <c r="HFU842" s="75"/>
      <c r="HFV842" s="81"/>
      <c r="HFW842" s="75"/>
      <c r="HFX842" s="81"/>
      <c r="HFY842" s="75"/>
      <c r="HFZ842" s="81"/>
      <c r="HGA842" s="75"/>
      <c r="HGB842" s="81"/>
      <c r="HGC842" s="75"/>
      <c r="HGD842" s="81"/>
      <c r="HGE842" s="75"/>
      <c r="HGF842" s="81"/>
      <c r="HGG842" s="75"/>
      <c r="HGH842" s="81"/>
      <c r="HGI842" s="75"/>
      <c r="HGJ842" s="81"/>
      <c r="HGK842" s="75"/>
      <c r="HGL842" s="81"/>
      <c r="HGM842" s="75"/>
      <c r="HGN842" s="81"/>
      <c r="HGO842" s="75"/>
      <c r="HGP842" s="81"/>
      <c r="HGQ842" s="75"/>
      <c r="HGR842" s="81"/>
      <c r="HGS842" s="75"/>
      <c r="HGT842" s="81"/>
      <c r="HGU842" s="75"/>
      <c r="HGV842" s="81"/>
      <c r="HGW842" s="75"/>
      <c r="HGX842" s="81"/>
      <c r="HGY842" s="75"/>
      <c r="HGZ842" s="81"/>
      <c r="HHA842" s="75"/>
      <c r="HHB842" s="81"/>
      <c r="HHC842" s="75"/>
      <c r="HHD842" s="81"/>
      <c r="HHE842" s="75"/>
      <c r="HHF842" s="81"/>
      <c r="HHG842" s="75"/>
      <c r="HHH842" s="81"/>
      <c r="HHI842" s="75"/>
      <c r="HHJ842" s="81"/>
      <c r="HHK842" s="75"/>
      <c r="HHL842" s="81"/>
      <c r="HHM842" s="75"/>
      <c r="HHN842" s="81"/>
      <c r="HHO842" s="75"/>
      <c r="HHP842" s="81"/>
      <c r="HHQ842" s="75"/>
      <c r="HHR842" s="81"/>
      <c r="HHS842" s="75"/>
      <c r="HHT842" s="81"/>
      <c r="HHU842" s="75"/>
      <c r="HHV842" s="81"/>
      <c r="HHW842" s="75"/>
      <c r="HHX842" s="81"/>
      <c r="HHY842" s="75"/>
      <c r="HHZ842" s="81"/>
      <c r="HIA842" s="75"/>
      <c r="HIB842" s="81"/>
      <c r="HIC842" s="75"/>
      <c r="HID842" s="81"/>
      <c r="HIE842" s="75"/>
      <c r="HIF842" s="81"/>
      <c r="HIG842" s="75"/>
      <c r="HIH842" s="81"/>
      <c r="HII842" s="75"/>
      <c r="HIJ842" s="81"/>
      <c r="HIK842" s="75"/>
      <c r="HIL842" s="81"/>
      <c r="HIM842" s="75"/>
      <c r="HIN842" s="81"/>
      <c r="HIO842" s="75"/>
      <c r="HIP842" s="81"/>
      <c r="HIQ842" s="75"/>
      <c r="HIR842" s="81"/>
      <c r="HIS842" s="75"/>
      <c r="HIT842" s="81"/>
      <c r="HIU842" s="75"/>
      <c r="HIV842" s="81"/>
      <c r="HIW842" s="75"/>
      <c r="HIX842" s="81"/>
      <c r="HIY842" s="75"/>
      <c r="HIZ842" s="81"/>
      <c r="HJA842" s="75"/>
      <c r="HJB842" s="81"/>
      <c r="HJC842" s="75"/>
      <c r="HJD842" s="81"/>
      <c r="HJE842" s="75"/>
      <c r="HJF842" s="81"/>
      <c r="HJG842" s="75"/>
      <c r="HJH842" s="81"/>
      <c r="HJI842" s="75"/>
      <c r="HJJ842" s="81"/>
      <c r="HJK842" s="75"/>
      <c r="HJL842" s="81"/>
      <c r="HJM842" s="75"/>
      <c r="HJN842" s="81"/>
      <c r="HJO842" s="75"/>
      <c r="HJP842" s="81"/>
      <c r="HJQ842" s="75"/>
      <c r="HJR842" s="81"/>
      <c r="HJS842" s="75"/>
      <c r="HJT842" s="81"/>
      <c r="HJU842" s="75"/>
      <c r="HJV842" s="81"/>
      <c r="HJW842" s="75"/>
      <c r="HJX842" s="81"/>
      <c r="HJY842" s="75"/>
      <c r="HJZ842" s="81"/>
      <c r="HKA842" s="75"/>
      <c r="HKB842" s="81"/>
      <c r="HKC842" s="75"/>
      <c r="HKD842" s="81"/>
      <c r="HKE842" s="75"/>
      <c r="HKF842" s="81"/>
      <c r="HKG842" s="75"/>
      <c r="HKH842" s="81"/>
      <c r="HKI842" s="75"/>
      <c r="HKJ842" s="81"/>
      <c r="HKK842" s="75"/>
      <c r="HKL842" s="81"/>
      <c r="HKM842" s="75"/>
      <c r="HKN842" s="81"/>
      <c r="HKO842" s="75"/>
      <c r="HKP842" s="81"/>
      <c r="HKQ842" s="75"/>
      <c r="HKR842" s="81"/>
      <c r="HKS842" s="75"/>
      <c r="HKT842" s="81"/>
      <c r="HKU842" s="75"/>
      <c r="HKV842" s="81"/>
      <c r="HKW842" s="75"/>
      <c r="HKX842" s="81"/>
      <c r="HKY842" s="75"/>
      <c r="HKZ842" s="81"/>
      <c r="HLA842" s="75"/>
      <c r="HLB842" s="81"/>
      <c r="HLC842" s="75"/>
      <c r="HLD842" s="81"/>
      <c r="HLE842" s="75"/>
      <c r="HLF842" s="81"/>
      <c r="HLG842" s="75"/>
      <c r="HLH842" s="81"/>
      <c r="HLI842" s="75"/>
      <c r="HLJ842" s="81"/>
      <c r="HLK842" s="75"/>
      <c r="HLL842" s="81"/>
      <c r="HLM842" s="75"/>
      <c r="HLN842" s="81"/>
      <c r="HLO842" s="75"/>
      <c r="HLP842" s="81"/>
      <c r="HLQ842" s="75"/>
      <c r="HLR842" s="81"/>
      <c r="HLS842" s="75"/>
      <c r="HLT842" s="81"/>
      <c r="HLU842" s="75"/>
      <c r="HLV842" s="81"/>
      <c r="HLW842" s="75"/>
      <c r="HLX842" s="81"/>
      <c r="HLY842" s="75"/>
      <c r="HLZ842" s="81"/>
      <c r="HMA842" s="75"/>
      <c r="HMB842" s="81"/>
      <c r="HMC842" s="75"/>
      <c r="HMD842" s="81"/>
      <c r="HME842" s="75"/>
      <c r="HMF842" s="81"/>
      <c r="HMG842" s="75"/>
      <c r="HMH842" s="81"/>
      <c r="HMI842" s="75"/>
      <c r="HMJ842" s="81"/>
      <c r="HMK842" s="75"/>
      <c r="HML842" s="81"/>
      <c r="HMM842" s="75"/>
      <c r="HMN842" s="81"/>
      <c r="HMO842" s="75"/>
      <c r="HMP842" s="81"/>
      <c r="HMQ842" s="75"/>
      <c r="HMR842" s="81"/>
      <c r="HMS842" s="75"/>
      <c r="HMT842" s="81"/>
      <c r="HMU842" s="75"/>
      <c r="HMV842" s="81"/>
      <c r="HMW842" s="75"/>
      <c r="HMX842" s="81"/>
      <c r="HMY842" s="75"/>
      <c r="HMZ842" s="81"/>
      <c r="HNA842" s="75"/>
      <c r="HNB842" s="81"/>
      <c r="HNC842" s="75"/>
      <c r="HND842" s="81"/>
      <c r="HNE842" s="75"/>
      <c r="HNF842" s="81"/>
      <c r="HNG842" s="75"/>
      <c r="HNH842" s="81"/>
      <c r="HNI842" s="75"/>
      <c r="HNJ842" s="81"/>
      <c r="HNK842" s="75"/>
      <c r="HNL842" s="81"/>
      <c r="HNM842" s="75"/>
      <c r="HNN842" s="81"/>
      <c r="HNO842" s="75"/>
      <c r="HNP842" s="81"/>
      <c r="HNQ842" s="75"/>
      <c r="HNR842" s="81"/>
      <c r="HNS842" s="75"/>
      <c r="HNT842" s="81"/>
      <c r="HNU842" s="75"/>
      <c r="HNV842" s="81"/>
      <c r="HNW842" s="75"/>
      <c r="HNX842" s="81"/>
      <c r="HNY842" s="75"/>
      <c r="HNZ842" s="81"/>
      <c r="HOA842" s="75"/>
      <c r="HOB842" s="81"/>
      <c r="HOC842" s="75"/>
      <c r="HOD842" s="81"/>
      <c r="HOE842" s="75"/>
      <c r="HOF842" s="81"/>
      <c r="HOG842" s="75"/>
      <c r="HOH842" s="81"/>
      <c r="HOI842" s="75"/>
      <c r="HOJ842" s="81"/>
      <c r="HOK842" s="75"/>
      <c r="HOL842" s="81"/>
      <c r="HOM842" s="75"/>
      <c r="HON842" s="81"/>
      <c r="HOO842" s="75"/>
      <c r="HOP842" s="81"/>
      <c r="HOQ842" s="75"/>
      <c r="HOR842" s="81"/>
      <c r="HOS842" s="75"/>
      <c r="HOT842" s="81"/>
      <c r="HOU842" s="75"/>
      <c r="HOV842" s="81"/>
      <c r="HOW842" s="75"/>
      <c r="HOX842" s="81"/>
      <c r="HOY842" s="75"/>
      <c r="HOZ842" s="81"/>
      <c r="HPA842" s="75"/>
      <c r="HPB842" s="81"/>
      <c r="HPC842" s="75"/>
      <c r="HPD842" s="81"/>
      <c r="HPE842" s="75"/>
      <c r="HPF842" s="81"/>
      <c r="HPG842" s="75"/>
      <c r="HPH842" s="81"/>
      <c r="HPI842" s="75"/>
      <c r="HPJ842" s="81"/>
      <c r="HPK842" s="75"/>
      <c r="HPL842" s="81"/>
      <c r="HPM842" s="75"/>
      <c r="HPN842" s="81"/>
      <c r="HPO842" s="75"/>
      <c r="HPP842" s="81"/>
      <c r="HPQ842" s="75"/>
      <c r="HPR842" s="81"/>
      <c r="HPS842" s="75"/>
      <c r="HPT842" s="81"/>
      <c r="HPU842" s="75"/>
      <c r="HPV842" s="81"/>
      <c r="HPW842" s="75"/>
      <c r="HPX842" s="81"/>
      <c r="HPY842" s="75"/>
      <c r="HPZ842" s="81"/>
      <c r="HQA842" s="75"/>
      <c r="HQB842" s="81"/>
      <c r="HQC842" s="75"/>
      <c r="HQD842" s="81"/>
      <c r="HQE842" s="75"/>
      <c r="HQF842" s="81"/>
      <c r="HQG842" s="75"/>
      <c r="HQH842" s="81"/>
      <c r="HQI842" s="75"/>
      <c r="HQJ842" s="81"/>
      <c r="HQK842" s="75"/>
      <c r="HQL842" s="81"/>
      <c r="HQM842" s="75"/>
      <c r="HQN842" s="81"/>
      <c r="HQO842" s="75"/>
      <c r="HQP842" s="81"/>
      <c r="HQQ842" s="75"/>
      <c r="HQR842" s="81"/>
      <c r="HQS842" s="75"/>
      <c r="HQT842" s="81"/>
      <c r="HQU842" s="75"/>
      <c r="HQV842" s="81"/>
      <c r="HQW842" s="75"/>
      <c r="HQX842" s="81"/>
      <c r="HQY842" s="75"/>
      <c r="HQZ842" s="81"/>
      <c r="HRA842" s="75"/>
      <c r="HRB842" s="81"/>
      <c r="HRC842" s="75"/>
      <c r="HRD842" s="81"/>
      <c r="HRE842" s="75"/>
      <c r="HRF842" s="81"/>
      <c r="HRG842" s="75"/>
      <c r="HRH842" s="81"/>
      <c r="HRI842" s="75"/>
      <c r="HRJ842" s="81"/>
      <c r="HRK842" s="75"/>
      <c r="HRL842" s="81"/>
      <c r="HRM842" s="75"/>
      <c r="HRN842" s="81"/>
      <c r="HRO842" s="75"/>
      <c r="HRP842" s="81"/>
      <c r="HRQ842" s="75"/>
      <c r="HRR842" s="81"/>
      <c r="HRS842" s="75"/>
      <c r="HRT842" s="81"/>
      <c r="HRU842" s="75"/>
      <c r="HRV842" s="81"/>
      <c r="HRW842" s="75"/>
      <c r="HRX842" s="81"/>
      <c r="HRY842" s="75"/>
      <c r="HRZ842" s="81"/>
      <c r="HSA842" s="75"/>
      <c r="HSB842" s="81"/>
      <c r="HSC842" s="75"/>
      <c r="HSD842" s="81"/>
      <c r="HSE842" s="75"/>
      <c r="HSF842" s="81"/>
      <c r="HSG842" s="75"/>
      <c r="HSH842" s="81"/>
      <c r="HSI842" s="75"/>
      <c r="HSJ842" s="81"/>
      <c r="HSK842" s="75"/>
      <c r="HSL842" s="81"/>
      <c r="HSM842" s="75"/>
      <c r="HSN842" s="81"/>
      <c r="HSO842" s="75"/>
      <c r="HSP842" s="81"/>
      <c r="HSQ842" s="75"/>
      <c r="HSR842" s="81"/>
      <c r="HSS842" s="75"/>
      <c r="HST842" s="81"/>
      <c r="HSU842" s="75"/>
      <c r="HSV842" s="81"/>
      <c r="HSW842" s="75"/>
      <c r="HSX842" s="81"/>
      <c r="HSY842" s="75"/>
      <c r="HSZ842" s="81"/>
      <c r="HTA842" s="75"/>
      <c r="HTB842" s="81"/>
      <c r="HTC842" s="75"/>
      <c r="HTD842" s="81"/>
      <c r="HTE842" s="75"/>
      <c r="HTF842" s="81"/>
      <c r="HTG842" s="75"/>
      <c r="HTH842" s="81"/>
      <c r="HTI842" s="75"/>
      <c r="HTJ842" s="81"/>
      <c r="HTK842" s="75"/>
      <c r="HTL842" s="81"/>
      <c r="HTM842" s="75"/>
      <c r="HTN842" s="81"/>
      <c r="HTO842" s="75"/>
      <c r="HTP842" s="81"/>
      <c r="HTQ842" s="75"/>
      <c r="HTR842" s="81"/>
      <c r="HTS842" s="75"/>
      <c r="HTT842" s="81"/>
      <c r="HTU842" s="75"/>
      <c r="HTV842" s="81"/>
      <c r="HTW842" s="75"/>
      <c r="HTX842" s="81"/>
      <c r="HTY842" s="75"/>
      <c r="HTZ842" s="81"/>
      <c r="HUA842" s="75"/>
      <c r="HUB842" s="81"/>
      <c r="HUC842" s="75"/>
      <c r="HUD842" s="81"/>
      <c r="HUE842" s="75"/>
      <c r="HUF842" s="81"/>
      <c r="HUG842" s="75"/>
      <c r="HUH842" s="81"/>
      <c r="HUI842" s="75"/>
      <c r="HUJ842" s="81"/>
      <c r="HUK842" s="75"/>
      <c r="HUL842" s="81"/>
      <c r="HUM842" s="75"/>
      <c r="HUN842" s="81"/>
      <c r="HUO842" s="75"/>
      <c r="HUP842" s="81"/>
      <c r="HUQ842" s="75"/>
      <c r="HUR842" s="81"/>
      <c r="HUS842" s="75"/>
      <c r="HUT842" s="81"/>
      <c r="HUU842" s="75"/>
      <c r="HUV842" s="81"/>
      <c r="HUW842" s="75"/>
      <c r="HUX842" s="81"/>
      <c r="HUY842" s="75"/>
      <c r="HUZ842" s="81"/>
      <c r="HVA842" s="75"/>
      <c r="HVB842" s="81"/>
      <c r="HVC842" s="75"/>
      <c r="HVD842" s="81"/>
      <c r="HVE842" s="75"/>
      <c r="HVF842" s="81"/>
      <c r="HVG842" s="75"/>
      <c r="HVH842" s="81"/>
      <c r="HVI842" s="75"/>
      <c r="HVJ842" s="81"/>
      <c r="HVK842" s="75"/>
      <c r="HVL842" s="81"/>
      <c r="HVM842" s="75"/>
      <c r="HVN842" s="81"/>
      <c r="HVO842" s="75"/>
      <c r="HVP842" s="81"/>
      <c r="HVQ842" s="75"/>
      <c r="HVR842" s="81"/>
      <c r="HVS842" s="75"/>
      <c r="HVT842" s="81"/>
      <c r="HVU842" s="75"/>
      <c r="HVV842" s="81"/>
      <c r="HVW842" s="75"/>
      <c r="HVX842" s="81"/>
      <c r="HVY842" s="75"/>
      <c r="HVZ842" s="81"/>
      <c r="HWA842" s="75"/>
      <c r="HWB842" s="81"/>
      <c r="HWC842" s="75"/>
      <c r="HWD842" s="81"/>
      <c r="HWE842" s="75"/>
      <c r="HWF842" s="81"/>
      <c r="HWG842" s="75"/>
      <c r="HWH842" s="81"/>
      <c r="HWI842" s="75"/>
      <c r="HWJ842" s="81"/>
      <c r="HWK842" s="75"/>
      <c r="HWL842" s="81"/>
      <c r="HWM842" s="75"/>
      <c r="HWN842" s="81"/>
      <c r="HWO842" s="75"/>
      <c r="HWP842" s="81"/>
      <c r="HWQ842" s="75"/>
      <c r="HWR842" s="81"/>
      <c r="HWS842" s="75"/>
      <c r="HWT842" s="81"/>
      <c r="HWU842" s="75"/>
      <c r="HWV842" s="81"/>
      <c r="HWW842" s="75"/>
      <c r="HWX842" s="81"/>
      <c r="HWY842" s="75"/>
      <c r="HWZ842" s="81"/>
      <c r="HXA842" s="75"/>
      <c r="HXB842" s="81"/>
      <c r="HXC842" s="75"/>
      <c r="HXD842" s="81"/>
      <c r="HXE842" s="75"/>
      <c r="HXF842" s="81"/>
      <c r="HXG842" s="75"/>
      <c r="HXH842" s="81"/>
      <c r="HXI842" s="75"/>
      <c r="HXJ842" s="81"/>
      <c r="HXK842" s="75"/>
      <c r="HXL842" s="81"/>
      <c r="HXM842" s="75"/>
      <c r="HXN842" s="81"/>
      <c r="HXO842" s="75"/>
      <c r="HXP842" s="81"/>
      <c r="HXQ842" s="75"/>
      <c r="HXR842" s="81"/>
      <c r="HXS842" s="75"/>
      <c r="HXT842" s="81"/>
      <c r="HXU842" s="75"/>
      <c r="HXV842" s="81"/>
      <c r="HXW842" s="75"/>
      <c r="HXX842" s="81"/>
      <c r="HXY842" s="75"/>
      <c r="HXZ842" s="81"/>
      <c r="HYA842" s="75"/>
      <c r="HYB842" s="81"/>
      <c r="HYC842" s="75"/>
      <c r="HYD842" s="81"/>
      <c r="HYE842" s="75"/>
      <c r="HYF842" s="81"/>
      <c r="HYG842" s="75"/>
      <c r="HYH842" s="81"/>
      <c r="HYI842" s="75"/>
      <c r="HYJ842" s="81"/>
      <c r="HYK842" s="75"/>
      <c r="HYL842" s="81"/>
      <c r="HYM842" s="75"/>
      <c r="HYN842" s="81"/>
      <c r="HYO842" s="75"/>
      <c r="HYP842" s="81"/>
      <c r="HYQ842" s="75"/>
      <c r="HYR842" s="81"/>
      <c r="HYS842" s="75"/>
      <c r="HYT842" s="81"/>
      <c r="HYU842" s="75"/>
      <c r="HYV842" s="81"/>
      <c r="HYW842" s="75"/>
      <c r="HYX842" s="81"/>
      <c r="HYY842" s="75"/>
      <c r="HYZ842" s="81"/>
      <c r="HZA842" s="75"/>
      <c r="HZB842" s="81"/>
      <c r="HZC842" s="75"/>
      <c r="HZD842" s="81"/>
      <c r="HZE842" s="75"/>
      <c r="HZF842" s="81"/>
      <c r="HZG842" s="75"/>
      <c r="HZH842" s="81"/>
      <c r="HZI842" s="75"/>
      <c r="HZJ842" s="81"/>
      <c r="HZK842" s="75"/>
      <c r="HZL842" s="81"/>
      <c r="HZM842" s="75"/>
      <c r="HZN842" s="81"/>
      <c r="HZO842" s="75"/>
      <c r="HZP842" s="81"/>
      <c r="HZQ842" s="75"/>
      <c r="HZR842" s="81"/>
      <c r="HZS842" s="75"/>
      <c r="HZT842" s="81"/>
      <c r="HZU842" s="75"/>
      <c r="HZV842" s="81"/>
      <c r="HZW842" s="75"/>
      <c r="HZX842" s="81"/>
      <c r="HZY842" s="75"/>
      <c r="HZZ842" s="81"/>
      <c r="IAA842" s="75"/>
      <c r="IAB842" s="81"/>
      <c r="IAC842" s="75"/>
      <c r="IAD842" s="81"/>
      <c r="IAE842" s="75"/>
      <c r="IAF842" s="81"/>
      <c r="IAG842" s="75"/>
      <c r="IAH842" s="81"/>
      <c r="IAI842" s="75"/>
      <c r="IAJ842" s="81"/>
      <c r="IAK842" s="75"/>
      <c r="IAL842" s="81"/>
      <c r="IAM842" s="75"/>
      <c r="IAN842" s="81"/>
      <c r="IAO842" s="75"/>
      <c r="IAP842" s="81"/>
      <c r="IAQ842" s="75"/>
      <c r="IAR842" s="81"/>
      <c r="IAS842" s="75"/>
      <c r="IAT842" s="81"/>
      <c r="IAU842" s="75"/>
      <c r="IAV842" s="81"/>
      <c r="IAW842" s="75"/>
      <c r="IAX842" s="81"/>
      <c r="IAY842" s="75"/>
      <c r="IAZ842" s="81"/>
      <c r="IBA842" s="75"/>
      <c r="IBB842" s="81"/>
      <c r="IBC842" s="75"/>
      <c r="IBD842" s="81"/>
      <c r="IBE842" s="75"/>
      <c r="IBF842" s="81"/>
      <c r="IBG842" s="75"/>
      <c r="IBH842" s="81"/>
      <c r="IBI842" s="75"/>
      <c r="IBJ842" s="81"/>
      <c r="IBK842" s="75"/>
      <c r="IBL842" s="81"/>
      <c r="IBM842" s="75"/>
      <c r="IBN842" s="81"/>
      <c r="IBO842" s="75"/>
      <c r="IBP842" s="81"/>
      <c r="IBQ842" s="75"/>
      <c r="IBR842" s="81"/>
      <c r="IBS842" s="75"/>
      <c r="IBT842" s="81"/>
      <c r="IBU842" s="75"/>
      <c r="IBV842" s="81"/>
      <c r="IBW842" s="75"/>
      <c r="IBX842" s="81"/>
      <c r="IBY842" s="75"/>
      <c r="IBZ842" s="81"/>
      <c r="ICA842" s="75"/>
      <c r="ICB842" s="81"/>
      <c r="ICC842" s="75"/>
      <c r="ICD842" s="81"/>
      <c r="ICE842" s="75"/>
      <c r="ICF842" s="81"/>
      <c r="ICG842" s="75"/>
      <c r="ICH842" s="81"/>
      <c r="ICI842" s="75"/>
      <c r="ICJ842" s="81"/>
      <c r="ICK842" s="75"/>
      <c r="ICL842" s="81"/>
      <c r="ICM842" s="75"/>
      <c r="ICN842" s="81"/>
      <c r="ICO842" s="75"/>
      <c r="ICP842" s="81"/>
      <c r="ICQ842" s="75"/>
      <c r="ICR842" s="81"/>
      <c r="ICS842" s="75"/>
      <c r="ICT842" s="81"/>
      <c r="ICU842" s="75"/>
      <c r="ICV842" s="81"/>
      <c r="ICW842" s="75"/>
      <c r="ICX842" s="81"/>
      <c r="ICY842" s="75"/>
      <c r="ICZ842" s="81"/>
      <c r="IDA842" s="75"/>
      <c r="IDB842" s="81"/>
      <c r="IDC842" s="75"/>
      <c r="IDD842" s="81"/>
      <c r="IDE842" s="75"/>
      <c r="IDF842" s="81"/>
      <c r="IDG842" s="75"/>
      <c r="IDH842" s="81"/>
      <c r="IDI842" s="75"/>
      <c r="IDJ842" s="81"/>
      <c r="IDK842" s="75"/>
      <c r="IDL842" s="81"/>
      <c r="IDM842" s="75"/>
      <c r="IDN842" s="81"/>
      <c r="IDO842" s="75"/>
      <c r="IDP842" s="81"/>
      <c r="IDQ842" s="75"/>
      <c r="IDR842" s="81"/>
      <c r="IDS842" s="75"/>
      <c r="IDT842" s="81"/>
      <c r="IDU842" s="75"/>
      <c r="IDV842" s="81"/>
      <c r="IDW842" s="75"/>
      <c r="IDX842" s="81"/>
      <c r="IDY842" s="75"/>
      <c r="IDZ842" s="81"/>
      <c r="IEA842" s="75"/>
      <c r="IEB842" s="81"/>
      <c r="IEC842" s="75"/>
      <c r="IED842" s="81"/>
      <c r="IEE842" s="75"/>
      <c r="IEF842" s="81"/>
      <c r="IEG842" s="75"/>
      <c r="IEH842" s="81"/>
      <c r="IEI842" s="75"/>
      <c r="IEJ842" s="81"/>
      <c r="IEK842" s="75"/>
      <c r="IEL842" s="81"/>
      <c r="IEM842" s="75"/>
      <c r="IEN842" s="81"/>
      <c r="IEO842" s="75"/>
      <c r="IEP842" s="81"/>
      <c r="IEQ842" s="75"/>
      <c r="IER842" s="81"/>
      <c r="IES842" s="75"/>
      <c r="IET842" s="81"/>
      <c r="IEU842" s="75"/>
      <c r="IEV842" s="81"/>
      <c r="IEW842" s="75"/>
      <c r="IEX842" s="81"/>
      <c r="IEY842" s="75"/>
      <c r="IEZ842" s="81"/>
      <c r="IFA842" s="75"/>
      <c r="IFB842" s="81"/>
      <c r="IFC842" s="75"/>
      <c r="IFD842" s="81"/>
      <c r="IFE842" s="75"/>
      <c r="IFF842" s="81"/>
      <c r="IFG842" s="75"/>
      <c r="IFH842" s="81"/>
      <c r="IFI842" s="75"/>
      <c r="IFJ842" s="81"/>
      <c r="IFK842" s="75"/>
      <c r="IFL842" s="81"/>
      <c r="IFM842" s="75"/>
      <c r="IFN842" s="81"/>
      <c r="IFO842" s="75"/>
      <c r="IFP842" s="81"/>
      <c r="IFQ842" s="75"/>
      <c r="IFR842" s="81"/>
      <c r="IFS842" s="75"/>
      <c r="IFT842" s="81"/>
      <c r="IFU842" s="75"/>
      <c r="IFV842" s="81"/>
      <c r="IFW842" s="75"/>
      <c r="IFX842" s="81"/>
      <c r="IFY842" s="75"/>
      <c r="IFZ842" s="81"/>
      <c r="IGA842" s="75"/>
      <c r="IGB842" s="81"/>
      <c r="IGC842" s="75"/>
      <c r="IGD842" s="81"/>
      <c r="IGE842" s="75"/>
      <c r="IGF842" s="81"/>
      <c r="IGG842" s="75"/>
      <c r="IGH842" s="81"/>
      <c r="IGI842" s="75"/>
      <c r="IGJ842" s="81"/>
      <c r="IGK842" s="75"/>
      <c r="IGL842" s="81"/>
      <c r="IGM842" s="75"/>
      <c r="IGN842" s="81"/>
      <c r="IGO842" s="75"/>
      <c r="IGP842" s="81"/>
      <c r="IGQ842" s="75"/>
      <c r="IGR842" s="81"/>
      <c r="IGS842" s="75"/>
      <c r="IGT842" s="81"/>
      <c r="IGU842" s="75"/>
      <c r="IGV842" s="81"/>
      <c r="IGW842" s="75"/>
      <c r="IGX842" s="81"/>
      <c r="IGY842" s="75"/>
      <c r="IGZ842" s="81"/>
      <c r="IHA842" s="75"/>
      <c r="IHB842" s="81"/>
      <c r="IHC842" s="75"/>
      <c r="IHD842" s="81"/>
      <c r="IHE842" s="75"/>
      <c r="IHF842" s="81"/>
      <c r="IHG842" s="75"/>
      <c r="IHH842" s="81"/>
      <c r="IHI842" s="75"/>
      <c r="IHJ842" s="81"/>
      <c r="IHK842" s="75"/>
      <c r="IHL842" s="81"/>
      <c r="IHM842" s="75"/>
      <c r="IHN842" s="81"/>
      <c r="IHO842" s="75"/>
      <c r="IHP842" s="81"/>
      <c r="IHQ842" s="75"/>
      <c r="IHR842" s="81"/>
      <c r="IHS842" s="75"/>
      <c r="IHT842" s="81"/>
      <c r="IHU842" s="75"/>
      <c r="IHV842" s="81"/>
      <c r="IHW842" s="75"/>
      <c r="IHX842" s="81"/>
      <c r="IHY842" s="75"/>
      <c r="IHZ842" s="81"/>
      <c r="IIA842" s="75"/>
      <c r="IIB842" s="81"/>
      <c r="IIC842" s="75"/>
      <c r="IID842" s="81"/>
      <c r="IIE842" s="75"/>
      <c r="IIF842" s="81"/>
      <c r="IIG842" s="75"/>
      <c r="IIH842" s="81"/>
      <c r="III842" s="75"/>
      <c r="IIJ842" s="81"/>
      <c r="IIK842" s="75"/>
      <c r="IIL842" s="81"/>
      <c r="IIM842" s="75"/>
      <c r="IIN842" s="81"/>
      <c r="IIO842" s="75"/>
      <c r="IIP842" s="81"/>
      <c r="IIQ842" s="75"/>
      <c r="IIR842" s="81"/>
      <c r="IIS842" s="75"/>
      <c r="IIT842" s="81"/>
      <c r="IIU842" s="75"/>
      <c r="IIV842" s="81"/>
      <c r="IIW842" s="75"/>
      <c r="IIX842" s="81"/>
      <c r="IIY842" s="75"/>
      <c r="IIZ842" s="81"/>
      <c r="IJA842" s="75"/>
      <c r="IJB842" s="81"/>
      <c r="IJC842" s="75"/>
      <c r="IJD842" s="81"/>
      <c r="IJE842" s="75"/>
      <c r="IJF842" s="81"/>
      <c r="IJG842" s="75"/>
      <c r="IJH842" s="81"/>
      <c r="IJI842" s="75"/>
      <c r="IJJ842" s="81"/>
      <c r="IJK842" s="75"/>
      <c r="IJL842" s="81"/>
      <c r="IJM842" s="75"/>
      <c r="IJN842" s="81"/>
      <c r="IJO842" s="75"/>
      <c r="IJP842" s="81"/>
      <c r="IJQ842" s="75"/>
      <c r="IJR842" s="81"/>
      <c r="IJS842" s="75"/>
      <c r="IJT842" s="81"/>
      <c r="IJU842" s="75"/>
      <c r="IJV842" s="81"/>
      <c r="IJW842" s="75"/>
      <c r="IJX842" s="81"/>
      <c r="IJY842" s="75"/>
      <c r="IJZ842" s="81"/>
      <c r="IKA842" s="75"/>
      <c r="IKB842" s="81"/>
      <c r="IKC842" s="75"/>
      <c r="IKD842" s="81"/>
      <c r="IKE842" s="75"/>
      <c r="IKF842" s="81"/>
      <c r="IKG842" s="75"/>
      <c r="IKH842" s="81"/>
      <c r="IKI842" s="75"/>
      <c r="IKJ842" s="81"/>
      <c r="IKK842" s="75"/>
      <c r="IKL842" s="81"/>
      <c r="IKM842" s="75"/>
      <c r="IKN842" s="81"/>
      <c r="IKO842" s="75"/>
      <c r="IKP842" s="81"/>
      <c r="IKQ842" s="75"/>
      <c r="IKR842" s="81"/>
      <c r="IKS842" s="75"/>
      <c r="IKT842" s="81"/>
      <c r="IKU842" s="75"/>
      <c r="IKV842" s="81"/>
      <c r="IKW842" s="75"/>
      <c r="IKX842" s="81"/>
      <c r="IKY842" s="75"/>
      <c r="IKZ842" s="81"/>
      <c r="ILA842" s="75"/>
      <c r="ILB842" s="81"/>
      <c r="ILC842" s="75"/>
      <c r="ILD842" s="81"/>
      <c r="ILE842" s="75"/>
      <c r="ILF842" s="81"/>
      <c r="ILG842" s="75"/>
      <c r="ILH842" s="81"/>
      <c r="ILI842" s="75"/>
      <c r="ILJ842" s="81"/>
      <c r="ILK842" s="75"/>
      <c r="ILL842" s="81"/>
      <c r="ILM842" s="75"/>
      <c r="ILN842" s="81"/>
      <c r="ILO842" s="75"/>
      <c r="ILP842" s="81"/>
      <c r="ILQ842" s="75"/>
      <c r="ILR842" s="81"/>
      <c r="ILS842" s="75"/>
      <c r="ILT842" s="81"/>
      <c r="ILU842" s="75"/>
      <c r="ILV842" s="81"/>
      <c r="ILW842" s="75"/>
      <c r="ILX842" s="81"/>
      <c r="ILY842" s="75"/>
      <c r="ILZ842" s="81"/>
      <c r="IMA842" s="75"/>
      <c r="IMB842" s="81"/>
      <c r="IMC842" s="75"/>
      <c r="IMD842" s="81"/>
      <c r="IME842" s="75"/>
      <c r="IMF842" s="81"/>
      <c r="IMG842" s="75"/>
      <c r="IMH842" s="81"/>
      <c r="IMI842" s="75"/>
      <c r="IMJ842" s="81"/>
      <c r="IMK842" s="75"/>
      <c r="IML842" s="81"/>
      <c r="IMM842" s="75"/>
      <c r="IMN842" s="81"/>
      <c r="IMO842" s="75"/>
      <c r="IMP842" s="81"/>
      <c r="IMQ842" s="75"/>
      <c r="IMR842" s="81"/>
      <c r="IMS842" s="75"/>
      <c r="IMT842" s="81"/>
      <c r="IMU842" s="75"/>
      <c r="IMV842" s="81"/>
      <c r="IMW842" s="75"/>
      <c r="IMX842" s="81"/>
      <c r="IMY842" s="75"/>
      <c r="IMZ842" s="81"/>
      <c r="INA842" s="75"/>
      <c r="INB842" s="81"/>
      <c r="INC842" s="75"/>
      <c r="IND842" s="81"/>
      <c r="INE842" s="75"/>
      <c r="INF842" s="81"/>
      <c r="ING842" s="75"/>
      <c r="INH842" s="81"/>
      <c r="INI842" s="75"/>
      <c r="INJ842" s="81"/>
      <c r="INK842" s="75"/>
      <c r="INL842" s="81"/>
      <c r="INM842" s="75"/>
      <c r="INN842" s="81"/>
      <c r="INO842" s="75"/>
      <c r="INP842" s="81"/>
      <c r="INQ842" s="75"/>
      <c r="INR842" s="81"/>
      <c r="INS842" s="75"/>
      <c r="INT842" s="81"/>
      <c r="INU842" s="75"/>
      <c r="INV842" s="81"/>
      <c r="INW842" s="75"/>
      <c r="INX842" s="81"/>
      <c r="INY842" s="75"/>
      <c r="INZ842" s="81"/>
      <c r="IOA842" s="75"/>
      <c r="IOB842" s="81"/>
      <c r="IOC842" s="75"/>
      <c r="IOD842" s="81"/>
      <c r="IOE842" s="75"/>
      <c r="IOF842" s="81"/>
      <c r="IOG842" s="75"/>
      <c r="IOH842" s="81"/>
      <c r="IOI842" s="75"/>
      <c r="IOJ842" s="81"/>
      <c r="IOK842" s="75"/>
      <c r="IOL842" s="81"/>
      <c r="IOM842" s="75"/>
      <c r="ION842" s="81"/>
      <c r="IOO842" s="75"/>
      <c r="IOP842" s="81"/>
      <c r="IOQ842" s="75"/>
      <c r="IOR842" s="81"/>
      <c r="IOS842" s="75"/>
      <c r="IOT842" s="81"/>
      <c r="IOU842" s="75"/>
      <c r="IOV842" s="81"/>
      <c r="IOW842" s="75"/>
      <c r="IOX842" s="81"/>
      <c r="IOY842" s="75"/>
      <c r="IOZ842" s="81"/>
      <c r="IPA842" s="75"/>
      <c r="IPB842" s="81"/>
      <c r="IPC842" s="75"/>
      <c r="IPD842" s="81"/>
      <c r="IPE842" s="75"/>
      <c r="IPF842" s="81"/>
      <c r="IPG842" s="75"/>
      <c r="IPH842" s="81"/>
      <c r="IPI842" s="75"/>
      <c r="IPJ842" s="81"/>
      <c r="IPK842" s="75"/>
      <c r="IPL842" s="81"/>
      <c r="IPM842" s="75"/>
      <c r="IPN842" s="81"/>
      <c r="IPO842" s="75"/>
      <c r="IPP842" s="81"/>
      <c r="IPQ842" s="75"/>
      <c r="IPR842" s="81"/>
      <c r="IPS842" s="75"/>
      <c r="IPT842" s="81"/>
      <c r="IPU842" s="75"/>
      <c r="IPV842" s="81"/>
      <c r="IPW842" s="75"/>
      <c r="IPX842" s="81"/>
      <c r="IPY842" s="75"/>
      <c r="IPZ842" s="81"/>
      <c r="IQA842" s="75"/>
      <c r="IQB842" s="81"/>
      <c r="IQC842" s="75"/>
      <c r="IQD842" s="81"/>
      <c r="IQE842" s="75"/>
      <c r="IQF842" s="81"/>
      <c r="IQG842" s="75"/>
      <c r="IQH842" s="81"/>
      <c r="IQI842" s="75"/>
      <c r="IQJ842" s="81"/>
      <c r="IQK842" s="75"/>
      <c r="IQL842" s="81"/>
      <c r="IQM842" s="75"/>
      <c r="IQN842" s="81"/>
      <c r="IQO842" s="75"/>
      <c r="IQP842" s="81"/>
      <c r="IQQ842" s="75"/>
      <c r="IQR842" s="81"/>
      <c r="IQS842" s="75"/>
      <c r="IQT842" s="81"/>
      <c r="IQU842" s="75"/>
      <c r="IQV842" s="81"/>
      <c r="IQW842" s="75"/>
      <c r="IQX842" s="81"/>
      <c r="IQY842" s="75"/>
      <c r="IQZ842" s="81"/>
      <c r="IRA842" s="75"/>
      <c r="IRB842" s="81"/>
      <c r="IRC842" s="75"/>
      <c r="IRD842" s="81"/>
      <c r="IRE842" s="75"/>
      <c r="IRF842" s="81"/>
      <c r="IRG842" s="75"/>
      <c r="IRH842" s="81"/>
      <c r="IRI842" s="75"/>
      <c r="IRJ842" s="81"/>
      <c r="IRK842" s="75"/>
      <c r="IRL842" s="81"/>
      <c r="IRM842" s="75"/>
      <c r="IRN842" s="81"/>
      <c r="IRO842" s="75"/>
      <c r="IRP842" s="81"/>
      <c r="IRQ842" s="75"/>
      <c r="IRR842" s="81"/>
      <c r="IRS842" s="75"/>
      <c r="IRT842" s="81"/>
      <c r="IRU842" s="75"/>
      <c r="IRV842" s="81"/>
      <c r="IRW842" s="75"/>
      <c r="IRX842" s="81"/>
      <c r="IRY842" s="75"/>
      <c r="IRZ842" s="81"/>
      <c r="ISA842" s="75"/>
      <c r="ISB842" s="81"/>
      <c r="ISC842" s="75"/>
      <c r="ISD842" s="81"/>
      <c r="ISE842" s="75"/>
      <c r="ISF842" s="81"/>
      <c r="ISG842" s="75"/>
      <c r="ISH842" s="81"/>
      <c r="ISI842" s="75"/>
      <c r="ISJ842" s="81"/>
      <c r="ISK842" s="75"/>
      <c r="ISL842" s="81"/>
      <c r="ISM842" s="75"/>
      <c r="ISN842" s="81"/>
      <c r="ISO842" s="75"/>
      <c r="ISP842" s="81"/>
      <c r="ISQ842" s="75"/>
      <c r="ISR842" s="81"/>
      <c r="ISS842" s="75"/>
      <c r="IST842" s="81"/>
      <c r="ISU842" s="75"/>
      <c r="ISV842" s="81"/>
      <c r="ISW842" s="75"/>
      <c r="ISX842" s="81"/>
      <c r="ISY842" s="75"/>
      <c r="ISZ842" s="81"/>
      <c r="ITA842" s="75"/>
      <c r="ITB842" s="81"/>
      <c r="ITC842" s="75"/>
      <c r="ITD842" s="81"/>
      <c r="ITE842" s="75"/>
      <c r="ITF842" s="81"/>
      <c r="ITG842" s="75"/>
      <c r="ITH842" s="81"/>
      <c r="ITI842" s="75"/>
      <c r="ITJ842" s="81"/>
      <c r="ITK842" s="75"/>
      <c r="ITL842" s="81"/>
      <c r="ITM842" s="75"/>
      <c r="ITN842" s="81"/>
      <c r="ITO842" s="75"/>
      <c r="ITP842" s="81"/>
      <c r="ITQ842" s="75"/>
      <c r="ITR842" s="81"/>
      <c r="ITS842" s="75"/>
      <c r="ITT842" s="81"/>
      <c r="ITU842" s="75"/>
      <c r="ITV842" s="81"/>
      <c r="ITW842" s="75"/>
      <c r="ITX842" s="81"/>
      <c r="ITY842" s="75"/>
      <c r="ITZ842" s="81"/>
      <c r="IUA842" s="75"/>
      <c r="IUB842" s="81"/>
      <c r="IUC842" s="75"/>
      <c r="IUD842" s="81"/>
      <c r="IUE842" s="75"/>
      <c r="IUF842" s="81"/>
      <c r="IUG842" s="75"/>
      <c r="IUH842" s="81"/>
      <c r="IUI842" s="75"/>
      <c r="IUJ842" s="81"/>
      <c r="IUK842" s="75"/>
      <c r="IUL842" s="81"/>
      <c r="IUM842" s="75"/>
      <c r="IUN842" s="81"/>
      <c r="IUO842" s="75"/>
      <c r="IUP842" s="81"/>
      <c r="IUQ842" s="75"/>
      <c r="IUR842" s="81"/>
      <c r="IUS842" s="75"/>
      <c r="IUT842" s="81"/>
      <c r="IUU842" s="75"/>
      <c r="IUV842" s="81"/>
      <c r="IUW842" s="75"/>
      <c r="IUX842" s="81"/>
      <c r="IUY842" s="75"/>
      <c r="IUZ842" s="81"/>
      <c r="IVA842" s="75"/>
      <c r="IVB842" s="81"/>
      <c r="IVC842" s="75"/>
      <c r="IVD842" s="81"/>
      <c r="IVE842" s="75"/>
      <c r="IVF842" s="81"/>
      <c r="IVG842" s="75"/>
      <c r="IVH842" s="81"/>
      <c r="IVI842" s="75"/>
      <c r="IVJ842" s="81"/>
      <c r="IVK842" s="75"/>
      <c r="IVL842" s="81"/>
      <c r="IVM842" s="75"/>
      <c r="IVN842" s="81"/>
      <c r="IVO842" s="75"/>
      <c r="IVP842" s="81"/>
      <c r="IVQ842" s="75"/>
      <c r="IVR842" s="81"/>
      <c r="IVS842" s="75"/>
      <c r="IVT842" s="81"/>
      <c r="IVU842" s="75"/>
      <c r="IVV842" s="81"/>
      <c r="IVW842" s="75"/>
      <c r="IVX842" s="81"/>
      <c r="IVY842" s="75"/>
      <c r="IVZ842" s="81"/>
      <c r="IWA842" s="75"/>
      <c r="IWB842" s="81"/>
      <c r="IWC842" s="75"/>
      <c r="IWD842" s="81"/>
      <c r="IWE842" s="75"/>
      <c r="IWF842" s="81"/>
      <c r="IWG842" s="75"/>
      <c r="IWH842" s="81"/>
      <c r="IWI842" s="75"/>
      <c r="IWJ842" s="81"/>
      <c r="IWK842" s="75"/>
      <c r="IWL842" s="81"/>
      <c r="IWM842" s="75"/>
      <c r="IWN842" s="81"/>
      <c r="IWO842" s="75"/>
      <c r="IWP842" s="81"/>
      <c r="IWQ842" s="75"/>
      <c r="IWR842" s="81"/>
      <c r="IWS842" s="75"/>
      <c r="IWT842" s="81"/>
      <c r="IWU842" s="75"/>
      <c r="IWV842" s="81"/>
      <c r="IWW842" s="75"/>
      <c r="IWX842" s="81"/>
      <c r="IWY842" s="75"/>
      <c r="IWZ842" s="81"/>
      <c r="IXA842" s="75"/>
      <c r="IXB842" s="81"/>
      <c r="IXC842" s="75"/>
      <c r="IXD842" s="81"/>
      <c r="IXE842" s="75"/>
      <c r="IXF842" s="81"/>
      <c r="IXG842" s="75"/>
      <c r="IXH842" s="81"/>
      <c r="IXI842" s="75"/>
      <c r="IXJ842" s="81"/>
      <c r="IXK842" s="75"/>
      <c r="IXL842" s="81"/>
      <c r="IXM842" s="75"/>
      <c r="IXN842" s="81"/>
      <c r="IXO842" s="75"/>
      <c r="IXP842" s="81"/>
      <c r="IXQ842" s="75"/>
      <c r="IXR842" s="81"/>
      <c r="IXS842" s="75"/>
      <c r="IXT842" s="81"/>
      <c r="IXU842" s="75"/>
      <c r="IXV842" s="81"/>
      <c r="IXW842" s="75"/>
      <c r="IXX842" s="81"/>
      <c r="IXY842" s="75"/>
      <c r="IXZ842" s="81"/>
      <c r="IYA842" s="75"/>
      <c r="IYB842" s="81"/>
      <c r="IYC842" s="75"/>
      <c r="IYD842" s="81"/>
      <c r="IYE842" s="75"/>
      <c r="IYF842" s="81"/>
      <c r="IYG842" s="75"/>
      <c r="IYH842" s="81"/>
      <c r="IYI842" s="75"/>
      <c r="IYJ842" s="81"/>
      <c r="IYK842" s="75"/>
      <c r="IYL842" s="81"/>
      <c r="IYM842" s="75"/>
      <c r="IYN842" s="81"/>
      <c r="IYO842" s="75"/>
      <c r="IYP842" s="81"/>
      <c r="IYQ842" s="75"/>
      <c r="IYR842" s="81"/>
      <c r="IYS842" s="75"/>
      <c r="IYT842" s="81"/>
      <c r="IYU842" s="75"/>
      <c r="IYV842" s="81"/>
      <c r="IYW842" s="75"/>
      <c r="IYX842" s="81"/>
      <c r="IYY842" s="75"/>
      <c r="IYZ842" s="81"/>
      <c r="IZA842" s="75"/>
      <c r="IZB842" s="81"/>
      <c r="IZC842" s="75"/>
      <c r="IZD842" s="81"/>
      <c r="IZE842" s="75"/>
      <c r="IZF842" s="81"/>
      <c r="IZG842" s="75"/>
      <c r="IZH842" s="81"/>
      <c r="IZI842" s="75"/>
      <c r="IZJ842" s="81"/>
      <c r="IZK842" s="75"/>
      <c r="IZL842" s="81"/>
      <c r="IZM842" s="75"/>
      <c r="IZN842" s="81"/>
      <c r="IZO842" s="75"/>
      <c r="IZP842" s="81"/>
      <c r="IZQ842" s="75"/>
      <c r="IZR842" s="81"/>
      <c r="IZS842" s="75"/>
      <c r="IZT842" s="81"/>
      <c r="IZU842" s="75"/>
      <c r="IZV842" s="81"/>
      <c r="IZW842" s="75"/>
      <c r="IZX842" s="81"/>
      <c r="IZY842" s="75"/>
      <c r="IZZ842" s="81"/>
      <c r="JAA842" s="75"/>
      <c r="JAB842" s="81"/>
      <c r="JAC842" s="75"/>
      <c r="JAD842" s="81"/>
      <c r="JAE842" s="75"/>
      <c r="JAF842" s="81"/>
      <c r="JAG842" s="75"/>
      <c r="JAH842" s="81"/>
      <c r="JAI842" s="75"/>
      <c r="JAJ842" s="81"/>
      <c r="JAK842" s="75"/>
      <c r="JAL842" s="81"/>
      <c r="JAM842" s="75"/>
      <c r="JAN842" s="81"/>
      <c r="JAO842" s="75"/>
      <c r="JAP842" s="81"/>
      <c r="JAQ842" s="75"/>
      <c r="JAR842" s="81"/>
      <c r="JAS842" s="75"/>
      <c r="JAT842" s="81"/>
      <c r="JAU842" s="75"/>
      <c r="JAV842" s="81"/>
      <c r="JAW842" s="75"/>
      <c r="JAX842" s="81"/>
      <c r="JAY842" s="75"/>
      <c r="JAZ842" s="81"/>
      <c r="JBA842" s="75"/>
      <c r="JBB842" s="81"/>
      <c r="JBC842" s="75"/>
      <c r="JBD842" s="81"/>
      <c r="JBE842" s="75"/>
      <c r="JBF842" s="81"/>
      <c r="JBG842" s="75"/>
      <c r="JBH842" s="81"/>
      <c r="JBI842" s="75"/>
      <c r="JBJ842" s="81"/>
      <c r="JBK842" s="75"/>
      <c r="JBL842" s="81"/>
      <c r="JBM842" s="75"/>
      <c r="JBN842" s="81"/>
      <c r="JBO842" s="75"/>
      <c r="JBP842" s="81"/>
      <c r="JBQ842" s="75"/>
      <c r="JBR842" s="81"/>
      <c r="JBS842" s="75"/>
      <c r="JBT842" s="81"/>
      <c r="JBU842" s="75"/>
      <c r="JBV842" s="81"/>
      <c r="JBW842" s="75"/>
      <c r="JBX842" s="81"/>
      <c r="JBY842" s="75"/>
      <c r="JBZ842" s="81"/>
      <c r="JCA842" s="75"/>
      <c r="JCB842" s="81"/>
      <c r="JCC842" s="75"/>
      <c r="JCD842" s="81"/>
      <c r="JCE842" s="75"/>
      <c r="JCF842" s="81"/>
      <c r="JCG842" s="75"/>
      <c r="JCH842" s="81"/>
      <c r="JCI842" s="75"/>
      <c r="JCJ842" s="81"/>
      <c r="JCK842" s="75"/>
      <c r="JCL842" s="81"/>
      <c r="JCM842" s="75"/>
      <c r="JCN842" s="81"/>
      <c r="JCO842" s="75"/>
      <c r="JCP842" s="81"/>
      <c r="JCQ842" s="75"/>
      <c r="JCR842" s="81"/>
      <c r="JCS842" s="75"/>
      <c r="JCT842" s="81"/>
      <c r="JCU842" s="75"/>
      <c r="JCV842" s="81"/>
      <c r="JCW842" s="75"/>
      <c r="JCX842" s="81"/>
      <c r="JCY842" s="75"/>
      <c r="JCZ842" s="81"/>
      <c r="JDA842" s="75"/>
      <c r="JDB842" s="81"/>
      <c r="JDC842" s="75"/>
      <c r="JDD842" s="81"/>
      <c r="JDE842" s="75"/>
      <c r="JDF842" s="81"/>
      <c r="JDG842" s="75"/>
      <c r="JDH842" s="81"/>
      <c r="JDI842" s="75"/>
      <c r="JDJ842" s="81"/>
      <c r="JDK842" s="75"/>
      <c r="JDL842" s="81"/>
      <c r="JDM842" s="75"/>
      <c r="JDN842" s="81"/>
      <c r="JDO842" s="75"/>
      <c r="JDP842" s="81"/>
      <c r="JDQ842" s="75"/>
      <c r="JDR842" s="81"/>
      <c r="JDS842" s="75"/>
      <c r="JDT842" s="81"/>
      <c r="JDU842" s="75"/>
      <c r="JDV842" s="81"/>
      <c r="JDW842" s="75"/>
      <c r="JDX842" s="81"/>
      <c r="JDY842" s="75"/>
      <c r="JDZ842" s="81"/>
      <c r="JEA842" s="75"/>
      <c r="JEB842" s="81"/>
      <c r="JEC842" s="75"/>
      <c r="JED842" s="81"/>
      <c r="JEE842" s="75"/>
      <c r="JEF842" s="81"/>
      <c r="JEG842" s="75"/>
      <c r="JEH842" s="81"/>
      <c r="JEI842" s="75"/>
      <c r="JEJ842" s="81"/>
      <c r="JEK842" s="75"/>
      <c r="JEL842" s="81"/>
      <c r="JEM842" s="75"/>
      <c r="JEN842" s="81"/>
      <c r="JEO842" s="75"/>
      <c r="JEP842" s="81"/>
      <c r="JEQ842" s="75"/>
      <c r="JER842" s="81"/>
      <c r="JES842" s="75"/>
      <c r="JET842" s="81"/>
      <c r="JEU842" s="75"/>
      <c r="JEV842" s="81"/>
      <c r="JEW842" s="75"/>
      <c r="JEX842" s="81"/>
      <c r="JEY842" s="75"/>
      <c r="JEZ842" s="81"/>
      <c r="JFA842" s="75"/>
      <c r="JFB842" s="81"/>
      <c r="JFC842" s="75"/>
      <c r="JFD842" s="81"/>
      <c r="JFE842" s="75"/>
      <c r="JFF842" s="81"/>
      <c r="JFG842" s="75"/>
      <c r="JFH842" s="81"/>
      <c r="JFI842" s="75"/>
      <c r="JFJ842" s="81"/>
      <c r="JFK842" s="75"/>
      <c r="JFL842" s="81"/>
      <c r="JFM842" s="75"/>
      <c r="JFN842" s="81"/>
      <c r="JFO842" s="75"/>
      <c r="JFP842" s="81"/>
      <c r="JFQ842" s="75"/>
      <c r="JFR842" s="81"/>
      <c r="JFS842" s="75"/>
      <c r="JFT842" s="81"/>
      <c r="JFU842" s="75"/>
      <c r="JFV842" s="81"/>
      <c r="JFW842" s="75"/>
      <c r="JFX842" s="81"/>
      <c r="JFY842" s="75"/>
      <c r="JFZ842" s="81"/>
      <c r="JGA842" s="75"/>
      <c r="JGB842" s="81"/>
      <c r="JGC842" s="75"/>
      <c r="JGD842" s="81"/>
      <c r="JGE842" s="75"/>
      <c r="JGF842" s="81"/>
      <c r="JGG842" s="75"/>
      <c r="JGH842" s="81"/>
      <c r="JGI842" s="75"/>
      <c r="JGJ842" s="81"/>
      <c r="JGK842" s="75"/>
      <c r="JGL842" s="81"/>
      <c r="JGM842" s="75"/>
      <c r="JGN842" s="81"/>
      <c r="JGO842" s="75"/>
      <c r="JGP842" s="81"/>
      <c r="JGQ842" s="75"/>
      <c r="JGR842" s="81"/>
      <c r="JGS842" s="75"/>
      <c r="JGT842" s="81"/>
      <c r="JGU842" s="75"/>
      <c r="JGV842" s="81"/>
      <c r="JGW842" s="75"/>
      <c r="JGX842" s="81"/>
      <c r="JGY842" s="75"/>
      <c r="JGZ842" s="81"/>
      <c r="JHA842" s="75"/>
      <c r="JHB842" s="81"/>
      <c r="JHC842" s="75"/>
      <c r="JHD842" s="81"/>
      <c r="JHE842" s="75"/>
      <c r="JHF842" s="81"/>
      <c r="JHG842" s="75"/>
      <c r="JHH842" s="81"/>
      <c r="JHI842" s="75"/>
      <c r="JHJ842" s="81"/>
      <c r="JHK842" s="75"/>
      <c r="JHL842" s="81"/>
      <c r="JHM842" s="75"/>
      <c r="JHN842" s="81"/>
      <c r="JHO842" s="75"/>
      <c r="JHP842" s="81"/>
      <c r="JHQ842" s="75"/>
      <c r="JHR842" s="81"/>
      <c r="JHS842" s="75"/>
      <c r="JHT842" s="81"/>
      <c r="JHU842" s="75"/>
      <c r="JHV842" s="81"/>
      <c r="JHW842" s="75"/>
      <c r="JHX842" s="81"/>
      <c r="JHY842" s="75"/>
      <c r="JHZ842" s="81"/>
      <c r="JIA842" s="75"/>
      <c r="JIB842" s="81"/>
      <c r="JIC842" s="75"/>
      <c r="JID842" s="81"/>
      <c r="JIE842" s="75"/>
      <c r="JIF842" s="81"/>
      <c r="JIG842" s="75"/>
      <c r="JIH842" s="81"/>
      <c r="JII842" s="75"/>
      <c r="JIJ842" s="81"/>
      <c r="JIK842" s="75"/>
      <c r="JIL842" s="81"/>
      <c r="JIM842" s="75"/>
      <c r="JIN842" s="81"/>
      <c r="JIO842" s="75"/>
      <c r="JIP842" s="81"/>
      <c r="JIQ842" s="75"/>
      <c r="JIR842" s="81"/>
      <c r="JIS842" s="75"/>
      <c r="JIT842" s="81"/>
      <c r="JIU842" s="75"/>
      <c r="JIV842" s="81"/>
      <c r="JIW842" s="75"/>
      <c r="JIX842" s="81"/>
      <c r="JIY842" s="75"/>
      <c r="JIZ842" s="81"/>
      <c r="JJA842" s="75"/>
      <c r="JJB842" s="81"/>
      <c r="JJC842" s="75"/>
      <c r="JJD842" s="81"/>
      <c r="JJE842" s="75"/>
      <c r="JJF842" s="81"/>
      <c r="JJG842" s="75"/>
      <c r="JJH842" s="81"/>
      <c r="JJI842" s="75"/>
      <c r="JJJ842" s="81"/>
      <c r="JJK842" s="75"/>
      <c r="JJL842" s="81"/>
      <c r="JJM842" s="75"/>
      <c r="JJN842" s="81"/>
      <c r="JJO842" s="75"/>
      <c r="JJP842" s="81"/>
      <c r="JJQ842" s="75"/>
      <c r="JJR842" s="81"/>
      <c r="JJS842" s="75"/>
      <c r="JJT842" s="81"/>
      <c r="JJU842" s="75"/>
      <c r="JJV842" s="81"/>
      <c r="JJW842" s="75"/>
      <c r="JJX842" s="81"/>
      <c r="JJY842" s="75"/>
      <c r="JJZ842" s="81"/>
      <c r="JKA842" s="75"/>
      <c r="JKB842" s="81"/>
      <c r="JKC842" s="75"/>
      <c r="JKD842" s="81"/>
      <c r="JKE842" s="75"/>
      <c r="JKF842" s="81"/>
      <c r="JKG842" s="75"/>
      <c r="JKH842" s="81"/>
      <c r="JKI842" s="75"/>
      <c r="JKJ842" s="81"/>
      <c r="JKK842" s="75"/>
      <c r="JKL842" s="81"/>
      <c r="JKM842" s="75"/>
      <c r="JKN842" s="81"/>
      <c r="JKO842" s="75"/>
      <c r="JKP842" s="81"/>
      <c r="JKQ842" s="75"/>
      <c r="JKR842" s="81"/>
      <c r="JKS842" s="75"/>
      <c r="JKT842" s="81"/>
      <c r="JKU842" s="75"/>
      <c r="JKV842" s="81"/>
      <c r="JKW842" s="75"/>
      <c r="JKX842" s="81"/>
      <c r="JKY842" s="75"/>
      <c r="JKZ842" s="81"/>
      <c r="JLA842" s="75"/>
      <c r="JLB842" s="81"/>
      <c r="JLC842" s="75"/>
      <c r="JLD842" s="81"/>
      <c r="JLE842" s="75"/>
      <c r="JLF842" s="81"/>
      <c r="JLG842" s="75"/>
      <c r="JLH842" s="81"/>
      <c r="JLI842" s="75"/>
      <c r="JLJ842" s="81"/>
      <c r="JLK842" s="75"/>
      <c r="JLL842" s="81"/>
      <c r="JLM842" s="75"/>
      <c r="JLN842" s="81"/>
      <c r="JLO842" s="75"/>
      <c r="JLP842" s="81"/>
      <c r="JLQ842" s="75"/>
      <c r="JLR842" s="81"/>
      <c r="JLS842" s="75"/>
      <c r="JLT842" s="81"/>
      <c r="JLU842" s="75"/>
      <c r="JLV842" s="81"/>
      <c r="JLW842" s="75"/>
      <c r="JLX842" s="81"/>
      <c r="JLY842" s="75"/>
      <c r="JLZ842" s="81"/>
      <c r="JMA842" s="75"/>
      <c r="JMB842" s="81"/>
      <c r="JMC842" s="75"/>
      <c r="JMD842" s="81"/>
      <c r="JME842" s="75"/>
      <c r="JMF842" s="81"/>
      <c r="JMG842" s="75"/>
      <c r="JMH842" s="81"/>
      <c r="JMI842" s="75"/>
      <c r="JMJ842" s="81"/>
      <c r="JMK842" s="75"/>
      <c r="JML842" s="81"/>
      <c r="JMM842" s="75"/>
      <c r="JMN842" s="81"/>
      <c r="JMO842" s="75"/>
      <c r="JMP842" s="81"/>
      <c r="JMQ842" s="75"/>
      <c r="JMR842" s="81"/>
      <c r="JMS842" s="75"/>
      <c r="JMT842" s="81"/>
      <c r="JMU842" s="75"/>
      <c r="JMV842" s="81"/>
      <c r="JMW842" s="75"/>
      <c r="JMX842" s="81"/>
      <c r="JMY842" s="75"/>
      <c r="JMZ842" s="81"/>
      <c r="JNA842" s="75"/>
      <c r="JNB842" s="81"/>
      <c r="JNC842" s="75"/>
      <c r="JND842" s="81"/>
      <c r="JNE842" s="75"/>
      <c r="JNF842" s="81"/>
      <c r="JNG842" s="75"/>
      <c r="JNH842" s="81"/>
      <c r="JNI842" s="75"/>
      <c r="JNJ842" s="81"/>
      <c r="JNK842" s="75"/>
      <c r="JNL842" s="81"/>
      <c r="JNM842" s="75"/>
      <c r="JNN842" s="81"/>
      <c r="JNO842" s="75"/>
      <c r="JNP842" s="81"/>
      <c r="JNQ842" s="75"/>
      <c r="JNR842" s="81"/>
      <c r="JNS842" s="75"/>
      <c r="JNT842" s="81"/>
      <c r="JNU842" s="75"/>
      <c r="JNV842" s="81"/>
      <c r="JNW842" s="75"/>
      <c r="JNX842" s="81"/>
      <c r="JNY842" s="75"/>
      <c r="JNZ842" s="81"/>
      <c r="JOA842" s="75"/>
      <c r="JOB842" s="81"/>
      <c r="JOC842" s="75"/>
      <c r="JOD842" s="81"/>
      <c r="JOE842" s="75"/>
      <c r="JOF842" s="81"/>
      <c r="JOG842" s="75"/>
      <c r="JOH842" s="81"/>
      <c r="JOI842" s="75"/>
      <c r="JOJ842" s="81"/>
      <c r="JOK842" s="75"/>
      <c r="JOL842" s="81"/>
      <c r="JOM842" s="75"/>
      <c r="JON842" s="81"/>
      <c r="JOO842" s="75"/>
      <c r="JOP842" s="81"/>
      <c r="JOQ842" s="75"/>
      <c r="JOR842" s="81"/>
      <c r="JOS842" s="75"/>
      <c r="JOT842" s="81"/>
      <c r="JOU842" s="75"/>
      <c r="JOV842" s="81"/>
      <c r="JOW842" s="75"/>
      <c r="JOX842" s="81"/>
      <c r="JOY842" s="75"/>
      <c r="JOZ842" s="81"/>
      <c r="JPA842" s="75"/>
      <c r="JPB842" s="81"/>
      <c r="JPC842" s="75"/>
      <c r="JPD842" s="81"/>
      <c r="JPE842" s="75"/>
      <c r="JPF842" s="81"/>
      <c r="JPG842" s="75"/>
      <c r="JPH842" s="81"/>
      <c r="JPI842" s="75"/>
      <c r="JPJ842" s="81"/>
      <c r="JPK842" s="75"/>
      <c r="JPL842" s="81"/>
      <c r="JPM842" s="75"/>
      <c r="JPN842" s="81"/>
      <c r="JPO842" s="75"/>
      <c r="JPP842" s="81"/>
      <c r="JPQ842" s="75"/>
      <c r="JPR842" s="81"/>
      <c r="JPS842" s="75"/>
      <c r="JPT842" s="81"/>
      <c r="JPU842" s="75"/>
      <c r="JPV842" s="81"/>
      <c r="JPW842" s="75"/>
      <c r="JPX842" s="81"/>
      <c r="JPY842" s="75"/>
      <c r="JPZ842" s="81"/>
      <c r="JQA842" s="75"/>
      <c r="JQB842" s="81"/>
      <c r="JQC842" s="75"/>
      <c r="JQD842" s="81"/>
      <c r="JQE842" s="75"/>
      <c r="JQF842" s="81"/>
      <c r="JQG842" s="75"/>
      <c r="JQH842" s="81"/>
      <c r="JQI842" s="75"/>
      <c r="JQJ842" s="81"/>
      <c r="JQK842" s="75"/>
      <c r="JQL842" s="81"/>
      <c r="JQM842" s="75"/>
      <c r="JQN842" s="81"/>
      <c r="JQO842" s="75"/>
      <c r="JQP842" s="81"/>
      <c r="JQQ842" s="75"/>
      <c r="JQR842" s="81"/>
      <c r="JQS842" s="75"/>
      <c r="JQT842" s="81"/>
      <c r="JQU842" s="75"/>
      <c r="JQV842" s="81"/>
      <c r="JQW842" s="75"/>
      <c r="JQX842" s="81"/>
      <c r="JQY842" s="75"/>
      <c r="JQZ842" s="81"/>
      <c r="JRA842" s="75"/>
      <c r="JRB842" s="81"/>
      <c r="JRC842" s="75"/>
      <c r="JRD842" s="81"/>
      <c r="JRE842" s="75"/>
      <c r="JRF842" s="81"/>
      <c r="JRG842" s="75"/>
      <c r="JRH842" s="81"/>
      <c r="JRI842" s="75"/>
      <c r="JRJ842" s="81"/>
      <c r="JRK842" s="75"/>
      <c r="JRL842" s="81"/>
      <c r="JRM842" s="75"/>
      <c r="JRN842" s="81"/>
      <c r="JRO842" s="75"/>
      <c r="JRP842" s="81"/>
      <c r="JRQ842" s="75"/>
      <c r="JRR842" s="81"/>
      <c r="JRS842" s="75"/>
      <c r="JRT842" s="81"/>
      <c r="JRU842" s="75"/>
      <c r="JRV842" s="81"/>
      <c r="JRW842" s="75"/>
      <c r="JRX842" s="81"/>
      <c r="JRY842" s="75"/>
      <c r="JRZ842" s="81"/>
      <c r="JSA842" s="75"/>
      <c r="JSB842" s="81"/>
      <c r="JSC842" s="75"/>
      <c r="JSD842" s="81"/>
      <c r="JSE842" s="75"/>
      <c r="JSF842" s="81"/>
      <c r="JSG842" s="75"/>
      <c r="JSH842" s="81"/>
      <c r="JSI842" s="75"/>
      <c r="JSJ842" s="81"/>
      <c r="JSK842" s="75"/>
      <c r="JSL842" s="81"/>
      <c r="JSM842" s="75"/>
      <c r="JSN842" s="81"/>
      <c r="JSO842" s="75"/>
      <c r="JSP842" s="81"/>
      <c r="JSQ842" s="75"/>
      <c r="JSR842" s="81"/>
      <c r="JSS842" s="75"/>
      <c r="JST842" s="81"/>
      <c r="JSU842" s="75"/>
      <c r="JSV842" s="81"/>
      <c r="JSW842" s="75"/>
      <c r="JSX842" s="81"/>
      <c r="JSY842" s="75"/>
      <c r="JSZ842" s="81"/>
      <c r="JTA842" s="75"/>
      <c r="JTB842" s="81"/>
      <c r="JTC842" s="75"/>
      <c r="JTD842" s="81"/>
      <c r="JTE842" s="75"/>
      <c r="JTF842" s="81"/>
      <c r="JTG842" s="75"/>
      <c r="JTH842" s="81"/>
      <c r="JTI842" s="75"/>
      <c r="JTJ842" s="81"/>
      <c r="JTK842" s="75"/>
      <c r="JTL842" s="81"/>
      <c r="JTM842" s="75"/>
      <c r="JTN842" s="81"/>
      <c r="JTO842" s="75"/>
      <c r="JTP842" s="81"/>
      <c r="JTQ842" s="75"/>
      <c r="JTR842" s="81"/>
      <c r="JTS842" s="75"/>
      <c r="JTT842" s="81"/>
      <c r="JTU842" s="75"/>
      <c r="JTV842" s="81"/>
      <c r="JTW842" s="75"/>
      <c r="JTX842" s="81"/>
      <c r="JTY842" s="75"/>
      <c r="JTZ842" s="81"/>
      <c r="JUA842" s="75"/>
      <c r="JUB842" s="81"/>
      <c r="JUC842" s="75"/>
      <c r="JUD842" s="81"/>
      <c r="JUE842" s="75"/>
      <c r="JUF842" s="81"/>
      <c r="JUG842" s="75"/>
      <c r="JUH842" s="81"/>
      <c r="JUI842" s="75"/>
      <c r="JUJ842" s="81"/>
      <c r="JUK842" s="75"/>
      <c r="JUL842" s="81"/>
      <c r="JUM842" s="75"/>
      <c r="JUN842" s="81"/>
      <c r="JUO842" s="75"/>
      <c r="JUP842" s="81"/>
      <c r="JUQ842" s="75"/>
      <c r="JUR842" s="81"/>
      <c r="JUS842" s="75"/>
      <c r="JUT842" s="81"/>
      <c r="JUU842" s="75"/>
      <c r="JUV842" s="81"/>
      <c r="JUW842" s="75"/>
      <c r="JUX842" s="81"/>
      <c r="JUY842" s="75"/>
      <c r="JUZ842" s="81"/>
      <c r="JVA842" s="75"/>
      <c r="JVB842" s="81"/>
      <c r="JVC842" s="75"/>
      <c r="JVD842" s="81"/>
      <c r="JVE842" s="75"/>
      <c r="JVF842" s="81"/>
      <c r="JVG842" s="75"/>
      <c r="JVH842" s="81"/>
      <c r="JVI842" s="75"/>
      <c r="JVJ842" s="81"/>
      <c r="JVK842" s="75"/>
      <c r="JVL842" s="81"/>
      <c r="JVM842" s="75"/>
      <c r="JVN842" s="81"/>
      <c r="JVO842" s="75"/>
      <c r="JVP842" s="81"/>
      <c r="JVQ842" s="75"/>
      <c r="JVR842" s="81"/>
      <c r="JVS842" s="75"/>
      <c r="JVT842" s="81"/>
      <c r="JVU842" s="75"/>
      <c r="JVV842" s="81"/>
      <c r="JVW842" s="75"/>
      <c r="JVX842" s="81"/>
      <c r="JVY842" s="75"/>
      <c r="JVZ842" s="81"/>
      <c r="JWA842" s="75"/>
      <c r="JWB842" s="81"/>
      <c r="JWC842" s="75"/>
      <c r="JWD842" s="81"/>
      <c r="JWE842" s="75"/>
      <c r="JWF842" s="81"/>
      <c r="JWG842" s="75"/>
      <c r="JWH842" s="81"/>
      <c r="JWI842" s="75"/>
      <c r="JWJ842" s="81"/>
      <c r="JWK842" s="75"/>
      <c r="JWL842" s="81"/>
      <c r="JWM842" s="75"/>
      <c r="JWN842" s="81"/>
      <c r="JWO842" s="75"/>
      <c r="JWP842" s="81"/>
      <c r="JWQ842" s="75"/>
      <c r="JWR842" s="81"/>
      <c r="JWS842" s="75"/>
      <c r="JWT842" s="81"/>
      <c r="JWU842" s="75"/>
      <c r="JWV842" s="81"/>
      <c r="JWW842" s="75"/>
      <c r="JWX842" s="81"/>
      <c r="JWY842" s="75"/>
      <c r="JWZ842" s="81"/>
      <c r="JXA842" s="75"/>
      <c r="JXB842" s="81"/>
      <c r="JXC842" s="75"/>
      <c r="JXD842" s="81"/>
      <c r="JXE842" s="75"/>
      <c r="JXF842" s="81"/>
      <c r="JXG842" s="75"/>
      <c r="JXH842" s="81"/>
      <c r="JXI842" s="75"/>
      <c r="JXJ842" s="81"/>
      <c r="JXK842" s="75"/>
      <c r="JXL842" s="81"/>
      <c r="JXM842" s="75"/>
      <c r="JXN842" s="81"/>
      <c r="JXO842" s="75"/>
      <c r="JXP842" s="81"/>
      <c r="JXQ842" s="75"/>
      <c r="JXR842" s="81"/>
      <c r="JXS842" s="75"/>
      <c r="JXT842" s="81"/>
      <c r="JXU842" s="75"/>
      <c r="JXV842" s="81"/>
      <c r="JXW842" s="75"/>
      <c r="JXX842" s="81"/>
      <c r="JXY842" s="75"/>
      <c r="JXZ842" s="81"/>
      <c r="JYA842" s="75"/>
      <c r="JYB842" s="81"/>
      <c r="JYC842" s="75"/>
      <c r="JYD842" s="81"/>
      <c r="JYE842" s="75"/>
      <c r="JYF842" s="81"/>
      <c r="JYG842" s="75"/>
      <c r="JYH842" s="81"/>
      <c r="JYI842" s="75"/>
      <c r="JYJ842" s="81"/>
      <c r="JYK842" s="75"/>
      <c r="JYL842" s="81"/>
      <c r="JYM842" s="75"/>
      <c r="JYN842" s="81"/>
      <c r="JYO842" s="75"/>
      <c r="JYP842" s="81"/>
      <c r="JYQ842" s="75"/>
      <c r="JYR842" s="81"/>
      <c r="JYS842" s="75"/>
      <c r="JYT842" s="81"/>
      <c r="JYU842" s="75"/>
      <c r="JYV842" s="81"/>
      <c r="JYW842" s="75"/>
      <c r="JYX842" s="81"/>
      <c r="JYY842" s="75"/>
      <c r="JYZ842" s="81"/>
      <c r="JZA842" s="75"/>
      <c r="JZB842" s="81"/>
      <c r="JZC842" s="75"/>
      <c r="JZD842" s="81"/>
      <c r="JZE842" s="75"/>
      <c r="JZF842" s="81"/>
      <c r="JZG842" s="75"/>
      <c r="JZH842" s="81"/>
      <c r="JZI842" s="75"/>
      <c r="JZJ842" s="81"/>
      <c r="JZK842" s="75"/>
      <c r="JZL842" s="81"/>
      <c r="JZM842" s="75"/>
      <c r="JZN842" s="81"/>
      <c r="JZO842" s="75"/>
      <c r="JZP842" s="81"/>
      <c r="JZQ842" s="75"/>
      <c r="JZR842" s="81"/>
      <c r="JZS842" s="75"/>
      <c r="JZT842" s="81"/>
      <c r="JZU842" s="75"/>
      <c r="JZV842" s="81"/>
      <c r="JZW842" s="75"/>
      <c r="JZX842" s="81"/>
      <c r="JZY842" s="75"/>
      <c r="JZZ842" s="81"/>
      <c r="KAA842" s="75"/>
      <c r="KAB842" s="81"/>
      <c r="KAC842" s="75"/>
      <c r="KAD842" s="81"/>
      <c r="KAE842" s="75"/>
      <c r="KAF842" s="81"/>
      <c r="KAG842" s="75"/>
      <c r="KAH842" s="81"/>
      <c r="KAI842" s="75"/>
      <c r="KAJ842" s="81"/>
      <c r="KAK842" s="75"/>
      <c r="KAL842" s="81"/>
      <c r="KAM842" s="75"/>
      <c r="KAN842" s="81"/>
      <c r="KAO842" s="75"/>
      <c r="KAP842" s="81"/>
      <c r="KAQ842" s="75"/>
      <c r="KAR842" s="81"/>
      <c r="KAS842" s="75"/>
      <c r="KAT842" s="81"/>
      <c r="KAU842" s="75"/>
      <c r="KAV842" s="81"/>
      <c r="KAW842" s="75"/>
      <c r="KAX842" s="81"/>
      <c r="KAY842" s="75"/>
      <c r="KAZ842" s="81"/>
      <c r="KBA842" s="75"/>
      <c r="KBB842" s="81"/>
      <c r="KBC842" s="75"/>
      <c r="KBD842" s="81"/>
      <c r="KBE842" s="75"/>
      <c r="KBF842" s="81"/>
      <c r="KBG842" s="75"/>
      <c r="KBH842" s="81"/>
      <c r="KBI842" s="75"/>
      <c r="KBJ842" s="81"/>
      <c r="KBK842" s="75"/>
      <c r="KBL842" s="81"/>
      <c r="KBM842" s="75"/>
      <c r="KBN842" s="81"/>
      <c r="KBO842" s="75"/>
      <c r="KBP842" s="81"/>
      <c r="KBQ842" s="75"/>
      <c r="KBR842" s="81"/>
      <c r="KBS842" s="75"/>
      <c r="KBT842" s="81"/>
      <c r="KBU842" s="75"/>
      <c r="KBV842" s="81"/>
      <c r="KBW842" s="75"/>
      <c r="KBX842" s="81"/>
      <c r="KBY842" s="75"/>
      <c r="KBZ842" s="81"/>
      <c r="KCA842" s="75"/>
      <c r="KCB842" s="81"/>
      <c r="KCC842" s="75"/>
      <c r="KCD842" s="81"/>
      <c r="KCE842" s="75"/>
      <c r="KCF842" s="81"/>
      <c r="KCG842" s="75"/>
      <c r="KCH842" s="81"/>
      <c r="KCI842" s="75"/>
      <c r="KCJ842" s="81"/>
      <c r="KCK842" s="75"/>
      <c r="KCL842" s="81"/>
      <c r="KCM842" s="75"/>
      <c r="KCN842" s="81"/>
      <c r="KCO842" s="75"/>
      <c r="KCP842" s="81"/>
      <c r="KCQ842" s="75"/>
      <c r="KCR842" s="81"/>
      <c r="KCS842" s="75"/>
      <c r="KCT842" s="81"/>
      <c r="KCU842" s="75"/>
      <c r="KCV842" s="81"/>
      <c r="KCW842" s="75"/>
      <c r="KCX842" s="81"/>
      <c r="KCY842" s="75"/>
      <c r="KCZ842" s="81"/>
      <c r="KDA842" s="75"/>
      <c r="KDB842" s="81"/>
      <c r="KDC842" s="75"/>
      <c r="KDD842" s="81"/>
      <c r="KDE842" s="75"/>
      <c r="KDF842" s="81"/>
      <c r="KDG842" s="75"/>
      <c r="KDH842" s="81"/>
      <c r="KDI842" s="75"/>
      <c r="KDJ842" s="81"/>
      <c r="KDK842" s="75"/>
      <c r="KDL842" s="81"/>
      <c r="KDM842" s="75"/>
      <c r="KDN842" s="81"/>
      <c r="KDO842" s="75"/>
      <c r="KDP842" s="81"/>
      <c r="KDQ842" s="75"/>
      <c r="KDR842" s="81"/>
      <c r="KDS842" s="75"/>
      <c r="KDT842" s="81"/>
      <c r="KDU842" s="75"/>
      <c r="KDV842" s="81"/>
      <c r="KDW842" s="75"/>
      <c r="KDX842" s="81"/>
      <c r="KDY842" s="75"/>
      <c r="KDZ842" s="81"/>
      <c r="KEA842" s="75"/>
      <c r="KEB842" s="81"/>
      <c r="KEC842" s="75"/>
      <c r="KED842" s="81"/>
      <c r="KEE842" s="75"/>
      <c r="KEF842" s="81"/>
      <c r="KEG842" s="75"/>
      <c r="KEH842" s="81"/>
      <c r="KEI842" s="75"/>
      <c r="KEJ842" s="81"/>
      <c r="KEK842" s="75"/>
      <c r="KEL842" s="81"/>
      <c r="KEM842" s="75"/>
      <c r="KEN842" s="81"/>
      <c r="KEO842" s="75"/>
      <c r="KEP842" s="81"/>
      <c r="KEQ842" s="75"/>
      <c r="KER842" s="81"/>
      <c r="KES842" s="75"/>
      <c r="KET842" s="81"/>
      <c r="KEU842" s="75"/>
      <c r="KEV842" s="81"/>
      <c r="KEW842" s="75"/>
      <c r="KEX842" s="81"/>
      <c r="KEY842" s="75"/>
      <c r="KEZ842" s="81"/>
      <c r="KFA842" s="75"/>
      <c r="KFB842" s="81"/>
      <c r="KFC842" s="75"/>
      <c r="KFD842" s="81"/>
      <c r="KFE842" s="75"/>
      <c r="KFF842" s="81"/>
      <c r="KFG842" s="75"/>
      <c r="KFH842" s="81"/>
      <c r="KFI842" s="75"/>
      <c r="KFJ842" s="81"/>
      <c r="KFK842" s="75"/>
      <c r="KFL842" s="81"/>
      <c r="KFM842" s="75"/>
      <c r="KFN842" s="81"/>
      <c r="KFO842" s="75"/>
      <c r="KFP842" s="81"/>
      <c r="KFQ842" s="75"/>
      <c r="KFR842" s="81"/>
      <c r="KFS842" s="75"/>
      <c r="KFT842" s="81"/>
      <c r="KFU842" s="75"/>
      <c r="KFV842" s="81"/>
      <c r="KFW842" s="75"/>
      <c r="KFX842" s="81"/>
      <c r="KFY842" s="75"/>
      <c r="KFZ842" s="81"/>
      <c r="KGA842" s="75"/>
      <c r="KGB842" s="81"/>
      <c r="KGC842" s="75"/>
      <c r="KGD842" s="81"/>
      <c r="KGE842" s="75"/>
      <c r="KGF842" s="81"/>
      <c r="KGG842" s="75"/>
      <c r="KGH842" s="81"/>
      <c r="KGI842" s="75"/>
      <c r="KGJ842" s="81"/>
      <c r="KGK842" s="75"/>
      <c r="KGL842" s="81"/>
      <c r="KGM842" s="75"/>
      <c r="KGN842" s="81"/>
      <c r="KGO842" s="75"/>
      <c r="KGP842" s="81"/>
      <c r="KGQ842" s="75"/>
      <c r="KGR842" s="81"/>
      <c r="KGS842" s="75"/>
      <c r="KGT842" s="81"/>
      <c r="KGU842" s="75"/>
      <c r="KGV842" s="81"/>
      <c r="KGW842" s="75"/>
      <c r="KGX842" s="81"/>
      <c r="KGY842" s="75"/>
      <c r="KGZ842" s="81"/>
      <c r="KHA842" s="75"/>
      <c r="KHB842" s="81"/>
      <c r="KHC842" s="75"/>
      <c r="KHD842" s="81"/>
      <c r="KHE842" s="75"/>
      <c r="KHF842" s="81"/>
      <c r="KHG842" s="75"/>
      <c r="KHH842" s="81"/>
      <c r="KHI842" s="75"/>
      <c r="KHJ842" s="81"/>
      <c r="KHK842" s="75"/>
      <c r="KHL842" s="81"/>
      <c r="KHM842" s="75"/>
      <c r="KHN842" s="81"/>
      <c r="KHO842" s="75"/>
      <c r="KHP842" s="81"/>
      <c r="KHQ842" s="75"/>
      <c r="KHR842" s="81"/>
      <c r="KHS842" s="75"/>
      <c r="KHT842" s="81"/>
      <c r="KHU842" s="75"/>
      <c r="KHV842" s="81"/>
      <c r="KHW842" s="75"/>
      <c r="KHX842" s="81"/>
      <c r="KHY842" s="75"/>
      <c r="KHZ842" s="81"/>
      <c r="KIA842" s="75"/>
      <c r="KIB842" s="81"/>
      <c r="KIC842" s="75"/>
      <c r="KID842" s="81"/>
      <c r="KIE842" s="75"/>
      <c r="KIF842" s="81"/>
      <c r="KIG842" s="75"/>
      <c r="KIH842" s="81"/>
      <c r="KII842" s="75"/>
      <c r="KIJ842" s="81"/>
      <c r="KIK842" s="75"/>
      <c r="KIL842" s="81"/>
      <c r="KIM842" s="75"/>
      <c r="KIN842" s="81"/>
      <c r="KIO842" s="75"/>
      <c r="KIP842" s="81"/>
      <c r="KIQ842" s="75"/>
      <c r="KIR842" s="81"/>
      <c r="KIS842" s="75"/>
      <c r="KIT842" s="81"/>
      <c r="KIU842" s="75"/>
      <c r="KIV842" s="81"/>
      <c r="KIW842" s="75"/>
      <c r="KIX842" s="81"/>
      <c r="KIY842" s="75"/>
      <c r="KIZ842" s="81"/>
      <c r="KJA842" s="75"/>
      <c r="KJB842" s="81"/>
      <c r="KJC842" s="75"/>
      <c r="KJD842" s="81"/>
      <c r="KJE842" s="75"/>
      <c r="KJF842" s="81"/>
      <c r="KJG842" s="75"/>
      <c r="KJH842" s="81"/>
      <c r="KJI842" s="75"/>
      <c r="KJJ842" s="81"/>
      <c r="KJK842" s="75"/>
      <c r="KJL842" s="81"/>
      <c r="KJM842" s="75"/>
      <c r="KJN842" s="81"/>
      <c r="KJO842" s="75"/>
      <c r="KJP842" s="81"/>
      <c r="KJQ842" s="75"/>
      <c r="KJR842" s="81"/>
      <c r="KJS842" s="75"/>
      <c r="KJT842" s="81"/>
      <c r="KJU842" s="75"/>
      <c r="KJV842" s="81"/>
      <c r="KJW842" s="75"/>
      <c r="KJX842" s="81"/>
      <c r="KJY842" s="75"/>
      <c r="KJZ842" s="81"/>
      <c r="KKA842" s="75"/>
      <c r="KKB842" s="81"/>
      <c r="KKC842" s="75"/>
      <c r="KKD842" s="81"/>
      <c r="KKE842" s="75"/>
      <c r="KKF842" s="81"/>
      <c r="KKG842" s="75"/>
      <c r="KKH842" s="81"/>
      <c r="KKI842" s="75"/>
      <c r="KKJ842" s="81"/>
      <c r="KKK842" s="75"/>
      <c r="KKL842" s="81"/>
      <c r="KKM842" s="75"/>
      <c r="KKN842" s="81"/>
      <c r="KKO842" s="75"/>
      <c r="KKP842" s="81"/>
      <c r="KKQ842" s="75"/>
      <c r="KKR842" s="81"/>
      <c r="KKS842" s="75"/>
      <c r="KKT842" s="81"/>
      <c r="KKU842" s="75"/>
      <c r="KKV842" s="81"/>
      <c r="KKW842" s="75"/>
      <c r="KKX842" s="81"/>
      <c r="KKY842" s="75"/>
      <c r="KKZ842" s="81"/>
      <c r="KLA842" s="75"/>
      <c r="KLB842" s="81"/>
      <c r="KLC842" s="75"/>
      <c r="KLD842" s="81"/>
      <c r="KLE842" s="75"/>
      <c r="KLF842" s="81"/>
      <c r="KLG842" s="75"/>
      <c r="KLH842" s="81"/>
      <c r="KLI842" s="75"/>
      <c r="KLJ842" s="81"/>
      <c r="KLK842" s="75"/>
      <c r="KLL842" s="81"/>
      <c r="KLM842" s="75"/>
      <c r="KLN842" s="81"/>
      <c r="KLO842" s="75"/>
      <c r="KLP842" s="81"/>
      <c r="KLQ842" s="75"/>
      <c r="KLR842" s="81"/>
      <c r="KLS842" s="75"/>
      <c r="KLT842" s="81"/>
      <c r="KLU842" s="75"/>
      <c r="KLV842" s="81"/>
      <c r="KLW842" s="75"/>
      <c r="KLX842" s="81"/>
      <c r="KLY842" s="75"/>
      <c r="KLZ842" s="81"/>
      <c r="KMA842" s="75"/>
      <c r="KMB842" s="81"/>
      <c r="KMC842" s="75"/>
      <c r="KMD842" s="81"/>
      <c r="KME842" s="75"/>
      <c r="KMF842" s="81"/>
      <c r="KMG842" s="75"/>
      <c r="KMH842" s="81"/>
      <c r="KMI842" s="75"/>
      <c r="KMJ842" s="81"/>
      <c r="KMK842" s="75"/>
      <c r="KML842" s="81"/>
      <c r="KMM842" s="75"/>
      <c r="KMN842" s="81"/>
      <c r="KMO842" s="75"/>
      <c r="KMP842" s="81"/>
      <c r="KMQ842" s="75"/>
      <c r="KMR842" s="81"/>
      <c r="KMS842" s="75"/>
      <c r="KMT842" s="81"/>
      <c r="KMU842" s="75"/>
      <c r="KMV842" s="81"/>
      <c r="KMW842" s="75"/>
      <c r="KMX842" s="81"/>
      <c r="KMY842" s="75"/>
      <c r="KMZ842" s="81"/>
      <c r="KNA842" s="75"/>
      <c r="KNB842" s="81"/>
      <c r="KNC842" s="75"/>
      <c r="KND842" s="81"/>
      <c r="KNE842" s="75"/>
      <c r="KNF842" s="81"/>
      <c r="KNG842" s="75"/>
      <c r="KNH842" s="81"/>
      <c r="KNI842" s="75"/>
      <c r="KNJ842" s="81"/>
      <c r="KNK842" s="75"/>
      <c r="KNL842" s="81"/>
      <c r="KNM842" s="75"/>
      <c r="KNN842" s="81"/>
      <c r="KNO842" s="75"/>
      <c r="KNP842" s="81"/>
      <c r="KNQ842" s="75"/>
      <c r="KNR842" s="81"/>
      <c r="KNS842" s="75"/>
      <c r="KNT842" s="81"/>
      <c r="KNU842" s="75"/>
      <c r="KNV842" s="81"/>
      <c r="KNW842" s="75"/>
      <c r="KNX842" s="81"/>
      <c r="KNY842" s="75"/>
      <c r="KNZ842" s="81"/>
      <c r="KOA842" s="75"/>
      <c r="KOB842" s="81"/>
      <c r="KOC842" s="75"/>
      <c r="KOD842" s="81"/>
      <c r="KOE842" s="75"/>
      <c r="KOF842" s="81"/>
      <c r="KOG842" s="75"/>
      <c r="KOH842" s="81"/>
      <c r="KOI842" s="75"/>
      <c r="KOJ842" s="81"/>
      <c r="KOK842" s="75"/>
      <c r="KOL842" s="81"/>
      <c r="KOM842" s="75"/>
      <c r="KON842" s="81"/>
      <c r="KOO842" s="75"/>
      <c r="KOP842" s="81"/>
      <c r="KOQ842" s="75"/>
      <c r="KOR842" s="81"/>
      <c r="KOS842" s="75"/>
      <c r="KOT842" s="81"/>
      <c r="KOU842" s="75"/>
      <c r="KOV842" s="81"/>
      <c r="KOW842" s="75"/>
      <c r="KOX842" s="81"/>
      <c r="KOY842" s="75"/>
      <c r="KOZ842" s="81"/>
      <c r="KPA842" s="75"/>
      <c r="KPB842" s="81"/>
      <c r="KPC842" s="75"/>
      <c r="KPD842" s="81"/>
      <c r="KPE842" s="75"/>
      <c r="KPF842" s="81"/>
      <c r="KPG842" s="75"/>
      <c r="KPH842" s="81"/>
      <c r="KPI842" s="75"/>
      <c r="KPJ842" s="81"/>
      <c r="KPK842" s="75"/>
      <c r="KPL842" s="81"/>
      <c r="KPM842" s="75"/>
      <c r="KPN842" s="81"/>
      <c r="KPO842" s="75"/>
      <c r="KPP842" s="81"/>
      <c r="KPQ842" s="75"/>
      <c r="KPR842" s="81"/>
      <c r="KPS842" s="75"/>
      <c r="KPT842" s="81"/>
      <c r="KPU842" s="75"/>
      <c r="KPV842" s="81"/>
      <c r="KPW842" s="75"/>
      <c r="KPX842" s="81"/>
      <c r="KPY842" s="75"/>
      <c r="KPZ842" s="81"/>
      <c r="KQA842" s="75"/>
      <c r="KQB842" s="81"/>
      <c r="KQC842" s="75"/>
      <c r="KQD842" s="81"/>
      <c r="KQE842" s="75"/>
      <c r="KQF842" s="81"/>
      <c r="KQG842" s="75"/>
      <c r="KQH842" s="81"/>
      <c r="KQI842" s="75"/>
      <c r="KQJ842" s="81"/>
      <c r="KQK842" s="75"/>
      <c r="KQL842" s="81"/>
      <c r="KQM842" s="75"/>
      <c r="KQN842" s="81"/>
      <c r="KQO842" s="75"/>
      <c r="KQP842" s="81"/>
      <c r="KQQ842" s="75"/>
      <c r="KQR842" s="81"/>
      <c r="KQS842" s="75"/>
      <c r="KQT842" s="81"/>
      <c r="KQU842" s="75"/>
      <c r="KQV842" s="81"/>
      <c r="KQW842" s="75"/>
      <c r="KQX842" s="81"/>
      <c r="KQY842" s="75"/>
      <c r="KQZ842" s="81"/>
      <c r="KRA842" s="75"/>
      <c r="KRB842" s="81"/>
      <c r="KRC842" s="75"/>
      <c r="KRD842" s="81"/>
      <c r="KRE842" s="75"/>
      <c r="KRF842" s="81"/>
      <c r="KRG842" s="75"/>
      <c r="KRH842" s="81"/>
      <c r="KRI842" s="75"/>
      <c r="KRJ842" s="81"/>
      <c r="KRK842" s="75"/>
      <c r="KRL842" s="81"/>
      <c r="KRM842" s="75"/>
      <c r="KRN842" s="81"/>
      <c r="KRO842" s="75"/>
      <c r="KRP842" s="81"/>
      <c r="KRQ842" s="75"/>
      <c r="KRR842" s="81"/>
      <c r="KRS842" s="75"/>
      <c r="KRT842" s="81"/>
      <c r="KRU842" s="75"/>
      <c r="KRV842" s="81"/>
      <c r="KRW842" s="75"/>
      <c r="KRX842" s="81"/>
      <c r="KRY842" s="75"/>
      <c r="KRZ842" s="81"/>
      <c r="KSA842" s="75"/>
      <c r="KSB842" s="81"/>
      <c r="KSC842" s="75"/>
      <c r="KSD842" s="81"/>
      <c r="KSE842" s="75"/>
      <c r="KSF842" s="81"/>
      <c r="KSG842" s="75"/>
      <c r="KSH842" s="81"/>
      <c r="KSI842" s="75"/>
      <c r="KSJ842" s="81"/>
      <c r="KSK842" s="75"/>
      <c r="KSL842" s="81"/>
      <c r="KSM842" s="75"/>
      <c r="KSN842" s="81"/>
      <c r="KSO842" s="75"/>
      <c r="KSP842" s="81"/>
      <c r="KSQ842" s="75"/>
      <c r="KSR842" s="81"/>
      <c r="KSS842" s="75"/>
      <c r="KST842" s="81"/>
      <c r="KSU842" s="75"/>
      <c r="KSV842" s="81"/>
      <c r="KSW842" s="75"/>
      <c r="KSX842" s="81"/>
      <c r="KSY842" s="75"/>
      <c r="KSZ842" s="81"/>
      <c r="KTA842" s="75"/>
      <c r="KTB842" s="81"/>
      <c r="KTC842" s="75"/>
      <c r="KTD842" s="81"/>
      <c r="KTE842" s="75"/>
      <c r="KTF842" s="81"/>
      <c r="KTG842" s="75"/>
      <c r="KTH842" s="81"/>
      <c r="KTI842" s="75"/>
      <c r="KTJ842" s="81"/>
      <c r="KTK842" s="75"/>
      <c r="KTL842" s="81"/>
      <c r="KTM842" s="75"/>
      <c r="KTN842" s="81"/>
      <c r="KTO842" s="75"/>
      <c r="KTP842" s="81"/>
      <c r="KTQ842" s="75"/>
      <c r="KTR842" s="81"/>
      <c r="KTS842" s="75"/>
      <c r="KTT842" s="81"/>
      <c r="KTU842" s="75"/>
      <c r="KTV842" s="81"/>
      <c r="KTW842" s="75"/>
      <c r="KTX842" s="81"/>
      <c r="KTY842" s="75"/>
      <c r="KTZ842" s="81"/>
      <c r="KUA842" s="75"/>
      <c r="KUB842" s="81"/>
      <c r="KUC842" s="75"/>
      <c r="KUD842" s="81"/>
      <c r="KUE842" s="75"/>
      <c r="KUF842" s="81"/>
      <c r="KUG842" s="75"/>
      <c r="KUH842" s="81"/>
      <c r="KUI842" s="75"/>
      <c r="KUJ842" s="81"/>
      <c r="KUK842" s="75"/>
      <c r="KUL842" s="81"/>
      <c r="KUM842" s="75"/>
      <c r="KUN842" s="81"/>
      <c r="KUO842" s="75"/>
      <c r="KUP842" s="81"/>
      <c r="KUQ842" s="75"/>
      <c r="KUR842" s="81"/>
      <c r="KUS842" s="75"/>
      <c r="KUT842" s="81"/>
      <c r="KUU842" s="75"/>
      <c r="KUV842" s="81"/>
      <c r="KUW842" s="75"/>
      <c r="KUX842" s="81"/>
      <c r="KUY842" s="75"/>
      <c r="KUZ842" s="81"/>
      <c r="KVA842" s="75"/>
      <c r="KVB842" s="81"/>
      <c r="KVC842" s="75"/>
      <c r="KVD842" s="81"/>
      <c r="KVE842" s="75"/>
      <c r="KVF842" s="81"/>
      <c r="KVG842" s="75"/>
      <c r="KVH842" s="81"/>
      <c r="KVI842" s="75"/>
      <c r="KVJ842" s="81"/>
      <c r="KVK842" s="75"/>
      <c r="KVL842" s="81"/>
      <c r="KVM842" s="75"/>
      <c r="KVN842" s="81"/>
      <c r="KVO842" s="75"/>
      <c r="KVP842" s="81"/>
      <c r="KVQ842" s="75"/>
      <c r="KVR842" s="81"/>
      <c r="KVS842" s="75"/>
      <c r="KVT842" s="81"/>
      <c r="KVU842" s="75"/>
      <c r="KVV842" s="81"/>
      <c r="KVW842" s="75"/>
      <c r="KVX842" s="81"/>
      <c r="KVY842" s="75"/>
      <c r="KVZ842" s="81"/>
      <c r="KWA842" s="75"/>
      <c r="KWB842" s="81"/>
      <c r="KWC842" s="75"/>
      <c r="KWD842" s="81"/>
      <c r="KWE842" s="75"/>
      <c r="KWF842" s="81"/>
      <c r="KWG842" s="75"/>
      <c r="KWH842" s="81"/>
      <c r="KWI842" s="75"/>
      <c r="KWJ842" s="81"/>
      <c r="KWK842" s="75"/>
      <c r="KWL842" s="81"/>
      <c r="KWM842" s="75"/>
      <c r="KWN842" s="81"/>
      <c r="KWO842" s="75"/>
      <c r="KWP842" s="81"/>
      <c r="KWQ842" s="75"/>
      <c r="KWR842" s="81"/>
      <c r="KWS842" s="75"/>
      <c r="KWT842" s="81"/>
      <c r="KWU842" s="75"/>
      <c r="KWV842" s="81"/>
      <c r="KWW842" s="75"/>
      <c r="KWX842" s="81"/>
      <c r="KWY842" s="75"/>
      <c r="KWZ842" s="81"/>
      <c r="KXA842" s="75"/>
      <c r="KXB842" s="81"/>
      <c r="KXC842" s="75"/>
      <c r="KXD842" s="81"/>
      <c r="KXE842" s="75"/>
      <c r="KXF842" s="81"/>
      <c r="KXG842" s="75"/>
      <c r="KXH842" s="81"/>
      <c r="KXI842" s="75"/>
      <c r="KXJ842" s="81"/>
      <c r="KXK842" s="75"/>
      <c r="KXL842" s="81"/>
      <c r="KXM842" s="75"/>
      <c r="KXN842" s="81"/>
      <c r="KXO842" s="75"/>
      <c r="KXP842" s="81"/>
      <c r="KXQ842" s="75"/>
      <c r="KXR842" s="81"/>
      <c r="KXS842" s="75"/>
      <c r="KXT842" s="81"/>
      <c r="KXU842" s="75"/>
      <c r="KXV842" s="81"/>
      <c r="KXW842" s="75"/>
      <c r="KXX842" s="81"/>
      <c r="KXY842" s="75"/>
      <c r="KXZ842" s="81"/>
      <c r="KYA842" s="75"/>
      <c r="KYB842" s="81"/>
      <c r="KYC842" s="75"/>
      <c r="KYD842" s="81"/>
      <c r="KYE842" s="75"/>
      <c r="KYF842" s="81"/>
      <c r="KYG842" s="75"/>
      <c r="KYH842" s="81"/>
      <c r="KYI842" s="75"/>
      <c r="KYJ842" s="81"/>
      <c r="KYK842" s="75"/>
      <c r="KYL842" s="81"/>
      <c r="KYM842" s="75"/>
      <c r="KYN842" s="81"/>
      <c r="KYO842" s="75"/>
      <c r="KYP842" s="81"/>
      <c r="KYQ842" s="75"/>
      <c r="KYR842" s="81"/>
      <c r="KYS842" s="75"/>
      <c r="KYT842" s="81"/>
      <c r="KYU842" s="75"/>
      <c r="KYV842" s="81"/>
      <c r="KYW842" s="75"/>
      <c r="KYX842" s="81"/>
      <c r="KYY842" s="75"/>
      <c r="KYZ842" s="81"/>
      <c r="KZA842" s="75"/>
      <c r="KZB842" s="81"/>
      <c r="KZC842" s="75"/>
      <c r="KZD842" s="81"/>
      <c r="KZE842" s="75"/>
      <c r="KZF842" s="81"/>
      <c r="KZG842" s="75"/>
      <c r="KZH842" s="81"/>
      <c r="KZI842" s="75"/>
      <c r="KZJ842" s="81"/>
      <c r="KZK842" s="75"/>
      <c r="KZL842" s="81"/>
      <c r="KZM842" s="75"/>
      <c r="KZN842" s="81"/>
      <c r="KZO842" s="75"/>
      <c r="KZP842" s="81"/>
      <c r="KZQ842" s="75"/>
      <c r="KZR842" s="81"/>
      <c r="KZS842" s="75"/>
      <c r="KZT842" s="81"/>
      <c r="KZU842" s="75"/>
      <c r="KZV842" s="81"/>
      <c r="KZW842" s="75"/>
      <c r="KZX842" s="81"/>
      <c r="KZY842" s="75"/>
      <c r="KZZ842" s="81"/>
      <c r="LAA842" s="75"/>
      <c r="LAB842" s="81"/>
      <c r="LAC842" s="75"/>
      <c r="LAD842" s="81"/>
      <c r="LAE842" s="75"/>
      <c r="LAF842" s="81"/>
      <c r="LAG842" s="75"/>
      <c r="LAH842" s="81"/>
      <c r="LAI842" s="75"/>
      <c r="LAJ842" s="81"/>
      <c r="LAK842" s="75"/>
      <c r="LAL842" s="81"/>
      <c r="LAM842" s="75"/>
      <c r="LAN842" s="81"/>
      <c r="LAO842" s="75"/>
      <c r="LAP842" s="81"/>
      <c r="LAQ842" s="75"/>
      <c r="LAR842" s="81"/>
      <c r="LAS842" s="75"/>
      <c r="LAT842" s="81"/>
      <c r="LAU842" s="75"/>
      <c r="LAV842" s="81"/>
      <c r="LAW842" s="75"/>
      <c r="LAX842" s="81"/>
      <c r="LAY842" s="75"/>
      <c r="LAZ842" s="81"/>
      <c r="LBA842" s="75"/>
      <c r="LBB842" s="81"/>
      <c r="LBC842" s="75"/>
      <c r="LBD842" s="81"/>
      <c r="LBE842" s="75"/>
      <c r="LBF842" s="81"/>
      <c r="LBG842" s="75"/>
      <c r="LBH842" s="81"/>
      <c r="LBI842" s="75"/>
      <c r="LBJ842" s="81"/>
      <c r="LBK842" s="75"/>
      <c r="LBL842" s="81"/>
      <c r="LBM842" s="75"/>
      <c r="LBN842" s="81"/>
      <c r="LBO842" s="75"/>
      <c r="LBP842" s="81"/>
      <c r="LBQ842" s="75"/>
      <c r="LBR842" s="81"/>
      <c r="LBS842" s="75"/>
      <c r="LBT842" s="81"/>
      <c r="LBU842" s="75"/>
      <c r="LBV842" s="81"/>
      <c r="LBW842" s="75"/>
      <c r="LBX842" s="81"/>
      <c r="LBY842" s="75"/>
      <c r="LBZ842" s="81"/>
      <c r="LCA842" s="75"/>
      <c r="LCB842" s="81"/>
      <c r="LCC842" s="75"/>
      <c r="LCD842" s="81"/>
      <c r="LCE842" s="75"/>
      <c r="LCF842" s="81"/>
      <c r="LCG842" s="75"/>
      <c r="LCH842" s="81"/>
      <c r="LCI842" s="75"/>
      <c r="LCJ842" s="81"/>
      <c r="LCK842" s="75"/>
      <c r="LCL842" s="81"/>
      <c r="LCM842" s="75"/>
      <c r="LCN842" s="81"/>
      <c r="LCO842" s="75"/>
      <c r="LCP842" s="81"/>
      <c r="LCQ842" s="75"/>
      <c r="LCR842" s="81"/>
      <c r="LCS842" s="75"/>
      <c r="LCT842" s="81"/>
      <c r="LCU842" s="75"/>
      <c r="LCV842" s="81"/>
      <c r="LCW842" s="75"/>
      <c r="LCX842" s="81"/>
      <c r="LCY842" s="75"/>
      <c r="LCZ842" s="81"/>
      <c r="LDA842" s="75"/>
      <c r="LDB842" s="81"/>
      <c r="LDC842" s="75"/>
      <c r="LDD842" s="81"/>
      <c r="LDE842" s="75"/>
      <c r="LDF842" s="81"/>
      <c r="LDG842" s="75"/>
      <c r="LDH842" s="81"/>
      <c r="LDI842" s="75"/>
      <c r="LDJ842" s="81"/>
      <c r="LDK842" s="75"/>
      <c r="LDL842" s="81"/>
      <c r="LDM842" s="75"/>
      <c r="LDN842" s="81"/>
      <c r="LDO842" s="75"/>
      <c r="LDP842" s="81"/>
      <c r="LDQ842" s="75"/>
      <c r="LDR842" s="81"/>
      <c r="LDS842" s="75"/>
      <c r="LDT842" s="81"/>
      <c r="LDU842" s="75"/>
      <c r="LDV842" s="81"/>
      <c r="LDW842" s="75"/>
      <c r="LDX842" s="81"/>
      <c r="LDY842" s="75"/>
      <c r="LDZ842" s="81"/>
      <c r="LEA842" s="75"/>
      <c r="LEB842" s="81"/>
      <c r="LEC842" s="75"/>
      <c r="LED842" s="81"/>
      <c r="LEE842" s="75"/>
      <c r="LEF842" s="81"/>
      <c r="LEG842" s="75"/>
      <c r="LEH842" s="81"/>
      <c r="LEI842" s="75"/>
      <c r="LEJ842" s="81"/>
      <c r="LEK842" s="75"/>
      <c r="LEL842" s="81"/>
      <c r="LEM842" s="75"/>
      <c r="LEN842" s="81"/>
      <c r="LEO842" s="75"/>
      <c r="LEP842" s="81"/>
      <c r="LEQ842" s="75"/>
      <c r="LER842" s="81"/>
      <c r="LES842" s="75"/>
      <c r="LET842" s="81"/>
      <c r="LEU842" s="75"/>
      <c r="LEV842" s="81"/>
      <c r="LEW842" s="75"/>
      <c r="LEX842" s="81"/>
      <c r="LEY842" s="75"/>
      <c r="LEZ842" s="81"/>
      <c r="LFA842" s="75"/>
      <c r="LFB842" s="81"/>
      <c r="LFC842" s="75"/>
      <c r="LFD842" s="81"/>
      <c r="LFE842" s="75"/>
      <c r="LFF842" s="81"/>
      <c r="LFG842" s="75"/>
      <c r="LFH842" s="81"/>
      <c r="LFI842" s="75"/>
      <c r="LFJ842" s="81"/>
      <c r="LFK842" s="75"/>
      <c r="LFL842" s="81"/>
      <c r="LFM842" s="75"/>
      <c r="LFN842" s="81"/>
      <c r="LFO842" s="75"/>
      <c r="LFP842" s="81"/>
      <c r="LFQ842" s="75"/>
      <c r="LFR842" s="81"/>
      <c r="LFS842" s="75"/>
      <c r="LFT842" s="81"/>
      <c r="LFU842" s="75"/>
      <c r="LFV842" s="81"/>
      <c r="LFW842" s="75"/>
      <c r="LFX842" s="81"/>
      <c r="LFY842" s="75"/>
      <c r="LFZ842" s="81"/>
      <c r="LGA842" s="75"/>
      <c r="LGB842" s="81"/>
      <c r="LGC842" s="75"/>
      <c r="LGD842" s="81"/>
      <c r="LGE842" s="75"/>
      <c r="LGF842" s="81"/>
      <c r="LGG842" s="75"/>
      <c r="LGH842" s="81"/>
      <c r="LGI842" s="75"/>
      <c r="LGJ842" s="81"/>
      <c r="LGK842" s="75"/>
      <c r="LGL842" s="81"/>
      <c r="LGM842" s="75"/>
      <c r="LGN842" s="81"/>
      <c r="LGO842" s="75"/>
      <c r="LGP842" s="81"/>
      <c r="LGQ842" s="75"/>
      <c r="LGR842" s="81"/>
      <c r="LGS842" s="75"/>
      <c r="LGT842" s="81"/>
      <c r="LGU842" s="75"/>
      <c r="LGV842" s="81"/>
      <c r="LGW842" s="75"/>
      <c r="LGX842" s="81"/>
      <c r="LGY842" s="75"/>
      <c r="LGZ842" s="81"/>
      <c r="LHA842" s="75"/>
      <c r="LHB842" s="81"/>
      <c r="LHC842" s="75"/>
      <c r="LHD842" s="81"/>
      <c r="LHE842" s="75"/>
      <c r="LHF842" s="81"/>
      <c r="LHG842" s="75"/>
      <c r="LHH842" s="81"/>
      <c r="LHI842" s="75"/>
      <c r="LHJ842" s="81"/>
      <c r="LHK842" s="75"/>
      <c r="LHL842" s="81"/>
      <c r="LHM842" s="75"/>
      <c r="LHN842" s="81"/>
      <c r="LHO842" s="75"/>
      <c r="LHP842" s="81"/>
      <c r="LHQ842" s="75"/>
      <c r="LHR842" s="81"/>
      <c r="LHS842" s="75"/>
      <c r="LHT842" s="81"/>
      <c r="LHU842" s="75"/>
      <c r="LHV842" s="81"/>
      <c r="LHW842" s="75"/>
      <c r="LHX842" s="81"/>
      <c r="LHY842" s="75"/>
      <c r="LHZ842" s="81"/>
      <c r="LIA842" s="75"/>
      <c r="LIB842" s="81"/>
      <c r="LIC842" s="75"/>
      <c r="LID842" s="81"/>
      <c r="LIE842" s="75"/>
      <c r="LIF842" s="81"/>
      <c r="LIG842" s="75"/>
      <c r="LIH842" s="81"/>
      <c r="LII842" s="75"/>
      <c r="LIJ842" s="81"/>
      <c r="LIK842" s="75"/>
      <c r="LIL842" s="81"/>
      <c r="LIM842" s="75"/>
      <c r="LIN842" s="81"/>
      <c r="LIO842" s="75"/>
      <c r="LIP842" s="81"/>
      <c r="LIQ842" s="75"/>
      <c r="LIR842" s="81"/>
      <c r="LIS842" s="75"/>
      <c r="LIT842" s="81"/>
      <c r="LIU842" s="75"/>
      <c r="LIV842" s="81"/>
      <c r="LIW842" s="75"/>
      <c r="LIX842" s="81"/>
      <c r="LIY842" s="75"/>
      <c r="LIZ842" s="81"/>
      <c r="LJA842" s="75"/>
      <c r="LJB842" s="81"/>
      <c r="LJC842" s="75"/>
      <c r="LJD842" s="81"/>
      <c r="LJE842" s="75"/>
      <c r="LJF842" s="81"/>
      <c r="LJG842" s="75"/>
      <c r="LJH842" s="81"/>
      <c r="LJI842" s="75"/>
      <c r="LJJ842" s="81"/>
      <c r="LJK842" s="75"/>
      <c r="LJL842" s="81"/>
      <c r="LJM842" s="75"/>
      <c r="LJN842" s="81"/>
      <c r="LJO842" s="75"/>
      <c r="LJP842" s="81"/>
      <c r="LJQ842" s="75"/>
      <c r="LJR842" s="81"/>
      <c r="LJS842" s="75"/>
      <c r="LJT842" s="81"/>
      <c r="LJU842" s="75"/>
      <c r="LJV842" s="81"/>
      <c r="LJW842" s="75"/>
      <c r="LJX842" s="81"/>
      <c r="LJY842" s="75"/>
      <c r="LJZ842" s="81"/>
      <c r="LKA842" s="75"/>
      <c r="LKB842" s="81"/>
      <c r="LKC842" s="75"/>
      <c r="LKD842" s="81"/>
      <c r="LKE842" s="75"/>
      <c r="LKF842" s="81"/>
      <c r="LKG842" s="75"/>
      <c r="LKH842" s="81"/>
      <c r="LKI842" s="75"/>
      <c r="LKJ842" s="81"/>
      <c r="LKK842" s="75"/>
      <c r="LKL842" s="81"/>
      <c r="LKM842" s="75"/>
      <c r="LKN842" s="81"/>
      <c r="LKO842" s="75"/>
      <c r="LKP842" s="81"/>
      <c r="LKQ842" s="75"/>
      <c r="LKR842" s="81"/>
      <c r="LKS842" s="75"/>
      <c r="LKT842" s="81"/>
      <c r="LKU842" s="75"/>
      <c r="LKV842" s="81"/>
      <c r="LKW842" s="75"/>
      <c r="LKX842" s="81"/>
      <c r="LKY842" s="75"/>
      <c r="LKZ842" s="81"/>
      <c r="LLA842" s="75"/>
      <c r="LLB842" s="81"/>
      <c r="LLC842" s="75"/>
      <c r="LLD842" s="81"/>
      <c r="LLE842" s="75"/>
      <c r="LLF842" s="81"/>
      <c r="LLG842" s="75"/>
      <c r="LLH842" s="81"/>
      <c r="LLI842" s="75"/>
      <c r="LLJ842" s="81"/>
      <c r="LLK842" s="75"/>
      <c r="LLL842" s="81"/>
      <c r="LLM842" s="75"/>
      <c r="LLN842" s="81"/>
      <c r="LLO842" s="75"/>
      <c r="LLP842" s="81"/>
      <c r="LLQ842" s="75"/>
      <c r="LLR842" s="81"/>
      <c r="LLS842" s="75"/>
      <c r="LLT842" s="81"/>
      <c r="LLU842" s="75"/>
      <c r="LLV842" s="81"/>
      <c r="LLW842" s="75"/>
      <c r="LLX842" s="81"/>
      <c r="LLY842" s="75"/>
      <c r="LLZ842" s="81"/>
      <c r="LMA842" s="75"/>
      <c r="LMB842" s="81"/>
      <c r="LMC842" s="75"/>
      <c r="LMD842" s="81"/>
      <c r="LME842" s="75"/>
      <c r="LMF842" s="81"/>
      <c r="LMG842" s="75"/>
      <c r="LMH842" s="81"/>
      <c r="LMI842" s="75"/>
      <c r="LMJ842" s="81"/>
      <c r="LMK842" s="75"/>
      <c r="LML842" s="81"/>
      <c r="LMM842" s="75"/>
      <c r="LMN842" s="81"/>
      <c r="LMO842" s="75"/>
      <c r="LMP842" s="81"/>
      <c r="LMQ842" s="75"/>
      <c r="LMR842" s="81"/>
      <c r="LMS842" s="75"/>
      <c r="LMT842" s="81"/>
      <c r="LMU842" s="75"/>
      <c r="LMV842" s="81"/>
      <c r="LMW842" s="75"/>
      <c r="LMX842" s="81"/>
      <c r="LMY842" s="75"/>
      <c r="LMZ842" s="81"/>
      <c r="LNA842" s="75"/>
      <c r="LNB842" s="81"/>
      <c r="LNC842" s="75"/>
      <c r="LND842" s="81"/>
      <c r="LNE842" s="75"/>
      <c r="LNF842" s="81"/>
      <c r="LNG842" s="75"/>
      <c r="LNH842" s="81"/>
      <c r="LNI842" s="75"/>
      <c r="LNJ842" s="81"/>
      <c r="LNK842" s="75"/>
      <c r="LNL842" s="81"/>
      <c r="LNM842" s="75"/>
      <c r="LNN842" s="81"/>
      <c r="LNO842" s="75"/>
      <c r="LNP842" s="81"/>
      <c r="LNQ842" s="75"/>
      <c r="LNR842" s="81"/>
      <c r="LNS842" s="75"/>
      <c r="LNT842" s="81"/>
      <c r="LNU842" s="75"/>
      <c r="LNV842" s="81"/>
      <c r="LNW842" s="75"/>
      <c r="LNX842" s="81"/>
      <c r="LNY842" s="75"/>
      <c r="LNZ842" s="81"/>
      <c r="LOA842" s="75"/>
      <c r="LOB842" s="81"/>
      <c r="LOC842" s="75"/>
      <c r="LOD842" s="81"/>
      <c r="LOE842" s="75"/>
      <c r="LOF842" s="81"/>
      <c r="LOG842" s="75"/>
      <c r="LOH842" s="81"/>
      <c r="LOI842" s="75"/>
      <c r="LOJ842" s="81"/>
      <c r="LOK842" s="75"/>
      <c r="LOL842" s="81"/>
      <c r="LOM842" s="75"/>
      <c r="LON842" s="81"/>
      <c r="LOO842" s="75"/>
      <c r="LOP842" s="81"/>
      <c r="LOQ842" s="75"/>
      <c r="LOR842" s="81"/>
      <c r="LOS842" s="75"/>
      <c r="LOT842" s="81"/>
      <c r="LOU842" s="75"/>
      <c r="LOV842" s="81"/>
      <c r="LOW842" s="75"/>
      <c r="LOX842" s="81"/>
      <c r="LOY842" s="75"/>
      <c r="LOZ842" s="81"/>
      <c r="LPA842" s="75"/>
      <c r="LPB842" s="81"/>
      <c r="LPC842" s="75"/>
      <c r="LPD842" s="81"/>
      <c r="LPE842" s="75"/>
      <c r="LPF842" s="81"/>
      <c r="LPG842" s="75"/>
      <c r="LPH842" s="81"/>
      <c r="LPI842" s="75"/>
      <c r="LPJ842" s="81"/>
      <c r="LPK842" s="75"/>
      <c r="LPL842" s="81"/>
      <c r="LPM842" s="75"/>
      <c r="LPN842" s="81"/>
      <c r="LPO842" s="75"/>
      <c r="LPP842" s="81"/>
      <c r="LPQ842" s="75"/>
      <c r="LPR842" s="81"/>
      <c r="LPS842" s="75"/>
      <c r="LPT842" s="81"/>
      <c r="LPU842" s="75"/>
      <c r="LPV842" s="81"/>
      <c r="LPW842" s="75"/>
      <c r="LPX842" s="81"/>
      <c r="LPY842" s="75"/>
      <c r="LPZ842" s="81"/>
      <c r="LQA842" s="75"/>
      <c r="LQB842" s="81"/>
      <c r="LQC842" s="75"/>
      <c r="LQD842" s="81"/>
      <c r="LQE842" s="75"/>
      <c r="LQF842" s="81"/>
      <c r="LQG842" s="75"/>
      <c r="LQH842" s="81"/>
      <c r="LQI842" s="75"/>
      <c r="LQJ842" s="81"/>
      <c r="LQK842" s="75"/>
      <c r="LQL842" s="81"/>
      <c r="LQM842" s="75"/>
      <c r="LQN842" s="81"/>
      <c r="LQO842" s="75"/>
      <c r="LQP842" s="81"/>
      <c r="LQQ842" s="75"/>
      <c r="LQR842" s="81"/>
      <c r="LQS842" s="75"/>
      <c r="LQT842" s="81"/>
      <c r="LQU842" s="75"/>
      <c r="LQV842" s="81"/>
      <c r="LQW842" s="75"/>
      <c r="LQX842" s="81"/>
      <c r="LQY842" s="75"/>
      <c r="LQZ842" s="81"/>
      <c r="LRA842" s="75"/>
      <c r="LRB842" s="81"/>
      <c r="LRC842" s="75"/>
      <c r="LRD842" s="81"/>
      <c r="LRE842" s="75"/>
      <c r="LRF842" s="81"/>
      <c r="LRG842" s="75"/>
      <c r="LRH842" s="81"/>
      <c r="LRI842" s="75"/>
      <c r="LRJ842" s="81"/>
      <c r="LRK842" s="75"/>
      <c r="LRL842" s="81"/>
      <c r="LRM842" s="75"/>
      <c r="LRN842" s="81"/>
      <c r="LRO842" s="75"/>
      <c r="LRP842" s="81"/>
      <c r="LRQ842" s="75"/>
      <c r="LRR842" s="81"/>
      <c r="LRS842" s="75"/>
      <c r="LRT842" s="81"/>
      <c r="LRU842" s="75"/>
      <c r="LRV842" s="81"/>
      <c r="LRW842" s="75"/>
      <c r="LRX842" s="81"/>
      <c r="LRY842" s="75"/>
      <c r="LRZ842" s="81"/>
      <c r="LSA842" s="75"/>
      <c r="LSB842" s="81"/>
      <c r="LSC842" s="75"/>
      <c r="LSD842" s="81"/>
      <c r="LSE842" s="75"/>
      <c r="LSF842" s="81"/>
      <c r="LSG842" s="75"/>
      <c r="LSH842" s="81"/>
      <c r="LSI842" s="75"/>
      <c r="LSJ842" s="81"/>
      <c r="LSK842" s="75"/>
      <c r="LSL842" s="81"/>
      <c r="LSM842" s="75"/>
      <c r="LSN842" s="81"/>
      <c r="LSO842" s="75"/>
      <c r="LSP842" s="81"/>
      <c r="LSQ842" s="75"/>
      <c r="LSR842" s="81"/>
      <c r="LSS842" s="75"/>
      <c r="LST842" s="81"/>
      <c r="LSU842" s="75"/>
      <c r="LSV842" s="81"/>
      <c r="LSW842" s="75"/>
      <c r="LSX842" s="81"/>
      <c r="LSY842" s="75"/>
      <c r="LSZ842" s="81"/>
      <c r="LTA842" s="75"/>
      <c r="LTB842" s="81"/>
      <c r="LTC842" s="75"/>
      <c r="LTD842" s="81"/>
      <c r="LTE842" s="75"/>
      <c r="LTF842" s="81"/>
      <c r="LTG842" s="75"/>
      <c r="LTH842" s="81"/>
      <c r="LTI842" s="75"/>
      <c r="LTJ842" s="81"/>
      <c r="LTK842" s="75"/>
      <c r="LTL842" s="81"/>
      <c r="LTM842" s="75"/>
      <c r="LTN842" s="81"/>
      <c r="LTO842" s="75"/>
      <c r="LTP842" s="81"/>
      <c r="LTQ842" s="75"/>
      <c r="LTR842" s="81"/>
      <c r="LTS842" s="75"/>
      <c r="LTT842" s="81"/>
      <c r="LTU842" s="75"/>
      <c r="LTV842" s="81"/>
      <c r="LTW842" s="75"/>
      <c r="LTX842" s="81"/>
      <c r="LTY842" s="75"/>
      <c r="LTZ842" s="81"/>
      <c r="LUA842" s="75"/>
      <c r="LUB842" s="81"/>
      <c r="LUC842" s="75"/>
      <c r="LUD842" s="81"/>
      <c r="LUE842" s="75"/>
      <c r="LUF842" s="81"/>
      <c r="LUG842" s="75"/>
      <c r="LUH842" s="81"/>
      <c r="LUI842" s="75"/>
      <c r="LUJ842" s="81"/>
      <c r="LUK842" s="75"/>
      <c r="LUL842" s="81"/>
      <c r="LUM842" s="75"/>
      <c r="LUN842" s="81"/>
      <c r="LUO842" s="75"/>
      <c r="LUP842" s="81"/>
      <c r="LUQ842" s="75"/>
      <c r="LUR842" s="81"/>
      <c r="LUS842" s="75"/>
      <c r="LUT842" s="81"/>
      <c r="LUU842" s="75"/>
      <c r="LUV842" s="81"/>
      <c r="LUW842" s="75"/>
      <c r="LUX842" s="81"/>
      <c r="LUY842" s="75"/>
      <c r="LUZ842" s="81"/>
      <c r="LVA842" s="75"/>
      <c r="LVB842" s="81"/>
      <c r="LVC842" s="75"/>
      <c r="LVD842" s="81"/>
      <c r="LVE842" s="75"/>
      <c r="LVF842" s="81"/>
      <c r="LVG842" s="75"/>
      <c r="LVH842" s="81"/>
      <c r="LVI842" s="75"/>
      <c r="LVJ842" s="81"/>
      <c r="LVK842" s="75"/>
      <c r="LVL842" s="81"/>
      <c r="LVM842" s="75"/>
      <c r="LVN842" s="81"/>
      <c r="LVO842" s="75"/>
      <c r="LVP842" s="81"/>
      <c r="LVQ842" s="75"/>
      <c r="LVR842" s="81"/>
      <c r="LVS842" s="75"/>
      <c r="LVT842" s="81"/>
      <c r="LVU842" s="75"/>
      <c r="LVV842" s="81"/>
      <c r="LVW842" s="75"/>
      <c r="LVX842" s="81"/>
      <c r="LVY842" s="75"/>
      <c r="LVZ842" s="81"/>
      <c r="LWA842" s="75"/>
      <c r="LWB842" s="81"/>
      <c r="LWC842" s="75"/>
      <c r="LWD842" s="81"/>
      <c r="LWE842" s="75"/>
      <c r="LWF842" s="81"/>
      <c r="LWG842" s="75"/>
      <c r="LWH842" s="81"/>
      <c r="LWI842" s="75"/>
      <c r="LWJ842" s="81"/>
      <c r="LWK842" s="75"/>
      <c r="LWL842" s="81"/>
      <c r="LWM842" s="75"/>
      <c r="LWN842" s="81"/>
      <c r="LWO842" s="75"/>
      <c r="LWP842" s="81"/>
      <c r="LWQ842" s="75"/>
      <c r="LWR842" s="81"/>
      <c r="LWS842" s="75"/>
      <c r="LWT842" s="81"/>
      <c r="LWU842" s="75"/>
      <c r="LWV842" s="81"/>
      <c r="LWW842" s="75"/>
      <c r="LWX842" s="81"/>
      <c r="LWY842" s="75"/>
      <c r="LWZ842" s="81"/>
      <c r="LXA842" s="75"/>
      <c r="LXB842" s="81"/>
      <c r="LXC842" s="75"/>
      <c r="LXD842" s="81"/>
      <c r="LXE842" s="75"/>
      <c r="LXF842" s="81"/>
      <c r="LXG842" s="75"/>
      <c r="LXH842" s="81"/>
      <c r="LXI842" s="75"/>
      <c r="LXJ842" s="81"/>
      <c r="LXK842" s="75"/>
      <c r="LXL842" s="81"/>
      <c r="LXM842" s="75"/>
      <c r="LXN842" s="81"/>
      <c r="LXO842" s="75"/>
      <c r="LXP842" s="81"/>
      <c r="LXQ842" s="75"/>
      <c r="LXR842" s="81"/>
      <c r="LXS842" s="75"/>
      <c r="LXT842" s="81"/>
      <c r="LXU842" s="75"/>
      <c r="LXV842" s="81"/>
      <c r="LXW842" s="75"/>
      <c r="LXX842" s="81"/>
      <c r="LXY842" s="75"/>
      <c r="LXZ842" s="81"/>
      <c r="LYA842" s="75"/>
      <c r="LYB842" s="81"/>
      <c r="LYC842" s="75"/>
      <c r="LYD842" s="81"/>
      <c r="LYE842" s="75"/>
      <c r="LYF842" s="81"/>
      <c r="LYG842" s="75"/>
      <c r="LYH842" s="81"/>
      <c r="LYI842" s="75"/>
      <c r="LYJ842" s="81"/>
      <c r="LYK842" s="75"/>
      <c r="LYL842" s="81"/>
      <c r="LYM842" s="75"/>
      <c r="LYN842" s="81"/>
      <c r="LYO842" s="75"/>
      <c r="LYP842" s="81"/>
      <c r="LYQ842" s="75"/>
      <c r="LYR842" s="81"/>
      <c r="LYS842" s="75"/>
      <c r="LYT842" s="81"/>
      <c r="LYU842" s="75"/>
      <c r="LYV842" s="81"/>
      <c r="LYW842" s="75"/>
      <c r="LYX842" s="81"/>
      <c r="LYY842" s="75"/>
      <c r="LYZ842" s="81"/>
      <c r="LZA842" s="75"/>
      <c r="LZB842" s="81"/>
      <c r="LZC842" s="75"/>
      <c r="LZD842" s="81"/>
      <c r="LZE842" s="75"/>
      <c r="LZF842" s="81"/>
      <c r="LZG842" s="75"/>
      <c r="LZH842" s="81"/>
      <c r="LZI842" s="75"/>
      <c r="LZJ842" s="81"/>
      <c r="LZK842" s="75"/>
      <c r="LZL842" s="81"/>
      <c r="LZM842" s="75"/>
      <c r="LZN842" s="81"/>
      <c r="LZO842" s="75"/>
      <c r="LZP842" s="81"/>
      <c r="LZQ842" s="75"/>
      <c r="LZR842" s="81"/>
      <c r="LZS842" s="75"/>
      <c r="LZT842" s="81"/>
      <c r="LZU842" s="75"/>
      <c r="LZV842" s="81"/>
      <c r="LZW842" s="75"/>
      <c r="LZX842" s="81"/>
      <c r="LZY842" s="75"/>
      <c r="LZZ842" s="81"/>
      <c r="MAA842" s="75"/>
      <c r="MAB842" s="81"/>
      <c r="MAC842" s="75"/>
      <c r="MAD842" s="81"/>
      <c r="MAE842" s="75"/>
      <c r="MAF842" s="81"/>
      <c r="MAG842" s="75"/>
      <c r="MAH842" s="81"/>
      <c r="MAI842" s="75"/>
      <c r="MAJ842" s="81"/>
      <c r="MAK842" s="75"/>
      <c r="MAL842" s="81"/>
      <c r="MAM842" s="75"/>
      <c r="MAN842" s="81"/>
      <c r="MAO842" s="75"/>
      <c r="MAP842" s="81"/>
      <c r="MAQ842" s="75"/>
      <c r="MAR842" s="81"/>
      <c r="MAS842" s="75"/>
      <c r="MAT842" s="81"/>
      <c r="MAU842" s="75"/>
      <c r="MAV842" s="81"/>
      <c r="MAW842" s="75"/>
      <c r="MAX842" s="81"/>
      <c r="MAY842" s="75"/>
      <c r="MAZ842" s="81"/>
      <c r="MBA842" s="75"/>
      <c r="MBB842" s="81"/>
      <c r="MBC842" s="75"/>
      <c r="MBD842" s="81"/>
      <c r="MBE842" s="75"/>
      <c r="MBF842" s="81"/>
      <c r="MBG842" s="75"/>
      <c r="MBH842" s="81"/>
      <c r="MBI842" s="75"/>
      <c r="MBJ842" s="81"/>
      <c r="MBK842" s="75"/>
      <c r="MBL842" s="81"/>
      <c r="MBM842" s="75"/>
      <c r="MBN842" s="81"/>
      <c r="MBO842" s="75"/>
      <c r="MBP842" s="81"/>
      <c r="MBQ842" s="75"/>
      <c r="MBR842" s="81"/>
      <c r="MBS842" s="75"/>
      <c r="MBT842" s="81"/>
      <c r="MBU842" s="75"/>
      <c r="MBV842" s="81"/>
      <c r="MBW842" s="75"/>
      <c r="MBX842" s="81"/>
      <c r="MBY842" s="75"/>
      <c r="MBZ842" s="81"/>
      <c r="MCA842" s="75"/>
      <c r="MCB842" s="81"/>
      <c r="MCC842" s="75"/>
      <c r="MCD842" s="81"/>
      <c r="MCE842" s="75"/>
      <c r="MCF842" s="81"/>
      <c r="MCG842" s="75"/>
      <c r="MCH842" s="81"/>
      <c r="MCI842" s="75"/>
      <c r="MCJ842" s="81"/>
      <c r="MCK842" s="75"/>
      <c r="MCL842" s="81"/>
      <c r="MCM842" s="75"/>
      <c r="MCN842" s="81"/>
      <c r="MCO842" s="75"/>
      <c r="MCP842" s="81"/>
      <c r="MCQ842" s="75"/>
      <c r="MCR842" s="81"/>
      <c r="MCS842" s="75"/>
      <c r="MCT842" s="81"/>
      <c r="MCU842" s="75"/>
      <c r="MCV842" s="81"/>
      <c r="MCW842" s="75"/>
      <c r="MCX842" s="81"/>
      <c r="MCY842" s="75"/>
      <c r="MCZ842" s="81"/>
      <c r="MDA842" s="75"/>
      <c r="MDB842" s="81"/>
      <c r="MDC842" s="75"/>
      <c r="MDD842" s="81"/>
      <c r="MDE842" s="75"/>
      <c r="MDF842" s="81"/>
      <c r="MDG842" s="75"/>
      <c r="MDH842" s="81"/>
      <c r="MDI842" s="75"/>
      <c r="MDJ842" s="81"/>
      <c r="MDK842" s="75"/>
      <c r="MDL842" s="81"/>
      <c r="MDM842" s="75"/>
      <c r="MDN842" s="81"/>
      <c r="MDO842" s="75"/>
      <c r="MDP842" s="81"/>
      <c r="MDQ842" s="75"/>
      <c r="MDR842" s="81"/>
      <c r="MDS842" s="75"/>
      <c r="MDT842" s="81"/>
      <c r="MDU842" s="75"/>
      <c r="MDV842" s="81"/>
      <c r="MDW842" s="75"/>
      <c r="MDX842" s="81"/>
      <c r="MDY842" s="75"/>
      <c r="MDZ842" s="81"/>
      <c r="MEA842" s="75"/>
      <c r="MEB842" s="81"/>
      <c r="MEC842" s="75"/>
      <c r="MED842" s="81"/>
      <c r="MEE842" s="75"/>
      <c r="MEF842" s="81"/>
      <c r="MEG842" s="75"/>
      <c r="MEH842" s="81"/>
      <c r="MEI842" s="75"/>
      <c r="MEJ842" s="81"/>
      <c r="MEK842" s="75"/>
      <c r="MEL842" s="81"/>
      <c r="MEM842" s="75"/>
      <c r="MEN842" s="81"/>
      <c r="MEO842" s="75"/>
      <c r="MEP842" s="81"/>
      <c r="MEQ842" s="75"/>
      <c r="MER842" s="81"/>
      <c r="MES842" s="75"/>
      <c r="MET842" s="81"/>
      <c r="MEU842" s="75"/>
      <c r="MEV842" s="81"/>
      <c r="MEW842" s="75"/>
      <c r="MEX842" s="81"/>
      <c r="MEY842" s="75"/>
      <c r="MEZ842" s="81"/>
      <c r="MFA842" s="75"/>
      <c r="MFB842" s="81"/>
      <c r="MFC842" s="75"/>
      <c r="MFD842" s="81"/>
      <c r="MFE842" s="75"/>
      <c r="MFF842" s="81"/>
      <c r="MFG842" s="75"/>
      <c r="MFH842" s="81"/>
      <c r="MFI842" s="75"/>
      <c r="MFJ842" s="81"/>
      <c r="MFK842" s="75"/>
      <c r="MFL842" s="81"/>
      <c r="MFM842" s="75"/>
      <c r="MFN842" s="81"/>
      <c r="MFO842" s="75"/>
      <c r="MFP842" s="81"/>
      <c r="MFQ842" s="75"/>
      <c r="MFR842" s="81"/>
      <c r="MFS842" s="75"/>
      <c r="MFT842" s="81"/>
      <c r="MFU842" s="75"/>
      <c r="MFV842" s="81"/>
      <c r="MFW842" s="75"/>
      <c r="MFX842" s="81"/>
      <c r="MFY842" s="75"/>
      <c r="MFZ842" s="81"/>
      <c r="MGA842" s="75"/>
      <c r="MGB842" s="81"/>
      <c r="MGC842" s="75"/>
      <c r="MGD842" s="81"/>
      <c r="MGE842" s="75"/>
      <c r="MGF842" s="81"/>
      <c r="MGG842" s="75"/>
      <c r="MGH842" s="81"/>
      <c r="MGI842" s="75"/>
      <c r="MGJ842" s="81"/>
      <c r="MGK842" s="75"/>
      <c r="MGL842" s="81"/>
      <c r="MGM842" s="75"/>
      <c r="MGN842" s="81"/>
      <c r="MGO842" s="75"/>
      <c r="MGP842" s="81"/>
      <c r="MGQ842" s="75"/>
      <c r="MGR842" s="81"/>
      <c r="MGS842" s="75"/>
      <c r="MGT842" s="81"/>
      <c r="MGU842" s="75"/>
      <c r="MGV842" s="81"/>
      <c r="MGW842" s="75"/>
      <c r="MGX842" s="81"/>
      <c r="MGY842" s="75"/>
      <c r="MGZ842" s="81"/>
      <c r="MHA842" s="75"/>
      <c r="MHB842" s="81"/>
      <c r="MHC842" s="75"/>
      <c r="MHD842" s="81"/>
      <c r="MHE842" s="75"/>
      <c r="MHF842" s="81"/>
      <c r="MHG842" s="75"/>
      <c r="MHH842" s="81"/>
      <c r="MHI842" s="75"/>
      <c r="MHJ842" s="81"/>
      <c r="MHK842" s="75"/>
      <c r="MHL842" s="81"/>
      <c r="MHM842" s="75"/>
      <c r="MHN842" s="81"/>
      <c r="MHO842" s="75"/>
      <c r="MHP842" s="81"/>
      <c r="MHQ842" s="75"/>
      <c r="MHR842" s="81"/>
      <c r="MHS842" s="75"/>
      <c r="MHT842" s="81"/>
      <c r="MHU842" s="75"/>
      <c r="MHV842" s="81"/>
      <c r="MHW842" s="75"/>
      <c r="MHX842" s="81"/>
      <c r="MHY842" s="75"/>
      <c r="MHZ842" s="81"/>
      <c r="MIA842" s="75"/>
      <c r="MIB842" s="81"/>
      <c r="MIC842" s="75"/>
      <c r="MID842" s="81"/>
      <c r="MIE842" s="75"/>
      <c r="MIF842" s="81"/>
      <c r="MIG842" s="75"/>
      <c r="MIH842" s="81"/>
      <c r="MII842" s="75"/>
      <c r="MIJ842" s="81"/>
      <c r="MIK842" s="75"/>
      <c r="MIL842" s="81"/>
      <c r="MIM842" s="75"/>
      <c r="MIN842" s="81"/>
      <c r="MIO842" s="75"/>
      <c r="MIP842" s="81"/>
      <c r="MIQ842" s="75"/>
      <c r="MIR842" s="81"/>
      <c r="MIS842" s="75"/>
      <c r="MIT842" s="81"/>
      <c r="MIU842" s="75"/>
      <c r="MIV842" s="81"/>
      <c r="MIW842" s="75"/>
      <c r="MIX842" s="81"/>
      <c r="MIY842" s="75"/>
      <c r="MIZ842" s="81"/>
      <c r="MJA842" s="75"/>
      <c r="MJB842" s="81"/>
      <c r="MJC842" s="75"/>
      <c r="MJD842" s="81"/>
      <c r="MJE842" s="75"/>
      <c r="MJF842" s="81"/>
      <c r="MJG842" s="75"/>
      <c r="MJH842" s="81"/>
      <c r="MJI842" s="75"/>
      <c r="MJJ842" s="81"/>
      <c r="MJK842" s="75"/>
      <c r="MJL842" s="81"/>
      <c r="MJM842" s="75"/>
      <c r="MJN842" s="81"/>
      <c r="MJO842" s="75"/>
      <c r="MJP842" s="81"/>
      <c r="MJQ842" s="75"/>
      <c r="MJR842" s="81"/>
      <c r="MJS842" s="75"/>
      <c r="MJT842" s="81"/>
      <c r="MJU842" s="75"/>
      <c r="MJV842" s="81"/>
      <c r="MJW842" s="75"/>
      <c r="MJX842" s="81"/>
      <c r="MJY842" s="75"/>
      <c r="MJZ842" s="81"/>
      <c r="MKA842" s="75"/>
      <c r="MKB842" s="81"/>
      <c r="MKC842" s="75"/>
      <c r="MKD842" s="81"/>
      <c r="MKE842" s="75"/>
      <c r="MKF842" s="81"/>
      <c r="MKG842" s="75"/>
      <c r="MKH842" s="81"/>
      <c r="MKI842" s="75"/>
      <c r="MKJ842" s="81"/>
      <c r="MKK842" s="75"/>
      <c r="MKL842" s="81"/>
      <c r="MKM842" s="75"/>
      <c r="MKN842" s="81"/>
      <c r="MKO842" s="75"/>
      <c r="MKP842" s="81"/>
      <c r="MKQ842" s="75"/>
      <c r="MKR842" s="81"/>
      <c r="MKS842" s="75"/>
      <c r="MKT842" s="81"/>
      <c r="MKU842" s="75"/>
      <c r="MKV842" s="81"/>
      <c r="MKW842" s="75"/>
      <c r="MKX842" s="81"/>
      <c r="MKY842" s="75"/>
      <c r="MKZ842" s="81"/>
      <c r="MLA842" s="75"/>
      <c r="MLB842" s="81"/>
      <c r="MLC842" s="75"/>
      <c r="MLD842" s="81"/>
      <c r="MLE842" s="75"/>
      <c r="MLF842" s="81"/>
      <c r="MLG842" s="75"/>
      <c r="MLH842" s="81"/>
      <c r="MLI842" s="75"/>
      <c r="MLJ842" s="81"/>
      <c r="MLK842" s="75"/>
      <c r="MLL842" s="81"/>
      <c r="MLM842" s="75"/>
      <c r="MLN842" s="81"/>
      <c r="MLO842" s="75"/>
      <c r="MLP842" s="81"/>
      <c r="MLQ842" s="75"/>
      <c r="MLR842" s="81"/>
      <c r="MLS842" s="75"/>
      <c r="MLT842" s="81"/>
      <c r="MLU842" s="75"/>
      <c r="MLV842" s="81"/>
      <c r="MLW842" s="75"/>
      <c r="MLX842" s="81"/>
      <c r="MLY842" s="75"/>
      <c r="MLZ842" s="81"/>
      <c r="MMA842" s="75"/>
      <c r="MMB842" s="81"/>
      <c r="MMC842" s="75"/>
      <c r="MMD842" s="81"/>
      <c r="MME842" s="75"/>
      <c r="MMF842" s="81"/>
      <c r="MMG842" s="75"/>
      <c r="MMH842" s="81"/>
      <c r="MMI842" s="75"/>
      <c r="MMJ842" s="81"/>
      <c r="MMK842" s="75"/>
      <c r="MML842" s="81"/>
      <c r="MMM842" s="75"/>
      <c r="MMN842" s="81"/>
      <c r="MMO842" s="75"/>
      <c r="MMP842" s="81"/>
      <c r="MMQ842" s="75"/>
      <c r="MMR842" s="81"/>
      <c r="MMS842" s="75"/>
      <c r="MMT842" s="81"/>
      <c r="MMU842" s="75"/>
      <c r="MMV842" s="81"/>
      <c r="MMW842" s="75"/>
      <c r="MMX842" s="81"/>
      <c r="MMY842" s="75"/>
      <c r="MMZ842" s="81"/>
      <c r="MNA842" s="75"/>
      <c r="MNB842" s="81"/>
      <c r="MNC842" s="75"/>
      <c r="MND842" s="81"/>
      <c r="MNE842" s="75"/>
      <c r="MNF842" s="81"/>
      <c r="MNG842" s="75"/>
      <c r="MNH842" s="81"/>
      <c r="MNI842" s="75"/>
      <c r="MNJ842" s="81"/>
      <c r="MNK842" s="75"/>
      <c r="MNL842" s="81"/>
      <c r="MNM842" s="75"/>
      <c r="MNN842" s="81"/>
      <c r="MNO842" s="75"/>
      <c r="MNP842" s="81"/>
      <c r="MNQ842" s="75"/>
      <c r="MNR842" s="81"/>
      <c r="MNS842" s="75"/>
      <c r="MNT842" s="81"/>
      <c r="MNU842" s="75"/>
      <c r="MNV842" s="81"/>
      <c r="MNW842" s="75"/>
      <c r="MNX842" s="81"/>
      <c r="MNY842" s="75"/>
      <c r="MNZ842" s="81"/>
      <c r="MOA842" s="75"/>
      <c r="MOB842" s="81"/>
      <c r="MOC842" s="75"/>
      <c r="MOD842" s="81"/>
      <c r="MOE842" s="75"/>
      <c r="MOF842" s="81"/>
      <c r="MOG842" s="75"/>
      <c r="MOH842" s="81"/>
      <c r="MOI842" s="75"/>
      <c r="MOJ842" s="81"/>
      <c r="MOK842" s="75"/>
      <c r="MOL842" s="81"/>
      <c r="MOM842" s="75"/>
      <c r="MON842" s="81"/>
      <c r="MOO842" s="75"/>
      <c r="MOP842" s="81"/>
      <c r="MOQ842" s="75"/>
      <c r="MOR842" s="81"/>
      <c r="MOS842" s="75"/>
      <c r="MOT842" s="81"/>
      <c r="MOU842" s="75"/>
      <c r="MOV842" s="81"/>
      <c r="MOW842" s="75"/>
      <c r="MOX842" s="81"/>
      <c r="MOY842" s="75"/>
      <c r="MOZ842" s="81"/>
      <c r="MPA842" s="75"/>
      <c r="MPB842" s="81"/>
      <c r="MPC842" s="75"/>
      <c r="MPD842" s="81"/>
      <c r="MPE842" s="75"/>
      <c r="MPF842" s="81"/>
      <c r="MPG842" s="75"/>
      <c r="MPH842" s="81"/>
      <c r="MPI842" s="75"/>
      <c r="MPJ842" s="81"/>
      <c r="MPK842" s="75"/>
      <c r="MPL842" s="81"/>
      <c r="MPM842" s="75"/>
      <c r="MPN842" s="81"/>
      <c r="MPO842" s="75"/>
      <c r="MPP842" s="81"/>
      <c r="MPQ842" s="75"/>
      <c r="MPR842" s="81"/>
      <c r="MPS842" s="75"/>
      <c r="MPT842" s="81"/>
      <c r="MPU842" s="75"/>
      <c r="MPV842" s="81"/>
      <c r="MPW842" s="75"/>
      <c r="MPX842" s="81"/>
      <c r="MPY842" s="75"/>
      <c r="MPZ842" s="81"/>
      <c r="MQA842" s="75"/>
      <c r="MQB842" s="81"/>
      <c r="MQC842" s="75"/>
      <c r="MQD842" s="81"/>
      <c r="MQE842" s="75"/>
      <c r="MQF842" s="81"/>
      <c r="MQG842" s="75"/>
      <c r="MQH842" s="81"/>
      <c r="MQI842" s="75"/>
      <c r="MQJ842" s="81"/>
      <c r="MQK842" s="75"/>
      <c r="MQL842" s="81"/>
      <c r="MQM842" s="75"/>
      <c r="MQN842" s="81"/>
      <c r="MQO842" s="75"/>
      <c r="MQP842" s="81"/>
      <c r="MQQ842" s="75"/>
      <c r="MQR842" s="81"/>
      <c r="MQS842" s="75"/>
      <c r="MQT842" s="81"/>
      <c r="MQU842" s="75"/>
      <c r="MQV842" s="81"/>
      <c r="MQW842" s="75"/>
      <c r="MQX842" s="81"/>
      <c r="MQY842" s="75"/>
      <c r="MQZ842" s="81"/>
      <c r="MRA842" s="75"/>
      <c r="MRB842" s="81"/>
      <c r="MRC842" s="75"/>
      <c r="MRD842" s="81"/>
      <c r="MRE842" s="75"/>
      <c r="MRF842" s="81"/>
      <c r="MRG842" s="75"/>
      <c r="MRH842" s="81"/>
      <c r="MRI842" s="75"/>
      <c r="MRJ842" s="81"/>
      <c r="MRK842" s="75"/>
      <c r="MRL842" s="81"/>
      <c r="MRM842" s="75"/>
      <c r="MRN842" s="81"/>
      <c r="MRO842" s="75"/>
      <c r="MRP842" s="81"/>
      <c r="MRQ842" s="75"/>
      <c r="MRR842" s="81"/>
      <c r="MRS842" s="75"/>
      <c r="MRT842" s="81"/>
      <c r="MRU842" s="75"/>
      <c r="MRV842" s="81"/>
      <c r="MRW842" s="75"/>
      <c r="MRX842" s="81"/>
      <c r="MRY842" s="75"/>
      <c r="MRZ842" s="81"/>
      <c r="MSA842" s="75"/>
      <c r="MSB842" s="81"/>
      <c r="MSC842" s="75"/>
      <c r="MSD842" s="81"/>
      <c r="MSE842" s="75"/>
      <c r="MSF842" s="81"/>
      <c r="MSG842" s="75"/>
      <c r="MSH842" s="81"/>
      <c r="MSI842" s="75"/>
      <c r="MSJ842" s="81"/>
      <c r="MSK842" s="75"/>
      <c r="MSL842" s="81"/>
      <c r="MSM842" s="75"/>
      <c r="MSN842" s="81"/>
      <c r="MSO842" s="75"/>
      <c r="MSP842" s="81"/>
      <c r="MSQ842" s="75"/>
      <c r="MSR842" s="81"/>
      <c r="MSS842" s="75"/>
      <c r="MST842" s="81"/>
      <c r="MSU842" s="75"/>
      <c r="MSV842" s="81"/>
      <c r="MSW842" s="75"/>
      <c r="MSX842" s="81"/>
      <c r="MSY842" s="75"/>
      <c r="MSZ842" s="81"/>
      <c r="MTA842" s="75"/>
      <c r="MTB842" s="81"/>
      <c r="MTC842" s="75"/>
      <c r="MTD842" s="81"/>
      <c r="MTE842" s="75"/>
      <c r="MTF842" s="81"/>
      <c r="MTG842" s="75"/>
      <c r="MTH842" s="81"/>
      <c r="MTI842" s="75"/>
      <c r="MTJ842" s="81"/>
      <c r="MTK842" s="75"/>
      <c r="MTL842" s="81"/>
      <c r="MTM842" s="75"/>
      <c r="MTN842" s="81"/>
      <c r="MTO842" s="75"/>
      <c r="MTP842" s="81"/>
      <c r="MTQ842" s="75"/>
      <c r="MTR842" s="81"/>
      <c r="MTS842" s="75"/>
      <c r="MTT842" s="81"/>
      <c r="MTU842" s="75"/>
      <c r="MTV842" s="81"/>
      <c r="MTW842" s="75"/>
      <c r="MTX842" s="81"/>
      <c r="MTY842" s="75"/>
      <c r="MTZ842" s="81"/>
      <c r="MUA842" s="75"/>
      <c r="MUB842" s="81"/>
      <c r="MUC842" s="75"/>
      <c r="MUD842" s="81"/>
      <c r="MUE842" s="75"/>
      <c r="MUF842" s="81"/>
      <c r="MUG842" s="75"/>
      <c r="MUH842" s="81"/>
      <c r="MUI842" s="75"/>
      <c r="MUJ842" s="81"/>
      <c r="MUK842" s="75"/>
      <c r="MUL842" s="81"/>
      <c r="MUM842" s="75"/>
      <c r="MUN842" s="81"/>
      <c r="MUO842" s="75"/>
      <c r="MUP842" s="81"/>
      <c r="MUQ842" s="75"/>
      <c r="MUR842" s="81"/>
      <c r="MUS842" s="75"/>
      <c r="MUT842" s="81"/>
      <c r="MUU842" s="75"/>
      <c r="MUV842" s="81"/>
      <c r="MUW842" s="75"/>
      <c r="MUX842" s="81"/>
      <c r="MUY842" s="75"/>
      <c r="MUZ842" s="81"/>
      <c r="MVA842" s="75"/>
      <c r="MVB842" s="81"/>
      <c r="MVC842" s="75"/>
      <c r="MVD842" s="81"/>
      <c r="MVE842" s="75"/>
      <c r="MVF842" s="81"/>
      <c r="MVG842" s="75"/>
      <c r="MVH842" s="81"/>
      <c r="MVI842" s="75"/>
      <c r="MVJ842" s="81"/>
      <c r="MVK842" s="75"/>
      <c r="MVL842" s="81"/>
      <c r="MVM842" s="75"/>
      <c r="MVN842" s="81"/>
      <c r="MVO842" s="75"/>
      <c r="MVP842" s="81"/>
      <c r="MVQ842" s="75"/>
      <c r="MVR842" s="81"/>
      <c r="MVS842" s="75"/>
      <c r="MVT842" s="81"/>
      <c r="MVU842" s="75"/>
      <c r="MVV842" s="81"/>
      <c r="MVW842" s="75"/>
      <c r="MVX842" s="81"/>
      <c r="MVY842" s="75"/>
      <c r="MVZ842" s="81"/>
      <c r="MWA842" s="75"/>
      <c r="MWB842" s="81"/>
      <c r="MWC842" s="75"/>
      <c r="MWD842" s="81"/>
      <c r="MWE842" s="75"/>
      <c r="MWF842" s="81"/>
      <c r="MWG842" s="75"/>
      <c r="MWH842" s="81"/>
      <c r="MWI842" s="75"/>
      <c r="MWJ842" s="81"/>
      <c r="MWK842" s="75"/>
      <c r="MWL842" s="81"/>
      <c r="MWM842" s="75"/>
      <c r="MWN842" s="81"/>
      <c r="MWO842" s="75"/>
      <c r="MWP842" s="81"/>
      <c r="MWQ842" s="75"/>
      <c r="MWR842" s="81"/>
      <c r="MWS842" s="75"/>
      <c r="MWT842" s="81"/>
      <c r="MWU842" s="75"/>
      <c r="MWV842" s="81"/>
      <c r="MWW842" s="75"/>
      <c r="MWX842" s="81"/>
      <c r="MWY842" s="75"/>
      <c r="MWZ842" s="81"/>
      <c r="MXA842" s="75"/>
      <c r="MXB842" s="81"/>
      <c r="MXC842" s="75"/>
      <c r="MXD842" s="81"/>
      <c r="MXE842" s="75"/>
      <c r="MXF842" s="81"/>
      <c r="MXG842" s="75"/>
      <c r="MXH842" s="81"/>
      <c r="MXI842" s="75"/>
      <c r="MXJ842" s="81"/>
      <c r="MXK842" s="75"/>
      <c r="MXL842" s="81"/>
      <c r="MXM842" s="75"/>
      <c r="MXN842" s="81"/>
      <c r="MXO842" s="75"/>
      <c r="MXP842" s="81"/>
      <c r="MXQ842" s="75"/>
      <c r="MXR842" s="81"/>
      <c r="MXS842" s="75"/>
      <c r="MXT842" s="81"/>
      <c r="MXU842" s="75"/>
      <c r="MXV842" s="81"/>
      <c r="MXW842" s="75"/>
      <c r="MXX842" s="81"/>
      <c r="MXY842" s="75"/>
      <c r="MXZ842" s="81"/>
      <c r="MYA842" s="75"/>
      <c r="MYB842" s="81"/>
      <c r="MYC842" s="75"/>
      <c r="MYD842" s="81"/>
      <c r="MYE842" s="75"/>
      <c r="MYF842" s="81"/>
      <c r="MYG842" s="75"/>
      <c r="MYH842" s="81"/>
      <c r="MYI842" s="75"/>
      <c r="MYJ842" s="81"/>
      <c r="MYK842" s="75"/>
      <c r="MYL842" s="81"/>
      <c r="MYM842" s="75"/>
      <c r="MYN842" s="81"/>
      <c r="MYO842" s="75"/>
      <c r="MYP842" s="81"/>
      <c r="MYQ842" s="75"/>
      <c r="MYR842" s="81"/>
      <c r="MYS842" s="75"/>
      <c r="MYT842" s="81"/>
      <c r="MYU842" s="75"/>
      <c r="MYV842" s="81"/>
      <c r="MYW842" s="75"/>
      <c r="MYX842" s="81"/>
      <c r="MYY842" s="75"/>
      <c r="MYZ842" s="81"/>
      <c r="MZA842" s="75"/>
      <c r="MZB842" s="81"/>
      <c r="MZC842" s="75"/>
      <c r="MZD842" s="81"/>
      <c r="MZE842" s="75"/>
      <c r="MZF842" s="81"/>
      <c r="MZG842" s="75"/>
      <c r="MZH842" s="81"/>
      <c r="MZI842" s="75"/>
      <c r="MZJ842" s="81"/>
      <c r="MZK842" s="75"/>
      <c r="MZL842" s="81"/>
      <c r="MZM842" s="75"/>
      <c r="MZN842" s="81"/>
      <c r="MZO842" s="75"/>
      <c r="MZP842" s="81"/>
      <c r="MZQ842" s="75"/>
      <c r="MZR842" s="81"/>
      <c r="MZS842" s="75"/>
      <c r="MZT842" s="81"/>
      <c r="MZU842" s="75"/>
      <c r="MZV842" s="81"/>
      <c r="MZW842" s="75"/>
      <c r="MZX842" s="81"/>
      <c r="MZY842" s="75"/>
      <c r="MZZ842" s="81"/>
      <c r="NAA842" s="75"/>
      <c r="NAB842" s="81"/>
      <c r="NAC842" s="75"/>
      <c r="NAD842" s="81"/>
      <c r="NAE842" s="75"/>
      <c r="NAF842" s="81"/>
      <c r="NAG842" s="75"/>
      <c r="NAH842" s="81"/>
      <c r="NAI842" s="75"/>
      <c r="NAJ842" s="81"/>
      <c r="NAK842" s="75"/>
      <c r="NAL842" s="81"/>
      <c r="NAM842" s="75"/>
      <c r="NAN842" s="81"/>
      <c r="NAO842" s="75"/>
      <c r="NAP842" s="81"/>
      <c r="NAQ842" s="75"/>
      <c r="NAR842" s="81"/>
      <c r="NAS842" s="75"/>
      <c r="NAT842" s="81"/>
      <c r="NAU842" s="75"/>
      <c r="NAV842" s="81"/>
      <c r="NAW842" s="75"/>
      <c r="NAX842" s="81"/>
      <c r="NAY842" s="75"/>
      <c r="NAZ842" s="81"/>
      <c r="NBA842" s="75"/>
      <c r="NBB842" s="81"/>
      <c r="NBC842" s="75"/>
      <c r="NBD842" s="81"/>
      <c r="NBE842" s="75"/>
      <c r="NBF842" s="81"/>
      <c r="NBG842" s="75"/>
      <c r="NBH842" s="81"/>
      <c r="NBI842" s="75"/>
      <c r="NBJ842" s="81"/>
      <c r="NBK842" s="75"/>
      <c r="NBL842" s="81"/>
      <c r="NBM842" s="75"/>
      <c r="NBN842" s="81"/>
      <c r="NBO842" s="75"/>
      <c r="NBP842" s="81"/>
      <c r="NBQ842" s="75"/>
      <c r="NBR842" s="81"/>
      <c r="NBS842" s="75"/>
      <c r="NBT842" s="81"/>
      <c r="NBU842" s="75"/>
      <c r="NBV842" s="81"/>
      <c r="NBW842" s="75"/>
      <c r="NBX842" s="81"/>
      <c r="NBY842" s="75"/>
      <c r="NBZ842" s="81"/>
      <c r="NCA842" s="75"/>
      <c r="NCB842" s="81"/>
      <c r="NCC842" s="75"/>
      <c r="NCD842" s="81"/>
      <c r="NCE842" s="75"/>
      <c r="NCF842" s="81"/>
      <c r="NCG842" s="75"/>
      <c r="NCH842" s="81"/>
      <c r="NCI842" s="75"/>
      <c r="NCJ842" s="81"/>
      <c r="NCK842" s="75"/>
      <c r="NCL842" s="81"/>
      <c r="NCM842" s="75"/>
      <c r="NCN842" s="81"/>
      <c r="NCO842" s="75"/>
      <c r="NCP842" s="81"/>
      <c r="NCQ842" s="75"/>
      <c r="NCR842" s="81"/>
      <c r="NCS842" s="75"/>
      <c r="NCT842" s="81"/>
      <c r="NCU842" s="75"/>
      <c r="NCV842" s="81"/>
      <c r="NCW842" s="75"/>
      <c r="NCX842" s="81"/>
      <c r="NCY842" s="75"/>
      <c r="NCZ842" s="81"/>
      <c r="NDA842" s="75"/>
      <c r="NDB842" s="81"/>
      <c r="NDC842" s="75"/>
      <c r="NDD842" s="81"/>
      <c r="NDE842" s="75"/>
      <c r="NDF842" s="81"/>
      <c r="NDG842" s="75"/>
      <c r="NDH842" s="81"/>
      <c r="NDI842" s="75"/>
      <c r="NDJ842" s="81"/>
      <c r="NDK842" s="75"/>
      <c r="NDL842" s="81"/>
      <c r="NDM842" s="75"/>
      <c r="NDN842" s="81"/>
      <c r="NDO842" s="75"/>
      <c r="NDP842" s="81"/>
      <c r="NDQ842" s="75"/>
      <c r="NDR842" s="81"/>
      <c r="NDS842" s="75"/>
      <c r="NDT842" s="81"/>
      <c r="NDU842" s="75"/>
      <c r="NDV842" s="81"/>
      <c r="NDW842" s="75"/>
      <c r="NDX842" s="81"/>
      <c r="NDY842" s="75"/>
      <c r="NDZ842" s="81"/>
      <c r="NEA842" s="75"/>
      <c r="NEB842" s="81"/>
      <c r="NEC842" s="75"/>
      <c r="NED842" s="81"/>
      <c r="NEE842" s="75"/>
      <c r="NEF842" s="81"/>
      <c r="NEG842" s="75"/>
      <c r="NEH842" s="81"/>
      <c r="NEI842" s="75"/>
      <c r="NEJ842" s="81"/>
      <c r="NEK842" s="75"/>
      <c r="NEL842" s="81"/>
      <c r="NEM842" s="75"/>
      <c r="NEN842" s="81"/>
      <c r="NEO842" s="75"/>
      <c r="NEP842" s="81"/>
      <c r="NEQ842" s="75"/>
      <c r="NER842" s="81"/>
      <c r="NES842" s="75"/>
      <c r="NET842" s="81"/>
      <c r="NEU842" s="75"/>
      <c r="NEV842" s="81"/>
      <c r="NEW842" s="75"/>
      <c r="NEX842" s="81"/>
      <c r="NEY842" s="75"/>
      <c r="NEZ842" s="81"/>
      <c r="NFA842" s="75"/>
      <c r="NFB842" s="81"/>
      <c r="NFC842" s="75"/>
      <c r="NFD842" s="81"/>
      <c r="NFE842" s="75"/>
      <c r="NFF842" s="81"/>
      <c r="NFG842" s="75"/>
      <c r="NFH842" s="81"/>
      <c r="NFI842" s="75"/>
      <c r="NFJ842" s="81"/>
      <c r="NFK842" s="75"/>
      <c r="NFL842" s="81"/>
      <c r="NFM842" s="75"/>
      <c r="NFN842" s="81"/>
      <c r="NFO842" s="75"/>
      <c r="NFP842" s="81"/>
      <c r="NFQ842" s="75"/>
      <c r="NFR842" s="81"/>
      <c r="NFS842" s="75"/>
      <c r="NFT842" s="81"/>
      <c r="NFU842" s="75"/>
      <c r="NFV842" s="81"/>
      <c r="NFW842" s="75"/>
      <c r="NFX842" s="81"/>
      <c r="NFY842" s="75"/>
      <c r="NFZ842" s="81"/>
      <c r="NGA842" s="75"/>
      <c r="NGB842" s="81"/>
      <c r="NGC842" s="75"/>
      <c r="NGD842" s="81"/>
      <c r="NGE842" s="75"/>
      <c r="NGF842" s="81"/>
      <c r="NGG842" s="75"/>
      <c r="NGH842" s="81"/>
      <c r="NGI842" s="75"/>
      <c r="NGJ842" s="81"/>
      <c r="NGK842" s="75"/>
      <c r="NGL842" s="81"/>
      <c r="NGM842" s="75"/>
      <c r="NGN842" s="81"/>
      <c r="NGO842" s="75"/>
      <c r="NGP842" s="81"/>
      <c r="NGQ842" s="75"/>
      <c r="NGR842" s="81"/>
      <c r="NGS842" s="75"/>
      <c r="NGT842" s="81"/>
      <c r="NGU842" s="75"/>
      <c r="NGV842" s="81"/>
      <c r="NGW842" s="75"/>
      <c r="NGX842" s="81"/>
      <c r="NGY842" s="75"/>
      <c r="NGZ842" s="81"/>
      <c r="NHA842" s="75"/>
      <c r="NHB842" s="81"/>
      <c r="NHC842" s="75"/>
      <c r="NHD842" s="81"/>
      <c r="NHE842" s="75"/>
      <c r="NHF842" s="81"/>
      <c r="NHG842" s="75"/>
      <c r="NHH842" s="81"/>
      <c r="NHI842" s="75"/>
      <c r="NHJ842" s="81"/>
      <c r="NHK842" s="75"/>
      <c r="NHL842" s="81"/>
      <c r="NHM842" s="75"/>
      <c r="NHN842" s="81"/>
      <c r="NHO842" s="75"/>
      <c r="NHP842" s="81"/>
      <c r="NHQ842" s="75"/>
      <c r="NHR842" s="81"/>
      <c r="NHS842" s="75"/>
      <c r="NHT842" s="81"/>
      <c r="NHU842" s="75"/>
      <c r="NHV842" s="81"/>
      <c r="NHW842" s="75"/>
      <c r="NHX842" s="81"/>
      <c r="NHY842" s="75"/>
      <c r="NHZ842" s="81"/>
      <c r="NIA842" s="75"/>
      <c r="NIB842" s="81"/>
      <c r="NIC842" s="75"/>
      <c r="NID842" s="81"/>
      <c r="NIE842" s="75"/>
      <c r="NIF842" s="81"/>
      <c r="NIG842" s="75"/>
      <c r="NIH842" s="81"/>
      <c r="NII842" s="75"/>
      <c r="NIJ842" s="81"/>
      <c r="NIK842" s="75"/>
      <c r="NIL842" s="81"/>
      <c r="NIM842" s="75"/>
      <c r="NIN842" s="81"/>
      <c r="NIO842" s="75"/>
      <c r="NIP842" s="81"/>
      <c r="NIQ842" s="75"/>
      <c r="NIR842" s="81"/>
      <c r="NIS842" s="75"/>
      <c r="NIT842" s="81"/>
      <c r="NIU842" s="75"/>
      <c r="NIV842" s="81"/>
      <c r="NIW842" s="75"/>
      <c r="NIX842" s="81"/>
      <c r="NIY842" s="75"/>
      <c r="NIZ842" s="81"/>
      <c r="NJA842" s="75"/>
      <c r="NJB842" s="81"/>
      <c r="NJC842" s="75"/>
      <c r="NJD842" s="81"/>
      <c r="NJE842" s="75"/>
      <c r="NJF842" s="81"/>
      <c r="NJG842" s="75"/>
      <c r="NJH842" s="81"/>
      <c r="NJI842" s="75"/>
      <c r="NJJ842" s="81"/>
      <c r="NJK842" s="75"/>
      <c r="NJL842" s="81"/>
      <c r="NJM842" s="75"/>
      <c r="NJN842" s="81"/>
      <c r="NJO842" s="75"/>
      <c r="NJP842" s="81"/>
      <c r="NJQ842" s="75"/>
      <c r="NJR842" s="81"/>
      <c r="NJS842" s="75"/>
      <c r="NJT842" s="81"/>
      <c r="NJU842" s="75"/>
      <c r="NJV842" s="81"/>
      <c r="NJW842" s="75"/>
      <c r="NJX842" s="81"/>
      <c r="NJY842" s="75"/>
      <c r="NJZ842" s="81"/>
      <c r="NKA842" s="75"/>
      <c r="NKB842" s="81"/>
      <c r="NKC842" s="75"/>
      <c r="NKD842" s="81"/>
      <c r="NKE842" s="75"/>
      <c r="NKF842" s="81"/>
      <c r="NKG842" s="75"/>
      <c r="NKH842" s="81"/>
      <c r="NKI842" s="75"/>
      <c r="NKJ842" s="81"/>
      <c r="NKK842" s="75"/>
      <c r="NKL842" s="81"/>
      <c r="NKM842" s="75"/>
      <c r="NKN842" s="81"/>
      <c r="NKO842" s="75"/>
      <c r="NKP842" s="81"/>
      <c r="NKQ842" s="75"/>
      <c r="NKR842" s="81"/>
      <c r="NKS842" s="75"/>
      <c r="NKT842" s="81"/>
      <c r="NKU842" s="75"/>
      <c r="NKV842" s="81"/>
      <c r="NKW842" s="75"/>
      <c r="NKX842" s="81"/>
      <c r="NKY842" s="75"/>
      <c r="NKZ842" s="81"/>
      <c r="NLA842" s="75"/>
      <c r="NLB842" s="81"/>
      <c r="NLC842" s="75"/>
      <c r="NLD842" s="81"/>
      <c r="NLE842" s="75"/>
      <c r="NLF842" s="81"/>
      <c r="NLG842" s="75"/>
      <c r="NLH842" s="81"/>
      <c r="NLI842" s="75"/>
      <c r="NLJ842" s="81"/>
      <c r="NLK842" s="75"/>
      <c r="NLL842" s="81"/>
      <c r="NLM842" s="75"/>
      <c r="NLN842" s="81"/>
      <c r="NLO842" s="75"/>
      <c r="NLP842" s="81"/>
      <c r="NLQ842" s="75"/>
      <c r="NLR842" s="81"/>
      <c r="NLS842" s="75"/>
      <c r="NLT842" s="81"/>
      <c r="NLU842" s="75"/>
      <c r="NLV842" s="81"/>
      <c r="NLW842" s="75"/>
      <c r="NLX842" s="81"/>
      <c r="NLY842" s="75"/>
      <c r="NLZ842" s="81"/>
      <c r="NMA842" s="75"/>
      <c r="NMB842" s="81"/>
      <c r="NMC842" s="75"/>
      <c r="NMD842" s="81"/>
      <c r="NME842" s="75"/>
      <c r="NMF842" s="81"/>
      <c r="NMG842" s="75"/>
      <c r="NMH842" s="81"/>
      <c r="NMI842" s="75"/>
      <c r="NMJ842" s="81"/>
      <c r="NMK842" s="75"/>
      <c r="NML842" s="81"/>
      <c r="NMM842" s="75"/>
      <c r="NMN842" s="81"/>
      <c r="NMO842" s="75"/>
      <c r="NMP842" s="81"/>
      <c r="NMQ842" s="75"/>
      <c r="NMR842" s="81"/>
      <c r="NMS842" s="75"/>
      <c r="NMT842" s="81"/>
      <c r="NMU842" s="75"/>
      <c r="NMV842" s="81"/>
      <c r="NMW842" s="75"/>
      <c r="NMX842" s="81"/>
      <c r="NMY842" s="75"/>
      <c r="NMZ842" s="81"/>
      <c r="NNA842" s="75"/>
      <c r="NNB842" s="81"/>
      <c r="NNC842" s="75"/>
      <c r="NND842" s="81"/>
      <c r="NNE842" s="75"/>
      <c r="NNF842" s="81"/>
      <c r="NNG842" s="75"/>
      <c r="NNH842" s="81"/>
      <c r="NNI842" s="75"/>
      <c r="NNJ842" s="81"/>
      <c r="NNK842" s="75"/>
      <c r="NNL842" s="81"/>
      <c r="NNM842" s="75"/>
      <c r="NNN842" s="81"/>
      <c r="NNO842" s="75"/>
      <c r="NNP842" s="81"/>
      <c r="NNQ842" s="75"/>
      <c r="NNR842" s="81"/>
      <c r="NNS842" s="75"/>
      <c r="NNT842" s="81"/>
      <c r="NNU842" s="75"/>
      <c r="NNV842" s="81"/>
      <c r="NNW842" s="75"/>
      <c r="NNX842" s="81"/>
      <c r="NNY842" s="75"/>
      <c r="NNZ842" s="81"/>
      <c r="NOA842" s="75"/>
      <c r="NOB842" s="81"/>
      <c r="NOC842" s="75"/>
      <c r="NOD842" s="81"/>
      <c r="NOE842" s="75"/>
      <c r="NOF842" s="81"/>
      <c r="NOG842" s="75"/>
      <c r="NOH842" s="81"/>
      <c r="NOI842" s="75"/>
      <c r="NOJ842" s="81"/>
      <c r="NOK842" s="75"/>
      <c r="NOL842" s="81"/>
      <c r="NOM842" s="75"/>
      <c r="NON842" s="81"/>
      <c r="NOO842" s="75"/>
      <c r="NOP842" s="81"/>
      <c r="NOQ842" s="75"/>
      <c r="NOR842" s="81"/>
      <c r="NOS842" s="75"/>
      <c r="NOT842" s="81"/>
      <c r="NOU842" s="75"/>
      <c r="NOV842" s="81"/>
      <c r="NOW842" s="75"/>
      <c r="NOX842" s="81"/>
      <c r="NOY842" s="75"/>
      <c r="NOZ842" s="81"/>
      <c r="NPA842" s="75"/>
      <c r="NPB842" s="81"/>
      <c r="NPC842" s="75"/>
      <c r="NPD842" s="81"/>
      <c r="NPE842" s="75"/>
      <c r="NPF842" s="81"/>
      <c r="NPG842" s="75"/>
      <c r="NPH842" s="81"/>
      <c r="NPI842" s="75"/>
      <c r="NPJ842" s="81"/>
      <c r="NPK842" s="75"/>
      <c r="NPL842" s="81"/>
      <c r="NPM842" s="75"/>
      <c r="NPN842" s="81"/>
      <c r="NPO842" s="75"/>
      <c r="NPP842" s="81"/>
      <c r="NPQ842" s="75"/>
      <c r="NPR842" s="81"/>
      <c r="NPS842" s="75"/>
      <c r="NPT842" s="81"/>
      <c r="NPU842" s="75"/>
      <c r="NPV842" s="81"/>
      <c r="NPW842" s="75"/>
      <c r="NPX842" s="81"/>
      <c r="NPY842" s="75"/>
      <c r="NPZ842" s="81"/>
      <c r="NQA842" s="75"/>
      <c r="NQB842" s="81"/>
      <c r="NQC842" s="75"/>
      <c r="NQD842" s="81"/>
      <c r="NQE842" s="75"/>
      <c r="NQF842" s="81"/>
      <c r="NQG842" s="75"/>
      <c r="NQH842" s="81"/>
      <c r="NQI842" s="75"/>
      <c r="NQJ842" s="81"/>
      <c r="NQK842" s="75"/>
      <c r="NQL842" s="81"/>
      <c r="NQM842" s="75"/>
      <c r="NQN842" s="81"/>
      <c r="NQO842" s="75"/>
      <c r="NQP842" s="81"/>
      <c r="NQQ842" s="75"/>
      <c r="NQR842" s="81"/>
      <c r="NQS842" s="75"/>
      <c r="NQT842" s="81"/>
      <c r="NQU842" s="75"/>
      <c r="NQV842" s="81"/>
      <c r="NQW842" s="75"/>
      <c r="NQX842" s="81"/>
      <c r="NQY842" s="75"/>
      <c r="NQZ842" s="81"/>
      <c r="NRA842" s="75"/>
      <c r="NRB842" s="81"/>
      <c r="NRC842" s="75"/>
      <c r="NRD842" s="81"/>
      <c r="NRE842" s="75"/>
      <c r="NRF842" s="81"/>
      <c r="NRG842" s="75"/>
      <c r="NRH842" s="81"/>
      <c r="NRI842" s="75"/>
      <c r="NRJ842" s="81"/>
      <c r="NRK842" s="75"/>
      <c r="NRL842" s="81"/>
      <c r="NRM842" s="75"/>
      <c r="NRN842" s="81"/>
      <c r="NRO842" s="75"/>
      <c r="NRP842" s="81"/>
      <c r="NRQ842" s="75"/>
      <c r="NRR842" s="81"/>
      <c r="NRS842" s="75"/>
      <c r="NRT842" s="81"/>
      <c r="NRU842" s="75"/>
      <c r="NRV842" s="81"/>
      <c r="NRW842" s="75"/>
      <c r="NRX842" s="81"/>
      <c r="NRY842" s="75"/>
      <c r="NRZ842" s="81"/>
      <c r="NSA842" s="75"/>
      <c r="NSB842" s="81"/>
      <c r="NSC842" s="75"/>
      <c r="NSD842" s="81"/>
      <c r="NSE842" s="75"/>
      <c r="NSF842" s="81"/>
      <c r="NSG842" s="75"/>
      <c r="NSH842" s="81"/>
      <c r="NSI842" s="75"/>
      <c r="NSJ842" s="81"/>
      <c r="NSK842" s="75"/>
      <c r="NSL842" s="81"/>
      <c r="NSM842" s="75"/>
      <c r="NSN842" s="81"/>
      <c r="NSO842" s="75"/>
      <c r="NSP842" s="81"/>
      <c r="NSQ842" s="75"/>
      <c r="NSR842" s="81"/>
      <c r="NSS842" s="75"/>
      <c r="NST842" s="81"/>
      <c r="NSU842" s="75"/>
      <c r="NSV842" s="81"/>
      <c r="NSW842" s="75"/>
      <c r="NSX842" s="81"/>
      <c r="NSY842" s="75"/>
      <c r="NSZ842" s="81"/>
      <c r="NTA842" s="75"/>
      <c r="NTB842" s="81"/>
      <c r="NTC842" s="75"/>
      <c r="NTD842" s="81"/>
      <c r="NTE842" s="75"/>
      <c r="NTF842" s="81"/>
      <c r="NTG842" s="75"/>
      <c r="NTH842" s="81"/>
      <c r="NTI842" s="75"/>
      <c r="NTJ842" s="81"/>
      <c r="NTK842" s="75"/>
      <c r="NTL842" s="81"/>
      <c r="NTM842" s="75"/>
      <c r="NTN842" s="81"/>
      <c r="NTO842" s="75"/>
      <c r="NTP842" s="81"/>
      <c r="NTQ842" s="75"/>
      <c r="NTR842" s="81"/>
      <c r="NTS842" s="75"/>
      <c r="NTT842" s="81"/>
      <c r="NTU842" s="75"/>
      <c r="NTV842" s="81"/>
      <c r="NTW842" s="75"/>
      <c r="NTX842" s="81"/>
      <c r="NTY842" s="75"/>
      <c r="NTZ842" s="81"/>
      <c r="NUA842" s="75"/>
      <c r="NUB842" s="81"/>
      <c r="NUC842" s="75"/>
      <c r="NUD842" s="81"/>
      <c r="NUE842" s="75"/>
      <c r="NUF842" s="81"/>
      <c r="NUG842" s="75"/>
      <c r="NUH842" s="81"/>
      <c r="NUI842" s="75"/>
      <c r="NUJ842" s="81"/>
      <c r="NUK842" s="75"/>
      <c r="NUL842" s="81"/>
      <c r="NUM842" s="75"/>
      <c r="NUN842" s="81"/>
      <c r="NUO842" s="75"/>
      <c r="NUP842" s="81"/>
      <c r="NUQ842" s="75"/>
      <c r="NUR842" s="81"/>
      <c r="NUS842" s="75"/>
      <c r="NUT842" s="81"/>
      <c r="NUU842" s="75"/>
      <c r="NUV842" s="81"/>
      <c r="NUW842" s="75"/>
      <c r="NUX842" s="81"/>
      <c r="NUY842" s="75"/>
      <c r="NUZ842" s="81"/>
      <c r="NVA842" s="75"/>
      <c r="NVB842" s="81"/>
      <c r="NVC842" s="75"/>
      <c r="NVD842" s="81"/>
      <c r="NVE842" s="75"/>
      <c r="NVF842" s="81"/>
      <c r="NVG842" s="75"/>
      <c r="NVH842" s="81"/>
      <c r="NVI842" s="75"/>
      <c r="NVJ842" s="81"/>
      <c r="NVK842" s="75"/>
      <c r="NVL842" s="81"/>
      <c r="NVM842" s="75"/>
      <c r="NVN842" s="81"/>
      <c r="NVO842" s="75"/>
      <c r="NVP842" s="81"/>
      <c r="NVQ842" s="75"/>
      <c r="NVR842" s="81"/>
      <c r="NVS842" s="75"/>
      <c r="NVT842" s="81"/>
      <c r="NVU842" s="75"/>
      <c r="NVV842" s="81"/>
      <c r="NVW842" s="75"/>
      <c r="NVX842" s="81"/>
      <c r="NVY842" s="75"/>
      <c r="NVZ842" s="81"/>
      <c r="NWA842" s="75"/>
      <c r="NWB842" s="81"/>
      <c r="NWC842" s="75"/>
      <c r="NWD842" s="81"/>
      <c r="NWE842" s="75"/>
      <c r="NWF842" s="81"/>
      <c r="NWG842" s="75"/>
      <c r="NWH842" s="81"/>
      <c r="NWI842" s="75"/>
      <c r="NWJ842" s="81"/>
      <c r="NWK842" s="75"/>
      <c r="NWL842" s="81"/>
      <c r="NWM842" s="75"/>
      <c r="NWN842" s="81"/>
      <c r="NWO842" s="75"/>
      <c r="NWP842" s="81"/>
      <c r="NWQ842" s="75"/>
      <c r="NWR842" s="81"/>
      <c r="NWS842" s="75"/>
      <c r="NWT842" s="81"/>
      <c r="NWU842" s="75"/>
      <c r="NWV842" s="81"/>
      <c r="NWW842" s="75"/>
      <c r="NWX842" s="81"/>
      <c r="NWY842" s="75"/>
      <c r="NWZ842" s="81"/>
      <c r="NXA842" s="75"/>
      <c r="NXB842" s="81"/>
      <c r="NXC842" s="75"/>
      <c r="NXD842" s="81"/>
      <c r="NXE842" s="75"/>
      <c r="NXF842" s="81"/>
      <c r="NXG842" s="75"/>
      <c r="NXH842" s="81"/>
      <c r="NXI842" s="75"/>
      <c r="NXJ842" s="81"/>
      <c r="NXK842" s="75"/>
      <c r="NXL842" s="81"/>
      <c r="NXM842" s="75"/>
      <c r="NXN842" s="81"/>
      <c r="NXO842" s="75"/>
      <c r="NXP842" s="81"/>
      <c r="NXQ842" s="75"/>
      <c r="NXR842" s="81"/>
      <c r="NXS842" s="75"/>
      <c r="NXT842" s="81"/>
      <c r="NXU842" s="75"/>
      <c r="NXV842" s="81"/>
      <c r="NXW842" s="75"/>
      <c r="NXX842" s="81"/>
      <c r="NXY842" s="75"/>
      <c r="NXZ842" s="81"/>
      <c r="NYA842" s="75"/>
      <c r="NYB842" s="81"/>
      <c r="NYC842" s="75"/>
      <c r="NYD842" s="81"/>
      <c r="NYE842" s="75"/>
      <c r="NYF842" s="81"/>
      <c r="NYG842" s="75"/>
      <c r="NYH842" s="81"/>
      <c r="NYI842" s="75"/>
      <c r="NYJ842" s="81"/>
      <c r="NYK842" s="75"/>
      <c r="NYL842" s="81"/>
      <c r="NYM842" s="75"/>
      <c r="NYN842" s="81"/>
      <c r="NYO842" s="75"/>
      <c r="NYP842" s="81"/>
      <c r="NYQ842" s="75"/>
      <c r="NYR842" s="81"/>
      <c r="NYS842" s="75"/>
      <c r="NYT842" s="81"/>
      <c r="NYU842" s="75"/>
      <c r="NYV842" s="81"/>
      <c r="NYW842" s="75"/>
      <c r="NYX842" s="81"/>
      <c r="NYY842" s="75"/>
      <c r="NYZ842" s="81"/>
      <c r="NZA842" s="75"/>
      <c r="NZB842" s="81"/>
      <c r="NZC842" s="75"/>
      <c r="NZD842" s="81"/>
      <c r="NZE842" s="75"/>
      <c r="NZF842" s="81"/>
      <c r="NZG842" s="75"/>
      <c r="NZH842" s="81"/>
      <c r="NZI842" s="75"/>
      <c r="NZJ842" s="81"/>
      <c r="NZK842" s="75"/>
      <c r="NZL842" s="81"/>
      <c r="NZM842" s="75"/>
      <c r="NZN842" s="81"/>
      <c r="NZO842" s="75"/>
      <c r="NZP842" s="81"/>
      <c r="NZQ842" s="75"/>
      <c r="NZR842" s="81"/>
      <c r="NZS842" s="75"/>
      <c r="NZT842" s="81"/>
      <c r="NZU842" s="75"/>
      <c r="NZV842" s="81"/>
      <c r="NZW842" s="75"/>
      <c r="NZX842" s="81"/>
      <c r="NZY842" s="75"/>
      <c r="NZZ842" s="81"/>
      <c r="OAA842" s="75"/>
      <c r="OAB842" s="81"/>
      <c r="OAC842" s="75"/>
      <c r="OAD842" s="81"/>
      <c r="OAE842" s="75"/>
      <c r="OAF842" s="81"/>
      <c r="OAG842" s="75"/>
      <c r="OAH842" s="81"/>
      <c r="OAI842" s="75"/>
      <c r="OAJ842" s="81"/>
      <c r="OAK842" s="75"/>
      <c r="OAL842" s="81"/>
      <c r="OAM842" s="75"/>
      <c r="OAN842" s="81"/>
      <c r="OAO842" s="75"/>
      <c r="OAP842" s="81"/>
      <c r="OAQ842" s="75"/>
      <c r="OAR842" s="81"/>
      <c r="OAS842" s="75"/>
      <c r="OAT842" s="81"/>
      <c r="OAU842" s="75"/>
      <c r="OAV842" s="81"/>
      <c r="OAW842" s="75"/>
      <c r="OAX842" s="81"/>
      <c r="OAY842" s="75"/>
      <c r="OAZ842" s="81"/>
      <c r="OBA842" s="75"/>
      <c r="OBB842" s="81"/>
      <c r="OBC842" s="75"/>
      <c r="OBD842" s="81"/>
      <c r="OBE842" s="75"/>
      <c r="OBF842" s="81"/>
      <c r="OBG842" s="75"/>
      <c r="OBH842" s="81"/>
      <c r="OBI842" s="75"/>
      <c r="OBJ842" s="81"/>
      <c r="OBK842" s="75"/>
      <c r="OBL842" s="81"/>
      <c r="OBM842" s="75"/>
      <c r="OBN842" s="81"/>
      <c r="OBO842" s="75"/>
      <c r="OBP842" s="81"/>
      <c r="OBQ842" s="75"/>
      <c r="OBR842" s="81"/>
      <c r="OBS842" s="75"/>
      <c r="OBT842" s="81"/>
      <c r="OBU842" s="75"/>
      <c r="OBV842" s="81"/>
      <c r="OBW842" s="75"/>
      <c r="OBX842" s="81"/>
      <c r="OBY842" s="75"/>
      <c r="OBZ842" s="81"/>
      <c r="OCA842" s="75"/>
      <c r="OCB842" s="81"/>
      <c r="OCC842" s="75"/>
      <c r="OCD842" s="81"/>
      <c r="OCE842" s="75"/>
      <c r="OCF842" s="81"/>
      <c r="OCG842" s="75"/>
      <c r="OCH842" s="81"/>
      <c r="OCI842" s="75"/>
      <c r="OCJ842" s="81"/>
      <c r="OCK842" s="75"/>
      <c r="OCL842" s="81"/>
      <c r="OCM842" s="75"/>
      <c r="OCN842" s="81"/>
      <c r="OCO842" s="75"/>
      <c r="OCP842" s="81"/>
      <c r="OCQ842" s="75"/>
      <c r="OCR842" s="81"/>
      <c r="OCS842" s="75"/>
      <c r="OCT842" s="81"/>
      <c r="OCU842" s="75"/>
      <c r="OCV842" s="81"/>
      <c r="OCW842" s="75"/>
      <c r="OCX842" s="81"/>
      <c r="OCY842" s="75"/>
      <c r="OCZ842" s="81"/>
      <c r="ODA842" s="75"/>
      <c r="ODB842" s="81"/>
      <c r="ODC842" s="75"/>
      <c r="ODD842" s="81"/>
      <c r="ODE842" s="75"/>
      <c r="ODF842" s="81"/>
      <c r="ODG842" s="75"/>
      <c r="ODH842" s="81"/>
      <c r="ODI842" s="75"/>
      <c r="ODJ842" s="81"/>
      <c r="ODK842" s="75"/>
      <c r="ODL842" s="81"/>
      <c r="ODM842" s="75"/>
      <c r="ODN842" s="81"/>
      <c r="ODO842" s="75"/>
      <c r="ODP842" s="81"/>
      <c r="ODQ842" s="75"/>
      <c r="ODR842" s="81"/>
      <c r="ODS842" s="75"/>
      <c r="ODT842" s="81"/>
      <c r="ODU842" s="75"/>
      <c r="ODV842" s="81"/>
      <c r="ODW842" s="75"/>
      <c r="ODX842" s="81"/>
      <c r="ODY842" s="75"/>
      <c r="ODZ842" s="81"/>
      <c r="OEA842" s="75"/>
      <c r="OEB842" s="81"/>
      <c r="OEC842" s="75"/>
      <c r="OED842" s="81"/>
      <c r="OEE842" s="75"/>
      <c r="OEF842" s="81"/>
      <c r="OEG842" s="75"/>
      <c r="OEH842" s="81"/>
      <c r="OEI842" s="75"/>
      <c r="OEJ842" s="81"/>
      <c r="OEK842" s="75"/>
      <c r="OEL842" s="81"/>
      <c r="OEM842" s="75"/>
      <c r="OEN842" s="81"/>
      <c r="OEO842" s="75"/>
      <c r="OEP842" s="81"/>
      <c r="OEQ842" s="75"/>
      <c r="OER842" s="81"/>
      <c r="OES842" s="75"/>
      <c r="OET842" s="81"/>
      <c r="OEU842" s="75"/>
      <c r="OEV842" s="81"/>
      <c r="OEW842" s="75"/>
      <c r="OEX842" s="81"/>
      <c r="OEY842" s="75"/>
      <c r="OEZ842" s="81"/>
      <c r="OFA842" s="75"/>
      <c r="OFB842" s="81"/>
      <c r="OFC842" s="75"/>
      <c r="OFD842" s="81"/>
      <c r="OFE842" s="75"/>
      <c r="OFF842" s="81"/>
      <c r="OFG842" s="75"/>
      <c r="OFH842" s="81"/>
      <c r="OFI842" s="75"/>
      <c r="OFJ842" s="81"/>
      <c r="OFK842" s="75"/>
      <c r="OFL842" s="81"/>
      <c r="OFM842" s="75"/>
      <c r="OFN842" s="81"/>
      <c r="OFO842" s="75"/>
      <c r="OFP842" s="81"/>
      <c r="OFQ842" s="75"/>
      <c r="OFR842" s="81"/>
      <c r="OFS842" s="75"/>
      <c r="OFT842" s="81"/>
      <c r="OFU842" s="75"/>
      <c r="OFV842" s="81"/>
      <c r="OFW842" s="75"/>
      <c r="OFX842" s="81"/>
      <c r="OFY842" s="75"/>
      <c r="OFZ842" s="81"/>
      <c r="OGA842" s="75"/>
      <c r="OGB842" s="81"/>
      <c r="OGC842" s="75"/>
      <c r="OGD842" s="81"/>
      <c r="OGE842" s="75"/>
      <c r="OGF842" s="81"/>
      <c r="OGG842" s="75"/>
      <c r="OGH842" s="81"/>
      <c r="OGI842" s="75"/>
      <c r="OGJ842" s="81"/>
      <c r="OGK842" s="75"/>
      <c r="OGL842" s="81"/>
      <c r="OGM842" s="75"/>
      <c r="OGN842" s="81"/>
      <c r="OGO842" s="75"/>
      <c r="OGP842" s="81"/>
      <c r="OGQ842" s="75"/>
      <c r="OGR842" s="81"/>
      <c r="OGS842" s="75"/>
      <c r="OGT842" s="81"/>
      <c r="OGU842" s="75"/>
      <c r="OGV842" s="81"/>
      <c r="OGW842" s="75"/>
      <c r="OGX842" s="81"/>
      <c r="OGY842" s="75"/>
      <c r="OGZ842" s="81"/>
      <c r="OHA842" s="75"/>
      <c r="OHB842" s="81"/>
      <c r="OHC842" s="75"/>
      <c r="OHD842" s="81"/>
      <c r="OHE842" s="75"/>
      <c r="OHF842" s="81"/>
      <c r="OHG842" s="75"/>
      <c r="OHH842" s="81"/>
      <c r="OHI842" s="75"/>
      <c r="OHJ842" s="81"/>
      <c r="OHK842" s="75"/>
      <c r="OHL842" s="81"/>
      <c r="OHM842" s="75"/>
      <c r="OHN842" s="81"/>
      <c r="OHO842" s="75"/>
      <c r="OHP842" s="81"/>
      <c r="OHQ842" s="75"/>
      <c r="OHR842" s="81"/>
      <c r="OHS842" s="75"/>
      <c r="OHT842" s="81"/>
      <c r="OHU842" s="75"/>
      <c r="OHV842" s="81"/>
      <c r="OHW842" s="75"/>
      <c r="OHX842" s="81"/>
      <c r="OHY842" s="75"/>
      <c r="OHZ842" s="81"/>
      <c r="OIA842" s="75"/>
      <c r="OIB842" s="81"/>
      <c r="OIC842" s="75"/>
      <c r="OID842" s="81"/>
      <c r="OIE842" s="75"/>
      <c r="OIF842" s="81"/>
      <c r="OIG842" s="75"/>
      <c r="OIH842" s="81"/>
      <c r="OII842" s="75"/>
      <c r="OIJ842" s="81"/>
      <c r="OIK842" s="75"/>
      <c r="OIL842" s="81"/>
      <c r="OIM842" s="75"/>
      <c r="OIN842" s="81"/>
      <c r="OIO842" s="75"/>
      <c r="OIP842" s="81"/>
      <c r="OIQ842" s="75"/>
      <c r="OIR842" s="81"/>
      <c r="OIS842" s="75"/>
      <c r="OIT842" s="81"/>
      <c r="OIU842" s="75"/>
      <c r="OIV842" s="81"/>
      <c r="OIW842" s="75"/>
      <c r="OIX842" s="81"/>
      <c r="OIY842" s="75"/>
      <c r="OIZ842" s="81"/>
      <c r="OJA842" s="75"/>
      <c r="OJB842" s="81"/>
      <c r="OJC842" s="75"/>
      <c r="OJD842" s="81"/>
      <c r="OJE842" s="75"/>
      <c r="OJF842" s="81"/>
      <c r="OJG842" s="75"/>
      <c r="OJH842" s="81"/>
      <c r="OJI842" s="75"/>
      <c r="OJJ842" s="81"/>
      <c r="OJK842" s="75"/>
      <c r="OJL842" s="81"/>
      <c r="OJM842" s="75"/>
      <c r="OJN842" s="81"/>
      <c r="OJO842" s="75"/>
      <c r="OJP842" s="81"/>
      <c r="OJQ842" s="75"/>
      <c r="OJR842" s="81"/>
      <c r="OJS842" s="75"/>
      <c r="OJT842" s="81"/>
      <c r="OJU842" s="75"/>
      <c r="OJV842" s="81"/>
      <c r="OJW842" s="75"/>
      <c r="OJX842" s="81"/>
      <c r="OJY842" s="75"/>
      <c r="OJZ842" s="81"/>
      <c r="OKA842" s="75"/>
      <c r="OKB842" s="81"/>
      <c r="OKC842" s="75"/>
      <c r="OKD842" s="81"/>
      <c r="OKE842" s="75"/>
      <c r="OKF842" s="81"/>
      <c r="OKG842" s="75"/>
      <c r="OKH842" s="81"/>
      <c r="OKI842" s="75"/>
      <c r="OKJ842" s="81"/>
      <c r="OKK842" s="75"/>
      <c r="OKL842" s="81"/>
      <c r="OKM842" s="75"/>
      <c r="OKN842" s="81"/>
      <c r="OKO842" s="75"/>
      <c r="OKP842" s="81"/>
      <c r="OKQ842" s="75"/>
      <c r="OKR842" s="81"/>
      <c r="OKS842" s="75"/>
      <c r="OKT842" s="81"/>
      <c r="OKU842" s="75"/>
      <c r="OKV842" s="81"/>
      <c r="OKW842" s="75"/>
      <c r="OKX842" s="81"/>
      <c r="OKY842" s="75"/>
      <c r="OKZ842" s="81"/>
      <c r="OLA842" s="75"/>
      <c r="OLB842" s="81"/>
      <c r="OLC842" s="75"/>
      <c r="OLD842" s="81"/>
      <c r="OLE842" s="75"/>
      <c r="OLF842" s="81"/>
      <c r="OLG842" s="75"/>
      <c r="OLH842" s="81"/>
      <c r="OLI842" s="75"/>
      <c r="OLJ842" s="81"/>
      <c r="OLK842" s="75"/>
      <c r="OLL842" s="81"/>
      <c r="OLM842" s="75"/>
      <c r="OLN842" s="81"/>
      <c r="OLO842" s="75"/>
      <c r="OLP842" s="81"/>
      <c r="OLQ842" s="75"/>
      <c r="OLR842" s="81"/>
      <c r="OLS842" s="75"/>
      <c r="OLT842" s="81"/>
      <c r="OLU842" s="75"/>
      <c r="OLV842" s="81"/>
      <c r="OLW842" s="75"/>
      <c r="OLX842" s="81"/>
      <c r="OLY842" s="75"/>
      <c r="OLZ842" s="81"/>
      <c r="OMA842" s="75"/>
      <c r="OMB842" s="81"/>
      <c r="OMC842" s="75"/>
      <c r="OMD842" s="81"/>
      <c r="OME842" s="75"/>
      <c r="OMF842" s="81"/>
      <c r="OMG842" s="75"/>
      <c r="OMH842" s="81"/>
      <c r="OMI842" s="75"/>
      <c r="OMJ842" s="81"/>
      <c r="OMK842" s="75"/>
      <c r="OML842" s="81"/>
      <c r="OMM842" s="75"/>
      <c r="OMN842" s="81"/>
      <c r="OMO842" s="75"/>
      <c r="OMP842" s="81"/>
      <c r="OMQ842" s="75"/>
      <c r="OMR842" s="81"/>
      <c r="OMS842" s="75"/>
      <c r="OMT842" s="81"/>
      <c r="OMU842" s="75"/>
      <c r="OMV842" s="81"/>
      <c r="OMW842" s="75"/>
      <c r="OMX842" s="81"/>
      <c r="OMY842" s="75"/>
      <c r="OMZ842" s="81"/>
      <c r="ONA842" s="75"/>
      <c r="ONB842" s="81"/>
      <c r="ONC842" s="75"/>
      <c r="OND842" s="81"/>
      <c r="ONE842" s="75"/>
      <c r="ONF842" s="81"/>
      <c r="ONG842" s="75"/>
      <c r="ONH842" s="81"/>
      <c r="ONI842" s="75"/>
      <c r="ONJ842" s="81"/>
      <c r="ONK842" s="75"/>
      <c r="ONL842" s="81"/>
      <c r="ONM842" s="75"/>
      <c r="ONN842" s="81"/>
      <c r="ONO842" s="75"/>
      <c r="ONP842" s="81"/>
      <c r="ONQ842" s="75"/>
      <c r="ONR842" s="81"/>
      <c r="ONS842" s="75"/>
      <c r="ONT842" s="81"/>
      <c r="ONU842" s="75"/>
      <c r="ONV842" s="81"/>
      <c r="ONW842" s="75"/>
      <c r="ONX842" s="81"/>
      <c r="ONY842" s="75"/>
      <c r="ONZ842" s="81"/>
      <c r="OOA842" s="75"/>
      <c r="OOB842" s="81"/>
      <c r="OOC842" s="75"/>
      <c r="OOD842" s="81"/>
      <c r="OOE842" s="75"/>
      <c r="OOF842" s="81"/>
      <c r="OOG842" s="75"/>
      <c r="OOH842" s="81"/>
      <c r="OOI842" s="75"/>
      <c r="OOJ842" s="81"/>
      <c r="OOK842" s="75"/>
      <c r="OOL842" s="81"/>
      <c r="OOM842" s="75"/>
      <c r="OON842" s="81"/>
      <c r="OOO842" s="75"/>
      <c r="OOP842" s="81"/>
      <c r="OOQ842" s="75"/>
      <c r="OOR842" s="81"/>
      <c r="OOS842" s="75"/>
      <c r="OOT842" s="81"/>
      <c r="OOU842" s="75"/>
      <c r="OOV842" s="81"/>
      <c r="OOW842" s="75"/>
      <c r="OOX842" s="81"/>
      <c r="OOY842" s="75"/>
      <c r="OOZ842" s="81"/>
      <c r="OPA842" s="75"/>
      <c r="OPB842" s="81"/>
      <c r="OPC842" s="75"/>
      <c r="OPD842" s="81"/>
      <c r="OPE842" s="75"/>
      <c r="OPF842" s="81"/>
      <c r="OPG842" s="75"/>
      <c r="OPH842" s="81"/>
      <c r="OPI842" s="75"/>
      <c r="OPJ842" s="81"/>
      <c r="OPK842" s="75"/>
      <c r="OPL842" s="81"/>
      <c r="OPM842" s="75"/>
      <c r="OPN842" s="81"/>
      <c r="OPO842" s="75"/>
      <c r="OPP842" s="81"/>
      <c r="OPQ842" s="75"/>
      <c r="OPR842" s="81"/>
      <c r="OPS842" s="75"/>
      <c r="OPT842" s="81"/>
      <c r="OPU842" s="75"/>
      <c r="OPV842" s="81"/>
      <c r="OPW842" s="75"/>
      <c r="OPX842" s="81"/>
      <c r="OPY842" s="75"/>
      <c r="OPZ842" s="81"/>
      <c r="OQA842" s="75"/>
      <c r="OQB842" s="81"/>
      <c r="OQC842" s="75"/>
      <c r="OQD842" s="81"/>
      <c r="OQE842" s="75"/>
      <c r="OQF842" s="81"/>
      <c r="OQG842" s="75"/>
      <c r="OQH842" s="81"/>
      <c r="OQI842" s="75"/>
      <c r="OQJ842" s="81"/>
      <c r="OQK842" s="75"/>
      <c r="OQL842" s="81"/>
      <c r="OQM842" s="75"/>
      <c r="OQN842" s="81"/>
      <c r="OQO842" s="75"/>
      <c r="OQP842" s="81"/>
      <c r="OQQ842" s="75"/>
      <c r="OQR842" s="81"/>
      <c r="OQS842" s="75"/>
      <c r="OQT842" s="81"/>
      <c r="OQU842" s="75"/>
      <c r="OQV842" s="81"/>
      <c r="OQW842" s="75"/>
      <c r="OQX842" s="81"/>
      <c r="OQY842" s="75"/>
      <c r="OQZ842" s="81"/>
      <c r="ORA842" s="75"/>
      <c r="ORB842" s="81"/>
      <c r="ORC842" s="75"/>
      <c r="ORD842" s="81"/>
      <c r="ORE842" s="75"/>
      <c r="ORF842" s="81"/>
      <c r="ORG842" s="75"/>
      <c r="ORH842" s="81"/>
      <c r="ORI842" s="75"/>
      <c r="ORJ842" s="81"/>
      <c r="ORK842" s="75"/>
      <c r="ORL842" s="81"/>
      <c r="ORM842" s="75"/>
      <c r="ORN842" s="81"/>
      <c r="ORO842" s="75"/>
      <c r="ORP842" s="81"/>
      <c r="ORQ842" s="75"/>
      <c r="ORR842" s="81"/>
      <c r="ORS842" s="75"/>
      <c r="ORT842" s="81"/>
      <c r="ORU842" s="75"/>
      <c r="ORV842" s="81"/>
      <c r="ORW842" s="75"/>
      <c r="ORX842" s="81"/>
      <c r="ORY842" s="75"/>
      <c r="ORZ842" s="81"/>
      <c r="OSA842" s="75"/>
      <c r="OSB842" s="81"/>
      <c r="OSC842" s="75"/>
      <c r="OSD842" s="81"/>
      <c r="OSE842" s="75"/>
      <c r="OSF842" s="81"/>
      <c r="OSG842" s="75"/>
      <c r="OSH842" s="81"/>
      <c r="OSI842" s="75"/>
      <c r="OSJ842" s="81"/>
      <c r="OSK842" s="75"/>
      <c r="OSL842" s="81"/>
      <c r="OSM842" s="75"/>
      <c r="OSN842" s="81"/>
      <c r="OSO842" s="75"/>
      <c r="OSP842" s="81"/>
      <c r="OSQ842" s="75"/>
      <c r="OSR842" s="81"/>
      <c r="OSS842" s="75"/>
      <c r="OST842" s="81"/>
      <c r="OSU842" s="75"/>
      <c r="OSV842" s="81"/>
      <c r="OSW842" s="75"/>
      <c r="OSX842" s="81"/>
      <c r="OSY842" s="75"/>
      <c r="OSZ842" s="81"/>
      <c r="OTA842" s="75"/>
      <c r="OTB842" s="81"/>
      <c r="OTC842" s="75"/>
      <c r="OTD842" s="81"/>
      <c r="OTE842" s="75"/>
      <c r="OTF842" s="81"/>
      <c r="OTG842" s="75"/>
      <c r="OTH842" s="81"/>
      <c r="OTI842" s="75"/>
      <c r="OTJ842" s="81"/>
      <c r="OTK842" s="75"/>
      <c r="OTL842" s="81"/>
      <c r="OTM842" s="75"/>
      <c r="OTN842" s="81"/>
      <c r="OTO842" s="75"/>
      <c r="OTP842" s="81"/>
      <c r="OTQ842" s="75"/>
      <c r="OTR842" s="81"/>
      <c r="OTS842" s="75"/>
      <c r="OTT842" s="81"/>
      <c r="OTU842" s="75"/>
      <c r="OTV842" s="81"/>
      <c r="OTW842" s="75"/>
      <c r="OTX842" s="81"/>
      <c r="OTY842" s="75"/>
      <c r="OTZ842" s="81"/>
      <c r="OUA842" s="75"/>
      <c r="OUB842" s="81"/>
      <c r="OUC842" s="75"/>
      <c r="OUD842" s="81"/>
      <c r="OUE842" s="75"/>
      <c r="OUF842" s="81"/>
      <c r="OUG842" s="75"/>
      <c r="OUH842" s="81"/>
      <c r="OUI842" s="75"/>
      <c r="OUJ842" s="81"/>
      <c r="OUK842" s="75"/>
      <c r="OUL842" s="81"/>
      <c r="OUM842" s="75"/>
      <c r="OUN842" s="81"/>
      <c r="OUO842" s="75"/>
      <c r="OUP842" s="81"/>
      <c r="OUQ842" s="75"/>
      <c r="OUR842" s="81"/>
      <c r="OUS842" s="75"/>
      <c r="OUT842" s="81"/>
      <c r="OUU842" s="75"/>
      <c r="OUV842" s="81"/>
      <c r="OUW842" s="75"/>
      <c r="OUX842" s="81"/>
      <c r="OUY842" s="75"/>
      <c r="OUZ842" s="81"/>
      <c r="OVA842" s="75"/>
      <c r="OVB842" s="81"/>
      <c r="OVC842" s="75"/>
      <c r="OVD842" s="81"/>
      <c r="OVE842" s="75"/>
      <c r="OVF842" s="81"/>
      <c r="OVG842" s="75"/>
      <c r="OVH842" s="81"/>
      <c r="OVI842" s="75"/>
      <c r="OVJ842" s="81"/>
      <c r="OVK842" s="75"/>
      <c r="OVL842" s="81"/>
      <c r="OVM842" s="75"/>
      <c r="OVN842" s="81"/>
      <c r="OVO842" s="75"/>
      <c r="OVP842" s="81"/>
      <c r="OVQ842" s="75"/>
      <c r="OVR842" s="81"/>
      <c r="OVS842" s="75"/>
      <c r="OVT842" s="81"/>
      <c r="OVU842" s="75"/>
      <c r="OVV842" s="81"/>
      <c r="OVW842" s="75"/>
      <c r="OVX842" s="81"/>
      <c r="OVY842" s="75"/>
      <c r="OVZ842" s="81"/>
      <c r="OWA842" s="75"/>
      <c r="OWB842" s="81"/>
      <c r="OWC842" s="75"/>
      <c r="OWD842" s="81"/>
      <c r="OWE842" s="75"/>
      <c r="OWF842" s="81"/>
      <c r="OWG842" s="75"/>
      <c r="OWH842" s="81"/>
      <c r="OWI842" s="75"/>
      <c r="OWJ842" s="81"/>
      <c r="OWK842" s="75"/>
      <c r="OWL842" s="81"/>
      <c r="OWM842" s="75"/>
      <c r="OWN842" s="81"/>
      <c r="OWO842" s="75"/>
      <c r="OWP842" s="81"/>
      <c r="OWQ842" s="75"/>
      <c r="OWR842" s="81"/>
      <c r="OWS842" s="75"/>
      <c r="OWT842" s="81"/>
      <c r="OWU842" s="75"/>
      <c r="OWV842" s="81"/>
      <c r="OWW842" s="75"/>
      <c r="OWX842" s="81"/>
      <c r="OWY842" s="75"/>
      <c r="OWZ842" s="81"/>
      <c r="OXA842" s="75"/>
      <c r="OXB842" s="81"/>
      <c r="OXC842" s="75"/>
      <c r="OXD842" s="81"/>
      <c r="OXE842" s="75"/>
      <c r="OXF842" s="81"/>
      <c r="OXG842" s="75"/>
      <c r="OXH842" s="81"/>
      <c r="OXI842" s="75"/>
      <c r="OXJ842" s="81"/>
      <c r="OXK842" s="75"/>
      <c r="OXL842" s="81"/>
      <c r="OXM842" s="75"/>
      <c r="OXN842" s="81"/>
      <c r="OXO842" s="75"/>
      <c r="OXP842" s="81"/>
      <c r="OXQ842" s="75"/>
      <c r="OXR842" s="81"/>
      <c r="OXS842" s="75"/>
      <c r="OXT842" s="81"/>
      <c r="OXU842" s="75"/>
      <c r="OXV842" s="81"/>
      <c r="OXW842" s="75"/>
      <c r="OXX842" s="81"/>
      <c r="OXY842" s="75"/>
      <c r="OXZ842" s="81"/>
      <c r="OYA842" s="75"/>
      <c r="OYB842" s="81"/>
      <c r="OYC842" s="75"/>
      <c r="OYD842" s="81"/>
      <c r="OYE842" s="75"/>
      <c r="OYF842" s="81"/>
      <c r="OYG842" s="75"/>
      <c r="OYH842" s="81"/>
      <c r="OYI842" s="75"/>
      <c r="OYJ842" s="81"/>
      <c r="OYK842" s="75"/>
      <c r="OYL842" s="81"/>
      <c r="OYM842" s="75"/>
      <c r="OYN842" s="81"/>
      <c r="OYO842" s="75"/>
      <c r="OYP842" s="81"/>
      <c r="OYQ842" s="75"/>
      <c r="OYR842" s="81"/>
      <c r="OYS842" s="75"/>
      <c r="OYT842" s="81"/>
      <c r="OYU842" s="75"/>
      <c r="OYV842" s="81"/>
      <c r="OYW842" s="75"/>
      <c r="OYX842" s="81"/>
      <c r="OYY842" s="75"/>
      <c r="OYZ842" s="81"/>
      <c r="OZA842" s="75"/>
      <c r="OZB842" s="81"/>
      <c r="OZC842" s="75"/>
      <c r="OZD842" s="81"/>
      <c r="OZE842" s="75"/>
      <c r="OZF842" s="81"/>
      <c r="OZG842" s="75"/>
      <c r="OZH842" s="81"/>
      <c r="OZI842" s="75"/>
      <c r="OZJ842" s="81"/>
      <c r="OZK842" s="75"/>
      <c r="OZL842" s="81"/>
      <c r="OZM842" s="75"/>
      <c r="OZN842" s="81"/>
      <c r="OZO842" s="75"/>
      <c r="OZP842" s="81"/>
      <c r="OZQ842" s="75"/>
      <c r="OZR842" s="81"/>
      <c r="OZS842" s="75"/>
      <c r="OZT842" s="81"/>
      <c r="OZU842" s="75"/>
      <c r="OZV842" s="81"/>
      <c r="OZW842" s="75"/>
      <c r="OZX842" s="81"/>
      <c r="OZY842" s="75"/>
      <c r="OZZ842" s="81"/>
      <c r="PAA842" s="75"/>
      <c r="PAB842" s="81"/>
      <c r="PAC842" s="75"/>
      <c r="PAD842" s="81"/>
      <c r="PAE842" s="75"/>
      <c r="PAF842" s="81"/>
      <c r="PAG842" s="75"/>
      <c r="PAH842" s="81"/>
      <c r="PAI842" s="75"/>
      <c r="PAJ842" s="81"/>
      <c r="PAK842" s="75"/>
      <c r="PAL842" s="81"/>
      <c r="PAM842" s="75"/>
      <c r="PAN842" s="81"/>
      <c r="PAO842" s="75"/>
      <c r="PAP842" s="81"/>
      <c r="PAQ842" s="75"/>
      <c r="PAR842" s="81"/>
      <c r="PAS842" s="75"/>
      <c r="PAT842" s="81"/>
      <c r="PAU842" s="75"/>
      <c r="PAV842" s="81"/>
      <c r="PAW842" s="75"/>
      <c r="PAX842" s="81"/>
      <c r="PAY842" s="75"/>
      <c r="PAZ842" s="81"/>
      <c r="PBA842" s="75"/>
      <c r="PBB842" s="81"/>
      <c r="PBC842" s="75"/>
      <c r="PBD842" s="81"/>
      <c r="PBE842" s="75"/>
      <c r="PBF842" s="81"/>
      <c r="PBG842" s="75"/>
      <c r="PBH842" s="81"/>
      <c r="PBI842" s="75"/>
      <c r="PBJ842" s="81"/>
      <c r="PBK842" s="75"/>
      <c r="PBL842" s="81"/>
      <c r="PBM842" s="75"/>
      <c r="PBN842" s="81"/>
      <c r="PBO842" s="75"/>
      <c r="PBP842" s="81"/>
      <c r="PBQ842" s="75"/>
      <c r="PBR842" s="81"/>
      <c r="PBS842" s="75"/>
      <c r="PBT842" s="81"/>
      <c r="PBU842" s="75"/>
      <c r="PBV842" s="81"/>
      <c r="PBW842" s="75"/>
      <c r="PBX842" s="81"/>
      <c r="PBY842" s="75"/>
      <c r="PBZ842" s="81"/>
      <c r="PCA842" s="75"/>
      <c r="PCB842" s="81"/>
      <c r="PCC842" s="75"/>
      <c r="PCD842" s="81"/>
      <c r="PCE842" s="75"/>
      <c r="PCF842" s="81"/>
      <c r="PCG842" s="75"/>
      <c r="PCH842" s="81"/>
      <c r="PCI842" s="75"/>
      <c r="PCJ842" s="81"/>
      <c r="PCK842" s="75"/>
      <c r="PCL842" s="81"/>
      <c r="PCM842" s="75"/>
      <c r="PCN842" s="81"/>
      <c r="PCO842" s="75"/>
      <c r="PCP842" s="81"/>
      <c r="PCQ842" s="75"/>
      <c r="PCR842" s="81"/>
      <c r="PCS842" s="75"/>
      <c r="PCT842" s="81"/>
      <c r="PCU842" s="75"/>
      <c r="PCV842" s="81"/>
      <c r="PCW842" s="75"/>
      <c r="PCX842" s="81"/>
      <c r="PCY842" s="75"/>
      <c r="PCZ842" s="81"/>
      <c r="PDA842" s="75"/>
      <c r="PDB842" s="81"/>
      <c r="PDC842" s="75"/>
      <c r="PDD842" s="81"/>
      <c r="PDE842" s="75"/>
      <c r="PDF842" s="81"/>
      <c r="PDG842" s="75"/>
      <c r="PDH842" s="81"/>
      <c r="PDI842" s="75"/>
      <c r="PDJ842" s="81"/>
      <c r="PDK842" s="75"/>
      <c r="PDL842" s="81"/>
      <c r="PDM842" s="75"/>
      <c r="PDN842" s="81"/>
      <c r="PDO842" s="75"/>
      <c r="PDP842" s="81"/>
      <c r="PDQ842" s="75"/>
      <c r="PDR842" s="81"/>
      <c r="PDS842" s="75"/>
      <c r="PDT842" s="81"/>
      <c r="PDU842" s="75"/>
      <c r="PDV842" s="81"/>
      <c r="PDW842" s="75"/>
      <c r="PDX842" s="81"/>
      <c r="PDY842" s="75"/>
      <c r="PDZ842" s="81"/>
      <c r="PEA842" s="75"/>
      <c r="PEB842" s="81"/>
      <c r="PEC842" s="75"/>
      <c r="PED842" s="81"/>
      <c r="PEE842" s="75"/>
      <c r="PEF842" s="81"/>
      <c r="PEG842" s="75"/>
      <c r="PEH842" s="81"/>
      <c r="PEI842" s="75"/>
      <c r="PEJ842" s="81"/>
      <c r="PEK842" s="75"/>
      <c r="PEL842" s="81"/>
      <c r="PEM842" s="75"/>
      <c r="PEN842" s="81"/>
      <c r="PEO842" s="75"/>
      <c r="PEP842" s="81"/>
      <c r="PEQ842" s="75"/>
      <c r="PER842" s="81"/>
      <c r="PES842" s="75"/>
      <c r="PET842" s="81"/>
      <c r="PEU842" s="75"/>
      <c r="PEV842" s="81"/>
      <c r="PEW842" s="75"/>
      <c r="PEX842" s="81"/>
      <c r="PEY842" s="75"/>
      <c r="PEZ842" s="81"/>
      <c r="PFA842" s="75"/>
      <c r="PFB842" s="81"/>
      <c r="PFC842" s="75"/>
      <c r="PFD842" s="81"/>
      <c r="PFE842" s="75"/>
      <c r="PFF842" s="81"/>
      <c r="PFG842" s="75"/>
      <c r="PFH842" s="81"/>
      <c r="PFI842" s="75"/>
      <c r="PFJ842" s="81"/>
      <c r="PFK842" s="75"/>
      <c r="PFL842" s="81"/>
      <c r="PFM842" s="75"/>
      <c r="PFN842" s="81"/>
      <c r="PFO842" s="75"/>
      <c r="PFP842" s="81"/>
      <c r="PFQ842" s="75"/>
      <c r="PFR842" s="81"/>
      <c r="PFS842" s="75"/>
      <c r="PFT842" s="81"/>
      <c r="PFU842" s="75"/>
      <c r="PFV842" s="81"/>
      <c r="PFW842" s="75"/>
      <c r="PFX842" s="81"/>
      <c r="PFY842" s="75"/>
      <c r="PFZ842" s="81"/>
      <c r="PGA842" s="75"/>
      <c r="PGB842" s="81"/>
      <c r="PGC842" s="75"/>
      <c r="PGD842" s="81"/>
      <c r="PGE842" s="75"/>
      <c r="PGF842" s="81"/>
      <c r="PGG842" s="75"/>
      <c r="PGH842" s="81"/>
      <c r="PGI842" s="75"/>
      <c r="PGJ842" s="81"/>
      <c r="PGK842" s="75"/>
      <c r="PGL842" s="81"/>
      <c r="PGM842" s="75"/>
      <c r="PGN842" s="81"/>
      <c r="PGO842" s="75"/>
      <c r="PGP842" s="81"/>
      <c r="PGQ842" s="75"/>
      <c r="PGR842" s="81"/>
      <c r="PGS842" s="75"/>
      <c r="PGT842" s="81"/>
      <c r="PGU842" s="75"/>
      <c r="PGV842" s="81"/>
      <c r="PGW842" s="75"/>
      <c r="PGX842" s="81"/>
      <c r="PGY842" s="75"/>
      <c r="PGZ842" s="81"/>
      <c r="PHA842" s="75"/>
      <c r="PHB842" s="81"/>
      <c r="PHC842" s="75"/>
      <c r="PHD842" s="81"/>
      <c r="PHE842" s="75"/>
      <c r="PHF842" s="81"/>
      <c r="PHG842" s="75"/>
      <c r="PHH842" s="81"/>
      <c r="PHI842" s="75"/>
      <c r="PHJ842" s="81"/>
      <c r="PHK842" s="75"/>
      <c r="PHL842" s="81"/>
      <c r="PHM842" s="75"/>
      <c r="PHN842" s="81"/>
      <c r="PHO842" s="75"/>
      <c r="PHP842" s="81"/>
      <c r="PHQ842" s="75"/>
      <c r="PHR842" s="81"/>
      <c r="PHS842" s="75"/>
      <c r="PHT842" s="81"/>
      <c r="PHU842" s="75"/>
      <c r="PHV842" s="81"/>
      <c r="PHW842" s="75"/>
      <c r="PHX842" s="81"/>
      <c r="PHY842" s="75"/>
      <c r="PHZ842" s="81"/>
      <c r="PIA842" s="75"/>
      <c r="PIB842" s="81"/>
      <c r="PIC842" s="75"/>
      <c r="PID842" s="81"/>
      <c r="PIE842" s="75"/>
      <c r="PIF842" s="81"/>
      <c r="PIG842" s="75"/>
      <c r="PIH842" s="81"/>
      <c r="PII842" s="75"/>
      <c r="PIJ842" s="81"/>
      <c r="PIK842" s="75"/>
      <c r="PIL842" s="81"/>
      <c r="PIM842" s="75"/>
      <c r="PIN842" s="81"/>
      <c r="PIO842" s="75"/>
      <c r="PIP842" s="81"/>
      <c r="PIQ842" s="75"/>
      <c r="PIR842" s="81"/>
      <c r="PIS842" s="75"/>
      <c r="PIT842" s="81"/>
      <c r="PIU842" s="75"/>
      <c r="PIV842" s="81"/>
      <c r="PIW842" s="75"/>
      <c r="PIX842" s="81"/>
      <c r="PIY842" s="75"/>
      <c r="PIZ842" s="81"/>
      <c r="PJA842" s="75"/>
      <c r="PJB842" s="81"/>
      <c r="PJC842" s="75"/>
      <c r="PJD842" s="81"/>
      <c r="PJE842" s="75"/>
      <c r="PJF842" s="81"/>
      <c r="PJG842" s="75"/>
      <c r="PJH842" s="81"/>
      <c r="PJI842" s="75"/>
      <c r="PJJ842" s="81"/>
      <c r="PJK842" s="75"/>
      <c r="PJL842" s="81"/>
      <c r="PJM842" s="75"/>
      <c r="PJN842" s="81"/>
      <c r="PJO842" s="75"/>
      <c r="PJP842" s="81"/>
      <c r="PJQ842" s="75"/>
      <c r="PJR842" s="81"/>
      <c r="PJS842" s="75"/>
      <c r="PJT842" s="81"/>
      <c r="PJU842" s="75"/>
      <c r="PJV842" s="81"/>
      <c r="PJW842" s="75"/>
      <c r="PJX842" s="81"/>
      <c r="PJY842" s="75"/>
      <c r="PJZ842" s="81"/>
      <c r="PKA842" s="75"/>
      <c r="PKB842" s="81"/>
      <c r="PKC842" s="75"/>
      <c r="PKD842" s="81"/>
      <c r="PKE842" s="75"/>
      <c r="PKF842" s="81"/>
      <c r="PKG842" s="75"/>
      <c r="PKH842" s="81"/>
      <c r="PKI842" s="75"/>
      <c r="PKJ842" s="81"/>
      <c r="PKK842" s="75"/>
      <c r="PKL842" s="81"/>
      <c r="PKM842" s="75"/>
      <c r="PKN842" s="81"/>
      <c r="PKO842" s="75"/>
      <c r="PKP842" s="81"/>
      <c r="PKQ842" s="75"/>
      <c r="PKR842" s="81"/>
      <c r="PKS842" s="75"/>
      <c r="PKT842" s="81"/>
      <c r="PKU842" s="75"/>
      <c r="PKV842" s="81"/>
      <c r="PKW842" s="75"/>
      <c r="PKX842" s="81"/>
      <c r="PKY842" s="75"/>
      <c r="PKZ842" s="81"/>
      <c r="PLA842" s="75"/>
      <c r="PLB842" s="81"/>
      <c r="PLC842" s="75"/>
      <c r="PLD842" s="81"/>
      <c r="PLE842" s="75"/>
      <c r="PLF842" s="81"/>
      <c r="PLG842" s="75"/>
      <c r="PLH842" s="81"/>
      <c r="PLI842" s="75"/>
      <c r="PLJ842" s="81"/>
      <c r="PLK842" s="75"/>
      <c r="PLL842" s="81"/>
      <c r="PLM842" s="75"/>
      <c r="PLN842" s="81"/>
      <c r="PLO842" s="75"/>
      <c r="PLP842" s="81"/>
      <c r="PLQ842" s="75"/>
      <c r="PLR842" s="81"/>
      <c r="PLS842" s="75"/>
      <c r="PLT842" s="81"/>
      <c r="PLU842" s="75"/>
      <c r="PLV842" s="81"/>
      <c r="PLW842" s="75"/>
      <c r="PLX842" s="81"/>
      <c r="PLY842" s="75"/>
      <c r="PLZ842" s="81"/>
      <c r="PMA842" s="75"/>
      <c r="PMB842" s="81"/>
      <c r="PMC842" s="75"/>
      <c r="PMD842" s="81"/>
      <c r="PME842" s="75"/>
      <c r="PMF842" s="81"/>
      <c r="PMG842" s="75"/>
      <c r="PMH842" s="81"/>
      <c r="PMI842" s="75"/>
      <c r="PMJ842" s="81"/>
      <c r="PMK842" s="75"/>
      <c r="PML842" s="81"/>
      <c r="PMM842" s="75"/>
      <c r="PMN842" s="81"/>
      <c r="PMO842" s="75"/>
      <c r="PMP842" s="81"/>
      <c r="PMQ842" s="75"/>
      <c r="PMR842" s="81"/>
      <c r="PMS842" s="75"/>
      <c r="PMT842" s="81"/>
      <c r="PMU842" s="75"/>
      <c r="PMV842" s="81"/>
      <c r="PMW842" s="75"/>
      <c r="PMX842" s="81"/>
      <c r="PMY842" s="75"/>
      <c r="PMZ842" s="81"/>
      <c r="PNA842" s="75"/>
      <c r="PNB842" s="81"/>
      <c r="PNC842" s="75"/>
      <c r="PND842" s="81"/>
      <c r="PNE842" s="75"/>
      <c r="PNF842" s="81"/>
      <c r="PNG842" s="75"/>
      <c r="PNH842" s="81"/>
      <c r="PNI842" s="75"/>
      <c r="PNJ842" s="81"/>
      <c r="PNK842" s="75"/>
      <c r="PNL842" s="81"/>
      <c r="PNM842" s="75"/>
      <c r="PNN842" s="81"/>
      <c r="PNO842" s="75"/>
      <c r="PNP842" s="81"/>
      <c r="PNQ842" s="75"/>
      <c r="PNR842" s="81"/>
      <c r="PNS842" s="75"/>
      <c r="PNT842" s="81"/>
      <c r="PNU842" s="75"/>
      <c r="PNV842" s="81"/>
      <c r="PNW842" s="75"/>
      <c r="PNX842" s="81"/>
      <c r="PNY842" s="75"/>
      <c r="PNZ842" s="81"/>
      <c r="POA842" s="75"/>
      <c r="POB842" s="81"/>
      <c r="POC842" s="75"/>
      <c r="POD842" s="81"/>
      <c r="POE842" s="75"/>
      <c r="POF842" s="81"/>
      <c r="POG842" s="75"/>
      <c r="POH842" s="81"/>
      <c r="POI842" s="75"/>
      <c r="POJ842" s="81"/>
      <c r="POK842" s="75"/>
      <c r="POL842" s="81"/>
      <c r="POM842" s="75"/>
      <c r="PON842" s="81"/>
      <c r="POO842" s="75"/>
      <c r="POP842" s="81"/>
      <c r="POQ842" s="75"/>
      <c r="POR842" s="81"/>
      <c r="POS842" s="75"/>
      <c r="POT842" s="81"/>
      <c r="POU842" s="75"/>
      <c r="POV842" s="81"/>
      <c r="POW842" s="75"/>
      <c r="POX842" s="81"/>
      <c r="POY842" s="75"/>
      <c r="POZ842" s="81"/>
      <c r="PPA842" s="75"/>
      <c r="PPB842" s="81"/>
      <c r="PPC842" s="75"/>
      <c r="PPD842" s="81"/>
      <c r="PPE842" s="75"/>
      <c r="PPF842" s="81"/>
      <c r="PPG842" s="75"/>
      <c r="PPH842" s="81"/>
      <c r="PPI842" s="75"/>
      <c r="PPJ842" s="81"/>
      <c r="PPK842" s="75"/>
      <c r="PPL842" s="81"/>
      <c r="PPM842" s="75"/>
      <c r="PPN842" s="81"/>
      <c r="PPO842" s="75"/>
      <c r="PPP842" s="81"/>
      <c r="PPQ842" s="75"/>
      <c r="PPR842" s="81"/>
      <c r="PPS842" s="75"/>
      <c r="PPT842" s="81"/>
      <c r="PPU842" s="75"/>
      <c r="PPV842" s="81"/>
      <c r="PPW842" s="75"/>
      <c r="PPX842" s="81"/>
      <c r="PPY842" s="75"/>
      <c r="PPZ842" s="81"/>
      <c r="PQA842" s="75"/>
      <c r="PQB842" s="81"/>
      <c r="PQC842" s="75"/>
      <c r="PQD842" s="81"/>
      <c r="PQE842" s="75"/>
      <c r="PQF842" s="81"/>
      <c r="PQG842" s="75"/>
      <c r="PQH842" s="81"/>
      <c r="PQI842" s="75"/>
      <c r="PQJ842" s="81"/>
      <c r="PQK842" s="75"/>
      <c r="PQL842" s="81"/>
      <c r="PQM842" s="75"/>
      <c r="PQN842" s="81"/>
      <c r="PQO842" s="75"/>
      <c r="PQP842" s="81"/>
      <c r="PQQ842" s="75"/>
      <c r="PQR842" s="81"/>
      <c r="PQS842" s="75"/>
      <c r="PQT842" s="81"/>
      <c r="PQU842" s="75"/>
      <c r="PQV842" s="81"/>
      <c r="PQW842" s="75"/>
      <c r="PQX842" s="81"/>
      <c r="PQY842" s="75"/>
      <c r="PQZ842" s="81"/>
      <c r="PRA842" s="75"/>
      <c r="PRB842" s="81"/>
      <c r="PRC842" s="75"/>
      <c r="PRD842" s="81"/>
      <c r="PRE842" s="75"/>
      <c r="PRF842" s="81"/>
      <c r="PRG842" s="75"/>
      <c r="PRH842" s="81"/>
      <c r="PRI842" s="75"/>
      <c r="PRJ842" s="81"/>
      <c r="PRK842" s="75"/>
      <c r="PRL842" s="81"/>
      <c r="PRM842" s="75"/>
      <c r="PRN842" s="81"/>
      <c r="PRO842" s="75"/>
      <c r="PRP842" s="81"/>
      <c r="PRQ842" s="75"/>
      <c r="PRR842" s="81"/>
      <c r="PRS842" s="75"/>
      <c r="PRT842" s="81"/>
      <c r="PRU842" s="75"/>
      <c r="PRV842" s="81"/>
      <c r="PRW842" s="75"/>
      <c r="PRX842" s="81"/>
      <c r="PRY842" s="75"/>
      <c r="PRZ842" s="81"/>
      <c r="PSA842" s="75"/>
      <c r="PSB842" s="81"/>
      <c r="PSC842" s="75"/>
      <c r="PSD842" s="81"/>
      <c r="PSE842" s="75"/>
      <c r="PSF842" s="81"/>
      <c r="PSG842" s="75"/>
      <c r="PSH842" s="81"/>
      <c r="PSI842" s="75"/>
      <c r="PSJ842" s="81"/>
      <c r="PSK842" s="75"/>
      <c r="PSL842" s="81"/>
      <c r="PSM842" s="75"/>
      <c r="PSN842" s="81"/>
      <c r="PSO842" s="75"/>
      <c r="PSP842" s="81"/>
      <c r="PSQ842" s="75"/>
      <c r="PSR842" s="81"/>
      <c r="PSS842" s="75"/>
      <c r="PST842" s="81"/>
      <c r="PSU842" s="75"/>
      <c r="PSV842" s="81"/>
      <c r="PSW842" s="75"/>
      <c r="PSX842" s="81"/>
      <c r="PSY842" s="75"/>
      <c r="PSZ842" s="81"/>
      <c r="PTA842" s="75"/>
      <c r="PTB842" s="81"/>
      <c r="PTC842" s="75"/>
      <c r="PTD842" s="81"/>
      <c r="PTE842" s="75"/>
      <c r="PTF842" s="81"/>
      <c r="PTG842" s="75"/>
      <c r="PTH842" s="81"/>
      <c r="PTI842" s="75"/>
      <c r="PTJ842" s="81"/>
      <c r="PTK842" s="75"/>
      <c r="PTL842" s="81"/>
      <c r="PTM842" s="75"/>
      <c r="PTN842" s="81"/>
      <c r="PTO842" s="75"/>
      <c r="PTP842" s="81"/>
      <c r="PTQ842" s="75"/>
      <c r="PTR842" s="81"/>
      <c r="PTS842" s="75"/>
      <c r="PTT842" s="81"/>
      <c r="PTU842" s="75"/>
      <c r="PTV842" s="81"/>
      <c r="PTW842" s="75"/>
      <c r="PTX842" s="81"/>
      <c r="PTY842" s="75"/>
      <c r="PTZ842" s="81"/>
      <c r="PUA842" s="75"/>
      <c r="PUB842" s="81"/>
      <c r="PUC842" s="75"/>
      <c r="PUD842" s="81"/>
      <c r="PUE842" s="75"/>
      <c r="PUF842" s="81"/>
      <c r="PUG842" s="75"/>
      <c r="PUH842" s="81"/>
      <c r="PUI842" s="75"/>
      <c r="PUJ842" s="81"/>
      <c r="PUK842" s="75"/>
      <c r="PUL842" s="81"/>
      <c r="PUM842" s="75"/>
      <c r="PUN842" s="81"/>
      <c r="PUO842" s="75"/>
      <c r="PUP842" s="81"/>
      <c r="PUQ842" s="75"/>
      <c r="PUR842" s="81"/>
      <c r="PUS842" s="75"/>
      <c r="PUT842" s="81"/>
      <c r="PUU842" s="75"/>
      <c r="PUV842" s="81"/>
      <c r="PUW842" s="75"/>
      <c r="PUX842" s="81"/>
      <c r="PUY842" s="75"/>
      <c r="PUZ842" s="81"/>
      <c r="PVA842" s="75"/>
      <c r="PVB842" s="81"/>
      <c r="PVC842" s="75"/>
      <c r="PVD842" s="81"/>
      <c r="PVE842" s="75"/>
      <c r="PVF842" s="81"/>
      <c r="PVG842" s="75"/>
      <c r="PVH842" s="81"/>
      <c r="PVI842" s="75"/>
      <c r="PVJ842" s="81"/>
      <c r="PVK842" s="75"/>
      <c r="PVL842" s="81"/>
      <c r="PVM842" s="75"/>
      <c r="PVN842" s="81"/>
      <c r="PVO842" s="75"/>
      <c r="PVP842" s="81"/>
      <c r="PVQ842" s="75"/>
      <c r="PVR842" s="81"/>
      <c r="PVS842" s="75"/>
      <c r="PVT842" s="81"/>
      <c r="PVU842" s="75"/>
      <c r="PVV842" s="81"/>
      <c r="PVW842" s="75"/>
      <c r="PVX842" s="81"/>
      <c r="PVY842" s="75"/>
      <c r="PVZ842" s="81"/>
      <c r="PWA842" s="75"/>
      <c r="PWB842" s="81"/>
      <c r="PWC842" s="75"/>
      <c r="PWD842" s="81"/>
      <c r="PWE842" s="75"/>
      <c r="PWF842" s="81"/>
      <c r="PWG842" s="75"/>
      <c r="PWH842" s="81"/>
      <c r="PWI842" s="75"/>
      <c r="PWJ842" s="81"/>
      <c r="PWK842" s="75"/>
      <c r="PWL842" s="81"/>
      <c r="PWM842" s="75"/>
      <c r="PWN842" s="81"/>
      <c r="PWO842" s="75"/>
      <c r="PWP842" s="81"/>
      <c r="PWQ842" s="75"/>
      <c r="PWR842" s="81"/>
      <c r="PWS842" s="75"/>
      <c r="PWT842" s="81"/>
      <c r="PWU842" s="75"/>
      <c r="PWV842" s="81"/>
      <c r="PWW842" s="75"/>
      <c r="PWX842" s="81"/>
      <c r="PWY842" s="75"/>
      <c r="PWZ842" s="81"/>
      <c r="PXA842" s="75"/>
      <c r="PXB842" s="81"/>
      <c r="PXC842" s="75"/>
      <c r="PXD842" s="81"/>
      <c r="PXE842" s="75"/>
      <c r="PXF842" s="81"/>
      <c r="PXG842" s="75"/>
      <c r="PXH842" s="81"/>
      <c r="PXI842" s="75"/>
      <c r="PXJ842" s="81"/>
      <c r="PXK842" s="75"/>
      <c r="PXL842" s="81"/>
      <c r="PXM842" s="75"/>
      <c r="PXN842" s="81"/>
      <c r="PXO842" s="75"/>
      <c r="PXP842" s="81"/>
      <c r="PXQ842" s="75"/>
      <c r="PXR842" s="81"/>
      <c r="PXS842" s="75"/>
      <c r="PXT842" s="81"/>
      <c r="PXU842" s="75"/>
      <c r="PXV842" s="81"/>
      <c r="PXW842" s="75"/>
      <c r="PXX842" s="81"/>
      <c r="PXY842" s="75"/>
      <c r="PXZ842" s="81"/>
      <c r="PYA842" s="75"/>
      <c r="PYB842" s="81"/>
      <c r="PYC842" s="75"/>
      <c r="PYD842" s="81"/>
      <c r="PYE842" s="75"/>
      <c r="PYF842" s="81"/>
      <c r="PYG842" s="75"/>
      <c r="PYH842" s="81"/>
      <c r="PYI842" s="75"/>
      <c r="PYJ842" s="81"/>
      <c r="PYK842" s="75"/>
      <c r="PYL842" s="81"/>
      <c r="PYM842" s="75"/>
      <c r="PYN842" s="81"/>
      <c r="PYO842" s="75"/>
      <c r="PYP842" s="81"/>
      <c r="PYQ842" s="75"/>
      <c r="PYR842" s="81"/>
      <c r="PYS842" s="75"/>
      <c r="PYT842" s="81"/>
      <c r="PYU842" s="75"/>
      <c r="PYV842" s="81"/>
      <c r="PYW842" s="75"/>
      <c r="PYX842" s="81"/>
      <c r="PYY842" s="75"/>
      <c r="PYZ842" s="81"/>
      <c r="PZA842" s="75"/>
      <c r="PZB842" s="81"/>
      <c r="PZC842" s="75"/>
      <c r="PZD842" s="81"/>
      <c r="PZE842" s="75"/>
      <c r="PZF842" s="81"/>
      <c r="PZG842" s="75"/>
      <c r="PZH842" s="81"/>
      <c r="PZI842" s="75"/>
      <c r="PZJ842" s="81"/>
      <c r="PZK842" s="75"/>
      <c r="PZL842" s="81"/>
      <c r="PZM842" s="75"/>
      <c r="PZN842" s="81"/>
      <c r="PZO842" s="75"/>
      <c r="PZP842" s="81"/>
      <c r="PZQ842" s="75"/>
      <c r="PZR842" s="81"/>
      <c r="PZS842" s="75"/>
      <c r="PZT842" s="81"/>
      <c r="PZU842" s="75"/>
      <c r="PZV842" s="81"/>
      <c r="PZW842" s="75"/>
      <c r="PZX842" s="81"/>
      <c r="PZY842" s="75"/>
      <c r="PZZ842" s="81"/>
      <c r="QAA842" s="75"/>
      <c r="QAB842" s="81"/>
      <c r="QAC842" s="75"/>
      <c r="QAD842" s="81"/>
      <c r="QAE842" s="75"/>
      <c r="QAF842" s="81"/>
      <c r="QAG842" s="75"/>
      <c r="QAH842" s="81"/>
      <c r="QAI842" s="75"/>
      <c r="QAJ842" s="81"/>
      <c r="QAK842" s="75"/>
      <c r="QAL842" s="81"/>
      <c r="QAM842" s="75"/>
      <c r="QAN842" s="81"/>
      <c r="QAO842" s="75"/>
      <c r="QAP842" s="81"/>
      <c r="QAQ842" s="75"/>
      <c r="QAR842" s="81"/>
      <c r="QAS842" s="75"/>
      <c r="QAT842" s="81"/>
      <c r="QAU842" s="75"/>
      <c r="QAV842" s="81"/>
      <c r="QAW842" s="75"/>
      <c r="QAX842" s="81"/>
      <c r="QAY842" s="75"/>
      <c r="QAZ842" s="81"/>
      <c r="QBA842" s="75"/>
      <c r="QBB842" s="81"/>
      <c r="QBC842" s="75"/>
      <c r="QBD842" s="81"/>
      <c r="QBE842" s="75"/>
      <c r="QBF842" s="81"/>
      <c r="QBG842" s="75"/>
      <c r="QBH842" s="81"/>
      <c r="QBI842" s="75"/>
      <c r="QBJ842" s="81"/>
      <c r="QBK842" s="75"/>
      <c r="QBL842" s="81"/>
      <c r="QBM842" s="75"/>
      <c r="QBN842" s="81"/>
      <c r="QBO842" s="75"/>
      <c r="QBP842" s="81"/>
      <c r="QBQ842" s="75"/>
      <c r="QBR842" s="81"/>
      <c r="QBS842" s="75"/>
      <c r="QBT842" s="81"/>
      <c r="QBU842" s="75"/>
      <c r="QBV842" s="81"/>
      <c r="QBW842" s="75"/>
      <c r="QBX842" s="81"/>
      <c r="QBY842" s="75"/>
      <c r="QBZ842" s="81"/>
      <c r="QCA842" s="75"/>
      <c r="QCB842" s="81"/>
      <c r="QCC842" s="75"/>
      <c r="QCD842" s="81"/>
      <c r="QCE842" s="75"/>
      <c r="QCF842" s="81"/>
      <c r="QCG842" s="75"/>
      <c r="QCH842" s="81"/>
      <c r="QCI842" s="75"/>
      <c r="QCJ842" s="81"/>
      <c r="QCK842" s="75"/>
      <c r="QCL842" s="81"/>
      <c r="QCM842" s="75"/>
      <c r="QCN842" s="81"/>
      <c r="QCO842" s="75"/>
      <c r="QCP842" s="81"/>
      <c r="QCQ842" s="75"/>
      <c r="QCR842" s="81"/>
      <c r="QCS842" s="75"/>
      <c r="QCT842" s="81"/>
      <c r="QCU842" s="75"/>
      <c r="QCV842" s="81"/>
      <c r="QCW842" s="75"/>
      <c r="QCX842" s="81"/>
      <c r="QCY842" s="75"/>
      <c r="QCZ842" s="81"/>
      <c r="QDA842" s="75"/>
      <c r="QDB842" s="81"/>
      <c r="QDC842" s="75"/>
      <c r="QDD842" s="81"/>
      <c r="QDE842" s="75"/>
      <c r="QDF842" s="81"/>
      <c r="QDG842" s="75"/>
      <c r="QDH842" s="81"/>
      <c r="QDI842" s="75"/>
      <c r="QDJ842" s="81"/>
      <c r="QDK842" s="75"/>
      <c r="QDL842" s="81"/>
      <c r="QDM842" s="75"/>
      <c r="QDN842" s="81"/>
      <c r="QDO842" s="75"/>
      <c r="QDP842" s="81"/>
      <c r="QDQ842" s="75"/>
      <c r="QDR842" s="81"/>
      <c r="QDS842" s="75"/>
      <c r="QDT842" s="81"/>
      <c r="QDU842" s="75"/>
      <c r="QDV842" s="81"/>
      <c r="QDW842" s="75"/>
      <c r="QDX842" s="81"/>
      <c r="QDY842" s="75"/>
      <c r="QDZ842" s="81"/>
      <c r="QEA842" s="75"/>
      <c r="QEB842" s="81"/>
      <c r="QEC842" s="75"/>
      <c r="QED842" s="81"/>
      <c r="QEE842" s="75"/>
      <c r="QEF842" s="81"/>
      <c r="QEG842" s="75"/>
      <c r="QEH842" s="81"/>
      <c r="QEI842" s="75"/>
      <c r="QEJ842" s="81"/>
      <c r="QEK842" s="75"/>
      <c r="QEL842" s="81"/>
      <c r="QEM842" s="75"/>
      <c r="QEN842" s="81"/>
      <c r="QEO842" s="75"/>
      <c r="QEP842" s="81"/>
      <c r="QEQ842" s="75"/>
      <c r="QER842" s="81"/>
      <c r="QES842" s="75"/>
      <c r="QET842" s="81"/>
      <c r="QEU842" s="75"/>
      <c r="QEV842" s="81"/>
      <c r="QEW842" s="75"/>
      <c r="QEX842" s="81"/>
      <c r="QEY842" s="75"/>
      <c r="QEZ842" s="81"/>
      <c r="QFA842" s="75"/>
      <c r="QFB842" s="81"/>
      <c r="QFC842" s="75"/>
      <c r="QFD842" s="81"/>
      <c r="QFE842" s="75"/>
      <c r="QFF842" s="81"/>
      <c r="QFG842" s="75"/>
      <c r="QFH842" s="81"/>
      <c r="QFI842" s="75"/>
      <c r="QFJ842" s="81"/>
      <c r="QFK842" s="75"/>
      <c r="QFL842" s="81"/>
      <c r="QFM842" s="75"/>
      <c r="QFN842" s="81"/>
      <c r="QFO842" s="75"/>
      <c r="QFP842" s="81"/>
      <c r="QFQ842" s="75"/>
      <c r="QFR842" s="81"/>
      <c r="QFS842" s="75"/>
      <c r="QFT842" s="81"/>
      <c r="QFU842" s="75"/>
      <c r="QFV842" s="81"/>
      <c r="QFW842" s="75"/>
      <c r="QFX842" s="81"/>
      <c r="QFY842" s="75"/>
      <c r="QFZ842" s="81"/>
      <c r="QGA842" s="75"/>
      <c r="QGB842" s="81"/>
      <c r="QGC842" s="75"/>
      <c r="QGD842" s="81"/>
      <c r="QGE842" s="75"/>
      <c r="QGF842" s="81"/>
      <c r="QGG842" s="75"/>
      <c r="QGH842" s="81"/>
      <c r="QGI842" s="75"/>
      <c r="QGJ842" s="81"/>
      <c r="QGK842" s="75"/>
      <c r="QGL842" s="81"/>
      <c r="QGM842" s="75"/>
      <c r="QGN842" s="81"/>
      <c r="QGO842" s="75"/>
      <c r="QGP842" s="81"/>
      <c r="QGQ842" s="75"/>
      <c r="QGR842" s="81"/>
      <c r="QGS842" s="75"/>
      <c r="QGT842" s="81"/>
      <c r="QGU842" s="75"/>
      <c r="QGV842" s="81"/>
      <c r="QGW842" s="75"/>
      <c r="QGX842" s="81"/>
      <c r="QGY842" s="75"/>
      <c r="QGZ842" s="81"/>
      <c r="QHA842" s="75"/>
      <c r="QHB842" s="81"/>
      <c r="QHC842" s="75"/>
      <c r="QHD842" s="81"/>
      <c r="QHE842" s="75"/>
      <c r="QHF842" s="81"/>
      <c r="QHG842" s="75"/>
      <c r="QHH842" s="81"/>
      <c r="QHI842" s="75"/>
      <c r="QHJ842" s="81"/>
      <c r="QHK842" s="75"/>
      <c r="QHL842" s="81"/>
      <c r="QHM842" s="75"/>
      <c r="QHN842" s="81"/>
      <c r="QHO842" s="75"/>
      <c r="QHP842" s="81"/>
      <c r="QHQ842" s="75"/>
      <c r="QHR842" s="81"/>
      <c r="QHS842" s="75"/>
      <c r="QHT842" s="81"/>
      <c r="QHU842" s="75"/>
      <c r="QHV842" s="81"/>
      <c r="QHW842" s="75"/>
      <c r="QHX842" s="81"/>
      <c r="QHY842" s="75"/>
      <c r="QHZ842" s="81"/>
      <c r="QIA842" s="75"/>
      <c r="QIB842" s="81"/>
      <c r="QIC842" s="75"/>
      <c r="QID842" s="81"/>
      <c r="QIE842" s="75"/>
      <c r="QIF842" s="81"/>
      <c r="QIG842" s="75"/>
      <c r="QIH842" s="81"/>
      <c r="QII842" s="75"/>
      <c r="QIJ842" s="81"/>
      <c r="QIK842" s="75"/>
      <c r="QIL842" s="81"/>
      <c r="QIM842" s="75"/>
      <c r="QIN842" s="81"/>
      <c r="QIO842" s="75"/>
      <c r="QIP842" s="81"/>
      <c r="QIQ842" s="75"/>
      <c r="QIR842" s="81"/>
      <c r="QIS842" s="75"/>
      <c r="QIT842" s="81"/>
      <c r="QIU842" s="75"/>
      <c r="QIV842" s="81"/>
      <c r="QIW842" s="75"/>
      <c r="QIX842" s="81"/>
      <c r="QIY842" s="75"/>
      <c r="QIZ842" s="81"/>
      <c r="QJA842" s="75"/>
      <c r="QJB842" s="81"/>
      <c r="QJC842" s="75"/>
      <c r="QJD842" s="81"/>
      <c r="QJE842" s="75"/>
      <c r="QJF842" s="81"/>
      <c r="QJG842" s="75"/>
      <c r="QJH842" s="81"/>
      <c r="QJI842" s="75"/>
      <c r="QJJ842" s="81"/>
      <c r="QJK842" s="75"/>
      <c r="QJL842" s="81"/>
      <c r="QJM842" s="75"/>
      <c r="QJN842" s="81"/>
      <c r="QJO842" s="75"/>
      <c r="QJP842" s="81"/>
      <c r="QJQ842" s="75"/>
      <c r="QJR842" s="81"/>
      <c r="QJS842" s="75"/>
      <c r="QJT842" s="81"/>
      <c r="QJU842" s="75"/>
      <c r="QJV842" s="81"/>
      <c r="QJW842" s="75"/>
      <c r="QJX842" s="81"/>
      <c r="QJY842" s="75"/>
      <c r="QJZ842" s="81"/>
      <c r="QKA842" s="75"/>
      <c r="QKB842" s="81"/>
      <c r="QKC842" s="75"/>
      <c r="QKD842" s="81"/>
      <c r="QKE842" s="75"/>
      <c r="QKF842" s="81"/>
      <c r="QKG842" s="75"/>
      <c r="QKH842" s="81"/>
      <c r="QKI842" s="75"/>
      <c r="QKJ842" s="81"/>
      <c r="QKK842" s="75"/>
      <c r="QKL842" s="81"/>
      <c r="QKM842" s="75"/>
      <c r="QKN842" s="81"/>
      <c r="QKO842" s="75"/>
      <c r="QKP842" s="81"/>
      <c r="QKQ842" s="75"/>
      <c r="QKR842" s="81"/>
      <c r="QKS842" s="75"/>
      <c r="QKT842" s="81"/>
      <c r="QKU842" s="75"/>
      <c r="QKV842" s="81"/>
      <c r="QKW842" s="75"/>
      <c r="QKX842" s="81"/>
      <c r="QKY842" s="75"/>
      <c r="QKZ842" s="81"/>
      <c r="QLA842" s="75"/>
      <c r="QLB842" s="81"/>
      <c r="QLC842" s="75"/>
      <c r="QLD842" s="81"/>
      <c r="QLE842" s="75"/>
      <c r="QLF842" s="81"/>
      <c r="QLG842" s="75"/>
      <c r="QLH842" s="81"/>
      <c r="QLI842" s="75"/>
      <c r="QLJ842" s="81"/>
      <c r="QLK842" s="75"/>
      <c r="QLL842" s="81"/>
      <c r="QLM842" s="75"/>
      <c r="QLN842" s="81"/>
      <c r="QLO842" s="75"/>
      <c r="QLP842" s="81"/>
      <c r="QLQ842" s="75"/>
      <c r="QLR842" s="81"/>
      <c r="QLS842" s="75"/>
      <c r="QLT842" s="81"/>
      <c r="QLU842" s="75"/>
      <c r="QLV842" s="81"/>
      <c r="QLW842" s="75"/>
      <c r="QLX842" s="81"/>
      <c r="QLY842" s="75"/>
      <c r="QLZ842" s="81"/>
      <c r="QMA842" s="75"/>
      <c r="QMB842" s="81"/>
      <c r="QMC842" s="75"/>
      <c r="QMD842" s="81"/>
      <c r="QME842" s="75"/>
      <c r="QMF842" s="81"/>
      <c r="QMG842" s="75"/>
      <c r="QMH842" s="81"/>
      <c r="QMI842" s="75"/>
      <c r="QMJ842" s="81"/>
      <c r="QMK842" s="75"/>
      <c r="QML842" s="81"/>
      <c r="QMM842" s="75"/>
      <c r="QMN842" s="81"/>
      <c r="QMO842" s="75"/>
      <c r="QMP842" s="81"/>
      <c r="QMQ842" s="75"/>
      <c r="QMR842" s="81"/>
      <c r="QMS842" s="75"/>
      <c r="QMT842" s="81"/>
      <c r="QMU842" s="75"/>
      <c r="QMV842" s="81"/>
      <c r="QMW842" s="75"/>
      <c r="QMX842" s="81"/>
      <c r="QMY842" s="75"/>
      <c r="QMZ842" s="81"/>
      <c r="QNA842" s="75"/>
      <c r="QNB842" s="81"/>
      <c r="QNC842" s="75"/>
      <c r="QND842" s="81"/>
      <c r="QNE842" s="75"/>
      <c r="QNF842" s="81"/>
      <c r="QNG842" s="75"/>
      <c r="QNH842" s="81"/>
      <c r="QNI842" s="75"/>
      <c r="QNJ842" s="81"/>
      <c r="QNK842" s="75"/>
      <c r="QNL842" s="81"/>
      <c r="QNM842" s="75"/>
      <c r="QNN842" s="81"/>
      <c r="QNO842" s="75"/>
      <c r="QNP842" s="81"/>
      <c r="QNQ842" s="75"/>
      <c r="QNR842" s="81"/>
      <c r="QNS842" s="75"/>
      <c r="QNT842" s="81"/>
      <c r="QNU842" s="75"/>
      <c r="QNV842" s="81"/>
      <c r="QNW842" s="75"/>
      <c r="QNX842" s="81"/>
      <c r="QNY842" s="75"/>
      <c r="QNZ842" s="81"/>
      <c r="QOA842" s="75"/>
      <c r="QOB842" s="81"/>
      <c r="QOC842" s="75"/>
      <c r="QOD842" s="81"/>
      <c r="QOE842" s="75"/>
      <c r="QOF842" s="81"/>
      <c r="QOG842" s="75"/>
      <c r="QOH842" s="81"/>
      <c r="QOI842" s="75"/>
      <c r="QOJ842" s="81"/>
      <c r="QOK842" s="75"/>
      <c r="QOL842" s="81"/>
      <c r="QOM842" s="75"/>
      <c r="QON842" s="81"/>
      <c r="QOO842" s="75"/>
      <c r="QOP842" s="81"/>
      <c r="QOQ842" s="75"/>
      <c r="QOR842" s="81"/>
      <c r="QOS842" s="75"/>
      <c r="QOT842" s="81"/>
      <c r="QOU842" s="75"/>
      <c r="QOV842" s="81"/>
      <c r="QOW842" s="75"/>
      <c r="QOX842" s="81"/>
      <c r="QOY842" s="75"/>
      <c r="QOZ842" s="81"/>
      <c r="QPA842" s="75"/>
      <c r="QPB842" s="81"/>
      <c r="QPC842" s="75"/>
      <c r="QPD842" s="81"/>
      <c r="QPE842" s="75"/>
      <c r="QPF842" s="81"/>
      <c r="QPG842" s="75"/>
      <c r="QPH842" s="81"/>
      <c r="QPI842" s="75"/>
      <c r="QPJ842" s="81"/>
      <c r="QPK842" s="75"/>
      <c r="QPL842" s="81"/>
      <c r="QPM842" s="75"/>
      <c r="QPN842" s="81"/>
      <c r="QPO842" s="75"/>
      <c r="QPP842" s="81"/>
      <c r="QPQ842" s="75"/>
      <c r="QPR842" s="81"/>
      <c r="QPS842" s="75"/>
      <c r="QPT842" s="81"/>
      <c r="QPU842" s="75"/>
      <c r="QPV842" s="81"/>
      <c r="QPW842" s="75"/>
      <c r="QPX842" s="81"/>
      <c r="QPY842" s="75"/>
      <c r="QPZ842" s="81"/>
      <c r="QQA842" s="75"/>
      <c r="QQB842" s="81"/>
      <c r="QQC842" s="75"/>
      <c r="QQD842" s="81"/>
      <c r="QQE842" s="75"/>
      <c r="QQF842" s="81"/>
      <c r="QQG842" s="75"/>
      <c r="QQH842" s="81"/>
      <c r="QQI842" s="75"/>
      <c r="QQJ842" s="81"/>
      <c r="QQK842" s="75"/>
      <c r="QQL842" s="81"/>
      <c r="QQM842" s="75"/>
      <c r="QQN842" s="81"/>
      <c r="QQO842" s="75"/>
      <c r="QQP842" s="81"/>
      <c r="QQQ842" s="75"/>
      <c r="QQR842" s="81"/>
      <c r="QQS842" s="75"/>
      <c r="QQT842" s="81"/>
      <c r="QQU842" s="75"/>
      <c r="QQV842" s="81"/>
      <c r="QQW842" s="75"/>
      <c r="QQX842" s="81"/>
      <c r="QQY842" s="75"/>
      <c r="QQZ842" s="81"/>
      <c r="QRA842" s="75"/>
      <c r="QRB842" s="81"/>
      <c r="QRC842" s="75"/>
      <c r="QRD842" s="81"/>
      <c r="QRE842" s="75"/>
      <c r="QRF842" s="81"/>
      <c r="QRG842" s="75"/>
      <c r="QRH842" s="81"/>
      <c r="QRI842" s="75"/>
      <c r="QRJ842" s="81"/>
      <c r="QRK842" s="75"/>
      <c r="QRL842" s="81"/>
      <c r="QRM842" s="75"/>
      <c r="QRN842" s="81"/>
      <c r="QRO842" s="75"/>
      <c r="QRP842" s="81"/>
      <c r="QRQ842" s="75"/>
      <c r="QRR842" s="81"/>
      <c r="QRS842" s="75"/>
      <c r="QRT842" s="81"/>
      <c r="QRU842" s="75"/>
      <c r="QRV842" s="81"/>
      <c r="QRW842" s="75"/>
      <c r="QRX842" s="81"/>
      <c r="QRY842" s="75"/>
      <c r="QRZ842" s="81"/>
      <c r="QSA842" s="75"/>
      <c r="QSB842" s="81"/>
      <c r="QSC842" s="75"/>
      <c r="QSD842" s="81"/>
      <c r="QSE842" s="75"/>
      <c r="QSF842" s="81"/>
      <c r="QSG842" s="75"/>
      <c r="QSH842" s="81"/>
      <c r="QSI842" s="75"/>
      <c r="QSJ842" s="81"/>
      <c r="QSK842" s="75"/>
      <c r="QSL842" s="81"/>
      <c r="QSM842" s="75"/>
      <c r="QSN842" s="81"/>
      <c r="QSO842" s="75"/>
      <c r="QSP842" s="81"/>
      <c r="QSQ842" s="75"/>
      <c r="QSR842" s="81"/>
      <c r="QSS842" s="75"/>
      <c r="QST842" s="81"/>
      <c r="QSU842" s="75"/>
      <c r="QSV842" s="81"/>
      <c r="QSW842" s="75"/>
      <c r="QSX842" s="81"/>
      <c r="QSY842" s="75"/>
      <c r="QSZ842" s="81"/>
      <c r="QTA842" s="75"/>
      <c r="QTB842" s="81"/>
      <c r="QTC842" s="75"/>
      <c r="QTD842" s="81"/>
      <c r="QTE842" s="75"/>
      <c r="QTF842" s="81"/>
      <c r="QTG842" s="75"/>
      <c r="QTH842" s="81"/>
      <c r="QTI842" s="75"/>
      <c r="QTJ842" s="81"/>
      <c r="QTK842" s="75"/>
      <c r="QTL842" s="81"/>
      <c r="QTM842" s="75"/>
      <c r="QTN842" s="81"/>
      <c r="QTO842" s="75"/>
      <c r="QTP842" s="81"/>
      <c r="QTQ842" s="75"/>
      <c r="QTR842" s="81"/>
      <c r="QTS842" s="75"/>
      <c r="QTT842" s="81"/>
      <c r="QTU842" s="75"/>
      <c r="QTV842" s="81"/>
      <c r="QTW842" s="75"/>
      <c r="QTX842" s="81"/>
      <c r="QTY842" s="75"/>
      <c r="QTZ842" s="81"/>
      <c r="QUA842" s="75"/>
      <c r="QUB842" s="81"/>
      <c r="QUC842" s="75"/>
      <c r="QUD842" s="81"/>
      <c r="QUE842" s="75"/>
      <c r="QUF842" s="81"/>
      <c r="QUG842" s="75"/>
      <c r="QUH842" s="81"/>
      <c r="QUI842" s="75"/>
      <c r="QUJ842" s="81"/>
      <c r="QUK842" s="75"/>
      <c r="QUL842" s="81"/>
      <c r="QUM842" s="75"/>
      <c r="QUN842" s="81"/>
      <c r="QUO842" s="75"/>
      <c r="QUP842" s="81"/>
      <c r="QUQ842" s="75"/>
      <c r="QUR842" s="81"/>
      <c r="QUS842" s="75"/>
      <c r="QUT842" s="81"/>
      <c r="QUU842" s="75"/>
      <c r="QUV842" s="81"/>
      <c r="QUW842" s="75"/>
      <c r="QUX842" s="81"/>
      <c r="QUY842" s="75"/>
      <c r="QUZ842" s="81"/>
      <c r="QVA842" s="75"/>
      <c r="QVB842" s="81"/>
      <c r="QVC842" s="75"/>
      <c r="QVD842" s="81"/>
      <c r="QVE842" s="75"/>
      <c r="QVF842" s="81"/>
      <c r="QVG842" s="75"/>
      <c r="QVH842" s="81"/>
      <c r="QVI842" s="75"/>
      <c r="QVJ842" s="81"/>
      <c r="QVK842" s="75"/>
      <c r="QVL842" s="81"/>
      <c r="QVM842" s="75"/>
      <c r="QVN842" s="81"/>
      <c r="QVO842" s="75"/>
      <c r="QVP842" s="81"/>
      <c r="QVQ842" s="75"/>
      <c r="QVR842" s="81"/>
      <c r="QVS842" s="75"/>
      <c r="QVT842" s="81"/>
      <c r="QVU842" s="75"/>
      <c r="QVV842" s="81"/>
      <c r="QVW842" s="75"/>
      <c r="QVX842" s="81"/>
      <c r="QVY842" s="75"/>
      <c r="QVZ842" s="81"/>
      <c r="QWA842" s="75"/>
      <c r="QWB842" s="81"/>
      <c r="QWC842" s="75"/>
      <c r="QWD842" s="81"/>
      <c r="QWE842" s="75"/>
      <c r="QWF842" s="81"/>
      <c r="QWG842" s="75"/>
      <c r="QWH842" s="81"/>
      <c r="QWI842" s="75"/>
      <c r="QWJ842" s="81"/>
      <c r="QWK842" s="75"/>
      <c r="QWL842" s="81"/>
      <c r="QWM842" s="75"/>
      <c r="QWN842" s="81"/>
      <c r="QWO842" s="75"/>
      <c r="QWP842" s="81"/>
      <c r="QWQ842" s="75"/>
      <c r="QWR842" s="81"/>
      <c r="QWS842" s="75"/>
      <c r="QWT842" s="81"/>
      <c r="QWU842" s="75"/>
      <c r="QWV842" s="81"/>
      <c r="QWW842" s="75"/>
      <c r="QWX842" s="81"/>
      <c r="QWY842" s="75"/>
      <c r="QWZ842" s="81"/>
      <c r="QXA842" s="75"/>
      <c r="QXB842" s="81"/>
      <c r="QXC842" s="75"/>
      <c r="QXD842" s="81"/>
      <c r="QXE842" s="75"/>
      <c r="QXF842" s="81"/>
      <c r="QXG842" s="75"/>
      <c r="QXH842" s="81"/>
      <c r="QXI842" s="75"/>
      <c r="QXJ842" s="81"/>
      <c r="QXK842" s="75"/>
      <c r="QXL842" s="81"/>
      <c r="QXM842" s="75"/>
      <c r="QXN842" s="81"/>
      <c r="QXO842" s="75"/>
      <c r="QXP842" s="81"/>
      <c r="QXQ842" s="75"/>
      <c r="QXR842" s="81"/>
      <c r="QXS842" s="75"/>
      <c r="QXT842" s="81"/>
      <c r="QXU842" s="75"/>
      <c r="QXV842" s="81"/>
      <c r="QXW842" s="75"/>
      <c r="QXX842" s="81"/>
      <c r="QXY842" s="75"/>
      <c r="QXZ842" s="81"/>
      <c r="QYA842" s="75"/>
      <c r="QYB842" s="81"/>
      <c r="QYC842" s="75"/>
      <c r="QYD842" s="81"/>
      <c r="QYE842" s="75"/>
      <c r="QYF842" s="81"/>
      <c r="QYG842" s="75"/>
      <c r="QYH842" s="81"/>
      <c r="QYI842" s="75"/>
      <c r="QYJ842" s="81"/>
      <c r="QYK842" s="75"/>
      <c r="QYL842" s="81"/>
      <c r="QYM842" s="75"/>
      <c r="QYN842" s="81"/>
      <c r="QYO842" s="75"/>
      <c r="QYP842" s="81"/>
      <c r="QYQ842" s="75"/>
      <c r="QYR842" s="81"/>
      <c r="QYS842" s="75"/>
      <c r="QYT842" s="81"/>
      <c r="QYU842" s="75"/>
      <c r="QYV842" s="81"/>
      <c r="QYW842" s="75"/>
      <c r="QYX842" s="81"/>
      <c r="QYY842" s="75"/>
      <c r="QYZ842" s="81"/>
      <c r="QZA842" s="75"/>
      <c r="QZB842" s="81"/>
      <c r="QZC842" s="75"/>
      <c r="QZD842" s="81"/>
      <c r="QZE842" s="75"/>
      <c r="QZF842" s="81"/>
      <c r="QZG842" s="75"/>
      <c r="QZH842" s="81"/>
      <c r="QZI842" s="75"/>
      <c r="QZJ842" s="81"/>
      <c r="QZK842" s="75"/>
      <c r="QZL842" s="81"/>
      <c r="QZM842" s="75"/>
      <c r="QZN842" s="81"/>
      <c r="QZO842" s="75"/>
      <c r="QZP842" s="81"/>
      <c r="QZQ842" s="75"/>
      <c r="QZR842" s="81"/>
      <c r="QZS842" s="75"/>
      <c r="QZT842" s="81"/>
      <c r="QZU842" s="75"/>
      <c r="QZV842" s="81"/>
      <c r="QZW842" s="75"/>
      <c r="QZX842" s="81"/>
      <c r="QZY842" s="75"/>
      <c r="QZZ842" s="81"/>
      <c r="RAA842" s="75"/>
      <c r="RAB842" s="81"/>
      <c r="RAC842" s="75"/>
      <c r="RAD842" s="81"/>
      <c r="RAE842" s="75"/>
      <c r="RAF842" s="81"/>
      <c r="RAG842" s="75"/>
      <c r="RAH842" s="81"/>
      <c r="RAI842" s="75"/>
      <c r="RAJ842" s="81"/>
      <c r="RAK842" s="75"/>
      <c r="RAL842" s="81"/>
      <c r="RAM842" s="75"/>
      <c r="RAN842" s="81"/>
      <c r="RAO842" s="75"/>
      <c r="RAP842" s="81"/>
      <c r="RAQ842" s="75"/>
      <c r="RAR842" s="81"/>
      <c r="RAS842" s="75"/>
      <c r="RAT842" s="81"/>
      <c r="RAU842" s="75"/>
      <c r="RAV842" s="81"/>
      <c r="RAW842" s="75"/>
      <c r="RAX842" s="81"/>
      <c r="RAY842" s="75"/>
      <c r="RAZ842" s="81"/>
      <c r="RBA842" s="75"/>
      <c r="RBB842" s="81"/>
      <c r="RBC842" s="75"/>
      <c r="RBD842" s="81"/>
      <c r="RBE842" s="75"/>
      <c r="RBF842" s="81"/>
      <c r="RBG842" s="75"/>
      <c r="RBH842" s="81"/>
      <c r="RBI842" s="75"/>
      <c r="RBJ842" s="81"/>
      <c r="RBK842" s="75"/>
      <c r="RBL842" s="81"/>
      <c r="RBM842" s="75"/>
      <c r="RBN842" s="81"/>
      <c r="RBO842" s="75"/>
      <c r="RBP842" s="81"/>
      <c r="RBQ842" s="75"/>
      <c r="RBR842" s="81"/>
      <c r="RBS842" s="75"/>
      <c r="RBT842" s="81"/>
      <c r="RBU842" s="75"/>
      <c r="RBV842" s="81"/>
      <c r="RBW842" s="75"/>
      <c r="RBX842" s="81"/>
      <c r="RBY842" s="75"/>
      <c r="RBZ842" s="81"/>
      <c r="RCA842" s="75"/>
      <c r="RCB842" s="81"/>
      <c r="RCC842" s="75"/>
      <c r="RCD842" s="81"/>
      <c r="RCE842" s="75"/>
      <c r="RCF842" s="81"/>
      <c r="RCG842" s="75"/>
      <c r="RCH842" s="81"/>
      <c r="RCI842" s="75"/>
      <c r="RCJ842" s="81"/>
      <c r="RCK842" s="75"/>
      <c r="RCL842" s="81"/>
      <c r="RCM842" s="75"/>
      <c r="RCN842" s="81"/>
      <c r="RCO842" s="75"/>
      <c r="RCP842" s="81"/>
      <c r="RCQ842" s="75"/>
      <c r="RCR842" s="81"/>
      <c r="RCS842" s="75"/>
      <c r="RCT842" s="81"/>
      <c r="RCU842" s="75"/>
      <c r="RCV842" s="81"/>
      <c r="RCW842" s="75"/>
      <c r="RCX842" s="81"/>
      <c r="RCY842" s="75"/>
      <c r="RCZ842" s="81"/>
      <c r="RDA842" s="75"/>
      <c r="RDB842" s="81"/>
      <c r="RDC842" s="75"/>
      <c r="RDD842" s="81"/>
      <c r="RDE842" s="75"/>
      <c r="RDF842" s="81"/>
      <c r="RDG842" s="75"/>
      <c r="RDH842" s="81"/>
      <c r="RDI842" s="75"/>
      <c r="RDJ842" s="81"/>
      <c r="RDK842" s="75"/>
      <c r="RDL842" s="81"/>
      <c r="RDM842" s="75"/>
      <c r="RDN842" s="81"/>
      <c r="RDO842" s="75"/>
      <c r="RDP842" s="81"/>
      <c r="RDQ842" s="75"/>
      <c r="RDR842" s="81"/>
      <c r="RDS842" s="75"/>
      <c r="RDT842" s="81"/>
      <c r="RDU842" s="75"/>
      <c r="RDV842" s="81"/>
      <c r="RDW842" s="75"/>
      <c r="RDX842" s="81"/>
      <c r="RDY842" s="75"/>
      <c r="RDZ842" s="81"/>
      <c r="REA842" s="75"/>
      <c r="REB842" s="81"/>
      <c r="REC842" s="75"/>
      <c r="RED842" s="81"/>
      <c r="REE842" s="75"/>
      <c r="REF842" s="81"/>
      <c r="REG842" s="75"/>
      <c r="REH842" s="81"/>
      <c r="REI842" s="75"/>
      <c r="REJ842" s="81"/>
      <c r="REK842" s="75"/>
      <c r="REL842" s="81"/>
      <c r="REM842" s="75"/>
      <c r="REN842" s="81"/>
      <c r="REO842" s="75"/>
      <c r="REP842" s="81"/>
      <c r="REQ842" s="75"/>
      <c r="RER842" s="81"/>
      <c r="RES842" s="75"/>
      <c r="RET842" s="81"/>
      <c r="REU842" s="75"/>
      <c r="REV842" s="81"/>
      <c r="REW842" s="75"/>
      <c r="REX842" s="81"/>
      <c r="REY842" s="75"/>
      <c r="REZ842" s="81"/>
      <c r="RFA842" s="75"/>
      <c r="RFB842" s="81"/>
      <c r="RFC842" s="75"/>
      <c r="RFD842" s="81"/>
      <c r="RFE842" s="75"/>
      <c r="RFF842" s="81"/>
      <c r="RFG842" s="75"/>
      <c r="RFH842" s="81"/>
      <c r="RFI842" s="75"/>
      <c r="RFJ842" s="81"/>
      <c r="RFK842" s="75"/>
      <c r="RFL842" s="81"/>
      <c r="RFM842" s="75"/>
      <c r="RFN842" s="81"/>
      <c r="RFO842" s="75"/>
      <c r="RFP842" s="81"/>
      <c r="RFQ842" s="75"/>
      <c r="RFR842" s="81"/>
      <c r="RFS842" s="75"/>
      <c r="RFT842" s="81"/>
      <c r="RFU842" s="75"/>
      <c r="RFV842" s="81"/>
      <c r="RFW842" s="75"/>
      <c r="RFX842" s="81"/>
      <c r="RFY842" s="75"/>
      <c r="RFZ842" s="81"/>
      <c r="RGA842" s="75"/>
      <c r="RGB842" s="81"/>
      <c r="RGC842" s="75"/>
      <c r="RGD842" s="81"/>
      <c r="RGE842" s="75"/>
      <c r="RGF842" s="81"/>
      <c r="RGG842" s="75"/>
      <c r="RGH842" s="81"/>
      <c r="RGI842" s="75"/>
      <c r="RGJ842" s="81"/>
      <c r="RGK842" s="75"/>
      <c r="RGL842" s="81"/>
      <c r="RGM842" s="75"/>
      <c r="RGN842" s="81"/>
      <c r="RGO842" s="75"/>
      <c r="RGP842" s="81"/>
      <c r="RGQ842" s="75"/>
      <c r="RGR842" s="81"/>
      <c r="RGS842" s="75"/>
      <c r="RGT842" s="81"/>
      <c r="RGU842" s="75"/>
      <c r="RGV842" s="81"/>
      <c r="RGW842" s="75"/>
      <c r="RGX842" s="81"/>
      <c r="RGY842" s="75"/>
      <c r="RGZ842" s="81"/>
      <c r="RHA842" s="75"/>
      <c r="RHB842" s="81"/>
      <c r="RHC842" s="75"/>
      <c r="RHD842" s="81"/>
      <c r="RHE842" s="75"/>
      <c r="RHF842" s="81"/>
      <c r="RHG842" s="75"/>
      <c r="RHH842" s="81"/>
      <c r="RHI842" s="75"/>
      <c r="RHJ842" s="81"/>
      <c r="RHK842" s="75"/>
      <c r="RHL842" s="81"/>
      <c r="RHM842" s="75"/>
      <c r="RHN842" s="81"/>
      <c r="RHO842" s="75"/>
      <c r="RHP842" s="81"/>
      <c r="RHQ842" s="75"/>
      <c r="RHR842" s="81"/>
      <c r="RHS842" s="75"/>
      <c r="RHT842" s="81"/>
      <c r="RHU842" s="75"/>
      <c r="RHV842" s="81"/>
      <c r="RHW842" s="75"/>
      <c r="RHX842" s="81"/>
      <c r="RHY842" s="75"/>
      <c r="RHZ842" s="81"/>
      <c r="RIA842" s="75"/>
      <c r="RIB842" s="81"/>
      <c r="RIC842" s="75"/>
      <c r="RID842" s="81"/>
      <c r="RIE842" s="75"/>
      <c r="RIF842" s="81"/>
      <c r="RIG842" s="75"/>
      <c r="RIH842" s="81"/>
      <c r="RII842" s="75"/>
      <c r="RIJ842" s="81"/>
      <c r="RIK842" s="75"/>
      <c r="RIL842" s="81"/>
      <c r="RIM842" s="75"/>
      <c r="RIN842" s="81"/>
      <c r="RIO842" s="75"/>
      <c r="RIP842" s="81"/>
      <c r="RIQ842" s="75"/>
      <c r="RIR842" s="81"/>
      <c r="RIS842" s="75"/>
      <c r="RIT842" s="81"/>
      <c r="RIU842" s="75"/>
      <c r="RIV842" s="81"/>
      <c r="RIW842" s="75"/>
      <c r="RIX842" s="81"/>
      <c r="RIY842" s="75"/>
      <c r="RIZ842" s="81"/>
      <c r="RJA842" s="75"/>
      <c r="RJB842" s="81"/>
      <c r="RJC842" s="75"/>
      <c r="RJD842" s="81"/>
      <c r="RJE842" s="75"/>
      <c r="RJF842" s="81"/>
      <c r="RJG842" s="75"/>
      <c r="RJH842" s="81"/>
      <c r="RJI842" s="75"/>
      <c r="RJJ842" s="81"/>
      <c r="RJK842" s="75"/>
      <c r="RJL842" s="81"/>
      <c r="RJM842" s="75"/>
      <c r="RJN842" s="81"/>
      <c r="RJO842" s="75"/>
      <c r="RJP842" s="81"/>
      <c r="RJQ842" s="75"/>
      <c r="RJR842" s="81"/>
      <c r="RJS842" s="75"/>
      <c r="RJT842" s="81"/>
      <c r="RJU842" s="75"/>
      <c r="RJV842" s="81"/>
      <c r="RJW842" s="75"/>
      <c r="RJX842" s="81"/>
      <c r="RJY842" s="75"/>
      <c r="RJZ842" s="81"/>
      <c r="RKA842" s="75"/>
      <c r="RKB842" s="81"/>
      <c r="RKC842" s="75"/>
      <c r="RKD842" s="81"/>
      <c r="RKE842" s="75"/>
      <c r="RKF842" s="81"/>
      <c r="RKG842" s="75"/>
      <c r="RKH842" s="81"/>
      <c r="RKI842" s="75"/>
      <c r="RKJ842" s="81"/>
      <c r="RKK842" s="75"/>
      <c r="RKL842" s="81"/>
      <c r="RKM842" s="75"/>
      <c r="RKN842" s="81"/>
      <c r="RKO842" s="75"/>
      <c r="RKP842" s="81"/>
      <c r="RKQ842" s="75"/>
      <c r="RKR842" s="81"/>
      <c r="RKS842" s="75"/>
      <c r="RKT842" s="81"/>
      <c r="RKU842" s="75"/>
      <c r="RKV842" s="81"/>
      <c r="RKW842" s="75"/>
      <c r="RKX842" s="81"/>
      <c r="RKY842" s="75"/>
      <c r="RKZ842" s="81"/>
      <c r="RLA842" s="75"/>
      <c r="RLB842" s="81"/>
      <c r="RLC842" s="75"/>
      <c r="RLD842" s="81"/>
      <c r="RLE842" s="75"/>
      <c r="RLF842" s="81"/>
      <c r="RLG842" s="75"/>
      <c r="RLH842" s="81"/>
      <c r="RLI842" s="75"/>
      <c r="RLJ842" s="81"/>
      <c r="RLK842" s="75"/>
      <c r="RLL842" s="81"/>
      <c r="RLM842" s="75"/>
      <c r="RLN842" s="81"/>
      <c r="RLO842" s="75"/>
      <c r="RLP842" s="81"/>
      <c r="RLQ842" s="75"/>
      <c r="RLR842" s="81"/>
      <c r="RLS842" s="75"/>
      <c r="RLT842" s="81"/>
      <c r="RLU842" s="75"/>
      <c r="RLV842" s="81"/>
      <c r="RLW842" s="75"/>
      <c r="RLX842" s="81"/>
      <c r="RLY842" s="75"/>
      <c r="RLZ842" s="81"/>
      <c r="RMA842" s="75"/>
      <c r="RMB842" s="81"/>
      <c r="RMC842" s="75"/>
      <c r="RMD842" s="81"/>
      <c r="RME842" s="75"/>
      <c r="RMF842" s="81"/>
      <c r="RMG842" s="75"/>
      <c r="RMH842" s="81"/>
      <c r="RMI842" s="75"/>
      <c r="RMJ842" s="81"/>
      <c r="RMK842" s="75"/>
      <c r="RML842" s="81"/>
      <c r="RMM842" s="75"/>
      <c r="RMN842" s="81"/>
      <c r="RMO842" s="75"/>
      <c r="RMP842" s="81"/>
      <c r="RMQ842" s="75"/>
      <c r="RMR842" s="81"/>
      <c r="RMS842" s="75"/>
      <c r="RMT842" s="81"/>
      <c r="RMU842" s="75"/>
      <c r="RMV842" s="81"/>
      <c r="RMW842" s="75"/>
      <c r="RMX842" s="81"/>
      <c r="RMY842" s="75"/>
      <c r="RMZ842" s="81"/>
      <c r="RNA842" s="75"/>
      <c r="RNB842" s="81"/>
      <c r="RNC842" s="75"/>
      <c r="RND842" s="81"/>
      <c r="RNE842" s="75"/>
      <c r="RNF842" s="81"/>
      <c r="RNG842" s="75"/>
      <c r="RNH842" s="81"/>
      <c r="RNI842" s="75"/>
      <c r="RNJ842" s="81"/>
      <c r="RNK842" s="75"/>
      <c r="RNL842" s="81"/>
      <c r="RNM842" s="75"/>
      <c r="RNN842" s="81"/>
      <c r="RNO842" s="75"/>
      <c r="RNP842" s="81"/>
      <c r="RNQ842" s="75"/>
      <c r="RNR842" s="81"/>
      <c r="RNS842" s="75"/>
      <c r="RNT842" s="81"/>
      <c r="RNU842" s="75"/>
      <c r="RNV842" s="81"/>
      <c r="RNW842" s="75"/>
      <c r="RNX842" s="81"/>
      <c r="RNY842" s="75"/>
      <c r="RNZ842" s="81"/>
      <c r="ROA842" s="75"/>
      <c r="ROB842" s="81"/>
      <c r="ROC842" s="75"/>
      <c r="ROD842" s="81"/>
      <c r="ROE842" s="75"/>
      <c r="ROF842" s="81"/>
      <c r="ROG842" s="75"/>
      <c r="ROH842" s="81"/>
      <c r="ROI842" s="75"/>
      <c r="ROJ842" s="81"/>
      <c r="ROK842" s="75"/>
      <c r="ROL842" s="81"/>
      <c r="ROM842" s="75"/>
      <c r="RON842" s="81"/>
      <c r="ROO842" s="75"/>
      <c r="ROP842" s="81"/>
      <c r="ROQ842" s="75"/>
      <c r="ROR842" s="81"/>
      <c r="ROS842" s="75"/>
      <c r="ROT842" s="81"/>
      <c r="ROU842" s="75"/>
      <c r="ROV842" s="81"/>
      <c r="ROW842" s="75"/>
      <c r="ROX842" s="81"/>
      <c r="ROY842" s="75"/>
      <c r="ROZ842" s="81"/>
      <c r="RPA842" s="75"/>
      <c r="RPB842" s="81"/>
      <c r="RPC842" s="75"/>
      <c r="RPD842" s="81"/>
      <c r="RPE842" s="75"/>
      <c r="RPF842" s="81"/>
      <c r="RPG842" s="75"/>
      <c r="RPH842" s="81"/>
      <c r="RPI842" s="75"/>
      <c r="RPJ842" s="81"/>
      <c r="RPK842" s="75"/>
      <c r="RPL842" s="81"/>
      <c r="RPM842" s="75"/>
      <c r="RPN842" s="81"/>
      <c r="RPO842" s="75"/>
      <c r="RPP842" s="81"/>
      <c r="RPQ842" s="75"/>
      <c r="RPR842" s="81"/>
      <c r="RPS842" s="75"/>
      <c r="RPT842" s="81"/>
      <c r="RPU842" s="75"/>
      <c r="RPV842" s="81"/>
      <c r="RPW842" s="75"/>
      <c r="RPX842" s="81"/>
      <c r="RPY842" s="75"/>
      <c r="RPZ842" s="81"/>
      <c r="RQA842" s="75"/>
      <c r="RQB842" s="81"/>
      <c r="RQC842" s="75"/>
      <c r="RQD842" s="81"/>
      <c r="RQE842" s="75"/>
      <c r="RQF842" s="81"/>
      <c r="RQG842" s="75"/>
      <c r="RQH842" s="81"/>
      <c r="RQI842" s="75"/>
      <c r="RQJ842" s="81"/>
      <c r="RQK842" s="75"/>
      <c r="RQL842" s="81"/>
      <c r="RQM842" s="75"/>
      <c r="RQN842" s="81"/>
      <c r="RQO842" s="75"/>
      <c r="RQP842" s="81"/>
      <c r="RQQ842" s="75"/>
      <c r="RQR842" s="81"/>
      <c r="RQS842" s="75"/>
      <c r="RQT842" s="81"/>
      <c r="RQU842" s="75"/>
      <c r="RQV842" s="81"/>
      <c r="RQW842" s="75"/>
      <c r="RQX842" s="81"/>
      <c r="RQY842" s="75"/>
      <c r="RQZ842" s="81"/>
      <c r="RRA842" s="75"/>
      <c r="RRB842" s="81"/>
      <c r="RRC842" s="75"/>
      <c r="RRD842" s="81"/>
      <c r="RRE842" s="75"/>
      <c r="RRF842" s="81"/>
      <c r="RRG842" s="75"/>
      <c r="RRH842" s="81"/>
      <c r="RRI842" s="75"/>
      <c r="RRJ842" s="81"/>
      <c r="RRK842" s="75"/>
      <c r="RRL842" s="81"/>
      <c r="RRM842" s="75"/>
      <c r="RRN842" s="81"/>
      <c r="RRO842" s="75"/>
      <c r="RRP842" s="81"/>
      <c r="RRQ842" s="75"/>
      <c r="RRR842" s="81"/>
      <c r="RRS842" s="75"/>
      <c r="RRT842" s="81"/>
      <c r="RRU842" s="75"/>
      <c r="RRV842" s="81"/>
      <c r="RRW842" s="75"/>
      <c r="RRX842" s="81"/>
      <c r="RRY842" s="75"/>
      <c r="RRZ842" s="81"/>
      <c r="RSA842" s="75"/>
      <c r="RSB842" s="81"/>
      <c r="RSC842" s="75"/>
      <c r="RSD842" s="81"/>
      <c r="RSE842" s="75"/>
      <c r="RSF842" s="81"/>
      <c r="RSG842" s="75"/>
      <c r="RSH842" s="81"/>
      <c r="RSI842" s="75"/>
      <c r="RSJ842" s="81"/>
      <c r="RSK842" s="75"/>
      <c r="RSL842" s="81"/>
      <c r="RSM842" s="75"/>
      <c r="RSN842" s="81"/>
      <c r="RSO842" s="75"/>
      <c r="RSP842" s="81"/>
      <c r="RSQ842" s="75"/>
      <c r="RSR842" s="81"/>
      <c r="RSS842" s="75"/>
      <c r="RST842" s="81"/>
      <c r="RSU842" s="75"/>
      <c r="RSV842" s="81"/>
      <c r="RSW842" s="75"/>
      <c r="RSX842" s="81"/>
      <c r="RSY842" s="75"/>
      <c r="RSZ842" s="81"/>
      <c r="RTA842" s="75"/>
      <c r="RTB842" s="81"/>
      <c r="RTC842" s="75"/>
      <c r="RTD842" s="81"/>
      <c r="RTE842" s="75"/>
      <c r="RTF842" s="81"/>
      <c r="RTG842" s="75"/>
      <c r="RTH842" s="81"/>
      <c r="RTI842" s="75"/>
      <c r="RTJ842" s="81"/>
      <c r="RTK842" s="75"/>
      <c r="RTL842" s="81"/>
      <c r="RTM842" s="75"/>
      <c r="RTN842" s="81"/>
      <c r="RTO842" s="75"/>
      <c r="RTP842" s="81"/>
      <c r="RTQ842" s="75"/>
      <c r="RTR842" s="81"/>
      <c r="RTS842" s="75"/>
      <c r="RTT842" s="81"/>
      <c r="RTU842" s="75"/>
      <c r="RTV842" s="81"/>
      <c r="RTW842" s="75"/>
      <c r="RTX842" s="81"/>
      <c r="RTY842" s="75"/>
      <c r="RTZ842" s="81"/>
      <c r="RUA842" s="75"/>
      <c r="RUB842" s="81"/>
      <c r="RUC842" s="75"/>
      <c r="RUD842" s="81"/>
      <c r="RUE842" s="75"/>
      <c r="RUF842" s="81"/>
      <c r="RUG842" s="75"/>
      <c r="RUH842" s="81"/>
      <c r="RUI842" s="75"/>
      <c r="RUJ842" s="81"/>
      <c r="RUK842" s="75"/>
      <c r="RUL842" s="81"/>
      <c r="RUM842" s="75"/>
      <c r="RUN842" s="81"/>
      <c r="RUO842" s="75"/>
      <c r="RUP842" s="81"/>
      <c r="RUQ842" s="75"/>
      <c r="RUR842" s="81"/>
      <c r="RUS842" s="75"/>
      <c r="RUT842" s="81"/>
      <c r="RUU842" s="75"/>
      <c r="RUV842" s="81"/>
      <c r="RUW842" s="75"/>
      <c r="RUX842" s="81"/>
      <c r="RUY842" s="75"/>
      <c r="RUZ842" s="81"/>
      <c r="RVA842" s="75"/>
      <c r="RVB842" s="81"/>
      <c r="RVC842" s="75"/>
      <c r="RVD842" s="81"/>
      <c r="RVE842" s="75"/>
      <c r="RVF842" s="81"/>
      <c r="RVG842" s="75"/>
      <c r="RVH842" s="81"/>
      <c r="RVI842" s="75"/>
      <c r="RVJ842" s="81"/>
      <c r="RVK842" s="75"/>
      <c r="RVL842" s="81"/>
      <c r="RVM842" s="75"/>
      <c r="RVN842" s="81"/>
      <c r="RVO842" s="75"/>
      <c r="RVP842" s="81"/>
      <c r="RVQ842" s="75"/>
      <c r="RVR842" s="81"/>
      <c r="RVS842" s="75"/>
      <c r="RVT842" s="81"/>
      <c r="RVU842" s="75"/>
      <c r="RVV842" s="81"/>
      <c r="RVW842" s="75"/>
      <c r="RVX842" s="81"/>
      <c r="RVY842" s="75"/>
      <c r="RVZ842" s="81"/>
      <c r="RWA842" s="75"/>
      <c r="RWB842" s="81"/>
      <c r="RWC842" s="75"/>
      <c r="RWD842" s="81"/>
      <c r="RWE842" s="75"/>
      <c r="RWF842" s="81"/>
      <c r="RWG842" s="75"/>
      <c r="RWH842" s="81"/>
      <c r="RWI842" s="75"/>
      <c r="RWJ842" s="81"/>
      <c r="RWK842" s="75"/>
      <c r="RWL842" s="81"/>
      <c r="RWM842" s="75"/>
      <c r="RWN842" s="81"/>
      <c r="RWO842" s="75"/>
      <c r="RWP842" s="81"/>
      <c r="RWQ842" s="75"/>
      <c r="RWR842" s="81"/>
      <c r="RWS842" s="75"/>
      <c r="RWT842" s="81"/>
      <c r="RWU842" s="75"/>
      <c r="RWV842" s="81"/>
      <c r="RWW842" s="75"/>
      <c r="RWX842" s="81"/>
      <c r="RWY842" s="75"/>
      <c r="RWZ842" s="81"/>
      <c r="RXA842" s="75"/>
      <c r="RXB842" s="81"/>
      <c r="RXC842" s="75"/>
      <c r="RXD842" s="81"/>
      <c r="RXE842" s="75"/>
      <c r="RXF842" s="81"/>
      <c r="RXG842" s="75"/>
      <c r="RXH842" s="81"/>
      <c r="RXI842" s="75"/>
      <c r="RXJ842" s="81"/>
      <c r="RXK842" s="75"/>
      <c r="RXL842" s="81"/>
      <c r="RXM842" s="75"/>
      <c r="RXN842" s="81"/>
      <c r="RXO842" s="75"/>
      <c r="RXP842" s="81"/>
      <c r="RXQ842" s="75"/>
      <c r="RXR842" s="81"/>
      <c r="RXS842" s="75"/>
      <c r="RXT842" s="81"/>
      <c r="RXU842" s="75"/>
      <c r="RXV842" s="81"/>
      <c r="RXW842" s="75"/>
      <c r="RXX842" s="81"/>
      <c r="RXY842" s="75"/>
      <c r="RXZ842" s="81"/>
      <c r="RYA842" s="75"/>
      <c r="RYB842" s="81"/>
      <c r="RYC842" s="75"/>
      <c r="RYD842" s="81"/>
      <c r="RYE842" s="75"/>
      <c r="RYF842" s="81"/>
      <c r="RYG842" s="75"/>
      <c r="RYH842" s="81"/>
      <c r="RYI842" s="75"/>
      <c r="RYJ842" s="81"/>
      <c r="RYK842" s="75"/>
      <c r="RYL842" s="81"/>
      <c r="RYM842" s="75"/>
      <c r="RYN842" s="81"/>
      <c r="RYO842" s="75"/>
      <c r="RYP842" s="81"/>
      <c r="RYQ842" s="75"/>
      <c r="RYR842" s="81"/>
      <c r="RYS842" s="75"/>
      <c r="RYT842" s="81"/>
      <c r="RYU842" s="75"/>
      <c r="RYV842" s="81"/>
      <c r="RYW842" s="75"/>
      <c r="RYX842" s="81"/>
      <c r="RYY842" s="75"/>
      <c r="RYZ842" s="81"/>
      <c r="RZA842" s="75"/>
      <c r="RZB842" s="81"/>
      <c r="RZC842" s="75"/>
      <c r="RZD842" s="81"/>
      <c r="RZE842" s="75"/>
      <c r="RZF842" s="81"/>
      <c r="RZG842" s="75"/>
      <c r="RZH842" s="81"/>
      <c r="RZI842" s="75"/>
      <c r="RZJ842" s="81"/>
      <c r="RZK842" s="75"/>
      <c r="RZL842" s="81"/>
      <c r="RZM842" s="75"/>
      <c r="RZN842" s="81"/>
      <c r="RZO842" s="75"/>
      <c r="RZP842" s="81"/>
      <c r="RZQ842" s="75"/>
      <c r="RZR842" s="81"/>
      <c r="RZS842" s="75"/>
      <c r="RZT842" s="81"/>
      <c r="RZU842" s="75"/>
      <c r="RZV842" s="81"/>
      <c r="RZW842" s="75"/>
      <c r="RZX842" s="81"/>
      <c r="RZY842" s="75"/>
      <c r="RZZ842" s="81"/>
      <c r="SAA842" s="75"/>
      <c r="SAB842" s="81"/>
      <c r="SAC842" s="75"/>
      <c r="SAD842" s="81"/>
      <c r="SAE842" s="75"/>
      <c r="SAF842" s="81"/>
      <c r="SAG842" s="75"/>
      <c r="SAH842" s="81"/>
      <c r="SAI842" s="75"/>
      <c r="SAJ842" s="81"/>
      <c r="SAK842" s="75"/>
      <c r="SAL842" s="81"/>
      <c r="SAM842" s="75"/>
      <c r="SAN842" s="81"/>
      <c r="SAO842" s="75"/>
      <c r="SAP842" s="81"/>
      <c r="SAQ842" s="75"/>
      <c r="SAR842" s="81"/>
      <c r="SAS842" s="75"/>
      <c r="SAT842" s="81"/>
      <c r="SAU842" s="75"/>
      <c r="SAV842" s="81"/>
      <c r="SAW842" s="75"/>
      <c r="SAX842" s="81"/>
      <c r="SAY842" s="75"/>
      <c r="SAZ842" s="81"/>
      <c r="SBA842" s="75"/>
      <c r="SBB842" s="81"/>
      <c r="SBC842" s="75"/>
      <c r="SBD842" s="81"/>
      <c r="SBE842" s="75"/>
      <c r="SBF842" s="81"/>
      <c r="SBG842" s="75"/>
      <c r="SBH842" s="81"/>
      <c r="SBI842" s="75"/>
      <c r="SBJ842" s="81"/>
      <c r="SBK842" s="75"/>
      <c r="SBL842" s="81"/>
      <c r="SBM842" s="75"/>
      <c r="SBN842" s="81"/>
      <c r="SBO842" s="75"/>
      <c r="SBP842" s="81"/>
      <c r="SBQ842" s="75"/>
      <c r="SBR842" s="81"/>
      <c r="SBS842" s="75"/>
      <c r="SBT842" s="81"/>
      <c r="SBU842" s="75"/>
      <c r="SBV842" s="81"/>
      <c r="SBW842" s="75"/>
      <c r="SBX842" s="81"/>
      <c r="SBY842" s="75"/>
      <c r="SBZ842" s="81"/>
      <c r="SCA842" s="75"/>
      <c r="SCB842" s="81"/>
      <c r="SCC842" s="75"/>
      <c r="SCD842" s="81"/>
      <c r="SCE842" s="75"/>
      <c r="SCF842" s="81"/>
      <c r="SCG842" s="75"/>
      <c r="SCH842" s="81"/>
      <c r="SCI842" s="75"/>
      <c r="SCJ842" s="81"/>
      <c r="SCK842" s="75"/>
      <c r="SCL842" s="81"/>
      <c r="SCM842" s="75"/>
      <c r="SCN842" s="81"/>
      <c r="SCO842" s="75"/>
      <c r="SCP842" s="81"/>
      <c r="SCQ842" s="75"/>
      <c r="SCR842" s="81"/>
      <c r="SCS842" s="75"/>
      <c r="SCT842" s="81"/>
      <c r="SCU842" s="75"/>
      <c r="SCV842" s="81"/>
      <c r="SCW842" s="75"/>
      <c r="SCX842" s="81"/>
      <c r="SCY842" s="75"/>
      <c r="SCZ842" s="81"/>
      <c r="SDA842" s="75"/>
      <c r="SDB842" s="81"/>
      <c r="SDC842" s="75"/>
      <c r="SDD842" s="81"/>
      <c r="SDE842" s="75"/>
      <c r="SDF842" s="81"/>
      <c r="SDG842" s="75"/>
      <c r="SDH842" s="81"/>
      <c r="SDI842" s="75"/>
      <c r="SDJ842" s="81"/>
      <c r="SDK842" s="75"/>
      <c r="SDL842" s="81"/>
      <c r="SDM842" s="75"/>
      <c r="SDN842" s="81"/>
      <c r="SDO842" s="75"/>
      <c r="SDP842" s="81"/>
      <c r="SDQ842" s="75"/>
      <c r="SDR842" s="81"/>
      <c r="SDS842" s="75"/>
      <c r="SDT842" s="81"/>
      <c r="SDU842" s="75"/>
      <c r="SDV842" s="81"/>
      <c r="SDW842" s="75"/>
      <c r="SDX842" s="81"/>
      <c r="SDY842" s="75"/>
      <c r="SDZ842" s="81"/>
      <c r="SEA842" s="75"/>
      <c r="SEB842" s="81"/>
      <c r="SEC842" s="75"/>
      <c r="SED842" s="81"/>
      <c r="SEE842" s="75"/>
      <c r="SEF842" s="81"/>
      <c r="SEG842" s="75"/>
      <c r="SEH842" s="81"/>
      <c r="SEI842" s="75"/>
      <c r="SEJ842" s="81"/>
      <c r="SEK842" s="75"/>
      <c r="SEL842" s="81"/>
      <c r="SEM842" s="75"/>
      <c r="SEN842" s="81"/>
      <c r="SEO842" s="75"/>
      <c r="SEP842" s="81"/>
      <c r="SEQ842" s="75"/>
      <c r="SER842" s="81"/>
      <c r="SES842" s="75"/>
      <c r="SET842" s="81"/>
      <c r="SEU842" s="75"/>
      <c r="SEV842" s="81"/>
      <c r="SEW842" s="75"/>
      <c r="SEX842" s="81"/>
      <c r="SEY842" s="75"/>
      <c r="SEZ842" s="81"/>
      <c r="SFA842" s="75"/>
      <c r="SFB842" s="81"/>
      <c r="SFC842" s="75"/>
      <c r="SFD842" s="81"/>
      <c r="SFE842" s="75"/>
      <c r="SFF842" s="81"/>
      <c r="SFG842" s="75"/>
      <c r="SFH842" s="81"/>
      <c r="SFI842" s="75"/>
      <c r="SFJ842" s="81"/>
      <c r="SFK842" s="75"/>
      <c r="SFL842" s="81"/>
      <c r="SFM842" s="75"/>
      <c r="SFN842" s="81"/>
      <c r="SFO842" s="75"/>
      <c r="SFP842" s="81"/>
      <c r="SFQ842" s="75"/>
      <c r="SFR842" s="81"/>
      <c r="SFS842" s="75"/>
      <c r="SFT842" s="81"/>
      <c r="SFU842" s="75"/>
      <c r="SFV842" s="81"/>
      <c r="SFW842" s="75"/>
      <c r="SFX842" s="81"/>
      <c r="SFY842" s="75"/>
      <c r="SFZ842" s="81"/>
      <c r="SGA842" s="75"/>
      <c r="SGB842" s="81"/>
      <c r="SGC842" s="75"/>
      <c r="SGD842" s="81"/>
      <c r="SGE842" s="75"/>
      <c r="SGF842" s="81"/>
      <c r="SGG842" s="75"/>
      <c r="SGH842" s="81"/>
      <c r="SGI842" s="75"/>
      <c r="SGJ842" s="81"/>
      <c r="SGK842" s="75"/>
      <c r="SGL842" s="81"/>
      <c r="SGM842" s="75"/>
      <c r="SGN842" s="81"/>
      <c r="SGO842" s="75"/>
      <c r="SGP842" s="81"/>
      <c r="SGQ842" s="75"/>
      <c r="SGR842" s="81"/>
      <c r="SGS842" s="75"/>
      <c r="SGT842" s="81"/>
      <c r="SGU842" s="75"/>
      <c r="SGV842" s="81"/>
      <c r="SGW842" s="75"/>
      <c r="SGX842" s="81"/>
      <c r="SGY842" s="75"/>
      <c r="SGZ842" s="81"/>
      <c r="SHA842" s="75"/>
      <c r="SHB842" s="81"/>
      <c r="SHC842" s="75"/>
      <c r="SHD842" s="81"/>
      <c r="SHE842" s="75"/>
      <c r="SHF842" s="81"/>
      <c r="SHG842" s="75"/>
      <c r="SHH842" s="81"/>
      <c r="SHI842" s="75"/>
      <c r="SHJ842" s="81"/>
      <c r="SHK842" s="75"/>
      <c r="SHL842" s="81"/>
      <c r="SHM842" s="75"/>
      <c r="SHN842" s="81"/>
      <c r="SHO842" s="75"/>
      <c r="SHP842" s="81"/>
      <c r="SHQ842" s="75"/>
      <c r="SHR842" s="81"/>
      <c r="SHS842" s="75"/>
      <c r="SHT842" s="81"/>
      <c r="SHU842" s="75"/>
      <c r="SHV842" s="81"/>
      <c r="SHW842" s="75"/>
      <c r="SHX842" s="81"/>
      <c r="SHY842" s="75"/>
      <c r="SHZ842" s="81"/>
      <c r="SIA842" s="75"/>
      <c r="SIB842" s="81"/>
      <c r="SIC842" s="75"/>
      <c r="SID842" s="81"/>
      <c r="SIE842" s="75"/>
      <c r="SIF842" s="81"/>
      <c r="SIG842" s="75"/>
      <c r="SIH842" s="81"/>
      <c r="SII842" s="75"/>
      <c r="SIJ842" s="81"/>
      <c r="SIK842" s="75"/>
      <c r="SIL842" s="81"/>
      <c r="SIM842" s="75"/>
      <c r="SIN842" s="81"/>
      <c r="SIO842" s="75"/>
      <c r="SIP842" s="81"/>
      <c r="SIQ842" s="75"/>
      <c r="SIR842" s="81"/>
      <c r="SIS842" s="75"/>
      <c r="SIT842" s="81"/>
      <c r="SIU842" s="75"/>
      <c r="SIV842" s="81"/>
      <c r="SIW842" s="75"/>
      <c r="SIX842" s="81"/>
      <c r="SIY842" s="75"/>
      <c r="SIZ842" s="81"/>
      <c r="SJA842" s="75"/>
      <c r="SJB842" s="81"/>
      <c r="SJC842" s="75"/>
      <c r="SJD842" s="81"/>
      <c r="SJE842" s="75"/>
      <c r="SJF842" s="81"/>
      <c r="SJG842" s="75"/>
      <c r="SJH842" s="81"/>
      <c r="SJI842" s="75"/>
      <c r="SJJ842" s="81"/>
      <c r="SJK842" s="75"/>
      <c r="SJL842" s="81"/>
      <c r="SJM842" s="75"/>
      <c r="SJN842" s="81"/>
      <c r="SJO842" s="75"/>
      <c r="SJP842" s="81"/>
      <c r="SJQ842" s="75"/>
      <c r="SJR842" s="81"/>
      <c r="SJS842" s="75"/>
      <c r="SJT842" s="81"/>
      <c r="SJU842" s="75"/>
      <c r="SJV842" s="81"/>
      <c r="SJW842" s="75"/>
      <c r="SJX842" s="81"/>
      <c r="SJY842" s="75"/>
      <c r="SJZ842" s="81"/>
      <c r="SKA842" s="75"/>
      <c r="SKB842" s="81"/>
      <c r="SKC842" s="75"/>
      <c r="SKD842" s="81"/>
      <c r="SKE842" s="75"/>
      <c r="SKF842" s="81"/>
      <c r="SKG842" s="75"/>
      <c r="SKH842" s="81"/>
      <c r="SKI842" s="75"/>
      <c r="SKJ842" s="81"/>
      <c r="SKK842" s="75"/>
      <c r="SKL842" s="81"/>
      <c r="SKM842" s="75"/>
      <c r="SKN842" s="81"/>
      <c r="SKO842" s="75"/>
      <c r="SKP842" s="81"/>
      <c r="SKQ842" s="75"/>
      <c r="SKR842" s="81"/>
      <c r="SKS842" s="75"/>
      <c r="SKT842" s="81"/>
      <c r="SKU842" s="75"/>
      <c r="SKV842" s="81"/>
      <c r="SKW842" s="75"/>
      <c r="SKX842" s="81"/>
      <c r="SKY842" s="75"/>
      <c r="SKZ842" s="81"/>
      <c r="SLA842" s="75"/>
      <c r="SLB842" s="81"/>
      <c r="SLC842" s="75"/>
      <c r="SLD842" s="81"/>
      <c r="SLE842" s="75"/>
      <c r="SLF842" s="81"/>
      <c r="SLG842" s="75"/>
      <c r="SLH842" s="81"/>
      <c r="SLI842" s="75"/>
      <c r="SLJ842" s="81"/>
      <c r="SLK842" s="75"/>
      <c r="SLL842" s="81"/>
      <c r="SLM842" s="75"/>
      <c r="SLN842" s="81"/>
      <c r="SLO842" s="75"/>
      <c r="SLP842" s="81"/>
      <c r="SLQ842" s="75"/>
      <c r="SLR842" s="81"/>
      <c r="SLS842" s="75"/>
      <c r="SLT842" s="81"/>
      <c r="SLU842" s="75"/>
      <c r="SLV842" s="81"/>
      <c r="SLW842" s="75"/>
      <c r="SLX842" s="81"/>
      <c r="SLY842" s="75"/>
      <c r="SLZ842" s="81"/>
      <c r="SMA842" s="75"/>
      <c r="SMB842" s="81"/>
      <c r="SMC842" s="75"/>
      <c r="SMD842" s="81"/>
      <c r="SME842" s="75"/>
      <c r="SMF842" s="81"/>
      <c r="SMG842" s="75"/>
      <c r="SMH842" s="81"/>
      <c r="SMI842" s="75"/>
      <c r="SMJ842" s="81"/>
      <c r="SMK842" s="75"/>
      <c r="SML842" s="81"/>
      <c r="SMM842" s="75"/>
      <c r="SMN842" s="81"/>
      <c r="SMO842" s="75"/>
      <c r="SMP842" s="81"/>
      <c r="SMQ842" s="75"/>
      <c r="SMR842" s="81"/>
      <c r="SMS842" s="75"/>
      <c r="SMT842" s="81"/>
      <c r="SMU842" s="75"/>
      <c r="SMV842" s="81"/>
      <c r="SMW842" s="75"/>
      <c r="SMX842" s="81"/>
      <c r="SMY842" s="75"/>
      <c r="SMZ842" s="81"/>
      <c r="SNA842" s="75"/>
      <c r="SNB842" s="81"/>
      <c r="SNC842" s="75"/>
      <c r="SND842" s="81"/>
      <c r="SNE842" s="75"/>
      <c r="SNF842" s="81"/>
      <c r="SNG842" s="75"/>
      <c r="SNH842" s="81"/>
      <c r="SNI842" s="75"/>
      <c r="SNJ842" s="81"/>
      <c r="SNK842" s="75"/>
      <c r="SNL842" s="81"/>
      <c r="SNM842" s="75"/>
      <c r="SNN842" s="81"/>
      <c r="SNO842" s="75"/>
      <c r="SNP842" s="81"/>
      <c r="SNQ842" s="75"/>
      <c r="SNR842" s="81"/>
      <c r="SNS842" s="75"/>
      <c r="SNT842" s="81"/>
      <c r="SNU842" s="75"/>
      <c r="SNV842" s="81"/>
      <c r="SNW842" s="75"/>
      <c r="SNX842" s="81"/>
      <c r="SNY842" s="75"/>
      <c r="SNZ842" s="81"/>
      <c r="SOA842" s="75"/>
      <c r="SOB842" s="81"/>
      <c r="SOC842" s="75"/>
      <c r="SOD842" s="81"/>
      <c r="SOE842" s="75"/>
      <c r="SOF842" s="81"/>
      <c r="SOG842" s="75"/>
      <c r="SOH842" s="81"/>
      <c r="SOI842" s="75"/>
      <c r="SOJ842" s="81"/>
      <c r="SOK842" s="75"/>
      <c r="SOL842" s="81"/>
      <c r="SOM842" s="75"/>
      <c r="SON842" s="81"/>
      <c r="SOO842" s="75"/>
      <c r="SOP842" s="81"/>
      <c r="SOQ842" s="75"/>
      <c r="SOR842" s="81"/>
      <c r="SOS842" s="75"/>
      <c r="SOT842" s="81"/>
      <c r="SOU842" s="75"/>
      <c r="SOV842" s="81"/>
      <c r="SOW842" s="75"/>
      <c r="SOX842" s="81"/>
      <c r="SOY842" s="75"/>
      <c r="SOZ842" s="81"/>
      <c r="SPA842" s="75"/>
      <c r="SPB842" s="81"/>
      <c r="SPC842" s="75"/>
      <c r="SPD842" s="81"/>
      <c r="SPE842" s="75"/>
      <c r="SPF842" s="81"/>
      <c r="SPG842" s="75"/>
      <c r="SPH842" s="81"/>
      <c r="SPI842" s="75"/>
      <c r="SPJ842" s="81"/>
      <c r="SPK842" s="75"/>
      <c r="SPL842" s="81"/>
      <c r="SPM842" s="75"/>
      <c r="SPN842" s="81"/>
      <c r="SPO842" s="75"/>
      <c r="SPP842" s="81"/>
      <c r="SPQ842" s="75"/>
      <c r="SPR842" s="81"/>
      <c r="SPS842" s="75"/>
      <c r="SPT842" s="81"/>
      <c r="SPU842" s="75"/>
      <c r="SPV842" s="81"/>
      <c r="SPW842" s="75"/>
      <c r="SPX842" s="81"/>
      <c r="SPY842" s="75"/>
      <c r="SPZ842" s="81"/>
      <c r="SQA842" s="75"/>
      <c r="SQB842" s="81"/>
      <c r="SQC842" s="75"/>
      <c r="SQD842" s="81"/>
      <c r="SQE842" s="75"/>
      <c r="SQF842" s="81"/>
      <c r="SQG842" s="75"/>
      <c r="SQH842" s="81"/>
      <c r="SQI842" s="75"/>
      <c r="SQJ842" s="81"/>
      <c r="SQK842" s="75"/>
      <c r="SQL842" s="81"/>
      <c r="SQM842" s="75"/>
      <c r="SQN842" s="81"/>
      <c r="SQO842" s="75"/>
      <c r="SQP842" s="81"/>
      <c r="SQQ842" s="75"/>
      <c r="SQR842" s="81"/>
      <c r="SQS842" s="75"/>
      <c r="SQT842" s="81"/>
      <c r="SQU842" s="75"/>
      <c r="SQV842" s="81"/>
      <c r="SQW842" s="75"/>
      <c r="SQX842" s="81"/>
      <c r="SQY842" s="75"/>
      <c r="SQZ842" s="81"/>
      <c r="SRA842" s="75"/>
      <c r="SRB842" s="81"/>
      <c r="SRC842" s="75"/>
      <c r="SRD842" s="81"/>
      <c r="SRE842" s="75"/>
      <c r="SRF842" s="81"/>
      <c r="SRG842" s="75"/>
      <c r="SRH842" s="81"/>
      <c r="SRI842" s="75"/>
      <c r="SRJ842" s="81"/>
      <c r="SRK842" s="75"/>
      <c r="SRL842" s="81"/>
      <c r="SRM842" s="75"/>
      <c r="SRN842" s="81"/>
      <c r="SRO842" s="75"/>
      <c r="SRP842" s="81"/>
      <c r="SRQ842" s="75"/>
      <c r="SRR842" s="81"/>
      <c r="SRS842" s="75"/>
      <c r="SRT842" s="81"/>
      <c r="SRU842" s="75"/>
      <c r="SRV842" s="81"/>
      <c r="SRW842" s="75"/>
      <c r="SRX842" s="81"/>
      <c r="SRY842" s="75"/>
      <c r="SRZ842" s="81"/>
      <c r="SSA842" s="75"/>
      <c r="SSB842" s="81"/>
      <c r="SSC842" s="75"/>
      <c r="SSD842" s="81"/>
      <c r="SSE842" s="75"/>
      <c r="SSF842" s="81"/>
      <c r="SSG842" s="75"/>
      <c r="SSH842" s="81"/>
      <c r="SSI842" s="75"/>
      <c r="SSJ842" s="81"/>
      <c r="SSK842" s="75"/>
      <c r="SSL842" s="81"/>
      <c r="SSM842" s="75"/>
      <c r="SSN842" s="81"/>
      <c r="SSO842" s="75"/>
      <c r="SSP842" s="81"/>
      <c r="SSQ842" s="75"/>
      <c r="SSR842" s="81"/>
      <c r="SSS842" s="75"/>
      <c r="SST842" s="81"/>
      <c r="SSU842" s="75"/>
      <c r="SSV842" s="81"/>
      <c r="SSW842" s="75"/>
      <c r="SSX842" s="81"/>
      <c r="SSY842" s="75"/>
      <c r="SSZ842" s="81"/>
      <c r="STA842" s="75"/>
      <c r="STB842" s="81"/>
      <c r="STC842" s="75"/>
      <c r="STD842" s="81"/>
      <c r="STE842" s="75"/>
      <c r="STF842" s="81"/>
      <c r="STG842" s="75"/>
      <c r="STH842" s="81"/>
      <c r="STI842" s="75"/>
      <c r="STJ842" s="81"/>
      <c r="STK842" s="75"/>
      <c r="STL842" s="81"/>
      <c r="STM842" s="75"/>
      <c r="STN842" s="81"/>
      <c r="STO842" s="75"/>
      <c r="STP842" s="81"/>
      <c r="STQ842" s="75"/>
      <c r="STR842" s="81"/>
      <c r="STS842" s="75"/>
      <c r="STT842" s="81"/>
      <c r="STU842" s="75"/>
      <c r="STV842" s="81"/>
      <c r="STW842" s="75"/>
      <c r="STX842" s="81"/>
      <c r="STY842" s="75"/>
      <c r="STZ842" s="81"/>
      <c r="SUA842" s="75"/>
      <c r="SUB842" s="81"/>
      <c r="SUC842" s="75"/>
      <c r="SUD842" s="81"/>
      <c r="SUE842" s="75"/>
      <c r="SUF842" s="81"/>
      <c r="SUG842" s="75"/>
      <c r="SUH842" s="81"/>
      <c r="SUI842" s="75"/>
      <c r="SUJ842" s="81"/>
      <c r="SUK842" s="75"/>
      <c r="SUL842" s="81"/>
      <c r="SUM842" s="75"/>
      <c r="SUN842" s="81"/>
      <c r="SUO842" s="75"/>
      <c r="SUP842" s="81"/>
      <c r="SUQ842" s="75"/>
      <c r="SUR842" s="81"/>
      <c r="SUS842" s="75"/>
      <c r="SUT842" s="81"/>
      <c r="SUU842" s="75"/>
      <c r="SUV842" s="81"/>
      <c r="SUW842" s="75"/>
      <c r="SUX842" s="81"/>
      <c r="SUY842" s="75"/>
      <c r="SUZ842" s="81"/>
      <c r="SVA842" s="75"/>
      <c r="SVB842" s="81"/>
      <c r="SVC842" s="75"/>
      <c r="SVD842" s="81"/>
      <c r="SVE842" s="75"/>
      <c r="SVF842" s="81"/>
      <c r="SVG842" s="75"/>
      <c r="SVH842" s="81"/>
      <c r="SVI842" s="75"/>
      <c r="SVJ842" s="81"/>
      <c r="SVK842" s="75"/>
      <c r="SVL842" s="81"/>
      <c r="SVM842" s="75"/>
      <c r="SVN842" s="81"/>
      <c r="SVO842" s="75"/>
      <c r="SVP842" s="81"/>
      <c r="SVQ842" s="75"/>
      <c r="SVR842" s="81"/>
      <c r="SVS842" s="75"/>
      <c r="SVT842" s="81"/>
      <c r="SVU842" s="75"/>
      <c r="SVV842" s="81"/>
      <c r="SVW842" s="75"/>
      <c r="SVX842" s="81"/>
      <c r="SVY842" s="75"/>
      <c r="SVZ842" s="81"/>
      <c r="SWA842" s="75"/>
      <c r="SWB842" s="81"/>
      <c r="SWC842" s="75"/>
      <c r="SWD842" s="81"/>
      <c r="SWE842" s="75"/>
      <c r="SWF842" s="81"/>
      <c r="SWG842" s="75"/>
      <c r="SWH842" s="81"/>
      <c r="SWI842" s="75"/>
      <c r="SWJ842" s="81"/>
      <c r="SWK842" s="75"/>
      <c r="SWL842" s="81"/>
      <c r="SWM842" s="75"/>
      <c r="SWN842" s="81"/>
      <c r="SWO842" s="75"/>
      <c r="SWP842" s="81"/>
      <c r="SWQ842" s="75"/>
      <c r="SWR842" s="81"/>
      <c r="SWS842" s="75"/>
      <c r="SWT842" s="81"/>
      <c r="SWU842" s="75"/>
      <c r="SWV842" s="81"/>
      <c r="SWW842" s="75"/>
      <c r="SWX842" s="81"/>
      <c r="SWY842" s="75"/>
      <c r="SWZ842" s="81"/>
      <c r="SXA842" s="75"/>
      <c r="SXB842" s="81"/>
      <c r="SXC842" s="75"/>
      <c r="SXD842" s="81"/>
      <c r="SXE842" s="75"/>
      <c r="SXF842" s="81"/>
      <c r="SXG842" s="75"/>
      <c r="SXH842" s="81"/>
      <c r="SXI842" s="75"/>
      <c r="SXJ842" s="81"/>
      <c r="SXK842" s="75"/>
      <c r="SXL842" s="81"/>
      <c r="SXM842" s="75"/>
      <c r="SXN842" s="81"/>
      <c r="SXO842" s="75"/>
      <c r="SXP842" s="81"/>
      <c r="SXQ842" s="75"/>
      <c r="SXR842" s="81"/>
      <c r="SXS842" s="75"/>
      <c r="SXT842" s="81"/>
      <c r="SXU842" s="75"/>
      <c r="SXV842" s="81"/>
      <c r="SXW842" s="75"/>
      <c r="SXX842" s="81"/>
      <c r="SXY842" s="75"/>
      <c r="SXZ842" s="81"/>
      <c r="SYA842" s="75"/>
      <c r="SYB842" s="81"/>
      <c r="SYC842" s="75"/>
      <c r="SYD842" s="81"/>
      <c r="SYE842" s="75"/>
      <c r="SYF842" s="81"/>
      <c r="SYG842" s="75"/>
      <c r="SYH842" s="81"/>
      <c r="SYI842" s="75"/>
      <c r="SYJ842" s="81"/>
      <c r="SYK842" s="75"/>
      <c r="SYL842" s="81"/>
      <c r="SYM842" s="75"/>
      <c r="SYN842" s="81"/>
      <c r="SYO842" s="75"/>
      <c r="SYP842" s="81"/>
      <c r="SYQ842" s="75"/>
      <c r="SYR842" s="81"/>
      <c r="SYS842" s="75"/>
      <c r="SYT842" s="81"/>
      <c r="SYU842" s="75"/>
      <c r="SYV842" s="81"/>
      <c r="SYW842" s="75"/>
      <c r="SYX842" s="81"/>
      <c r="SYY842" s="75"/>
      <c r="SYZ842" s="81"/>
      <c r="SZA842" s="75"/>
      <c r="SZB842" s="81"/>
      <c r="SZC842" s="75"/>
      <c r="SZD842" s="81"/>
      <c r="SZE842" s="75"/>
      <c r="SZF842" s="81"/>
      <c r="SZG842" s="75"/>
      <c r="SZH842" s="81"/>
      <c r="SZI842" s="75"/>
      <c r="SZJ842" s="81"/>
      <c r="SZK842" s="75"/>
      <c r="SZL842" s="81"/>
      <c r="SZM842" s="75"/>
      <c r="SZN842" s="81"/>
      <c r="SZO842" s="75"/>
      <c r="SZP842" s="81"/>
      <c r="SZQ842" s="75"/>
      <c r="SZR842" s="81"/>
      <c r="SZS842" s="75"/>
      <c r="SZT842" s="81"/>
      <c r="SZU842" s="75"/>
      <c r="SZV842" s="81"/>
      <c r="SZW842" s="75"/>
      <c r="SZX842" s="81"/>
      <c r="SZY842" s="75"/>
      <c r="SZZ842" s="81"/>
      <c r="TAA842" s="75"/>
      <c r="TAB842" s="81"/>
      <c r="TAC842" s="75"/>
      <c r="TAD842" s="81"/>
      <c r="TAE842" s="75"/>
      <c r="TAF842" s="81"/>
      <c r="TAG842" s="75"/>
      <c r="TAH842" s="81"/>
      <c r="TAI842" s="75"/>
      <c r="TAJ842" s="81"/>
      <c r="TAK842" s="75"/>
      <c r="TAL842" s="81"/>
      <c r="TAM842" s="75"/>
      <c r="TAN842" s="81"/>
      <c r="TAO842" s="75"/>
      <c r="TAP842" s="81"/>
      <c r="TAQ842" s="75"/>
      <c r="TAR842" s="81"/>
      <c r="TAS842" s="75"/>
      <c r="TAT842" s="81"/>
      <c r="TAU842" s="75"/>
      <c r="TAV842" s="81"/>
      <c r="TAW842" s="75"/>
      <c r="TAX842" s="81"/>
      <c r="TAY842" s="75"/>
      <c r="TAZ842" s="81"/>
      <c r="TBA842" s="75"/>
      <c r="TBB842" s="81"/>
      <c r="TBC842" s="75"/>
      <c r="TBD842" s="81"/>
      <c r="TBE842" s="75"/>
      <c r="TBF842" s="81"/>
      <c r="TBG842" s="75"/>
      <c r="TBH842" s="81"/>
      <c r="TBI842" s="75"/>
      <c r="TBJ842" s="81"/>
      <c r="TBK842" s="75"/>
      <c r="TBL842" s="81"/>
      <c r="TBM842" s="75"/>
      <c r="TBN842" s="81"/>
      <c r="TBO842" s="75"/>
      <c r="TBP842" s="81"/>
      <c r="TBQ842" s="75"/>
      <c r="TBR842" s="81"/>
      <c r="TBS842" s="75"/>
      <c r="TBT842" s="81"/>
      <c r="TBU842" s="75"/>
      <c r="TBV842" s="81"/>
      <c r="TBW842" s="75"/>
      <c r="TBX842" s="81"/>
      <c r="TBY842" s="75"/>
      <c r="TBZ842" s="81"/>
      <c r="TCA842" s="75"/>
      <c r="TCB842" s="81"/>
      <c r="TCC842" s="75"/>
      <c r="TCD842" s="81"/>
      <c r="TCE842" s="75"/>
      <c r="TCF842" s="81"/>
      <c r="TCG842" s="75"/>
      <c r="TCH842" s="81"/>
      <c r="TCI842" s="75"/>
      <c r="TCJ842" s="81"/>
      <c r="TCK842" s="75"/>
      <c r="TCL842" s="81"/>
      <c r="TCM842" s="75"/>
      <c r="TCN842" s="81"/>
      <c r="TCO842" s="75"/>
      <c r="TCP842" s="81"/>
      <c r="TCQ842" s="75"/>
      <c r="TCR842" s="81"/>
      <c r="TCS842" s="75"/>
      <c r="TCT842" s="81"/>
      <c r="TCU842" s="75"/>
      <c r="TCV842" s="81"/>
      <c r="TCW842" s="75"/>
      <c r="TCX842" s="81"/>
      <c r="TCY842" s="75"/>
      <c r="TCZ842" s="81"/>
      <c r="TDA842" s="75"/>
      <c r="TDB842" s="81"/>
      <c r="TDC842" s="75"/>
      <c r="TDD842" s="81"/>
      <c r="TDE842" s="75"/>
      <c r="TDF842" s="81"/>
      <c r="TDG842" s="75"/>
      <c r="TDH842" s="81"/>
      <c r="TDI842" s="75"/>
      <c r="TDJ842" s="81"/>
      <c r="TDK842" s="75"/>
      <c r="TDL842" s="81"/>
      <c r="TDM842" s="75"/>
      <c r="TDN842" s="81"/>
      <c r="TDO842" s="75"/>
      <c r="TDP842" s="81"/>
      <c r="TDQ842" s="75"/>
      <c r="TDR842" s="81"/>
      <c r="TDS842" s="75"/>
      <c r="TDT842" s="81"/>
      <c r="TDU842" s="75"/>
      <c r="TDV842" s="81"/>
      <c r="TDW842" s="75"/>
      <c r="TDX842" s="81"/>
      <c r="TDY842" s="75"/>
      <c r="TDZ842" s="81"/>
      <c r="TEA842" s="75"/>
      <c r="TEB842" s="81"/>
      <c r="TEC842" s="75"/>
      <c r="TED842" s="81"/>
      <c r="TEE842" s="75"/>
      <c r="TEF842" s="81"/>
      <c r="TEG842" s="75"/>
      <c r="TEH842" s="81"/>
      <c r="TEI842" s="75"/>
      <c r="TEJ842" s="81"/>
      <c r="TEK842" s="75"/>
      <c r="TEL842" s="81"/>
      <c r="TEM842" s="75"/>
      <c r="TEN842" s="81"/>
      <c r="TEO842" s="75"/>
      <c r="TEP842" s="81"/>
      <c r="TEQ842" s="75"/>
      <c r="TER842" s="81"/>
      <c r="TES842" s="75"/>
      <c r="TET842" s="81"/>
      <c r="TEU842" s="75"/>
      <c r="TEV842" s="81"/>
      <c r="TEW842" s="75"/>
      <c r="TEX842" s="81"/>
      <c r="TEY842" s="75"/>
      <c r="TEZ842" s="81"/>
      <c r="TFA842" s="75"/>
      <c r="TFB842" s="81"/>
      <c r="TFC842" s="75"/>
      <c r="TFD842" s="81"/>
      <c r="TFE842" s="75"/>
      <c r="TFF842" s="81"/>
      <c r="TFG842" s="75"/>
      <c r="TFH842" s="81"/>
      <c r="TFI842" s="75"/>
      <c r="TFJ842" s="81"/>
      <c r="TFK842" s="75"/>
      <c r="TFL842" s="81"/>
      <c r="TFM842" s="75"/>
      <c r="TFN842" s="81"/>
      <c r="TFO842" s="75"/>
      <c r="TFP842" s="81"/>
      <c r="TFQ842" s="75"/>
      <c r="TFR842" s="81"/>
      <c r="TFS842" s="75"/>
      <c r="TFT842" s="81"/>
      <c r="TFU842" s="75"/>
      <c r="TFV842" s="81"/>
      <c r="TFW842" s="75"/>
      <c r="TFX842" s="81"/>
      <c r="TFY842" s="75"/>
      <c r="TFZ842" s="81"/>
      <c r="TGA842" s="75"/>
      <c r="TGB842" s="81"/>
      <c r="TGC842" s="75"/>
      <c r="TGD842" s="81"/>
      <c r="TGE842" s="75"/>
      <c r="TGF842" s="81"/>
      <c r="TGG842" s="75"/>
      <c r="TGH842" s="81"/>
      <c r="TGI842" s="75"/>
      <c r="TGJ842" s="81"/>
      <c r="TGK842" s="75"/>
      <c r="TGL842" s="81"/>
      <c r="TGM842" s="75"/>
      <c r="TGN842" s="81"/>
      <c r="TGO842" s="75"/>
      <c r="TGP842" s="81"/>
      <c r="TGQ842" s="75"/>
      <c r="TGR842" s="81"/>
      <c r="TGS842" s="75"/>
      <c r="TGT842" s="81"/>
      <c r="TGU842" s="75"/>
      <c r="TGV842" s="81"/>
      <c r="TGW842" s="75"/>
      <c r="TGX842" s="81"/>
      <c r="TGY842" s="75"/>
      <c r="TGZ842" s="81"/>
      <c r="THA842" s="75"/>
      <c r="THB842" s="81"/>
      <c r="THC842" s="75"/>
      <c r="THD842" s="81"/>
      <c r="THE842" s="75"/>
      <c r="THF842" s="81"/>
      <c r="THG842" s="75"/>
      <c r="THH842" s="81"/>
      <c r="THI842" s="75"/>
      <c r="THJ842" s="81"/>
      <c r="THK842" s="75"/>
      <c r="THL842" s="81"/>
      <c r="THM842" s="75"/>
      <c r="THN842" s="81"/>
      <c r="THO842" s="75"/>
      <c r="THP842" s="81"/>
      <c r="THQ842" s="75"/>
      <c r="THR842" s="81"/>
      <c r="THS842" s="75"/>
      <c r="THT842" s="81"/>
      <c r="THU842" s="75"/>
      <c r="THV842" s="81"/>
      <c r="THW842" s="75"/>
      <c r="THX842" s="81"/>
      <c r="THY842" s="75"/>
      <c r="THZ842" s="81"/>
      <c r="TIA842" s="75"/>
      <c r="TIB842" s="81"/>
      <c r="TIC842" s="75"/>
      <c r="TID842" s="81"/>
      <c r="TIE842" s="75"/>
      <c r="TIF842" s="81"/>
      <c r="TIG842" s="75"/>
      <c r="TIH842" s="81"/>
      <c r="TII842" s="75"/>
      <c r="TIJ842" s="81"/>
      <c r="TIK842" s="75"/>
      <c r="TIL842" s="81"/>
      <c r="TIM842" s="75"/>
      <c r="TIN842" s="81"/>
      <c r="TIO842" s="75"/>
      <c r="TIP842" s="81"/>
      <c r="TIQ842" s="75"/>
      <c r="TIR842" s="81"/>
      <c r="TIS842" s="75"/>
      <c r="TIT842" s="81"/>
      <c r="TIU842" s="75"/>
      <c r="TIV842" s="81"/>
      <c r="TIW842" s="75"/>
      <c r="TIX842" s="81"/>
      <c r="TIY842" s="75"/>
      <c r="TIZ842" s="81"/>
      <c r="TJA842" s="75"/>
      <c r="TJB842" s="81"/>
      <c r="TJC842" s="75"/>
      <c r="TJD842" s="81"/>
      <c r="TJE842" s="75"/>
      <c r="TJF842" s="81"/>
      <c r="TJG842" s="75"/>
      <c r="TJH842" s="81"/>
      <c r="TJI842" s="75"/>
      <c r="TJJ842" s="81"/>
      <c r="TJK842" s="75"/>
      <c r="TJL842" s="81"/>
      <c r="TJM842" s="75"/>
      <c r="TJN842" s="81"/>
      <c r="TJO842" s="75"/>
      <c r="TJP842" s="81"/>
      <c r="TJQ842" s="75"/>
      <c r="TJR842" s="81"/>
      <c r="TJS842" s="75"/>
      <c r="TJT842" s="81"/>
      <c r="TJU842" s="75"/>
      <c r="TJV842" s="81"/>
      <c r="TJW842" s="75"/>
      <c r="TJX842" s="81"/>
      <c r="TJY842" s="75"/>
      <c r="TJZ842" s="81"/>
      <c r="TKA842" s="75"/>
      <c r="TKB842" s="81"/>
      <c r="TKC842" s="75"/>
      <c r="TKD842" s="81"/>
      <c r="TKE842" s="75"/>
      <c r="TKF842" s="81"/>
      <c r="TKG842" s="75"/>
      <c r="TKH842" s="81"/>
      <c r="TKI842" s="75"/>
      <c r="TKJ842" s="81"/>
      <c r="TKK842" s="75"/>
      <c r="TKL842" s="81"/>
      <c r="TKM842" s="75"/>
      <c r="TKN842" s="81"/>
      <c r="TKO842" s="75"/>
      <c r="TKP842" s="81"/>
      <c r="TKQ842" s="75"/>
      <c r="TKR842" s="81"/>
      <c r="TKS842" s="75"/>
      <c r="TKT842" s="81"/>
      <c r="TKU842" s="75"/>
      <c r="TKV842" s="81"/>
      <c r="TKW842" s="75"/>
      <c r="TKX842" s="81"/>
      <c r="TKY842" s="75"/>
      <c r="TKZ842" s="81"/>
      <c r="TLA842" s="75"/>
      <c r="TLB842" s="81"/>
      <c r="TLC842" s="75"/>
      <c r="TLD842" s="81"/>
      <c r="TLE842" s="75"/>
      <c r="TLF842" s="81"/>
      <c r="TLG842" s="75"/>
      <c r="TLH842" s="81"/>
      <c r="TLI842" s="75"/>
      <c r="TLJ842" s="81"/>
      <c r="TLK842" s="75"/>
      <c r="TLL842" s="81"/>
      <c r="TLM842" s="75"/>
      <c r="TLN842" s="81"/>
      <c r="TLO842" s="75"/>
      <c r="TLP842" s="81"/>
      <c r="TLQ842" s="75"/>
      <c r="TLR842" s="81"/>
      <c r="TLS842" s="75"/>
      <c r="TLT842" s="81"/>
      <c r="TLU842" s="75"/>
      <c r="TLV842" s="81"/>
      <c r="TLW842" s="75"/>
      <c r="TLX842" s="81"/>
      <c r="TLY842" s="75"/>
      <c r="TLZ842" s="81"/>
      <c r="TMA842" s="75"/>
      <c r="TMB842" s="81"/>
      <c r="TMC842" s="75"/>
      <c r="TMD842" s="81"/>
      <c r="TME842" s="75"/>
      <c r="TMF842" s="81"/>
      <c r="TMG842" s="75"/>
      <c r="TMH842" s="81"/>
      <c r="TMI842" s="75"/>
      <c r="TMJ842" s="81"/>
      <c r="TMK842" s="75"/>
      <c r="TML842" s="81"/>
      <c r="TMM842" s="75"/>
      <c r="TMN842" s="81"/>
      <c r="TMO842" s="75"/>
      <c r="TMP842" s="81"/>
      <c r="TMQ842" s="75"/>
      <c r="TMR842" s="81"/>
      <c r="TMS842" s="75"/>
      <c r="TMT842" s="81"/>
      <c r="TMU842" s="75"/>
      <c r="TMV842" s="81"/>
      <c r="TMW842" s="75"/>
      <c r="TMX842" s="81"/>
      <c r="TMY842" s="75"/>
      <c r="TMZ842" s="81"/>
      <c r="TNA842" s="75"/>
      <c r="TNB842" s="81"/>
      <c r="TNC842" s="75"/>
      <c r="TND842" s="81"/>
      <c r="TNE842" s="75"/>
      <c r="TNF842" s="81"/>
      <c r="TNG842" s="75"/>
      <c r="TNH842" s="81"/>
      <c r="TNI842" s="75"/>
      <c r="TNJ842" s="81"/>
      <c r="TNK842" s="75"/>
      <c r="TNL842" s="81"/>
      <c r="TNM842" s="75"/>
      <c r="TNN842" s="81"/>
      <c r="TNO842" s="75"/>
      <c r="TNP842" s="81"/>
      <c r="TNQ842" s="75"/>
      <c r="TNR842" s="81"/>
      <c r="TNS842" s="75"/>
      <c r="TNT842" s="81"/>
      <c r="TNU842" s="75"/>
      <c r="TNV842" s="81"/>
      <c r="TNW842" s="75"/>
      <c r="TNX842" s="81"/>
      <c r="TNY842" s="75"/>
      <c r="TNZ842" s="81"/>
      <c r="TOA842" s="75"/>
      <c r="TOB842" s="81"/>
      <c r="TOC842" s="75"/>
      <c r="TOD842" s="81"/>
      <c r="TOE842" s="75"/>
      <c r="TOF842" s="81"/>
      <c r="TOG842" s="75"/>
      <c r="TOH842" s="81"/>
      <c r="TOI842" s="75"/>
      <c r="TOJ842" s="81"/>
      <c r="TOK842" s="75"/>
      <c r="TOL842" s="81"/>
      <c r="TOM842" s="75"/>
      <c r="TON842" s="81"/>
      <c r="TOO842" s="75"/>
      <c r="TOP842" s="81"/>
      <c r="TOQ842" s="75"/>
      <c r="TOR842" s="81"/>
      <c r="TOS842" s="75"/>
      <c r="TOT842" s="81"/>
      <c r="TOU842" s="75"/>
      <c r="TOV842" s="81"/>
      <c r="TOW842" s="75"/>
      <c r="TOX842" s="81"/>
      <c r="TOY842" s="75"/>
      <c r="TOZ842" s="81"/>
      <c r="TPA842" s="75"/>
      <c r="TPB842" s="81"/>
      <c r="TPC842" s="75"/>
      <c r="TPD842" s="81"/>
      <c r="TPE842" s="75"/>
      <c r="TPF842" s="81"/>
      <c r="TPG842" s="75"/>
      <c r="TPH842" s="81"/>
      <c r="TPI842" s="75"/>
      <c r="TPJ842" s="81"/>
      <c r="TPK842" s="75"/>
      <c r="TPL842" s="81"/>
      <c r="TPM842" s="75"/>
      <c r="TPN842" s="81"/>
      <c r="TPO842" s="75"/>
      <c r="TPP842" s="81"/>
      <c r="TPQ842" s="75"/>
      <c r="TPR842" s="81"/>
      <c r="TPS842" s="75"/>
      <c r="TPT842" s="81"/>
      <c r="TPU842" s="75"/>
      <c r="TPV842" s="81"/>
      <c r="TPW842" s="75"/>
      <c r="TPX842" s="81"/>
      <c r="TPY842" s="75"/>
      <c r="TPZ842" s="81"/>
      <c r="TQA842" s="75"/>
      <c r="TQB842" s="81"/>
      <c r="TQC842" s="75"/>
      <c r="TQD842" s="81"/>
      <c r="TQE842" s="75"/>
      <c r="TQF842" s="81"/>
      <c r="TQG842" s="75"/>
      <c r="TQH842" s="81"/>
      <c r="TQI842" s="75"/>
      <c r="TQJ842" s="81"/>
      <c r="TQK842" s="75"/>
      <c r="TQL842" s="81"/>
      <c r="TQM842" s="75"/>
      <c r="TQN842" s="81"/>
      <c r="TQO842" s="75"/>
      <c r="TQP842" s="81"/>
      <c r="TQQ842" s="75"/>
      <c r="TQR842" s="81"/>
      <c r="TQS842" s="75"/>
      <c r="TQT842" s="81"/>
      <c r="TQU842" s="75"/>
      <c r="TQV842" s="81"/>
      <c r="TQW842" s="75"/>
      <c r="TQX842" s="81"/>
      <c r="TQY842" s="75"/>
      <c r="TQZ842" s="81"/>
      <c r="TRA842" s="75"/>
      <c r="TRB842" s="81"/>
      <c r="TRC842" s="75"/>
      <c r="TRD842" s="81"/>
      <c r="TRE842" s="75"/>
      <c r="TRF842" s="81"/>
      <c r="TRG842" s="75"/>
      <c r="TRH842" s="81"/>
      <c r="TRI842" s="75"/>
      <c r="TRJ842" s="81"/>
      <c r="TRK842" s="75"/>
      <c r="TRL842" s="81"/>
      <c r="TRM842" s="75"/>
      <c r="TRN842" s="81"/>
      <c r="TRO842" s="75"/>
      <c r="TRP842" s="81"/>
      <c r="TRQ842" s="75"/>
      <c r="TRR842" s="81"/>
      <c r="TRS842" s="75"/>
      <c r="TRT842" s="81"/>
      <c r="TRU842" s="75"/>
      <c r="TRV842" s="81"/>
      <c r="TRW842" s="75"/>
      <c r="TRX842" s="81"/>
      <c r="TRY842" s="75"/>
      <c r="TRZ842" s="81"/>
      <c r="TSA842" s="75"/>
      <c r="TSB842" s="81"/>
      <c r="TSC842" s="75"/>
      <c r="TSD842" s="81"/>
      <c r="TSE842" s="75"/>
      <c r="TSF842" s="81"/>
      <c r="TSG842" s="75"/>
      <c r="TSH842" s="81"/>
      <c r="TSI842" s="75"/>
      <c r="TSJ842" s="81"/>
      <c r="TSK842" s="75"/>
      <c r="TSL842" s="81"/>
      <c r="TSM842" s="75"/>
      <c r="TSN842" s="81"/>
      <c r="TSO842" s="75"/>
      <c r="TSP842" s="81"/>
      <c r="TSQ842" s="75"/>
      <c r="TSR842" s="81"/>
      <c r="TSS842" s="75"/>
      <c r="TST842" s="81"/>
      <c r="TSU842" s="75"/>
      <c r="TSV842" s="81"/>
      <c r="TSW842" s="75"/>
      <c r="TSX842" s="81"/>
      <c r="TSY842" s="75"/>
      <c r="TSZ842" s="81"/>
      <c r="TTA842" s="75"/>
      <c r="TTB842" s="81"/>
      <c r="TTC842" s="75"/>
      <c r="TTD842" s="81"/>
      <c r="TTE842" s="75"/>
      <c r="TTF842" s="81"/>
      <c r="TTG842" s="75"/>
      <c r="TTH842" s="81"/>
      <c r="TTI842" s="75"/>
      <c r="TTJ842" s="81"/>
      <c r="TTK842" s="75"/>
      <c r="TTL842" s="81"/>
      <c r="TTM842" s="75"/>
      <c r="TTN842" s="81"/>
      <c r="TTO842" s="75"/>
      <c r="TTP842" s="81"/>
      <c r="TTQ842" s="75"/>
      <c r="TTR842" s="81"/>
      <c r="TTS842" s="75"/>
      <c r="TTT842" s="81"/>
      <c r="TTU842" s="75"/>
      <c r="TTV842" s="81"/>
      <c r="TTW842" s="75"/>
      <c r="TTX842" s="81"/>
      <c r="TTY842" s="75"/>
      <c r="TTZ842" s="81"/>
      <c r="TUA842" s="75"/>
      <c r="TUB842" s="81"/>
      <c r="TUC842" s="75"/>
      <c r="TUD842" s="81"/>
      <c r="TUE842" s="75"/>
      <c r="TUF842" s="81"/>
      <c r="TUG842" s="75"/>
      <c r="TUH842" s="81"/>
      <c r="TUI842" s="75"/>
      <c r="TUJ842" s="81"/>
      <c r="TUK842" s="75"/>
      <c r="TUL842" s="81"/>
      <c r="TUM842" s="75"/>
      <c r="TUN842" s="81"/>
      <c r="TUO842" s="75"/>
      <c r="TUP842" s="81"/>
      <c r="TUQ842" s="75"/>
      <c r="TUR842" s="81"/>
      <c r="TUS842" s="75"/>
      <c r="TUT842" s="81"/>
      <c r="TUU842" s="75"/>
      <c r="TUV842" s="81"/>
      <c r="TUW842" s="75"/>
      <c r="TUX842" s="81"/>
      <c r="TUY842" s="75"/>
      <c r="TUZ842" s="81"/>
      <c r="TVA842" s="75"/>
      <c r="TVB842" s="81"/>
      <c r="TVC842" s="75"/>
      <c r="TVD842" s="81"/>
      <c r="TVE842" s="75"/>
      <c r="TVF842" s="81"/>
      <c r="TVG842" s="75"/>
      <c r="TVH842" s="81"/>
      <c r="TVI842" s="75"/>
      <c r="TVJ842" s="81"/>
      <c r="TVK842" s="75"/>
      <c r="TVL842" s="81"/>
      <c r="TVM842" s="75"/>
      <c r="TVN842" s="81"/>
      <c r="TVO842" s="75"/>
      <c r="TVP842" s="81"/>
      <c r="TVQ842" s="75"/>
      <c r="TVR842" s="81"/>
      <c r="TVS842" s="75"/>
      <c r="TVT842" s="81"/>
      <c r="TVU842" s="75"/>
      <c r="TVV842" s="81"/>
      <c r="TVW842" s="75"/>
      <c r="TVX842" s="81"/>
      <c r="TVY842" s="75"/>
      <c r="TVZ842" s="81"/>
      <c r="TWA842" s="75"/>
      <c r="TWB842" s="81"/>
      <c r="TWC842" s="75"/>
      <c r="TWD842" s="81"/>
      <c r="TWE842" s="75"/>
      <c r="TWF842" s="81"/>
      <c r="TWG842" s="75"/>
      <c r="TWH842" s="81"/>
      <c r="TWI842" s="75"/>
      <c r="TWJ842" s="81"/>
      <c r="TWK842" s="75"/>
      <c r="TWL842" s="81"/>
      <c r="TWM842" s="75"/>
      <c r="TWN842" s="81"/>
      <c r="TWO842" s="75"/>
      <c r="TWP842" s="81"/>
      <c r="TWQ842" s="75"/>
      <c r="TWR842" s="81"/>
      <c r="TWS842" s="75"/>
      <c r="TWT842" s="81"/>
      <c r="TWU842" s="75"/>
      <c r="TWV842" s="81"/>
      <c r="TWW842" s="75"/>
      <c r="TWX842" s="81"/>
      <c r="TWY842" s="75"/>
      <c r="TWZ842" s="81"/>
      <c r="TXA842" s="75"/>
      <c r="TXB842" s="81"/>
      <c r="TXC842" s="75"/>
      <c r="TXD842" s="81"/>
      <c r="TXE842" s="75"/>
      <c r="TXF842" s="81"/>
      <c r="TXG842" s="75"/>
      <c r="TXH842" s="81"/>
      <c r="TXI842" s="75"/>
      <c r="TXJ842" s="81"/>
      <c r="TXK842" s="75"/>
      <c r="TXL842" s="81"/>
      <c r="TXM842" s="75"/>
      <c r="TXN842" s="81"/>
      <c r="TXO842" s="75"/>
      <c r="TXP842" s="81"/>
      <c r="TXQ842" s="75"/>
      <c r="TXR842" s="81"/>
      <c r="TXS842" s="75"/>
      <c r="TXT842" s="81"/>
      <c r="TXU842" s="75"/>
      <c r="TXV842" s="81"/>
      <c r="TXW842" s="75"/>
      <c r="TXX842" s="81"/>
      <c r="TXY842" s="75"/>
      <c r="TXZ842" s="81"/>
      <c r="TYA842" s="75"/>
      <c r="TYB842" s="81"/>
      <c r="TYC842" s="75"/>
      <c r="TYD842" s="81"/>
      <c r="TYE842" s="75"/>
      <c r="TYF842" s="81"/>
      <c r="TYG842" s="75"/>
      <c r="TYH842" s="81"/>
      <c r="TYI842" s="75"/>
      <c r="TYJ842" s="81"/>
      <c r="TYK842" s="75"/>
      <c r="TYL842" s="81"/>
      <c r="TYM842" s="75"/>
      <c r="TYN842" s="81"/>
      <c r="TYO842" s="75"/>
      <c r="TYP842" s="81"/>
      <c r="TYQ842" s="75"/>
      <c r="TYR842" s="81"/>
      <c r="TYS842" s="75"/>
      <c r="TYT842" s="81"/>
      <c r="TYU842" s="75"/>
      <c r="TYV842" s="81"/>
      <c r="TYW842" s="75"/>
      <c r="TYX842" s="81"/>
      <c r="TYY842" s="75"/>
      <c r="TYZ842" s="81"/>
      <c r="TZA842" s="75"/>
      <c r="TZB842" s="81"/>
      <c r="TZC842" s="75"/>
      <c r="TZD842" s="81"/>
      <c r="TZE842" s="75"/>
      <c r="TZF842" s="81"/>
      <c r="TZG842" s="75"/>
      <c r="TZH842" s="81"/>
      <c r="TZI842" s="75"/>
      <c r="TZJ842" s="81"/>
      <c r="TZK842" s="75"/>
      <c r="TZL842" s="81"/>
      <c r="TZM842" s="75"/>
      <c r="TZN842" s="81"/>
      <c r="TZO842" s="75"/>
      <c r="TZP842" s="81"/>
      <c r="TZQ842" s="75"/>
      <c r="TZR842" s="81"/>
      <c r="TZS842" s="75"/>
      <c r="TZT842" s="81"/>
      <c r="TZU842" s="75"/>
      <c r="TZV842" s="81"/>
      <c r="TZW842" s="75"/>
      <c r="TZX842" s="81"/>
      <c r="TZY842" s="75"/>
      <c r="TZZ842" s="81"/>
      <c r="UAA842" s="75"/>
      <c r="UAB842" s="81"/>
      <c r="UAC842" s="75"/>
      <c r="UAD842" s="81"/>
      <c r="UAE842" s="75"/>
      <c r="UAF842" s="81"/>
      <c r="UAG842" s="75"/>
      <c r="UAH842" s="81"/>
      <c r="UAI842" s="75"/>
      <c r="UAJ842" s="81"/>
      <c r="UAK842" s="75"/>
      <c r="UAL842" s="81"/>
      <c r="UAM842" s="75"/>
      <c r="UAN842" s="81"/>
      <c r="UAO842" s="75"/>
      <c r="UAP842" s="81"/>
      <c r="UAQ842" s="75"/>
      <c r="UAR842" s="81"/>
      <c r="UAS842" s="75"/>
      <c r="UAT842" s="81"/>
      <c r="UAU842" s="75"/>
      <c r="UAV842" s="81"/>
      <c r="UAW842" s="75"/>
      <c r="UAX842" s="81"/>
      <c r="UAY842" s="75"/>
      <c r="UAZ842" s="81"/>
      <c r="UBA842" s="75"/>
      <c r="UBB842" s="81"/>
      <c r="UBC842" s="75"/>
      <c r="UBD842" s="81"/>
      <c r="UBE842" s="75"/>
      <c r="UBF842" s="81"/>
      <c r="UBG842" s="75"/>
      <c r="UBH842" s="81"/>
      <c r="UBI842" s="75"/>
      <c r="UBJ842" s="81"/>
      <c r="UBK842" s="75"/>
      <c r="UBL842" s="81"/>
      <c r="UBM842" s="75"/>
      <c r="UBN842" s="81"/>
      <c r="UBO842" s="75"/>
      <c r="UBP842" s="81"/>
      <c r="UBQ842" s="75"/>
      <c r="UBR842" s="81"/>
      <c r="UBS842" s="75"/>
      <c r="UBT842" s="81"/>
      <c r="UBU842" s="75"/>
      <c r="UBV842" s="81"/>
      <c r="UBW842" s="75"/>
      <c r="UBX842" s="81"/>
      <c r="UBY842" s="75"/>
      <c r="UBZ842" s="81"/>
      <c r="UCA842" s="75"/>
      <c r="UCB842" s="81"/>
      <c r="UCC842" s="75"/>
      <c r="UCD842" s="81"/>
      <c r="UCE842" s="75"/>
      <c r="UCF842" s="81"/>
      <c r="UCG842" s="75"/>
      <c r="UCH842" s="81"/>
      <c r="UCI842" s="75"/>
      <c r="UCJ842" s="81"/>
      <c r="UCK842" s="75"/>
      <c r="UCL842" s="81"/>
      <c r="UCM842" s="75"/>
      <c r="UCN842" s="81"/>
      <c r="UCO842" s="75"/>
      <c r="UCP842" s="81"/>
      <c r="UCQ842" s="75"/>
      <c r="UCR842" s="81"/>
      <c r="UCS842" s="75"/>
      <c r="UCT842" s="81"/>
      <c r="UCU842" s="75"/>
      <c r="UCV842" s="81"/>
      <c r="UCW842" s="75"/>
      <c r="UCX842" s="81"/>
      <c r="UCY842" s="75"/>
      <c r="UCZ842" s="81"/>
      <c r="UDA842" s="75"/>
      <c r="UDB842" s="81"/>
      <c r="UDC842" s="75"/>
      <c r="UDD842" s="81"/>
      <c r="UDE842" s="75"/>
      <c r="UDF842" s="81"/>
      <c r="UDG842" s="75"/>
      <c r="UDH842" s="81"/>
      <c r="UDI842" s="75"/>
      <c r="UDJ842" s="81"/>
      <c r="UDK842" s="75"/>
      <c r="UDL842" s="81"/>
      <c r="UDM842" s="75"/>
      <c r="UDN842" s="81"/>
      <c r="UDO842" s="75"/>
      <c r="UDP842" s="81"/>
      <c r="UDQ842" s="75"/>
      <c r="UDR842" s="81"/>
      <c r="UDS842" s="75"/>
      <c r="UDT842" s="81"/>
      <c r="UDU842" s="75"/>
      <c r="UDV842" s="81"/>
      <c r="UDW842" s="75"/>
      <c r="UDX842" s="81"/>
      <c r="UDY842" s="75"/>
      <c r="UDZ842" s="81"/>
      <c r="UEA842" s="75"/>
      <c r="UEB842" s="81"/>
      <c r="UEC842" s="75"/>
      <c r="UED842" s="81"/>
      <c r="UEE842" s="75"/>
      <c r="UEF842" s="81"/>
      <c r="UEG842" s="75"/>
      <c r="UEH842" s="81"/>
      <c r="UEI842" s="75"/>
      <c r="UEJ842" s="81"/>
      <c r="UEK842" s="75"/>
      <c r="UEL842" s="81"/>
      <c r="UEM842" s="75"/>
      <c r="UEN842" s="81"/>
      <c r="UEO842" s="75"/>
      <c r="UEP842" s="81"/>
      <c r="UEQ842" s="75"/>
      <c r="UER842" s="81"/>
      <c r="UES842" s="75"/>
      <c r="UET842" s="81"/>
      <c r="UEU842" s="75"/>
      <c r="UEV842" s="81"/>
      <c r="UEW842" s="75"/>
      <c r="UEX842" s="81"/>
      <c r="UEY842" s="75"/>
      <c r="UEZ842" s="81"/>
      <c r="UFA842" s="75"/>
      <c r="UFB842" s="81"/>
      <c r="UFC842" s="75"/>
      <c r="UFD842" s="81"/>
      <c r="UFE842" s="75"/>
      <c r="UFF842" s="81"/>
      <c r="UFG842" s="75"/>
      <c r="UFH842" s="81"/>
      <c r="UFI842" s="75"/>
      <c r="UFJ842" s="81"/>
      <c r="UFK842" s="75"/>
      <c r="UFL842" s="81"/>
      <c r="UFM842" s="75"/>
      <c r="UFN842" s="81"/>
      <c r="UFO842" s="75"/>
      <c r="UFP842" s="81"/>
      <c r="UFQ842" s="75"/>
      <c r="UFR842" s="81"/>
      <c r="UFS842" s="75"/>
      <c r="UFT842" s="81"/>
      <c r="UFU842" s="75"/>
      <c r="UFV842" s="81"/>
      <c r="UFW842" s="75"/>
      <c r="UFX842" s="81"/>
      <c r="UFY842" s="75"/>
      <c r="UFZ842" s="81"/>
      <c r="UGA842" s="75"/>
      <c r="UGB842" s="81"/>
      <c r="UGC842" s="75"/>
      <c r="UGD842" s="81"/>
      <c r="UGE842" s="75"/>
      <c r="UGF842" s="81"/>
      <c r="UGG842" s="75"/>
      <c r="UGH842" s="81"/>
      <c r="UGI842" s="75"/>
      <c r="UGJ842" s="81"/>
      <c r="UGK842" s="75"/>
      <c r="UGL842" s="81"/>
      <c r="UGM842" s="75"/>
      <c r="UGN842" s="81"/>
      <c r="UGO842" s="75"/>
      <c r="UGP842" s="81"/>
      <c r="UGQ842" s="75"/>
      <c r="UGR842" s="81"/>
      <c r="UGS842" s="75"/>
      <c r="UGT842" s="81"/>
      <c r="UGU842" s="75"/>
      <c r="UGV842" s="81"/>
      <c r="UGW842" s="75"/>
      <c r="UGX842" s="81"/>
      <c r="UGY842" s="75"/>
      <c r="UGZ842" s="81"/>
      <c r="UHA842" s="75"/>
      <c r="UHB842" s="81"/>
      <c r="UHC842" s="75"/>
      <c r="UHD842" s="81"/>
      <c r="UHE842" s="75"/>
      <c r="UHF842" s="81"/>
      <c r="UHG842" s="75"/>
      <c r="UHH842" s="81"/>
      <c r="UHI842" s="75"/>
      <c r="UHJ842" s="81"/>
      <c r="UHK842" s="75"/>
      <c r="UHL842" s="81"/>
      <c r="UHM842" s="75"/>
      <c r="UHN842" s="81"/>
      <c r="UHO842" s="75"/>
      <c r="UHP842" s="81"/>
      <c r="UHQ842" s="75"/>
      <c r="UHR842" s="81"/>
      <c r="UHS842" s="75"/>
      <c r="UHT842" s="81"/>
      <c r="UHU842" s="75"/>
      <c r="UHV842" s="81"/>
      <c r="UHW842" s="75"/>
      <c r="UHX842" s="81"/>
      <c r="UHY842" s="75"/>
      <c r="UHZ842" s="81"/>
      <c r="UIA842" s="75"/>
      <c r="UIB842" s="81"/>
      <c r="UIC842" s="75"/>
      <c r="UID842" s="81"/>
      <c r="UIE842" s="75"/>
      <c r="UIF842" s="81"/>
      <c r="UIG842" s="75"/>
      <c r="UIH842" s="81"/>
      <c r="UII842" s="75"/>
      <c r="UIJ842" s="81"/>
      <c r="UIK842" s="75"/>
      <c r="UIL842" s="81"/>
      <c r="UIM842" s="75"/>
      <c r="UIN842" s="81"/>
      <c r="UIO842" s="75"/>
      <c r="UIP842" s="81"/>
      <c r="UIQ842" s="75"/>
      <c r="UIR842" s="81"/>
      <c r="UIS842" s="75"/>
      <c r="UIT842" s="81"/>
      <c r="UIU842" s="75"/>
      <c r="UIV842" s="81"/>
      <c r="UIW842" s="75"/>
      <c r="UIX842" s="81"/>
      <c r="UIY842" s="75"/>
      <c r="UIZ842" s="81"/>
      <c r="UJA842" s="75"/>
      <c r="UJB842" s="81"/>
      <c r="UJC842" s="75"/>
      <c r="UJD842" s="81"/>
      <c r="UJE842" s="75"/>
      <c r="UJF842" s="81"/>
      <c r="UJG842" s="75"/>
      <c r="UJH842" s="81"/>
      <c r="UJI842" s="75"/>
      <c r="UJJ842" s="81"/>
      <c r="UJK842" s="75"/>
      <c r="UJL842" s="81"/>
      <c r="UJM842" s="75"/>
      <c r="UJN842" s="81"/>
      <c r="UJO842" s="75"/>
      <c r="UJP842" s="81"/>
      <c r="UJQ842" s="75"/>
      <c r="UJR842" s="81"/>
      <c r="UJS842" s="75"/>
      <c r="UJT842" s="81"/>
      <c r="UJU842" s="75"/>
      <c r="UJV842" s="81"/>
      <c r="UJW842" s="75"/>
      <c r="UJX842" s="81"/>
      <c r="UJY842" s="75"/>
      <c r="UJZ842" s="81"/>
      <c r="UKA842" s="75"/>
      <c r="UKB842" s="81"/>
      <c r="UKC842" s="75"/>
      <c r="UKD842" s="81"/>
      <c r="UKE842" s="75"/>
      <c r="UKF842" s="81"/>
      <c r="UKG842" s="75"/>
      <c r="UKH842" s="81"/>
      <c r="UKI842" s="75"/>
      <c r="UKJ842" s="81"/>
      <c r="UKK842" s="75"/>
      <c r="UKL842" s="81"/>
      <c r="UKM842" s="75"/>
      <c r="UKN842" s="81"/>
      <c r="UKO842" s="75"/>
      <c r="UKP842" s="81"/>
      <c r="UKQ842" s="75"/>
      <c r="UKR842" s="81"/>
      <c r="UKS842" s="75"/>
      <c r="UKT842" s="81"/>
      <c r="UKU842" s="75"/>
      <c r="UKV842" s="81"/>
      <c r="UKW842" s="75"/>
      <c r="UKX842" s="81"/>
      <c r="UKY842" s="75"/>
      <c r="UKZ842" s="81"/>
      <c r="ULA842" s="75"/>
      <c r="ULB842" s="81"/>
      <c r="ULC842" s="75"/>
      <c r="ULD842" s="81"/>
      <c r="ULE842" s="75"/>
      <c r="ULF842" s="81"/>
      <c r="ULG842" s="75"/>
      <c r="ULH842" s="81"/>
      <c r="ULI842" s="75"/>
      <c r="ULJ842" s="81"/>
      <c r="ULK842" s="75"/>
      <c r="ULL842" s="81"/>
      <c r="ULM842" s="75"/>
      <c r="ULN842" s="81"/>
      <c r="ULO842" s="75"/>
      <c r="ULP842" s="81"/>
      <c r="ULQ842" s="75"/>
      <c r="ULR842" s="81"/>
      <c r="ULS842" s="75"/>
      <c r="ULT842" s="81"/>
      <c r="ULU842" s="75"/>
      <c r="ULV842" s="81"/>
      <c r="ULW842" s="75"/>
      <c r="ULX842" s="81"/>
      <c r="ULY842" s="75"/>
      <c r="ULZ842" s="81"/>
      <c r="UMA842" s="75"/>
      <c r="UMB842" s="81"/>
      <c r="UMC842" s="75"/>
      <c r="UMD842" s="81"/>
      <c r="UME842" s="75"/>
      <c r="UMF842" s="81"/>
      <c r="UMG842" s="75"/>
      <c r="UMH842" s="81"/>
      <c r="UMI842" s="75"/>
      <c r="UMJ842" s="81"/>
      <c r="UMK842" s="75"/>
      <c r="UML842" s="81"/>
      <c r="UMM842" s="75"/>
      <c r="UMN842" s="81"/>
      <c r="UMO842" s="75"/>
      <c r="UMP842" s="81"/>
      <c r="UMQ842" s="75"/>
      <c r="UMR842" s="81"/>
      <c r="UMS842" s="75"/>
      <c r="UMT842" s="81"/>
      <c r="UMU842" s="75"/>
      <c r="UMV842" s="81"/>
      <c r="UMW842" s="75"/>
      <c r="UMX842" s="81"/>
      <c r="UMY842" s="75"/>
      <c r="UMZ842" s="81"/>
      <c r="UNA842" s="75"/>
      <c r="UNB842" s="81"/>
      <c r="UNC842" s="75"/>
      <c r="UND842" s="81"/>
      <c r="UNE842" s="75"/>
      <c r="UNF842" s="81"/>
      <c r="UNG842" s="75"/>
      <c r="UNH842" s="81"/>
      <c r="UNI842" s="75"/>
      <c r="UNJ842" s="81"/>
      <c r="UNK842" s="75"/>
      <c r="UNL842" s="81"/>
      <c r="UNM842" s="75"/>
      <c r="UNN842" s="81"/>
      <c r="UNO842" s="75"/>
      <c r="UNP842" s="81"/>
      <c r="UNQ842" s="75"/>
      <c r="UNR842" s="81"/>
      <c r="UNS842" s="75"/>
      <c r="UNT842" s="81"/>
      <c r="UNU842" s="75"/>
      <c r="UNV842" s="81"/>
      <c r="UNW842" s="75"/>
      <c r="UNX842" s="81"/>
      <c r="UNY842" s="75"/>
      <c r="UNZ842" s="81"/>
      <c r="UOA842" s="75"/>
      <c r="UOB842" s="81"/>
      <c r="UOC842" s="75"/>
      <c r="UOD842" s="81"/>
      <c r="UOE842" s="75"/>
      <c r="UOF842" s="81"/>
      <c r="UOG842" s="75"/>
      <c r="UOH842" s="81"/>
      <c r="UOI842" s="75"/>
      <c r="UOJ842" s="81"/>
      <c r="UOK842" s="75"/>
      <c r="UOL842" s="81"/>
      <c r="UOM842" s="75"/>
      <c r="UON842" s="81"/>
      <c r="UOO842" s="75"/>
      <c r="UOP842" s="81"/>
      <c r="UOQ842" s="75"/>
      <c r="UOR842" s="81"/>
      <c r="UOS842" s="75"/>
      <c r="UOT842" s="81"/>
      <c r="UOU842" s="75"/>
      <c r="UOV842" s="81"/>
      <c r="UOW842" s="75"/>
      <c r="UOX842" s="81"/>
      <c r="UOY842" s="75"/>
      <c r="UOZ842" s="81"/>
      <c r="UPA842" s="75"/>
      <c r="UPB842" s="81"/>
      <c r="UPC842" s="75"/>
      <c r="UPD842" s="81"/>
      <c r="UPE842" s="75"/>
      <c r="UPF842" s="81"/>
      <c r="UPG842" s="75"/>
      <c r="UPH842" s="81"/>
      <c r="UPI842" s="75"/>
      <c r="UPJ842" s="81"/>
      <c r="UPK842" s="75"/>
      <c r="UPL842" s="81"/>
      <c r="UPM842" s="75"/>
      <c r="UPN842" s="81"/>
      <c r="UPO842" s="75"/>
      <c r="UPP842" s="81"/>
      <c r="UPQ842" s="75"/>
      <c r="UPR842" s="81"/>
      <c r="UPS842" s="75"/>
      <c r="UPT842" s="81"/>
      <c r="UPU842" s="75"/>
      <c r="UPV842" s="81"/>
      <c r="UPW842" s="75"/>
      <c r="UPX842" s="81"/>
      <c r="UPY842" s="75"/>
      <c r="UPZ842" s="81"/>
      <c r="UQA842" s="75"/>
      <c r="UQB842" s="81"/>
      <c r="UQC842" s="75"/>
      <c r="UQD842" s="81"/>
      <c r="UQE842" s="75"/>
      <c r="UQF842" s="81"/>
      <c r="UQG842" s="75"/>
      <c r="UQH842" s="81"/>
      <c r="UQI842" s="75"/>
      <c r="UQJ842" s="81"/>
      <c r="UQK842" s="75"/>
      <c r="UQL842" s="81"/>
      <c r="UQM842" s="75"/>
      <c r="UQN842" s="81"/>
      <c r="UQO842" s="75"/>
      <c r="UQP842" s="81"/>
      <c r="UQQ842" s="75"/>
      <c r="UQR842" s="81"/>
      <c r="UQS842" s="75"/>
      <c r="UQT842" s="81"/>
      <c r="UQU842" s="75"/>
      <c r="UQV842" s="81"/>
      <c r="UQW842" s="75"/>
      <c r="UQX842" s="81"/>
      <c r="UQY842" s="75"/>
      <c r="UQZ842" s="81"/>
      <c r="URA842" s="75"/>
      <c r="URB842" s="81"/>
      <c r="URC842" s="75"/>
      <c r="URD842" s="81"/>
      <c r="URE842" s="75"/>
      <c r="URF842" s="81"/>
      <c r="URG842" s="75"/>
      <c r="URH842" s="81"/>
      <c r="URI842" s="75"/>
      <c r="URJ842" s="81"/>
      <c r="URK842" s="75"/>
      <c r="URL842" s="81"/>
      <c r="URM842" s="75"/>
      <c r="URN842" s="81"/>
      <c r="URO842" s="75"/>
      <c r="URP842" s="81"/>
      <c r="URQ842" s="75"/>
      <c r="URR842" s="81"/>
      <c r="URS842" s="75"/>
      <c r="URT842" s="81"/>
      <c r="URU842" s="75"/>
      <c r="URV842" s="81"/>
      <c r="URW842" s="75"/>
      <c r="URX842" s="81"/>
      <c r="URY842" s="75"/>
      <c r="URZ842" s="81"/>
      <c r="USA842" s="75"/>
      <c r="USB842" s="81"/>
      <c r="USC842" s="75"/>
      <c r="USD842" s="81"/>
      <c r="USE842" s="75"/>
      <c r="USF842" s="81"/>
      <c r="USG842" s="75"/>
      <c r="USH842" s="81"/>
      <c r="USI842" s="75"/>
      <c r="USJ842" s="81"/>
      <c r="USK842" s="75"/>
      <c r="USL842" s="81"/>
      <c r="USM842" s="75"/>
      <c r="USN842" s="81"/>
      <c r="USO842" s="75"/>
      <c r="USP842" s="81"/>
      <c r="USQ842" s="75"/>
      <c r="USR842" s="81"/>
      <c r="USS842" s="75"/>
      <c r="UST842" s="81"/>
      <c r="USU842" s="75"/>
      <c r="USV842" s="81"/>
      <c r="USW842" s="75"/>
      <c r="USX842" s="81"/>
      <c r="USY842" s="75"/>
      <c r="USZ842" s="81"/>
      <c r="UTA842" s="75"/>
      <c r="UTB842" s="81"/>
      <c r="UTC842" s="75"/>
      <c r="UTD842" s="81"/>
      <c r="UTE842" s="75"/>
      <c r="UTF842" s="81"/>
      <c r="UTG842" s="75"/>
      <c r="UTH842" s="81"/>
      <c r="UTI842" s="75"/>
      <c r="UTJ842" s="81"/>
      <c r="UTK842" s="75"/>
      <c r="UTL842" s="81"/>
      <c r="UTM842" s="75"/>
      <c r="UTN842" s="81"/>
      <c r="UTO842" s="75"/>
      <c r="UTP842" s="81"/>
      <c r="UTQ842" s="75"/>
      <c r="UTR842" s="81"/>
      <c r="UTS842" s="75"/>
      <c r="UTT842" s="81"/>
      <c r="UTU842" s="75"/>
      <c r="UTV842" s="81"/>
      <c r="UTW842" s="75"/>
      <c r="UTX842" s="81"/>
      <c r="UTY842" s="75"/>
      <c r="UTZ842" s="81"/>
      <c r="UUA842" s="75"/>
      <c r="UUB842" s="81"/>
      <c r="UUC842" s="75"/>
      <c r="UUD842" s="81"/>
      <c r="UUE842" s="75"/>
      <c r="UUF842" s="81"/>
      <c r="UUG842" s="75"/>
      <c r="UUH842" s="81"/>
      <c r="UUI842" s="75"/>
      <c r="UUJ842" s="81"/>
      <c r="UUK842" s="75"/>
      <c r="UUL842" s="81"/>
      <c r="UUM842" s="75"/>
      <c r="UUN842" s="81"/>
      <c r="UUO842" s="75"/>
      <c r="UUP842" s="81"/>
      <c r="UUQ842" s="75"/>
      <c r="UUR842" s="81"/>
      <c r="UUS842" s="75"/>
      <c r="UUT842" s="81"/>
      <c r="UUU842" s="75"/>
      <c r="UUV842" s="81"/>
      <c r="UUW842" s="75"/>
      <c r="UUX842" s="81"/>
      <c r="UUY842" s="75"/>
      <c r="UUZ842" s="81"/>
      <c r="UVA842" s="75"/>
      <c r="UVB842" s="81"/>
      <c r="UVC842" s="75"/>
      <c r="UVD842" s="81"/>
      <c r="UVE842" s="75"/>
      <c r="UVF842" s="81"/>
      <c r="UVG842" s="75"/>
      <c r="UVH842" s="81"/>
      <c r="UVI842" s="75"/>
      <c r="UVJ842" s="81"/>
      <c r="UVK842" s="75"/>
      <c r="UVL842" s="81"/>
      <c r="UVM842" s="75"/>
      <c r="UVN842" s="81"/>
      <c r="UVO842" s="75"/>
      <c r="UVP842" s="81"/>
      <c r="UVQ842" s="75"/>
      <c r="UVR842" s="81"/>
      <c r="UVS842" s="75"/>
      <c r="UVT842" s="81"/>
      <c r="UVU842" s="75"/>
      <c r="UVV842" s="81"/>
      <c r="UVW842" s="75"/>
      <c r="UVX842" s="81"/>
      <c r="UVY842" s="75"/>
      <c r="UVZ842" s="81"/>
      <c r="UWA842" s="75"/>
      <c r="UWB842" s="81"/>
      <c r="UWC842" s="75"/>
      <c r="UWD842" s="81"/>
      <c r="UWE842" s="75"/>
      <c r="UWF842" s="81"/>
      <c r="UWG842" s="75"/>
      <c r="UWH842" s="81"/>
      <c r="UWI842" s="75"/>
      <c r="UWJ842" s="81"/>
      <c r="UWK842" s="75"/>
      <c r="UWL842" s="81"/>
      <c r="UWM842" s="75"/>
      <c r="UWN842" s="81"/>
      <c r="UWO842" s="75"/>
      <c r="UWP842" s="81"/>
      <c r="UWQ842" s="75"/>
      <c r="UWR842" s="81"/>
      <c r="UWS842" s="75"/>
      <c r="UWT842" s="81"/>
      <c r="UWU842" s="75"/>
      <c r="UWV842" s="81"/>
      <c r="UWW842" s="75"/>
      <c r="UWX842" s="81"/>
      <c r="UWY842" s="75"/>
      <c r="UWZ842" s="81"/>
      <c r="UXA842" s="75"/>
      <c r="UXB842" s="81"/>
      <c r="UXC842" s="75"/>
      <c r="UXD842" s="81"/>
      <c r="UXE842" s="75"/>
      <c r="UXF842" s="81"/>
      <c r="UXG842" s="75"/>
      <c r="UXH842" s="81"/>
      <c r="UXI842" s="75"/>
      <c r="UXJ842" s="81"/>
      <c r="UXK842" s="75"/>
      <c r="UXL842" s="81"/>
      <c r="UXM842" s="75"/>
      <c r="UXN842" s="81"/>
      <c r="UXO842" s="75"/>
      <c r="UXP842" s="81"/>
      <c r="UXQ842" s="75"/>
      <c r="UXR842" s="81"/>
      <c r="UXS842" s="75"/>
      <c r="UXT842" s="81"/>
      <c r="UXU842" s="75"/>
      <c r="UXV842" s="81"/>
      <c r="UXW842" s="75"/>
      <c r="UXX842" s="81"/>
      <c r="UXY842" s="75"/>
      <c r="UXZ842" s="81"/>
      <c r="UYA842" s="75"/>
      <c r="UYB842" s="81"/>
      <c r="UYC842" s="75"/>
      <c r="UYD842" s="81"/>
      <c r="UYE842" s="75"/>
      <c r="UYF842" s="81"/>
      <c r="UYG842" s="75"/>
      <c r="UYH842" s="81"/>
      <c r="UYI842" s="75"/>
      <c r="UYJ842" s="81"/>
      <c r="UYK842" s="75"/>
      <c r="UYL842" s="81"/>
      <c r="UYM842" s="75"/>
      <c r="UYN842" s="81"/>
      <c r="UYO842" s="75"/>
      <c r="UYP842" s="81"/>
      <c r="UYQ842" s="75"/>
      <c r="UYR842" s="81"/>
      <c r="UYS842" s="75"/>
      <c r="UYT842" s="81"/>
      <c r="UYU842" s="75"/>
      <c r="UYV842" s="81"/>
      <c r="UYW842" s="75"/>
      <c r="UYX842" s="81"/>
      <c r="UYY842" s="75"/>
      <c r="UYZ842" s="81"/>
      <c r="UZA842" s="75"/>
      <c r="UZB842" s="81"/>
      <c r="UZC842" s="75"/>
      <c r="UZD842" s="81"/>
      <c r="UZE842" s="75"/>
      <c r="UZF842" s="81"/>
      <c r="UZG842" s="75"/>
      <c r="UZH842" s="81"/>
      <c r="UZI842" s="75"/>
      <c r="UZJ842" s="81"/>
      <c r="UZK842" s="75"/>
      <c r="UZL842" s="81"/>
      <c r="UZM842" s="75"/>
      <c r="UZN842" s="81"/>
      <c r="UZO842" s="75"/>
      <c r="UZP842" s="81"/>
      <c r="UZQ842" s="75"/>
      <c r="UZR842" s="81"/>
      <c r="UZS842" s="75"/>
      <c r="UZT842" s="81"/>
      <c r="UZU842" s="75"/>
      <c r="UZV842" s="81"/>
      <c r="UZW842" s="75"/>
      <c r="UZX842" s="81"/>
      <c r="UZY842" s="75"/>
      <c r="UZZ842" s="81"/>
      <c r="VAA842" s="75"/>
      <c r="VAB842" s="81"/>
      <c r="VAC842" s="75"/>
      <c r="VAD842" s="81"/>
      <c r="VAE842" s="75"/>
      <c r="VAF842" s="81"/>
      <c r="VAG842" s="75"/>
      <c r="VAH842" s="81"/>
      <c r="VAI842" s="75"/>
      <c r="VAJ842" s="81"/>
      <c r="VAK842" s="75"/>
      <c r="VAL842" s="81"/>
      <c r="VAM842" s="75"/>
      <c r="VAN842" s="81"/>
      <c r="VAO842" s="75"/>
      <c r="VAP842" s="81"/>
      <c r="VAQ842" s="75"/>
      <c r="VAR842" s="81"/>
      <c r="VAS842" s="75"/>
      <c r="VAT842" s="81"/>
      <c r="VAU842" s="75"/>
      <c r="VAV842" s="81"/>
      <c r="VAW842" s="75"/>
      <c r="VAX842" s="81"/>
      <c r="VAY842" s="75"/>
      <c r="VAZ842" s="81"/>
      <c r="VBA842" s="75"/>
      <c r="VBB842" s="81"/>
      <c r="VBC842" s="75"/>
      <c r="VBD842" s="81"/>
      <c r="VBE842" s="75"/>
      <c r="VBF842" s="81"/>
      <c r="VBG842" s="75"/>
      <c r="VBH842" s="81"/>
      <c r="VBI842" s="75"/>
      <c r="VBJ842" s="81"/>
      <c r="VBK842" s="75"/>
      <c r="VBL842" s="81"/>
      <c r="VBM842" s="75"/>
      <c r="VBN842" s="81"/>
      <c r="VBO842" s="75"/>
      <c r="VBP842" s="81"/>
      <c r="VBQ842" s="75"/>
      <c r="VBR842" s="81"/>
      <c r="VBS842" s="75"/>
      <c r="VBT842" s="81"/>
      <c r="VBU842" s="75"/>
      <c r="VBV842" s="81"/>
      <c r="VBW842" s="75"/>
      <c r="VBX842" s="81"/>
      <c r="VBY842" s="75"/>
      <c r="VBZ842" s="81"/>
      <c r="VCA842" s="75"/>
      <c r="VCB842" s="81"/>
      <c r="VCC842" s="75"/>
      <c r="VCD842" s="81"/>
      <c r="VCE842" s="75"/>
      <c r="VCF842" s="81"/>
      <c r="VCG842" s="75"/>
      <c r="VCH842" s="81"/>
      <c r="VCI842" s="75"/>
      <c r="VCJ842" s="81"/>
      <c r="VCK842" s="75"/>
      <c r="VCL842" s="81"/>
      <c r="VCM842" s="75"/>
      <c r="VCN842" s="81"/>
      <c r="VCO842" s="75"/>
      <c r="VCP842" s="81"/>
      <c r="VCQ842" s="75"/>
      <c r="VCR842" s="81"/>
      <c r="VCS842" s="75"/>
      <c r="VCT842" s="81"/>
      <c r="VCU842" s="75"/>
      <c r="VCV842" s="81"/>
      <c r="VCW842" s="75"/>
      <c r="VCX842" s="81"/>
      <c r="VCY842" s="75"/>
      <c r="VCZ842" s="81"/>
      <c r="VDA842" s="75"/>
      <c r="VDB842" s="81"/>
      <c r="VDC842" s="75"/>
      <c r="VDD842" s="81"/>
      <c r="VDE842" s="75"/>
      <c r="VDF842" s="81"/>
      <c r="VDG842" s="75"/>
      <c r="VDH842" s="81"/>
      <c r="VDI842" s="75"/>
      <c r="VDJ842" s="81"/>
      <c r="VDK842" s="75"/>
      <c r="VDL842" s="81"/>
      <c r="VDM842" s="75"/>
      <c r="VDN842" s="81"/>
      <c r="VDO842" s="75"/>
      <c r="VDP842" s="81"/>
      <c r="VDQ842" s="75"/>
      <c r="VDR842" s="81"/>
      <c r="VDS842" s="75"/>
      <c r="VDT842" s="81"/>
      <c r="VDU842" s="75"/>
      <c r="VDV842" s="81"/>
      <c r="VDW842" s="75"/>
      <c r="VDX842" s="81"/>
      <c r="VDY842" s="75"/>
      <c r="VDZ842" s="81"/>
      <c r="VEA842" s="75"/>
      <c r="VEB842" s="81"/>
      <c r="VEC842" s="75"/>
      <c r="VED842" s="81"/>
      <c r="VEE842" s="75"/>
      <c r="VEF842" s="81"/>
      <c r="VEG842" s="75"/>
      <c r="VEH842" s="81"/>
      <c r="VEI842" s="75"/>
      <c r="VEJ842" s="81"/>
      <c r="VEK842" s="75"/>
      <c r="VEL842" s="81"/>
      <c r="VEM842" s="75"/>
      <c r="VEN842" s="81"/>
      <c r="VEO842" s="75"/>
      <c r="VEP842" s="81"/>
      <c r="VEQ842" s="75"/>
      <c r="VER842" s="81"/>
      <c r="VES842" s="75"/>
      <c r="VET842" s="81"/>
      <c r="VEU842" s="75"/>
      <c r="VEV842" s="81"/>
      <c r="VEW842" s="75"/>
      <c r="VEX842" s="81"/>
      <c r="VEY842" s="75"/>
      <c r="VEZ842" s="81"/>
      <c r="VFA842" s="75"/>
      <c r="VFB842" s="81"/>
      <c r="VFC842" s="75"/>
      <c r="VFD842" s="81"/>
      <c r="VFE842" s="75"/>
      <c r="VFF842" s="81"/>
      <c r="VFG842" s="75"/>
      <c r="VFH842" s="81"/>
      <c r="VFI842" s="75"/>
      <c r="VFJ842" s="81"/>
      <c r="VFK842" s="75"/>
      <c r="VFL842" s="81"/>
      <c r="VFM842" s="75"/>
      <c r="VFN842" s="81"/>
      <c r="VFO842" s="75"/>
      <c r="VFP842" s="81"/>
      <c r="VFQ842" s="75"/>
      <c r="VFR842" s="81"/>
      <c r="VFS842" s="75"/>
      <c r="VFT842" s="81"/>
      <c r="VFU842" s="75"/>
      <c r="VFV842" s="81"/>
      <c r="VFW842" s="75"/>
      <c r="VFX842" s="81"/>
      <c r="VFY842" s="75"/>
      <c r="VFZ842" s="81"/>
      <c r="VGA842" s="75"/>
      <c r="VGB842" s="81"/>
      <c r="VGC842" s="75"/>
      <c r="VGD842" s="81"/>
      <c r="VGE842" s="75"/>
      <c r="VGF842" s="81"/>
      <c r="VGG842" s="75"/>
      <c r="VGH842" s="81"/>
      <c r="VGI842" s="75"/>
      <c r="VGJ842" s="81"/>
      <c r="VGK842" s="75"/>
      <c r="VGL842" s="81"/>
      <c r="VGM842" s="75"/>
      <c r="VGN842" s="81"/>
      <c r="VGO842" s="75"/>
      <c r="VGP842" s="81"/>
      <c r="VGQ842" s="75"/>
      <c r="VGR842" s="81"/>
      <c r="VGS842" s="75"/>
      <c r="VGT842" s="81"/>
      <c r="VGU842" s="75"/>
      <c r="VGV842" s="81"/>
      <c r="VGW842" s="75"/>
      <c r="VGX842" s="81"/>
      <c r="VGY842" s="75"/>
      <c r="VGZ842" s="81"/>
      <c r="VHA842" s="75"/>
      <c r="VHB842" s="81"/>
      <c r="VHC842" s="75"/>
      <c r="VHD842" s="81"/>
      <c r="VHE842" s="75"/>
      <c r="VHF842" s="81"/>
      <c r="VHG842" s="75"/>
      <c r="VHH842" s="81"/>
      <c r="VHI842" s="75"/>
      <c r="VHJ842" s="81"/>
      <c r="VHK842" s="75"/>
      <c r="VHL842" s="81"/>
      <c r="VHM842" s="75"/>
      <c r="VHN842" s="81"/>
      <c r="VHO842" s="75"/>
      <c r="VHP842" s="81"/>
      <c r="VHQ842" s="75"/>
      <c r="VHR842" s="81"/>
      <c r="VHS842" s="75"/>
      <c r="VHT842" s="81"/>
      <c r="VHU842" s="75"/>
      <c r="VHV842" s="81"/>
      <c r="VHW842" s="75"/>
      <c r="VHX842" s="81"/>
      <c r="VHY842" s="75"/>
      <c r="VHZ842" s="81"/>
      <c r="VIA842" s="75"/>
      <c r="VIB842" s="81"/>
      <c r="VIC842" s="75"/>
      <c r="VID842" s="81"/>
      <c r="VIE842" s="75"/>
      <c r="VIF842" s="81"/>
      <c r="VIG842" s="75"/>
      <c r="VIH842" s="81"/>
      <c r="VII842" s="75"/>
      <c r="VIJ842" s="81"/>
      <c r="VIK842" s="75"/>
      <c r="VIL842" s="81"/>
      <c r="VIM842" s="75"/>
      <c r="VIN842" s="81"/>
      <c r="VIO842" s="75"/>
      <c r="VIP842" s="81"/>
      <c r="VIQ842" s="75"/>
      <c r="VIR842" s="81"/>
      <c r="VIS842" s="75"/>
      <c r="VIT842" s="81"/>
      <c r="VIU842" s="75"/>
      <c r="VIV842" s="81"/>
      <c r="VIW842" s="75"/>
      <c r="VIX842" s="81"/>
      <c r="VIY842" s="75"/>
      <c r="VIZ842" s="81"/>
      <c r="VJA842" s="75"/>
      <c r="VJB842" s="81"/>
      <c r="VJC842" s="75"/>
      <c r="VJD842" s="81"/>
      <c r="VJE842" s="75"/>
      <c r="VJF842" s="81"/>
      <c r="VJG842" s="75"/>
      <c r="VJH842" s="81"/>
      <c r="VJI842" s="75"/>
      <c r="VJJ842" s="81"/>
      <c r="VJK842" s="75"/>
      <c r="VJL842" s="81"/>
      <c r="VJM842" s="75"/>
      <c r="VJN842" s="81"/>
      <c r="VJO842" s="75"/>
      <c r="VJP842" s="81"/>
      <c r="VJQ842" s="75"/>
      <c r="VJR842" s="81"/>
      <c r="VJS842" s="75"/>
      <c r="VJT842" s="81"/>
      <c r="VJU842" s="75"/>
      <c r="VJV842" s="81"/>
      <c r="VJW842" s="75"/>
      <c r="VJX842" s="81"/>
      <c r="VJY842" s="75"/>
      <c r="VJZ842" s="81"/>
      <c r="VKA842" s="75"/>
      <c r="VKB842" s="81"/>
      <c r="VKC842" s="75"/>
      <c r="VKD842" s="81"/>
      <c r="VKE842" s="75"/>
      <c r="VKF842" s="81"/>
      <c r="VKG842" s="75"/>
      <c r="VKH842" s="81"/>
      <c r="VKI842" s="75"/>
      <c r="VKJ842" s="81"/>
      <c r="VKK842" s="75"/>
      <c r="VKL842" s="81"/>
      <c r="VKM842" s="75"/>
      <c r="VKN842" s="81"/>
      <c r="VKO842" s="75"/>
      <c r="VKP842" s="81"/>
      <c r="VKQ842" s="75"/>
      <c r="VKR842" s="81"/>
      <c r="VKS842" s="75"/>
      <c r="VKT842" s="81"/>
      <c r="VKU842" s="75"/>
      <c r="VKV842" s="81"/>
      <c r="VKW842" s="75"/>
      <c r="VKX842" s="81"/>
      <c r="VKY842" s="75"/>
      <c r="VKZ842" s="81"/>
      <c r="VLA842" s="75"/>
      <c r="VLB842" s="81"/>
      <c r="VLC842" s="75"/>
      <c r="VLD842" s="81"/>
      <c r="VLE842" s="75"/>
      <c r="VLF842" s="81"/>
      <c r="VLG842" s="75"/>
      <c r="VLH842" s="81"/>
      <c r="VLI842" s="75"/>
      <c r="VLJ842" s="81"/>
      <c r="VLK842" s="75"/>
      <c r="VLL842" s="81"/>
      <c r="VLM842" s="75"/>
      <c r="VLN842" s="81"/>
      <c r="VLO842" s="75"/>
      <c r="VLP842" s="81"/>
      <c r="VLQ842" s="75"/>
      <c r="VLR842" s="81"/>
      <c r="VLS842" s="75"/>
      <c r="VLT842" s="81"/>
      <c r="VLU842" s="75"/>
      <c r="VLV842" s="81"/>
      <c r="VLW842" s="75"/>
      <c r="VLX842" s="81"/>
      <c r="VLY842" s="75"/>
      <c r="VLZ842" s="81"/>
      <c r="VMA842" s="75"/>
      <c r="VMB842" s="81"/>
      <c r="VMC842" s="75"/>
      <c r="VMD842" s="81"/>
      <c r="VME842" s="75"/>
      <c r="VMF842" s="81"/>
      <c r="VMG842" s="75"/>
      <c r="VMH842" s="81"/>
      <c r="VMI842" s="75"/>
      <c r="VMJ842" s="81"/>
      <c r="VMK842" s="75"/>
      <c r="VML842" s="81"/>
      <c r="VMM842" s="75"/>
      <c r="VMN842" s="81"/>
      <c r="VMO842" s="75"/>
      <c r="VMP842" s="81"/>
      <c r="VMQ842" s="75"/>
      <c r="VMR842" s="81"/>
      <c r="VMS842" s="75"/>
      <c r="VMT842" s="81"/>
      <c r="VMU842" s="75"/>
      <c r="VMV842" s="81"/>
      <c r="VMW842" s="75"/>
      <c r="VMX842" s="81"/>
      <c r="VMY842" s="75"/>
      <c r="VMZ842" s="81"/>
      <c r="VNA842" s="75"/>
      <c r="VNB842" s="81"/>
      <c r="VNC842" s="75"/>
      <c r="VND842" s="81"/>
      <c r="VNE842" s="75"/>
      <c r="VNF842" s="81"/>
      <c r="VNG842" s="75"/>
      <c r="VNH842" s="81"/>
      <c r="VNI842" s="75"/>
      <c r="VNJ842" s="81"/>
      <c r="VNK842" s="75"/>
      <c r="VNL842" s="81"/>
      <c r="VNM842" s="75"/>
      <c r="VNN842" s="81"/>
      <c r="VNO842" s="75"/>
      <c r="VNP842" s="81"/>
      <c r="VNQ842" s="75"/>
      <c r="VNR842" s="81"/>
      <c r="VNS842" s="75"/>
      <c r="VNT842" s="81"/>
      <c r="VNU842" s="75"/>
      <c r="VNV842" s="81"/>
      <c r="VNW842" s="75"/>
      <c r="VNX842" s="81"/>
      <c r="VNY842" s="75"/>
      <c r="VNZ842" s="81"/>
      <c r="VOA842" s="75"/>
      <c r="VOB842" s="81"/>
      <c r="VOC842" s="75"/>
      <c r="VOD842" s="81"/>
      <c r="VOE842" s="75"/>
      <c r="VOF842" s="81"/>
      <c r="VOG842" s="75"/>
      <c r="VOH842" s="81"/>
      <c r="VOI842" s="75"/>
      <c r="VOJ842" s="81"/>
      <c r="VOK842" s="75"/>
      <c r="VOL842" s="81"/>
      <c r="VOM842" s="75"/>
      <c r="VON842" s="81"/>
      <c r="VOO842" s="75"/>
      <c r="VOP842" s="81"/>
      <c r="VOQ842" s="75"/>
      <c r="VOR842" s="81"/>
      <c r="VOS842" s="75"/>
      <c r="VOT842" s="81"/>
      <c r="VOU842" s="75"/>
      <c r="VOV842" s="81"/>
      <c r="VOW842" s="75"/>
      <c r="VOX842" s="81"/>
      <c r="VOY842" s="75"/>
      <c r="VOZ842" s="81"/>
      <c r="VPA842" s="75"/>
      <c r="VPB842" s="81"/>
      <c r="VPC842" s="75"/>
      <c r="VPD842" s="81"/>
      <c r="VPE842" s="75"/>
      <c r="VPF842" s="81"/>
      <c r="VPG842" s="75"/>
      <c r="VPH842" s="81"/>
      <c r="VPI842" s="75"/>
      <c r="VPJ842" s="81"/>
      <c r="VPK842" s="75"/>
      <c r="VPL842" s="81"/>
      <c r="VPM842" s="75"/>
      <c r="VPN842" s="81"/>
      <c r="VPO842" s="75"/>
      <c r="VPP842" s="81"/>
      <c r="VPQ842" s="75"/>
      <c r="VPR842" s="81"/>
      <c r="VPS842" s="75"/>
      <c r="VPT842" s="81"/>
      <c r="VPU842" s="75"/>
      <c r="VPV842" s="81"/>
      <c r="VPW842" s="75"/>
      <c r="VPX842" s="81"/>
      <c r="VPY842" s="75"/>
      <c r="VPZ842" s="81"/>
      <c r="VQA842" s="75"/>
      <c r="VQB842" s="81"/>
      <c r="VQC842" s="75"/>
      <c r="VQD842" s="81"/>
      <c r="VQE842" s="75"/>
      <c r="VQF842" s="81"/>
      <c r="VQG842" s="75"/>
      <c r="VQH842" s="81"/>
      <c r="VQI842" s="75"/>
      <c r="VQJ842" s="81"/>
      <c r="VQK842" s="75"/>
      <c r="VQL842" s="81"/>
      <c r="VQM842" s="75"/>
      <c r="VQN842" s="81"/>
      <c r="VQO842" s="75"/>
      <c r="VQP842" s="81"/>
      <c r="VQQ842" s="75"/>
      <c r="VQR842" s="81"/>
      <c r="VQS842" s="75"/>
      <c r="VQT842" s="81"/>
      <c r="VQU842" s="75"/>
      <c r="VQV842" s="81"/>
      <c r="VQW842" s="75"/>
      <c r="VQX842" s="81"/>
      <c r="VQY842" s="75"/>
      <c r="VQZ842" s="81"/>
      <c r="VRA842" s="75"/>
      <c r="VRB842" s="81"/>
      <c r="VRC842" s="75"/>
      <c r="VRD842" s="81"/>
      <c r="VRE842" s="75"/>
      <c r="VRF842" s="81"/>
      <c r="VRG842" s="75"/>
      <c r="VRH842" s="81"/>
      <c r="VRI842" s="75"/>
      <c r="VRJ842" s="81"/>
      <c r="VRK842" s="75"/>
      <c r="VRL842" s="81"/>
      <c r="VRM842" s="75"/>
      <c r="VRN842" s="81"/>
      <c r="VRO842" s="75"/>
      <c r="VRP842" s="81"/>
      <c r="VRQ842" s="75"/>
      <c r="VRR842" s="81"/>
      <c r="VRS842" s="75"/>
      <c r="VRT842" s="81"/>
      <c r="VRU842" s="75"/>
      <c r="VRV842" s="81"/>
      <c r="VRW842" s="75"/>
      <c r="VRX842" s="81"/>
      <c r="VRY842" s="75"/>
      <c r="VRZ842" s="81"/>
      <c r="VSA842" s="75"/>
      <c r="VSB842" s="81"/>
      <c r="VSC842" s="75"/>
      <c r="VSD842" s="81"/>
      <c r="VSE842" s="75"/>
      <c r="VSF842" s="81"/>
      <c r="VSG842" s="75"/>
      <c r="VSH842" s="81"/>
      <c r="VSI842" s="75"/>
      <c r="VSJ842" s="81"/>
      <c r="VSK842" s="75"/>
      <c r="VSL842" s="81"/>
      <c r="VSM842" s="75"/>
      <c r="VSN842" s="81"/>
      <c r="VSO842" s="75"/>
      <c r="VSP842" s="81"/>
      <c r="VSQ842" s="75"/>
      <c r="VSR842" s="81"/>
      <c r="VSS842" s="75"/>
      <c r="VST842" s="81"/>
      <c r="VSU842" s="75"/>
      <c r="VSV842" s="81"/>
      <c r="VSW842" s="75"/>
      <c r="VSX842" s="81"/>
      <c r="VSY842" s="75"/>
      <c r="VSZ842" s="81"/>
      <c r="VTA842" s="75"/>
      <c r="VTB842" s="81"/>
      <c r="VTC842" s="75"/>
      <c r="VTD842" s="81"/>
      <c r="VTE842" s="75"/>
      <c r="VTF842" s="81"/>
      <c r="VTG842" s="75"/>
      <c r="VTH842" s="81"/>
      <c r="VTI842" s="75"/>
      <c r="VTJ842" s="81"/>
      <c r="VTK842" s="75"/>
      <c r="VTL842" s="81"/>
      <c r="VTM842" s="75"/>
      <c r="VTN842" s="81"/>
      <c r="VTO842" s="75"/>
      <c r="VTP842" s="81"/>
      <c r="VTQ842" s="75"/>
      <c r="VTR842" s="81"/>
      <c r="VTS842" s="75"/>
      <c r="VTT842" s="81"/>
      <c r="VTU842" s="75"/>
      <c r="VTV842" s="81"/>
      <c r="VTW842" s="75"/>
      <c r="VTX842" s="81"/>
      <c r="VTY842" s="75"/>
      <c r="VTZ842" s="81"/>
      <c r="VUA842" s="75"/>
      <c r="VUB842" s="81"/>
      <c r="VUC842" s="75"/>
      <c r="VUD842" s="81"/>
      <c r="VUE842" s="75"/>
      <c r="VUF842" s="81"/>
      <c r="VUG842" s="75"/>
      <c r="VUH842" s="81"/>
      <c r="VUI842" s="75"/>
      <c r="VUJ842" s="81"/>
      <c r="VUK842" s="75"/>
      <c r="VUL842" s="81"/>
      <c r="VUM842" s="75"/>
      <c r="VUN842" s="81"/>
      <c r="VUO842" s="75"/>
      <c r="VUP842" s="81"/>
      <c r="VUQ842" s="75"/>
      <c r="VUR842" s="81"/>
      <c r="VUS842" s="75"/>
      <c r="VUT842" s="81"/>
      <c r="VUU842" s="75"/>
      <c r="VUV842" s="81"/>
      <c r="VUW842" s="75"/>
      <c r="VUX842" s="81"/>
      <c r="VUY842" s="75"/>
      <c r="VUZ842" s="81"/>
      <c r="VVA842" s="75"/>
      <c r="VVB842" s="81"/>
      <c r="VVC842" s="75"/>
      <c r="VVD842" s="81"/>
      <c r="VVE842" s="75"/>
      <c r="VVF842" s="81"/>
      <c r="VVG842" s="75"/>
      <c r="VVH842" s="81"/>
      <c r="VVI842" s="75"/>
      <c r="VVJ842" s="81"/>
      <c r="VVK842" s="75"/>
      <c r="VVL842" s="81"/>
      <c r="VVM842" s="75"/>
      <c r="VVN842" s="81"/>
      <c r="VVO842" s="75"/>
      <c r="VVP842" s="81"/>
      <c r="VVQ842" s="75"/>
      <c r="VVR842" s="81"/>
      <c r="VVS842" s="75"/>
      <c r="VVT842" s="81"/>
      <c r="VVU842" s="75"/>
      <c r="VVV842" s="81"/>
      <c r="VVW842" s="75"/>
      <c r="VVX842" s="81"/>
      <c r="VVY842" s="75"/>
      <c r="VVZ842" s="81"/>
      <c r="VWA842" s="75"/>
      <c r="VWB842" s="81"/>
      <c r="VWC842" s="75"/>
      <c r="VWD842" s="81"/>
      <c r="VWE842" s="75"/>
      <c r="VWF842" s="81"/>
      <c r="VWG842" s="75"/>
      <c r="VWH842" s="81"/>
      <c r="VWI842" s="75"/>
      <c r="VWJ842" s="81"/>
      <c r="VWK842" s="75"/>
      <c r="VWL842" s="81"/>
      <c r="VWM842" s="75"/>
      <c r="VWN842" s="81"/>
      <c r="VWO842" s="75"/>
      <c r="VWP842" s="81"/>
      <c r="VWQ842" s="75"/>
      <c r="VWR842" s="81"/>
      <c r="VWS842" s="75"/>
      <c r="VWT842" s="81"/>
      <c r="VWU842" s="75"/>
      <c r="VWV842" s="81"/>
      <c r="VWW842" s="75"/>
      <c r="VWX842" s="81"/>
      <c r="VWY842" s="75"/>
      <c r="VWZ842" s="81"/>
      <c r="VXA842" s="75"/>
      <c r="VXB842" s="81"/>
      <c r="VXC842" s="75"/>
      <c r="VXD842" s="81"/>
      <c r="VXE842" s="75"/>
      <c r="VXF842" s="81"/>
      <c r="VXG842" s="75"/>
      <c r="VXH842" s="81"/>
      <c r="VXI842" s="75"/>
      <c r="VXJ842" s="81"/>
      <c r="VXK842" s="75"/>
      <c r="VXL842" s="81"/>
      <c r="VXM842" s="75"/>
      <c r="VXN842" s="81"/>
      <c r="VXO842" s="75"/>
      <c r="VXP842" s="81"/>
      <c r="VXQ842" s="75"/>
      <c r="VXR842" s="81"/>
      <c r="VXS842" s="75"/>
      <c r="VXT842" s="81"/>
      <c r="VXU842" s="75"/>
      <c r="VXV842" s="81"/>
      <c r="VXW842" s="75"/>
      <c r="VXX842" s="81"/>
      <c r="VXY842" s="75"/>
      <c r="VXZ842" s="81"/>
      <c r="VYA842" s="75"/>
      <c r="VYB842" s="81"/>
      <c r="VYC842" s="75"/>
      <c r="VYD842" s="81"/>
      <c r="VYE842" s="75"/>
      <c r="VYF842" s="81"/>
      <c r="VYG842" s="75"/>
      <c r="VYH842" s="81"/>
      <c r="VYI842" s="75"/>
      <c r="VYJ842" s="81"/>
      <c r="VYK842" s="75"/>
      <c r="VYL842" s="81"/>
      <c r="VYM842" s="75"/>
      <c r="VYN842" s="81"/>
      <c r="VYO842" s="75"/>
      <c r="VYP842" s="81"/>
      <c r="VYQ842" s="75"/>
      <c r="VYR842" s="81"/>
      <c r="VYS842" s="75"/>
      <c r="VYT842" s="81"/>
      <c r="VYU842" s="75"/>
      <c r="VYV842" s="81"/>
      <c r="VYW842" s="75"/>
      <c r="VYX842" s="81"/>
      <c r="VYY842" s="75"/>
      <c r="VYZ842" s="81"/>
      <c r="VZA842" s="75"/>
      <c r="VZB842" s="81"/>
      <c r="VZC842" s="75"/>
      <c r="VZD842" s="81"/>
      <c r="VZE842" s="75"/>
      <c r="VZF842" s="81"/>
      <c r="VZG842" s="75"/>
      <c r="VZH842" s="81"/>
      <c r="VZI842" s="75"/>
      <c r="VZJ842" s="81"/>
      <c r="VZK842" s="75"/>
      <c r="VZL842" s="81"/>
      <c r="VZM842" s="75"/>
      <c r="VZN842" s="81"/>
      <c r="VZO842" s="75"/>
      <c r="VZP842" s="81"/>
      <c r="VZQ842" s="75"/>
      <c r="VZR842" s="81"/>
      <c r="VZS842" s="75"/>
      <c r="VZT842" s="81"/>
      <c r="VZU842" s="75"/>
      <c r="VZV842" s="81"/>
      <c r="VZW842" s="75"/>
      <c r="VZX842" s="81"/>
      <c r="VZY842" s="75"/>
      <c r="VZZ842" s="81"/>
      <c r="WAA842" s="75"/>
      <c r="WAB842" s="81"/>
      <c r="WAC842" s="75"/>
      <c r="WAD842" s="81"/>
      <c r="WAE842" s="75"/>
      <c r="WAF842" s="81"/>
      <c r="WAG842" s="75"/>
      <c r="WAH842" s="81"/>
      <c r="WAI842" s="75"/>
      <c r="WAJ842" s="81"/>
      <c r="WAK842" s="75"/>
      <c r="WAL842" s="81"/>
      <c r="WAM842" s="75"/>
      <c r="WAN842" s="81"/>
      <c r="WAO842" s="75"/>
      <c r="WAP842" s="81"/>
      <c r="WAQ842" s="75"/>
      <c r="WAR842" s="81"/>
      <c r="WAS842" s="75"/>
      <c r="WAT842" s="81"/>
      <c r="WAU842" s="75"/>
      <c r="WAV842" s="81"/>
      <c r="WAW842" s="75"/>
      <c r="WAX842" s="81"/>
      <c r="WAY842" s="75"/>
      <c r="WAZ842" s="81"/>
      <c r="WBA842" s="75"/>
      <c r="WBB842" s="81"/>
      <c r="WBC842" s="75"/>
      <c r="WBD842" s="81"/>
      <c r="WBE842" s="75"/>
      <c r="WBF842" s="81"/>
      <c r="WBG842" s="75"/>
      <c r="WBH842" s="81"/>
      <c r="WBI842" s="75"/>
      <c r="WBJ842" s="81"/>
      <c r="WBK842" s="75"/>
      <c r="WBL842" s="81"/>
      <c r="WBM842" s="75"/>
      <c r="WBN842" s="81"/>
      <c r="WBO842" s="75"/>
      <c r="WBP842" s="81"/>
      <c r="WBQ842" s="75"/>
      <c r="WBR842" s="81"/>
      <c r="WBS842" s="75"/>
      <c r="WBT842" s="81"/>
      <c r="WBU842" s="75"/>
      <c r="WBV842" s="81"/>
      <c r="WBW842" s="75"/>
      <c r="WBX842" s="81"/>
      <c r="WBY842" s="75"/>
      <c r="WBZ842" s="81"/>
      <c r="WCA842" s="75"/>
      <c r="WCB842" s="81"/>
      <c r="WCC842" s="75"/>
      <c r="WCD842" s="81"/>
      <c r="WCE842" s="75"/>
      <c r="WCF842" s="81"/>
      <c r="WCG842" s="75"/>
      <c r="WCH842" s="81"/>
      <c r="WCI842" s="75"/>
      <c r="WCJ842" s="81"/>
      <c r="WCK842" s="75"/>
      <c r="WCL842" s="81"/>
      <c r="WCM842" s="75"/>
      <c r="WCN842" s="81"/>
      <c r="WCO842" s="75"/>
      <c r="WCP842" s="81"/>
      <c r="WCQ842" s="75"/>
      <c r="WCR842" s="81"/>
      <c r="WCS842" s="75"/>
      <c r="WCT842" s="81"/>
      <c r="WCU842" s="75"/>
      <c r="WCV842" s="81"/>
      <c r="WCW842" s="75"/>
      <c r="WCX842" s="81"/>
      <c r="WCY842" s="75"/>
      <c r="WCZ842" s="81"/>
      <c r="WDA842" s="75"/>
      <c r="WDB842" s="81"/>
      <c r="WDC842" s="75"/>
      <c r="WDD842" s="81"/>
      <c r="WDE842" s="75"/>
      <c r="WDF842" s="81"/>
      <c r="WDG842" s="75"/>
      <c r="WDH842" s="81"/>
      <c r="WDI842" s="75"/>
      <c r="WDJ842" s="81"/>
      <c r="WDK842" s="75"/>
      <c r="WDL842" s="81"/>
      <c r="WDM842" s="75"/>
      <c r="WDN842" s="81"/>
      <c r="WDO842" s="75"/>
      <c r="WDP842" s="81"/>
      <c r="WDQ842" s="75"/>
      <c r="WDR842" s="81"/>
      <c r="WDS842" s="75"/>
      <c r="WDT842" s="81"/>
      <c r="WDU842" s="75"/>
      <c r="WDV842" s="81"/>
      <c r="WDW842" s="75"/>
      <c r="WDX842" s="81"/>
      <c r="WDY842" s="75"/>
      <c r="WDZ842" s="81"/>
      <c r="WEA842" s="75"/>
      <c r="WEB842" s="81"/>
      <c r="WEC842" s="75"/>
      <c r="WED842" s="81"/>
      <c r="WEE842" s="75"/>
      <c r="WEF842" s="81"/>
      <c r="WEG842" s="75"/>
      <c r="WEH842" s="81"/>
      <c r="WEI842" s="75"/>
      <c r="WEJ842" s="81"/>
      <c r="WEK842" s="75"/>
      <c r="WEL842" s="81"/>
      <c r="WEM842" s="75"/>
      <c r="WEN842" s="81"/>
      <c r="WEO842" s="75"/>
      <c r="WEP842" s="81"/>
      <c r="WEQ842" s="75"/>
      <c r="WER842" s="81"/>
      <c r="WES842" s="75"/>
      <c r="WET842" s="81"/>
      <c r="WEU842" s="75"/>
      <c r="WEV842" s="81"/>
      <c r="WEW842" s="75"/>
      <c r="WEX842" s="81"/>
      <c r="WEY842" s="75"/>
      <c r="WEZ842" s="81"/>
      <c r="WFA842" s="75"/>
      <c r="WFB842" s="81"/>
      <c r="WFC842" s="75"/>
      <c r="WFD842" s="81"/>
      <c r="WFE842" s="75"/>
      <c r="WFF842" s="81"/>
      <c r="WFG842" s="75"/>
      <c r="WFH842" s="81"/>
      <c r="WFI842" s="75"/>
      <c r="WFJ842" s="81"/>
      <c r="WFK842" s="75"/>
      <c r="WFL842" s="81"/>
      <c r="WFM842" s="75"/>
      <c r="WFN842" s="81"/>
      <c r="WFO842" s="75"/>
      <c r="WFP842" s="81"/>
      <c r="WFQ842" s="75"/>
      <c r="WFR842" s="81"/>
      <c r="WFS842" s="75"/>
      <c r="WFT842" s="81"/>
      <c r="WFU842" s="75"/>
      <c r="WFV842" s="81"/>
      <c r="WFW842" s="75"/>
      <c r="WFX842" s="81"/>
      <c r="WFY842" s="75"/>
      <c r="WFZ842" s="81"/>
      <c r="WGA842" s="75"/>
      <c r="WGB842" s="81"/>
      <c r="WGC842" s="75"/>
      <c r="WGD842" s="81"/>
      <c r="WGE842" s="75"/>
      <c r="WGF842" s="81"/>
      <c r="WGG842" s="75"/>
      <c r="WGH842" s="81"/>
      <c r="WGI842" s="75"/>
      <c r="WGJ842" s="81"/>
      <c r="WGK842" s="75"/>
      <c r="WGL842" s="81"/>
      <c r="WGM842" s="75"/>
      <c r="WGN842" s="81"/>
      <c r="WGO842" s="75"/>
      <c r="WGP842" s="81"/>
      <c r="WGQ842" s="75"/>
      <c r="WGR842" s="81"/>
      <c r="WGS842" s="75"/>
      <c r="WGT842" s="81"/>
      <c r="WGU842" s="75"/>
      <c r="WGV842" s="81"/>
      <c r="WGW842" s="75"/>
      <c r="WGX842" s="81"/>
      <c r="WGY842" s="75"/>
      <c r="WGZ842" s="81"/>
      <c r="WHA842" s="75"/>
      <c r="WHB842" s="81"/>
      <c r="WHC842" s="75"/>
      <c r="WHD842" s="81"/>
      <c r="WHE842" s="75"/>
      <c r="WHF842" s="81"/>
      <c r="WHG842" s="75"/>
      <c r="WHH842" s="81"/>
      <c r="WHI842" s="75"/>
      <c r="WHJ842" s="81"/>
      <c r="WHK842" s="75"/>
      <c r="WHL842" s="81"/>
      <c r="WHM842" s="75"/>
      <c r="WHN842" s="81"/>
      <c r="WHO842" s="75"/>
      <c r="WHP842" s="81"/>
      <c r="WHQ842" s="75"/>
      <c r="WHR842" s="81"/>
      <c r="WHS842" s="75"/>
      <c r="WHT842" s="81"/>
      <c r="WHU842" s="75"/>
      <c r="WHV842" s="81"/>
      <c r="WHW842" s="75"/>
      <c r="WHX842" s="81"/>
      <c r="WHY842" s="75"/>
      <c r="WHZ842" s="81"/>
      <c r="WIA842" s="75"/>
      <c r="WIB842" s="81"/>
      <c r="WIC842" s="75"/>
      <c r="WID842" s="81"/>
      <c r="WIE842" s="75"/>
      <c r="WIF842" s="81"/>
      <c r="WIG842" s="75"/>
      <c r="WIH842" s="81"/>
      <c r="WII842" s="75"/>
      <c r="WIJ842" s="81"/>
      <c r="WIK842" s="75"/>
      <c r="WIL842" s="81"/>
      <c r="WIM842" s="75"/>
      <c r="WIN842" s="81"/>
      <c r="WIO842" s="75"/>
      <c r="WIP842" s="81"/>
      <c r="WIQ842" s="75"/>
      <c r="WIR842" s="81"/>
      <c r="WIS842" s="75"/>
      <c r="WIT842" s="81"/>
      <c r="WIU842" s="75"/>
      <c r="WIV842" s="81"/>
      <c r="WIW842" s="75"/>
      <c r="WIX842" s="81"/>
      <c r="WIY842" s="75"/>
      <c r="WIZ842" s="81"/>
      <c r="WJA842" s="75"/>
      <c r="WJB842" s="81"/>
      <c r="WJC842" s="75"/>
      <c r="WJD842" s="81"/>
      <c r="WJE842" s="75"/>
      <c r="WJF842" s="81"/>
      <c r="WJG842" s="75"/>
      <c r="WJH842" s="81"/>
      <c r="WJI842" s="75"/>
      <c r="WJJ842" s="81"/>
      <c r="WJK842" s="75"/>
      <c r="WJL842" s="81"/>
      <c r="WJM842" s="75"/>
      <c r="WJN842" s="81"/>
      <c r="WJO842" s="75"/>
      <c r="WJP842" s="81"/>
      <c r="WJQ842" s="75"/>
      <c r="WJR842" s="81"/>
      <c r="WJS842" s="75"/>
      <c r="WJT842" s="81"/>
      <c r="WJU842" s="75"/>
      <c r="WJV842" s="81"/>
      <c r="WJW842" s="75"/>
      <c r="WJX842" s="81"/>
      <c r="WJY842" s="75"/>
      <c r="WJZ842" s="81"/>
      <c r="WKA842" s="75"/>
      <c r="WKB842" s="81"/>
      <c r="WKC842" s="75"/>
      <c r="WKD842" s="81"/>
      <c r="WKE842" s="75"/>
      <c r="WKF842" s="81"/>
      <c r="WKG842" s="75"/>
      <c r="WKH842" s="81"/>
      <c r="WKI842" s="75"/>
      <c r="WKJ842" s="81"/>
      <c r="WKK842" s="75"/>
      <c r="WKL842" s="81"/>
      <c r="WKM842" s="75"/>
      <c r="WKN842" s="81"/>
      <c r="WKO842" s="75"/>
      <c r="WKP842" s="81"/>
      <c r="WKQ842" s="75"/>
      <c r="WKR842" s="81"/>
      <c r="WKS842" s="75"/>
      <c r="WKT842" s="81"/>
      <c r="WKU842" s="75"/>
      <c r="WKV842" s="81"/>
      <c r="WKW842" s="75"/>
      <c r="WKX842" s="81"/>
      <c r="WKY842" s="75"/>
      <c r="WKZ842" s="81"/>
      <c r="WLA842" s="75"/>
      <c r="WLB842" s="81"/>
      <c r="WLC842" s="75"/>
      <c r="WLD842" s="81"/>
      <c r="WLE842" s="75"/>
      <c r="WLF842" s="81"/>
      <c r="WLG842" s="75"/>
      <c r="WLH842" s="81"/>
      <c r="WLI842" s="75"/>
      <c r="WLJ842" s="81"/>
      <c r="WLK842" s="75"/>
      <c r="WLL842" s="81"/>
      <c r="WLM842" s="75"/>
      <c r="WLN842" s="81"/>
      <c r="WLO842" s="75"/>
      <c r="WLP842" s="81"/>
      <c r="WLQ842" s="75"/>
      <c r="WLR842" s="81"/>
      <c r="WLS842" s="75"/>
      <c r="WLT842" s="81"/>
      <c r="WLU842" s="75"/>
      <c r="WLV842" s="81"/>
      <c r="WLW842" s="75"/>
      <c r="WLX842" s="81"/>
      <c r="WLY842" s="75"/>
      <c r="WLZ842" s="81"/>
      <c r="WMA842" s="75"/>
      <c r="WMB842" s="81"/>
      <c r="WMC842" s="75"/>
      <c r="WMD842" s="81"/>
      <c r="WME842" s="75"/>
      <c r="WMF842" s="81"/>
      <c r="WMG842" s="75"/>
      <c r="WMH842" s="81"/>
      <c r="WMI842" s="75"/>
      <c r="WMJ842" s="81"/>
      <c r="WMK842" s="75"/>
      <c r="WML842" s="81"/>
      <c r="WMM842" s="75"/>
      <c r="WMN842" s="81"/>
      <c r="WMO842" s="75"/>
      <c r="WMP842" s="81"/>
      <c r="WMQ842" s="75"/>
      <c r="WMR842" s="81"/>
      <c r="WMS842" s="75"/>
      <c r="WMT842" s="81"/>
      <c r="WMU842" s="75"/>
      <c r="WMV842" s="81"/>
      <c r="WMW842" s="75"/>
      <c r="WMX842" s="81"/>
      <c r="WMY842" s="75"/>
      <c r="WMZ842" s="81"/>
      <c r="WNA842" s="75"/>
      <c r="WNB842" s="81"/>
      <c r="WNC842" s="75"/>
      <c r="WND842" s="81"/>
      <c r="WNE842" s="75"/>
      <c r="WNF842" s="81"/>
      <c r="WNG842" s="75"/>
      <c r="WNH842" s="81"/>
      <c r="WNI842" s="75"/>
      <c r="WNJ842" s="81"/>
      <c r="WNK842" s="75"/>
      <c r="WNL842" s="81"/>
      <c r="WNM842" s="75"/>
      <c r="WNN842" s="81"/>
      <c r="WNO842" s="75"/>
      <c r="WNP842" s="81"/>
      <c r="WNQ842" s="75"/>
      <c r="WNR842" s="81"/>
      <c r="WNS842" s="75"/>
      <c r="WNT842" s="81"/>
      <c r="WNU842" s="75"/>
      <c r="WNV842" s="81"/>
      <c r="WNW842" s="75"/>
      <c r="WNX842" s="81"/>
      <c r="WNY842" s="75"/>
      <c r="WNZ842" s="81"/>
      <c r="WOA842" s="75"/>
      <c r="WOB842" s="81"/>
      <c r="WOC842" s="75"/>
      <c r="WOD842" s="81"/>
      <c r="WOE842" s="75"/>
      <c r="WOF842" s="81"/>
      <c r="WOG842" s="75"/>
      <c r="WOH842" s="81"/>
      <c r="WOI842" s="75"/>
      <c r="WOJ842" s="81"/>
      <c r="WOK842" s="75"/>
      <c r="WOL842" s="81"/>
      <c r="WOM842" s="75"/>
      <c r="WON842" s="81"/>
      <c r="WOO842" s="75"/>
      <c r="WOP842" s="81"/>
      <c r="WOQ842" s="75"/>
      <c r="WOR842" s="81"/>
      <c r="WOS842" s="75"/>
      <c r="WOT842" s="81"/>
      <c r="WOU842" s="75"/>
      <c r="WOV842" s="81"/>
      <c r="WOW842" s="75"/>
      <c r="WOX842" s="81"/>
      <c r="WOY842" s="75"/>
      <c r="WOZ842" s="81"/>
      <c r="WPA842" s="75"/>
      <c r="WPB842" s="81"/>
      <c r="WPC842" s="75"/>
      <c r="WPD842" s="81"/>
      <c r="WPE842" s="75"/>
      <c r="WPF842" s="81"/>
      <c r="WPG842" s="75"/>
      <c r="WPH842" s="81"/>
      <c r="WPI842" s="75"/>
      <c r="WPJ842" s="81"/>
      <c r="WPK842" s="75"/>
      <c r="WPL842" s="81"/>
      <c r="WPM842" s="75"/>
      <c r="WPN842" s="81"/>
      <c r="WPO842" s="75"/>
      <c r="WPP842" s="81"/>
      <c r="WPQ842" s="75"/>
      <c r="WPR842" s="81"/>
      <c r="WPS842" s="75"/>
      <c r="WPT842" s="81"/>
      <c r="WPU842" s="75"/>
      <c r="WPV842" s="81"/>
      <c r="WPW842" s="75"/>
      <c r="WPX842" s="81"/>
      <c r="WPY842" s="75"/>
      <c r="WPZ842" s="81"/>
      <c r="WQA842" s="75"/>
      <c r="WQB842" s="81"/>
      <c r="WQC842" s="75"/>
      <c r="WQD842" s="81"/>
      <c r="WQE842" s="75"/>
      <c r="WQF842" s="81"/>
      <c r="WQG842" s="75"/>
      <c r="WQH842" s="81"/>
      <c r="WQI842" s="75"/>
      <c r="WQJ842" s="81"/>
      <c r="WQK842" s="75"/>
      <c r="WQL842" s="81"/>
      <c r="WQM842" s="75"/>
      <c r="WQN842" s="81"/>
      <c r="WQO842" s="75"/>
      <c r="WQP842" s="81"/>
      <c r="WQQ842" s="75"/>
      <c r="WQR842" s="81"/>
      <c r="WQS842" s="75"/>
      <c r="WQT842" s="81"/>
      <c r="WQU842" s="75"/>
      <c r="WQV842" s="81"/>
      <c r="WQW842" s="75"/>
      <c r="WQX842" s="81"/>
      <c r="WQY842" s="75"/>
      <c r="WQZ842" s="81"/>
      <c r="WRA842" s="75"/>
      <c r="WRB842" s="81"/>
      <c r="WRC842" s="75"/>
      <c r="WRD842" s="81"/>
      <c r="WRE842" s="75"/>
      <c r="WRF842" s="81"/>
      <c r="WRG842" s="75"/>
      <c r="WRH842" s="81"/>
      <c r="WRI842" s="75"/>
      <c r="WRJ842" s="81"/>
      <c r="WRK842" s="75"/>
      <c r="WRL842" s="81"/>
      <c r="WRM842" s="75"/>
      <c r="WRN842" s="81"/>
      <c r="WRO842" s="75"/>
      <c r="WRP842" s="81"/>
      <c r="WRQ842" s="75"/>
      <c r="WRR842" s="81"/>
      <c r="WRS842" s="75"/>
      <c r="WRT842" s="81"/>
      <c r="WRU842" s="75"/>
      <c r="WRV842" s="81"/>
      <c r="WRW842" s="75"/>
      <c r="WRX842" s="81"/>
      <c r="WRY842" s="75"/>
      <c r="WRZ842" s="81"/>
      <c r="WSA842" s="75"/>
      <c r="WSB842" s="81"/>
      <c r="WSC842" s="75"/>
      <c r="WSD842" s="81"/>
      <c r="WSE842" s="75"/>
      <c r="WSF842" s="81"/>
      <c r="WSG842" s="75"/>
      <c r="WSH842" s="81"/>
      <c r="WSI842" s="75"/>
      <c r="WSJ842" s="81"/>
      <c r="WSK842" s="75"/>
      <c r="WSL842" s="81"/>
      <c r="WSM842" s="75"/>
      <c r="WSN842" s="81"/>
      <c r="WSO842" s="75"/>
      <c r="WSP842" s="81"/>
      <c r="WSQ842" s="75"/>
      <c r="WSR842" s="81"/>
      <c r="WSS842" s="75"/>
      <c r="WST842" s="81"/>
      <c r="WSU842" s="75"/>
      <c r="WSV842" s="81"/>
      <c r="WSW842" s="75"/>
      <c r="WSX842" s="81"/>
      <c r="WSY842" s="75"/>
      <c r="WSZ842" s="81"/>
      <c r="WTA842" s="75"/>
      <c r="WTB842" s="81"/>
      <c r="WTC842" s="75"/>
      <c r="WTD842" s="81"/>
      <c r="WTE842" s="75"/>
      <c r="WTF842" s="81"/>
      <c r="WTG842" s="75"/>
      <c r="WTH842" s="81"/>
      <c r="WTI842" s="75"/>
      <c r="WTJ842" s="81"/>
      <c r="WTK842" s="75"/>
      <c r="WTL842" s="81"/>
      <c r="WTM842" s="75"/>
      <c r="WTN842" s="81"/>
      <c r="WTO842" s="75"/>
      <c r="WTP842" s="81"/>
      <c r="WTQ842" s="75"/>
      <c r="WTR842" s="81"/>
      <c r="WTS842" s="75"/>
      <c r="WTT842" s="81"/>
      <c r="WTU842" s="75"/>
      <c r="WTV842" s="81"/>
      <c r="WTW842" s="75"/>
      <c r="WTX842" s="81"/>
      <c r="WTY842" s="75"/>
      <c r="WTZ842" s="81"/>
      <c r="WUA842" s="75"/>
      <c r="WUB842" s="81"/>
      <c r="WUC842" s="75"/>
      <c r="WUD842" s="81"/>
      <c r="WUE842" s="75"/>
      <c r="WUF842" s="81"/>
      <c r="WUG842" s="75"/>
      <c r="WUH842" s="81"/>
      <c r="WUI842" s="75"/>
      <c r="WUJ842" s="81"/>
      <c r="WUK842" s="75"/>
      <c r="WUL842" s="81"/>
      <c r="WUM842" s="75"/>
      <c r="WUN842" s="81"/>
      <c r="WUO842" s="75"/>
      <c r="WUP842" s="81"/>
      <c r="WUQ842" s="75"/>
      <c r="WUR842" s="81"/>
      <c r="WUS842" s="75"/>
      <c r="WUT842" s="81"/>
      <c r="WUU842" s="75"/>
      <c r="WUV842" s="81"/>
      <c r="WUW842" s="75"/>
      <c r="WUX842" s="81"/>
      <c r="WUY842" s="75"/>
      <c r="WUZ842" s="81"/>
      <c r="WVA842" s="75"/>
      <c r="WVB842" s="81"/>
      <c r="WVC842" s="75"/>
      <c r="WVD842" s="81"/>
      <c r="WVE842" s="75"/>
      <c r="WVF842" s="81"/>
      <c r="WVG842" s="75"/>
      <c r="WVH842" s="81"/>
      <c r="WVI842" s="75"/>
      <c r="WVJ842" s="81"/>
      <c r="WVK842" s="75"/>
      <c r="WVL842" s="81"/>
      <c r="WVM842" s="75"/>
      <c r="WVN842" s="81"/>
      <c r="WVO842" s="75"/>
      <c r="WVP842" s="81"/>
      <c r="WVQ842" s="75"/>
      <c r="WVR842" s="81"/>
      <c r="WVS842" s="75"/>
      <c r="WVT842" s="81"/>
      <c r="WVU842" s="75"/>
      <c r="WVV842" s="81"/>
      <c r="WVW842" s="75"/>
      <c r="WVX842" s="81"/>
      <c r="WVY842" s="75"/>
      <c r="WVZ842" s="81"/>
      <c r="WWA842" s="75"/>
      <c r="WWB842" s="81"/>
      <c r="WWC842" s="75"/>
      <c r="WWD842" s="81"/>
      <c r="WWE842" s="75"/>
      <c r="WWF842" s="81"/>
      <c r="WWG842" s="75"/>
      <c r="WWH842" s="81"/>
      <c r="WWI842" s="75"/>
      <c r="WWJ842" s="81"/>
      <c r="WWK842" s="75"/>
      <c r="WWL842" s="81"/>
      <c r="WWM842" s="75"/>
      <c r="WWN842" s="81"/>
      <c r="WWO842" s="75"/>
      <c r="WWP842" s="81"/>
      <c r="WWQ842" s="75"/>
      <c r="WWR842" s="81"/>
      <c r="WWS842" s="75"/>
      <c r="WWT842" s="81"/>
      <c r="WWU842" s="75"/>
      <c r="WWV842" s="81"/>
      <c r="WWW842" s="75"/>
      <c r="WWX842" s="81"/>
      <c r="WWY842" s="75"/>
      <c r="WWZ842" s="81"/>
      <c r="WXA842" s="75"/>
      <c r="WXB842" s="81"/>
      <c r="WXC842" s="75"/>
      <c r="WXD842" s="81"/>
      <c r="WXE842" s="75"/>
      <c r="WXF842" s="81"/>
      <c r="WXG842" s="75"/>
      <c r="WXH842" s="81"/>
      <c r="WXI842" s="75"/>
      <c r="WXJ842" s="81"/>
      <c r="WXK842" s="75"/>
      <c r="WXL842" s="81"/>
      <c r="WXM842" s="75"/>
      <c r="WXN842" s="81"/>
      <c r="WXO842" s="75"/>
      <c r="WXP842" s="81"/>
      <c r="WXQ842" s="75"/>
      <c r="WXR842" s="81"/>
      <c r="WXS842" s="75"/>
      <c r="WXT842" s="81"/>
      <c r="WXU842" s="75"/>
      <c r="WXV842" s="81"/>
      <c r="WXW842" s="75"/>
      <c r="WXX842" s="81"/>
      <c r="WXY842" s="75"/>
      <c r="WXZ842" s="81"/>
      <c r="WYA842" s="75"/>
      <c r="WYB842" s="81"/>
      <c r="WYC842" s="75"/>
      <c r="WYD842" s="81"/>
      <c r="WYE842" s="75"/>
      <c r="WYF842" s="81"/>
      <c r="WYG842" s="75"/>
      <c r="WYH842" s="81"/>
      <c r="WYI842" s="75"/>
      <c r="WYJ842" s="81"/>
      <c r="WYK842" s="75"/>
      <c r="WYL842" s="81"/>
      <c r="WYM842" s="75"/>
      <c r="WYN842" s="81"/>
      <c r="WYO842" s="75"/>
      <c r="WYP842" s="81"/>
      <c r="WYQ842" s="75"/>
      <c r="WYR842" s="81"/>
      <c r="WYS842" s="75"/>
      <c r="WYT842" s="81"/>
      <c r="WYU842" s="75"/>
      <c r="WYV842" s="81"/>
      <c r="WYW842" s="75"/>
      <c r="WYX842" s="81"/>
      <c r="WYY842" s="75"/>
      <c r="WYZ842" s="81"/>
      <c r="WZA842" s="75"/>
      <c r="WZB842" s="81"/>
      <c r="WZC842" s="75"/>
      <c r="WZD842" s="81"/>
      <c r="WZE842" s="75"/>
      <c r="WZF842" s="81"/>
      <c r="WZG842" s="75"/>
      <c r="WZH842" s="81"/>
      <c r="WZI842" s="75"/>
      <c r="WZJ842" s="81"/>
      <c r="WZK842" s="75"/>
      <c r="WZL842" s="81"/>
      <c r="WZM842" s="75"/>
      <c r="WZN842" s="81"/>
      <c r="WZO842" s="75"/>
      <c r="WZP842" s="81"/>
      <c r="WZQ842" s="75"/>
      <c r="WZR842" s="81"/>
      <c r="WZS842" s="75"/>
      <c r="WZT842" s="81"/>
      <c r="WZU842" s="75"/>
      <c r="WZV842" s="81"/>
      <c r="WZW842" s="75"/>
      <c r="WZX842" s="81"/>
      <c r="WZY842" s="75"/>
      <c r="WZZ842" s="81"/>
      <c r="XAA842" s="75"/>
      <c r="XAB842" s="81"/>
      <c r="XAC842" s="75"/>
      <c r="XAD842" s="81"/>
      <c r="XAE842" s="75"/>
      <c r="XAF842" s="81"/>
      <c r="XAG842" s="75"/>
      <c r="XAH842" s="81"/>
      <c r="XAI842" s="75"/>
      <c r="XAJ842" s="81"/>
      <c r="XAK842" s="75"/>
      <c r="XAL842" s="81"/>
      <c r="XAM842" s="75"/>
      <c r="XAN842" s="81"/>
      <c r="XAO842" s="75"/>
      <c r="XAP842" s="81"/>
      <c r="XAQ842" s="75"/>
      <c r="XAR842" s="81"/>
      <c r="XAS842" s="75"/>
      <c r="XAT842" s="81"/>
      <c r="XAU842" s="75"/>
      <c r="XAV842" s="81"/>
      <c r="XAW842" s="75"/>
      <c r="XAX842" s="81"/>
      <c r="XAY842" s="75"/>
      <c r="XAZ842" s="81"/>
      <c r="XBA842" s="75"/>
      <c r="XBB842" s="81"/>
      <c r="XBC842" s="75"/>
      <c r="XBD842" s="81"/>
      <c r="XBE842" s="75"/>
      <c r="XBF842" s="81"/>
      <c r="XBG842" s="75"/>
      <c r="XBH842" s="81"/>
      <c r="XBI842" s="75"/>
      <c r="XBJ842" s="81"/>
      <c r="XBK842" s="75"/>
      <c r="XBL842" s="81"/>
      <c r="XBM842" s="75"/>
      <c r="XBN842" s="81"/>
      <c r="XBO842" s="75"/>
      <c r="XBP842" s="81"/>
      <c r="XBQ842" s="75"/>
      <c r="XBR842" s="81"/>
      <c r="XBS842" s="75"/>
      <c r="XBT842" s="81"/>
      <c r="XBU842" s="75"/>
      <c r="XBV842" s="81"/>
      <c r="XBW842" s="75"/>
      <c r="XBX842" s="81"/>
      <c r="XBY842" s="75"/>
      <c r="XBZ842" s="81"/>
      <c r="XCA842" s="75"/>
      <c r="XCB842" s="81"/>
      <c r="XCC842" s="75"/>
      <c r="XCD842" s="81"/>
      <c r="XCE842" s="75"/>
      <c r="XCF842" s="81"/>
      <c r="XCG842" s="75"/>
      <c r="XCH842" s="81"/>
      <c r="XCI842" s="75"/>
      <c r="XCJ842" s="81"/>
      <c r="XCK842" s="75"/>
      <c r="XCL842" s="81"/>
      <c r="XCM842" s="75"/>
      <c r="XCN842" s="81"/>
      <c r="XCO842" s="75"/>
      <c r="XCP842" s="81"/>
      <c r="XCQ842" s="75"/>
      <c r="XCR842" s="81"/>
      <c r="XCS842" s="75"/>
      <c r="XCT842" s="81"/>
      <c r="XCU842" s="75"/>
      <c r="XCV842" s="81"/>
      <c r="XCW842" s="75"/>
      <c r="XCX842" s="81"/>
      <c r="XCY842" s="75"/>
      <c r="XCZ842" s="81"/>
      <c r="XDA842" s="75"/>
      <c r="XDB842" s="81"/>
      <c r="XDC842" s="75"/>
      <c r="XDD842" s="81"/>
      <c r="XDE842" s="75"/>
      <c r="XDF842" s="81"/>
      <c r="XDG842" s="75"/>
      <c r="XDH842" s="81"/>
      <c r="XDI842" s="75"/>
      <c r="XDJ842" s="81"/>
      <c r="XDK842" s="75"/>
      <c r="XDL842" s="81"/>
      <c r="XDM842" s="75"/>
      <c r="XDN842" s="81"/>
      <c r="XDO842" s="75"/>
      <c r="XDP842" s="81"/>
      <c r="XDQ842" s="75"/>
      <c r="XDR842" s="81"/>
      <c r="XDS842" s="75"/>
      <c r="XDT842" s="81"/>
      <c r="XDU842" s="75"/>
      <c r="XDV842" s="81"/>
      <c r="XDW842" s="75"/>
      <c r="XDX842" s="81"/>
      <c r="XDY842" s="75"/>
      <c r="XDZ842" s="81"/>
      <c r="XEA842" s="75"/>
      <c r="XEB842" s="81"/>
      <c r="XEC842" s="75"/>
      <c r="XED842" s="81"/>
      <c r="XEE842" s="75"/>
      <c r="XEF842" s="81"/>
      <c r="XEG842" s="75"/>
      <c r="XEH842" s="81"/>
      <c r="XEI842" s="75"/>
      <c r="XEJ842" s="81"/>
      <c r="XEK842" s="75"/>
      <c r="XEL842" s="81"/>
      <c r="XEM842" s="75"/>
      <c r="XEN842" s="81"/>
      <c r="XEO842" s="75"/>
      <c r="XEP842" s="81"/>
      <c r="XEQ842" s="75"/>
      <c r="XER842" s="81"/>
      <c r="XES842" s="75"/>
      <c r="XET842" s="81"/>
      <c r="XEU842" s="75"/>
      <c r="XEV842" s="81"/>
      <c r="XEW842" s="75"/>
      <c r="XEX842" s="81"/>
      <c r="XEY842" s="75"/>
      <c r="XEZ842" s="81"/>
      <c r="XFA842" s="75"/>
      <c r="XFB842" s="81"/>
      <c r="XFC842" s="75"/>
      <c r="XFD842" s="81"/>
    </row>
    <row r="843" spans="1:16384" s="75" customFormat="1" hidden="1" x14ac:dyDescent="0.3">
      <c r="C843" s="75" t="s">
        <v>68</v>
      </c>
      <c r="AE843" s="79">
        <f>IF($C$33="0 days",AE$33,IF($C$33="10 days",AE$33*0.7,IF($C$33="30 days",0,IF($C$33="45 days",0,"Fel"))))*($D$33+1)</f>
        <v>0</v>
      </c>
      <c r="AF843" s="79">
        <f>IF($C$33="0 days",0,IF($C$33="10 days",AE$33*0.3,IF($C$33="30 days",AE$33,IF($C$33="45 days",(AE$33*0.56),"Fel"))))*($D$33+1)</f>
        <v>0</v>
      </c>
      <c r="AG843" s="79">
        <f>IF($C$33="0 days",0,IF($C$33="10 days",0,IF($C$33="30 days",0,IF($C$33="45 days",(AE$33*0.44),"Fel"))))*($D$33+1)</f>
        <v>0</v>
      </c>
      <c r="AH843" s="79">
        <f>IF($C$33="0 days",0,IF($C$33="10 days",0,IF($C$33="30 days",0,IF($C$33="45 days",(AE$33*0.44),"Fel"))))*($D$33+1)</f>
        <v>0</v>
      </c>
      <c r="AI843" s="81"/>
      <c r="AK843" s="81"/>
      <c r="AM843" s="81"/>
      <c r="AO843" s="81"/>
      <c r="AQ843" s="81"/>
    </row>
    <row r="844" spans="1:16384" s="75" customFormat="1" hidden="1" x14ac:dyDescent="0.3">
      <c r="C844" s="75" t="s">
        <v>69</v>
      </c>
      <c r="AD844" s="79"/>
      <c r="AF844" s="79">
        <f>IF($C$33="0 days",AF$33,IF($C$33="10 days",AF$33*0.7,IF($C$33="30 days",0,IF($C$33="45 days",0,"Fel"))))*($D$33+1)</f>
        <v>0</v>
      </c>
      <c r="AG844" s="79">
        <f>IF($C$33="0 days",0,IF($C$33="10 days",AF$33*0.3,IF($C$33="30 days",AF$33,IF($C$33="45 days",(AF$33*0.56),"Fel"))))*($D$33+1)</f>
        <v>0</v>
      </c>
      <c r="AH844" s="79">
        <f>IF($C$33="0 days",0,IF($C$33="10 days",0,IF($C$33="30 days",0,IF($C$33="45 days",(AF$33*0.44),"Fel"))))*($D$33+1)</f>
        <v>0</v>
      </c>
    </row>
    <row r="845" spans="1:16384" s="75" customFormat="1" hidden="1" x14ac:dyDescent="0.3">
      <c r="C845" s="75" t="s">
        <v>70</v>
      </c>
      <c r="AG845" s="79">
        <f>IF($C$33="0 days",AG$33,IF($C$33="10 days",AG$33*0.7,IF($C$33="30 days",0,IF($C$33="45 days",0,"Fel"))))*($D$33+1)</f>
        <v>0</v>
      </c>
      <c r="AH845" s="79">
        <f>IF($C$33="0 days",0,IF($C$33="10 days",AG$33*0.3,IF($C$33="30 days",AG$33,IF($C$33="45 days",(AG$33*0.56),"Fel"))))*($D$33+1)</f>
        <v>0</v>
      </c>
      <c r="AI845" s="79">
        <f>IF($C$33="0 days",0,IF($C$33="10 days",0,IF($C$33="30 days",0,IF($C$33="45 days",(AG$33*0.44),"Fel"))))*($D$33+1)</f>
        <v>0</v>
      </c>
    </row>
    <row r="846" spans="1:16384" s="75" customFormat="1" hidden="1" x14ac:dyDescent="0.3">
      <c r="C846" s="75" t="s">
        <v>71</v>
      </c>
      <c r="AH846" s="79">
        <f>IF($C$33="0 days",AH$33,IF($C$33="10 days",AH$33*0.7,IF($C$33="30 days",0,IF($C$33="45 days",0,"Fel"))))*($D$33+1)</f>
        <v>0</v>
      </c>
      <c r="AI846" s="79">
        <f>IF($C$33="0 days",0,IF($C$33="10 days",AH$33*0.3,IF($C$33="30 days",AH$33,IF($C$33="45 days",(AH$33*0.56),"Fel"))))*($D$33+1)</f>
        <v>0</v>
      </c>
      <c r="AJ846" s="79">
        <f>IF($C$33="0 days",0,IF($C$33="10 days",0,IF($C$33="30 days",0,IF($C$33="45 days",(AH$33*0.44),"Fel"))))*($D$33+1)</f>
        <v>0</v>
      </c>
      <c r="AT846" s="79"/>
    </row>
    <row r="847" spans="1:16384" s="79" customFormat="1" hidden="1" x14ac:dyDescent="0.3">
      <c r="C847" s="79" t="s">
        <v>72</v>
      </c>
      <c r="AD847" s="75"/>
      <c r="AE847" s="75"/>
      <c r="AF847" s="75"/>
      <c r="AG847" s="75"/>
      <c r="AH847" s="75"/>
      <c r="AI847" s="79">
        <f>IF($C$33="0 days",AI$33,IF($C$33="10 days",AI$33*0.7,IF($C$33="30 days",0,IF($C$33="45 days",0,"Fel"))))*($D$33+1)</f>
        <v>0</v>
      </c>
      <c r="AJ847" s="79">
        <f>IF($C$33="0 days",0,IF($C$33="10 days",AI$33*0.3,IF($C$33="30 days",AI$33,IF($C$33="45 days",(AI$33*0.56),"Fel"))))*($D$33+1)</f>
        <v>0</v>
      </c>
      <c r="AK847" s="79">
        <f>IF($C$33="0 days",0,IF($C$33="10 days",0,IF($C$33="30 days",0,IF($C$33="45 days",(AI$33*0.44),"Fel"))))*($D$33+1)</f>
        <v>0</v>
      </c>
      <c r="AL847" s="75"/>
      <c r="AM847" s="75"/>
      <c r="AN847" s="75"/>
      <c r="AO847" s="75"/>
      <c r="AP847" s="75"/>
      <c r="AQ847" s="75"/>
    </row>
    <row r="848" spans="1:16384" s="79" customFormat="1" hidden="1" x14ac:dyDescent="0.3">
      <c r="C848" s="79" t="s">
        <v>73</v>
      </c>
      <c r="AD848" s="75"/>
      <c r="AJ848" s="79">
        <f>IF($C$33="0 days",AJ$33,IF($C$33="10 days",AJ$33*0.7,IF($C$33="30 days",0,IF($C$33="45 days",0,"Fel"))))*($D$33+1)</f>
        <v>0</v>
      </c>
      <c r="AK848" s="79">
        <f>IF($C$33="0 days",0,IF($C$33="10 days",AJ$33*0.3,IF($C$33="30 days",AJ$33,IF($C$33="45 days",(AJ$33*0.56),"Fel"))))*($D$33+1)</f>
        <v>0</v>
      </c>
      <c r="AL848" s="79">
        <f>IF($C$33="0 days",0,IF($C$33="10 days",0,IF($C$33="30 days",0,IF($C$33="45 days",(AJ$33*0.44),"Fel"))))*($D$33+1)</f>
        <v>0</v>
      </c>
    </row>
    <row r="849" spans="2:42" s="79" customFormat="1" hidden="1" x14ac:dyDescent="0.3">
      <c r="C849" s="79" t="s">
        <v>74</v>
      </c>
      <c r="AK849" s="79">
        <f>IF($C$33="0 days",AK$33,IF($C$33="10 days",AK$33*0.7,IF($C$33="30 days",0,IF($C$33="45 days",0,"Fel"))))*($D$33+1)</f>
        <v>0</v>
      </c>
      <c r="AL849" s="79">
        <f>IF($C$33="0 days",0,IF($C$33="10 days",AK$33*0.3,IF($C$33="30 days",AK$33,IF($C$33="45 days",(AK$33*0.56),"Fel"))))*($D$33+1)</f>
        <v>0</v>
      </c>
      <c r="AM849" s="79">
        <f>IF($C$33="0 days",0,IF($C$33="10 days",0,IF($C$33="30 days",0,IF($C$33="45 days",(AK$33*0.44),"Fel"))))*($D$33+1)</f>
        <v>0</v>
      </c>
    </row>
    <row r="850" spans="2:42" s="79" customFormat="1" hidden="1" x14ac:dyDescent="0.3">
      <c r="C850" s="79" t="s">
        <v>75</v>
      </c>
      <c r="AL850" s="79">
        <f>IF($C$33="0 days",AL$33,IF($C$33="10 days",AL$33*0.7,IF($C$33="30 days",0,IF($C$33="45 days",0,"Fel"))))*($D$33+1)</f>
        <v>0</v>
      </c>
      <c r="AM850" s="79">
        <f>IF($C$33="0 days",0,IF($C$33="10 days",AL$33*0.3,IF($C$33="30 days",AL$33,IF($C$33="45 days",(AL$33*0.56),"Fel"))))*($D$33+1)</f>
        <v>0</v>
      </c>
      <c r="AN850" s="79">
        <f>IF($C$33="0 days",0,IF($C$33="10 days",0,IF($C$33="30 days",0,IF($C$33="45 days",(AL$33*0.44),"Fel"))))*($D$33+1)</f>
        <v>0</v>
      </c>
    </row>
    <row r="851" spans="2:42" s="79" customFormat="1" hidden="1" x14ac:dyDescent="0.3">
      <c r="C851" s="79" t="s">
        <v>76</v>
      </c>
      <c r="AM851" s="79">
        <f>IF($C$33="0 days",AM$33,IF($C$33="10 days",AM$33*0.7,IF($C$33="30 days",0,IF($C$33="45 days",0,"Fel"))))*($D$33+1)</f>
        <v>0</v>
      </c>
      <c r="AN851" s="79">
        <f>IF($C$33="0 days",0,IF($C$33="10 days",AM$33*0.3,IF($C$33="30 days",AM$33,IF($C$33="45 days",(AM$33*0.56),"Fel"))))*($D$33+1)</f>
        <v>0</v>
      </c>
      <c r="AO851" s="79">
        <f>IF($C$33="0 days",0,IF($C$33="10 days",0,IF($C$33="30 days",0,IF($C$33="45 days",(AM$33*0.44),"Fel"))))*($D$33+1)</f>
        <v>0</v>
      </c>
    </row>
    <row r="852" spans="2:42" s="79" customFormat="1" hidden="1" x14ac:dyDescent="0.3">
      <c r="C852" s="79" t="s">
        <v>77</v>
      </c>
      <c r="AN852" s="79">
        <f>IF($C$33="0 days",AN$33,IF($C$33="10 days",AN$33*0.7,IF($C$33="30 days",0,IF($C$33="45 days",0,"Fel"))))*($D$33+1)</f>
        <v>0</v>
      </c>
      <c r="AO852" s="79">
        <f>IF($C$33="0 days",0,IF($C$33="10 days",AN$33*0.3,IF($C$33="30 days",AN$33,IF($C$33="45 days",(AN$33*0.56),"Fel"))))*($D$33+1)</f>
        <v>0</v>
      </c>
      <c r="AP852" s="79">
        <f>IF($C$33="0 days",0,IF($C$33="10 days",0,IF($C$33="30 days",0,IF($C$33="45 days",(AN$33*0.44),"Fel"))))*($D$33+1)</f>
        <v>0</v>
      </c>
    </row>
    <row r="853" spans="2:42" s="79" customFormat="1" hidden="1" x14ac:dyDescent="0.3">
      <c r="C853" s="79" t="s">
        <v>78</v>
      </c>
      <c r="AO853" s="79">
        <f>IF($C$33="0 days",AO$33,IF($C$33="10 days",AO$33*0.7,IF($C$33="30 days",0,IF($C$33="45 days",0,"Fel"))))*($D$33+1)</f>
        <v>0</v>
      </c>
      <c r="AP853" s="79">
        <f>IF($C$33="0 days",0,IF($C$33="10 days",AO$33*0.3,IF($C$33="30 days",AO$33,IF($C$33="45 days",(AO$33*0.56),"Fel"))))*($D$33+1)</f>
        <v>0</v>
      </c>
    </row>
    <row r="854" spans="2:42" s="79" customFormat="1" hidden="1" x14ac:dyDescent="0.3">
      <c r="C854" s="79" t="s">
        <v>79</v>
      </c>
      <c r="AP854" s="79">
        <f>IF($C$33="0 days",AP$33,IF($C$33="10 days",AP$33*0.7,IF($C$33="30 days",0,IF($C$33="45 days",0,"Fel"))))*($D$33+1)</f>
        <v>0</v>
      </c>
    </row>
    <row r="855" spans="2:42" s="79" customFormat="1" hidden="1" x14ac:dyDescent="0.3">
      <c r="B855" s="79">
        <f>+B34</f>
        <v>0</v>
      </c>
      <c r="C855" s="75" t="s">
        <v>68</v>
      </c>
      <c r="E855" s="75">
        <f>IF($C$34="0 days",E$34,IF($C$34="10 days",E$34*0.7,IF($C$34="30 days",0,IF($C$34="45 days",0,"Fel"))))*($D$34+1)</f>
        <v>0</v>
      </c>
      <c r="F855" s="75">
        <f>IF($C$34="0 days",0,IF($C$34="10 days",E$34*0.3,IF($C$34="30 days",E$34,IF($C$34="45 days",(E$34*0.56),"Fel"))))*($D$34+1)</f>
        <v>0</v>
      </c>
      <c r="G855" s="75">
        <f>IF($C$34="0 days",0,IF($C$34="10 days",0,IF($C$34="30 days",0,IF($C$34="45 days",(E$34*0.44),"Fel"))))*($D$34+1)</f>
        <v>0</v>
      </c>
    </row>
    <row r="856" spans="2:42" s="79" customFormat="1" hidden="1" x14ac:dyDescent="0.3">
      <c r="C856" s="75" t="s">
        <v>69</v>
      </c>
      <c r="F856" s="75">
        <f>IF($C$34="0 days",F$34,IF($C$34="10 days",F$34*0.7,IF($C$34="30 days",0,IF($C$34="45 days",0,"Fel"))))*($D$34+1)</f>
        <v>0</v>
      </c>
      <c r="G856" s="75">
        <f>IF($C$34="0 days",0,IF($C$34="10 days",F$34*0.3,IF($C$34="30 days",F$34,IF($C$34="45 days",(F$34*0.56),"Fel"))))*($D$34+1)</f>
        <v>0</v>
      </c>
      <c r="H856" s="75">
        <f>IF($C$34="0 days",0,IF($C$34="10 days",0,IF($C$34="30 days",0,IF($C$34="45 days",(F$34*0.44),"Fel"))))*($D$34+1)</f>
        <v>0</v>
      </c>
    </row>
    <row r="857" spans="2:42" s="79" customFormat="1" hidden="1" x14ac:dyDescent="0.3">
      <c r="C857" s="75" t="s">
        <v>70</v>
      </c>
      <c r="G857" s="75">
        <f>IF($C$34="0 days",G$34,IF($C$34="10 days",G$34*0.7,IF($C$34="30 days",0,IF($C$34="45 days",0,"Fel"))))*($D$34+1)</f>
        <v>0</v>
      </c>
      <c r="H857" s="75">
        <f>IF($C$34="0 days",0,IF($C$34="10 days",G$34*0.3,IF($C$34="30 days",G$34,IF($C$34="45 days",(G$34*0.56),"Fel"))))*($D$34+1)</f>
        <v>0</v>
      </c>
      <c r="I857" s="75">
        <f>IF($C$34="0 days",0,IF($C$34="10 days",0,IF($C$34="30 days",0,IF($C$34="45 days",(G$34*0.44),"Fel"))))*($D$34+1)</f>
        <v>0</v>
      </c>
    </row>
    <row r="858" spans="2:42" s="79" customFormat="1" hidden="1" x14ac:dyDescent="0.3">
      <c r="C858" s="75" t="s">
        <v>71</v>
      </c>
      <c r="H858" s="75">
        <f>IF($C$34="0 days",H$34,IF($C$34="10 days",H$34*0.7,IF($C$34="30 days",0,IF($C$34="45 days",0,"Fel"))))*($D$34+1)</f>
        <v>0</v>
      </c>
      <c r="I858" s="75">
        <f>IF($C$34="0 days",0,IF($C$34="10 days",H$34*0.3,IF($C$34="30 days",H$34,IF($C$34="45 days",(H$34*0.56),"Fel"))))*($D$34+1)</f>
        <v>0</v>
      </c>
      <c r="J858" s="75">
        <f>IF($C$34="0 days",0,IF($C$34="10 days",0,IF($C$34="30 days",0,IF($C$34="45 days",(H$34*0.44),"Fel"))))*($D$34+1)</f>
        <v>0</v>
      </c>
    </row>
    <row r="859" spans="2:42" s="79" customFormat="1" hidden="1" x14ac:dyDescent="0.3">
      <c r="C859" s="79" t="s">
        <v>72</v>
      </c>
      <c r="I859" s="75">
        <f>IF($C$34="0 days",I$34,IF($C$34="10 days",I$34*0.7,IF($C$34="30 days",0,IF($C$34="45 days",0,"Fel"))))*($D$34+1)</f>
        <v>0</v>
      </c>
      <c r="J859" s="75">
        <f>IF($C$34="0 days",0,IF($C$34="10 days",I$34*0.3,IF($C$34="30 days",I$34,IF($C$34="45 days",(I$34*0.56),"Fel"))))*($D$34+1)</f>
        <v>0</v>
      </c>
      <c r="K859" s="75">
        <f>IF($C$34="0 days",0,IF($C$34="10 days",0,IF($C$34="30 days",0,IF($C$34="45 days",(I$34*0.44),"Fel"))))*($D$34+1)</f>
        <v>0</v>
      </c>
    </row>
    <row r="860" spans="2:42" s="79" customFormat="1" hidden="1" x14ac:dyDescent="0.3">
      <c r="C860" s="79" t="s">
        <v>73</v>
      </c>
      <c r="J860" s="75">
        <f>IF($C$34="0 days",J$34,IF($C$34="10 days",J$34*0.7,IF($C$34="30 days",0,IF($C$34="45 days",0,"Fel"))))*($D$34+1)</f>
        <v>0</v>
      </c>
      <c r="K860" s="75">
        <f>IF($C$34="0 days",0,IF($C$34="10 days",J$34*0.3,IF($C$34="30 days",J$34,IF($C$34="45 days",(J$34*0.56),"Fel"))))*($D$34+1)</f>
        <v>0</v>
      </c>
      <c r="L860" s="75">
        <f>IF($C$34="0 days",0,IF($C$34="10 days",0,IF($C$34="30 days",0,IF($C$34="45 days",(J$34*0.44),"Fel"))))*($D$34+1)</f>
        <v>0</v>
      </c>
    </row>
    <row r="861" spans="2:42" s="79" customFormat="1" hidden="1" x14ac:dyDescent="0.3">
      <c r="C861" s="79" t="s">
        <v>74</v>
      </c>
      <c r="K861" s="75">
        <f>IF($C$34="0 days",K$34,IF($C$34="10 days",K$34*0.7,IF($C$34="30 days",0,IF($C$34="45 days",0,"Fel"))))*($D$34+1)</f>
        <v>0</v>
      </c>
      <c r="L861" s="75">
        <f>IF($C$34="0 days",0,IF($C$34="10 days",K$34*0.3,IF($C$34="30 days",K$34,IF($C$34="45 days",(K$34*0.56),"Fel"))))*($D$34+1)</f>
        <v>0</v>
      </c>
      <c r="M861" s="75">
        <f>IF($C$34="0 days",0,IF($C$34="10 days",0,IF($C$34="30 days",0,IF($C$34="45 days",(K$34*0.44),"Fel"))))*($D$34+1)</f>
        <v>0</v>
      </c>
    </row>
    <row r="862" spans="2:42" s="79" customFormat="1" hidden="1" x14ac:dyDescent="0.3">
      <c r="C862" s="79" t="s">
        <v>75</v>
      </c>
      <c r="L862" s="75">
        <f>IF($C$34="0 days",L$34,IF($C$34="10 days",L$34*0.7,IF($C$34="30 days",0,IF($C$34="45 days",0,"Fel"))))*($D$34+1)</f>
        <v>0</v>
      </c>
      <c r="M862" s="75">
        <f>IF($C$34="0 days",0,IF($C$34="10 days",L$34*0.3,IF($C$34="30 days",L$34,IF($C$34="45 days",(L$34*0.56),"Fel"))))*($D$34+1)</f>
        <v>0</v>
      </c>
      <c r="N862" s="75">
        <f>IF($C$34="0 days",0,IF($C$34="10 days",0,IF($C$34="30 days",0,IF($C$34="45 days",(L$34*0.44),"Fel"))))*($D$34+1)</f>
        <v>0</v>
      </c>
    </row>
    <row r="863" spans="2:42" s="79" customFormat="1" hidden="1" x14ac:dyDescent="0.3">
      <c r="C863" s="79" t="s">
        <v>76</v>
      </c>
      <c r="M863" s="75">
        <f>IF($C$34="0 days",M$34,IF($C$34="10 days",M$34*0.7,IF($C$34="30 days",0,IF($C$34="45 days",0,"Fel"))))*($D$34+1)</f>
        <v>0</v>
      </c>
      <c r="N863" s="75">
        <f>IF($C$34="0 days",0,IF($C$34="10 days",M$34*0.3,IF($C$34="30 days",M$34,IF($C$34="45 days",(M$34*0.56),"Fel"))))*($D$34+1)</f>
        <v>0</v>
      </c>
      <c r="O863" s="75">
        <f>IF($C$34="0 days",0,IF($C$34="10 days",0,IF($C$34="30 days",0,IF($C$34="45 days",(M$34*0.44),"Fel"))))*($D$34+1)</f>
        <v>0</v>
      </c>
    </row>
    <row r="864" spans="2:42" s="79" customFormat="1" hidden="1" x14ac:dyDescent="0.3">
      <c r="C864" s="79" t="s">
        <v>77</v>
      </c>
      <c r="N864" s="75">
        <f>IF($C$34="0 days",N$34,IF($C$34="10 days",N$34*0.7,IF($C$34="30 days",0,IF($C$34="45 days",0,"Fel"))))*($D$34+1)</f>
        <v>0</v>
      </c>
      <c r="O864" s="75">
        <f>IF($C$34="0 days",0,IF($C$34="10 days",N$34*0.3,IF($C$34="30 days",N$34,IF($C$34="45 days",(N$34*0.56),"Fel"))))*($D$34+1)</f>
        <v>0</v>
      </c>
      <c r="P864" s="75">
        <f>IF($C$34="0 days",0,IF($C$34="10 days",0,IF($C$34="30 days",0,IF($C$34="45 days",(N$34*0.44),"Fel"))))*($D$34+1)</f>
        <v>0</v>
      </c>
    </row>
    <row r="865" spans="1:16384" s="79" customFormat="1" hidden="1" x14ac:dyDescent="0.3">
      <c r="C865" s="79" t="s">
        <v>78</v>
      </c>
      <c r="O865" s="75">
        <f>IF($C$34="0 days",O$34,IF($C$34="10 days",O$34*0.7,IF($C$34="30 days",0,IF($C$34="45 days",0,"Fel"))))*($D$34+1)</f>
        <v>0</v>
      </c>
      <c r="P865" s="75">
        <f>IF($C$34="0 days",0,IF($C$34="10 days",O$34*0.3,IF($C$34="30 days",O$34,IF($C$34="45 days",(O$34*0.56),"Fel"))))*($D$34+1)</f>
        <v>0</v>
      </c>
      <c r="R865" s="75">
        <f>IF($C$34="0 days",0,IF($C$34="10 days",0,IF($C$34="30 days",0,IF($C$34="45 days",(O$34*0.44),"Fel"))))*($D$34+1)</f>
        <v>0</v>
      </c>
    </row>
    <row r="866" spans="1:16384" s="79" customFormat="1" hidden="1" x14ac:dyDescent="0.3">
      <c r="C866" s="79" t="s">
        <v>79</v>
      </c>
      <c r="P866" s="75">
        <f>IF($C$34="0 days",P$34,IF($C$34="10 days",P$34*0.7,IF($C$34="30 days",0,IF($C$34="45 days",0,"Fel"))))*($D$34+1)</f>
        <v>0</v>
      </c>
      <c r="R866" s="75">
        <f>IF($C$34="0 days",0,IF($C$34="10 days",P$34*0.3,IF($C$34="30 days",P$34,IF($C$34="45 days",(P$34*0.56),"Fel"))))*($D$34+1)</f>
        <v>0</v>
      </c>
      <c r="S866" s="75">
        <f>IF($C$34="0 days",0,IF($C$34="10 days",0,IF($C$34="30 days",0,IF($C$34="45 days",(P$34*0.44),"Fel"))))*($D$34+1)</f>
        <v>0</v>
      </c>
    </row>
    <row r="867" spans="1:16384" s="75" customFormat="1" hidden="1" x14ac:dyDescent="0.3">
      <c r="B867" s="75">
        <v>2025</v>
      </c>
      <c r="C867" s="81">
        <v>2025</v>
      </c>
      <c r="D867" s="81"/>
      <c r="E867" s="82"/>
      <c r="F867" s="82"/>
      <c r="G867" s="82"/>
      <c r="H867" s="82"/>
      <c r="I867" s="82"/>
      <c r="J867" s="82"/>
      <c r="K867" s="82"/>
      <c r="L867" s="82"/>
      <c r="M867" s="82"/>
      <c r="N867" s="82"/>
      <c r="O867" s="82"/>
      <c r="P867" s="82"/>
      <c r="R867" s="82"/>
      <c r="S867" s="82"/>
      <c r="T867" s="81"/>
      <c r="U867" s="81"/>
      <c r="V867" s="81"/>
      <c r="W867" s="81"/>
      <c r="X867" s="81"/>
      <c r="Y867" s="81"/>
    </row>
    <row r="868" spans="1:16384" s="75" customFormat="1" hidden="1" x14ac:dyDescent="0.3">
      <c r="C868" s="75" t="s">
        <v>68</v>
      </c>
      <c r="R868" s="79">
        <f>IF($C$34="0 days",R$34,IF($C$34="10 days",R$34*0.7,IF($C$34="30 days",0,IF($C$34="45 days",0,"Fel"))))*($D$34+1)</f>
        <v>0</v>
      </c>
      <c r="S868" s="79">
        <f>IF($C$34="0 days",0,IF($C$34="10 days",R$34*0.3,IF($C$34="30 days",R$34,IF($C$34="45 days",(R$34*0.56),"Fel"))))*($D$34+1)</f>
        <v>0</v>
      </c>
      <c r="T868" s="79">
        <f>IF($C$34="0 days",0,IF($C$34="10 days",0,IF($C$34="30 days",0,IF($C$34="45 days",(R$34*0.44),"Fel"))))*($D$34+1)</f>
        <v>0</v>
      </c>
    </row>
    <row r="869" spans="1:16384" s="75" customFormat="1" hidden="1" x14ac:dyDescent="0.3">
      <c r="C869" s="75" t="s">
        <v>69</v>
      </c>
      <c r="S869" s="79">
        <f>IF($C$34="0 days",S$34,IF($C$34="10 days",S$34*0.7,IF($C$34="30 days",0,IF($C$34="45 days",0,"Fel"))))*($D$34+1)</f>
        <v>0</v>
      </c>
      <c r="T869" s="79">
        <f>IF($C$34="0 days",0,IF($C$34="10 days",S$34*0.3,IF($C$34="30 days",S$34,IF($C$34="45 days",(S$34*0.56),"Fel"))))*($D$34+1)</f>
        <v>0</v>
      </c>
      <c r="U869" s="79">
        <f>IF($C$34="0 days",0,IF($C$34="10 days",0,IF($C$34="30 days",0,IF($C$34="45 days",(S$34*0.44),"Fel"))))*($D$34+1)</f>
        <v>0</v>
      </c>
    </row>
    <row r="870" spans="1:16384" s="75" customFormat="1" hidden="1" x14ac:dyDescent="0.3">
      <c r="C870" s="75" t="s">
        <v>70</v>
      </c>
      <c r="T870" s="79">
        <f>IF($C$34="0 days",T$34,IF($C$34="10 days",T$34*0.7,IF($C$34="30 days",0,IF($C$34="45 days",0,"Fel"))))*($D$34+1)</f>
        <v>0</v>
      </c>
      <c r="U870" s="79">
        <f>IF($C$34="0 days",0,IF($C$34="10 days",T$34*0.3,IF($C$34="30 days",T$34,IF($C$34="45 days",(T$34*0.56),"Fel"))))*($D$34+1)</f>
        <v>0</v>
      </c>
      <c r="V870" s="79">
        <f>IF($C$34="0 days",0,IF($C$34="10 days",0,IF($C$34="30 days",0,IF($C$34="45 days",(T$34*0.44),"Fel"))))*($D$34+1)</f>
        <v>0</v>
      </c>
      <c r="W870" s="79"/>
    </row>
    <row r="871" spans="1:16384" s="75" customFormat="1" hidden="1" x14ac:dyDescent="0.3">
      <c r="C871" s="75" t="s">
        <v>71</v>
      </c>
      <c r="U871" s="79">
        <f>IF($C$34="0 days",U$34,IF($C$34="10 days",U$34*0.7,IF($C$34="30 days",0,IF($C$34="45 days",0,"Fel"))))*($D$34+1)</f>
        <v>0</v>
      </c>
      <c r="V871" s="79">
        <f>IF($C$34="0 days",0,IF($C$34="10 days",U$34*0.3,IF($C$34="30 days",U$34,IF($C$34="45 days",(U$34*0.56),"Fel"))))*($D$34+1)</f>
        <v>0</v>
      </c>
      <c r="W871" s="79">
        <f>IF($C$34="0 days",0,IF($C$34="10 days",0,IF($C$34="30 days",0,IF($C$34="45 days",(U$34*0.44),"Fel"))))*($D$34+1)</f>
        <v>0</v>
      </c>
      <c r="X871" s="79"/>
    </row>
    <row r="872" spans="1:16384" s="79" customFormat="1" hidden="1" x14ac:dyDescent="0.3">
      <c r="C872" s="79" t="s">
        <v>72</v>
      </c>
      <c r="E872" s="75"/>
      <c r="F872" s="75"/>
      <c r="G872" s="75"/>
      <c r="H872" s="75"/>
      <c r="I872" s="75"/>
      <c r="J872" s="75"/>
      <c r="K872" s="75"/>
      <c r="L872" s="75"/>
      <c r="M872" s="75"/>
      <c r="N872" s="75"/>
      <c r="O872" s="75"/>
      <c r="P872" s="75"/>
      <c r="V872" s="79">
        <f>IF($C$34="0 days",V$34,IF($C$34="10 days",V$34*0.7,IF($C$34="30 days",0,IF($C$34="45 days",0,"Fel"))))*($D$34+1)</f>
        <v>0</v>
      </c>
      <c r="W872" s="79">
        <f>IF($C$34="0 days",0,IF($C$34="10 days",V$34*0.3,IF($C$34="30 days",V$34,IF($C$34="45 days",(V$34*0.56),"Fel"))))*($D$34+1)</f>
        <v>0</v>
      </c>
      <c r="X872" s="79">
        <f>IF($C$34="0 days",0,IF($C$34="10 days",0,IF($C$34="30 days",0,IF($C$34="45 days",(V$34*0.44),"Fel"))))*($D$34+1)</f>
        <v>0</v>
      </c>
    </row>
    <row r="873" spans="1:16384" s="79" customFormat="1" hidden="1" x14ac:dyDescent="0.3">
      <c r="C873" s="79" t="s">
        <v>73</v>
      </c>
      <c r="E873" s="75"/>
      <c r="F873" s="75"/>
      <c r="G873" s="75"/>
      <c r="H873" s="75"/>
      <c r="I873" s="75"/>
      <c r="J873" s="75"/>
      <c r="K873" s="75"/>
      <c r="L873" s="75"/>
      <c r="M873" s="75"/>
      <c r="N873" s="75"/>
      <c r="O873" s="75"/>
      <c r="P873" s="75"/>
      <c r="W873" s="79">
        <f>IF($C$34="0 days",W$34,IF($C$34="10 days",W$34*0.7,IF($C$34="30 days",0,IF($C$34="45 days",0,"Fel"))))*($D$34+1)</f>
        <v>0</v>
      </c>
      <c r="X873" s="79">
        <f>IF($C$34="0 days",0,IF($C$34="10 days",W$34*0.3,IF($C$34="30 days",W$34,IF($C$34="45 days",(W$34*0.56),"Fel"))))*($D$34+1)</f>
        <v>0</v>
      </c>
      <c r="Y873" s="79">
        <f>IF($C$34="0 days",0,IF($C$34="10 days",0,IF($C$34="30 days",0,IF($C$34="45 days",(W$34*0.44),"Fel"))))*($D$34+1)</f>
        <v>0</v>
      </c>
    </row>
    <row r="874" spans="1:16384" s="79" customFormat="1" hidden="1" x14ac:dyDescent="0.3">
      <c r="C874" s="79" t="s">
        <v>74</v>
      </c>
      <c r="E874" s="75"/>
      <c r="F874" s="75"/>
      <c r="G874" s="75"/>
      <c r="H874" s="75"/>
      <c r="I874" s="75"/>
      <c r="J874" s="75"/>
      <c r="K874" s="75"/>
      <c r="L874" s="75"/>
      <c r="M874" s="75"/>
      <c r="N874" s="75"/>
      <c r="O874" s="75"/>
      <c r="P874" s="75"/>
      <c r="X874" s="79">
        <f>IF($C$34="0 days",X$34,IF($C$34="10 days",X$34*0.7,IF($C$34="30 days",0,IF($C$34="45 days",0,"Fel"))))*($D$34+1)</f>
        <v>0</v>
      </c>
      <c r="Y874" s="79">
        <f>IF($C$34="0 days",0,IF($C$34="10 days",X$34*0.3,IF($C$34="30 days",X$34,IF($C$34="45 days",(X$34*0.56),"Fel"))))*($D$34+1)</f>
        <v>0</v>
      </c>
      <c r="Z874" s="79">
        <f>IF($C$34="0 days",0,IF($C$34="10 days",0,IF($C$34="30 days",0,IF($C$34="45 days",(X$34*0.44),"Fel"))))*($D$34+1)</f>
        <v>0</v>
      </c>
    </row>
    <row r="875" spans="1:16384" s="79" customFormat="1" hidden="1" x14ac:dyDescent="0.3">
      <c r="C875" s="79" t="s">
        <v>75</v>
      </c>
      <c r="E875" s="75"/>
      <c r="F875" s="75"/>
      <c r="G875" s="75"/>
      <c r="H875" s="75"/>
      <c r="I875" s="75"/>
      <c r="J875" s="75"/>
      <c r="K875" s="75"/>
      <c r="L875" s="75"/>
      <c r="M875" s="75"/>
      <c r="N875" s="75"/>
      <c r="O875" s="75"/>
      <c r="P875" s="75"/>
      <c r="Y875" s="79">
        <f>IF($C$34="0 days",Y$34,IF($C$34="10 days",Y$34*0.7,IF($C$34="30 days",0,IF($C$34="45 days",0,"Fel"))))*($D$34+1)</f>
        <v>0</v>
      </c>
      <c r="Z875" s="79">
        <f>IF($C$34="0 days",0,IF($C$34="10 days",Y$34*0.3,IF($C$34="30 days",Y$34,IF($C$34="45 days",(Y$34*0.56),"Fel"))))*($D$34+1)</f>
        <v>0</v>
      </c>
      <c r="AA875" s="79">
        <f>IF($C$34="0 days",0,IF($C$34="10 days",0,IF($C$34="30 days",0,IF($C$34="45 days",(Y$34*0.44),"Fel"))))*($D$34+1)</f>
        <v>0</v>
      </c>
    </row>
    <row r="876" spans="1:16384" s="79" customFormat="1" hidden="1" x14ac:dyDescent="0.3">
      <c r="C876" s="79" t="s">
        <v>76</v>
      </c>
      <c r="Z876" s="79">
        <f>IF($C$34="0 days",Z$34,IF($C$34="10 days",Z$34*0.7,IF($C$34="30 days",0,IF($C$34="45 days",0,"Fel"))))*($D$34+1)</f>
        <v>0</v>
      </c>
      <c r="AA876" s="79">
        <f>IF($C$34="0 days",0,IF($C$34="10 days",Z$34*0.3,IF($C$34="30 days",Z$34,IF($C$34="45 days",(Z$34*0.56),"Fel"))))*($D$34+1)</f>
        <v>0</v>
      </c>
      <c r="AB876" s="79">
        <f>IF($C$34="0 days",0,IF($C$34="10 days",0,IF($C$34="30 days",0,IF($C$34="45 days",(Z$34*0.44),"Fel"))))*($D$34+1)</f>
        <v>0</v>
      </c>
    </row>
    <row r="877" spans="1:16384" s="79" customFormat="1" hidden="1" x14ac:dyDescent="0.3">
      <c r="C877" s="79" t="s">
        <v>77</v>
      </c>
      <c r="AA877" s="79">
        <f>IF($C$34="0 days",AA$34,IF($C$34="10 days",AA$34*0.7,IF($C$34="30 days",0,IF($C$34="45 days",0,"Fel"))))*($D$34+1)</f>
        <v>0</v>
      </c>
      <c r="AB877" s="79">
        <f>IF($C$34="0 days",0,IF($C$34="10 days",AA$34*0.3,IF($C$34="30 days",AA$34,IF($C$34="45 days",(AA$34*0.56),"Fel"))))*($D$34+1)</f>
        <v>0</v>
      </c>
      <c r="AC877" s="79">
        <f>IF($C$34="0 days",0,IF($C$34="10 days",0,IF($C$34="30 days",0,IF($C$34="45 days",(AA$34*0.44),"Fel"))))*($D$34+1)</f>
        <v>0</v>
      </c>
    </row>
    <row r="878" spans="1:16384" s="79" customFormat="1" hidden="1" x14ac:dyDescent="0.3">
      <c r="C878" s="79" t="s">
        <v>78</v>
      </c>
      <c r="AB878" s="79">
        <f>IF($C$34="0 days",AB$34,IF($C$34="10 days",AB$34*0.7,IF($C$34="30 days",0,IF($C$34="45 days",0,"Fel"))))*($D$34+1)</f>
        <v>0</v>
      </c>
      <c r="AC878" s="79">
        <f>IF($C$34="0 days",0,IF($C$34="10 days",AB$34*0.3,IF($C$34="30 days",AB$34,IF($C$34="45 days",(AB$34*0.56),"Fel"))))*($D$34+1)</f>
        <v>0</v>
      </c>
      <c r="AE878" s="79">
        <f>IF($C$34="0 days",0,IF($C$34="10 days",0,IF($C$34="30 days",0,IF($C$34="45 days",(AB$34*0.44),"Fel"))))*($D$34+1)</f>
        <v>0</v>
      </c>
    </row>
    <row r="879" spans="1:16384" s="79" customFormat="1" hidden="1" x14ac:dyDescent="0.3">
      <c r="C879" s="79" t="s">
        <v>79</v>
      </c>
      <c r="AC879" s="79">
        <f>IF($C$34="0 days",AC$34,IF($C$34="10 days",AC$34*0.7,IF($C$34="30 days",0,IF($C$34="45 days",0,"Fel"))))*($D$34+1)</f>
        <v>0</v>
      </c>
      <c r="AE879" s="79">
        <f>IF($C$34="0 days",0,IF($C$34="10 days",AC$34*0.3,IF($C$34="30 days",AC$34,IF($C$34="45 days",(AC$34*0.56),"Fel"))))*($D$34+1)</f>
        <v>0</v>
      </c>
      <c r="AF879" s="79">
        <f>IF($C$34="0 days",0,IF($C$34="10 days",0,IF($C$34="30 days",0,IF($C$34="45 days",(AC$34*0.44),"Fel"))))*($D$34+1)</f>
        <v>0</v>
      </c>
    </row>
    <row r="880" spans="1:16384" s="79" customFormat="1" hidden="1" x14ac:dyDescent="0.3">
      <c r="A880" s="75"/>
      <c r="B880" s="75">
        <v>2026</v>
      </c>
      <c r="C880" s="75">
        <v>2026</v>
      </c>
      <c r="D880" s="81"/>
      <c r="E880" s="75"/>
      <c r="F880" s="81"/>
      <c r="G880" s="75"/>
      <c r="H880" s="81"/>
      <c r="I880" s="75"/>
      <c r="J880" s="81"/>
      <c r="K880" s="75"/>
      <c r="L880" s="81"/>
      <c r="M880" s="75"/>
      <c r="N880" s="81"/>
      <c r="O880" s="75"/>
      <c r="P880" s="81"/>
      <c r="R880" s="75"/>
      <c r="S880" s="81"/>
      <c r="T880" s="75"/>
      <c r="U880" s="81"/>
      <c r="V880" s="75"/>
      <c r="W880" s="81"/>
      <c r="X880" s="75"/>
      <c r="Y880" s="81"/>
      <c r="Z880" s="75"/>
      <c r="AA880" s="81"/>
      <c r="AB880" s="75"/>
      <c r="AC880" s="81"/>
      <c r="AT880" s="81"/>
      <c r="AU880" s="75"/>
      <c r="AV880" s="81"/>
      <c r="AW880" s="75"/>
      <c r="AX880" s="81"/>
      <c r="AY880" s="75"/>
      <c r="AZ880" s="81"/>
      <c r="BA880" s="75"/>
      <c r="BB880" s="81"/>
      <c r="BC880" s="75"/>
      <c r="BD880" s="81"/>
      <c r="BE880" s="75"/>
      <c r="BF880" s="81"/>
      <c r="BG880" s="75"/>
      <c r="BH880" s="81"/>
      <c r="BI880" s="75"/>
      <c r="BJ880" s="81"/>
      <c r="BK880" s="75"/>
      <c r="BL880" s="81"/>
      <c r="BM880" s="75"/>
      <c r="BN880" s="81"/>
      <c r="BO880" s="75"/>
      <c r="BP880" s="81"/>
      <c r="BQ880" s="75"/>
      <c r="BR880" s="81"/>
      <c r="BS880" s="75"/>
      <c r="BT880" s="81"/>
      <c r="BU880" s="75"/>
      <c r="BV880" s="81"/>
      <c r="BW880" s="75"/>
      <c r="BX880" s="81"/>
      <c r="BY880" s="75"/>
      <c r="BZ880" s="81"/>
      <c r="CA880" s="75"/>
      <c r="CB880" s="81"/>
      <c r="CC880" s="75"/>
      <c r="CD880" s="81"/>
      <c r="CE880" s="75"/>
      <c r="CF880" s="81"/>
      <c r="CG880" s="75"/>
      <c r="CH880" s="81"/>
      <c r="CI880" s="75"/>
      <c r="CJ880" s="81"/>
      <c r="CK880" s="75"/>
      <c r="CL880" s="81"/>
      <c r="CM880" s="75"/>
      <c r="CN880" s="81"/>
      <c r="CO880" s="75"/>
      <c r="CP880" s="81"/>
      <c r="CQ880" s="75"/>
      <c r="CR880" s="81"/>
      <c r="CS880" s="75"/>
      <c r="CT880" s="81"/>
      <c r="CU880" s="75"/>
      <c r="CV880" s="81"/>
      <c r="CW880" s="75"/>
      <c r="CX880" s="81"/>
      <c r="CY880" s="75"/>
      <c r="CZ880" s="81"/>
      <c r="DA880" s="75"/>
      <c r="DB880" s="81"/>
      <c r="DC880" s="75"/>
      <c r="DD880" s="81"/>
      <c r="DE880" s="75"/>
      <c r="DF880" s="81"/>
      <c r="DG880" s="75"/>
      <c r="DH880" s="81"/>
      <c r="DI880" s="75"/>
      <c r="DJ880" s="81"/>
      <c r="DK880" s="75"/>
      <c r="DL880" s="81"/>
      <c r="DM880" s="75"/>
      <c r="DN880" s="81"/>
      <c r="DO880" s="75"/>
      <c r="DP880" s="81"/>
      <c r="DQ880" s="75"/>
      <c r="DR880" s="81"/>
      <c r="DS880" s="75"/>
      <c r="DT880" s="81"/>
      <c r="DU880" s="75"/>
      <c r="DV880" s="81"/>
      <c r="DW880" s="75"/>
      <c r="DX880" s="81"/>
      <c r="DY880" s="75"/>
      <c r="DZ880" s="81"/>
      <c r="EA880" s="75"/>
      <c r="EB880" s="81"/>
      <c r="EC880" s="75"/>
      <c r="ED880" s="81"/>
      <c r="EE880" s="75"/>
      <c r="EF880" s="81"/>
      <c r="EG880" s="75"/>
      <c r="EH880" s="81"/>
      <c r="EI880" s="75"/>
      <c r="EJ880" s="81"/>
      <c r="EK880" s="75"/>
      <c r="EL880" s="81"/>
      <c r="EM880" s="75"/>
      <c r="EN880" s="81"/>
      <c r="EO880" s="75"/>
      <c r="EP880" s="81"/>
      <c r="EQ880" s="75"/>
      <c r="ER880" s="81"/>
      <c r="ES880" s="75"/>
      <c r="ET880" s="81"/>
      <c r="EU880" s="75"/>
      <c r="EV880" s="81"/>
      <c r="EW880" s="75"/>
      <c r="EX880" s="81"/>
      <c r="EY880" s="75"/>
      <c r="EZ880" s="81"/>
      <c r="FA880" s="75"/>
      <c r="FB880" s="81"/>
      <c r="FC880" s="75"/>
      <c r="FD880" s="81"/>
      <c r="FE880" s="75"/>
      <c r="FF880" s="81"/>
      <c r="FG880" s="75"/>
      <c r="FH880" s="81"/>
      <c r="FI880" s="75"/>
      <c r="FJ880" s="81"/>
      <c r="FK880" s="75"/>
      <c r="FL880" s="81"/>
      <c r="FM880" s="75"/>
      <c r="FN880" s="81"/>
      <c r="FO880" s="75"/>
      <c r="FP880" s="81"/>
      <c r="FQ880" s="75"/>
      <c r="FR880" s="81"/>
      <c r="FS880" s="75"/>
      <c r="FT880" s="81"/>
      <c r="FU880" s="75"/>
      <c r="FV880" s="81"/>
      <c r="FW880" s="75"/>
      <c r="FX880" s="81"/>
      <c r="FY880" s="75"/>
      <c r="FZ880" s="81"/>
      <c r="GA880" s="75"/>
      <c r="GB880" s="81"/>
      <c r="GC880" s="75"/>
      <c r="GD880" s="81"/>
      <c r="GE880" s="75"/>
      <c r="GF880" s="81"/>
      <c r="GG880" s="75"/>
      <c r="GH880" s="81"/>
      <c r="GI880" s="75"/>
      <c r="GJ880" s="81"/>
      <c r="GK880" s="75"/>
      <c r="GL880" s="81"/>
      <c r="GM880" s="75"/>
      <c r="GN880" s="81"/>
      <c r="GO880" s="75"/>
      <c r="GP880" s="81"/>
      <c r="GQ880" s="75"/>
      <c r="GR880" s="81"/>
      <c r="GS880" s="75"/>
      <c r="GT880" s="81"/>
      <c r="GU880" s="75"/>
      <c r="GV880" s="81"/>
      <c r="GW880" s="75"/>
      <c r="GX880" s="81"/>
      <c r="GY880" s="75"/>
      <c r="GZ880" s="81"/>
      <c r="HA880" s="75"/>
      <c r="HB880" s="81"/>
      <c r="HC880" s="75"/>
      <c r="HD880" s="81"/>
      <c r="HE880" s="75"/>
      <c r="HF880" s="81"/>
      <c r="HG880" s="75"/>
      <c r="HH880" s="81"/>
      <c r="HI880" s="75"/>
      <c r="HJ880" s="81"/>
      <c r="HK880" s="75"/>
      <c r="HL880" s="81"/>
      <c r="HM880" s="75"/>
      <c r="HN880" s="81"/>
      <c r="HO880" s="75"/>
      <c r="HP880" s="81"/>
      <c r="HQ880" s="75"/>
      <c r="HR880" s="81"/>
      <c r="HS880" s="75"/>
      <c r="HT880" s="81"/>
      <c r="HU880" s="75"/>
      <c r="HV880" s="81"/>
      <c r="HW880" s="75"/>
      <c r="HX880" s="81"/>
      <c r="HY880" s="75"/>
      <c r="HZ880" s="81"/>
      <c r="IA880" s="75"/>
      <c r="IB880" s="81"/>
      <c r="IC880" s="75"/>
      <c r="ID880" s="81"/>
      <c r="IE880" s="75"/>
      <c r="IF880" s="81"/>
      <c r="IG880" s="75"/>
      <c r="IH880" s="81"/>
      <c r="II880" s="75"/>
      <c r="IJ880" s="81"/>
      <c r="IK880" s="75"/>
      <c r="IL880" s="81"/>
      <c r="IM880" s="75"/>
      <c r="IN880" s="81"/>
      <c r="IO880" s="75"/>
      <c r="IP880" s="81"/>
      <c r="IQ880" s="75"/>
      <c r="IR880" s="81"/>
      <c r="IS880" s="75"/>
      <c r="IT880" s="81"/>
      <c r="IU880" s="75"/>
      <c r="IV880" s="81"/>
      <c r="IW880" s="75"/>
      <c r="IX880" s="81"/>
      <c r="IY880" s="75"/>
      <c r="IZ880" s="81"/>
      <c r="JA880" s="75"/>
      <c r="JB880" s="81"/>
      <c r="JC880" s="75"/>
      <c r="JD880" s="81"/>
      <c r="JE880" s="75"/>
      <c r="JF880" s="81"/>
      <c r="JG880" s="75"/>
      <c r="JH880" s="81"/>
      <c r="JI880" s="75"/>
      <c r="JJ880" s="81"/>
      <c r="JK880" s="75"/>
      <c r="JL880" s="81"/>
      <c r="JM880" s="75"/>
      <c r="JN880" s="81"/>
      <c r="JO880" s="75"/>
      <c r="JP880" s="81"/>
      <c r="JQ880" s="75"/>
      <c r="JR880" s="81"/>
      <c r="JS880" s="75"/>
      <c r="JT880" s="81"/>
      <c r="JU880" s="75"/>
      <c r="JV880" s="81"/>
      <c r="JW880" s="75"/>
      <c r="JX880" s="81"/>
      <c r="JY880" s="75"/>
      <c r="JZ880" s="81"/>
      <c r="KA880" s="75"/>
      <c r="KB880" s="81"/>
      <c r="KC880" s="75"/>
      <c r="KD880" s="81"/>
      <c r="KE880" s="75"/>
      <c r="KF880" s="81"/>
      <c r="KG880" s="75"/>
      <c r="KH880" s="81"/>
      <c r="KI880" s="75"/>
      <c r="KJ880" s="81"/>
      <c r="KK880" s="75"/>
      <c r="KL880" s="81"/>
      <c r="KM880" s="75"/>
      <c r="KN880" s="81"/>
      <c r="KO880" s="75"/>
      <c r="KP880" s="81"/>
      <c r="KQ880" s="75"/>
      <c r="KR880" s="81"/>
      <c r="KS880" s="75"/>
      <c r="KT880" s="81"/>
      <c r="KU880" s="75"/>
      <c r="KV880" s="81"/>
      <c r="KW880" s="75"/>
      <c r="KX880" s="81"/>
      <c r="KY880" s="75"/>
      <c r="KZ880" s="81"/>
      <c r="LA880" s="75"/>
      <c r="LB880" s="81"/>
      <c r="LC880" s="75"/>
      <c r="LD880" s="81"/>
      <c r="LE880" s="75"/>
      <c r="LF880" s="81"/>
      <c r="LG880" s="75"/>
      <c r="LH880" s="81"/>
      <c r="LI880" s="75"/>
      <c r="LJ880" s="81"/>
      <c r="LK880" s="75"/>
      <c r="LL880" s="81"/>
      <c r="LM880" s="75"/>
      <c r="LN880" s="81"/>
      <c r="LO880" s="75"/>
      <c r="LP880" s="81"/>
      <c r="LQ880" s="75"/>
      <c r="LR880" s="81"/>
      <c r="LS880" s="75"/>
      <c r="LT880" s="81"/>
      <c r="LU880" s="75"/>
      <c r="LV880" s="81"/>
      <c r="LW880" s="75"/>
      <c r="LX880" s="81"/>
      <c r="LY880" s="75"/>
      <c r="LZ880" s="81"/>
      <c r="MA880" s="75"/>
      <c r="MB880" s="81"/>
      <c r="MC880" s="75"/>
      <c r="MD880" s="81"/>
      <c r="ME880" s="75"/>
      <c r="MF880" s="81"/>
      <c r="MG880" s="75"/>
      <c r="MH880" s="81"/>
      <c r="MI880" s="75"/>
      <c r="MJ880" s="81"/>
      <c r="MK880" s="75"/>
      <c r="ML880" s="81"/>
      <c r="MM880" s="75"/>
      <c r="MN880" s="81"/>
      <c r="MO880" s="75"/>
      <c r="MP880" s="81"/>
      <c r="MQ880" s="75"/>
      <c r="MR880" s="81"/>
      <c r="MS880" s="75"/>
      <c r="MT880" s="81"/>
      <c r="MU880" s="75"/>
      <c r="MV880" s="81"/>
      <c r="MW880" s="75"/>
      <c r="MX880" s="81"/>
      <c r="MY880" s="75"/>
      <c r="MZ880" s="81"/>
      <c r="NA880" s="75"/>
      <c r="NB880" s="81"/>
      <c r="NC880" s="75"/>
      <c r="ND880" s="81"/>
      <c r="NE880" s="75"/>
      <c r="NF880" s="81"/>
      <c r="NG880" s="75"/>
      <c r="NH880" s="81"/>
      <c r="NI880" s="75"/>
      <c r="NJ880" s="81"/>
      <c r="NK880" s="75"/>
      <c r="NL880" s="81"/>
      <c r="NM880" s="75"/>
      <c r="NN880" s="81"/>
      <c r="NO880" s="75"/>
      <c r="NP880" s="81"/>
      <c r="NQ880" s="75"/>
      <c r="NR880" s="81"/>
      <c r="NS880" s="75"/>
      <c r="NT880" s="81"/>
      <c r="NU880" s="75"/>
      <c r="NV880" s="81"/>
      <c r="NW880" s="75"/>
      <c r="NX880" s="81"/>
      <c r="NY880" s="75"/>
      <c r="NZ880" s="81"/>
      <c r="OA880" s="75"/>
      <c r="OB880" s="81"/>
      <c r="OC880" s="75"/>
      <c r="OD880" s="81"/>
      <c r="OE880" s="75"/>
      <c r="OF880" s="81"/>
      <c r="OG880" s="75"/>
      <c r="OH880" s="81"/>
      <c r="OI880" s="75"/>
      <c r="OJ880" s="81"/>
      <c r="OK880" s="75"/>
      <c r="OL880" s="81"/>
      <c r="OM880" s="75"/>
      <c r="ON880" s="81"/>
      <c r="OO880" s="75"/>
      <c r="OP880" s="81"/>
      <c r="OQ880" s="75"/>
      <c r="OR880" s="81"/>
      <c r="OS880" s="75"/>
      <c r="OT880" s="81"/>
      <c r="OU880" s="75"/>
      <c r="OV880" s="81"/>
      <c r="OW880" s="75"/>
      <c r="OX880" s="81"/>
      <c r="OY880" s="75"/>
      <c r="OZ880" s="81"/>
      <c r="PA880" s="75"/>
      <c r="PB880" s="81"/>
      <c r="PC880" s="75"/>
      <c r="PD880" s="81"/>
      <c r="PE880" s="75"/>
      <c r="PF880" s="81"/>
      <c r="PG880" s="75"/>
      <c r="PH880" s="81"/>
      <c r="PI880" s="75"/>
      <c r="PJ880" s="81"/>
      <c r="PK880" s="75"/>
      <c r="PL880" s="81"/>
      <c r="PM880" s="75"/>
      <c r="PN880" s="81"/>
      <c r="PO880" s="75"/>
      <c r="PP880" s="81"/>
      <c r="PQ880" s="75"/>
      <c r="PR880" s="81"/>
      <c r="PS880" s="75"/>
      <c r="PT880" s="81"/>
      <c r="PU880" s="75"/>
      <c r="PV880" s="81"/>
      <c r="PW880" s="75"/>
      <c r="PX880" s="81"/>
      <c r="PY880" s="75"/>
      <c r="PZ880" s="81"/>
      <c r="QA880" s="75"/>
      <c r="QB880" s="81"/>
      <c r="QC880" s="75"/>
      <c r="QD880" s="81"/>
      <c r="QE880" s="75"/>
      <c r="QF880" s="81"/>
      <c r="QG880" s="75"/>
      <c r="QH880" s="81"/>
      <c r="QI880" s="75"/>
      <c r="QJ880" s="81"/>
      <c r="QK880" s="75"/>
      <c r="QL880" s="81"/>
      <c r="QM880" s="75"/>
      <c r="QN880" s="81"/>
      <c r="QO880" s="75"/>
      <c r="QP880" s="81"/>
      <c r="QQ880" s="75"/>
      <c r="QR880" s="81"/>
      <c r="QS880" s="75"/>
      <c r="QT880" s="81"/>
      <c r="QU880" s="75"/>
      <c r="QV880" s="81"/>
      <c r="QW880" s="75"/>
      <c r="QX880" s="81"/>
      <c r="QY880" s="75"/>
      <c r="QZ880" s="81"/>
      <c r="RA880" s="75"/>
      <c r="RB880" s="81"/>
      <c r="RC880" s="75"/>
      <c r="RD880" s="81"/>
      <c r="RE880" s="75"/>
      <c r="RF880" s="81"/>
      <c r="RG880" s="75"/>
      <c r="RH880" s="81"/>
      <c r="RI880" s="75"/>
      <c r="RJ880" s="81"/>
      <c r="RK880" s="75"/>
      <c r="RL880" s="81"/>
      <c r="RM880" s="75"/>
      <c r="RN880" s="81"/>
      <c r="RO880" s="75"/>
      <c r="RP880" s="81"/>
      <c r="RQ880" s="75"/>
      <c r="RR880" s="81"/>
      <c r="RS880" s="75"/>
      <c r="RT880" s="81"/>
      <c r="RU880" s="75"/>
      <c r="RV880" s="81"/>
      <c r="RW880" s="75"/>
      <c r="RX880" s="81"/>
      <c r="RY880" s="75"/>
      <c r="RZ880" s="81"/>
      <c r="SA880" s="75"/>
      <c r="SB880" s="81"/>
      <c r="SC880" s="75"/>
      <c r="SD880" s="81"/>
      <c r="SE880" s="75"/>
      <c r="SF880" s="81"/>
      <c r="SG880" s="75"/>
      <c r="SH880" s="81"/>
      <c r="SI880" s="75"/>
      <c r="SJ880" s="81"/>
      <c r="SK880" s="75"/>
      <c r="SL880" s="81"/>
      <c r="SM880" s="75"/>
      <c r="SN880" s="81"/>
      <c r="SO880" s="75"/>
      <c r="SP880" s="81"/>
      <c r="SQ880" s="75"/>
      <c r="SR880" s="81"/>
      <c r="SS880" s="75"/>
      <c r="ST880" s="81"/>
      <c r="SU880" s="75"/>
      <c r="SV880" s="81"/>
      <c r="SW880" s="75"/>
      <c r="SX880" s="81"/>
      <c r="SY880" s="75"/>
      <c r="SZ880" s="81"/>
      <c r="TA880" s="75"/>
      <c r="TB880" s="81"/>
      <c r="TC880" s="75"/>
      <c r="TD880" s="81"/>
      <c r="TE880" s="75"/>
      <c r="TF880" s="81"/>
      <c r="TG880" s="75"/>
      <c r="TH880" s="81"/>
      <c r="TI880" s="75"/>
      <c r="TJ880" s="81"/>
      <c r="TK880" s="75"/>
      <c r="TL880" s="81"/>
      <c r="TM880" s="75"/>
      <c r="TN880" s="81"/>
      <c r="TO880" s="75"/>
      <c r="TP880" s="81"/>
      <c r="TQ880" s="75"/>
      <c r="TR880" s="81"/>
      <c r="TS880" s="75"/>
      <c r="TT880" s="81"/>
      <c r="TU880" s="75"/>
      <c r="TV880" s="81"/>
      <c r="TW880" s="75"/>
      <c r="TX880" s="81"/>
      <c r="TY880" s="75"/>
      <c r="TZ880" s="81"/>
      <c r="UA880" s="75"/>
      <c r="UB880" s="81"/>
      <c r="UC880" s="75"/>
      <c r="UD880" s="81"/>
      <c r="UE880" s="75"/>
      <c r="UF880" s="81"/>
      <c r="UG880" s="75"/>
      <c r="UH880" s="81"/>
      <c r="UI880" s="75"/>
      <c r="UJ880" s="81"/>
      <c r="UK880" s="75"/>
      <c r="UL880" s="81"/>
      <c r="UM880" s="75"/>
      <c r="UN880" s="81"/>
      <c r="UO880" s="75"/>
      <c r="UP880" s="81"/>
      <c r="UQ880" s="75"/>
      <c r="UR880" s="81"/>
      <c r="US880" s="75"/>
      <c r="UT880" s="81"/>
      <c r="UU880" s="75"/>
      <c r="UV880" s="81"/>
      <c r="UW880" s="75"/>
      <c r="UX880" s="81"/>
      <c r="UY880" s="75"/>
      <c r="UZ880" s="81"/>
      <c r="VA880" s="75"/>
      <c r="VB880" s="81"/>
      <c r="VC880" s="75"/>
      <c r="VD880" s="81"/>
      <c r="VE880" s="75"/>
      <c r="VF880" s="81"/>
      <c r="VG880" s="75"/>
      <c r="VH880" s="81"/>
      <c r="VI880" s="75"/>
      <c r="VJ880" s="81"/>
      <c r="VK880" s="75"/>
      <c r="VL880" s="81"/>
      <c r="VM880" s="75"/>
      <c r="VN880" s="81"/>
      <c r="VO880" s="75"/>
      <c r="VP880" s="81"/>
      <c r="VQ880" s="75"/>
      <c r="VR880" s="81"/>
      <c r="VS880" s="75"/>
      <c r="VT880" s="81"/>
      <c r="VU880" s="75"/>
      <c r="VV880" s="81"/>
      <c r="VW880" s="75"/>
      <c r="VX880" s="81"/>
      <c r="VY880" s="75"/>
      <c r="VZ880" s="81"/>
      <c r="WA880" s="75"/>
      <c r="WB880" s="81"/>
      <c r="WC880" s="75"/>
      <c r="WD880" s="81"/>
      <c r="WE880" s="75"/>
      <c r="WF880" s="81"/>
      <c r="WG880" s="75"/>
      <c r="WH880" s="81"/>
      <c r="WI880" s="75"/>
      <c r="WJ880" s="81"/>
      <c r="WK880" s="75"/>
      <c r="WL880" s="81"/>
      <c r="WM880" s="75"/>
      <c r="WN880" s="81"/>
      <c r="WO880" s="75"/>
      <c r="WP880" s="81"/>
      <c r="WQ880" s="75"/>
      <c r="WR880" s="81"/>
      <c r="WS880" s="75"/>
      <c r="WT880" s="81"/>
      <c r="WU880" s="75"/>
      <c r="WV880" s="81"/>
      <c r="WW880" s="75"/>
      <c r="WX880" s="81"/>
      <c r="WY880" s="75"/>
      <c r="WZ880" s="81"/>
      <c r="XA880" s="75"/>
      <c r="XB880" s="81"/>
      <c r="XC880" s="75"/>
      <c r="XD880" s="81"/>
      <c r="XE880" s="75"/>
      <c r="XF880" s="81"/>
      <c r="XG880" s="75"/>
      <c r="XH880" s="81"/>
      <c r="XI880" s="75"/>
      <c r="XJ880" s="81"/>
      <c r="XK880" s="75"/>
      <c r="XL880" s="81"/>
      <c r="XM880" s="75"/>
      <c r="XN880" s="81"/>
      <c r="XO880" s="75"/>
      <c r="XP880" s="81"/>
      <c r="XQ880" s="75"/>
      <c r="XR880" s="81"/>
      <c r="XS880" s="75"/>
      <c r="XT880" s="81"/>
      <c r="XU880" s="75"/>
      <c r="XV880" s="81"/>
      <c r="XW880" s="75"/>
      <c r="XX880" s="81"/>
      <c r="XY880" s="75"/>
      <c r="XZ880" s="81"/>
      <c r="YA880" s="75"/>
      <c r="YB880" s="81"/>
      <c r="YC880" s="75"/>
      <c r="YD880" s="81"/>
      <c r="YE880" s="75"/>
      <c r="YF880" s="81"/>
      <c r="YG880" s="75"/>
      <c r="YH880" s="81"/>
      <c r="YI880" s="75"/>
      <c r="YJ880" s="81"/>
      <c r="YK880" s="75"/>
      <c r="YL880" s="81"/>
      <c r="YM880" s="75"/>
      <c r="YN880" s="81"/>
      <c r="YO880" s="75"/>
      <c r="YP880" s="81"/>
      <c r="YQ880" s="75"/>
      <c r="YR880" s="81"/>
      <c r="YS880" s="75"/>
      <c r="YT880" s="81"/>
      <c r="YU880" s="75"/>
      <c r="YV880" s="81"/>
      <c r="YW880" s="75"/>
      <c r="YX880" s="81"/>
      <c r="YY880" s="75"/>
      <c r="YZ880" s="81"/>
      <c r="ZA880" s="75"/>
      <c r="ZB880" s="81"/>
      <c r="ZC880" s="75"/>
      <c r="ZD880" s="81"/>
      <c r="ZE880" s="75"/>
      <c r="ZF880" s="81"/>
      <c r="ZG880" s="75"/>
      <c r="ZH880" s="81"/>
      <c r="ZI880" s="75"/>
      <c r="ZJ880" s="81"/>
      <c r="ZK880" s="75"/>
      <c r="ZL880" s="81"/>
      <c r="ZM880" s="75"/>
      <c r="ZN880" s="81"/>
      <c r="ZO880" s="75"/>
      <c r="ZP880" s="81"/>
      <c r="ZQ880" s="75"/>
      <c r="ZR880" s="81"/>
      <c r="ZS880" s="75"/>
      <c r="ZT880" s="81"/>
      <c r="ZU880" s="75"/>
      <c r="ZV880" s="81"/>
      <c r="ZW880" s="75"/>
      <c r="ZX880" s="81"/>
      <c r="ZY880" s="75"/>
      <c r="ZZ880" s="81"/>
      <c r="AAA880" s="75"/>
      <c r="AAB880" s="81"/>
      <c r="AAC880" s="75"/>
      <c r="AAD880" s="81"/>
      <c r="AAE880" s="75"/>
      <c r="AAF880" s="81"/>
      <c r="AAG880" s="75"/>
      <c r="AAH880" s="81"/>
      <c r="AAI880" s="75"/>
      <c r="AAJ880" s="81"/>
      <c r="AAK880" s="75"/>
      <c r="AAL880" s="81"/>
      <c r="AAM880" s="75"/>
      <c r="AAN880" s="81"/>
      <c r="AAO880" s="75"/>
      <c r="AAP880" s="81"/>
      <c r="AAQ880" s="75"/>
      <c r="AAR880" s="81"/>
      <c r="AAS880" s="75"/>
      <c r="AAT880" s="81"/>
      <c r="AAU880" s="75"/>
      <c r="AAV880" s="81"/>
      <c r="AAW880" s="75"/>
      <c r="AAX880" s="81"/>
      <c r="AAY880" s="75"/>
      <c r="AAZ880" s="81"/>
      <c r="ABA880" s="75"/>
      <c r="ABB880" s="81"/>
      <c r="ABC880" s="75"/>
      <c r="ABD880" s="81"/>
      <c r="ABE880" s="75"/>
      <c r="ABF880" s="81"/>
      <c r="ABG880" s="75"/>
      <c r="ABH880" s="81"/>
      <c r="ABI880" s="75"/>
      <c r="ABJ880" s="81"/>
      <c r="ABK880" s="75"/>
      <c r="ABL880" s="81"/>
      <c r="ABM880" s="75"/>
      <c r="ABN880" s="81"/>
      <c r="ABO880" s="75"/>
      <c r="ABP880" s="81"/>
      <c r="ABQ880" s="75"/>
      <c r="ABR880" s="81"/>
      <c r="ABS880" s="75"/>
      <c r="ABT880" s="81"/>
      <c r="ABU880" s="75"/>
      <c r="ABV880" s="81"/>
      <c r="ABW880" s="75"/>
      <c r="ABX880" s="81"/>
      <c r="ABY880" s="75"/>
      <c r="ABZ880" s="81"/>
      <c r="ACA880" s="75"/>
      <c r="ACB880" s="81"/>
      <c r="ACC880" s="75"/>
      <c r="ACD880" s="81"/>
      <c r="ACE880" s="75"/>
      <c r="ACF880" s="81"/>
      <c r="ACG880" s="75"/>
      <c r="ACH880" s="81"/>
      <c r="ACI880" s="75"/>
      <c r="ACJ880" s="81"/>
      <c r="ACK880" s="75"/>
      <c r="ACL880" s="81"/>
      <c r="ACM880" s="75"/>
      <c r="ACN880" s="81"/>
      <c r="ACO880" s="75"/>
      <c r="ACP880" s="81"/>
      <c r="ACQ880" s="75"/>
      <c r="ACR880" s="81"/>
      <c r="ACS880" s="75"/>
      <c r="ACT880" s="81"/>
      <c r="ACU880" s="75"/>
      <c r="ACV880" s="81"/>
      <c r="ACW880" s="75"/>
      <c r="ACX880" s="81"/>
      <c r="ACY880" s="75"/>
      <c r="ACZ880" s="81"/>
      <c r="ADA880" s="75"/>
      <c r="ADB880" s="81"/>
      <c r="ADC880" s="75"/>
      <c r="ADD880" s="81"/>
      <c r="ADE880" s="75"/>
      <c r="ADF880" s="81"/>
      <c r="ADG880" s="75"/>
      <c r="ADH880" s="81"/>
      <c r="ADI880" s="75"/>
      <c r="ADJ880" s="81"/>
      <c r="ADK880" s="75"/>
      <c r="ADL880" s="81"/>
      <c r="ADM880" s="75"/>
      <c r="ADN880" s="81"/>
      <c r="ADO880" s="75"/>
      <c r="ADP880" s="81"/>
      <c r="ADQ880" s="75"/>
      <c r="ADR880" s="81"/>
      <c r="ADS880" s="75"/>
      <c r="ADT880" s="81"/>
      <c r="ADU880" s="75"/>
      <c r="ADV880" s="81"/>
      <c r="ADW880" s="75"/>
      <c r="ADX880" s="81"/>
      <c r="ADY880" s="75"/>
      <c r="ADZ880" s="81"/>
      <c r="AEA880" s="75"/>
      <c r="AEB880" s="81"/>
      <c r="AEC880" s="75"/>
      <c r="AED880" s="81"/>
      <c r="AEE880" s="75"/>
      <c r="AEF880" s="81"/>
      <c r="AEG880" s="75"/>
      <c r="AEH880" s="81"/>
      <c r="AEI880" s="75"/>
      <c r="AEJ880" s="81"/>
      <c r="AEK880" s="75"/>
      <c r="AEL880" s="81"/>
      <c r="AEM880" s="75"/>
      <c r="AEN880" s="81"/>
      <c r="AEO880" s="75"/>
      <c r="AEP880" s="81"/>
      <c r="AEQ880" s="75"/>
      <c r="AER880" s="81"/>
      <c r="AES880" s="75"/>
      <c r="AET880" s="81"/>
      <c r="AEU880" s="75"/>
      <c r="AEV880" s="81"/>
      <c r="AEW880" s="75"/>
      <c r="AEX880" s="81"/>
      <c r="AEY880" s="75"/>
      <c r="AEZ880" s="81"/>
      <c r="AFA880" s="75"/>
      <c r="AFB880" s="81"/>
      <c r="AFC880" s="75"/>
      <c r="AFD880" s="81"/>
      <c r="AFE880" s="75"/>
      <c r="AFF880" s="81"/>
      <c r="AFG880" s="75"/>
      <c r="AFH880" s="81"/>
      <c r="AFI880" s="75"/>
      <c r="AFJ880" s="81"/>
      <c r="AFK880" s="75"/>
      <c r="AFL880" s="81"/>
      <c r="AFM880" s="75"/>
      <c r="AFN880" s="81"/>
      <c r="AFO880" s="75"/>
      <c r="AFP880" s="81"/>
      <c r="AFQ880" s="75"/>
      <c r="AFR880" s="81"/>
      <c r="AFS880" s="75"/>
      <c r="AFT880" s="81"/>
      <c r="AFU880" s="75"/>
      <c r="AFV880" s="81"/>
      <c r="AFW880" s="75"/>
      <c r="AFX880" s="81"/>
      <c r="AFY880" s="75"/>
      <c r="AFZ880" s="81"/>
      <c r="AGA880" s="75"/>
      <c r="AGB880" s="81"/>
      <c r="AGC880" s="75"/>
      <c r="AGD880" s="81"/>
      <c r="AGE880" s="75"/>
      <c r="AGF880" s="81"/>
      <c r="AGG880" s="75"/>
      <c r="AGH880" s="81"/>
      <c r="AGI880" s="75"/>
      <c r="AGJ880" s="81"/>
      <c r="AGK880" s="75"/>
      <c r="AGL880" s="81"/>
      <c r="AGM880" s="75"/>
      <c r="AGN880" s="81"/>
      <c r="AGO880" s="75"/>
      <c r="AGP880" s="81"/>
      <c r="AGQ880" s="75"/>
      <c r="AGR880" s="81"/>
      <c r="AGS880" s="75"/>
      <c r="AGT880" s="81"/>
      <c r="AGU880" s="75"/>
      <c r="AGV880" s="81"/>
      <c r="AGW880" s="75"/>
      <c r="AGX880" s="81"/>
      <c r="AGY880" s="75"/>
      <c r="AGZ880" s="81"/>
      <c r="AHA880" s="75"/>
      <c r="AHB880" s="81"/>
      <c r="AHC880" s="75"/>
      <c r="AHD880" s="81"/>
      <c r="AHE880" s="75"/>
      <c r="AHF880" s="81"/>
      <c r="AHG880" s="75"/>
      <c r="AHH880" s="81"/>
      <c r="AHI880" s="75"/>
      <c r="AHJ880" s="81"/>
      <c r="AHK880" s="75"/>
      <c r="AHL880" s="81"/>
      <c r="AHM880" s="75"/>
      <c r="AHN880" s="81"/>
      <c r="AHO880" s="75"/>
      <c r="AHP880" s="81"/>
      <c r="AHQ880" s="75"/>
      <c r="AHR880" s="81"/>
      <c r="AHS880" s="75"/>
      <c r="AHT880" s="81"/>
      <c r="AHU880" s="75"/>
      <c r="AHV880" s="81"/>
      <c r="AHW880" s="75"/>
      <c r="AHX880" s="81"/>
      <c r="AHY880" s="75"/>
      <c r="AHZ880" s="81"/>
      <c r="AIA880" s="75"/>
      <c r="AIB880" s="81"/>
      <c r="AIC880" s="75"/>
      <c r="AID880" s="81"/>
      <c r="AIE880" s="75"/>
      <c r="AIF880" s="81"/>
      <c r="AIG880" s="75"/>
      <c r="AIH880" s="81"/>
      <c r="AII880" s="75"/>
      <c r="AIJ880" s="81"/>
      <c r="AIK880" s="75"/>
      <c r="AIL880" s="81"/>
      <c r="AIM880" s="75"/>
      <c r="AIN880" s="81"/>
      <c r="AIO880" s="75"/>
      <c r="AIP880" s="81"/>
      <c r="AIQ880" s="75"/>
      <c r="AIR880" s="81"/>
      <c r="AIS880" s="75"/>
      <c r="AIT880" s="81"/>
      <c r="AIU880" s="75"/>
      <c r="AIV880" s="81"/>
      <c r="AIW880" s="75"/>
      <c r="AIX880" s="81"/>
      <c r="AIY880" s="75"/>
      <c r="AIZ880" s="81"/>
      <c r="AJA880" s="75"/>
      <c r="AJB880" s="81"/>
      <c r="AJC880" s="75"/>
      <c r="AJD880" s="81"/>
      <c r="AJE880" s="75"/>
      <c r="AJF880" s="81"/>
      <c r="AJG880" s="75"/>
      <c r="AJH880" s="81"/>
      <c r="AJI880" s="75"/>
      <c r="AJJ880" s="81"/>
      <c r="AJK880" s="75"/>
      <c r="AJL880" s="81"/>
      <c r="AJM880" s="75"/>
      <c r="AJN880" s="81"/>
      <c r="AJO880" s="75"/>
      <c r="AJP880" s="81"/>
      <c r="AJQ880" s="75"/>
      <c r="AJR880" s="81"/>
      <c r="AJS880" s="75"/>
      <c r="AJT880" s="81"/>
      <c r="AJU880" s="75"/>
      <c r="AJV880" s="81"/>
      <c r="AJW880" s="75"/>
      <c r="AJX880" s="81"/>
      <c r="AJY880" s="75"/>
      <c r="AJZ880" s="81"/>
      <c r="AKA880" s="75"/>
      <c r="AKB880" s="81"/>
      <c r="AKC880" s="75"/>
      <c r="AKD880" s="81"/>
      <c r="AKE880" s="75"/>
      <c r="AKF880" s="81"/>
      <c r="AKG880" s="75"/>
      <c r="AKH880" s="81"/>
      <c r="AKI880" s="75"/>
      <c r="AKJ880" s="81"/>
      <c r="AKK880" s="75"/>
      <c r="AKL880" s="81"/>
      <c r="AKM880" s="75"/>
      <c r="AKN880" s="81"/>
      <c r="AKO880" s="75"/>
      <c r="AKP880" s="81"/>
      <c r="AKQ880" s="75"/>
      <c r="AKR880" s="81"/>
      <c r="AKS880" s="75"/>
      <c r="AKT880" s="81"/>
      <c r="AKU880" s="75"/>
      <c r="AKV880" s="81"/>
      <c r="AKW880" s="75"/>
      <c r="AKX880" s="81"/>
      <c r="AKY880" s="75"/>
      <c r="AKZ880" s="81"/>
      <c r="ALA880" s="75"/>
      <c r="ALB880" s="81"/>
      <c r="ALC880" s="75"/>
      <c r="ALD880" s="81"/>
      <c r="ALE880" s="75"/>
      <c r="ALF880" s="81"/>
      <c r="ALG880" s="75"/>
      <c r="ALH880" s="81"/>
      <c r="ALI880" s="75"/>
      <c r="ALJ880" s="81"/>
      <c r="ALK880" s="75"/>
      <c r="ALL880" s="81"/>
      <c r="ALM880" s="75"/>
      <c r="ALN880" s="81"/>
      <c r="ALO880" s="75"/>
      <c r="ALP880" s="81"/>
      <c r="ALQ880" s="75"/>
      <c r="ALR880" s="81"/>
      <c r="ALS880" s="75"/>
      <c r="ALT880" s="81"/>
      <c r="ALU880" s="75"/>
      <c r="ALV880" s="81"/>
      <c r="ALW880" s="75"/>
      <c r="ALX880" s="81"/>
      <c r="ALY880" s="75"/>
      <c r="ALZ880" s="81"/>
      <c r="AMA880" s="75"/>
      <c r="AMB880" s="81"/>
      <c r="AMC880" s="75"/>
      <c r="AMD880" s="81"/>
      <c r="AME880" s="75"/>
      <c r="AMF880" s="81"/>
      <c r="AMG880" s="75"/>
      <c r="AMH880" s="81"/>
      <c r="AMI880" s="75"/>
      <c r="AMJ880" s="81"/>
      <c r="AMK880" s="75"/>
      <c r="AML880" s="81"/>
      <c r="AMM880" s="75"/>
      <c r="AMN880" s="81"/>
      <c r="AMO880" s="75"/>
      <c r="AMP880" s="81"/>
      <c r="AMQ880" s="75"/>
      <c r="AMR880" s="81"/>
      <c r="AMS880" s="75"/>
      <c r="AMT880" s="81"/>
      <c r="AMU880" s="75"/>
      <c r="AMV880" s="81"/>
      <c r="AMW880" s="75"/>
      <c r="AMX880" s="81"/>
      <c r="AMY880" s="75"/>
      <c r="AMZ880" s="81"/>
      <c r="ANA880" s="75"/>
      <c r="ANB880" s="81"/>
      <c r="ANC880" s="75"/>
      <c r="AND880" s="81"/>
      <c r="ANE880" s="75"/>
      <c r="ANF880" s="81"/>
      <c r="ANG880" s="75"/>
      <c r="ANH880" s="81"/>
      <c r="ANI880" s="75"/>
      <c r="ANJ880" s="81"/>
      <c r="ANK880" s="75"/>
      <c r="ANL880" s="81"/>
      <c r="ANM880" s="75"/>
      <c r="ANN880" s="81"/>
      <c r="ANO880" s="75"/>
      <c r="ANP880" s="81"/>
      <c r="ANQ880" s="75"/>
      <c r="ANR880" s="81"/>
      <c r="ANS880" s="75"/>
      <c r="ANT880" s="81"/>
      <c r="ANU880" s="75"/>
      <c r="ANV880" s="81"/>
      <c r="ANW880" s="75"/>
      <c r="ANX880" s="81"/>
      <c r="ANY880" s="75"/>
      <c r="ANZ880" s="81"/>
      <c r="AOA880" s="75"/>
      <c r="AOB880" s="81"/>
      <c r="AOC880" s="75"/>
      <c r="AOD880" s="81"/>
      <c r="AOE880" s="75"/>
      <c r="AOF880" s="81"/>
      <c r="AOG880" s="75"/>
      <c r="AOH880" s="81"/>
      <c r="AOI880" s="75"/>
      <c r="AOJ880" s="81"/>
      <c r="AOK880" s="75"/>
      <c r="AOL880" s="81"/>
      <c r="AOM880" s="75"/>
      <c r="AON880" s="81"/>
      <c r="AOO880" s="75"/>
      <c r="AOP880" s="81"/>
      <c r="AOQ880" s="75"/>
      <c r="AOR880" s="81"/>
      <c r="AOS880" s="75"/>
      <c r="AOT880" s="81"/>
      <c r="AOU880" s="75"/>
      <c r="AOV880" s="81"/>
      <c r="AOW880" s="75"/>
      <c r="AOX880" s="81"/>
      <c r="AOY880" s="75"/>
      <c r="AOZ880" s="81"/>
      <c r="APA880" s="75"/>
      <c r="APB880" s="81"/>
      <c r="APC880" s="75"/>
      <c r="APD880" s="81"/>
      <c r="APE880" s="75"/>
      <c r="APF880" s="81"/>
      <c r="APG880" s="75"/>
      <c r="APH880" s="81"/>
      <c r="API880" s="75"/>
      <c r="APJ880" s="81"/>
      <c r="APK880" s="75"/>
      <c r="APL880" s="81"/>
      <c r="APM880" s="75"/>
      <c r="APN880" s="81"/>
      <c r="APO880" s="75"/>
      <c r="APP880" s="81"/>
      <c r="APQ880" s="75"/>
      <c r="APR880" s="81"/>
      <c r="APS880" s="75"/>
      <c r="APT880" s="81"/>
      <c r="APU880" s="75"/>
      <c r="APV880" s="81"/>
      <c r="APW880" s="75"/>
      <c r="APX880" s="81"/>
      <c r="APY880" s="75"/>
      <c r="APZ880" s="81"/>
      <c r="AQA880" s="75"/>
      <c r="AQB880" s="81"/>
      <c r="AQC880" s="75"/>
      <c r="AQD880" s="81"/>
      <c r="AQE880" s="75"/>
      <c r="AQF880" s="81"/>
      <c r="AQG880" s="75"/>
      <c r="AQH880" s="81"/>
      <c r="AQI880" s="75"/>
      <c r="AQJ880" s="81"/>
      <c r="AQK880" s="75"/>
      <c r="AQL880" s="81"/>
      <c r="AQM880" s="75"/>
      <c r="AQN880" s="81"/>
      <c r="AQO880" s="75"/>
      <c r="AQP880" s="81"/>
      <c r="AQQ880" s="75"/>
      <c r="AQR880" s="81"/>
      <c r="AQS880" s="75"/>
      <c r="AQT880" s="81"/>
      <c r="AQU880" s="75"/>
      <c r="AQV880" s="81"/>
      <c r="AQW880" s="75"/>
      <c r="AQX880" s="81"/>
      <c r="AQY880" s="75"/>
      <c r="AQZ880" s="81"/>
      <c r="ARA880" s="75"/>
      <c r="ARB880" s="81"/>
      <c r="ARC880" s="75"/>
      <c r="ARD880" s="81"/>
      <c r="ARE880" s="75"/>
      <c r="ARF880" s="81"/>
      <c r="ARG880" s="75"/>
      <c r="ARH880" s="81"/>
      <c r="ARI880" s="75"/>
      <c r="ARJ880" s="81"/>
      <c r="ARK880" s="75"/>
      <c r="ARL880" s="81"/>
      <c r="ARM880" s="75"/>
      <c r="ARN880" s="81"/>
      <c r="ARO880" s="75"/>
      <c r="ARP880" s="81"/>
      <c r="ARQ880" s="75"/>
      <c r="ARR880" s="81"/>
      <c r="ARS880" s="75"/>
      <c r="ART880" s="81"/>
      <c r="ARU880" s="75"/>
      <c r="ARV880" s="81"/>
      <c r="ARW880" s="75"/>
      <c r="ARX880" s="81"/>
      <c r="ARY880" s="75"/>
      <c r="ARZ880" s="81"/>
      <c r="ASA880" s="75"/>
      <c r="ASB880" s="81"/>
      <c r="ASC880" s="75"/>
      <c r="ASD880" s="81"/>
      <c r="ASE880" s="75"/>
      <c r="ASF880" s="81"/>
      <c r="ASG880" s="75"/>
      <c r="ASH880" s="81"/>
      <c r="ASI880" s="75"/>
      <c r="ASJ880" s="81"/>
      <c r="ASK880" s="75"/>
      <c r="ASL880" s="81"/>
      <c r="ASM880" s="75"/>
      <c r="ASN880" s="81"/>
      <c r="ASO880" s="75"/>
      <c r="ASP880" s="81"/>
      <c r="ASQ880" s="75"/>
      <c r="ASR880" s="81"/>
      <c r="ASS880" s="75"/>
      <c r="AST880" s="81"/>
      <c r="ASU880" s="75"/>
      <c r="ASV880" s="81"/>
      <c r="ASW880" s="75"/>
      <c r="ASX880" s="81"/>
      <c r="ASY880" s="75"/>
      <c r="ASZ880" s="81"/>
      <c r="ATA880" s="75"/>
      <c r="ATB880" s="81"/>
      <c r="ATC880" s="75"/>
      <c r="ATD880" s="81"/>
      <c r="ATE880" s="75"/>
      <c r="ATF880" s="81"/>
      <c r="ATG880" s="75"/>
      <c r="ATH880" s="81"/>
      <c r="ATI880" s="75"/>
      <c r="ATJ880" s="81"/>
      <c r="ATK880" s="75"/>
      <c r="ATL880" s="81"/>
      <c r="ATM880" s="75"/>
      <c r="ATN880" s="81"/>
      <c r="ATO880" s="75"/>
      <c r="ATP880" s="81"/>
      <c r="ATQ880" s="75"/>
      <c r="ATR880" s="81"/>
      <c r="ATS880" s="75"/>
      <c r="ATT880" s="81"/>
      <c r="ATU880" s="75"/>
      <c r="ATV880" s="81"/>
      <c r="ATW880" s="75"/>
      <c r="ATX880" s="81"/>
      <c r="ATY880" s="75"/>
      <c r="ATZ880" s="81"/>
      <c r="AUA880" s="75"/>
      <c r="AUB880" s="81"/>
      <c r="AUC880" s="75"/>
      <c r="AUD880" s="81"/>
      <c r="AUE880" s="75"/>
      <c r="AUF880" s="81"/>
      <c r="AUG880" s="75"/>
      <c r="AUH880" s="81"/>
      <c r="AUI880" s="75"/>
      <c r="AUJ880" s="81"/>
      <c r="AUK880" s="75"/>
      <c r="AUL880" s="81"/>
      <c r="AUM880" s="75"/>
      <c r="AUN880" s="81"/>
      <c r="AUO880" s="75"/>
      <c r="AUP880" s="81"/>
      <c r="AUQ880" s="75"/>
      <c r="AUR880" s="81"/>
      <c r="AUS880" s="75"/>
      <c r="AUT880" s="81"/>
      <c r="AUU880" s="75"/>
      <c r="AUV880" s="81"/>
      <c r="AUW880" s="75"/>
      <c r="AUX880" s="81"/>
      <c r="AUY880" s="75"/>
      <c r="AUZ880" s="81"/>
      <c r="AVA880" s="75"/>
      <c r="AVB880" s="81"/>
      <c r="AVC880" s="75"/>
      <c r="AVD880" s="81"/>
      <c r="AVE880" s="75"/>
      <c r="AVF880" s="81"/>
      <c r="AVG880" s="75"/>
      <c r="AVH880" s="81"/>
      <c r="AVI880" s="75"/>
      <c r="AVJ880" s="81"/>
      <c r="AVK880" s="75"/>
      <c r="AVL880" s="81"/>
      <c r="AVM880" s="75"/>
      <c r="AVN880" s="81"/>
      <c r="AVO880" s="75"/>
      <c r="AVP880" s="81"/>
      <c r="AVQ880" s="75"/>
      <c r="AVR880" s="81"/>
      <c r="AVS880" s="75"/>
      <c r="AVT880" s="81"/>
      <c r="AVU880" s="75"/>
      <c r="AVV880" s="81"/>
      <c r="AVW880" s="75"/>
      <c r="AVX880" s="81"/>
      <c r="AVY880" s="75"/>
      <c r="AVZ880" s="81"/>
      <c r="AWA880" s="75"/>
      <c r="AWB880" s="81"/>
      <c r="AWC880" s="75"/>
      <c r="AWD880" s="81"/>
      <c r="AWE880" s="75"/>
      <c r="AWF880" s="81"/>
      <c r="AWG880" s="75"/>
      <c r="AWH880" s="81"/>
      <c r="AWI880" s="75"/>
      <c r="AWJ880" s="81"/>
      <c r="AWK880" s="75"/>
      <c r="AWL880" s="81"/>
      <c r="AWM880" s="75"/>
      <c r="AWN880" s="81"/>
      <c r="AWO880" s="75"/>
      <c r="AWP880" s="81"/>
      <c r="AWQ880" s="75"/>
      <c r="AWR880" s="81"/>
      <c r="AWS880" s="75"/>
      <c r="AWT880" s="81"/>
      <c r="AWU880" s="75"/>
      <c r="AWV880" s="81"/>
      <c r="AWW880" s="75"/>
      <c r="AWX880" s="81"/>
      <c r="AWY880" s="75"/>
      <c r="AWZ880" s="81"/>
      <c r="AXA880" s="75"/>
      <c r="AXB880" s="81"/>
      <c r="AXC880" s="75"/>
      <c r="AXD880" s="81"/>
      <c r="AXE880" s="75"/>
      <c r="AXF880" s="81"/>
      <c r="AXG880" s="75"/>
      <c r="AXH880" s="81"/>
      <c r="AXI880" s="75"/>
      <c r="AXJ880" s="81"/>
      <c r="AXK880" s="75"/>
      <c r="AXL880" s="81"/>
      <c r="AXM880" s="75"/>
      <c r="AXN880" s="81"/>
      <c r="AXO880" s="75"/>
      <c r="AXP880" s="81"/>
      <c r="AXQ880" s="75"/>
      <c r="AXR880" s="81"/>
      <c r="AXS880" s="75"/>
      <c r="AXT880" s="81"/>
      <c r="AXU880" s="75"/>
      <c r="AXV880" s="81"/>
      <c r="AXW880" s="75"/>
      <c r="AXX880" s="81"/>
      <c r="AXY880" s="75"/>
      <c r="AXZ880" s="81"/>
      <c r="AYA880" s="75"/>
      <c r="AYB880" s="81"/>
      <c r="AYC880" s="75"/>
      <c r="AYD880" s="81"/>
      <c r="AYE880" s="75"/>
      <c r="AYF880" s="81"/>
      <c r="AYG880" s="75"/>
      <c r="AYH880" s="81"/>
      <c r="AYI880" s="75"/>
      <c r="AYJ880" s="81"/>
      <c r="AYK880" s="75"/>
      <c r="AYL880" s="81"/>
      <c r="AYM880" s="75"/>
      <c r="AYN880" s="81"/>
      <c r="AYO880" s="75"/>
      <c r="AYP880" s="81"/>
      <c r="AYQ880" s="75"/>
      <c r="AYR880" s="81"/>
      <c r="AYS880" s="75"/>
      <c r="AYT880" s="81"/>
      <c r="AYU880" s="75"/>
      <c r="AYV880" s="81"/>
      <c r="AYW880" s="75"/>
      <c r="AYX880" s="81"/>
      <c r="AYY880" s="75"/>
      <c r="AYZ880" s="81"/>
      <c r="AZA880" s="75"/>
      <c r="AZB880" s="81"/>
      <c r="AZC880" s="75"/>
      <c r="AZD880" s="81"/>
      <c r="AZE880" s="75"/>
      <c r="AZF880" s="81"/>
      <c r="AZG880" s="75"/>
      <c r="AZH880" s="81"/>
      <c r="AZI880" s="75"/>
      <c r="AZJ880" s="81"/>
      <c r="AZK880" s="75"/>
      <c r="AZL880" s="81"/>
      <c r="AZM880" s="75"/>
      <c r="AZN880" s="81"/>
      <c r="AZO880" s="75"/>
      <c r="AZP880" s="81"/>
      <c r="AZQ880" s="75"/>
      <c r="AZR880" s="81"/>
      <c r="AZS880" s="75"/>
      <c r="AZT880" s="81"/>
      <c r="AZU880" s="75"/>
      <c r="AZV880" s="81"/>
      <c r="AZW880" s="75"/>
      <c r="AZX880" s="81"/>
      <c r="AZY880" s="75"/>
      <c r="AZZ880" s="81"/>
      <c r="BAA880" s="75"/>
      <c r="BAB880" s="81"/>
      <c r="BAC880" s="75"/>
      <c r="BAD880" s="81"/>
      <c r="BAE880" s="75"/>
      <c r="BAF880" s="81"/>
      <c r="BAG880" s="75"/>
      <c r="BAH880" s="81"/>
      <c r="BAI880" s="75"/>
      <c r="BAJ880" s="81"/>
      <c r="BAK880" s="75"/>
      <c r="BAL880" s="81"/>
      <c r="BAM880" s="75"/>
      <c r="BAN880" s="81"/>
      <c r="BAO880" s="75"/>
      <c r="BAP880" s="81"/>
      <c r="BAQ880" s="75"/>
      <c r="BAR880" s="81"/>
      <c r="BAS880" s="75"/>
      <c r="BAT880" s="81"/>
      <c r="BAU880" s="75"/>
      <c r="BAV880" s="81"/>
      <c r="BAW880" s="75"/>
      <c r="BAX880" s="81"/>
      <c r="BAY880" s="75"/>
      <c r="BAZ880" s="81"/>
      <c r="BBA880" s="75"/>
      <c r="BBB880" s="81"/>
      <c r="BBC880" s="75"/>
      <c r="BBD880" s="81"/>
      <c r="BBE880" s="75"/>
      <c r="BBF880" s="81"/>
      <c r="BBG880" s="75"/>
      <c r="BBH880" s="81"/>
      <c r="BBI880" s="75"/>
      <c r="BBJ880" s="81"/>
      <c r="BBK880" s="75"/>
      <c r="BBL880" s="81"/>
      <c r="BBM880" s="75"/>
      <c r="BBN880" s="81"/>
      <c r="BBO880" s="75"/>
      <c r="BBP880" s="81"/>
      <c r="BBQ880" s="75"/>
      <c r="BBR880" s="81"/>
      <c r="BBS880" s="75"/>
      <c r="BBT880" s="81"/>
      <c r="BBU880" s="75"/>
      <c r="BBV880" s="81"/>
      <c r="BBW880" s="75"/>
      <c r="BBX880" s="81"/>
      <c r="BBY880" s="75"/>
      <c r="BBZ880" s="81"/>
      <c r="BCA880" s="75"/>
      <c r="BCB880" s="81"/>
      <c r="BCC880" s="75"/>
      <c r="BCD880" s="81"/>
      <c r="BCE880" s="75"/>
      <c r="BCF880" s="81"/>
      <c r="BCG880" s="75"/>
      <c r="BCH880" s="81"/>
      <c r="BCI880" s="75"/>
      <c r="BCJ880" s="81"/>
      <c r="BCK880" s="75"/>
      <c r="BCL880" s="81"/>
      <c r="BCM880" s="75"/>
      <c r="BCN880" s="81"/>
      <c r="BCO880" s="75"/>
      <c r="BCP880" s="81"/>
      <c r="BCQ880" s="75"/>
      <c r="BCR880" s="81"/>
      <c r="BCS880" s="75"/>
      <c r="BCT880" s="81"/>
      <c r="BCU880" s="75"/>
      <c r="BCV880" s="81"/>
      <c r="BCW880" s="75"/>
      <c r="BCX880" s="81"/>
      <c r="BCY880" s="75"/>
      <c r="BCZ880" s="81"/>
      <c r="BDA880" s="75"/>
      <c r="BDB880" s="81"/>
      <c r="BDC880" s="75"/>
      <c r="BDD880" s="81"/>
      <c r="BDE880" s="75"/>
      <c r="BDF880" s="81"/>
      <c r="BDG880" s="75"/>
      <c r="BDH880" s="81"/>
      <c r="BDI880" s="75"/>
      <c r="BDJ880" s="81"/>
      <c r="BDK880" s="75"/>
      <c r="BDL880" s="81"/>
      <c r="BDM880" s="75"/>
      <c r="BDN880" s="81"/>
      <c r="BDO880" s="75"/>
      <c r="BDP880" s="81"/>
      <c r="BDQ880" s="75"/>
      <c r="BDR880" s="81"/>
      <c r="BDS880" s="75"/>
      <c r="BDT880" s="81"/>
      <c r="BDU880" s="75"/>
      <c r="BDV880" s="81"/>
      <c r="BDW880" s="75"/>
      <c r="BDX880" s="81"/>
      <c r="BDY880" s="75"/>
      <c r="BDZ880" s="81"/>
      <c r="BEA880" s="75"/>
      <c r="BEB880" s="81"/>
      <c r="BEC880" s="75"/>
      <c r="BED880" s="81"/>
      <c r="BEE880" s="75"/>
      <c r="BEF880" s="81"/>
      <c r="BEG880" s="75"/>
      <c r="BEH880" s="81"/>
      <c r="BEI880" s="75"/>
      <c r="BEJ880" s="81"/>
      <c r="BEK880" s="75"/>
      <c r="BEL880" s="81"/>
      <c r="BEM880" s="75"/>
      <c r="BEN880" s="81"/>
      <c r="BEO880" s="75"/>
      <c r="BEP880" s="81"/>
      <c r="BEQ880" s="75"/>
      <c r="BER880" s="81"/>
      <c r="BES880" s="75"/>
      <c r="BET880" s="81"/>
      <c r="BEU880" s="75"/>
      <c r="BEV880" s="81"/>
      <c r="BEW880" s="75"/>
      <c r="BEX880" s="81"/>
      <c r="BEY880" s="75"/>
      <c r="BEZ880" s="81"/>
      <c r="BFA880" s="75"/>
      <c r="BFB880" s="81"/>
      <c r="BFC880" s="75"/>
      <c r="BFD880" s="81"/>
      <c r="BFE880" s="75"/>
      <c r="BFF880" s="81"/>
      <c r="BFG880" s="75"/>
      <c r="BFH880" s="81"/>
      <c r="BFI880" s="75"/>
      <c r="BFJ880" s="81"/>
      <c r="BFK880" s="75"/>
      <c r="BFL880" s="81"/>
      <c r="BFM880" s="75"/>
      <c r="BFN880" s="81"/>
      <c r="BFO880" s="75"/>
      <c r="BFP880" s="81"/>
      <c r="BFQ880" s="75"/>
      <c r="BFR880" s="81"/>
      <c r="BFS880" s="75"/>
      <c r="BFT880" s="81"/>
      <c r="BFU880" s="75"/>
      <c r="BFV880" s="81"/>
      <c r="BFW880" s="75"/>
      <c r="BFX880" s="81"/>
      <c r="BFY880" s="75"/>
      <c r="BFZ880" s="81"/>
      <c r="BGA880" s="75"/>
      <c r="BGB880" s="81"/>
      <c r="BGC880" s="75"/>
      <c r="BGD880" s="81"/>
      <c r="BGE880" s="75"/>
      <c r="BGF880" s="81"/>
      <c r="BGG880" s="75"/>
      <c r="BGH880" s="81"/>
      <c r="BGI880" s="75"/>
      <c r="BGJ880" s="81"/>
      <c r="BGK880" s="75"/>
      <c r="BGL880" s="81"/>
      <c r="BGM880" s="75"/>
      <c r="BGN880" s="81"/>
      <c r="BGO880" s="75"/>
      <c r="BGP880" s="81"/>
      <c r="BGQ880" s="75"/>
      <c r="BGR880" s="81"/>
      <c r="BGS880" s="75"/>
      <c r="BGT880" s="81"/>
      <c r="BGU880" s="75"/>
      <c r="BGV880" s="81"/>
      <c r="BGW880" s="75"/>
      <c r="BGX880" s="81"/>
      <c r="BGY880" s="75"/>
      <c r="BGZ880" s="81"/>
      <c r="BHA880" s="75"/>
      <c r="BHB880" s="81"/>
      <c r="BHC880" s="75"/>
      <c r="BHD880" s="81"/>
      <c r="BHE880" s="75"/>
      <c r="BHF880" s="81"/>
      <c r="BHG880" s="75"/>
      <c r="BHH880" s="81"/>
      <c r="BHI880" s="75"/>
      <c r="BHJ880" s="81"/>
      <c r="BHK880" s="75"/>
      <c r="BHL880" s="81"/>
      <c r="BHM880" s="75"/>
      <c r="BHN880" s="81"/>
      <c r="BHO880" s="75"/>
      <c r="BHP880" s="81"/>
      <c r="BHQ880" s="75"/>
      <c r="BHR880" s="81"/>
      <c r="BHS880" s="75"/>
      <c r="BHT880" s="81"/>
      <c r="BHU880" s="75"/>
      <c r="BHV880" s="81"/>
      <c r="BHW880" s="75"/>
      <c r="BHX880" s="81"/>
      <c r="BHY880" s="75"/>
      <c r="BHZ880" s="81"/>
      <c r="BIA880" s="75"/>
      <c r="BIB880" s="81"/>
      <c r="BIC880" s="75"/>
      <c r="BID880" s="81"/>
      <c r="BIE880" s="75"/>
      <c r="BIF880" s="81"/>
      <c r="BIG880" s="75"/>
      <c r="BIH880" s="81"/>
      <c r="BII880" s="75"/>
      <c r="BIJ880" s="81"/>
      <c r="BIK880" s="75"/>
      <c r="BIL880" s="81"/>
      <c r="BIM880" s="75"/>
      <c r="BIN880" s="81"/>
      <c r="BIO880" s="75"/>
      <c r="BIP880" s="81"/>
      <c r="BIQ880" s="75"/>
      <c r="BIR880" s="81"/>
      <c r="BIS880" s="75"/>
      <c r="BIT880" s="81"/>
      <c r="BIU880" s="75"/>
      <c r="BIV880" s="81"/>
      <c r="BIW880" s="75"/>
      <c r="BIX880" s="81"/>
      <c r="BIY880" s="75"/>
      <c r="BIZ880" s="81"/>
      <c r="BJA880" s="75"/>
      <c r="BJB880" s="81"/>
      <c r="BJC880" s="75"/>
      <c r="BJD880" s="81"/>
      <c r="BJE880" s="75"/>
      <c r="BJF880" s="81"/>
      <c r="BJG880" s="75"/>
      <c r="BJH880" s="81"/>
      <c r="BJI880" s="75"/>
      <c r="BJJ880" s="81"/>
      <c r="BJK880" s="75"/>
      <c r="BJL880" s="81"/>
      <c r="BJM880" s="75"/>
      <c r="BJN880" s="81"/>
      <c r="BJO880" s="75"/>
      <c r="BJP880" s="81"/>
      <c r="BJQ880" s="75"/>
      <c r="BJR880" s="81"/>
      <c r="BJS880" s="75"/>
      <c r="BJT880" s="81"/>
      <c r="BJU880" s="75"/>
      <c r="BJV880" s="81"/>
      <c r="BJW880" s="75"/>
      <c r="BJX880" s="81"/>
      <c r="BJY880" s="75"/>
      <c r="BJZ880" s="81"/>
      <c r="BKA880" s="75"/>
      <c r="BKB880" s="81"/>
      <c r="BKC880" s="75"/>
      <c r="BKD880" s="81"/>
      <c r="BKE880" s="75"/>
      <c r="BKF880" s="81"/>
      <c r="BKG880" s="75"/>
      <c r="BKH880" s="81"/>
      <c r="BKI880" s="75"/>
      <c r="BKJ880" s="81"/>
      <c r="BKK880" s="75"/>
      <c r="BKL880" s="81"/>
      <c r="BKM880" s="75"/>
      <c r="BKN880" s="81"/>
      <c r="BKO880" s="75"/>
      <c r="BKP880" s="81"/>
      <c r="BKQ880" s="75"/>
      <c r="BKR880" s="81"/>
      <c r="BKS880" s="75"/>
      <c r="BKT880" s="81"/>
      <c r="BKU880" s="75"/>
      <c r="BKV880" s="81"/>
      <c r="BKW880" s="75"/>
      <c r="BKX880" s="81"/>
      <c r="BKY880" s="75"/>
      <c r="BKZ880" s="81"/>
      <c r="BLA880" s="75"/>
      <c r="BLB880" s="81"/>
      <c r="BLC880" s="75"/>
      <c r="BLD880" s="81"/>
      <c r="BLE880" s="75"/>
      <c r="BLF880" s="81"/>
      <c r="BLG880" s="75"/>
      <c r="BLH880" s="81"/>
      <c r="BLI880" s="75"/>
      <c r="BLJ880" s="81"/>
      <c r="BLK880" s="75"/>
      <c r="BLL880" s="81"/>
      <c r="BLM880" s="75"/>
      <c r="BLN880" s="81"/>
      <c r="BLO880" s="75"/>
      <c r="BLP880" s="81"/>
      <c r="BLQ880" s="75"/>
      <c r="BLR880" s="81"/>
      <c r="BLS880" s="75"/>
      <c r="BLT880" s="81"/>
      <c r="BLU880" s="75"/>
      <c r="BLV880" s="81"/>
      <c r="BLW880" s="75"/>
      <c r="BLX880" s="81"/>
      <c r="BLY880" s="75"/>
      <c r="BLZ880" s="81"/>
      <c r="BMA880" s="75"/>
      <c r="BMB880" s="81"/>
      <c r="BMC880" s="75"/>
      <c r="BMD880" s="81"/>
      <c r="BME880" s="75"/>
      <c r="BMF880" s="81"/>
      <c r="BMG880" s="75"/>
      <c r="BMH880" s="81"/>
      <c r="BMI880" s="75"/>
      <c r="BMJ880" s="81"/>
      <c r="BMK880" s="75"/>
      <c r="BML880" s="81"/>
      <c r="BMM880" s="75"/>
      <c r="BMN880" s="81"/>
      <c r="BMO880" s="75"/>
      <c r="BMP880" s="81"/>
      <c r="BMQ880" s="75"/>
      <c r="BMR880" s="81"/>
      <c r="BMS880" s="75"/>
      <c r="BMT880" s="81"/>
      <c r="BMU880" s="75"/>
      <c r="BMV880" s="81"/>
      <c r="BMW880" s="75"/>
      <c r="BMX880" s="81"/>
      <c r="BMY880" s="75"/>
      <c r="BMZ880" s="81"/>
      <c r="BNA880" s="75"/>
      <c r="BNB880" s="81"/>
      <c r="BNC880" s="75"/>
      <c r="BND880" s="81"/>
      <c r="BNE880" s="75"/>
      <c r="BNF880" s="81"/>
      <c r="BNG880" s="75"/>
      <c r="BNH880" s="81"/>
      <c r="BNI880" s="75"/>
      <c r="BNJ880" s="81"/>
      <c r="BNK880" s="75"/>
      <c r="BNL880" s="81"/>
      <c r="BNM880" s="75"/>
      <c r="BNN880" s="81"/>
      <c r="BNO880" s="75"/>
      <c r="BNP880" s="81"/>
      <c r="BNQ880" s="75"/>
      <c r="BNR880" s="81"/>
      <c r="BNS880" s="75"/>
      <c r="BNT880" s="81"/>
      <c r="BNU880" s="75"/>
      <c r="BNV880" s="81"/>
      <c r="BNW880" s="75"/>
      <c r="BNX880" s="81"/>
      <c r="BNY880" s="75"/>
      <c r="BNZ880" s="81"/>
      <c r="BOA880" s="75"/>
      <c r="BOB880" s="81"/>
      <c r="BOC880" s="75"/>
      <c r="BOD880" s="81"/>
      <c r="BOE880" s="75"/>
      <c r="BOF880" s="81"/>
      <c r="BOG880" s="75"/>
      <c r="BOH880" s="81"/>
      <c r="BOI880" s="75"/>
      <c r="BOJ880" s="81"/>
      <c r="BOK880" s="75"/>
      <c r="BOL880" s="81"/>
      <c r="BOM880" s="75"/>
      <c r="BON880" s="81"/>
      <c r="BOO880" s="75"/>
      <c r="BOP880" s="81"/>
      <c r="BOQ880" s="75"/>
      <c r="BOR880" s="81"/>
      <c r="BOS880" s="75"/>
      <c r="BOT880" s="81"/>
      <c r="BOU880" s="75"/>
      <c r="BOV880" s="81"/>
      <c r="BOW880" s="75"/>
      <c r="BOX880" s="81"/>
      <c r="BOY880" s="75"/>
      <c r="BOZ880" s="81"/>
      <c r="BPA880" s="75"/>
      <c r="BPB880" s="81"/>
      <c r="BPC880" s="75"/>
      <c r="BPD880" s="81"/>
      <c r="BPE880" s="75"/>
      <c r="BPF880" s="81"/>
      <c r="BPG880" s="75"/>
      <c r="BPH880" s="81"/>
      <c r="BPI880" s="75"/>
      <c r="BPJ880" s="81"/>
      <c r="BPK880" s="75"/>
      <c r="BPL880" s="81"/>
      <c r="BPM880" s="75"/>
      <c r="BPN880" s="81"/>
      <c r="BPO880" s="75"/>
      <c r="BPP880" s="81"/>
      <c r="BPQ880" s="75"/>
      <c r="BPR880" s="81"/>
      <c r="BPS880" s="75"/>
      <c r="BPT880" s="81"/>
      <c r="BPU880" s="75"/>
      <c r="BPV880" s="81"/>
      <c r="BPW880" s="75"/>
      <c r="BPX880" s="81"/>
      <c r="BPY880" s="75"/>
      <c r="BPZ880" s="81"/>
      <c r="BQA880" s="75"/>
      <c r="BQB880" s="81"/>
      <c r="BQC880" s="75"/>
      <c r="BQD880" s="81"/>
      <c r="BQE880" s="75"/>
      <c r="BQF880" s="81"/>
      <c r="BQG880" s="75"/>
      <c r="BQH880" s="81"/>
      <c r="BQI880" s="75"/>
      <c r="BQJ880" s="81"/>
      <c r="BQK880" s="75"/>
      <c r="BQL880" s="81"/>
      <c r="BQM880" s="75"/>
      <c r="BQN880" s="81"/>
      <c r="BQO880" s="75"/>
      <c r="BQP880" s="81"/>
      <c r="BQQ880" s="75"/>
      <c r="BQR880" s="81"/>
      <c r="BQS880" s="75"/>
      <c r="BQT880" s="81"/>
      <c r="BQU880" s="75"/>
      <c r="BQV880" s="81"/>
      <c r="BQW880" s="75"/>
      <c r="BQX880" s="81"/>
      <c r="BQY880" s="75"/>
      <c r="BQZ880" s="81"/>
      <c r="BRA880" s="75"/>
      <c r="BRB880" s="81"/>
      <c r="BRC880" s="75"/>
      <c r="BRD880" s="81"/>
      <c r="BRE880" s="75"/>
      <c r="BRF880" s="81"/>
      <c r="BRG880" s="75"/>
      <c r="BRH880" s="81"/>
      <c r="BRI880" s="75"/>
      <c r="BRJ880" s="81"/>
      <c r="BRK880" s="75"/>
      <c r="BRL880" s="81"/>
      <c r="BRM880" s="75"/>
      <c r="BRN880" s="81"/>
      <c r="BRO880" s="75"/>
      <c r="BRP880" s="81"/>
      <c r="BRQ880" s="75"/>
      <c r="BRR880" s="81"/>
      <c r="BRS880" s="75"/>
      <c r="BRT880" s="81"/>
      <c r="BRU880" s="75"/>
      <c r="BRV880" s="81"/>
      <c r="BRW880" s="75"/>
      <c r="BRX880" s="81"/>
      <c r="BRY880" s="75"/>
      <c r="BRZ880" s="81"/>
      <c r="BSA880" s="75"/>
      <c r="BSB880" s="81"/>
      <c r="BSC880" s="75"/>
      <c r="BSD880" s="81"/>
      <c r="BSE880" s="75"/>
      <c r="BSF880" s="81"/>
      <c r="BSG880" s="75"/>
      <c r="BSH880" s="81"/>
      <c r="BSI880" s="75"/>
      <c r="BSJ880" s="81"/>
      <c r="BSK880" s="75"/>
      <c r="BSL880" s="81"/>
      <c r="BSM880" s="75"/>
      <c r="BSN880" s="81"/>
      <c r="BSO880" s="75"/>
      <c r="BSP880" s="81"/>
      <c r="BSQ880" s="75"/>
      <c r="BSR880" s="81"/>
      <c r="BSS880" s="75"/>
      <c r="BST880" s="81"/>
      <c r="BSU880" s="75"/>
      <c r="BSV880" s="81"/>
      <c r="BSW880" s="75"/>
      <c r="BSX880" s="81"/>
      <c r="BSY880" s="75"/>
      <c r="BSZ880" s="81"/>
      <c r="BTA880" s="75"/>
      <c r="BTB880" s="81"/>
      <c r="BTC880" s="75"/>
      <c r="BTD880" s="81"/>
      <c r="BTE880" s="75"/>
      <c r="BTF880" s="81"/>
      <c r="BTG880" s="75"/>
      <c r="BTH880" s="81"/>
      <c r="BTI880" s="75"/>
      <c r="BTJ880" s="81"/>
      <c r="BTK880" s="75"/>
      <c r="BTL880" s="81"/>
      <c r="BTM880" s="75"/>
      <c r="BTN880" s="81"/>
      <c r="BTO880" s="75"/>
      <c r="BTP880" s="81"/>
      <c r="BTQ880" s="75"/>
      <c r="BTR880" s="81"/>
      <c r="BTS880" s="75"/>
      <c r="BTT880" s="81"/>
      <c r="BTU880" s="75"/>
      <c r="BTV880" s="81"/>
      <c r="BTW880" s="75"/>
      <c r="BTX880" s="81"/>
      <c r="BTY880" s="75"/>
      <c r="BTZ880" s="81"/>
      <c r="BUA880" s="75"/>
      <c r="BUB880" s="81"/>
      <c r="BUC880" s="75"/>
      <c r="BUD880" s="81"/>
      <c r="BUE880" s="75"/>
      <c r="BUF880" s="81"/>
      <c r="BUG880" s="75"/>
      <c r="BUH880" s="81"/>
      <c r="BUI880" s="75"/>
      <c r="BUJ880" s="81"/>
      <c r="BUK880" s="75"/>
      <c r="BUL880" s="81"/>
      <c r="BUM880" s="75"/>
      <c r="BUN880" s="81"/>
      <c r="BUO880" s="75"/>
      <c r="BUP880" s="81"/>
      <c r="BUQ880" s="75"/>
      <c r="BUR880" s="81"/>
      <c r="BUS880" s="75"/>
      <c r="BUT880" s="81"/>
      <c r="BUU880" s="75"/>
      <c r="BUV880" s="81"/>
      <c r="BUW880" s="75"/>
      <c r="BUX880" s="81"/>
      <c r="BUY880" s="75"/>
      <c r="BUZ880" s="81"/>
      <c r="BVA880" s="75"/>
      <c r="BVB880" s="81"/>
      <c r="BVC880" s="75"/>
      <c r="BVD880" s="81"/>
      <c r="BVE880" s="75"/>
      <c r="BVF880" s="81"/>
      <c r="BVG880" s="75"/>
      <c r="BVH880" s="81"/>
      <c r="BVI880" s="75"/>
      <c r="BVJ880" s="81"/>
      <c r="BVK880" s="75"/>
      <c r="BVL880" s="81"/>
      <c r="BVM880" s="75"/>
      <c r="BVN880" s="81"/>
      <c r="BVO880" s="75"/>
      <c r="BVP880" s="81"/>
      <c r="BVQ880" s="75"/>
      <c r="BVR880" s="81"/>
      <c r="BVS880" s="75"/>
      <c r="BVT880" s="81"/>
      <c r="BVU880" s="75"/>
      <c r="BVV880" s="81"/>
      <c r="BVW880" s="75"/>
      <c r="BVX880" s="81"/>
      <c r="BVY880" s="75"/>
      <c r="BVZ880" s="81"/>
      <c r="BWA880" s="75"/>
      <c r="BWB880" s="81"/>
      <c r="BWC880" s="75"/>
      <c r="BWD880" s="81"/>
      <c r="BWE880" s="75"/>
      <c r="BWF880" s="81"/>
      <c r="BWG880" s="75"/>
      <c r="BWH880" s="81"/>
      <c r="BWI880" s="75"/>
      <c r="BWJ880" s="81"/>
      <c r="BWK880" s="75"/>
      <c r="BWL880" s="81"/>
      <c r="BWM880" s="75"/>
      <c r="BWN880" s="81"/>
      <c r="BWO880" s="75"/>
      <c r="BWP880" s="81"/>
      <c r="BWQ880" s="75"/>
      <c r="BWR880" s="81"/>
      <c r="BWS880" s="75"/>
      <c r="BWT880" s="81"/>
      <c r="BWU880" s="75"/>
      <c r="BWV880" s="81"/>
      <c r="BWW880" s="75"/>
      <c r="BWX880" s="81"/>
      <c r="BWY880" s="75"/>
      <c r="BWZ880" s="81"/>
      <c r="BXA880" s="75"/>
      <c r="BXB880" s="81"/>
      <c r="BXC880" s="75"/>
      <c r="BXD880" s="81"/>
      <c r="BXE880" s="75"/>
      <c r="BXF880" s="81"/>
      <c r="BXG880" s="75"/>
      <c r="BXH880" s="81"/>
      <c r="BXI880" s="75"/>
      <c r="BXJ880" s="81"/>
      <c r="BXK880" s="75"/>
      <c r="BXL880" s="81"/>
      <c r="BXM880" s="75"/>
      <c r="BXN880" s="81"/>
      <c r="BXO880" s="75"/>
      <c r="BXP880" s="81"/>
      <c r="BXQ880" s="75"/>
      <c r="BXR880" s="81"/>
      <c r="BXS880" s="75"/>
      <c r="BXT880" s="81"/>
      <c r="BXU880" s="75"/>
      <c r="BXV880" s="81"/>
      <c r="BXW880" s="75"/>
      <c r="BXX880" s="81"/>
      <c r="BXY880" s="75"/>
      <c r="BXZ880" s="81"/>
      <c r="BYA880" s="75"/>
      <c r="BYB880" s="81"/>
      <c r="BYC880" s="75"/>
      <c r="BYD880" s="81"/>
      <c r="BYE880" s="75"/>
      <c r="BYF880" s="81"/>
      <c r="BYG880" s="75"/>
      <c r="BYH880" s="81"/>
      <c r="BYI880" s="75"/>
      <c r="BYJ880" s="81"/>
      <c r="BYK880" s="75"/>
      <c r="BYL880" s="81"/>
      <c r="BYM880" s="75"/>
      <c r="BYN880" s="81"/>
      <c r="BYO880" s="75"/>
      <c r="BYP880" s="81"/>
      <c r="BYQ880" s="75"/>
      <c r="BYR880" s="81"/>
      <c r="BYS880" s="75"/>
      <c r="BYT880" s="81"/>
      <c r="BYU880" s="75"/>
      <c r="BYV880" s="81"/>
      <c r="BYW880" s="75"/>
      <c r="BYX880" s="81"/>
      <c r="BYY880" s="75"/>
      <c r="BYZ880" s="81"/>
      <c r="BZA880" s="75"/>
      <c r="BZB880" s="81"/>
      <c r="BZC880" s="75"/>
      <c r="BZD880" s="81"/>
      <c r="BZE880" s="75"/>
      <c r="BZF880" s="81"/>
      <c r="BZG880" s="75"/>
      <c r="BZH880" s="81"/>
      <c r="BZI880" s="75"/>
      <c r="BZJ880" s="81"/>
      <c r="BZK880" s="75"/>
      <c r="BZL880" s="81"/>
      <c r="BZM880" s="75"/>
      <c r="BZN880" s="81"/>
      <c r="BZO880" s="75"/>
      <c r="BZP880" s="81"/>
      <c r="BZQ880" s="75"/>
      <c r="BZR880" s="81"/>
      <c r="BZS880" s="75"/>
      <c r="BZT880" s="81"/>
      <c r="BZU880" s="75"/>
      <c r="BZV880" s="81"/>
      <c r="BZW880" s="75"/>
      <c r="BZX880" s="81"/>
      <c r="BZY880" s="75"/>
      <c r="BZZ880" s="81"/>
      <c r="CAA880" s="75"/>
      <c r="CAB880" s="81"/>
      <c r="CAC880" s="75"/>
      <c r="CAD880" s="81"/>
      <c r="CAE880" s="75"/>
      <c r="CAF880" s="81"/>
      <c r="CAG880" s="75"/>
      <c r="CAH880" s="81"/>
      <c r="CAI880" s="75"/>
      <c r="CAJ880" s="81"/>
      <c r="CAK880" s="75"/>
      <c r="CAL880" s="81"/>
      <c r="CAM880" s="75"/>
      <c r="CAN880" s="81"/>
      <c r="CAO880" s="75"/>
      <c r="CAP880" s="81"/>
      <c r="CAQ880" s="75"/>
      <c r="CAR880" s="81"/>
      <c r="CAS880" s="75"/>
      <c r="CAT880" s="81"/>
      <c r="CAU880" s="75"/>
      <c r="CAV880" s="81"/>
      <c r="CAW880" s="75"/>
      <c r="CAX880" s="81"/>
      <c r="CAY880" s="75"/>
      <c r="CAZ880" s="81"/>
      <c r="CBA880" s="75"/>
      <c r="CBB880" s="81"/>
      <c r="CBC880" s="75"/>
      <c r="CBD880" s="81"/>
      <c r="CBE880" s="75"/>
      <c r="CBF880" s="81"/>
      <c r="CBG880" s="75"/>
      <c r="CBH880" s="81"/>
      <c r="CBI880" s="75"/>
      <c r="CBJ880" s="81"/>
      <c r="CBK880" s="75"/>
      <c r="CBL880" s="81"/>
      <c r="CBM880" s="75"/>
      <c r="CBN880" s="81"/>
      <c r="CBO880" s="75"/>
      <c r="CBP880" s="81"/>
      <c r="CBQ880" s="75"/>
      <c r="CBR880" s="81"/>
      <c r="CBS880" s="75"/>
      <c r="CBT880" s="81"/>
      <c r="CBU880" s="75"/>
      <c r="CBV880" s="81"/>
      <c r="CBW880" s="75"/>
      <c r="CBX880" s="81"/>
      <c r="CBY880" s="75"/>
      <c r="CBZ880" s="81"/>
      <c r="CCA880" s="75"/>
      <c r="CCB880" s="81"/>
      <c r="CCC880" s="75"/>
      <c r="CCD880" s="81"/>
      <c r="CCE880" s="75"/>
      <c r="CCF880" s="81"/>
      <c r="CCG880" s="75"/>
      <c r="CCH880" s="81"/>
      <c r="CCI880" s="75"/>
      <c r="CCJ880" s="81"/>
      <c r="CCK880" s="75"/>
      <c r="CCL880" s="81"/>
      <c r="CCM880" s="75"/>
      <c r="CCN880" s="81"/>
      <c r="CCO880" s="75"/>
      <c r="CCP880" s="81"/>
      <c r="CCQ880" s="75"/>
      <c r="CCR880" s="81"/>
      <c r="CCS880" s="75"/>
      <c r="CCT880" s="81"/>
      <c r="CCU880" s="75"/>
      <c r="CCV880" s="81"/>
      <c r="CCW880" s="75"/>
      <c r="CCX880" s="81"/>
      <c r="CCY880" s="75"/>
      <c r="CCZ880" s="81"/>
      <c r="CDA880" s="75"/>
      <c r="CDB880" s="81"/>
      <c r="CDC880" s="75"/>
      <c r="CDD880" s="81"/>
      <c r="CDE880" s="75"/>
      <c r="CDF880" s="81"/>
      <c r="CDG880" s="75"/>
      <c r="CDH880" s="81"/>
      <c r="CDI880" s="75"/>
      <c r="CDJ880" s="81"/>
      <c r="CDK880" s="75"/>
      <c r="CDL880" s="81"/>
      <c r="CDM880" s="75"/>
      <c r="CDN880" s="81"/>
      <c r="CDO880" s="75"/>
      <c r="CDP880" s="81"/>
      <c r="CDQ880" s="75"/>
      <c r="CDR880" s="81"/>
      <c r="CDS880" s="75"/>
      <c r="CDT880" s="81"/>
      <c r="CDU880" s="75"/>
      <c r="CDV880" s="81"/>
      <c r="CDW880" s="75"/>
      <c r="CDX880" s="81"/>
      <c r="CDY880" s="75"/>
      <c r="CDZ880" s="81"/>
      <c r="CEA880" s="75"/>
      <c r="CEB880" s="81"/>
      <c r="CEC880" s="75"/>
      <c r="CED880" s="81"/>
      <c r="CEE880" s="75"/>
      <c r="CEF880" s="81"/>
      <c r="CEG880" s="75"/>
      <c r="CEH880" s="81"/>
      <c r="CEI880" s="75"/>
      <c r="CEJ880" s="81"/>
      <c r="CEK880" s="75"/>
      <c r="CEL880" s="81"/>
      <c r="CEM880" s="75"/>
      <c r="CEN880" s="81"/>
      <c r="CEO880" s="75"/>
      <c r="CEP880" s="81"/>
      <c r="CEQ880" s="75"/>
      <c r="CER880" s="81"/>
      <c r="CES880" s="75"/>
      <c r="CET880" s="81"/>
      <c r="CEU880" s="75"/>
      <c r="CEV880" s="81"/>
      <c r="CEW880" s="75"/>
      <c r="CEX880" s="81"/>
      <c r="CEY880" s="75"/>
      <c r="CEZ880" s="81"/>
      <c r="CFA880" s="75"/>
      <c r="CFB880" s="81"/>
      <c r="CFC880" s="75"/>
      <c r="CFD880" s="81"/>
      <c r="CFE880" s="75"/>
      <c r="CFF880" s="81"/>
      <c r="CFG880" s="75"/>
      <c r="CFH880" s="81"/>
      <c r="CFI880" s="75"/>
      <c r="CFJ880" s="81"/>
      <c r="CFK880" s="75"/>
      <c r="CFL880" s="81"/>
      <c r="CFM880" s="75"/>
      <c r="CFN880" s="81"/>
      <c r="CFO880" s="75"/>
      <c r="CFP880" s="81"/>
      <c r="CFQ880" s="75"/>
      <c r="CFR880" s="81"/>
      <c r="CFS880" s="75"/>
      <c r="CFT880" s="81"/>
      <c r="CFU880" s="75"/>
      <c r="CFV880" s="81"/>
      <c r="CFW880" s="75"/>
      <c r="CFX880" s="81"/>
      <c r="CFY880" s="75"/>
      <c r="CFZ880" s="81"/>
      <c r="CGA880" s="75"/>
      <c r="CGB880" s="81"/>
      <c r="CGC880" s="75"/>
      <c r="CGD880" s="81"/>
      <c r="CGE880" s="75"/>
      <c r="CGF880" s="81"/>
      <c r="CGG880" s="75"/>
      <c r="CGH880" s="81"/>
      <c r="CGI880" s="75"/>
      <c r="CGJ880" s="81"/>
      <c r="CGK880" s="75"/>
      <c r="CGL880" s="81"/>
      <c r="CGM880" s="75"/>
      <c r="CGN880" s="81"/>
      <c r="CGO880" s="75"/>
      <c r="CGP880" s="81"/>
      <c r="CGQ880" s="75"/>
      <c r="CGR880" s="81"/>
      <c r="CGS880" s="75"/>
      <c r="CGT880" s="81"/>
      <c r="CGU880" s="75"/>
      <c r="CGV880" s="81"/>
      <c r="CGW880" s="75"/>
      <c r="CGX880" s="81"/>
      <c r="CGY880" s="75"/>
      <c r="CGZ880" s="81"/>
      <c r="CHA880" s="75"/>
      <c r="CHB880" s="81"/>
      <c r="CHC880" s="75"/>
      <c r="CHD880" s="81"/>
      <c r="CHE880" s="75"/>
      <c r="CHF880" s="81"/>
      <c r="CHG880" s="75"/>
      <c r="CHH880" s="81"/>
      <c r="CHI880" s="75"/>
      <c r="CHJ880" s="81"/>
      <c r="CHK880" s="75"/>
      <c r="CHL880" s="81"/>
      <c r="CHM880" s="75"/>
      <c r="CHN880" s="81"/>
      <c r="CHO880" s="75"/>
      <c r="CHP880" s="81"/>
      <c r="CHQ880" s="75"/>
      <c r="CHR880" s="81"/>
      <c r="CHS880" s="75"/>
      <c r="CHT880" s="81"/>
      <c r="CHU880" s="75"/>
      <c r="CHV880" s="81"/>
      <c r="CHW880" s="75"/>
      <c r="CHX880" s="81"/>
      <c r="CHY880" s="75"/>
      <c r="CHZ880" s="81"/>
      <c r="CIA880" s="75"/>
      <c r="CIB880" s="81"/>
      <c r="CIC880" s="75"/>
      <c r="CID880" s="81"/>
      <c r="CIE880" s="75"/>
      <c r="CIF880" s="81"/>
      <c r="CIG880" s="75"/>
      <c r="CIH880" s="81"/>
      <c r="CII880" s="75"/>
      <c r="CIJ880" s="81"/>
      <c r="CIK880" s="75"/>
      <c r="CIL880" s="81"/>
      <c r="CIM880" s="75"/>
      <c r="CIN880" s="81"/>
      <c r="CIO880" s="75"/>
      <c r="CIP880" s="81"/>
      <c r="CIQ880" s="75"/>
      <c r="CIR880" s="81"/>
      <c r="CIS880" s="75"/>
      <c r="CIT880" s="81"/>
      <c r="CIU880" s="75"/>
      <c r="CIV880" s="81"/>
      <c r="CIW880" s="75"/>
      <c r="CIX880" s="81"/>
      <c r="CIY880" s="75"/>
      <c r="CIZ880" s="81"/>
      <c r="CJA880" s="75"/>
      <c r="CJB880" s="81"/>
      <c r="CJC880" s="75"/>
      <c r="CJD880" s="81"/>
      <c r="CJE880" s="75"/>
      <c r="CJF880" s="81"/>
      <c r="CJG880" s="75"/>
      <c r="CJH880" s="81"/>
      <c r="CJI880" s="75"/>
      <c r="CJJ880" s="81"/>
      <c r="CJK880" s="75"/>
      <c r="CJL880" s="81"/>
      <c r="CJM880" s="75"/>
      <c r="CJN880" s="81"/>
      <c r="CJO880" s="75"/>
      <c r="CJP880" s="81"/>
      <c r="CJQ880" s="75"/>
      <c r="CJR880" s="81"/>
      <c r="CJS880" s="75"/>
      <c r="CJT880" s="81"/>
      <c r="CJU880" s="75"/>
      <c r="CJV880" s="81"/>
      <c r="CJW880" s="75"/>
      <c r="CJX880" s="81"/>
      <c r="CJY880" s="75"/>
      <c r="CJZ880" s="81"/>
      <c r="CKA880" s="75"/>
      <c r="CKB880" s="81"/>
      <c r="CKC880" s="75"/>
      <c r="CKD880" s="81"/>
      <c r="CKE880" s="75"/>
      <c r="CKF880" s="81"/>
      <c r="CKG880" s="75"/>
      <c r="CKH880" s="81"/>
      <c r="CKI880" s="75"/>
      <c r="CKJ880" s="81"/>
      <c r="CKK880" s="75"/>
      <c r="CKL880" s="81"/>
      <c r="CKM880" s="75"/>
      <c r="CKN880" s="81"/>
      <c r="CKO880" s="75"/>
      <c r="CKP880" s="81"/>
      <c r="CKQ880" s="75"/>
      <c r="CKR880" s="81"/>
      <c r="CKS880" s="75"/>
      <c r="CKT880" s="81"/>
      <c r="CKU880" s="75"/>
      <c r="CKV880" s="81"/>
      <c r="CKW880" s="75"/>
      <c r="CKX880" s="81"/>
      <c r="CKY880" s="75"/>
      <c r="CKZ880" s="81"/>
      <c r="CLA880" s="75"/>
      <c r="CLB880" s="81"/>
      <c r="CLC880" s="75"/>
      <c r="CLD880" s="81"/>
      <c r="CLE880" s="75"/>
      <c r="CLF880" s="81"/>
      <c r="CLG880" s="75"/>
      <c r="CLH880" s="81"/>
      <c r="CLI880" s="75"/>
      <c r="CLJ880" s="81"/>
      <c r="CLK880" s="75"/>
      <c r="CLL880" s="81"/>
      <c r="CLM880" s="75"/>
      <c r="CLN880" s="81"/>
      <c r="CLO880" s="75"/>
      <c r="CLP880" s="81"/>
      <c r="CLQ880" s="75"/>
      <c r="CLR880" s="81"/>
      <c r="CLS880" s="75"/>
      <c r="CLT880" s="81"/>
      <c r="CLU880" s="75"/>
      <c r="CLV880" s="81"/>
      <c r="CLW880" s="75"/>
      <c r="CLX880" s="81"/>
      <c r="CLY880" s="75"/>
      <c r="CLZ880" s="81"/>
      <c r="CMA880" s="75"/>
      <c r="CMB880" s="81"/>
      <c r="CMC880" s="75"/>
      <c r="CMD880" s="81"/>
      <c r="CME880" s="75"/>
      <c r="CMF880" s="81"/>
      <c r="CMG880" s="75"/>
      <c r="CMH880" s="81"/>
      <c r="CMI880" s="75"/>
      <c r="CMJ880" s="81"/>
      <c r="CMK880" s="75"/>
      <c r="CML880" s="81"/>
      <c r="CMM880" s="75"/>
      <c r="CMN880" s="81"/>
      <c r="CMO880" s="75"/>
      <c r="CMP880" s="81"/>
      <c r="CMQ880" s="75"/>
      <c r="CMR880" s="81"/>
      <c r="CMS880" s="75"/>
      <c r="CMT880" s="81"/>
      <c r="CMU880" s="75"/>
      <c r="CMV880" s="81"/>
      <c r="CMW880" s="75"/>
      <c r="CMX880" s="81"/>
      <c r="CMY880" s="75"/>
      <c r="CMZ880" s="81"/>
      <c r="CNA880" s="75"/>
      <c r="CNB880" s="81"/>
      <c r="CNC880" s="75"/>
      <c r="CND880" s="81"/>
      <c r="CNE880" s="75"/>
      <c r="CNF880" s="81"/>
      <c r="CNG880" s="75"/>
      <c r="CNH880" s="81"/>
      <c r="CNI880" s="75"/>
      <c r="CNJ880" s="81"/>
      <c r="CNK880" s="75"/>
      <c r="CNL880" s="81"/>
      <c r="CNM880" s="75"/>
      <c r="CNN880" s="81"/>
      <c r="CNO880" s="75"/>
      <c r="CNP880" s="81"/>
      <c r="CNQ880" s="75"/>
      <c r="CNR880" s="81"/>
      <c r="CNS880" s="75"/>
      <c r="CNT880" s="81"/>
      <c r="CNU880" s="75"/>
      <c r="CNV880" s="81"/>
      <c r="CNW880" s="75"/>
      <c r="CNX880" s="81"/>
      <c r="CNY880" s="75"/>
      <c r="CNZ880" s="81"/>
      <c r="COA880" s="75"/>
      <c r="COB880" s="81"/>
      <c r="COC880" s="75"/>
      <c r="COD880" s="81"/>
      <c r="COE880" s="75"/>
      <c r="COF880" s="81"/>
      <c r="COG880" s="75"/>
      <c r="COH880" s="81"/>
      <c r="COI880" s="75"/>
      <c r="COJ880" s="81"/>
      <c r="COK880" s="75"/>
      <c r="COL880" s="81"/>
      <c r="COM880" s="75"/>
      <c r="CON880" s="81"/>
      <c r="COO880" s="75"/>
      <c r="COP880" s="81"/>
      <c r="COQ880" s="75"/>
      <c r="COR880" s="81"/>
      <c r="COS880" s="75"/>
      <c r="COT880" s="81"/>
      <c r="COU880" s="75"/>
      <c r="COV880" s="81"/>
      <c r="COW880" s="75"/>
      <c r="COX880" s="81"/>
      <c r="COY880" s="75"/>
      <c r="COZ880" s="81"/>
      <c r="CPA880" s="75"/>
      <c r="CPB880" s="81"/>
      <c r="CPC880" s="75"/>
      <c r="CPD880" s="81"/>
      <c r="CPE880" s="75"/>
      <c r="CPF880" s="81"/>
      <c r="CPG880" s="75"/>
      <c r="CPH880" s="81"/>
      <c r="CPI880" s="75"/>
      <c r="CPJ880" s="81"/>
      <c r="CPK880" s="75"/>
      <c r="CPL880" s="81"/>
      <c r="CPM880" s="75"/>
      <c r="CPN880" s="81"/>
      <c r="CPO880" s="75"/>
      <c r="CPP880" s="81"/>
      <c r="CPQ880" s="75"/>
      <c r="CPR880" s="81"/>
      <c r="CPS880" s="75"/>
      <c r="CPT880" s="81"/>
      <c r="CPU880" s="75"/>
      <c r="CPV880" s="81"/>
      <c r="CPW880" s="75"/>
      <c r="CPX880" s="81"/>
      <c r="CPY880" s="75"/>
      <c r="CPZ880" s="81"/>
      <c r="CQA880" s="75"/>
      <c r="CQB880" s="81"/>
      <c r="CQC880" s="75"/>
      <c r="CQD880" s="81"/>
      <c r="CQE880" s="75"/>
      <c r="CQF880" s="81"/>
      <c r="CQG880" s="75"/>
      <c r="CQH880" s="81"/>
      <c r="CQI880" s="75"/>
      <c r="CQJ880" s="81"/>
      <c r="CQK880" s="75"/>
      <c r="CQL880" s="81"/>
      <c r="CQM880" s="75"/>
      <c r="CQN880" s="81"/>
      <c r="CQO880" s="75"/>
      <c r="CQP880" s="81"/>
      <c r="CQQ880" s="75"/>
      <c r="CQR880" s="81"/>
      <c r="CQS880" s="75"/>
      <c r="CQT880" s="81"/>
      <c r="CQU880" s="75"/>
      <c r="CQV880" s="81"/>
      <c r="CQW880" s="75"/>
      <c r="CQX880" s="81"/>
      <c r="CQY880" s="75"/>
      <c r="CQZ880" s="81"/>
      <c r="CRA880" s="75"/>
      <c r="CRB880" s="81"/>
      <c r="CRC880" s="75"/>
      <c r="CRD880" s="81"/>
      <c r="CRE880" s="75"/>
      <c r="CRF880" s="81"/>
      <c r="CRG880" s="75"/>
      <c r="CRH880" s="81"/>
      <c r="CRI880" s="75"/>
      <c r="CRJ880" s="81"/>
      <c r="CRK880" s="75"/>
      <c r="CRL880" s="81"/>
      <c r="CRM880" s="75"/>
      <c r="CRN880" s="81"/>
      <c r="CRO880" s="75"/>
      <c r="CRP880" s="81"/>
      <c r="CRQ880" s="75"/>
      <c r="CRR880" s="81"/>
      <c r="CRS880" s="75"/>
      <c r="CRT880" s="81"/>
      <c r="CRU880" s="75"/>
      <c r="CRV880" s="81"/>
      <c r="CRW880" s="75"/>
      <c r="CRX880" s="81"/>
      <c r="CRY880" s="75"/>
      <c r="CRZ880" s="81"/>
      <c r="CSA880" s="75"/>
      <c r="CSB880" s="81"/>
      <c r="CSC880" s="75"/>
      <c r="CSD880" s="81"/>
      <c r="CSE880" s="75"/>
      <c r="CSF880" s="81"/>
      <c r="CSG880" s="75"/>
      <c r="CSH880" s="81"/>
      <c r="CSI880" s="75"/>
      <c r="CSJ880" s="81"/>
      <c r="CSK880" s="75"/>
      <c r="CSL880" s="81"/>
      <c r="CSM880" s="75"/>
      <c r="CSN880" s="81"/>
      <c r="CSO880" s="75"/>
      <c r="CSP880" s="81"/>
      <c r="CSQ880" s="75"/>
      <c r="CSR880" s="81"/>
      <c r="CSS880" s="75"/>
      <c r="CST880" s="81"/>
      <c r="CSU880" s="75"/>
      <c r="CSV880" s="81"/>
      <c r="CSW880" s="75"/>
      <c r="CSX880" s="81"/>
      <c r="CSY880" s="75"/>
      <c r="CSZ880" s="81"/>
      <c r="CTA880" s="75"/>
      <c r="CTB880" s="81"/>
      <c r="CTC880" s="75"/>
      <c r="CTD880" s="81"/>
      <c r="CTE880" s="75"/>
      <c r="CTF880" s="81"/>
      <c r="CTG880" s="75"/>
      <c r="CTH880" s="81"/>
      <c r="CTI880" s="75"/>
      <c r="CTJ880" s="81"/>
      <c r="CTK880" s="75"/>
      <c r="CTL880" s="81"/>
      <c r="CTM880" s="75"/>
      <c r="CTN880" s="81"/>
      <c r="CTO880" s="75"/>
      <c r="CTP880" s="81"/>
      <c r="CTQ880" s="75"/>
      <c r="CTR880" s="81"/>
      <c r="CTS880" s="75"/>
      <c r="CTT880" s="81"/>
      <c r="CTU880" s="75"/>
      <c r="CTV880" s="81"/>
      <c r="CTW880" s="75"/>
      <c r="CTX880" s="81"/>
      <c r="CTY880" s="75"/>
      <c r="CTZ880" s="81"/>
      <c r="CUA880" s="75"/>
      <c r="CUB880" s="81"/>
      <c r="CUC880" s="75"/>
      <c r="CUD880" s="81"/>
      <c r="CUE880" s="75"/>
      <c r="CUF880" s="81"/>
      <c r="CUG880" s="75"/>
      <c r="CUH880" s="81"/>
      <c r="CUI880" s="75"/>
      <c r="CUJ880" s="81"/>
      <c r="CUK880" s="75"/>
      <c r="CUL880" s="81"/>
      <c r="CUM880" s="75"/>
      <c r="CUN880" s="81"/>
      <c r="CUO880" s="75"/>
      <c r="CUP880" s="81"/>
      <c r="CUQ880" s="75"/>
      <c r="CUR880" s="81"/>
      <c r="CUS880" s="75"/>
      <c r="CUT880" s="81"/>
      <c r="CUU880" s="75"/>
      <c r="CUV880" s="81"/>
      <c r="CUW880" s="75"/>
      <c r="CUX880" s="81"/>
      <c r="CUY880" s="75"/>
      <c r="CUZ880" s="81"/>
      <c r="CVA880" s="75"/>
      <c r="CVB880" s="81"/>
      <c r="CVC880" s="75"/>
      <c r="CVD880" s="81"/>
      <c r="CVE880" s="75"/>
      <c r="CVF880" s="81"/>
      <c r="CVG880" s="75"/>
      <c r="CVH880" s="81"/>
      <c r="CVI880" s="75"/>
      <c r="CVJ880" s="81"/>
      <c r="CVK880" s="75"/>
      <c r="CVL880" s="81"/>
      <c r="CVM880" s="75"/>
      <c r="CVN880" s="81"/>
      <c r="CVO880" s="75"/>
      <c r="CVP880" s="81"/>
      <c r="CVQ880" s="75"/>
      <c r="CVR880" s="81"/>
      <c r="CVS880" s="75"/>
      <c r="CVT880" s="81"/>
      <c r="CVU880" s="75"/>
      <c r="CVV880" s="81"/>
      <c r="CVW880" s="75"/>
      <c r="CVX880" s="81"/>
      <c r="CVY880" s="75"/>
      <c r="CVZ880" s="81"/>
      <c r="CWA880" s="75"/>
      <c r="CWB880" s="81"/>
      <c r="CWC880" s="75"/>
      <c r="CWD880" s="81"/>
      <c r="CWE880" s="75"/>
      <c r="CWF880" s="81"/>
      <c r="CWG880" s="75"/>
      <c r="CWH880" s="81"/>
      <c r="CWI880" s="75"/>
      <c r="CWJ880" s="81"/>
      <c r="CWK880" s="75"/>
      <c r="CWL880" s="81"/>
      <c r="CWM880" s="75"/>
      <c r="CWN880" s="81"/>
      <c r="CWO880" s="75"/>
      <c r="CWP880" s="81"/>
      <c r="CWQ880" s="75"/>
      <c r="CWR880" s="81"/>
      <c r="CWS880" s="75"/>
      <c r="CWT880" s="81"/>
      <c r="CWU880" s="75"/>
      <c r="CWV880" s="81"/>
      <c r="CWW880" s="75"/>
      <c r="CWX880" s="81"/>
      <c r="CWY880" s="75"/>
      <c r="CWZ880" s="81"/>
      <c r="CXA880" s="75"/>
      <c r="CXB880" s="81"/>
      <c r="CXC880" s="75"/>
      <c r="CXD880" s="81"/>
      <c r="CXE880" s="75"/>
      <c r="CXF880" s="81"/>
      <c r="CXG880" s="75"/>
      <c r="CXH880" s="81"/>
      <c r="CXI880" s="75"/>
      <c r="CXJ880" s="81"/>
      <c r="CXK880" s="75"/>
      <c r="CXL880" s="81"/>
      <c r="CXM880" s="75"/>
      <c r="CXN880" s="81"/>
      <c r="CXO880" s="75"/>
      <c r="CXP880" s="81"/>
      <c r="CXQ880" s="75"/>
      <c r="CXR880" s="81"/>
      <c r="CXS880" s="75"/>
      <c r="CXT880" s="81"/>
      <c r="CXU880" s="75"/>
      <c r="CXV880" s="81"/>
      <c r="CXW880" s="75"/>
      <c r="CXX880" s="81"/>
      <c r="CXY880" s="75"/>
      <c r="CXZ880" s="81"/>
      <c r="CYA880" s="75"/>
      <c r="CYB880" s="81"/>
      <c r="CYC880" s="75"/>
      <c r="CYD880" s="81"/>
      <c r="CYE880" s="75"/>
      <c r="CYF880" s="81"/>
      <c r="CYG880" s="75"/>
      <c r="CYH880" s="81"/>
      <c r="CYI880" s="75"/>
      <c r="CYJ880" s="81"/>
      <c r="CYK880" s="75"/>
      <c r="CYL880" s="81"/>
      <c r="CYM880" s="75"/>
      <c r="CYN880" s="81"/>
      <c r="CYO880" s="75"/>
      <c r="CYP880" s="81"/>
      <c r="CYQ880" s="75"/>
      <c r="CYR880" s="81"/>
      <c r="CYS880" s="75"/>
      <c r="CYT880" s="81"/>
      <c r="CYU880" s="75"/>
      <c r="CYV880" s="81"/>
      <c r="CYW880" s="75"/>
      <c r="CYX880" s="81"/>
      <c r="CYY880" s="75"/>
      <c r="CYZ880" s="81"/>
      <c r="CZA880" s="75"/>
      <c r="CZB880" s="81"/>
      <c r="CZC880" s="75"/>
      <c r="CZD880" s="81"/>
      <c r="CZE880" s="75"/>
      <c r="CZF880" s="81"/>
      <c r="CZG880" s="75"/>
      <c r="CZH880" s="81"/>
      <c r="CZI880" s="75"/>
      <c r="CZJ880" s="81"/>
      <c r="CZK880" s="75"/>
      <c r="CZL880" s="81"/>
      <c r="CZM880" s="75"/>
      <c r="CZN880" s="81"/>
      <c r="CZO880" s="75"/>
      <c r="CZP880" s="81"/>
      <c r="CZQ880" s="75"/>
      <c r="CZR880" s="81"/>
      <c r="CZS880" s="75"/>
      <c r="CZT880" s="81"/>
      <c r="CZU880" s="75"/>
      <c r="CZV880" s="81"/>
      <c r="CZW880" s="75"/>
      <c r="CZX880" s="81"/>
      <c r="CZY880" s="75"/>
      <c r="CZZ880" s="81"/>
      <c r="DAA880" s="75"/>
      <c r="DAB880" s="81"/>
      <c r="DAC880" s="75"/>
      <c r="DAD880" s="81"/>
      <c r="DAE880" s="75"/>
      <c r="DAF880" s="81"/>
      <c r="DAG880" s="75"/>
      <c r="DAH880" s="81"/>
      <c r="DAI880" s="75"/>
      <c r="DAJ880" s="81"/>
      <c r="DAK880" s="75"/>
      <c r="DAL880" s="81"/>
      <c r="DAM880" s="75"/>
      <c r="DAN880" s="81"/>
      <c r="DAO880" s="75"/>
      <c r="DAP880" s="81"/>
      <c r="DAQ880" s="75"/>
      <c r="DAR880" s="81"/>
      <c r="DAS880" s="75"/>
      <c r="DAT880" s="81"/>
      <c r="DAU880" s="75"/>
      <c r="DAV880" s="81"/>
      <c r="DAW880" s="75"/>
      <c r="DAX880" s="81"/>
      <c r="DAY880" s="75"/>
      <c r="DAZ880" s="81"/>
      <c r="DBA880" s="75"/>
      <c r="DBB880" s="81"/>
      <c r="DBC880" s="75"/>
      <c r="DBD880" s="81"/>
      <c r="DBE880" s="75"/>
      <c r="DBF880" s="81"/>
      <c r="DBG880" s="75"/>
      <c r="DBH880" s="81"/>
      <c r="DBI880" s="75"/>
      <c r="DBJ880" s="81"/>
      <c r="DBK880" s="75"/>
      <c r="DBL880" s="81"/>
      <c r="DBM880" s="75"/>
      <c r="DBN880" s="81"/>
      <c r="DBO880" s="75"/>
      <c r="DBP880" s="81"/>
      <c r="DBQ880" s="75"/>
      <c r="DBR880" s="81"/>
      <c r="DBS880" s="75"/>
      <c r="DBT880" s="81"/>
      <c r="DBU880" s="75"/>
      <c r="DBV880" s="81"/>
      <c r="DBW880" s="75"/>
      <c r="DBX880" s="81"/>
      <c r="DBY880" s="75"/>
      <c r="DBZ880" s="81"/>
      <c r="DCA880" s="75"/>
      <c r="DCB880" s="81"/>
      <c r="DCC880" s="75"/>
      <c r="DCD880" s="81"/>
      <c r="DCE880" s="75"/>
      <c r="DCF880" s="81"/>
      <c r="DCG880" s="75"/>
      <c r="DCH880" s="81"/>
      <c r="DCI880" s="75"/>
      <c r="DCJ880" s="81"/>
      <c r="DCK880" s="75"/>
      <c r="DCL880" s="81"/>
      <c r="DCM880" s="75"/>
      <c r="DCN880" s="81"/>
      <c r="DCO880" s="75"/>
      <c r="DCP880" s="81"/>
      <c r="DCQ880" s="75"/>
      <c r="DCR880" s="81"/>
      <c r="DCS880" s="75"/>
      <c r="DCT880" s="81"/>
      <c r="DCU880" s="75"/>
      <c r="DCV880" s="81"/>
      <c r="DCW880" s="75"/>
      <c r="DCX880" s="81"/>
      <c r="DCY880" s="75"/>
      <c r="DCZ880" s="81"/>
      <c r="DDA880" s="75"/>
      <c r="DDB880" s="81"/>
      <c r="DDC880" s="75"/>
      <c r="DDD880" s="81"/>
      <c r="DDE880" s="75"/>
      <c r="DDF880" s="81"/>
      <c r="DDG880" s="75"/>
      <c r="DDH880" s="81"/>
      <c r="DDI880" s="75"/>
      <c r="DDJ880" s="81"/>
      <c r="DDK880" s="75"/>
      <c r="DDL880" s="81"/>
      <c r="DDM880" s="75"/>
      <c r="DDN880" s="81"/>
      <c r="DDO880" s="75"/>
      <c r="DDP880" s="81"/>
      <c r="DDQ880" s="75"/>
      <c r="DDR880" s="81"/>
      <c r="DDS880" s="75"/>
      <c r="DDT880" s="81"/>
      <c r="DDU880" s="75"/>
      <c r="DDV880" s="81"/>
      <c r="DDW880" s="75"/>
      <c r="DDX880" s="81"/>
      <c r="DDY880" s="75"/>
      <c r="DDZ880" s="81"/>
      <c r="DEA880" s="75"/>
      <c r="DEB880" s="81"/>
      <c r="DEC880" s="75"/>
      <c r="DED880" s="81"/>
      <c r="DEE880" s="75"/>
      <c r="DEF880" s="81"/>
      <c r="DEG880" s="75"/>
      <c r="DEH880" s="81"/>
      <c r="DEI880" s="75"/>
      <c r="DEJ880" s="81"/>
      <c r="DEK880" s="75"/>
      <c r="DEL880" s="81"/>
      <c r="DEM880" s="75"/>
      <c r="DEN880" s="81"/>
      <c r="DEO880" s="75"/>
      <c r="DEP880" s="81"/>
      <c r="DEQ880" s="75"/>
      <c r="DER880" s="81"/>
      <c r="DES880" s="75"/>
      <c r="DET880" s="81"/>
      <c r="DEU880" s="75"/>
      <c r="DEV880" s="81"/>
      <c r="DEW880" s="75"/>
      <c r="DEX880" s="81"/>
      <c r="DEY880" s="75"/>
      <c r="DEZ880" s="81"/>
      <c r="DFA880" s="75"/>
      <c r="DFB880" s="81"/>
      <c r="DFC880" s="75"/>
      <c r="DFD880" s="81"/>
      <c r="DFE880" s="75"/>
      <c r="DFF880" s="81"/>
      <c r="DFG880" s="75"/>
      <c r="DFH880" s="81"/>
      <c r="DFI880" s="75"/>
      <c r="DFJ880" s="81"/>
      <c r="DFK880" s="75"/>
      <c r="DFL880" s="81"/>
      <c r="DFM880" s="75"/>
      <c r="DFN880" s="81"/>
      <c r="DFO880" s="75"/>
      <c r="DFP880" s="81"/>
      <c r="DFQ880" s="75"/>
      <c r="DFR880" s="81"/>
      <c r="DFS880" s="75"/>
      <c r="DFT880" s="81"/>
      <c r="DFU880" s="75"/>
      <c r="DFV880" s="81"/>
      <c r="DFW880" s="75"/>
      <c r="DFX880" s="81"/>
      <c r="DFY880" s="75"/>
      <c r="DFZ880" s="81"/>
      <c r="DGA880" s="75"/>
      <c r="DGB880" s="81"/>
      <c r="DGC880" s="75"/>
      <c r="DGD880" s="81"/>
      <c r="DGE880" s="75"/>
      <c r="DGF880" s="81"/>
      <c r="DGG880" s="75"/>
      <c r="DGH880" s="81"/>
      <c r="DGI880" s="75"/>
      <c r="DGJ880" s="81"/>
      <c r="DGK880" s="75"/>
      <c r="DGL880" s="81"/>
      <c r="DGM880" s="75"/>
      <c r="DGN880" s="81"/>
      <c r="DGO880" s="75"/>
      <c r="DGP880" s="81"/>
      <c r="DGQ880" s="75"/>
      <c r="DGR880" s="81"/>
      <c r="DGS880" s="75"/>
      <c r="DGT880" s="81"/>
      <c r="DGU880" s="75"/>
      <c r="DGV880" s="81"/>
      <c r="DGW880" s="75"/>
      <c r="DGX880" s="81"/>
      <c r="DGY880" s="75"/>
      <c r="DGZ880" s="81"/>
      <c r="DHA880" s="75"/>
      <c r="DHB880" s="81"/>
      <c r="DHC880" s="75"/>
      <c r="DHD880" s="81"/>
      <c r="DHE880" s="75"/>
      <c r="DHF880" s="81"/>
      <c r="DHG880" s="75"/>
      <c r="DHH880" s="81"/>
      <c r="DHI880" s="75"/>
      <c r="DHJ880" s="81"/>
      <c r="DHK880" s="75"/>
      <c r="DHL880" s="81"/>
      <c r="DHM880" s="75"/>
      <c r="DHN880" s="81"/>
      <c r="DHO880" s="75"/>
      <c r="DHP880" s="81"/>
      <c r="DHQ880" s="75"/>
      <c r="DHR880" s="81"/>
      <c r="DHS880" s="75"/>
      <c r="DHT880" s="81"/>
      <c r="DHU880" s="75"/>
      <c r="DHV880" s="81"/>
      <c r="DHW880" s="75"/>
      <c r="DHX880" s="81"/>
      <c r="DHY880" s="75"/>
      <c r="DHZ880" s="81"/>
      <c r="DIA880" s="75"/>
      <c r="DIB880" s="81"/>
      <c r="DIC880" s="75"/>
      <c r="DID880" s="81"/>
      <c r="DIE880" s="75"/>
      <c r="DIF880" s="81"/>
      <c r="DIG880" s="75"/>
      <c r="DIH880" s="81"/>
      <c r="DII880" s="75"/>
      <c r="DIJ880" s="81"/>
      <c r="DIK880" s="75"/>
      <c r="DIL880" s="81"/>
      <c r="DIM880" s="75"/>
      <c r="DIN880" s="81"/>
      <c r="DIO880" s="75"/>
      <c r="DIP880" s="81"/>
      <c r="DIQ880" s="75"/>
      <c r="DIR880" s="81"/>
      <c r="DIS880" s="75"/>
      <c r="DIT880" s="81"/>
      <c r="DIU880" s="75"/>
      <c r="DIV880" s="81"/>
      <c r="DIW880" s="75"/>
      <c r="DIX880" s="81"/>
      <c r="DIY880" s="75"/>
      <c r="DIZ880" s="81"/>
      <c r="DJA880" s="75"/>
      <c r="DJB880" s="81"/>
      <c r="DJC880" s="75"/>
      <c r="DJD880" s="81"/>
      <c r="DJE880" s="75"/>
      <c r="DJF880" s="81"/>
      <c r="DJG880" s="75"/>
      <c r="DJH880" s="81"/>
      <c r="DJI880" s="75"/>
      <c r="DJJ880" s="81"/>
      <c r="DJK880" s="75"/>
      <c r="DJL880" s="81"/>
      <c r="DJM880" s="75"/>
      <c r="DJN880" s="81"/>
      <c r="DJO880" s="75"/>
      <c r="DJP880" s="81"/>
      <c r="DJQ880" s="75"/>
      <c r="DJR880" s="81"/>
      <c r="DJS880" s="75"/>
      <c r="DJT880" s="81"/>
      <c r="DJU880" s="75"/>
      <c r="DJV880" s="81"/>
      <c r="DJW880" s="75"/>
      <c r="DJX880" s="81"/>
      <c r="DJY880" s="75"/>
      <c r="DJZ880" s="81"/>
      <c r="DKA880" s="75"/>
      <c r="DKB880" s="81"/>
      <c r="DKC880" s="75"/>
      <c r="DKD880" s="81"/>
      <c r="DKE880" s="75"/>
      <c r="DKF880" s="81"/>
      <c r="DKG880" s="75"/>
      <c r="DKH880" s="81"/>
      <c r="DKI880" s="75"/>
      <c r="DKJ880" s="81"/>
      <c r="DKK880" s="75"/>
      <c r="DKL880" s="81"/>
      <c r="DKM880" s="75"/>
      <c r="DKN880" s="81"/>
      <c r="DKO880" s="75"/>
      <c r="DKP880" s="81"/>
      <c r="DKQ880" s="75"/>
      <c r="DKR880" s="81"/>
      <c r="DKS880" s="75"/>
      <c r="DKT880" s="81"/>
      <c r="DKU880" s="75"/>
      <c r="DKV880" s="81"/>
      <c r="DKW880" s="75"/>
      <c r="DKX880" s="81"/>
      <c r="DKY880" s="75"/>
      <c r="DKZ880" s="81"/>
      <c r="DLA880" s="75"/>
      <c r="DLB880" s="81"/>
      <c r="DLC880" s="75"/>
      <c r="DLD880" s="81"/>
      <c r="DLE880" s="75"/>
      <c r="DLF880" s="81"/>
      <c r="DLG880" s="75"/>
      <c r="DLH880" s="81"/>
      <c r="DLI880" s="75"/>
      <c r="DLJ880" s="81"/>
      <c r="DLK880" s="75"/>
      <c r="DLL880" s="81"/>
      <c r="DLM880" s="75"/>
      <c r="DLN880" s="81"/>
      <c r="DLO880" s="75"/>
      <c r="DLP880" s="81"/>
      <c r="DLQ880" s="75"/>
      <c r="DLR880" s="81"/>
      <c r="DLS880" s="75"/>
      <c r="DLT880" s="81"/>
      <c r="DLU880" s="75"/>
      <c r="DLV880" s="81"/>
      <c r="DLW880" s="75"/>
      <c r="DLX880" s="81"/>
      <c r="DLY880" s="75"/>
      <c r="DLZ880" s="81"/>
      <c r="DMA880" s="75"/>
      <c r="DMB880" s="81"/>
      <c r="DMC880" s="75"/>
      <c r="DMD880" s="81"/>
      <c r="DME880" s="75"/>
      <c r="DMF880" s="81"/>
      <c r="DMG880" s="75"/>
      <c r="DMH880" s="81"/>
      <c r="DMI880" s="75"/>
      <c r="DMJ880" s="81"/>
      <c r="DMK880" s="75"/>
      <c r="DML880" s="81"/>
      <c r="DMM880" s="75"/>
      <c r="DMN880" s="81"/>
      <c r="DMO880" s="75"/>
      <c r="DMP880" s="81"/>
      <c r="DMQ880" s="75"/>
      <c r="DMR880" s="81"/>
      <c r="DMS880" s="75"/>
      <c r="DMT880" s="81"/>
      <c r="DMU880" s="75"/>
      <c r="DMV880" s="81"/>
      <c r="DMW880" s="75"/>
      <c r="DMX880" s="81"/>
      <c r="DMY880" s="75"/>
      <c r="DMZ880" s="81"/>
      <c r="DNA880" s="75"/>
      <c r="DNB880" s="81"/>
      <c r="DNC880" s="75"/>
      <c r="DND880" s="81"/>
      <c r="DNE880" s="75"/>
      <c r="DNF880" s="81"/>
      <c r="DNG880" s="75"/>
      <c r="DNH880" s="81"/>
      <c r="DNI880" s="75"/>
      <c r="DNJ880" s="81"/>
      <c r="DNK880" s="75"/>
      <c r="DNL880" s="81"/>
      <c r="DNM880" s="75"/>
      <c r="DNN880" s="81"/>
      <c r="DNO880" s="75"/>
      <c r="DNP880" s="81"/>
      <c r="DNQ880" s="75"/>
      <c r="DNR880" s="81"/>
      <c r="DNS880" s="75"/>
      <c r="DNT880" s="81"/>
      <c r="DNU880" s="75"/>
      <c r="DNV880" s="81"/>
      <c r="DNW880" s="75"/>
      <c r="DNX880" s="81"/>
      <c r="DNY880" s="75"/>
      <c r="DNZ880" s="81"/>
      <c r="DOA880" s="75"/>
      <c r="DOB880" s="81"/>
      <c r="DOC880" s="75"/>
      <c r="DOD880" s="81"/>
      <c r="DOE880" s="75"/>
      <c r="DOF880" s="81"/>
      <c r="DOG880" s="75"/>
      <c r="DOH880" s="81"/>
      <c r="DOI880" s="75"/>
      <c r="DOJ880" s="81"/>
      <c r="DOK880" s="75"/>
      <c r="DOL880" s="81"/>
      <c r="DOM880" s="75"/>
      <c r="DON880" s="81"/>
      <c r="DOO880" s="75"/>
      <c r="DOP880" s="81"/>
      <c r="DOQ880" s="75"/>
      <c r="DOR880" s="81"/>
      <c r="DOS880" s="75"/>
      <c r="DOT880" s="81"/>
      <c r="DOU880" s="75"/>
      <c r="DOV880" s="81"/>
      <c r="DOW880" s="75"/>
      <c r="DOX880" s="81"/>
      <c r="DOY880" s="75"/>
      <c r="DOZ880" s="81"/>
      <c r="DPA880" s="75"/>
      <c r="DPB880" s="81"/>
      <c r="DPC880" s="75"/>
      <c r="DPD880" s="81"/>
      <c r="DPE880" s="75"/>
      <c r="DPF880" s="81"/>
      <c r="DPG880" s="75"/>
      <c r="DPH880" s="81"/>
      <c r="DPI880" s="75"/>
      <c r="DPJ880" s="81"/>
      <c r="DPK880" s="75"/>
      <c r="DPL880" s="81"/>
      <c r="DPM880" s="75"/>
      <c r="DPN880" s="81"/>
      <c r="DPO880" s="75"/>
      <c r="DPP880" s="81"/>
      <c r="DPQ880" s="75"/>
      <c r="DPR880" s="81"/>
      <c r="DPS880" s="75"/>
      <c r="DPT880" s="81"/>
      <c r="DPU880" s="75"/>
      <c r="DPV880" s="81"/>
      <c r="DPW880" s="75"/>
      <c r="DPX880" s="81"/>
      <c r="DPY880" s="75"/>
      <c r="DPZ880" s="81"/>
      <c r="DQA880" s="75"/>
      <c r="DQB880" s="81"/>
      <c r="DQC880" s="75"/>
      <c r="DQD880" s="81"/>
      <c r="DQE880" s="75"/>
      <c r="DQF880" s="81"/>
      <c r="DQG880" s="75"/>
      <c r="DQH880" s="81"/>
      <c r="DQI880" s="75"/>
      <c r="DQJ880" s="81"/>
      <c r="DQK880" s="75"/>
      <c r="DQL880" s="81"/>
      <c r="DQM880" s="75"/>
      <c r="DQN880" s="81"/>
      <c r="DQO880" s="75"/>
      <c r="DQP880" s="81"/>
      <c r="DQQ880" s="75"/>
      <c r="DQR880" s="81"/>
      <c r="DQS880" s="75"/>
      <c r="DQT880" s="81"/>
      <c r="DQU880" s="75"/>
      <c r="DQV880" s="81"/>
      <c r="DQW880" s="75"/>
      <c r="DQX880" s="81"/>
      <c r="DQY880" s="75"/>
      <c r="DQZ880" s="81"/>
      <c r="DRA880" s="75"/>
      <c r="DRB880" s="81"/>
      <c r="DRC880" s="75"/>
      <c r="DRD880" s="81"/>
      <c r="DRE880" s="75"/>
      <c r="DRF880" s="81"/>
      <c r="DRG880" s="75"/>
      <c r="DRH880" s="81"/>
      <c r="DRI880" s="75"/>
      <c r="DRJ880" s="81"/>
      <c r="DRK880" s="75"/>
      <c r="DRL880" s="81"/>
      <c r="DRM880" s="75"/>
      <c r="DRN880" s="81"/>
      <c r="DRO880" s="75"/>
      <c r="DRP880" s="81"/>
      <c r="DRQ880" s="75"/>
      <c r="DRR880" s="81"/>
      <c r="DRS880" s="75"/>
      <c r="DRT880" s="81"/>
      <c r="DRU880" s="75"/>
      <c r="DRV880" s="81"/>
      <c r="DRW880" s="75"/>
      <c r="DRX880" s="81"/>
      <c r="DRY880" s="75"/>
      <c r="DRZ880" s="81"/>
      <c r="DSA880" s="75"/>
      <c r="DSB880" s="81"/>
      <c r="DSC880" s="75"/>
      <c r="DSD880" s="81"/>
      <c r="DSE880" s="75"/>
      <c r="DSF880" s="81"/>
      <c r="DSG880" s="75"/>
      <c r="DSH880" s="81"/>
      <c r="DSI880" s="75"/>
      <c r="DSJ880" s="81"/>
      <c r="DSK880" s="75"/>
      <c r="DSL880" s="81"/>
      <c r="DSM880" s="75"/>
      <c r="DSN880" s="81"/>
      <c r="DSO880" s="75"/>
      <c r="DSP880" s="81"/>
      <c r="DSQ880" s="75"/>
      <c r="DSR880" s="81"/>
      <c r="DSS880" s="75"/>
      <c r="DST880" s="81"/>
      <c r="DSU880" s="75"/>
      <c r="DSV880" s="81"/>
      <c r="DSW880" s="75"/>
      <c r="DSX880" s="81"/>
      <c r="DSY880" s="75"/>
      <c r="DSZ880" s="81"/>
      <c r="DTA880" s="75"/>
      <c r="DTB880" s="81"/>
      <c r="DTC880" s="75"/>
      <c r="DTD880" s="81"/>
      <c r="DTE880" s="75"/>
      <c r="DTF880" s="81"/>
      <c r="DTG880" s="75"/>
      <c r="DTH880" s="81"/>
      <c r="DTI880" s="75"/>
      <c r="DTJ880" s="81"/>
      <c r="DTK880" s="75"/>
      <c r="DTL880" s="81"/>
      <c r="DTM880" s="75"/>
      <c r="DTN880" s="81"/>
      <c r="DTO880" s="75"/>
      <c r="DTP880" s="81"/>
      <c r="DTQ880" s="75"/>
      <c r="DTR880" s="81"/>
      <c r="DTS880" s="75"/>
      <c r="DTT880" s="81"/>
      <c r="DTU880" s="75"/>
      <c r="DTV880" s="81"/>
      <c r="DTW880" s="75"/>
      <c r="DTX880" s="81"/>
      <c r="DTY880" s="75"/>
      <c r="DTZ880" s="81"/>
      <c r="DUA880" s="75"/>
      <c r="DUB880" s="81"/>
      <c r="DUC880" s="75"/>
      <c r="DUD880" s="81"/>
      <c r="DUE880" s="75"/>
      <c r="DUF880" s="81"/>
      <c r="DUG880" s="75"/>
      <c r="DUH880" s="81"/>
      <c r="DUI880" s="75"/>
      <c r="DUJ880" s="81"/>
      <c r="DUK880" s="75"/>
      <c r="DUL880" s="81"/>
      <c r="DUM880" s="75"/>
      <c r="DUN880" s="81"/>
      <c r="DUO880" s="75"/>
      <c r="DUP880" s="81"/>
      <c r="DUQ880" s="75"/>
      <c r="DUR880" s="81"/>
      <c r="DUS880" s="75"/>
      <c r="DUT880" s="81"/>
      <c r="DUU880" s="75"/>
      <c r="DUV880" s="81"/>
      <c r="DUW880" s="75"/>
      <c r="DUX880" s="81"/>
      <c r="DUY880" s="75"/>
      <c r="DUZ880" s="81"/>
      <c r="DVA880" s="75"/>
      <c r="DVB880" s="81"/>
      <c r="DVC880" s="75"/>
      <c r="DVD880" s="81"/>
      <c r="DVE880" s="75"/>
      <c r="DVF880" s="81"/>
      <c r="DVG880" s="75"/>
      <c r="DVH880" s="81"/>
      <c r="DVI880" s="75"/>
      <c r="DVJ880" s="81"/>
      <c r="DVK880" s="75"/>
      <c r="DVL880" s="81"/>
      <c r="DVM880" s="75"/>
      <c r="DVN880" s="81"/>
      <c r="DVO880" s="75"/>
      <c r="DVP880" s="81"/>
      <c r="DVQ880" s="75"/>
      <c r="DVR880" s="81"/>
      <c r="DVS880" s="75"/>
      <c r="DVT880" s="81"/>
      <c r="DVU880" s="75"/>
      <c r="DVV880" s="81"/>
      <c r="DVW880" s="75"/>
      <c r="DVX880" s="81"/>
      <c r="DVY880" s="75"/>
      <c r="DVZ880" s="81"/>
      <c r="DWA880" s="75"/>
      <c r="DWB880" s="81"/>
      <c r="DWC880" s="75"/>
      <c r="DWD880" s="81"/>
      <c r="DWE880" s="75"/>
      <c r="DWF880" s="81"/>
      <c r="DWG880" s="75"/>
      <c r="DWH880" s="81"/>
      <c r="DWI880" s="75"/>
      <c r="DWJ880" s="81"/>
      <c r="DWK880" s="75"/>
      <c r="DWL880" s="81"/>
      <c r="DWM880" s="75"/>
      <c r="DWN880" s="81"/>
      <c r="DWO880" s="75"/>
      <c r="DWP880" s="81"/>
      <c r="DWQ880" s="75"/>
      <c r="DWR880" s="81"/>
      <c r="DWS880" s="75"/>
      <c r="DWT880" s="81"/>
      <c r="DWU880" s="75"/>
      <c r="DWV880" s="81"/>
      <c r="DWW880" s="75"/>
      <c r="DWX880" s="81"/>
      <c r="DWY880" s="75"/>
      <c r="DWZ880" s="81"/>
      <c r="DXA880" s="75"/>
      <c r="DXB880" s="81"/>
      <c r="DXC880" s="75"/>
      <c r="DXD880" s="81"/>
      <c r="DXE880" s="75"/>
      <c r="DXF880" s="81"/>
      <c r="DXG880" s="75"/>
      <c r="DXH880" s="81"/>
      <c r="DXI880" s="75"/>
      <c r="DXJ880" s="81"/>
      <c r="DXK880" s="75"/>
      <c r="DXL880" s="81"/>
      <c r="DXM880" s="75"/>
      <c r="DXN880" s="81"/>
      <c r="DXO880" s="75"/>
      <c r="DXP880" s="81"/>
      <c r="DXQ880" s="75"/>
      <c r="DXR880" s="81"/>
      <c r="DXS880" s="75"/>
      <c r="DXT880" s="81"/>
      <c r="DXU880" s="75"/>
      <c r="DXV880" s="81"/>
      <c r="DXW880" s="75"/>
      <c r="DXX880" s="81"/>
      <c r="DXY880" s="75"/>
      <c r="DXZ880" s="81"/>
      <c r="DYA880" s="75"/>
      <c r="DYB880" s="81"/>
      <c r="DYC880" s="75"/>
      <c r="DYD880" s="81"/>
      <c r="DYE880" s="75"/>
      <c r="DYF880" s="81"/>
      <c r="DYG880" s="75"/>
      <c r="DYH880" s="81"/>
      <c r="DYI880" s="75"/>
      <c r="DYJ880" s="81"/>
      <c r="DYK880" s="75"/>
      <c r="DYL880" s="81"/>
      <c r="DYM880" s="75"/>
      <c r="DYN880" s="81"/>
      <c r="DYO880" s="75"/>
      <c r="DYP880" s="81"/>
      <c r="DYQ880" s="75"/>
      <c r="DYR880" s="81"/>
      <c r="DYS880" s="75"/>
      <c r="DYT880" s="81"/>
      <c r="DYU880" s="75"/>
      <c r="DYV880" s="81"/>
      <c r="DYW880" s="75"/>
      <c r="DYX880" s="81"/>
      <c r="DYY880" s="75"/>
      <c r="DYZ880" s="81"/>
      <c r="DZA880" s="75"/>
      <c r="DZB880" s="81"/>
      <c r="DZC880" s="75"/>
      <c r="DZD880" s="81"/>
      <c r="DZE880" s="75"/>
      <c r="DZF880" s="81"/>
      <c r="DZG880" s="75"/>
      <c r="DZH880" s="81"/>
      <c r="DZI880" s="75"/>
      <c r="DZJ880" s="81"/>
      <c r="DZK880" s="75"/>
      <c r="DZL880" s="81"/>
      <c r="DZM880" s="75"/>
      <c r="DZN880" s="81"/>
      <c r="DZO880" s="75"/>
      <c r="DZP880" s="81"/>
      <c r="DZQ880" s="75"/>
      <c r="DZR880" s="81"/>
      <c r="DZS880" s="75"/>
      <c r="DZT880" s="81"/>
      <c r="DZU880" s="75"/>
      <c r="DZV880" s="81"/>
      <c r="DZW880" s="75"/>
      <c r="DZX880" s="81"/>
      <c r="DZY880" s="75"/>
      <c r="DZZ880" s="81"/>
      <c r="EAA880" s="75"/>
      <c r="EAB880" s="81"/>
      <c r="EAC880" s="75"/>
      <c r="EAD880" s="81"/>
      <c r="EAE880" s="75"/>
      <c r="EAF880" s="81"/>
      <c r="EAG880" s="75"/>
      <c r="EAH880" s="81"/>
      <c r="EAI880" s="75"/>
      <c r="EAJ880" s="81"/>
      <c r="EAK880" s="75"/>
      <c r="EAL880" s="81"/>
      <c r="EAM880" s="75"/>
      <c r="EAN880" s="81"/>
      <c r="EAO880" s="75"/>
      <c r="EAP880" s="81"/>
      <c r="EAQ880" s="75"/>
      <c r="EAR880" s="81"/>
      <c r="EAS880" s="75"/>
      <c r="EAT880" s="81"/>
      <c r="EAU880" s="75"/>
      <c r="EAV880" s="81"/>
      <c r="EAW880" s="75"/>
      <c r="EAX880" s="81"/>
      <c r="EAY880" s="75"/>
      <c r="EAZ880" s="81"/>
      <c r="EBA880" s="75"/>
      <c r="EBB880" s="81"/>
      <c r="EBC880" s="75"/>
      <c r="EBD880" s="81"/>
      <c r="EBE880" s="75"/>
      <c r="EBF880" s="81"/>
      <c r="EBG880" s="75"/>
      <c r="EBH880" s="81"/>
      <c r="EBI880" s="75"/>
      <c r="EBJ880" s="81"/>
      <c r="EBK880" s="75"/>
      <c r="EBL880" s="81"/>
      <c r="EBM880" s="75"/>
      <c r="EBN880" s="81"/>
      <c r="EBO880" s="75"/>
      <c r="EBP880" s="81"/>
      <c r="EBQ880" s="75"/>
      <c r="EBR880" s="81"/>
      <c r="EBS880" s="75"/>
      <c r="EBT880" s="81"/>
      <c r="EBU880" s="75"/>
      <c r="EBV880" s="81"/>
      <c r="EBW880" s="75"/>
      <c r="EBX880" s="81"/>
      <c r="EBY880" s="75"/>
      <c r="EBZ880" s="81"/>
      <c r="ECA880" s="75"/>
      <c r="ECB880" s="81"/>
      <c r="ECC880" s="75"/>
      <c r="ECD880" s="81"/>
      <c r="ECE880" s="75"/>
      <c r="ECF880" s="81"/>
      <c r="ECG880" s="75"/>
      <c r="ECH880" s="81"/>
      <c r="ECI880" s="75"/>
      <c r="ECJ880" s="81"/>
      <c r="ECK880" s="75"/>
      <c r="ECL880" s="81"/>
      <c r="ECM880" s="75"/>
      <c r="ECN880" s="81"/>
      <c r="ECO880" s="75"/>
      <c r="ECP880" s="81"/>
      <c r="ECQ880" s="75"/>
      <c r="ECR880" s="81"/>
      <c r="ECS880" s="75"/>
      <c r="ECT880" s="81"/>
      <c r="ECU880" s="75"/>
      <c r="ECV880" s="81"/>
      <c r="ECW880" s="75"/>
      <c r="ECX880" s="81"/>
      <c r="ECY880" s="75"/>
      <c r="ECZ880" s="81"/>
      <c r="EDA880" s="75"/>
      <c r="EDB880" s="81"/>
      <c r="EDC880" s="75"/>
      <c r="EDD880" s="81"/>
      <c r="EDE880" s="75"/>
      <c r="EDF880" s="81"/>
      <c r="EDG880" s="75"/>
      <c r="EDH880" s="81"/>
      <c r="EDI880" s="75"/>
      <c r="EDJ880" s="81"/>
      <c r="EDK880" s="75"/>
      <c r="EDL880" s="81"/>
      <c r="EDM880" s="75"/>
      <c r="EDN880" s="81"/>
      <c r="EDO880" s="75"/>
      <c r="EDP880" s="81"/>
      <c r="EDQ880" s="75"/>
      <c r="EDR880" s="81"/>
      <c r="EDS880" s="75"/>
      <c r="EDT880" s="81"/>
      <c r="EDU880" s="75"/>
      <c r="EDV880" s="81"/>
      <c r="EDW880" s="75"/>
      <c r="EDX880" s="81"/>
      <c r="EDY880" s="75"/>
      <c r="EDZ880" s="81"/>
      <c r="EEA880" s="75"/>
      <c r="EEB880" s="81"/>
      <c r="EEC880" s="75"/>
      <c r="EED880" s="81"/>
      <c r="EEE880" s="75"/>
      <c r="EEF880" s="81"/>
      <c r="EEG880" s="75"/>
      <c r="EEH880" s="81"/>
      <c r="EEI880" s="75"/>
      <c r="EEJ880" s="81"/>
      <c r="EEK880" s="75"/>
      <c r="EEL880" s="81"/>
      <c r="EEM880" s="75"/>
      <c r="EEN880" s="81"/>
      <c r="EEO880" s="75"/>
      <c r="EEP880" s="81"/>
      <c r="EEQ880" s="75"/>
      <c r="EER880" s="81"/>
      <c r="EES880" s="75"/>
      <c r="EET880" s="81"/>
      <c r="EEU880" s="75"/>
      <c r="EEV880" s="81"/>
      <c r="EEW880" s="75"/>
      <c r="EEX880" s="81"/>
      <c r="EEY880" s="75"/>
      <c r="EEZ880" s="81"/>
      <c r="EFA880" s="75"/>
      <c r="EFB880" s="81"/>
      <c r="EFC880" s="75"/>
      <c r="EFD880" s="81"/>
      <c r="EFE880" s="75"/>
      <c r="EFF880" s="81"/>
      <c r="EFG880" s="75"/>
      <c r="EFH880" s="81"/>
      <c r="EFI880" s="75"/>
      <c r="EFJ880" s="81"/>
      <c r="EFK880" s="75"/>
      <c r="EFL880" s="81"/>
      <c r="EFM880" s="75"/>
      <c r="EFN880" s="81"/>
      <c r="EFO880" s="75"/>
      <c r="EFP880" s="81"/>
      <c r="EFQ880" s="75"/>
      <c r="EFR880" s="81"/>
      <c r="EFS880" s="75"/>
      <c r="EFT880" s="81"/>
      <c r="EFU880" s="75"/>
      <c r="EFV880" s="81"/>
      <c r="EFW880" s="75"/>
      <c r="EFX880" s="81"/>
      <c r="EFY880" s="75"/>
      <c r="EFZ880" s="81"/>
      <c r="EGA880" s="75"/>
      <c r="EGB880" s="81"/>
      <c r="EGC880" s="75"/>
      <c r="EGD880" s="81"/>
      <c r="EGE880" s="75"/>
      <c r="EGF880" s="81"/>
      <c r="EGG880" s="75"/>
      <c r="EGH880" s="81"/>
      <c r="EGI880" s="75"/>
      <c r="EGJ880" s="81"/>
      <c r="EGK880" s="75"/>
      <c r="EGL880" s="81"/>
      <c r="EGM880" s="75"/>
      <c r="EGN880" s="81"/>
      <c r="EGO880" s="75"/>
      <c r="EGP880" s="81"/>
      <c r="EGQ880" s="75"/>
      <c r="EGR880" s="81"/>
      <c r="EGS880" s="75"/>
      <c r="EGT880" s="81"/>
      <c r="EGU880" s="75"/>
      <c r="EGV880" s="81"/>
      <c r="EGW880" s="75"/>
      <c r="EGX880" s="81"/>
      <c r="EGY880" s="75"/>
      <c r="EGZ880" s="81"/>
      <c r="EHA880" s="75"/>
      <c r="EHB880" s="81"/>
      <c r="EHC880" s="75"/>
      <c r="EHD880" s="81"/>
      <c r="EHE880" s="75"/>
      <c r="EHF880" s="81"/>
      <c r="EHG880" s="75"/>
      <c r="EHH880" s="81"/>
      <c r="EHI880" s="75"/>
      <c r="EHJ880" s="81"/>
      <c r="EHK880" s="75"/>
      <c r="EHL880" s="81"/>
      <c r="EHM880" s="75"/>
      <c r="EHN880" s="81"/>
      <c r="EHO880" s="75"/>
      <c r="EHP880" s="81"/>
      <c r="EHQ880" s="75"/>
      <c r="EHR880" s="81"/>
      <c r="EHS880" s="75"/>
      <c r="EHT880" s="81"/>
      <c r="EHU880" s="75"/>
      <c r="EHV880" s="81"/>
      <c r="EHW880" s="75"/>
      <c r="EHX880" s="81"/>
      <c r="EHY880" s="75"/>
      <c r="EHZ880" s="81"/>
      <c r="EIA880" s="75"/>
      <c r="EIB880" s="81"/>
      <c r="EIC880" s="75"/>
      <c r="EID880" s="81"/>
      <c r="EIE880" s="75"/>
      <c r="EIF880" s="81"/>
      <c r="EIG880" s="75"/>
      <c r="EIH880" s="81"/>
      <c r="EII880" s="75"/>
      <c r="EIJ880" s="81"/>
      <c r="EIK880" s="75"/>
      <c r="EIL880" s="81"/>
      <c r="EIM880" s="75"/>
      <c r="EIN880" s="81"/>
      <c r="EIO880" s="75"/>
      <c r="EIP880" s="81"/>
      <c r="EIQ880" s="75"/>
      <c r="EIR880" s="81"/>
      <c r="EIS880" s="75"/>
      <c r="EIT880" s="81"/>
      <c r="EIU880" s="75"/>
      <c r="EIV880" s="81"/>
      <c r="EIW880" s="75"/>
      <c r="EIX880" s="81"/>
      <c r="EIY880" s="75"/>
      <c r="EIZ880" s="81"/>
      <c r="EJA880" s="75"/>
      <c r="EJB880" s="81"/>
      <c r="EJC880" s="75"/>
      <c r="EJD880" s="81"/>
      <c r="EJE880" s="75"/>
      <c r="EJF880" s="81"/>
      <c r="EJG880" s="75"/>
      <c r="EJH880" s="81"/>
      <c r="EJI880" s="75"/>
      <c r="EJJ880" s="81"/>
      <c r="EJK880" s="75"/>
      <c r="EJL880" s="81"/>
      <c r="EJM880" s="75"/>
      <c r="EJN880" s="81"/>
      <c r="EJO880" s="75"/>
      <c r="EJP880" s="81"/>
      <c r="EJQ880" s="75"/>
      <c r="EJR880" s="81"/>
      <c r="EJS880" s="75"/>
      <c r="EJT880" s="81"/>
      <c r="EJU880" s="75"/>
      <c r="EJV880" s="81"/>
      <c r="EJW880" s="75"/>
      <c r="EJX880" s="81"/>
      <c r="EJY880" s="75"/>
      <c r="EJZ880" s="81"/>
      <c r="EKA880" s="75"/>
      <c r="EKB880" s="81"/>
      <c r="EKC880" s="75"/>
      <c r="EKD880" s="81"/>
      <c r="EKE880" s="75"/>
      <c r="EKF880" s="81"/>
      <c r="EKG880" s="75"/>
      <c r="EKH880" s="81"/>
      <c r="EKI880" s="75"/>
      <c r="EKJ880" s="81"/>
      <c r="EKK880" s="75"/>
      <c r="EKL880" s="81"/>
      <c r="EKM880" s="75"/>
      <c r="EKN880" s="81"/>
      <c r="EKO880" s="75"/>
      <c r="EKP880" s="81"/>
      <c r="EKQ880" s="75"/>
      <c r="EKR880" s="81"/>
      <c r="EKS880" s="75"/>
      <c r="EKT880" s="81"/>
      <c r="EKU880" s="75"/>
      <c r="EKV880" s="81"/>
      <c r="EKW880" s="75"/>
      <c r="EKX880" s="81"/>
      <c r="EKY880" s="75"/>
      <c r="EKZ880" s="81"/>
      <c r="ELA880" s="75"/>
      <c r="ELB880" s="81"/>
      <c r="ELC880" s="75"/>
      <c r="ELD880" s="81"/>
      <c r="ELE880" s="75"/>
      <c r="ELF880" s="81"/>
      <c r="ELG880" s="75"/>
      <c r="ELH880" s="81"/>
      <c r="ELI880" s="75"/>
      <c r="ELJ880" s="81"/>
      <c r="ELK880" s="75"/>
      <c r="ELL880" s="81"/>
      <c r="ELM880" s="75"/>
      <c r="ELN880" s="81"/>
      <c r="ELO880" s="75"/>
      <c r="ELP880" s="81"/>
      <c r="ELQ880" s="75"/>
      <c r="ELR880" s="81"/>
      <c r="ELS880" s="75"/>
      <c r="ELT880" s="81"/>
      <c r="ELU880" s="75"/>
      <c r="ELV880" s="81"/>
      <c r="ELW880" s="75"/>
      <c r="ELX880" s="81"/>
      <c r="ELY880" s="75"/>
      <c r="ELZ880" s="81"/>
      <c r="EMA880" s="75"/>
      <c r="EMB880" s="81"/>
      <c r="EMC880" s="75"/>
      <c r="EMD880" s="81"/>
      <c r="EME880" s="75"/>
      <c r="EMF880" s="81"/>
      <c r="EMG880" s="75"/>
      <c r="EMH880" s="81"/>
      <c r="EMI880" s="75"/>
      <c r="EMJ880" s="81"/>
      <c r="EMK880" s="75"/>
      <c r="EML880" s="81"/>
      <c r="EMM880" s="75"/>
      <c r="EMN880" s="81"/>
      <c r="EMO880" s="75"/>
      <c r="EMP880" s="81"/>
      <c r="EMQ880" s="75"/>
      <c r="EMR880" s="81"/>
      <c r="EMS880" s="75"/>
      <c r="EMT880" s="81"/>
      <c r="EMU880" s="75"/>
      <c r="EMV880" s="81"/>
      <c r="EMW880" s="75"/>
      <c r="EMX880" s="81"/>
      <c r="EMY880" s="75"/>
      <c r="EMZ880" s="81"/>
      <c r="ENA880" s="75"/>
      <c r="ENB880" s="81"/>
      <c r="ENC880" s="75"/>
      <c r="END880" s="81"/>
      <c r="ENE880" s="75"/>
      <c r="ENF880" s="81"/>
      <c r="ENG880" s="75"/>
      <c r="ENH880" s="81"/>
      <c r="ENI880" s="75"/>
      <c r="ENJ880" s="81"/>
      <c r="ENK880" s="75"/>
      <c r="ENL880" s="81"/>
      <c r="ENM880" s="75"/>
      <c r="ENN880" s="81"/>
      <c r="ENO880" s="75"/>
      <c r="ENP880" s="81"/>
      <c r="ENQ880" s="75"/>
      <c r="ENR880" s="81"/>
      <c r="ENS880" s="75"/>
      <c r="ENT880" s="81"/>
      <c r="ENU880" s="75"/>
      <c r="ENV880" s="81"/>
      <c r="ENW880" s="75"/>
      <c r="ENX880" s="81"/>
      <c r="ENY880" s="75"/>
      <c r="ENZ880" s="81"/>
      <c r="EOA880" s="75"/>
      <c r="EOB880" s="81"/>
      <c r="EOC880" s="75"/>
      <c r="EOD880" s="81"/>
      <c r="EOE880" s="75"/>
      <c r="EOF880" s="81"/>
      <c r="EOG880" s="75"/>
      <c r="EOH880" s="81"/>
      <c r="EOI880" s="75"/>
      <c r="EOJ880" s="81"/>
      <c r="EOK880" s="75"/>
      <c r="EOL880" s="81"/>
      <c r="EOM880" s="75"/>
      <c r="EON880" s="81"/>
      <c r="EOO880" s="75"/>
      <c r="EOP880" s="81"/>
      <c r="EOQ880" s="75"/>
      <c r="EOR880" s="81"/>
      <c r="EOS880" s="75"/>
      <c r="EOT880" s="81"/>
      <c r="EOU880" s="75"/>
      <c r="EOV880" s="81"/>
      <c r="EOW880" s="75"/>
      <c r="EOX880" s="81"/>
      <c r="EOY880" s="75"/>
      <c r="EOZ880" s="81"/>
      <c r="EPA880" s="75"/>
      <c r="EPB880" s="81"/>
      <c r="EPC880" s="75"/>
      <c r="EPD880" s="81"/>
      <c r="EPE880" s="75"/>
      <c r="EPF880" s="81"/>
      <c r="EPG880" s="75"/>
      <c r="EPH880" s="81"/>
      <c r="EPI880" s="75"/>
      <c r="EPJ880" s="81"/>
      <c r="EPK880" s="75"/>
      <c r="EPL880" s="81"/>
      <c r="EPM880" s="75"/>
      <c r="EPN880" s="81"/>
      <c r="EPO880" s="75"/>
      <c r="EPP880" s="81"/>
      <c r="EPQ880" s="75"/>
      <c r="EPR880" s="81"/>
      <c r="EPS880" s="75"/>
      <c r="EPT880" s="81"/>
      <c r="EPU880" s="75"/>
      <c r="EPV880" s="81"/>
      <c r="EPW880" s="75"/>
      <c r="EPX880" s="81"/>
      <c r="EPY880" s="75"/>
      <c r="EPZ880" s="81"/>
      <c r="EQA880" s="75"/>
      <c r="EQB880" s="81"/>
      <c r="EQC880" s="75"/>
      <c r="EQD880" s="81"/>
      <c r="EQE880" s="75"/>
      <c r="EQF880" s="81"/>
      <c r="EQG880" s="75"/>
      <c r="EQH880" s="81"/>
      <c r="EQI880" s="75"/>
      <c r="EQJ880" s="81"/>
      <c r="EQK880" s="75"/>
      <c r="EQL880" s="81"/>
      <c r="EQM880" s="75"/>
      <c r="EQN880" s="81"/>
      <c r="EQO880" s="75"/>
      <c r="EQP880" s="81"/>
      <c r="EQQ880" s="75"/>
      <c r="EQR880" s="81"/>
      <c r="EQS880" s="75"/>
      <c r="EQT880" s="81"/>
      <c r="EQU880" s="75"/>
      <c r="EQV880" s="81"/>
      <c r="EQW880" s="75"/>
      <c r="EQX880" s="81"/>
      <c r="EQY880" s="75"/>
      <c r="EQZ880" s="81"/>
      <c r="ERA880" s="75"/>
      <c r="ERB880" s="81"/>
      <c r="ERC880" s="75"/>
      <c r="ERD880" s="81"/>
      <c r="ERE880" s="75"/>
      <c r="ERF880" s="81"/>
      <c r="ERG880" s="75"/>
      <c r="ERH880" s="81"/>
      <c r="ERI880" s="75"/>
      <c r="ERJ880" s="81"/>
      <c r="ERK880" s="75"/>
      <c r="ERL880" s="81"/>
      <c r="ERM880" s="75"/>
      <c r="ERN880" s="81"/>
      <c r="ERO880" s="75"/>
      <c r="ERP880" s="81"/>
      <c r="ERQ880" s="75"/>
      <c r="ERR880" s="81"/>
      <c r="ERS880" s="75"/>
      <c r="ERT880" s="81"/>
      <c r="ERU880" s="75"/>
      <c r="ERV880" s="81"/>
      <c r="ERW880" s="75"/>
      <c r="ERX880" s="81"/>
      <c r="ERY880" s="75"/>
      <c r="ERZ880" s="81"/>
      <c r="ESA880" s="75"/>
      <c r="ESB880" s="81"/>
      <c r="ESC880" s="75"/>
      <c r="ESD880" s="81"/>
      <c r="ESE880" s="75"/>
      <c r="ESF880" s="81"/>
      <c r="ESG880" s="75"/>
      <c r="ESH880" s="81"/>
      <c r="ESI880" s="75"/>
      <c r="ESJ880" s="81"/>
      <c r="ESK880" s="75"/>
      <c r="ESL880" s="81"/>
      <c r="ESM880" s="75"/>
      <c r="ESN880" s="81"/>
      <c r="ESO880" s="75"/>
      <c r="ESP880" s="81"/>
      <c r="ESQ880" s="75"/>
      <c r="ESR880" s="81"/>
      <c r="ESS880" s="75"/>
      <c r="EST880" s="81"/>
      <c r="ESU880" s="75"/>
      <c r="ESV880" s="81"/>
      <c r="ESW880" s="75"/>
      <c r="ESX880" s="81"/>
      <c r="ESY880" s="75"/>
      <c r="ESZ880" s="81"/>
      <c r="ETA880" s="75"/>
      <c r="ETB880" s="81"/>
      <c r="ETC880" s="75"/>
      <c r="ETD880" s="81"/>
      <c r="ETE880" s="75"/>
      <c r="ETF880" s="81"/>
      <c r="ETG880" s="75"/>
      <c r="ETH880" s="81"/>
      <c r="ETI880" s="75"/>
      <c r="ETJ880" s="81"/>
      <c r="ETK880" s="75"/>
      <c r="ETL880" s="81"/>
      <c r="ETM880" s="75"/>
      <c r="ETN880" s="81"/>
      <c r="ETO880" s="75"/>
      <c r="ETP880" s="81"/>
      <c r="ETQ880" s="75"/>
      <c r="ETR880" s="81"/>
      <c r="ETS880" s="75"/>
      <c r="ETT880" s="81"/>
      <c r="ETU880" s="75"/>
      <c r="ETV880" s="81"/>
      <c r="ETW880" s="75"/>
      <c r="ETX880" s="81"/>
      <c r="ETY880" s="75"/>
      <c r="ETZ880" s="81"/>
      <c r="EUA880" s="75"/>
      <c r="EUB880" s="81"/>
      <c r="EUC880" s="75"/>
      <c r="EUD880" s="81"/>
      <c r="EUE880" s="75"/>
      <c r="EUF880" s="81"/>
      <c r="EUG880" s="75"/>
      <c r="EUH880" s="81"/>
      <c r="EUI880" s="75"/>
      <c r="EUJ880" s="81"/>
      <c r="EUK880" s="75"/>
      <c r="EUL880" s="81"/>
      <c r="EUM880" s="75"/>
      <c r="EUN880" s="81"/>
      <c r="EUO880" s="75"/>
      <c r="EUP880" s="81"/>
      <c r="EUQ880" s="75"/>
      <c r="EUR880" s="81"/>
      <c r="EUS880" s="75"/>
      <c r="EUT880" s="81"/>
      <c r="EUU880" s="75"/>
      <c r="EUV880" s="81"/>
      <c r="EUW880" s="75"/>
      <c r="EUX880" s="81"/>
      <c r="EUY880" s="75"/>
      <c r="EUZ880" s="81"/>
      <c r="EVA880" s="75"/>
      <c r="EVB880" s="81"/>
      <c r="EVC880" s="75"/>
      <c r="EVD880" s="81"/>
      <c r="EVE880" s="75"/>
      <c r="EVF880" s="81"/>
      <c r="EVG880" s="75"/>
      <c r="EVH880" s="81"/>
      <c r="EVI880" s="75"/>
      <c r="EVJ880" s="81"/>
      <c r="EVK880" s="75"/>
      <c r="EVL880" s="81"/>
      <c r="EVM880" s="75"/>
      <c r="EVN880" s="81"/>
      <c r="EVO880" s="75"/>
      <c r="EVP880" s="81"/>
      <c r="EVQ880" s="75"/>
      <c r="EVR880" s="81"/>
      <c r="EVS880" s="75"/>
      <c r="EVT880" s="81"/>
      <c r="EVU880" s="75"/>
      <c r="EVV880" s="81"/>
      <c r="EVW880" s="75"/>
      <c r="EVX880" s="81"/>
      <c r="EVY880" s="75"/>
      <c r="EVZ880" s="81"/>
      <c r="EWA880" s="75"/>
      <c r="EWB880" s="81"/>
      <c r="EWC880" s="75"/>
      <c r="EWD880" s="81"/>
      <c r="EWE880" s="75"/>
      <c r="EWF880" s="81"/>
      <c r="EWG880" s="75"/>
      <c r="EWH880" s="81"/>
      <c r="EWI880" s="75"/>
      <c r="EWJ880" s="81"/>
      <c r="EWK880" s="75"/>
      <c r="EWL880" s="81"/>
      <c r="EWM880" s="75"/>
      <c r="EWN880" s="81"/>
      <c r="EWO880" s="75"/>
      <c r="EWP880" s="81"/>
      <c r="EWQ880" s="75"/>
      <c r="EWR880" s="81"/>
      <c r="EWS880" s="75"/>
      <c r="EWT880" s="81"/>
      <c r="EWU880" s="75"/>
      <c r="EWV880" s="81"/>
      <c r="EWW880" s="75"/>
      <c r="EWX880" s="81"/>
      <c r="EWY880" s="75"/>
      <c r="EWZ880" s="81"/>
      <c r="EXA880" s="75"/>
      <c r="EXB880" s="81"/>
      <c r="EXC880" s="75"/>
      <c r="EXD880" s="81"/>
      <c r="EXE880" s="75"/>
      <c r="EXF880" s="81"/>
      <c r="EXG880" s="75"/>
      <c r="EXH880" s="81"/>
      <c r="EXI880" s="75"/>
      <c r="EXJ880" s="81"/>
      <c r="EXK880" s="75"/>
      <c r="EXL880" s="81"/>
      <c r="EXM880" s="75"/>
      <c r="EXN880" s="81"/>
      <c r="EXO880" s="75"/>
      <c r="EXP880" s="81"/>
      <c r="EXQ880" s="75"/>
      <c r="EXR880" s="81"/>
      <c r="EXS880" s="75"/>
      <c r="EXT880" s="81"/>
      <c r="EXU880" s="75"/>
      <c r="EXV880" s="81"/>
      <c r="EXW880" s="75"/>
      <c r="EXX880" s="81"/>
      <c r="EXY880" s="75"/>
      <c r="EXZ880" s="81"/>
      <c r="EYA880" s="75"/>
      <c r="EYB880" s="81"/>
      <c r="EYC880" s="75"/>
      <c r="EYD880" s="81"/>
      <c r="EYE880" s="75"/>
      <c r="EYF880" s="81"/>
      <c r="EYG880" s="75"/>
      <c r="EYH880" s="81"/>
      <c r="EYI880" s="75"/>
      <c r="EYJ880" s="81"/>
      <c r="EYK880" s="75"/>
      <c r="EYL880" s="81"/>
      <c r="EYM880" s="75"/>
      <c r="EYN880" s="81"/>
      <c r="EYO880" s="75"/>
      <c r="EYP880" s="81"/>
      <c r="EYQ880" s="75"/>
      <c r="EYR880" s="81"/>
      <c r="EYS880" s="75"/>
      <c r="EYT880" s="81"/>
      <c r="EYU880" s="75"/>
      <c r="EYV880" s="81"/>
      <c r="EYW880" s="75"/>
      <c r="EYX880" s="81"/>
      <c r="EYY880" s="75"/>
      <c r="EYZ880" s="81"/>
      <c r="EZA880" s="75"/>
      <c r="EZB880" s="81"/>
      <c r="EZC880" s="75"/>
      <c r="EZD880" s="81"/>
      <c r="EZE880" s="75"/>
      <c r="EZF880" s="81"/>
      <c r="EZG880" s="75"/>
      <c r="EZH880" s="81"/>
      <c r="EZI880" s="75"/>
      <c r="EZJ880" s="81"/>
      <c r="EZK880" s="75"/>
      <c r="EZL880" s="81"/>
      <c r="EZM880" s="75"/>
      <c r="EZN880" s="81"/>
      <c r="EZO880" s="75"/>
      <c r="EZP880" s="81"/>
      <c r="EZQ880" s="75"/>
      <c r="EZR880" s="81"/>
      <c r="EZS880" s="75"/>
      <c r="EZT880" s="81"/>
      <c r="EZU880" s="75"/>
      <c r="EZV880" s="81"/>
      <c r="EZW880" s="75"/>
      <c r="EZX880" s="81"/>
      <c r="EZY880" s="75"/>
      <c r="EZZ880" s="81"/>
      <c r="FAA880" s="75"/>
      <c r="FAB880" s="81"/>
      <c r="FAC880" s="75"/>
      <c r="FAD880" s="81"/>
      <c r="FAE880" s="75"/>
      <c r="FAF880" s="81"/>
      <c r="FAG880" s="75"/>
      <c r="FAH880" s="81"/>
      <c r="FAI880" s="75"/>
      <c r="FAJ880" s="81"/>
      <c r="FAK880" s="75"/>
      <c r="FAL880" s="81"/>
      <c r="FAM880" s="75"/>
      <c r="FAN880" s="81"/>
      <c r="FAO880" s="75"/>
      <c r="FAP880" s="81"/>
      <c r="FAQ880" s="75"/>
      <c r="FAR880" s="81"/>
      <c r="FAS880" s="75"/>
      <c r="FAT880" s="81"/>
      <c r="FAU880" s="75"/>
      <c r="FAV880" s="81"/>
      <c r="FAW880" s="75"/>
      <c r="FAX880" s="81"/>
      <c r="FAY880" s="75"/>
      <c r="FAZ880" s="81"/>
      <c r="FBA880" s="75"/>
      <c r="FBB880" s="81"/>
      <c r="FBC880" s="75"/>
      <c r="FBD880" s="81"/>
      <c r="FBE880" s="75"/>
      <c r="FBF880" s="81"/>
      <c r="FBG880" s="75"/>
      <c r="FBH880" s="81"/>
      <c r="FBI880" s="75"/>
      <c r="FBJ880" s="81"/>
      <c r="FBK880" s="75"/>
      <c r="FBL880" s="81"/>
      <c r="FBM880" s="75"/>
      <c r="FBN880" s="81"/>
      <c r="FBO880" s="75"/>
      <c r="FBP880" s="81"/>
      <c r="FBQ880" s="75"/>
      <c r="FBR880" s="81"/>
      <c r="FBS880" s="75"/>
      <c r="FBT880" s="81"/>
      <c r="FBU880" s="75"/>
      <c r="FBV880" s="81"/>
      <c r="FBW880" s="75"/>
      <c r="FBX880" s="81"/>
      <c r="FBY880" s="75"/>
      <c r="FBZ880" s="81"/>
      <c r="FCA880" s="75"/>
      <c r="FCB880" s="81"/>
      <c r="FCC880" s="75"/>
      <c r="FCD880" s="81"/>
      <c r="FCE880" s="75"/>
      <c r="FCF880" s="81"/>
      <c r="FCG880" s="75"/>
      <c r="FCH880" s="81"/>
      <c r="FCI880" s="75"/>
      <c r="FCJ880" s="81"/>
      <c r="FCK880" s="75"/>
      <c r="FCL880" s="81"/>
      <c r="FCM880" s="75"/>
      <c r="FCN880" s="81"/>
      <c r="FCO880" s="75"/>
      <c r="FCP880" s="81"/>
      <c r="FCQ880" s="75"/>
      <c r="FCR880" s="81"/>
      <c r="FCS880" s="75"/>
      <c r="FCT880" s="81"/>
      <c r="FCU880" s="75"/>
      <c r="FCV880" s="81"/>
      <c r="FCW880" s="75"/>
      <c r="FCX880" s="81"/>
      <c r="FCY880" s="75"/>
      <c r="FCZ880" s="81"/>
      <c r="FDA880" s="75"/>
      <c r="FDB880" s="81"/>
      <c r="FDC880" s="75"/>
      <c r="FDD880" s="81"/>
      <c r="FDE880" s="75"/>
      <c r="FDF880" s="81"/>
      <c r="FDG880" s="75"/>
      <c r="FDH880" s="81"/>
      <c r="FDI880" s="75"/>
      <c r="FDJ880" s="81"/>
      <c r="FDK880" s="75"/>
      <c r="FDL880" s="81"/>
      <c r="FDM880" s="75"/>
      <c r="FDN880" s="81"/>
      <c r="FDO880" s="75"/>
      <c r="FDP880" s="81"/>
      <c r="FDQ880" s="75"/>
      <c r="FDR880" s="81"/>
      <c r="FDS880" s="75"/>
      <c r="FDT880" s="81"/>
      <c r="FDU880" s="75"/>
      <c r="FDV880" s="81"/>
      <c r="FDW880" s="75"/>
      <c r="FDX880" s="81"/>
      <c r="FDY880" s="75"/>
      <c r="FDZ880" s="81"/>
      <c r="FEA880" s="75"/>
      <c r="FEB880" s="81"/>
      <c r="FEC880" s="75"/>
      <c r="FED880" s="81"/>
      <c r="FEE880" s="75"/>
      <c r="FEF880" s="81"/>
      <c r="FEG880" s="75"/>
      <c r="FEH880" s="81"/>
      <c r="FEI880" s="75"/>
      <c r="FEJ880" s="81"/>
      <c r="FEK880" s="75"/>
      <c r="FEL880" s="81"/>
      <c r="FEM880" s="75"/>
      <c r="FEN880" s="81"/>
      <c r="FEO880" s="75"/>
      <c r="FEP880" s="81"/>
      <c r="FEQ880" s="75"/>
      <c r="FER880" s="81"/>
      <c r="FES880" s="75"/>
      <c r="FET880" s="81"/>
      <c r="FEU880" s="75"/>
      <c r="FEV880" s="81"/>
      <c r="FEW880" s="75"/>
      <c r="FEX880" s="81"/>
      <c r="FEY880" s="75"/>
      <c r="FEZ880" s="81"/>
      <c r="FFA880" s="75"/>
      <c r="FFB880" s="81"/>
      <c r="FFC880" s="75"/>
      <c r="FFD880" s="81"/>
      <c r="FFE880" s="75"/>
      <c r="FFF880" s="81"/>
      <c r="FFG880" s="75"/>
      <c r="FFH880" s="81"/>
      <c r="FFI880" s="75"/>
      <c r="FFJ880" s="81"/>
      <c r="FFK880" s="75"/>
      <c r="FFL880" s="81"/>
      <c r="FFM880" s="75"/>
      <c r="FFN880" s="81"/>
      <c r="FFO880" s="75"/>
      <c r="FFP880" s="81"/>
      <c r="FFQ880" s="75"/>
      <c r="FFR880" s="81"/>
      <c r="FFS880" s="75"/>
      <c r="FFT880" s="81"/>
      <c r="FFU880" s="75"/>
      <c r="FFV880" s="81"/>
      <c r="FFW880" s="75"/>
      <c r="FFX880" s="81"/>
      <c r="FFY880" s="75"/>
      <c r="FFZ880" s="81"/>
      <c r="FGA880" s="75"/>
      <c r="FGB880" s="81"/>
      <c r="FGC880" s="75"/>
      <c r="FGD880" s="81"/>
      <c r="FGE880" s="75"/>
      <c r="FGF880" s="81"/>
      <c r="FGG880" s="75"/>
      <c r="FGH880" s="81"/>
      <c r="FGI880" s="75"/>
      <c r="FGJ880" s="81"/>
      <c r="FGK880" s="75"/>
      <c r="FGL880" s="81"/>
      <c r="FGM880" s="75"/>
      <c r="FGN880" s="81"/>
      <c r="FGO880" s="75"/>
      <c r="FGP880" s="81"/>
      <c r="FGQ880" s="75"/>
      <c r="FGR880" s="81"/>
      <c r="FGS880" s="75"/>
      <c r="FGT880" s="81"/>
      <c r="FGU880" s="75"/>
      <c r="FGV880" s="81"/>
      <c r="FGW880" s="75"/>
      <c r="FGX880" s="81"/>
      <c r="FGY880" s="75"/>
      <c r="FGZ880" s="81"/>
      <c r="FHA880" s="75"/>
      <c r="FHB880" s="81"/>
      <c r="FHC880" s="75"/>
      <c r="FHD880" s="81"/>
      <c r="FHE880" s="75"/>
      <c r="FHF880" s="81"/>
      <c r="FHG880" s="75"/>
      <c r="FHH880" s="81"/>
      <c r="FHI880" s="75"/>
      <c r="FHJ880" s="81"/>
      <c r="FHK880" s="75"/>
      <c r="FHL880" s="81"/>
      <c r="FHM880" s="75"/>
      <c r="FHN880" s="81"/>
      <c r="FHO880" s="75"/>
      <c r="FHP880" s="81"/>
      <c r="FHQ880" s="75"/>
      <c r="FHR880" s="81"/>
      <c r="FHS880" s="75"/>
      <c r="FHT880" s="81"/>
      <c r="FHU880" s="75"/>
      <c r="FHV880" s="81"/>
      <c r="FHW880" s="75"/>
      <c r="FHX880" s="81"/>
      <c r="FHY880" s="75"/>
      <c r="FHZ880" s="81"/>
      <c r="FIA880" s="75"/>
      <c r="FIB880" s="81"/>
      <c r="FIC880" s="75"/>
      <c r="FID880" s="81"/>
      <c r="FIE880" s="75"/>
      <c r="FIF880" s="81"/>
      <c r="FIG880" s="75"/>
      <c r="FIH880" s="81"/>
      <c r="FII880" s="75"/>
      <c r="FIJ880" s="81"/>
      <c r="FIK880" s="75"/>
      <c r="FIL880" s="81"/>
      <c r="FIM880" s="75"/>
      <c r="FIN880" s="81"/>
      <c r="FIO880" s="75"/>
      <c r="FIP880" s="81"/>
      <c r="FIQ880" s="75"/>
      <c r="FIR880" s="81"/>
      <c r="FIS880" s="75"/>
      <c r="FIT880" s="81"/>
      <c r="FIU880" s="75"/>
      <c r="FIV880" s="81"/>
      <c r="FIW880" s="75"/>
      <c r="FIX880" s="81"/>
      <c r="FIY880" s="75"/>
      <c r="FIZ880" s="81"/>
      <c r="FJA880" s="75"/>
      <c r="FJB880" s="81"/>
      <c r="FJC880" s="75"/>
      <c r="FJD880" s="81"/>
      <c r="FJE880" s="75"/>
      <c r="FJF880" s="81"/>
      <c r="FJG880" s="75"/>
      <c r="FJH880" s="81"/>
      <c r="FJI880" s="75"/>
      <c r="FJJ880" s="81"/>
      <c r="FJK880" s="75"/>
      <c r="FJL880" s="81"/>
      <c r="FJM880" s="75"/>
      <c r="FJN880" s="81"/>
      <c r="FJO880" s="75"/>
      <c r="FJP880" s="81"/>
      <c r="FJQ880" s="75"/>
      <c r="FJR880" s="81"/>
      <c r="FJS880" s="75"/>
      <c r="FJT880" s="81"/>
      <c r="FJU880" s="75"/>
      <c r="FJV880" s="81"/>
      <c r="FJW880" s="75"/>
      <c r="FJX880" s="81"/>
      <c r="FJY880" s="75"/>
      <c r="FJZ880" s="81"/>
      <c r="FKA880" s="75"/>
      <c r="FKB880" s="81"/>
      <c r="FKC880" s="75"/>
      <c r="FKD880" s="81"/>
      <c r="FKE880" s="75"/>
      <c r="FKF880" s="81"/>
      <c r="FKG880" s="75"/>
      <c r="FKH880" s="81"/>
      <c r="FKI880" s="75"/>
      <c r="FKJ880" s="81"/>
      <c r="FKK880" s="75"/>
      <c r="FKL880" s="81"/>
      <c r="FKM880" s="75"/>
      <c r="FKN880" s="81"/>
      <c r="FKO880" s="75"/>
      <c r="FKP880" s="81"/>
      <c r="FKQ880" s="75"/>
      <c r="FKR880" s="81"/>
      <c r="FKS880" s="75"/>
      <c r="FKT880" s="81"/>
      <c r="FKU880" s="75"/>
      <c r="FKV880" s="81"/>
      <c r="FKW880" s="75"/>
      <c r="FKX880" s="81"/>
      <c r="FKY880" s="75"/>
      <c r="FKZ880" s="81"/>
      <c r="FLA880" s="75"/>
      <c r="FLB880" s="81"/>
      <c r="FLC880" s="75"/>
      <c r="FLD880" s="81"/>
      <c r="FLE880" s="75"/>
      <c r="FLF880" s="81"/>
      <c r="FLG880" s="75"/>
      <c r="FLH880" s="81"/>
      <c r="FLI880" s="75"/>
      <c r="FLJ880" s="81"/>
      <c r="FLK880" s="75"/>
      <c r="FLL880" s="81"/>
      <c r="FLM880" s="75"/>
      <c r="FLN880" s="81"/>
      <c r="FLO880" s="75"/>
      <c r="FLP880" s="81"/>
      <c r="FLQ880" s="75"/>
      <c r="FLR880" s="81"/>
      <c r="FLS880" s="75"/>
      <c r="FLT880" s="81"/>
      <c r="FLU880" s="75"/>
      <c r="FLV880" s="81"/>
      <c r="FLW880" s="75"/>
      <c r="FLX880" s="81"/>
      <c r="FLY880" s="75"/>
      <c r="FLZ880" s="81"/>
      <c r="FMA880" s="75"/>
      <c r="FMB880" s="81"/>
      <c r="FMC880" s="75"/>
      <c r="FMD880" s="81"/>
      <c r="FME880" s="75"/>
      <c r="FMF880" s="81"/>
      <c r="FMG880" s="75"/>
      <c r="FMH880" s="81"/>
      <c r="FMI880" s="75"/>
      <c r="FMJ880" s="81"/>
      <c r="FMK880" s="75"/>
      <c r="FML880" s="81"/>
      <c r="FMM880" s="75"/>
      <c r="FMN880" s="81"/>
      <c r="FMO880" s="75"/>
      <c r="FMP880" s="81"/>
      <c r="FMQ880" s="75"/>
      <c r="FMR880" s="81"/>
      <c r="FMS880" s="75"/>
      <c r="FMT880" s="81"/>
      <c r="FMU880" s="75"/>
      <c r="FMV880" s="81"/>
      <c r="FMW880" s="75"/>
      <c r="FMX880" s="81"/>
      <c r="FMY880" s="75"/>
      <c r="FMZ880" s="81"/>
      <c r="FNA880" s="75"/>
      <c r="FNB880" s="81"/>
      <c r="FNC880" s="75"/>
      <c r="FND880" s="81"/>
      <c r="FNE880" s="75"/>
      <c r="FNF880" s="81"/>
      <c r="FNG880" s="75"/>
      <c r="FNH880" s="81"/>
      <c r="FNI880" s="75"/>
      <c r="FNJ880" s="81"/>
      <c r="FNK880" s="75"/>
      <c r="FNL880" s="81"/>
      <c r="FNM880" s="75"/>
      <c r="FNN880" s="81"/>
      <c r="FNO880" s="75"/>
      <c r="FNP880" s="81"/>
      <c r="FNQ880" s="75"/>
      <c r="FNR880" s="81"/>
      <c r="FNS880" s="75"/>
      <c r="FNT880" s="81"/>
      <c r="FNU880" s="75"/>
      <c r="FNV880" s="81"/>
      <c r="FNW880" s="75"/>
      <c r="FNX880" s="81"/>
      <c r="FNY880" s="75"/>
      <c r="FNZ880" s="81"/>
      <c r="FOA880" s="75"/>
      <c r="FOB880" s="81"/>
      <c r="FOC880" s="75"/>
      <c r="FOD880" s="81"/>
      <c r="FOE880" s="75"/>
      <c r="FOF880" s="81"/>
      <c r="FOG880" s="75"/>
      <c r="FOH880" s="81"/>
      <c r="FOI880" s="75"/>
      <c r="FOJ880" s="81"/>
      <c r="FOK880" s="75"/>
      <c r="FOL880" s="81"/>
      <c r="FOM880" s="75"/>
      <c r="FON880" s="81"/>
      <c r="FOO880" s="75"/>
      <c r="FOP880" s="81"/>
      <c r="FOQ880" s="75"/>
      <c r="FOR880" s="81"/>
      <c r="FOS880" s="75"/>
      <c r="FOT880" s="81"/>
      <c r="FOU880" s="75"/>
      <c r="FOV880" s="81"/>
      <c r="FOW880" s="75"/>
      <c r="FOX880" s="81"/>
      <c r="FOY880" s="75"/>
      <c r="FOZ880" s="81"/>
      <c r="FPA880" s="75"/>
      <c r="FPB880" s="81"/>
      <c r="FPC880" s="75"/>
      <c r="FPD880" s="81"/>
      <c r="FPE880" s="75"/>
      <c r="FPF880" s="81"/>
      <c r="FPG880" s="75"/>
      <c r="FPH880" s="81"/>
      <c r="FPI880" s="75"/>
      <c r="FPJ880" s="81"/>
      <c r="FPK880" s="75"/>
      <c r="FPL880" s="81"/>
      <c r="FPM880" s="75"/>
      <c r="FPN880" s="81"/>
      <c r="FPO880" s="75"/>
      <c r="FPP880" s="81"/>
      <c r="FPQ880" s="75"/>
      <c r="FPR880" s="81"/>
      <c r="FPS880" s="75"/>
      <c r="FPT880" s="81"/>
      <c r="FPU880" s="75"/>
      <c r="FPV880" s="81"/>
      <c r="FPW880" s="75"/>
      <c r="FPX880" s="81"/>
      <c r="FPY880" s="75"/>
      <c r="FPZ880" s="81"/>
      <c r="FQA880" s="75"/>
      <c r="FQB880" s="81"/>
      <c r="FQC880" s="75"/>
      <c r="FQD880" s="81"/>
      <c r="FQE880" s="75"/>
      <c r="FQF880" s="81"/>
      <c r="FQG880" s="75"/>
      <c r="FQH880" s="81"/>
      <c r="FQI880" s="75"/>
      <c r="FQJ880" s="81"/>
      <c r="FQK880" s="75"/>
      <c r="FQL880" s="81"/>
      <c r="FQM880" s="75"/>
      <c r="FQN880" s="81"/>
      <c r="FQO880" s="75"/>
      <c r="FQP880" s="81"/>
      <c r="FQQ880" s="75"/>
      <c r="FQR880" s="81"/>
      <c r="FQS880" s="75"/>
      <c r="FQT880" s="81"/>
      <c r="FQU880" s="75"/>
      <c r="FQV880" s="81"/>
      <c r="FQW880" s="75"/>
      <c r="FQX880" s="81"/>
      <c r="FQY880" s="75"/>
      <c r="FQZ880" s="81"/>
      <c r="FRA880" s="75"/>
      <c r="FRB880" s="81"/>
      <c r="FRC880" s="75"/>
      <c r="FRD880" s="81"/>
      <c r="FRE880" s="75"/>
      <c r="FRF880" s="81"/>
      <c r="FRG880" s="75"/>
      <c r="FRH880" s="81"/>
      <c r="FRI880" s="75"/>
      <c r="FRJ880" s="81"/>
      <c r="FRK880" s="75"/>
      <c r="FRL880" s="81"/>
      <c r="FRM880" s="75"/>
      <c r="FRN880" s="81"/>
      <c r="FRO880" s="75"/>
      <c r="FRP880" s="81"/>
      <c r="FRQ880" s="75"/>
      <c r="FRR880" s="81"/>
      <c r="FRS880" s="75"/>
      <c r="FRT880" s="81"/>
      <c r="FRU880" s="75"/>
      <c r="FRV880" s="81"/>
      <c r="FRW880" s="75"/>
      <c r="FRX880" s="81"/>
      <c r="FRY880" s="75"/>
      <c r="FRZ880" s="81"/>
      <c r="FSA880" s="75"/>
      <c r="FSB880" s="81"/>
      <c r="FSC880" s="75"/>
      <c r="FSD880" s="81"/>
      <c r="FSE880" s="75"/>
      <c r="FSF880" s="81"/>
      <c r="FSG880" s="75"/>
      <c r="FSH880" s="81"/>
      <c r="FSI880" s="75"/>
      <c r="FSJ880" s="81"/>
      <c r="FSK880" s="75"/>
      <c r="FSL880" s="81"/>
      <c r="FSM880" s="75"/>
      <c r="FSN880" s="81"/>
      <c r="FSO880" s="75"/>
      <c r="FSP880" s="81"/>
      <c r="FSQ880" s="75"/>
      <c r="FSR880" s="81"/>
      <c r="FSS880" s="75"/>
      <c r="FST880" s="81"/>
      <c r="FSU880" s="75"/>
      <c r="FSV880" s="81"/>
      <c r="FSW880" s="75"/>
      <c r="FSX880" s="81"/>
      <c r="FSY880" s="75"/>
      <c r="FSZ880" s="81"/>
      <c r="FTA880" s="75"/>
      <c r="FTB880" s="81"/>
      <c r="FTC880" s="75"/>
      <c r="FTD880" s="81"/>
      <c r="FTE880" s="75"/>
      <c r="FTF880" s="81"/>
      <c r="FTG880" s="75"/>
      <c r="FTH880" s="81"/>
      <c r="FTI880" s="75"/>
      <c r="FTJ880" s="81"/>
      <c r="FTK880" s="75"/>
      <c r="FTL880" s="81"/>
      <c r="FTM880" s="75"/>
      <c r="FTN880" s="81"/>
      <c r="FTO880" s="75"/>
      <c r="FTP880" s="81"/>
      <c r="FTQ880" s="75"/>
      <c r="FTR880" s="81"/>
      <c r="FTS880" s="75"/>
      <c r="FTT880" s="81"/>
      <c r="FTU880" s="75"/>
      <c r="FTV880" s="81"/>
      <c r="FTW880" s="75"/>
      <c r="FTX880" s="81"/>
      <c r="FTY880" s="75"/>
      <c r="FTZ880" s="81"/>
      <c r="FUA880" s="75"/>
      <c r="FUB880" s="81"/>
      <c r="FUC880" s="75"/>
      <c r="FUD880" s="81"/>
      <c r="FUE880" s="75"/>
      <c r="FUF880" s="81"/>
      <c r="FUG880" s="75"/>
      <c r="FUH880" s="81"/>
      <c r="FUI880" s="75"/>
      <c r="FUJ880" s="81"/>
      <c r="FUK880" s="75"/>
      <c r="FUL880" s="81"/>
      <c r="FUM880" s="75"/>
      <c r="FUN880" s="81"/>
      <c r="FUO880" s="75"/>
      <c r="FUP880" s="81"/>
      <c r="FUQ880" s="75"/>
      <c r="FUR880" s="81"/>
      <c r="FUS880" s="75"/>
      <c r="FUT880" s="81"/>
      <c r="FUU880" s="75"/>
      <c r="FUV880" s="81"/>
      <c r="FUW880" s="75"/>
      <c r="FUX880" s="81"/>
      <c r="FUY880" s="75"/>
      <c r="FUZ880" s="81"/>
      <c r="FVA880" s="75"/>
      <c r="FVB880" s="81"/>
      <c r="FVC880" s="75"/>
      <c r="FVD880" s="81"/>
      <c r="FVE880" s="75"/>
      <c r="FVF880" s="81"/>
      <c r="FVG880" s="75"/>
      <c r="FVH880" s="81"/>
      <c r="FVI880" s="75"/>
      <c r="FVJ880" s="81"/>
      <c r="FVK880" s="75"/>
      <c r="FVL880" s="81"/>
      <c r="FVM880" s="75"/>
      <c r="FVN880" s="81"/>
      <c r="FVO880" s="75"/>
      <c r="FVP880" s="81"/>
      <c r="FVQ880" s="75"/>
      <c r="FVR880" s="81"/>
      <c r="FVS880" s="75"/>
      <c r="FVT880" s="81"/>
      <c r="FVU880" s="75"/>
      <c r="FVV880" s="81"/>
      <c r="FVW880" s="75"/>
      <c r="FVX880" s="81"/>
      <c r="FVY880" s="75"/>
      <c r="FVZ880" s="81"/>
      <c r="FWA880" s="75"/>
      <c r="FWB880" s="81"/>
      <c r="FWC880" s="75"/>
      <c r="FWD880" s="81"/>
      <c r="FWE880" s="75"/>
      <c r="FWF880" s="81"/>
      <c r="FWG880" s="75"/>
      <c r="FWH880" s="81"/>
      <c r="FWI880" s="75"/>
      <c r="FWJ880" s="81"/>
      <c r="FWK880" s="75"/>
      <c r="FWL880" s="81"/>
      <c r="FWM880" s="75"/>
      <c r="FWN880" s="81"/>
      <c r="FWO880" s="75"/>
      <c r="FWP880" s="81"/>
      <c r="FWQ880" s="75"/>
      <c r="FWR880" s="81"/>
      <c r="FWS880" s="75"/>
      <c r="FWT880" s="81"/>
      <c r="FWU880" s="75"/>
      <c r="FWV880" s="81"/>
      <c r="FWW880" s="75"/>
      <c r="FWX880" s="81"/>
      <c r="FWY880" s="75"/>
      <c r="FWZ880" s="81"/>
      <c r="FXA880" s="75"/>
      <c r="FXB880" s="81"/>
      <c r="FXC880" s="75"/>
      <c r="FXD880" s="81"/>
      <c r="FXE880" s="75"/>
      <c r="FXF880" s="81"/>
      <c r="FXG880" s="75"/>
      <c r="FXH880" s="81"/>
      <c r="FXI880" s="75"/>
      <c r="FXJ880" s="81"/>
      <c r="FXK880" s="75"/>
      <c r="FXL880" s="81"/>
      <c r="FXM880" s="75"/>
      <c r="FXN880" s="81"/>
      <c r="FXO880" s="75"/>
      <c r="FXP880" s="81"/>
      <c r="FXQ880" s="75"/>
      <c r="FXR880" s="81"/>
      <c r="FXS880" s="75"/>
      <c r="FXT880" s="81"/>
      <c r="FXU880" s="75"/>
      <c r="FXV880" s="81"/>
      <c r="FXW880" s="75"/>
      <c r="FXX880" s="81"/>
      <c r="FXY880" s="75"/>
      <c r="FXZ880" s="81"/>
      <c r="FYA880" s="75"/>
      <c r="FYB880" s="81"/>
      <c r="FYC880" s="75"/>
      <c r="FYD880" s="81"/>
      <c r="FYE880" s="75"/>
      <c r="FYF880" s="81"/>
      <c r="FYG880" s="75"/>
      <c r="FYH880" s="81"/>
      <c r="FYI880" s="75"/>
      <c r="FYJ880" s="81"/>
      <c r="FYK880" s="75"/>
      <c r="FYL880" s="81"/>
      <c r="FYM880" s="75"/>
      <c r="FYN880" s="81"/>
      <c r="FYO880" s="75"/>
      <c r="FYP880" s="81"/>
      <c r="FYQ880" s="75"/>
      <c r="FYR880" s="81"/>
      <c r="FYS880" s="75"/>
      <c r="FYT880" s="81"/>
      <c r="FYU880" s="75"/>
      <c r="FYV880" s="81"/>
      <c r="FYW880" s="75"/>
      <c r="FYX880" s="81"/>
      <c r="FYY880" s="75"/>
      <c r="FYZ880" s="81"/>
      <c r="FZA880" s="75"/>
      <c r="FZB880" s="81"/>
      <c r="FZC880" s="75"/>
      <c r="FZD880" s="81"/>
      <c r="FZE880" s="75"/>
      <c r="FZF880" s="81"/>
      <c r="FZG880" s="75"/>
      <c r="FZH880" s="81"/>
      <c r="FZI880" s="75"/>
      <c r="FZJ880" s="81"/>
      <c r="FZK880" s="75"/>
      <c r="FZL880" s="81"/>
      <c r="FZM880" s="75"/>
      <c r="FZN880" s="81"/>
      <c r="FZO880" s="75"/>
      <c r="FZP880" s="81"/>
      <c r="FZQ880" s="75"/>
      <c r="FZR880" s="81"/>
      <c r="FZS880" s="75"/>
      <c r="FZT880" s="81"/>
      <c r="FZU880" s="75"/>
      <c r="FZV880" s="81"/>
      <c r="FZW880" s="75"/>
      <c r="FZX880" s="81"/>
      <c r="FZY880" s="75"/>
      <c r="FZZ880" s="81"/>
      <c r="GAA880" s="75"/>
      <c r="GAB880" s="81"/>
      <c r="GAC880" s="75"/>
      <c r="GAD880" s="81"/>
      <c r="GAE880" s="75"/>
      <c r="GAF880" s="81"/>
      <c r="GAG880" s="75"/>
      <c r="GAH880" s="81"/>
      <c r="GAI880" s="75"/>
      <c r="GAJ880" s="81"/>
      <c r="GAK880" s="75"/>
      <c r="GAL880" s="81"/>
      <c r="GAM880" s="75"/>
      <c r="GAN880" s="81"/>
      <c r="GAO880" s="75"/>
      <c r="GAP880" s="81"/>
      <c r="GAQ880" s="75"/>
      <c r="GAR880" s="81"/>
      <c r="GAS880" s="75"/>
      <c r="GAT880" s="81"/>
      <c r="GAU880" s="75"/>
      <c r="GAV880" s="81"/>
      <c r="GAW880" s="75"/>
      <c r="GAX880" s="81"/>
      <c r="GAY880" s="75"/>
      <c r="GAZ880" s="81"/>
      <c r="GBA880" s="75"/>
      <c r="GBB880" s="81"/>
      <c r="GBC880" s="75"/>
      <c r="GBD880" s="81"/>
      <c r="GBE880" s="75"/>
      <c r="GBF880" s="81"/>
      <c r="GBG880" s="75"/>
      <c r="GBH880" s="81"/>
      <c r="GBI880" s="75"/>
      <c r="GBJ880" s="81"/>
      <c r="GBK880" s="75"/>
      <c r="GBL880" s="81"/>
      <c r="GBM880" s="75"/>
      <c r="GBN880" s="81"/>
      <c r="GBO880" s="75"/>
      <c r="GBP880" s="81"/>
      <c r="GBQ880" s="75"/>
      <c r="GBR880" s="81"/>
      <c r="GBS880" s="75"/>
      <c r="GBT880" s="81"/>
      <c r="GBU880" s="75"/>
      <c r="GBV880" s="81"/>
      <c r="GBW880" s="75"/>
      <c r="GBX880" s="81"/>
      <c r="GBY880" s="75"/>
      <c r="GBZ880" s="81"/>
      <c r="GCA880" s="75"/>
      <c r="GCB880" s="81"/>
      <c r="GCC880" s="75"/>
      <c r="GCD880" s="81"/>
      <c r="GCE880" s="75"/>
      <c r="GCF880" s="81"/>
      <c r="GCG880" s="75"/>
      <c r="GCH880" s="81"/>
      <c r="GCI880" s="75"/>
      <c r="GCJ880" s="81"/>
      <c r="GCK880" s="75"/>
      <c r="GCL880" s="81"/>
      <c r="GCM880" s="75"/>
      <c r="GCN880" s="81"/>
      <c r="GCO880" s="75"/>
      <c r="GCP880" s="81"/>
      <c r="GCQ880" s="75"/>
      <c r="GCR880" s="81"/>
      <c r="GCS880" s="75"/>
      <c r="GCT880" s="81"/>
      <c r="GCU880" s="75"/>
      <c r="GCV880" s="81"/>
      <c r="GCW880" s="75"/>
      <c r="GCX880" s="81"/>
      <c r="GCY880" s="75"/>
      <c r="GCZ880" s="81"/>
      <c r="GDA880" s="75"/>
      <c r="GDB880" s="81"/>
      <c r="GDC880" s="75"/>
      <c r="GDD880" s="81"/>
      <c r="GDE880" s="75"/>
      <c r="GDF880" s="81"/>
      <c r="GDG880" s="75"/>
      <c r="GDH880" s="81"/>
      <c r="GDI880" s="75"/>
      <c r="GDJ880" s="81"/>
      <c r="GDK880" s="75"/>
      <c r="GDL880" s="81"/>
      <c r="GDM880" s="75"/>
      <c r="GDN880" s="81"/>
      <c r="GDO880" s="75"/>
      <c r="GDP880" s="81"/>
      <c r="GDQ880" s="75"/>
      <c r="GDR880" s="81"/>
      <c r="GDS880" s="75"/>
      <c r="GDT880" s="81"/>
      <c r="GDU880" s="75"/>
      <c r="GDV880" s="81"/>
      <c r="GDW880" s="75"/>
      <c r="GDX880" s="81"/>
      <c r="GDY880" s="75"/>
      <c r="GDZ880" s="81"/>
      <c r="GEA880" s="75"/>
      <c r="GEB880" s="81"/>
      <c r="GEC880" s="75"/>
      <c r="GED880" s="81"/>
      <c r="GEE880" s="75"/>
      <c r="GEF880" s="81"/>
      <c r="GEG880" s="75"/>
      <c r="GEH880" s="81"/>
      <c r="GEI880" s="75"/>
      <c r="GEJ880" s="81"/>
      <c r="GEK880" s="75"/>
      <c r="GEL880" s="81"/>
      <c r="GEM880" s="75"/>
      <c r="GEN880" s="81"/>
      <c r="GEO880" s="75"/>
      <c r="GEP880" s="81"/>
      <c r="GEQ880" s="75"/>
      <c r="GER880" s="81"/>
      <c r="GES880" s="75"/>
      <c r="GET880" s="81"/>
      <c r="GEU880" s="75"/>
      <c r="GEV880" s="81"/>
      <c r="GEW880" s="75"/>
      <c r="GEX880" s="81"/>
      <c r="GEY880" s="75"/>
      <c r="GEZ880" s="81"/>
      <c r="GFA880" s="75"/>
      <c r="GFB880" s="81"/>
      <c r="GFC880" s="75"/>
      <c r="GFD880" s="81"/>
      <c r="GFE880" s="75"/>
      <c r="GFF880" s="81"/>
      <c r="GFG880" s="75"/>
      <c r="GFH880" s="81"/>
      <c r="GFI880" s="75"/>
      <c r="GFJ880" s="81"/>
      <c r="GFK880" s="75"/>
      <c r="GFL880" s="81"/>
      <c r="GFM880" s="75"/>
      <c r="GFN880" s="81"/>
      <c r="GFO880" s="75"/>
      <c r="GFP880" s="81"/>
      <c r="GFQ880" s="75"/>
      <c r="GFR880" s="81"/>
      <c r="GFS880" s="75"/>
      <c r="GFT880" s="81"/>
      <c r="GFU880" s="75"/>
      <c r="GFV880" s="81"/>
      <c r="GFW880" s="75"/>
      <c r="GFX880" s="81"/>
      <c r="GFY880" s="75"/>
      <c r="GFZ880" s="81"/>
      <c r="GGA880" s="75"/>
      <c r="GGB880" s="81"/>
      <c r="GGC880" s="75"/>
      <c r="GGD880" s="81"/>
      <c r="GGE880" s="75"/>
      <c r="GGF880" s="81"/>
      <c r="GGG880" s="75"/>
      <c r="GGH880" s="81"/>
      <c r="GGI880" s="75"/>
      <c r="GGJ880" s="81"/>
      <c r="GGK880" s="75"/>
      <c r="GGL880" s="81"/>
      <c r="GGM880" s="75"/>
      <c r="GGN880" s="81"/>
      <c r="GGO880" s="75"/>
      <c r="GGP880" s="81"/>
      <c r="GGQ880" s="75"/>
      <c r="GGR880" s="81"/>
      <c r="GGS880" s="75"/>
      <c r="GGT880" s="81"/>
      <c r="GGU880" s="75"/>
      <c r="GGV880" s="81"/>
      <c r="GGW880" s="75"/>
      <c r="GGX880" s="81"/>
      <c r="GGY880" s="75"/>
      <c r="GGZ880" s="81"/>
      <c r="GHA880" s="75"/>
      <c r="GHB880" s="81"/>
      <c r="GHC880" s="75"/>
      <c r="GHD880" s="81"/>
      <c r="GHE880" s="75"/>
      <c r="GHF880" s="81"/>
      <c r="GHG880" s="75"/>
      <c r="GHH880" s="81"/>
      <c r="GHI880" s="75"/>
      <c r="GHJ880" s="81"/>
      <c r="GHK880" s="75"/>
      <c r="GHL880" s="81"/>
      <c r="GHM880" s="75"/>
      <c r="GHN880" s="81"/>
      <c r="GHO880" s="75"/>
      <c r="GHP880" s="81"/>
      <c r="GHQ880" s="75"/>
      <c r="GHR880" s="81"/>
      <c r="GHS880" s="75"/>
      <c r="GHT880" s="81"/>
      <c r="GHU880" s="75"/>
      <c r="GHV880" s="81"/>
      <c r="GHW880" s="75"/>
      <c r="GHX880" s="81"/>
      <c r="GHY880" s="75"/>
      <c r="GHZ880" s="81"/>
      <c r="GIA880" s="75"/>
      <c r="GIB880" s="81"/>
      <c r="GIC880" s="75"/>
      <c r="GID880" s="81"/>
      <c r="GIE880" s="75"/>
      <c r="GIF880" s="81"/>
      <c r="GIG880" s="75"/>
      <c r="GIH880" s="81"/>
      <c r="GII880" s="75"/>
      <c r="GIJ880" s="81"/>
      <c r="GIK880" s="75"/>
      <c r="GIL880" s="81"/>
      <c r="GIM880" s="75"/>
      <c r="GIN880" s="81"/>
      <c r="GIO880" s="75"/>
      <c r="GIP880" s="81"/>
      <c r="GIQ880" s="75"/>
      <c r="GIR880" s="81"/>
      <c r="GIS880" s="75"/>
      <c r="GIT880" s="81"/>
      <c r="GIU880" s="75"/>
      <c r="GIV880" s="81"/>
      <c r="GIW880" s="75"/>
      <c r="GIX880" s="81"/>
      <c r="GIY880" s="75"/>
      <c r="GIZ880" s="81"/>
      <c r="GJA880" s="75"/>
      <c r="GJB880" s="81"/>
      <c r="GJC880" s="75"/>
      <c r="GJD880" s="81"/>
      <c r="GJE880" s="75"/>
      <c r="GJF880" s="81"/>
      <c r="GJG880" s="75"/>
      <c r="GJH880" s="81"/>
      <c r="GJI880" s="75"/>
      <c r="GJJ880" s="81"/>
      <c r="GJK880" s="75"/>
      <c r="GJL880" s="81"/>
      <c r="GJM880" s="75"/>
      <c r="GJN880" s="81"/>
      <c r="GJO880" s="75"/>
      <c r="GJP880" s="81"/>
      <c r="GJQ880" s="75"/>
      <c r="GJR880" s="81"/>
      <c r="GJS880" s="75"/>
      <c r="GJT880" s="81"/>
      <c r="GJU880" s="75"/>
      <c r="GJV880" s="81"/>
      <c r="GJW880" s="75"/>
      <c r="GJX880" s="81"/>
      <c r="GJY880" s="75"/>
      <c r="GJZ880" s="81"/>
      <c r="GKA880" s="75"/>
      <c r="GKB880" s="81"/>
      <c r="GKC880" s="75"/>
      <c r="GKD880" s="81"/>
      <c r="GKE880" s="75"/>
      <c r="GKF880" s="81"/>
      <c r="GKG880" s="75"/>
      <c r="GKH880" s="81"/>
      <c r="GKI880" s="75"/>
      <c r="GKJ880" s="81"/>
      <c r="GKK880" s="75"/>
      <c r="GKL880" s="81"/>
      <c r="GKM880" s="75"/>
      <c r="GKN880" s="81"/>
      <c r="GKO880" s="75"/>
      <c r="GKP880" s="81"/>
      <c r="GKQ880" s="75"/>
      <c r="GKR880" s="81"/>
      <c r="GKS880" s="75"/>
      <c r="GKT880" s="81"/>
      <c r="GKU880" s="75"/>
      <c r="GKV880" s="81"/>
      <c r="GKW880" s="75"/>
      <c r="GKX880" s="81"/>
      <c r="GKY880" s="75"/>
      <c r="GKZ880" s="81"/>
      <c r="GLA880" s="75"/>
      <c r="GLB880" s="81"/>
      <c r="GLC880" s="75"/>
      <c r="GLD880" s="81"/>
      <c r="GLE880" s="75"/>
      <c r="GLF880" s="81"/>
      <c r="GLG880" s="75"/>
      <c r="GLH880" s="81"/>
      <c r="GLI880" s="75"/>
      <c r="GLJ880" s="81"/>
      <c r="GLK880" s="75"/>
      <c r="GLL880" s="81"/>
      <c r="GLM880" s="75"/>
      <c r="GLN880" s="81"/>
      <c r="GLO880" s="75"/>
      <c r="GLP880" s="81"/>
      <c r="GLQ880" s="75"/>
      <c r="GLR880" s="81"/>
      <c r="GLS880" s="75"/>
      <c r="GLT880" s="81"/>
      <c r="GLU880" s="75"/>
      <c r="GLV880" s="81"/>
      <c r="GLW880" s="75"/>
      <c r="GLX880" s="81"/>
      <c r="GLY880" s="75"/>
      <c r="GLZ880" s="81"/>
      <c r="GMA880" s="75"/>
      <c r="GMB880" s="81"/>
      <c r="GMC880" s="75"/>
      <c r="GMD880" s="81"/>
      <c r="GME880" s="75"/>
      <c r="GMF880" s="81"/>
      <c r="GMG880" s="75"/>
      <c r="GMH880" s="81"/>
      <c r="GMI880" s="75"/>
      <c r="GMJ880" s="81"/>
      <c r="GMK880" s="75"/>
      <c r="GML880" s="81"/>
      <c r="GMM880" s="75"/>
      <c r="GMN880" s="81"/>
      <c r="GMO880" s="75"/>
      <c r="GMP880" s="81"/>
      <c r="GMQ880" s="75"/>
      <c r="GMR880" s="81"/>
      <c r="GMS880" s="75"/>
      <c r="GMT880" s="81"/>
      <c r="GMU880" s="75"/>
      <c r="GMV880" s="81"/>
      <c r="GMW880" s="75"/>
      <c r="GMX880" s="81"/>
      <c r="GMY880" s="75"/>
      <c r="GMZ880" s="81"/>
      <c r="GNA880" s="75"/>
      <c r="GNB880" s="81"/>
      <c r="GNC880" s="75"/>
      <c r="GND880" s="81"/>
      <c r="GNE880" s="75"/>
      <c r="GNF880" s="81"/>
      <c r="GNG880" s="75"/>
      <c r="GNH880" s="81"/>
      <c r="GNI880" s="75"/>
      <c r="GNJ880" s="81"/>
      <c r="GNK880" s="75"/>
      <c r="GNL880" s="81"/>
      <c r="GNM880" s="75"/>
      <c r="GNN880" s="81"/>
      <c r="GNO880" s="75"/>
      <c r="GNP880" s="81"/>
      <c r="GNQ880" s="75"/>
      <c r="GNR880" s="81"/>
      <c r="GNS880" s="75"/>
      <c r="GNT880" s="81"/>
      <c r="GNU880" s="75"/>
      <c r="GNV880" s="81"/>
      <c r="GNW880" s="75"/>
      <c r="GNX880" s="81"/>
      <c r="GNY880" s="75"/>
      <c r="GNZ880" s="81"/>
      <c r="GOA880" s="75"/>
      <c r="GOB880" s="81"/>
      <c r="GOC880" s="75"/>
      <c r="GOD880" s="81"/>
      <c r="GOE880" s="75"/>
      <c r="GOF880" s="81"/>
      <c r="GOG880" s="75"/>
      <c r="GOH880" s="81"/>
      <c r="GOI880" s="75"/>
      <c r="GOJ880" s="81"/>
      <c r="GOK880" s="75"/>
      <c r="GOL880" s="81"/>
      <c r="GOM880" s="75"/>
      <c r="GON880" s="81"/>
      <c r="GOO880" s="75"/>
      <c r="GOP880" s="81"/>
      <c r="GOQ880" s="75"/>
      <c r="GOR880" s="81"/>
      <c r="GOS880" s="75"/>
      <c r="GOT880" s="81"/>
      <c r="GOU880" s="75"/>
      <c r="GOV880" s="81"/>
      <c r="GOW880" s="75"/>
      <c r="GOX880" s="81"/>
      <c r="GOY880" s="75"/>
      <c r="GOZ880" s="81"/>
      <c r="GPA880" s="75"/>
      <c r="GPB880" s="81"/>
      <c r="GPC880" s="75"/>
      <c r="GPD880" s="81"/>
      <c r="GPE880" s="75"/>
      <c r="GPF880" s="81"/>
      <c r="GPG880" s="75"/>
      <c r="GPH880" s="81"/>
      <c r="GPI880" s="75"/>
      <c r="GPJ880" s="81"/>
      <c r="GPK880" s="75"/>
      <c r="GPL880" s="81"/>
      <c r="GPM880" s="75"/>
      <c r="GPN880" s="81"/>
      <c r="GPO880" s="75"/>
      <c r="GPP880" s="81"/>
      <c r="GPQ880" s="75"/>
      <c r="GPR880" s="81"/>
      <c r="GPS880" s="75"/>
      <c r="GPT880" s="81"/>
      <c r="GPU880" s="75"/>
      <c r="GPV880" s="81"/>
      <c r="GPW880" s="75"/>
      <c r="GPX880" s="81"/>
      <c r="GPY880" s="75"/>
      <c r="GPZ880" s="81"/>
      <c r="GQA880" s="75"/>
      <c r="GQB880" s="81"/>
      <c r="GQC880" s="75"/>
      <c r="GQD880" s="81"/>
      <c r="GQE880" s="75"/>
      <c r="GQF880" s="81"/>
      <c r="GQG880" s="75"/>
      <c r="GQH880" s="81"/>
      <c r="GQI880" s="75"/>
      <c r="GQJ880" s="81"/>
      <c r="GQK880" s="75"/>
      <c r="GQL880" s="81"/>
      <c r="GQM880" s="75"/>
      <c r="GQN880" s="81"/>
      <c r="GQO880" s="75"/>
      <c r="GQP880" s="81"/>
      <c r="GQQ880" s="75"/>
      <c r="GQR880" s="81"/>
      <c r="GQS880" s="75"/>
      <c r="GQT880" s="81"/>
      <c r="GQU880" s="75"/>
      <c r="GQV880" s="81"/>
      <c r="GQW880" s="75"/>
      <c r="GQX880" s="81"/>
      <c r="GQY880" s="75"/>
      <c r="GQZ880" s="81"/>
      <c r="GRA880" s="75"/>
      <c r="GRB880" s="81"/>
      <c r="GRC880" s="75"/>
      <c r="GRD880" s="81"/>
      <c r="GRE880" s="75"/>
      <c r="GRF880" s="81"/>
      <c r="GRG880" s="75"/>
      <c r="GRH880" s="81"/>
      <c r="GRI880" s="75"/>
      <c r="GRJ880" s="81"/>
      <c r="GRK880" s="75"/>
      <c r="GRL880" s="81"/>
      <c r="GRM880" s="75"/>
      <c r="GRN880" s="81"/>
      <c r="GRO880" s="75"/>
      <c r="GRP880" s="81"/>
      <c r="GRQ880" s="75"/>
      <c r="GRR880" s="81"/>
      <c r="GRS880" s="75"/>
      <c r="GRT880" s="81"/>
      <c r="GRU880" s="75"/>
      <c r="GRV880" s="81"/>
      <c r="GRW880" s="75"/>
      <c r="GRX880" s="81"/>
      <c r="GRY880" s="75"/>
      <c r="GRZ880" s="81"/>
      <c r="GSA880" s="75"/>
      <c r="GSB880" s="81"/>
      <c r="GSC880" s="75"/>
      <c r="GSD880" s="81"/>
      <c r="GSE880" s="75"/>
      <c r="GSF880" s="81"/>
      <c r="GSG880" s="75"/>
      <c r="GSH880" s="81"/>
      <c r="GSI880" s="75"/>
      <c r="GSJ880" s="81"/>
      <c r="GSK880" s="75"/>
      <c r="GSL880" s="81"/>
      <c r="GSM880" s="75"/>
      <c r="GSN880" s="81"/>
      <c r="GSO880" s="75"/>
      <c r="GSP880" s="81"/>
      <c r="GSQ880" s="75"/>
      <c r="GSR880" s="81"/>
      <c r="GSS880" s="75"/>
      <c r="GST880" s="81"/>
      <c r="GSU880" s="75"/>
      <c r="GSV880" s="81"/>
      <c r="GSW880" s="75"/>
      <c r="GSX880" s="81"/>
      <c r="GSY880" s="75"/>
      <c r="GSZ880" s="81"/>
      <c r="GTA880" s="75"/>
      <c r="GTB880" s="81"/>
      <c r="GTC880" s="75"/>
      <c r="GTD880" s="81"/>
      <c r="GTE880" s="75"/>
      <c r="GTF880" s="81"/>
      <c r="GTG880" s="75"/>
      <c r="GTH880" s="81"/>
      <c r="GTI880" s="75"/>
      <c r="GTJ880" s="81"/>
      <c r="GTK880" s="75"/>
      <c r="GTL880" s="81"/>
      <c r="GTM880" s="75"/>
      <c r="GTN880" s="81"/>
      <c r="GTO880" s="75"/>
      <c r="GTP880" s="81"/>
      <c r="GTQ880" s="75"/>
      <c r="GTR880" s="81"/>
      <c r="GTS880" s="75"/>
      <c r="GTT880" s="81"/>
      <c r="GTU880" s="75"/>
      <c r="GTV880" s="81"/>
      <c r="GTW880" s="75"/>
      <c r="GTX880" s="81"/>
      <c r="GTY880" s="75"/>
      <c r="GTZ880" s="81"/>
      <c r="GUA880" s="75"/>
      <c r="GUB880" s="81"/>
      <c r="GUC880" s="75"/>
      <c r="GUD880" s="81"/>
      <c r="GUE880" s="75"/>
      <c r="GUF880" s="81"/>
      <c r="GUG880" s="75"/>
      <c r="GUH880" s="81"/>
      <c r="GUI880" s="75"/>
      <c r="GUJ880" s="81"/>
      <c r="GUK880" s="75"/>
      <c r="GUL880" s="81"/>
      <c r="GUM880" s="75"/>
      <c r="GUN880" s="81"/>
      <c r="GUO880" s="75"/>
      <c r="GUP880" s="81"/>
      <c r="GUQ880" s="75"/>
      <c r="GUR880" s="81"/>
      <c r="GUS880" s="75"/>
      <c r="GUT880" s="81"/>
      <c r="GUU880" s="75"/>
      <c r="GUV880" s="81"/>
      <c r="GUW880" s="75"/>
      <c r="GUX880" s="81"/>
      <c r="GUY880" s="75"/>
      <c r="GUZ880" s="81"/>
      <c r="GVA880" s="75"/>
      <c r="GVB880" s="81"/>
      <c r="GVC880" s="75"/>
      <c r="GVD880" s="81"/>
      <c r="GVE880" s="75"/>
      <c r="GVF880" s="81"/>
      <c r="GVG880" s="75"/>
      <c r="GVH880" s="81"/>
      <c r="GVI880" s="75"/>
      <c r="GVJ880" s="81"/>
      <c r="GVK880" s="75"/>
      <c r="GVL880" s="81"/>
      <c r="GVM880" s="75"/>
      <c r="GVN880" s="81"/>
      <c r="GVO880" s="75"/>
      <c r="GVP880" s="81"/>
      <c r="GVQ880" s="75"/>
      <c r="GVR880" s="81"/>
      <c r="GVS880" s="75"/>
      <c r="GVT880" s="81"/>
      <c r="GVU880" s="75"/>
      <c r="GVV880" s="81"/>
      <c r="GVW880" s="75"/>
      <c r="GVX880" s="81"/>
      <c r="GVY880" s="75"/>
      <c r="GVZ880" s="81"/>
      <c r="GWA880" s="75"/>
      <c r="GWB880" s="81"/>
      <c r="GWC880" s="75"/>
      <c r="GWD880" s="81"/>
      <c r="GWE880" s="75"/>
      <c r="GWF880" s="81"/>
      <c r="GWG880" s="75"/>
      <c r="GWH880" s="81"/>
      <c r="GWI880" s="75"/>
      <c r="GWJ880" s="81"/>
      <c r="GWK880" s="75"/>
      <c r="GWL880" s="81"/>
      <c r="GWM880" s="75"/>
      <c r="GWN880" s="81"/>
      <c r="GWO880" s="75"/>
      <c r="GWP880" s="81"/>
      <c r="GWQ880" s="75"/>
      <c r="GWR880" s="81"/>
      <c r="GWS880" s="75"/>
      <c r="GWT880" s="81"/>
      <c r="GWU880" s="75"/>
      <c r="GWV880" s="81"/>
      <c r="GWW880" s="75"/>
      <c r="GWX880" s="81"/>
      <c r="GWY880" s="75"/>
      <c r="GWZ880" s="81"/>
      <c r="GXA880" s="75"/>
      <c r="GXB880" s="81"/>
      <c r="GXC880" s="75"/>
      <c r="GXD880" s="81"/>
      <c r="GXE880" s="75"/>
      <c r="GXF880" s="81"/>
      <c r="GXG880" s="75"/>
      <c r="GXH880" s="81"/>
      <c r="GXI880" s="75"/>
      <c r="GXJ880" s="81"/>
      <c r="GXK880" s="75"/>
      <c r="GXL880" s="81"/>
      <c r="GXM880" s="75"/>
      <c r="GXN880" s="81"/>
      <c r="GXO880" s="75"/>
      <c r="GXP880" s="81"/>
      <c r="GXQ880" s="75"/>
      <c r="GXR880" s="81"/>
      <c r="GXS880" s="75"/>
      <c r="GXT880" s="81"/>
      <c r="GXU880" s="75"/>
      <c r="GXV880" s="81"/>
      <c r="GXW880" s="75"/>
      <c r="GXX880" s="81"/>
      <c r="GXY880" s="75"/>
      <c r="GXZ880" s="81"/>
      <c r="GYA880" s="75"/>
      <c r="GYB880" s="81"/>
      <c r="GYC880" s="75"/>
      <c r="GYD880" s="81"/>
      <c r="GYE880" s="75"/>
      <c r="GYF880" s="81"/>
      <c r="GYG880" s="75"/>
      <c r="GYH880" s="81"/>
      <c r="GYI880" s="75"/>
      <c r="GYJ880" s="81"/>
      <c r="GYK880" s="75"/>
      <c r="GYL880" s="81"/>
      <c r="GYM880" s="75"/>
      <c r="GYN880" s="81"/>
      <c r="GYO880" s="75"/>
      <c r="GYP880" s="81"/>
      <c r="GYQ880" s="75"/>
      <c r="GYR880" s="81"/>
      <c r="GYS880" s="75"/>
      <c r="GYT880" s="81"/>
      <c r="GYU880" s="75"/>
      <c r="GYV880" s="81"/>
      <c r="GYW880" s="75"/>
      <c r="GYX880" s="81"/>
      <c r="GYY880" s="75"/>
      <c r="GYZ880" s="81"/>
      <c r="GZA880" s="75"/>
      <c r="GZB880" s="81"/>
      <c r="GZC880" s="75"/>
      <c r="GZD880" s="81"/>
      <c r="GZE880" s="75"/>
      <c r="GZF880" s="81"/>
      <c r="GZG880" s="75"/>
      <c r="GZH880" s="81"/>
      <c r="GZI880" s="75"/>
      <c r="GZJ880" s="81"/>
      <c r="GZK880" s="75"/>
      <c r="GZL880" s="81"/>
      <c r="GZM880" s="75"/>
      <c r="GZN880" s="81"/>
      <c r="GZO880" s="75"/>
      <c r="GZP880" s="81"/>
      <c r="GZQ880" s="75"/>
      <c r="GZR880" s="81"/>
      <c r="GZS880" s="75"/>
      <c r="GZT880" s="81"/>
      <c r="GZU880" s="75"/>
      <c r="GZV880" s="81"/>
      <c r="GZW880" s="75"/>
      <c r="GZX880" s="81"/>
      <c r="GZY880" s="75"/>
      <c r="GZZ880" s="81"/>
      <c r="HAA880" s="75"/>
      <c r="HAB880" s="81"/>
      <c r="HAC880" s="75"/>
      <c r="HAD880" s="81"/>
      <c r="HAE880" s="75"/>
      <c r="HAF880" s="81"/>
      <c r="HAG880" s="75"/>
      <c r="HAH880" s="81"/>
      <c r="HAI880" s="75"/>
      <c r="HAJ880" s="81"/>
      <c r="HAK880" s="75"/>
      <c r="HAL880" s="81"/>
      <c r="HAM880" s="75"/>
      <c r="HAN880" s="81"/>
      <c r="HAO880" s="75"/>
      <c r="HAP880" s="81"/>
      <c r="HAQ880" s="75"/>
      <c r="HAR880" s="81"/>
      <c r="HAS880" s="75"/>
      <c r="HAT880" s="81"/>
      <c r="HAU880" s="75"/>
      <c r="HAV880" s="81"/>
      <c r="HAW880" s="75"/>
      <c r="HAX880" s="81"/>
      <c r="HAY880" s="75"/>
      <c r="HAZ880" s="81"/>
      <c r="HBA880" s="75"/>
      <c r="HBB880" s="81"/>
      <c r="HBC880" s="75"/>
      <c r="HBD880" s="81"/>
      <c r="HBE880" s="75"/>
      <c r="HBF880" s="81"/>
      <c r="HBG880" s="75"/>
      <c r="HBH880" s="81"/>
      <c r="HBI880" s="75"/>
      <c r="HBJ880" s="81"/>
      <c r="HBK880" s="75"/>
      <c r="HBL880" s="81"/>
      <c r="HBM880" s="75"/>
      <c r="HBN880" s="81"/>
      <c r="HBO880" s="75"/>
      <c r="HBP880" s="81"/>
      <c r="HBQ880" s="75"/>
      <c r="HBR880" s="81"/>
      <c r="HBS880" s="75"/>
      <c r="HBT880" s="81"/>
      <c r="HBU880" s="75"/>
      <c r="HBV880" s="81"/>
      <c r="HBW880" s="75"/>
      <c r="HBX880" s="81"/>
      <c r="HBY880" s="75"/>
      <c r="HBZ880" s="81"/>
      <c r="HCA880" s="75"/>
      <c r="HCB880" s="81"/>
      <c r="HCC880" s="75"/>
      <c r="HCD880" s="81"/>
      <c r="HCE880" s="75"/>
      <c r="HCF880" s="81"/>
      <c r="HCG880" s="75"/>
      <c r="HCH880" s="81"/>
      <c r="HCI880" s="75"/>
      <c r="HCJ880" s="81"/>
      <c r="HCK880" s="75"/>
      <c r="HCL880" s="81"/>
      <c r="HCM880" s="75"/>
      <c r="HCN880" s="81"/>
      <c r="HCO880" s="75"/>
      <c r="HCP880" s="81"/>
      <c r="HCQ880" s="75"/>
      <c r="HCR880" s="81"/>
      <c r="HCS880" s="75"/>
      <c r="HCT880" s="81"/>
      <c r="HCU880" s="75"/>
      <c r="HCV880" s="81"/>
      <c r="HCW880" s="75"/>
      <c r="HCX880" s="81"/>
      <c r="HCY880" s="75"/>
      <c r="HCZ880" s="81"/>
      <c r="HDA880" s="75"/>
      <c r="HDB880" s="81"/>
      <c r="HDC880" s="75"/>
      <c r="HDD880" s="81"/>
      <c r="HDE880" s="75"/>
      <c r="HDF880" s="81"/>
      <c r="HDG880" s="75"/>
      <c r="HDH880" s="81"/>
      <c r="HDI880" s="75"/>
      <c r="HDJ880" s="81"/>
      <c r="HDK880" s="75"/>
      <c r="HDL880" s="81"/>
      <c r="HDM880" s="75"/>
      <c r="HDN880" s="81"/>
      <c r="HDO880" s="75"/>
      <c r="HDP880" s="81"/>
      <c r="HDQ880" s="75"/>
      <c r="HDR880" s="81"/>
      <c r="HDS880" s="75"/>
      <c r="HDT880" s="81"/>
      <c r="HDU880" s="75"/>
      <c r="HDV880" s="81"/>
      <c r="HDW880" s="75"/>
      <c r="HDX880" s="81"/>
      <c r="HDY880" s="75"/>
      <c r="HDZ880" s="81"/>
      <c r="HEA880" s="75"/>
      <c r="HEB880" s="81"/>
      <c r="HEC880" s="75"/>
      <c r="HED880" s="81"/>
      <c r="HEE880" s="75"/>
      <c r="HEF880" s="81"/>
      <c r="HEG880" s="75"/>
      <c r="HEH880" s="81"/>
      <c r="HEI880" s="75"/>
      <c r="HEJ880" s="81"/>
      <c r="HEK880" s="75"/>
      <c r="HEL880" s="81"/>
      <c r="HEM880" s="75"/>
      <c r="HEN880" s="81"/>
      <c r="HEO880" s="75"/>
      <c r="HEP880" s="81"/>
      <c r="HEQ880" s="75"/>
      <c r="HER880" s="81"/>
      <c r="HES880" s="75"/>
      <c r="HET880" s="81"/>
      <c r="HEU880" s="75"/>
      <c r="HEV880" s="81"/>
      <c r="HEW880" s="75"/>
      <c r="HEX880" s="81"/>
      <c r="HEY880" s="75"/>
      <c r="HEZ880" s="81"/>
      <c r="HFA880" s="75"/>
      <c r="HFB880" s="81"/>
      <c r="HFC880" s="75"/>
      <c r="HFD880" s="81"/>
      <c r="HFE880" s="75"/>
      <c r="HFF880" s="81"/>
      <c r="HFG880" s="75"/>
      <c r="HFH880" s="81"/>
      <c r="HFI880" s="75"/>
      <c r="HFJ880" s="81"/>
      <c r="HFK880" s="75"/>
      <c r="HFL880" s="81"/>
      <c r="HFM880" s="75"/>
      <c r="HFN880" s="81"/>
      <c r="HFO880" s="75"/>
      <c r="HFP880" s="81"/>
      <c r="HFQ880" s="75"/>
      <c r="HFR880" s="81"/>
      <c r="HFS880" s="75"/>
      <c r="HFT880" s="81"/>
      <c r="HFU880" s="75"/>
      <c r="HFV880" s="81"/>
      <c r="HFW880" s="75"/>
      <c r="HFX880" s="81"/>
      <c r="HFY880" s="75"/>
      <c r="HFZ880" s="81"/>
      <c r="HGA880" s="75"/>
      <c r="HGB880" s="81"/>
      <c r="HGC880" s="75"/>
      <c r="HGD880" s="81"/>
      <c r="HGE880" s="75"/>
      <c r="HGF880" s="81"/>
      <c r="HGG880" s="75"/>
      <c r="HGH880" s="81"/>
      <c r="HGI880" s="75"/>
      <c r="HGJ880" s="81"/>
      <c r="HGK880" s="75"/>
      <c r="HGL880" s="81"/>
      <c r="HGM880" s="75"/>
      <c r="HGN880" s="81"/>
      <c r="HGO880" s="75"/>
      <c r="HGP880" s="81"/>
      <c r="HGQ880" s="75"/>
      <c r="HGR880" s="81"/>
      <c r="HGS880" s="75"/>
      <c r="HGT880" s="81"/>
      <c r="HGU880" s="75"/>
      <c r="HGV880" s="81"/>
      <c r="HGW880" s="75"/>
      <c r="HGX880" s="81"/>
      <c r="HGY880" s="75"/>
      <c r="HGZ880" s="81"/>
      <c r="HHA880" s="75"/>
      <c r="HHB880" s="81"/>
      <c r="HHC880" s="75"/>
      <c r="HHD880" s="81"/>
      <c r="HHE880" s="75"/>
      <c r="HHF880" s="81"/>
      <c r="HHG880" s="75"/>
      <c r="HHH880" s="81"/>
      <c r="HHI880" s="75"/>
      <c r="HHJ880" s="81"/>
      <c r="HHK880" s="75"/>
      <c r="HHL880" s="81"/>
      <c r="HHM880" s="75"/>
      <c r="HHN880" s="81"/>
      <c r="HHO880" s="75"/>
      <c r="HHP880" s="81"/>
      <c r="HHQ880" s="75"/>
      <c r="HHR880" s="81"/>
      <c r="HHS880" s="75"/>
      <c r="HHT880" s="81"/>
      <c r="HHU880" s="75"/>
      <c r="HHV880" s="81"/>
      <c r="HHW880" s="75"/>
      <c r="HHX880" s="81"/>
      <c r="HHY880" s="75"/>
      <c r="HHZ880" s="81"/>
      <c r="HIA880" s="75"/>
      <c r="HIB880" s="81"/>
      <c r="HIC880" s="75"/>
      <c r="HID880" s="81"/>
      <c r="HIE880" s="75"/>
      <c r="HIF880" s="81"/>
      <c r="HIG880" s="75"/>
      <c r="HIH880" s="81"/>
      <c r="HII880" s="75"/>
      <c r="HIJ880" s="81"/>
      <c r="HIK880" s="75"/>
      <c r="HIL880" s="81"/>
      <c r="HIM880" s="75"/>
      <c r="HIN880" s="81"/>
      <c r="HIO880" s="75"/>
      <c r="HIP880" s="81"/>
      <c r="HIQ880" s="75"/>
      <c r="HIR880" s="81"/>
      <c r="HIS880" s="75"/>
      <c r="HIT880" s="81"/>
      <c r="HIU880" s="75"/>
      <c r="HIV880" s="81"/>
      <c r="HIW880" s="75"/>
      <c r="HIX880" s="81"/>
      <c r="HIY880" s="75"/>
      <c r="HIZ880" s="81"/>
      <c r="HJA880" s="75"/>
      <c r="HJB880" s="81"/>
      <c r="HJC880" s="75"/>
      <c r="HJD880" s="81"/>
      <c r="HJE880" s="75"/>
      <c r="HJF880" s="81"/>
      <c r="HJG880" s="75"/>
      <c r="HJH880" s="81"/>
      <c r="HJI880" s="75"/>
      <c r="HJJ880" s="81"/>
      <c r="HJK880" s="75"/>
      <c r="HJL880" s="81"/>
      <c r="HJM880" s="75"/>
      <c r="HJN880" s="81"/>
      <c r="HJO880" s="75"/>
      <c r="HJP880" s="81"/>
      <c r="HJQ880" s="75"/>
      <c r="HJR880" s="81"/>
      <c r="HJS880" s="75"/>
      <c r="HJT880" s="81"/>
      <c r="HJU880" s="75"/>
      <c r="HJV880" s="81"/>
      <c r="HJW880" s="75"/>
      <c r="HJX880" s="81"/>
      <c r="HJY880" s="75"/>
      <c r="HJZ880" s="81"/>
      <c r="HKA880" s="75"/>
      <c r="HKB880" s="81"/>
      <c r="HKC880" s="75"/>
      <c r="HKD880" s="81"/>
      <c r="HKE880" s="75"/>
      <c r="HKF880" s="81"/>
      <c r="HKG880" s="75"/>
      <c r="HKH880" s="81"/>
      <c r="HKI880" s="75"/>
      <c r="HKJ880" s="81"/>
      <c r="HKK880" s="75"/>
      <c r="HKL880" s="81"/>
      <c r="HKM880" s="75"/>
      <c r="HKN880" s="81"/>
      <c r="HKO880" s="75"/>
      <c r="HKP880" s="81"/>
      <c r="HKQ880" s="75"/>
      <c r="HKR880" s="81"/>
      <c r="HKS880" s="75"/>
      <c r="HKT880" s="81"/>
      <c r="HKU880" s="75"/>
      <c r="HKV880" s="81"/>
      <c r="HKW880" s="75"/>
      <c r="HKX880" s="81"/>
      <c r="HKY880" s="75"/>
      <c r="HKZ880" s="81"/>
      <c r="HLA880" s="75"/>
      <c r="HLB880" s="81"/>
      <c r="HLC880" s="75"/>
      <c r="HLD880" s="81"/>
      <c r="HLE880" s="75"/>
      <c r="HLF880" s="81"/>
      <c r="HLG880" s="75"/>
      <c r="HLH880" s="81"/>
      <c r="HLI880" s="75"/>
      <c r="HLJ880" s="81"/>
      <c r="HLK880" s="75"/>
      <c r="HLL880" s="81"/>
      <c r="HLM880" s="75"/>
      <c r="HLN880" s="81"/>
      <c r="HLO880" s="75"/>
      <c r="HLP880" s="81"/>
      <c r="HLQ880" s="75"/>
      <c r="HLR880" s="81"/>
      <c r="HLS880" s="75"/>
      <c r="HLT880" s="81"/>
      <c r="HLU880" s="75"/>
      <c r="HLV880" s="81"/>
      <c r="HLW880" s="75"/>
      <c r="HLX880" s="81"/>
      <c r="HLY880" s="75"/>
      <c r="HLZ880" s="81"/>
      <c r="HMA880" s="75"/>
      <c r="HMB880" s="81"/>
      <c r="HMC880" s="75"/>
      <c r="HMD880" s="81"/>
      <c r="HME880" s="75"/>
      <c r="HMF880" s="81"/>
      <c r="HMG880" s="75"/>
      <c r="HMH880" s="81"/>
      <c r="HMI880" s="75"/>
      <c r="HMJ880" s="81"/>
      <c r="HMK880" s="75"/>
      <c r="HML880" s="81"/>
      <c r="HMM880" s="75"/>
      <c r="HMN880" s="81"/>
      <c r="HMO880" s="75"/>
      <c r="HMP880" s="81"/>
      <c r="HMQ880" s="75"/>
      <c r="HMR880" s="81"/>
      <c r="HMS880" s="75"/>
      <c r="HMT880" s="81"/>
      <c r="HMU880" s="75"/>
      <c r="HMV880" s="81"/>
      <c r="HMW880" s="75"/>
      <c r="HMX880" s="81"/>
      <c r="HMY880" s="75"/>
      <c r="HMZ880" s="81"/>
      <c r="HNA880" s="75"/>
      <c r="HNB880" s="81"/>
      <c r="HNC880" s="75"/>
      <c r="HND880" s="81"/>
      <c r="HNE880" s="75"/>
      <c r="HNF880" s="81"/>
      <c r="HNG880" s="75"/>
      <c r="HNH880" s="81"/>
      <c r="HNI880" s="75"/>
      <c r="HNJ880" s="81"/>
      <c r="HNK880" s="75"/>
      <c r="HNL880" s="81"/>
      <c r="HNM880" s="75"/>
      <c r="HNN880" s="81"/>
      <c r="HNO880" s="75"/>
      <c r="HNP880" s="81"/>
      <c r="HNQ880" s="75"/>
      <c r="HNR880" s="81"/>
      <c r="HNS880" s="75"/>
      <c r="HNT880" s="81"/>
      <c r="HNU880" s="75"/>
      <c r="HNV880" s="81"/>
      <c r="HNW880" s="75"/>
      <c r="HNX880" s="81"/>
      <c r="HNY880" s="75"/>
      <c r="HNZ880" s="81"/>
      <c r="HOA880" s="75"/>
      <c r="HOB880" s="81"/>
      <c r="HOC880" s="75"/>
      <c r="HOD880" s="81"/>
      <c r="HOE880" s="75"/>
      <c r="HOF880" s="81"/>
      <c r="HOG880" s="75"/>
      <c r="HOH880" s="81"/>
      <c r="HOI880" s="75"/>
      <c r="HOJ880" s="81"/>
      <c r="HOK880" s="75"/>
      <c r="HOL880" s="81"/>
      <c r="HOM880" s="75"/>
      <c r="HON880" s="81"/>
      <c r="HOO880" s="75"/>
      <c r="HOP880" s="81"/>
      <c r="HOQ880" s="75"/>
      <c r="HOR880" s="81"/>
      <c r="HOS880" s="75"/>
      <c r="HOT880" s="81"/>
      <c r="HOU880" s="75"/>
      <c r="HOV880" s="81"/>
      <c r="HOW880" s="75"/>
      <c r="HOX880" s="81"/>
      <c r="HOY880" s="75"/>
      <c r="HOZ880" s="81"/>
      <c r="HPA880" s="75"/>
      <c r="HPB880" s="81"/>
      <c r="HPC880" s="75"/>
      <c r="HPD880" s="81"/>
      <c r="HPE880" s="75"/>
      <c r="HPF880" s="81"/>
      <c r="HPG880" s="75"/>
      <c r="HPH880" s="81"/>
      <c r="HPI880" s="75"/>
      <c r="HPJ880" s="81"/>
      <c r="HPK880" s="75"/>
      <c r="HPL880" s="81"/>
      <c r="HPM880" s="75"/>
      <c r="HPN880" s="81"/>
      <c r="HPO880" s="75"/>
      <c r="HPP880" s="81"/>
      <c r="HPQ880" s="75"/>
      <c r="HPR880" s="81"/>
      <c r="HPS880" s="75"/>
      <c r="HPT880" s="81"/>
      <c r="HPU880" s="75"/>
      <c r="HPV880" s="81"/>
      <c r="HPW880" s="75"/>
      <c r="HPX880" s="81"/>
      <c r="HPY880" s="75"/>
      <c r="HPZ880" s="81"/>
      <c r="HQA880" s="75"/>
      <c r="HQB880" s="81"/>
      <c r="HQC880" s="75"/>
      <c r="HQD880" s="81"/>
      <c r="HQE880" s="75"/>
      <c r="HQF880" s="81"/>
      <c r="HQG880" s="75"/>
      <c r="HQH880" s="81"/>
      <c r="HQI880" s="75"/>
      <c r="HQJ880" s="81"/>
      <c r="HQK880" s="75"/>
      <c r="HQL880" s="81"/>
      <c r="HQM880" s="75"/>
      <c r="HQN880" s="81"/>
      <c r="HQO880" s="75"/>
      <c r="HQP880" s="81"/>
      <c r="HQQ880" s="75"/>
      <c r="HQR880" s="81"/>
      <c r="HQS880" s="75"/>
      <c r="HQT880" s="81"/>
      <c r="HQU880" s="75"/>
      <c r="HQV880" s="81"/>
      <c r="HQW880" s="75"/>
      <c r="HQX880" s="81"/>
      <c r="HQY880" s="75"/>
      <c r="HQZ880" s="81"/>
      <c r="HRA880" s="75"/>
      <c r="HRB880" s="81"/>
      <c r="HRC880" s="75"/>
      <c r="HRD880" s="81"/>
      <c r="HRE880" s="75"/>
      <c r="HRF880" s="81"/>
      <c r="HRG880" s="75"/>
      <c r="HRH880" s="81"/>
      <c r="HRI880" s="75"/>
      <c r="HRJ880" s="81"/>
      <c r="HRK880" s="75"/>
      <c r="HRL880" s="81"/>
      <c r="HRM880" s="75"/>
      <c r="HRN880" s="81"/>
      <c r="HRO880" s="75"/>
      <c r="HRP880" s="81"/>
      <c r="HRQ880" s="75"/>
      <c r="HRR880" s="81"/>
      <c r="HRS880" s="75"/>
      <c r="HRT880" s="81"/>
      <c r="HRU880" s="75"/>
      <c r="HRV880" s="81"/>
      <c r="HRW880" s="75"/>
      <c r="HRX880" s="81"/>
      <c r="HRY880" s="75"/>
      <c r="HRZ880" s="81"/>
      <c r="HSA880" s="75"/>
      <c r="HSB880" s="81"/>
      <c r="HSC880" s="75"/>
      <c r="HSD880" s="81"/>
      <c r="HSE880" s="75"/>
      <c r="HSF880" s="81"/>
      <c r="HSG880" s="75"/>
      <c r="HSH880" s="81"/>
      <c r="HSI880" s="75"/>
      <c r="HSJ880" s="81"/>
      <c r="HSK880" s="75"/>
      <c r="HSL880" s="81"/>
      <c r="HSM880" s="75"/>
      <c r="HSN880" s="81"/>
      <c r="HSO880" s="75"/>
      <c r="HSP880" s="81"/>
      <c r="HSQ880" s="75"/>
      <c r="HSR880" s="81"/>
      <c r="HSS880" s="75"/>
      <c r="HST880" s="81"/>
      <c r="HSU880" s="75"/>
      <c r="HSV880" s="81"/>
      <c r="HSW880" s="75"/>
      <c r="HSX880" s="81"/>
      <c r="HSY880" s="75"/>
      <c r="HSZ880" s="81"/>
      <c r="HTA880" s="75"/>
      <c r="HTB880" s="81"/>
      <c r="HTC880" s="75"/>
      <c r="HTD880" s="81"/>
      <c r="HTE880" s="75"/>
      <c r="HTF880" s="81"/>
      <c r="HTG880" s="75"/>
      <c r="HTH880" s="81"/>
      <c r="HTI880" s="75"/>
      <c r="HTJ880" s="81"/>
      <c r="HTK880" s="75"/>
      <c r="HTL880" s="81"/>
      <c r="HTM880" s="75"/>
      <c r="HTN880" s="81"/>
      <c r="HTO880" s="75"/>
      <c r="HTP880" s="81"/>
      <c r="HTQ880" s="75"/>
      <c r="HTR880" s="81"/>
      <c r="HTS880" s="75"/>
      <c r="HTT880" s="81"/>
      <c r="HTU880" s="75"/>
      <c r="HTV880" s="81"/>
      <c r="HTW880" s="75"/>
      <c r="HTX880" s="81"/>
      <c r="HTY880" s="75"/>
      <c r="HTZ880" s="81"/>
      <c r="HUA880" s="75"/>
      <c r="HUB880" s="81"/>
      <c r="HUC880" s="75"/>
      <c r="HUD880" s="81"/>
      <c r="HUE880" s="75"/>
      <c r="HUF880" s="81"/>
      <c r="HUG880" s="75"/>
      <c r="HUH880" s="81"/>
      <c r="HUI880" s="75"/>
      <c r="HUJ880" s="81"/>
      <c r="HUK880" s="75"/>
      <c r="HUL880" s="81"/>
      <c r="HUM880" s="75"/>
      <c r="HUN880" s="81"/>
      <c r="HUO880" s="75"/>
      <c r="HUP880" s="81"/>
      <c r="HUQ880" s="75"/>
      <c r="HUR880" s="81"/>
      <c r="HUS880" s="75"/>
      <c r="HUT880" s="81"/>
      <c r="HUU880" s="75"/>
      <c r="HUV880" s="81"/>
      <c r="HUW880" s="75"/>
      <c r="HUX880" s="81"/>
      <c r="HUY880" s="75"/>
      <c r="HUZ880" s="81"/>
      <c r="HVA880" s="75"/>
      <c r="HVB880" s="81"/>
      <c r="HVC880" s="75"/>
      <c r="HVD880" s="81"/>
      <c r="HVE880" s="75"/>
      <c r="HVF880" s="81"/>
      <c r="HVG880" s="75"/>
      <c r="HVH880" s="81"/>
      <c r="HVI880" s="75"/>
      <c r="HVJ880" s="81"/>
      <c r="HVK880" s="75"/>
      <c r="HVL880" s="81"/>
      <c r="HVM880" s="75"/>
      <c r="HVN880" s="81"/>
      <c r="HVO880" s="75"/>
      <c r="HVP880" s="81"/>
      <c r="HVQ880" s="75"/>
      <c r="HVR880" s="81"/>
      <c r="HVS880" s="75"/>
      <c r="HVT880" s="81"/>
      <c r="HVU880" s="75"/>
      <c r="HVV880" s="81"/>
      <c r="HVW880" s="75"/>
      <c r="HVX880" s="81"/>
      <c r="HVY880" s="75"/>
      <c r="HVZ880" s="81"/>
      <c r="HWA880" s="75"/>
      <c r="HWB880" s="81"/>
      <c r="HWC880" s="75"/>
      <c r="HWD880" s="81"/>
      <c r="HWE880" s="75"/>
      <c r="HWF880" s="81"/>
      <c r="HWG880" s="75"/>
      <c r="HWH880" s="81"/>
      <c r="HWI880" s="75"/>
      <c r="HWJ880" s="81"/>
      <c r="HWK880" s="75"/>
      <c r="HWL880" s="81"/>
      <c r="HWM880" s="75"/>
      <c r="HWN880" s="81"/>
      <c r="HWO880" s="75"/>
      <c r="HWP880" s="81"/>
      <c r="HWQ880" s="75"/>
      <c r="HWR880" s="81"/>
      <c r="HWS880" s="75"/>
      <c r="HWT880" s="81"/>
      <c r="HWU880" s="75"/>
      <c r="HWV880" s="81"/>
      <c r="HWW880" s="75"/>
      <c r="HWX880" s="81"/>
      <c r="HWY880" s="75"/>
      <c r="HWZ880" s="81"/>
      <c r="HXA880" s="75"/>
      <c r="HXB880" s="81"/>
      <c r="HXC880" s="75"/>
      <c r="HXD880" s="81"/>
      <c r="HXE880" s="75"/>
      <c r="HXF880" s="81"/>
      <c r="HXG880" s="75"/>
      <c r="HXH880" s="81"/>
      <c r="HXI880" s="75"/>
      <c r="HXJ880" s="81"/>
      <c r="HXK880" s="75"/>
      <c r="HXL880" s="81"/>
      <c r="HXM880" s="75"/>
      <c r="HXN880" s="81"/>
      <c r="HXO880" s="75"/>
      <c r="HXP880" s="81"/>
      <c r="HXQ880" s="75"/>
      <c r="HXR880" s="81"/>
      <c r="HXS880" s="75"/>
      <c r="HXT880" s="81"/>
      <c r="HXU880" s="75"/>
      <c r="HXV880" s="81"/>
      <c r="HXW880" s="75"/>
      <c r="HXX880" s="81"/>
      <c r="HXY880" s="75"/>
      <c r="HXZ880" s="81"/>
      <c r="HYA880" s="75"/>
      <c r="HYB880" s="81"/>
      <c r="HYC880" s="75"/>
      <c r="HYD880" s="81"/>
      <c r="HYE880" s="75"/>
      <c r="HYF880" s="81"/>
      <c r="HYG880" s="75"/>
      <c r="HYH880" s="81"/>
      <c r="HYI880" s="75"/>
      <c r="HYJ880" s="81"/>
      <c r="HYK880" s="75"/>
      <c r="HYL880" s="81"/>
      <c r="HYM880" s="75"/>
      <c r="HYN880" s="81"/>
      <c r="HYO880" s="75"/>
      <c r="HYP880" s="81"/>
      <c r="HYQ880" s="75"/>
      <c r="HYR880" s="81"/>
      <c r="HYS880" s="75"/>
      <c r="HYT880" s="81"/>
      <c r="HYU880" s="75"/>
      <c r="HYV880" s="81"/>
      <c r="HYW880" s="75"/>
      <c r="HYX880" s="81"/>
      <c r="HYY880" s="75"/>
      <c r="HYZ880" s="81"/>
      <c r="HZA880" s="75"/>
      <c r="HZB880" s="81"/>
      <c r="HZC880" s="75"/>
      <c r="HZD880" s="81"/>
      <c r="HZE880" s="75"/>
      <c r="HZF880" s="81"/>
      <c r="HZG880" s="75"/>
      <c r="HZH880" s="81"/>
      <c r="HZI880" s="75"/>
      <c r="HZJ880" s="81"/>
      <c r="HZK880" s="75"/>
      <c r="HZL880" s="81"/>
      <c r="HZM880" s="75"/>
      <c r="HZN880" s="81"/>
      <c r="HZO880" s="75"/>
      <c r="HZP880" s="81"/>
      <c r="HZQ880" s="75"/>
      <c r="HZR880" s="81"/>
      <c r="HZS880" s="75"/>
      <c r="HZT880" s="81"/>
      <c r="HZU880" s="75"/>
      <c r="HZV880" s="81"/>
      <c r="HZW880" s="75"/>
      <c r="HZX880" s="81"/>
      <c r="HZY880" s="75"/>
      <c r="HZZ880" s="81"/>
      <c r="IAA880" s="75"/>
      <c r="IAB880" s="81"/>
      <c r="IAC880" s="75"/>
      <c r="IAD880" s="81"/>
      <c r="IAE880" s="75"/>
      <c r="IAF880" s="81"/>
      <c r="IAG880" s="75"/>
      <c r="IAH880" s="81"/>
      <c r="IAI880" s="75"/>
      <c r="IAJ880" s="81"/>
      <c r="IAK880" s="75"/>
      <c r="IAL880" s="81"/>
      <c r="IAM880" s="75"/>
      <c r="IAN880" s="81"/>
      <c r="IAO880" s="75"/>
      <c r="IAP880" s="81"/>
      <c r="IAQ880" s="75"/>
      <c r="IAR880" s="81"/>
      <c r="IAS880" s="75"/>
      <c r="IAT880" s="81"/>
      <c r="IAU880" s="75"/>
      <c r="IAV880" s="81"/>
      <c r="IAW880" s="75"/>
      <c r="IAX880" s="81"/>
      <c r="IAY880" s="75"/>
      <c r="IAZ880" s="81"/>
      <c r="IBA880" s="75"/>
      <c r="IBB880" s="81"/>
      <c r="IBC880" s="75"/>
      <c r="IBD880" s="81"/>
      <c r="IBE880" s="75"/>
      <c r="IBF880" s="81"/>
      <c r="IBG880" s="75"/>
      <c r="IBH880" s="81"/>
      <c r="IBI880" s="75"/>
      <c r="IBJ880" s="81"/>
      <c r="IBK880" s="75"/>
      <c r="IBL880" s="81"/>
      <c r="IBM880" s="75"/>
      <c r="IBN880" s="81"/>
      <c r="IBO880" s="75"/>
      <c r="IBP880" s="81"/>
      <c r="IBQ880" s="75"/>
      <c r="IBR880" s="81"/>
      <c r="IBS880" s="75"/>
      <c r="IBT880" s="81"/>
      <c r="IBU880" s="75"/>
      <c r="IBV880" s="81"/>
      <c r="IBW880" s="75"/>
      <c r="IBX880" s="81"/>
      <c r="IBY880" s="75"/>
      <c r="IBZ880" s="81"/>
      <c r="ICA880" s="75"/>
      <c r="ICB880" s="81"/>
      <c r="ICC880" s="75"/>
      <c r="ICD880" s="81"/>
      <c r="ICE880" s="75"/>
      <c r="ICF880" s="81"/>
      <c r="ICG880" s="75"/>
      <c r="ICH880" s="81"/>
      <c r="ICI880" s="75"/>
      <c r="ICJ880" s="81"/>
      <c r="ICK880" s="75"/>
      <c r="ICL880" s="81"/>
      <c r="ICM880" s="75"/>
      <c r="ICN880" s="81"/>
      <c r="ICO880" s="75"/>
      <c r="ICP880" s="81"/>
      <c r="ICQ880" s="75"/>
      <c r="ICR880" s="81"/>
      <c r="ICS880" s="75"/>
      <c r="ICT880" s="81"/>
      <c r="ICU880" s="75"/>
      <c r="ICV880" s="81"/>
      <c r="ICW880" s="75"/>
      <c r="ICX880" s="81"/>
      <c r="ICY880" s="75"/>
      <c r="ICZ880" s="81"/>
      <c r="IDA880" s="75"/>
      <c r="IDB880" s="81"/>
      <c r="IDC880" s="75"/>
      <c r="IDD880" s="81"/>
      <c r="IDE880" s="75"/>
      <c r="IDF880" s="81"/>
      <c r="IDG880" s="75"/>
      <c r="IDH880" s="81"/>
      <c r="IDI880" s="75"/>
      <c r="IDJ880" s="81"/>
      <c r="IDK880" s="75"/>
      <c r="IDL880" s="81"/>
      <c r="IDM880" s="75"/>
      <c r="IDN880" s="81"/>
      <c r="IDO880" s="75"/>
      <c r="IDP880" s="81"/>
      <c r="IDQ880" s="75"/>
      <c r="IDR880" s="81"/>
      <c r="IDS880" s="75"/>
      <c r="IDT880" s="81"/>
      <c r="IDU880" s="75"/>
      <c r="IDV880" s="81"/>
      <c r="IDW880" s="75"/>
      <c r="IDX880" s="81"/>
      <c r="IDY880" s="75"/>
      <c r="IDZ880" s="81"/>
      <c r="IEA880" s="75"/>
      <c r="IEB880" s="81"/>
      <c r="IEC880" s="75"/>
      <c r="IED880" s="81"/>
      <c r="IEE880" s="75"/>
      <c r="IEF880" s="81"/>
      <c r="IEG880" s="75"/>
      <c r="IEH880" s="81"/>
      <c r="IEI880" s="75"/>
      <c r="IEJ880" s="81"/>
      <c r="IEK880" s="75"/>
      <c r="IEL880" s="81"/>
      <c r="IEM880" s="75"/>
      <c r="IEN880" s="81"/>
      <c r="IEO880" s="75"/>
      <c r="IEP880" s="81"/>
      <c r="IEQ880" s="75"/>
      <c r="IER880" s="81"/>
      <c r="IES880" s="75"/>
      <c r="IET880" s="81"/>
      <c r="IEU880" s="75"/>
      <c r="IEV880" s="81"/>
      <c r="IEW880" s="75"/>
      <c r="IEX880" s="81"/>
      <c r="IEY880" s="75"/>
      <c r="IEZ880" s="81"/>
      <c r="IFA880" s="75"/>
      <c r="IFB880" s="81"/>
      <c r="IFC880" s="75"/>
      <c r="IFD880" s="81"/>
      <c r="IFE880" s="75"/>
      <c r="IFF880" s="81"/>
      <c r="IFG880" s="75"/>
      <c r="IFH880" s="81"/>
      <c r="IFI880" s="75"/>
      <c r="IFJ880" s="81"/>
      <c r="IFK880" s="75"/>
      <c r="IFL880" s="81"/>
      <c r="IFM880" s="75"/>
      <c r="IFN880" s="81"/>
      <c r="IFO880" s="75"/>
      <c r="IFP880" s="81"/>
      <c r="IFQ880" s="75"/>
      <c r="IFR880" s="81"/>
      <c r="IFS880" s="75"/>
      <c r="IFT880" s="81"/>
      <c r="IFU880" s="75"/>
      <c r="IFV880" s="81"/>
      <c r="IFW880" s="75"/>
      <c r="IFX880" s="81"/>
      <c r="IFY880" s="75"/>
      <c r="IFZ880" s="81"/>
      <c r="IGA880" s="75"/>
      <c r="IGB880" s="81"/>
      <c r="IGC880" s="75"/>
      <c r="IGD880" s="81"/>
      <c r="IGE880" s="75"/>
      <c r="IGF880" s="81"/>
      <c r="IGG880" s="75"/>
      <c r="IGH880" s="81"/>
      <c r="IGI880" s="75"/>
      <c r="IGJ880" s="81"/>
      <c r="IGK880" s="75"/>
      <c r="IGL880" s="81"/>
      <c r="IGM880" s="75"/>
      <c r="IGN880" s="81"/>
      <c r="IGO880" s="75"/>
      <c r="IGP880" s="81"/>
      <c r="IGQ880" s="75"/>
      <c r="IGR880" s="81"/>
      <c r="IGS880" s="75"/>
      <c r="IGT880" s="81"/>
      <c r="IGU880" s="75"/>
      <c r="IGV880" s="81"/>
      <c r="IGW880" s="75"/>
      <c r="IGX880" s="81"/>
      <c r="IGY880" s="75"/>
      <c r="IGZ880" s="81"/>
      <c r="IHA880" s="75"/>
      <c r="IHB880" s="81"/>
      <c r="IHC880" s="75"/>
      <c r="IHD880" s="81"/>
      <c r="IHE880" s="75"/>
      <c r="IHF880" s="81"/>
      <c r="IHG880" s="75"/>
      <c r="IHH880" s="81"/>
      <c r="IHI880" s="75"/>
      <c r="IHJ880" s="81"/>
      <c r="IHK880" s="75"/>
      <c r="IHL880" s="81"/>
      <c r="IHM880" s="75"/>
      <c r="IHN880" s="81"/>
      <c r="IHO880" s="75"/>
      <c r="IHP880" s="81"/>
      <c r="IHQ880" s="75"/>
      <c r="IHR880" s="81"/>
      <c r="IHS880" s="75"/>
      <c r="IHT880" s="81"/>
      <c r="IHU880" s="75"/>
      <c r="IHV880" s="81"/>
      <c r="IHW880" s="75"/>
      <c r="IHX880" s="81"/>
      <c r="IHY880" s="75"/>
      <c r="IHZ880" s="81"/>
      <c r="IIA880" s="75"/>
      <c r="IIB880" s="81"/>
      <c r="IIC880" s="75"/>
      <c r="IID880" s="81"/>
      <c r="IIE880" s="75"/>
      <c r="IIF880" s="81"/>
      <c r="IIG880" s="75"/>
      <c r="IIH880" s="81"/>
      <c r="III880" s="75"/>
      <c r="IIJ880" s="81"/>
      <c r="IIK880" s="75"/>
      <c r="IIL880" s="81"/>
      <c r="IIM880" s="75"/>
      <c r="IIN880" s="81"/>
      <c r="IIO880" s="75"/>
      <c r="IIP880" s="81"/>
      <c r="IIQ880" s="75"/>
      <c r="IIR880" s="81"/>
      <c r="IIS880" s="75"/>
      <c r="IIT880" s="81"/>
      <c r="IIU880" s="75"/>
      <c r="IIV880" s="81"/>
      <c r="IIW880" s="75"/>
      <c r="IIX880" s="81"/>
      <c r="IIY880" s="75"/>
      <c r="IIZ880" s="81"/>
      <c r="IJA880" s="75"/>
      <c r="IJB880" s="81"/>
      <c r="IJC880" s="75"/>
      <c r="IJD880" s="81"/>
      <c r="IJE880" s="75"/>
      <c r="IJF880" s="81"/>
      <c r="IJG880" s="75"/>
      <c r="IJH880" s="81"/>
      <c r="IJI880" s="75"/>
      <c r="IJJ880" s="81"/>
      <c r="IJK880" s="75"/>
      <c r="IJL880" s="81"/>
      <c r="IJM880" s="75"/>
      <c r="IJN880" s="81"/>
      <c r="IJO880" s="75"/>
      <c r="IJP880" s="81"/>
      <c r="IJQ880" s="75"/>
      <c r="IJR880" s="81"/>
      <c r="IJS880" s="75"/>
      <c r="IJT880" s="81"/>
      <c r="IJU880" s="75"/>
      <c r="IJV880" s="81"/>
      <c r="IJW880" s="75"/>
      <c r="IJX880" s="81"/>
      <c r="IJY880" s="75"/>
      <c r="IJZ880" s="81"/>
      <c r="IKA880" s="75"/>
      <c r="IKB880" s="81"/>
      <c r="IKC880" s="75"/>
      <c r="IKD880" s="81"/>
      <c r="IKE880" s="75"/>
      <c r="IKF880" s="81"/>
      <c r="IKG880" s="75"/>
      <c r="IKH880" s="81"/>
      <c r="IKI880" s="75"/>
      <c r="IKJ880" s="81"/>
      <c r="IKK880" s="75"/>
      <c r="IKL880" s="81"/>
      <c r="IKM880" s="75"/>
      <c r="IKN880" s="81"/>
      <c r="IKO880" s="75"/>
      <c r="IKP880" s="81"/>
      <c r="IKQ880" s="75"/>
      <c r="IKR880" s="81"/>
      <c r="IKS880" s="75"/>
      <c r="IKT880" s="81"/>
      <c r="IKU880" s="75"/>
      <c r="IKV880" s="81"/>
      <c r="IKW880" s="75"/>
      <c r="IKX880" s="81"/>
      <c r="IKY880" s="75"/>
      <c r="IKZ880" s="81"/>
      <c r="ILA880" s="75"/>
      <c r="ILB880" s="81"/>
      <c r="ILC880" s="75"/>
      <c r="ILD880" s="81"/>
      <c r="ILE880" s="75"/>
      <c r="ILF880" s="81"/>
      <c r="ILG880" s="75"/>
      <c r="ILH880" s="81"/>
      <c r="ILI880" s="75"/>
      <c r="ILJ880" s="81"/>
      <c r="ILK880" s="75"/>
      <c r="ILL880" s="81"/>
      <c r="ILM880" s="75"/>
      <c r="ILN880" s="81"/>
      <c r="ILO880" s="75"/>
      <c r="ILP880" s="81"/>
      <c r="ILQ880" s="75"/>
      <c r="ILR880" s="81"/>
      <c r="ILS880" s="75"/>
      <c r="ILT880" s="81"/>
      <c r="ILU880" s="75"/>
      <c r="ILV880" s="81"/>
      <c r="ILW880" s="75"/>
      <c r="ILX880" s="81"/>
      <c r="ILY880" s="75"/>
      <c r="ILZ880" s="81"/>
      <c r="IMA880" s="75"/>
      <c r="IMB880" s="81"/>
      <c r="IMC880" s="75"/>
      <c r="IMD880" s="81"/>
      <c r="IME880" s="75"/>
      <c r="IMF880" s="81"/>
      <c r="IMG880" s="75"/>
      <c r="IMH880" s="81"/>
      <c r="IMI880" s="75"/>
      <c r="IMJ880" s="81"/>
      <c r="IMK880" s="75"/>
      <c r="IML880" s="81"/>
      <c r="IMM880" s="75"/>
      <c r="IMN880" s="81"/>
      <c r="IMO880" s="75"/>
      <c r="IMP880" s="81"/>
      <c r="IMQ880" s="75"/>
      <c r="IMR880" s="81"/>
      <c r="IMS880" s="75"/>
      <c r="IMT880" s="81"/>
      <c r="IMU880" s="75"/>
      <c r="IMV880" s="81"/>
      <c r="IMW880" s="75"/>
      <c r="IMX880" s="81"/>
      <c r="IMY880" s="75"/>
      <c r="IMZ880" s="81"/>
      <c r="INA880" s="75"/>
      <c r="INB880" s="81"/>
      <c r="INC880" s="75"/>
      <c r="IND880" s="81"/>
      <c r="INE880" s="75"/>
      <c r="INF880" s="81"/>
      <c r="ING880" s="75"/>
      <c r="INH880" s="81"/>
      <c r="INI880" s="75"/>
      <c r="INJ880" s="81"/>
      <c r="INK880" s="75"/>
      <c r="INL880" s="81"/>
      <c r="INM880" s="75"/>
      <c r="INN880" s="81"/>
      <c r="INO880" s="75"/>
      <c r="INP880" s="81"/>
      <c r="INQ880" s="75"/>
      <c r="INR880" s="81"/>
      <c r="INS880" s="75"/>
      <c r="INT880" s="81"/>
      <c r="INU880" s="75"/>
      <c r="INV880" s="81"/>
      <c r="INW880" s="75"/>
      <c r="INX880" s="81"/>
      <c r="INY880" s="75"/>
      <c r="INZ880" s="81"/>
      <c r="IOA880" s="75"/>
      <c r="IOB880" s="81"/>
      <c r="IOC880" s="75"/>
      <c r="IOD880" s="81"/>
      <c r="IOE880" s="75"/>
      <c r="IOF880" s="81"/>
      <c r="IOG880" s="75"/>
      <c r="IOH880" s="81"/>
      <c r="IOI880" s="75"/>
      <c r="IOJ880" s="81"/>
      <c r="IOK880" s="75"/>
      <c r="IOL880" s="81"/>
      <c r="IOM880" s="75"/>
      <c r="ION880" s="81"/>
      <c r="IOO880" s="75"/>
      <c r="IOP880" s="81"/>
      <c r="IOQ880" s="75"/>
      <c r="IOR880" s="81"/>
      <c r="IOS880" s="75"/>
      <c r="IOT880" s="81"/>
      <c r="IOU880" s="75"/>
      <c r="IOV880" s="81"/>
      <c r="IOW880" s="75"/>
      <c r="IOX880" s="81"/>
      <c r="IOY880" s="75"/>
      <c r="IOZ880" s="81"/>
      <c r="IPA880" s="75"/>
      <c r="IPB880" s="81"/>
      <c r="IPC880" s="75"/>
      <c r="IPD880" s="81"/>
      <c r="IPE880" s="75"/>
      <c r="IPF880" s="81"/>
      <c r="IPG880" s="75"/>
      <c r="IPH880" s="81"/>
      <c r="IPI880" s="75"/>
      <c r="IPJ880" s="81"/>
      <c r="IPK880" s="75"/>
      <c r="IPL880" s="81"/>
      <c r="IPM880" s="75"/>
      <c r="IPN880" s="81"/>
      <c r="IPO880" s="75"/>
      <c r="IPP880" s="81"/>
      <c r="IPQ880" s="75"/>
      <c r="IPR880" s="81"/>
      <c r="IPS880" s="75"/>
      <c r="IPT880" s="81"/>
      <c r="IPU880" s="75"/>
      <c r="IPV880" s="81"/>
      <c r="IPW880" s="75"/>
      <c r="IPX880" s="81"/>
      <c r="IPY880" s="75"/>
      <c r="IPZ880" s="81"/>
      <c r="IQA880" s="75"/>
      <c r="IQB880" s="81"/>
      <c r="IQC880" s="75"/>
      <c r="IQD880" s="81"/>
      <c r="IQE880" s="75"/>
      <c r="IQF880" s="81"/>
      <c r="IQG880" s="75"/>
      <c r="IQH880" s="81"/>
      <c r="IQI880" s="75"/>
      <c r="IQJ880" s="81"/>
      <c r="IQK880" s="75"/>
      <c r="IQL880" s="81"/>
      <c r="IQM880" s="75"/>
      <c r="IQN880" s="81"/>
      <c r="IQO880" s="75"/>
      <c r="IQP880" s="81"/>
      <c r="IQQ880" s="75"/>
      <c r="IQR880" s="81"/>
      <c r="IQS880" s="75"/>
      <c r="IQT880" s="81"/>
      <c r="IQU880" s="75"/>
      <c r="IQV880" s="81"/>
      <c r="IQW880" s="75"/>
      <c r="IQX880" s="81"/>
      <c r="IQY880" s="75"/>
      <c r="IQZ880" s="81"/>
      <c r="IRA880" s="75"/>
      <c r="IRB880" s="81"/>
      <c r="IRC880" s="75"/>
      <c r="IRD880" s="81"/>
      <c r="IRE880" s="75"/>
      <c r="IRF880" s="81"/>
      <c r="IRG880" s="75"/>
      <c r="IRH880" s="81"/>
      <c r="IRI880" s="75"/>
      <c r="IRJ880" s="81"/>
      <c r="IRK880" s="75"/>
      <c r="IRL880" s="81"/>
      <c r="IRM880" s="75"/>
      <c r="IRN880" s="81"/>
      <c r="IRO880" s="75"/>
      <c r="IRP880" s="81"/>
      <c r="IRQ880" s="75"/>
      <c r="IRR880" s="81"/>
      <c r="IRS880" s="75"/>
      <c r="IRT880" s="81"/>
      <c r="IRU880" s="75"/>
      <c r="IRV880" s="81"/>
      <c r="IRW880" s="75"/>
      <c r="IRX880" s="81"/>
      <c r="IRY880" s="75"/>
      <c r="IRZ880" s="81"/>
      <c r="ISA880" s="75"/>
      <c r="ISB880" s="81"/>
      <c r="ISC880" s="75"/>
      <c r="ISD880" s="81"/>
      <c r="ISE880" s="75"/>
      <c r="ISF880" s="81"/>
      <c r="ISG880" s="75"/>
      <c r="ISH880" s="81"/>
      <c r="ISI880" s="75"/>
      <c r="ISJ880" s="81"/>
      <c r="ISK880" s="75"/>
      <c r="ISL880" s="81"/>
      <c r="ISM880" s="75"/>
      <c r="ISN880" s="81"/>
      <c r="ISO880" s="75"/>
      <c r="ISP880" s="81"/>
      <c r="ISQ880" s="75"/>
      <c r="ISR880" s="81"/>
      <c r="ISS880" s="75"/>
      <c r="IST880" s="81"/>
      <c r="ISU880" s="75"/>
      <c r="ISV880" s="81"/>
      <c r="ISW880" s="75"/>
      <c r="ISX880" s="81"/>
      <c r="ISY880" s="75"/>
      <c r="ISZ880" s="81"/>
      <c r="ITA880" s="75"/>
      <c r="ITB880" s="81"/>
      <c r="ITC880" s="75"/>
      <c r="ITD880" s="81"/>
      <c r="ITE880" s="75"/>
      <c r="ITF880" s="81"/>
      <c r="ITG880" s="75"/>
      <c r="ITH880" s="81"/>
      <c r="ITI880" s="75"/>
      <c r="ITJ880" s="81"/>
      <c r="ITK880" s="75"/>
      <c r="ITL880" s="81"/>
      <c r="ITM880" s="75"/>
      <c r="ITN880" s="81"/>
      <c r="ITO880" s="75"/>
      <c r="ITP880" s="81"/>
      <c r="ITQ880" s="75"/>
      <c r="ITR880" s="81"/>
      <c r="ITS880" s="75"/>
      <c r="ITT880" s="81"/>
      <c r="ITU880" s="75"/>
      <c r="ITV880" s="81"/>
      <c r="ITW880" s="75"/>
      <c r="ITX880" s="81"/>
      <c r="ITY880" s="75"/>
      <c r="ITZ880" s="81"/>
      <c r="IUA880" s="75"/>
      <c r="IUB880" s="81"/>
      <c r="IUC880" s="75"/>
      <c r="IUD880" s="81"/>
      <c r="IUE880" s="75"/>
      <c r="IUF880" s="81"/>
      <c r="IUG880" s="75"/>
      <c r="IUH880" s="81"/>
      <c r="IUI880" s="75"/>
      <c r="IUJ880" s="81"/>
      <c r="IUK880" s="75"/>
      <c r="IUL880" s="81"/>
      <c r="IUM880" s="75"/>
      <c r="IUN880" s="81"/>
      <c r="IUO880" s="75"/>
      <c r="IUP880" s="81"/>
      <c r="IUQ880" s="75"/>
      <c r="IUR880" s="81"/>
      <c r="IUS880" s="75"/>
      <c r="IUT880" s="81"/>
      <c r="IUU880" s="75"/>
      <c r="IUV880" s="81"/>
      <c r="IUW880" s="75"/>
      <c r="IUX880" s="81"/>
      <c r="IUY880" s="75"/>
      <c r="IUZ880" s="81"/>
      <c r="IVA880" s="75"/>
      <c r="IVB880" s="81"/>
      <c r="IVC880" s="75"/>
      <c r="IVD880" s="81"/>
      <c r="IVE880" s="75"/>
      <c r="IVF880" s="81"/>
      <c r="IVG880" s="75"/>
      <c r="IVH880" s="81"/>
      <c r="IVI880" s="75"/>
      <c r="IVJ880" s="81"/>
      <c r="IVK880" s="75"/>
      <c r="IVL880" s="81"/>
      <c r="IVM880" s="75"/>
      <c r="IVN880" s="81"/>
      <c r="IVO880" s="75"/>
      <c r="IVP880" s="81"/>
      <c r="IVQ880" s="75"/>
      <c r="IVR880" s="81"/>
      <c r="IVS880" s="75"/>
      <c r="IVT880" s="81"/>
      <c r="IVU880" s="75"/>
      <c r="IVV880" s="81"/>
      <c r="IVW880" s="75"/>
      <c r="IVX880" s="81"/>
      <c r="IVY880" s="75"/>
      <c r="IVZ880" s="81"/>
      <c r="IWA880" s="75"/>
      <c r="IWB880" s="81"/>
      <c r="IWC880" s="75"/>
      <c r="IWD880" s="81"/>
      <c r="IWE880" s="75"/>
      <c r="IWF880" s="81"/>
      <c r="IWG880" s="75"/>
      <c r="IWH880" s="81"/>
      <c r="IWI880" s="75"/>
      <c r="IWJ880" s="81"/>
      <c r="IWK880" s="75"/>
      <c r="IWL880" s="81"/>
      <c r="IWM880" s="75"/>
      <c r="IWN880" s="81"/>
      <c r="IWO880" s="75"/>
      <c r="IWP880" s="81"/>
      <c r="IWQ880" s="75"/>
      <c r="IWR880" s="81"/>
      <c r="IWS880" s="75"/>
      <c r="IWT880" s="81"/>
      <c r="IWU880" s="75"/>
      <c r="IWV880" s="81"/>
      <c r="IWW880" s="75"/>
      <c r="IWX880" s="81"/>
      <c r="IWY880" s="75"/>
      <c r="IWZ880" s="81"/>
      <c r="IXA880" s="75"/>
      <c r="IXB880" s="81"/>
      <c r="IXC880" s="75"/>
      <c r="IXD880" s="81"/>
      <c r="IXE880" s="75"/>
      <c r="IXF880" s="81"/>
      <c r="IXG880" s="75"/>
      <c r="IXH880" s="81"/>
      <c r="IXI880" s="75"/>
      <c r="IXJ880" s="81"/>
      <c r="IXK880" s="75"/>
      <c r="IXL880" s="81"/>
      <c r="IXM880" s="75"/>
      <c r="IXN880" s="81"/>
      <c r="IXO880" s="75"/>
      <c r="IXP880" s="81"/>
      <c r="IXQ880" s="75"/>
      <c r="IXR880" s="81"/>
      <c r="IXS880" s="75"/>
      <c r="IXT880" s="81"/>
      <c r="IXU880" s="75"/>
      <c r="IXV880" s="81"/>
      <c r="IXW880" s="75"/>
      <c r="IXX880" s="81"/>
      <c r="IXY880" s="75"/>
      <c r="IXZ880" s="81"/>
      <c r="IYA880" s="75"/>
      <c r="IYB880" s="81"/>
      <c r="IYC880" s="75"/>
      <c r="IYD880" s="81"/>
      <c r="IYE880" s="75"/>
      <c r="IYF880" s="81"/>
      <c r="IYG880" s="75"/>
      <c r="IYH880" s="81"/>
      <c r="IYI880" s="75"/>
      <c r="IYJ880" s="81"/>
      <c r="IYK880" s="75"/>
      <c r="IYL880" s="81"/>
      <c r="IYM880" s="75"/>
      <c r="IYN880" s="81"/>
      <c r="IYO880" s="75"/>
      <c r="IYP880" s="81"/>
      <c r="IYQ880" s="75"/>
      <c r="IYR880" s="81"/>
      <c r="IYS880" s="75"/>
      <c r="IYT880" s="81"/>
      <c r="IYU880" s="75"/>
      <c r="IYV880" s="81"/>
      <c r="IYW880" s="75"/>
      <c r="IYX880" s="81"/>
      <c r="IYY880" s="75"/>
      <c r="IYZ880" s="81"/>
      <c r="IZA880" s="75"/>
      <c r="IZB880" s="81"/>
      <c r="IZC880" s="75"/>
      <c r="IZD880" s="81"/>
      <c r="IZE880" s="75"/>
      <c r="IZF880" s="81"/>
      <c r="IZG880" s="75"/>
      <c r="IZH880" s="81"/>
      <c r="IZI880" s="75"/>
      <c r="IZJ880" s="81"/>
      <c r="IZK880" s="75"/>
      <c r="IZL880" s="81"/>
      <c r="IZM880" s="75"/>
      <c r="IZN880" s="81"/>
      <c r="IZO880" s="75"/>
      <c r="IZP880" s="81"/>
      <c r="IZQ880" s="75"/>
      <c r="IZR880" s="81"/>
      <c r="IZS880" s="75"/>
      <c r="IZT880" s="81"/>
      <c r="IZU880" s="75"/>
      <c r="IZV880" s="81"/>
      <c r="IZW880" s="75"/>
      <c r="IZX880" s="81"/>
      <c r="IZY880" s="75"/>
      <c r="IZZ880" s="81"/>
      <c r="JAA880" s="75"/>
      <c r="JAB880" s="81"/>
      <c r="JAC880" s="75"/>
      <c r="JAD880" s="81"/>
      <c r="JAE880" s="75"/>
      <c r="JAF880" s="81"/>
      <c r="JAG880" s="75"/>
      <c r="JAH880" s="81"/>
      <c r="JAI880" s="75"/>
      <c r="JAJ880" s="81"/>
      <c r="JAK880" s="75"/>
      <c r="JAL880" s="81"/>
      <c r="JAM880" s="75"/>
      <c r="JAN880" s="81"/>
      <c r="JAO880" s="75"/>
      <c r="JAP880" s="81"/>
      <c r="JAQ880" s="75"/>
      <c r="JAR880" s="81"/>
      <c r="JAS880" s="75"/>
      <c r="JAT880" s="81"/>
      <c r="JAU880" s="75"/>
      <c r="JAV880" s="81"/>
      <c r="JAW880" s="75"/>
      <c r="JAX880" s="81"/>
      <c r="JAY880" s="75"/>
      <c r="JAZ880" s="81"/>
      <c r="JBA880" s="75"/>
      <c r="JBB880" s="81"/>
      <c r="JBC880" s="75"/>
      <c r="JBD880" s="81"/>
      <c r="JBE880" s="75"/>
      <c r="JBF880" s="81"/>
      <c r="JBG880" s="75"/>
      <c r="JBH880" s="81"/>
      <c r="JBI880" s="75"/>
      <c r="JBJ880" s="81"/>
      <c r="JBK880" s="75"/>
      <c r="JBL880" s="81"/>
      <c r="JBM880" s="75"/>
      <c r="JBN880" s="81"/>
      <c r="JBO880" s="75"/>
      <c r="JBP880" s="81"/>
      <c r="JBQ880" s="75"/>
      <c r="JBR880" s="81"/>
      <c r="JBS880" s="75"/>
      <c r="JBT880" s="81"/>
      <c r="JBU880" s="75"/>
      <c r="JBV880" s="81"/>
      <c r="JBW880" s="75"/>
      <c r="JBX880" s="81"/>
      <c r="JBY880" s="75"/>
      <c r="JBZ880" s="81"/>
      <c r="JCA880" s="75"/>
      <c r="JCB880" s="81"/>
      <c r="JCC880" s="75"/>
      <c r="JCD880" s="81"/>
      <c r="JCE880" s="75"/>
      <c r="JCF880" s="81"/>
      <c r="JCG880" s="75"/>
      <c r="JCH880" s="81"/>
      <c r="JCI880" s="75"/>
      <c r="JCJ880" s="81"/>
      <c r="JCK880" s="75"/>
      <c r="JCL880" s="81"/>
      <c r="JCM880" s="75"/>
      <c r="JCN880" s="81"/>
      <c r="JCO880" s="75"/>
      <c r="JCP880" s="81"/>
      <c r="JCQ880" s="75"/>
      <c r="JCR880" s="81"/>
      <c r="JCS880" s="75"/>
      <c r="JCT880" s="81"/>
      <c r="JCU880" s="75"/>
      <c r="JCV880" s="81"/>
      <c r="JCW880" s="75"/>
      <c r="JCX880" s="81"/>
      <c r="JCY880" s="75"/>
      <c r="JCZ880" s="81"/>
      <c r="JDA880" s="75"/>
      <c r="JDB880" s="81"/>
      <c r="JDC880" s="75"/>
      <c r="JDD880" s="81"/>
      <c r="JDE880" s="75"/>
      <c r="JDF880" s="81"/>
      <c r="JDG880" s="75"/>
      <c r="JDH880" s="81"/>
      <c r="JDI880" s="75"/>
      <c r="JDJ880" s="81"/>
      <c r="JDK880" s="75"/>
      <c r="JDL880" s="81"/>
      <c r="JDM880" s="75"/>
      <c r="JDN880" s="81"/>
      <c r="JDO880" s="75"/>
      <c r="JDP880" s="81"/>
      <c r="JDQ880" s="75"/>
      <c r="JDR880" s="81"/>
      <c r="JDS880" s="75"/>
      <c r="JDT880" s="81"/>
      <c r="JDU880" s="75"/>
      <c r="JDV880" s="81"/>
      <c r="JDW880" s="75"/>
      <c r="JDX880" s="81"/>
      <c r="JDY880" s="75"/>
      <c r="JDZ880" s="81"/>
      <c r="JEA880" s="75"/>
      <c r="JEB880" s="81"/>
      <c r="JEC880" s="75"/>
      <c r="JED880" s="81"/>
      <c r="JEE880" s="75"/>
      <c r="JEF880" s="81"/>
      <c r="JEG880" s="75"/>
      <c r="JEH880" s="81"/>
      <c r="JEI880" s="75"/>
      <c r="JEJ880" s="81"/>
      <c r="JEK880" s="75"/>
      <c r="JEL880" s="81"/>
      <c r="JEM880" s="75"/>
      <c r="JEN880" s="81"/>
      <c r="JEO880" s="75"/>
      <c r="JEP880" s="81"/>
      <c r="JEQ880" s="75"/>
      <c r="JER880" s="81"/>
      <c r="JES880" s="75"/>
      <c r="JET880" s="81"/>
      <c r="JEU880" s="75"/>
      <c r="JEV880" s="81"/>
      <c r="JEW880" s="75"/>
      <c r="JEX880" s="81"/>
      <c r="JEY880" s="75"/>
      <c r="JEZ880" s="81"/>
      <c r="JFA880" s="75"/>
      <c r="JFB880" s="81"/>
      <c r="JFC880" s="75"/>
      <c r="JFD880" s="81"/>
      <c r="JFE880" s="75"/>
      <c r="JFF880" s="81"/>
      <c r="JFG880" s="75"/>
      <c r="JFH880" s="81"/>
      <c r="JFI880" s="75"/>
      <c r="JFJ880" s="81"/>
      <c r="JFK880" s="75"/>
      <c r="JFL880" s="81"/>
      <c r="JFM880" s="75"/>
      <c r="JFN880" s="81"/>
      <c r="JFO880" s="75"/>
      <c r="JFP880" s="81"/>
      <c r="JFQ880" s="75"/>
      <c r="JFR880" s="81"/>
      <c r="JFS880" s="75"/>
      <c r="JFT880" s="81"/>
      <c r="JFU880" s="75"/>
      <c r="JFV880" s="81"/>
      <c r="JFW880" s="75"/>
      <c r="JFX880" s="81"/>
      <c r="JFY880" s="75"/>
      <c r="JFZ880" s="81"/>
      <c r="JGA880" s="75"/>
      <c r="JGB880" s="81"/>
      <c r="JGC880" s="75"/>
      <c r="JGD880" s="81"/>
      <c r="JGE880" s="75"/>
      <c r="JGF880" s="81"/>
      <c r="JGG880" s="75"/>
      <c r="JGH880" s="81"/>
      <c r="JGI880" s="75"/>
      <c r="JGJ880" s="81"/>
      <c r="JGK880" s="75"/>
      <c r="JGL880" s="81"/>
      <c r="JGM880" s="75"/>
      <c r="JGN880" s="81"/>
      <c r="JGO880" s="75"/>
      <c r="JGP880" s="81"/>
      <c r="JGQ880" s="75"/>
      <c r="JGR880" s="81"/>
      <c r="JGS880" s="75"/>
      <c r="JGT880" s="81"/>
      <c r="JGU880" s="75"/>
      <c r="JGV880" s="81"/>
      <c r="JGW880" s="75"/>
      <c r="JGX880" s="81"/>
      <c r="JGY880" s="75"/>
      <c r="JGZ880" s="81"/>
      <c r="JHA880" s="75"/>
      <c r="JHB880" s="81"/>
      <c r="JHC880" s="75"/>
      <c r="JHD880" s="81"/>
      <c r="JHE880" s="75"/>
      <c r="JHF880" s="81"/>
      <c r="JHG880" s="75"/>
      <c r="JHH880" s="81"/>
      <c r="JHI880" s="75"/>
      <c r="JHJ880" s="81"/>
      <c r="JHK880" s="75"/>
      <c r="JHL880" s="81"/>
      <c r="JHM880" s="75"/>
      <c r="JHN880" s="81"/>
      <c r="JHO880" s="75"/>
      <c r="JHP880" s="81"/>
      <c r="JHQ880" s="75"/>
      <c r="JHR880" s="81"/>
      <c r="JHS880" s="75"/>
      <c r="JHT880" s="81"/>
      <c r="JHU880" s="75"/>
      <c r="JHV880" s="81"/>
      <c r="JHW880" s="75"/>
      <c r="JHX880" s="81"/>
      <c r="JHY880" s="75"/>
      <c r="JHZ880" s="81"/>
      <c r="JIA880" s="75"/>
      <c r="JIB880" s="81"/>
      <c r="JIC880" s="75"/>
      <c r="JID880" s="81"/>
      <c r="JIE880" s="75"/>
      <c r="JIF880" s="81"/>
      <c r="JIG880" s="75"/>
      <c r="JIH880" s="81"/>
      <c r="JII880" s="75"/>
      <c r="JIJ880" s="81"/>
      <c r="JIK880" s="75"/>
      <c r="JIL880" s="81"/>
      <c r="JIM880" s="75"/>
      <c r="JIN880" s="81"/>
      <c r="JIO880" s="75"/>
      <c r="JIP880" s="81"/>
      <c r="JIQ880" s="75"/>
      <c r="JIR880" s="81"/>
      <c r="JIS880" s="75"/>
      <c r="JIT880" s="81"/>
      <c r="JIU880" s="75"/>
      <c r="JIV880" s="81"/>
      <c r="JIW880" s="75"/>
      <c r="JIX880" s="81"/>
      <c r="JIY880" s="75"/>
      <c r="JIZ880" s="81"/>
      <c r="JJA880" s="75"/>
      <c r="JJB880" s="81"/>
      <c r="JJC880" s="75"/>
      <c r="JJD880" s="81"/>
      <c r="JJE880" s="75"/>
      <c r="JJF880" s="81"/>
      <c r="JJG880" s="75"/>
      <c r="JJH880" s="81"/>
      <c r="JJI880" s="75"/>
      <c r="JJJ880" s="81"/>
      <c r="JJK880" s="75"/>
      <c r="JJL880" s="81"/>
      <c r="JJM880" s="75"/>
      <c r="JJN880" s="81"/>
      <c r="JJO880" s="75"/>
      <c r="JJP880" s="81"/>
      <c r="JJQ880" s="75"/>
      <c r="JJR880" s="81"/>
      <c r="JJS880" s="75"/>
      <c r="JJT880" s="81"/>
      <c r="JJU880" s="75"/>
      <c r="JJV880" s="81"/>
      <c r="JJW880" s="75"/>
      <c r="JJX880" s="81"/>
      <c r="JJY880" s="75"/>
      <c r="JJZ880" s="81"/>
      <c r="JKA880" s="75"/>
      <c r="JKB880" s="81"/>
      <c r="JKC880" s="75"/>
      <c r="JKD880" s="81"/>
      <c r="JKE880" s="75"/>
      <c r="JKF880" s="81"/>
      <c r="JKG880" s="75"/>
      <c r="JKH880" s="81"/>
      <c r="JKI880" s="75"/>
      <c r="JKJ880" s="81"/>
      <c r="JKK880" s="75"/>
      <c r="JKL880" s="81"/>
      <c r="JKM880" s="75"/>
      <c r="JKN880" s="81"/>
      <c r="JKO880" s="75"/>
      <c r="JKP880" s="81"/>
      <c r="JKQ880" s="75"/>
      <c r="JKR880" s="81"/>
      <c r="JKS880" s="75"/>
      <c r="JKT880" s="81"/>
      <c r="JKU880" s="75"/>
      <c r="JKV880" s="81"/>
      <c r="JKW880" s="75"/>
      <c r="JKX880" s="81"/>
      <c r="JKY880" s="75"/>
      <c r="JKZ880" s="81"/>
      <c r="JLA880" s="75"/>
      <c r="JLB880" s="81"/>
      <c r="JLC880" s="75"/>
      <c r="JLD880" s="81"/>
      <c r="JLE880" s="75"/>
      <c r="JLF880" s="81"/>
      <c r="JLG880" s="75"/>
      <c r="JLH880" s="81"/>
      <c r="JLI880" s="75"/>
      <c r="JLJ880" s="81"/>
      <c r="JLK880" s="75"/>
      <c r="JLL880" s="81"/>
      <c r="JLM880" s="75"/>
      <c r="JLN880" s="81"/>
      <c r="JLO880" s="75"/>
      <c r="JLP880" s="81"/>
      <c r="JLQ880" s="75"/>
      <c r="JLR880" s="81"/>
      <c r="JLS880" s="75"/>
      <c r="JLT880" s="81"/>
      <c r="JLU880" s="75"/>
      <c r="JLV880" s="81"/>
      <c r="JLW880" s="75"/>
      <c r="JLX880" s="81"/>
      <c r="JLY880" s="75"/>
      <c r="JLZ880" s="81"/>
      <c r="JMA880" s="75"/>
      <c r="JMB880" s="81"/>
      <c r="JMC880" s="75"/>
      <c r="JMD880" s="81"/>
      <c r="JME880" s="75"/>
      <c r="JMF880" s="81"/>
      <c r="JMG880" s="75"/>
      <c r="JMH880" s="81"/>
      <c r="JMI880" s="75"/>
      <c r="JMJ880" s="81"/>
      <c r="JMK880" s="75"/>
      <c r="JML880" s="81"/>
      <c r="JMM880" s="75"/>
      <c r="JMN880" s="81"/>
      <c r="JMO880" s="75"/>
      <c r="JMP880" s="81"/>
      <c r="JMQ880" s="75"/>
      <c r="JMR880" s="81"/>
      <c r="JMS880" s="75"/>
      <c r="JMT880" s="81"/>
      <c r="JMU880" s="75"/>
      <c r="JMV880" s="81"/>
      <c r="JMW880" s="75"/>
      <c r="JMX880" s="81"/>
      <c r="JMY880" s="75"/>
      <c r="JMZ880" s="81"/>
      <c r="JNA880" s="75"/>
      <c r="JNB880" s="81"/>
      <c r="JNC880" s="75"/>
      <c r="JND880" s="81"/>
      <c r="JNE880" s="75"/>
      <c r="JNF880" s="81"/>
      <c r="JNG880" s="75"/>
      <c r="JNH880" s="81"/>
      <c r="JNI880" s="75"/>
      <c r="JNJ880" s="81"/>
      <c r="JNK880" s="75"/>
      <c r="JNL880" s="81"/>
      <c r="JNM880" s="75"/>
      <c r="JNN880" s="81"/>
      <c r="JNO880" s="75"/>
      <c r="JNP880" s="81"/>
      <c r="JNQ880" s="75"/>
      <c r="JNR880" s="81"/>
      <c r="JNS880" s="75"/>
      <c r="JNT880" s="81"/>
      <c r="JNU880" s="75"/>
      <c r="JNV880" s="81"/>
      <c r="JNW880" s="75"/>
      <c r="JNX880" s="81"/>
      <c r="JNY880" s="75"/>
      <c r="JNZ880" s="81"/>
      <c r="JOA880" s="75"/>
      <c r="JOB880" s="81"/>
      <c r="JOC880" s="75"/>
      <c r="JOD880" s="81"/>
      <c r="JOE880" s="75"/>
      <c r="JOF880" s="81"/>
      <c r="JOG880" s="75"/>
      <c r="JOH880" s="81"/>
      <c r="JOI880" s="75"/>
      <c r="JOJ880" s="81"/>
      <c r="JOK880" s="75"/>
      <c r="JOL880" s="81"/>
      <c r="JOM880" s="75"/>
      <c r="JON880" s="81"/>
      <c r="JOO880" s="75"/>
      <c r="JOP880" s="81"/>
      <c r="JOQ880" s="75"/>
      <c r="JOR880" s="81"/>
      <c r="JOS880" s="75"/>
      <c r="JOT880" s="81"/>
      <c r="JOU880" s="75"/>
      <c r="JOV880" s="81"/>
      <c r="JOW880" s="75"/>
      <c r="JOX880" s="81"/>
      <c r="JOY880" s="75"/>
      <c r="JOZ880" s="81"/>
      <c r="JPA880" s="75"/>
      <c r="JPB880" s="81"/>
      <c r="JPC880" s="75"/>
      <c r="JPD880" s="81"/>
      <c r="JPE880" s="75"/>
      <c r="JPF880" s="81"/>
      <c r="JPG880" s="75"/>
      <c r="JPH880" s="81"/>
      <c r="JPI880" s="75"/>
      <c r="JPJ880" s="81"/>
      <c r="JPK880" s="75"/>
      <c r="JPL880" s="81"/>
      <c r="JPM880" s="75"/>
      <c r="JPN880" s="81"/>
      <c r="JPO880" s="75"/>
      <c r="JPP880" s="81"/>
      <c r="JPQ880" s="75"/>
      <c r="JPR880" s="81"/>
      <c r="JPS880" s="75"/>
      <c r="JPT880" s="81"/>
      <c r="JPU880" s="75"/>
      <c r="JPV880" s="81"/>
      <c r="JPW880" s="75"/>
      <c r="JPX880" s="81"/>
      <c r="JPY880" s="75"/>
      <c r="JPZ880" s="81"/>
      <c r="JQA880" s="75"/>
      <c r="JQB880" s="81"/>
      <c r="JQC880" s="75"/>
      <c r="JQD880" s="81"/>
      <c r="JQE880" s="75"/>
      <c r="JQF880" s="81"/>
      <c r="JQG880" s="75"/>
      <c r="JQH880" s="81"/>
      <c r="JQI880" s="75"/>
      <c r="JQJ880" s="81"/>
      <c r="JQK880" s="75"/>
      <c r="JQL880" s="81"/>
      <c r="JQM880" s="75"/>
      <c r="JQN880" s="81"/>
      <c r="JQO880" s="75"/>
      <c r="JQP880" s="81"/>
      <c r="JQQ880" s="75"/>
      <c r="JQR880" s="81"/>
      <c r="JQS880" s="75"/>
      <c r="JQT880" s="81"/>
      <c r="JQU880" s="75"/>
      <c r="JQV880" s="81"/>
      <c r="JQW880" s="75"/>
      <c r="JQX880" s="81"/>
      <c r="JQY880" s="75"/>
      <c r="JQZ880" s="81"/>
      <c r="JRA880" s="75"/>
      <c r="JRB880" s="81"/>
      <c r="JRC880" s="75"/>
      <c r="JRD880" s="81"/>
      <c r="JRE880" s="75"/>
      <c r="JRF880" s="81"/>
      <c r="JRG880" s="75"/>
      <c r="JRH880" s="81"/>
      <c r="JRI880" s="75"/>
      <c r="JRJ880" s="81"/>
      <c r="JRK880" s="75"/>
      <c r="JRL880" s="81"/>
      <c r="JRM880" s="75"/>
      <c r="JRN880" s="81"/>
      <c r="JRO880" s="75"/>
      <c r="JRP880" s="81"/>
      <c r="JRQ880" s="75"/>
      <c r="JRR880" s="81"/>
      <c r="JRS880" s="75"/>
      <c r="JRT880" s="81"/>
      <c r="JRU880" s="75"/>
      <c r="JRV880" s="81"/>
      <c r="JRW880" s="75"/>
      <c r="JRX880" s="81"/>
      <c r="JRY880" s="75"/>
      <c r="JRZ880" s="81"/>
      <c r="JSA880" s="75"/>
      <c r="JSB880" s="81"/>
      <c r="JSC880" s="75"/>
      <c r="JSD880" s="81"/>
      <c r="JSE880" s="75"/>
      <c r="JSF880" s="81"/>
      <c r="JSG880" s="75"/>
      <c r="JSH880" s="81"/>
      <c r="JSI880" s="75"/>
      <c r="JSJ880" s="81"/>
      <c r="JSK880" s="75"/>
      <c r="JSL880" s="81"/>
      <c r="JSM880" s="75"/>
      <c r="JSN880" s="81"/>
      <c r="JSO880" s="75"/>
      <c r="JSP880" s="81"/>
      <c r="JSQ880" s="75"/>
      <c r="JSR880" s="81"/>
      <c r="JSS880" s="75"/>
      <c r="JST880" s="81"/>
      <c r="JSU880" s="75"/>
      <c r="JSV880" s="81"/>
      <c r="JSW880" s="75"/>
      <c r="JSX880" s="81"/>
      <c r="JSY880" s="75"/>
      <c r="JSZ880" s="81"/>
      <c r="JTA880" s="75"/>
      <c r="JTB880" s="81"/>
      <c r="JTC880" s="75"/>
      <c r="JTD880" s="81"/>
      <c r="JTE880" s="75"/>
      <c r="JTF880" s="81"/>
      <c r="JTG880" s="75"/>
      <c r="JTH880" s="81"/>
      <c r="JTI880" s="75"/>
      <c r="JTJ880" s="81"/>
      <c r="JTK880" s="75"/>
      <c r="JTL880" s="81"/>
      <c r="JTM880" s="75"/>
      <c r="JTN880" s="81"/>
      <c r="JTO880" s="75"/>
      <c r="JTP880" s="81"/>
      <c r="JTQ880" s="75"/>
      <c r="JTR880" s="81"/>
      <c r="JTS880" s="75"/>
      <c r="JTT880" s="81"/>
      <c r="JTU880" s="75"/>
      <c r="JTV880" s="81"/>
      <c r="JTW880" s="75"/>
      <c r="JTX880" s="81"/>
      <c r="JTY880" s="75"/>
      <c r="JTZ880" s="81"/>
      <c r="JUA880" s="75"/>
      <c r="JUB880" s="81"/>
      <c r="JUC880" s="75"/>
      <c r="JUD880" s="81"/>
      <c r="JUE880" s="75"/>
      <c r="JUF880" s="81"/>
      <c r="JUG880" s="75"/>
      <c r="JUH880" s="81"/>
      <c r="JUI880" s="75"/>
      <c r="JUJ880" s="81"/>
      <c r="JUK880" s="75"/>
      <c r="JUL880" s="81"/>
      <c r="JUM880" s="75"/>
      <c r="JUN880" s="81"/>
      <c r="JUO880" s="75"/>
      <c r="JUP880" s="81"/>
      <c r="JUQ880" s="75"/>
      <c r="JUR880" s="81"/>
      <c r="JUS880" s="75"/>
      <c r="JUT880" s="81"/>
      <c r="JUU880" s="75"/>
      <c r="JUV880" s="81"/>
      <c r="JUW880" s="75"/>
      <c r="JUX880" s="81"/>
      <c r="JUY880" s="75"/>
      <c r="JUZ880" s="81"/>
      <c r="JVA880" s="75"/>
      <c r="JVB880" s="81"/>
      <c r="JVC880" s="75"/>
      <c r="JVD880" s="81"/>
      <c r="JVE880" s="75"/>
      <c r="JVF880" s="81"/>
      <c r="JVG880" s="75"/>
      <c r="JVH880" s="81"/>
      <c r="JVI880" s="75"/>
      <c r="JVJ880" s="81"/>
      <c r="JVK880" s="75"/>
      <c r="JVL880" s="81"/>
      <c r="JVM880" s="75"/>
      <c r="JVN880" s="81"/>
      <c r="JVO880" s="75"/>
      <c r="JVP880" s="81"/>
      <c r="JVQ880" s="75"/>
      <c r="JVR880" s="81"/>
      <c r="JVS880" s="75"/>
      <c r="JVT880" s="81"/>
      <c r="JVU880" s="75"/>
      <c r="JVV880" s="81"/>
      <c r="JVW880" s="75"/>
      <c r="JVX880" s="81"/>
      <c r="JVY880" s="75"/>
      <c r="JVZ880" s="81"/>
      <c r="JWA880" s="75"/>
      <c r="JWB880" s="81"/>
      <c r="JWC880" s="75"/>
      <c r="JWD880" s="81"/>
      <c r="JWE880" s="75"/>
      <c r="JWF880" s="81"/>
      <c r="JWG880" s="75"/>
      <c r="JWH880" s="81"/>
      <c r="JWI880" s="75"/>
      <c r="JWJ880" s="81"/>
      <c r="JWK880" s="75"/>
      <c r="JWL880" s="81"/>
      <c r="JWM880" s="75"/>
      <c r="JWN880" s="81"/>
      <c r="JWO880" s="75"/>
      <c r="JWP880" s="81"/>
      <c r="JWQ880" s="75"/>
      <c r="JWR880" s="81"/>
      <c r="JWS880" s="75"/>
      <c r="JWT880" s="81"/>
      <c r="JWU880" s="75"/>
      <c r="JWV880" s="81"/>
      <c r="JWW880" s="75"/>
      <c r="JWX880" s="81"/>
      <c r="JWY880" s="75"/>
      <c r="JWZ880" s="81"/>
      <c r="JXA880" s="75"/>
      <c r="JXB880" s="81"/>
      <c r="JXC880" s="75"/>
      <c r="JXD880" s="81"/>
      <c r="JXE880" s="75"/>
      <c r="JXF880" s="81"/>
      <c r="JXG880" s="75"/>
      <c r="JXH880" s="81"/>
      <c r="JXI880" s="75"/>
      <c r="JXJ880" s="81"/>
      <c r="JXK880" s="75"/>
      <c r="JXL880" s="81"/>
      <c r="JXM880" s="75"/>
      <c r="JXN880" s="81"/>
      <c r="JXO880" s="75"/>
      <c r="JXP880" s="81"/>
      <c r="JXQ880" s="75"/>
      <c r="JXR880" s="81"/>
      <c r="JXS880" s="75"/>
      <c r="JXT880" s="81"/>
      <c r="JXU880" s="75"/>
      <c r="JXV880" s="81"/>
      <c r="JXW880" s="75"/>
      <c r="JXX880" s="81"/>
      <c r="JXY880" s="75"/>
      <c r="JXZ880" s="81"/>
      <c r="JYA880" s="75"/>
      <c r="JYB880" s="81"/>
      <c r="JYC880" s="75"/>
      <c r="JYD880" s="81"/>
      <c r="JYE880" s="75"/>
      <c r="JYF880" s="81"/>
      <c r="JYG880" s="75"/>
      <c r="JYH880" s="81"/>
      <c r="JYI880" s="75"/>
      <c r="JYJ880" s="81"/>
      <c r="JYK880" s="75"/>
      <c r="JYL880" s="81"/>
      <c r="JYM880" s="75"/>
      <c r="JYN880" s="81"/>
      <c r="JYO880" s="75"/>
      <c r="JYP880" s="81"/>
      <c r="JYQ880" s="75"/>
      <c r="JYR880" s="81"/>
      <c r="JYS880" s="75"/>
      <c r="JYT880" s="81"/>
      <c r="JYU880" s="75"/>
      <c r="JYV880" s="81"/>
      <c r="JYW880" s="75"/>
      <c r="JYX880" s="81"/>
      <c r="JYY880" s="75"/>
      <c r="JYZ880" s="81"/>
      <c r="JZA880" s="75"/>
      <c r="JZB880" s="81"/>
      <c r="JZC880" s="75"/>
      <c r="JZD880" s="81"/>
      <c r="JZE880" s="75"/>
      <c r="JZF880" s="81"/>
      <c r="JZG880" s="75"/>
      <c r="JZH880" s="81"/>
      <c r="JZI880" s="75"/>
      <c r="JZJ880" s="81"/>
      <c r="JZK880" s="75"/>
      <c r="JZL880" s="81"/>
      <c r="JZM880" s="75"/>
      <c r="JZN880" s="81"/>
      <c r="JZO880" s="75"/>
      <c r="JZP880" s="81"/>
      <c r="JZQ880" s="75"/>
      <c r="JZR880" s="81"/>
      <c r="JZS880" s="75"/>
      <c r="JZT880" s="81"/>
      <c r="JZU880" s="75"/>
      <c r="JZV880" s="81"/>
      <c r="JZW880" s="75"/>
      <c r="JZX880" s="81"/>
      <c r="JZY880" s="75"/>
      <c r="JZZ880" s="81"/>
      <c r="KAA880" s="75"/>
      <c r="KAB880" s="81"/>
      <c r="KAC880" s="75"/>
      <c r="KAD880" s="81"/>
      <c r="KAE880" s="75"/>
      <c r="KAF880" s="81"/>
      <c r="KAG880" s="75"/>
      <c r="KAH880" s="81"/>
      <c r="KAI880" s="75"/>
      <c r="KAJ880" s="81"/>
      <c r="KAK880" s="75"/>
      <c r="KAL880" s="81"/>
      <c r="KAM880" s="75"/>
      <c r="KAN880" s="81"/>
      <c r="KAO880" s="75"/>
      <c r="KAP880" s="81"/>
      <c r="KAQ880" s="75"/>
      <c r="KAR880" s="81"/>
      <c r="KAS880" s="75"/>
      <c r="KAT880" s="81"/>
      <c r="KAU880" s="75"/>
      <c r="KAV880" s="81"/>
      <c r="KAW880" s="75"/>
      <c r="KAX880" s="81"/>
      <c r="KAY880" s="75"/>
      <c r="KAZ880" s="81"/>
      <c r="KBA880" s="75"/>
      <c r="KBB880" s="81"/>
      <c r="KBC880" s="75"/>
      <c r="KBD880" s="81"/>
      <c r="KBE880" s="75"/>
      <c r="KBF880" s="81"/>
      <c r="KBG880" s="75"/>
      <c r="KBH880" s="81"/>
      <c r="KBI880" s="75"/>
      <c r="KBJ880" s="81"/>
      <c r="KBK880" s="75"/>
      <c r="KBL880" s="81"/>
      <c r="KBM880" s="75"/>
      <c r="KBN880" s="81"/>
      <c r="KBO880" s="75"/>
      <c r="KBP880" s="81"/>
      <c r="KBQ880" s="75"/>
      <c r="KBR880" s="81"/>
      <c r="KBS880" s="75"/>
      <c r="KBT880" s="81"/>
      <c r="KBU880" s="75"/>
      <c r="KBV880" s="81"/>
      <c r="KBW880" s="75"/>
      <c r="KBX880" s="81"/>
      <c r="KBY880" s="75"/>
      <c r="KBZ880" s="81"/>
      <c r="KCA880" s="75"/>
      <c r="KCB880" s="81"/>
      <c r="KCC880" s="75"/>
      <c r="KCD880" s="81"/>
      <c r="KCE880" s="75"/>
      <c r="KCF880" s="81"/>
      <c r="KCG880" s="75"/>
      <c r="KCH880" s="81"/>
      <c r="KCI880" s="75"/>
      <c r="KCJ880" s="81"/>
      <c r="KCK880" s="75"/>
      <c r="KCL880" s="81"/>
      <c r="KCM880" s="75"/>
      <c r="KCN880" s="81"/>
      <c r="KCO880" s="75"/>
      <c r="KCP880" s="81"/>
      <c r="KCQ880" s="75"/>
      <c r="KCR880" s="81"/>
      <c r="KCS880" s="75"/>
      <c r="KCT880" s="81"/>
      <c r="KCU880" s="75"/>
      <c r="KCV880" s="81"/>
      <c r="KCW880" s="75"/>
      <c r="KCX880" s="81"/>
      <c r="KCY880" s="75"/>
      <c r="KCZ880" s="81"/>
      <c r="KDA880" s="75"/>
      <c r="KDB880" s="81"/>
      <c r="KDC880" s="75"/>
      <c r="KDD880" s="81"/>
      <c r="KDE880" s="75"/>
      <c r="KDF880" s="81"/>
      <c r="KDG880" s="75"/>
      <c r="KDH880" s="81"/>
      <c r="KDI880" s="75"/>
      <c r="KDJ880" s="81"/>
      <c r="KDK880" s="75"/>
      <c r="KDL880" s="81"/>
      <c r="KDM880" s="75"/>
      <c r="KDN880" s="81"/>
      <c r="KDO880" s="75"/>
      <c r="KDP880" s="81"/>
      <c r="KDQ880" s="75"/>
      <c r="KDR880" s="81"/>
      <c r="KDS880" s="75"/>
      <c r="KDT880" s="81"/>
      <c r="KDU880" s="75"/>
      <c r="KDV880" s="81"/>
      <c r="KDW880" s="75"/>
      <c r="KDX880" s="81"/>
      <c r="KDY880" s="75"/>
      <c r="KDZ880" s="81"/>
      <c r="KEA880" s="75"/>
      <c r="KEB880" s="81"/>
      <c r="KEC880" s="75"/>
      <c r="KED880" s="81"/>
      <c r="KEE880" s="75"/>
      <c r="KEF880" s="81"/>
      <c r="KEG880" s="75"/>
      <c r="KEH880" s="81"/>
      <c r="KEI880" s="75"/>
      <c r="KEJ880" s="81"/>
      <c r="KEK880" s="75"/>
      <c r="KEL880" s="81"/>
      <c r="KEM880" s="75"/>
      <c r="KEN880" s="81"/>
      <c r="KEO880" s="75"/>
      <c r="KEP880" s="81"/>
      <c r="KEQ880" s="75"/>
      <c r="KER880" s="81"/>
      <c r="KES880" s="75"/>
      <c r="KET880" s="81"/>
      <c r="KEU880" s="75"/>
      <c r="KEV880" s="81"/>
      <c r="KEW880" s="75"/>
      <c r="KEX880" s="81"/>
      <c r="KEY880" s="75"/>
      <c r="KEZ880" s="81"/>
      <c r="KFA880" s="75"/>
      <c r="KFB880" s="81"/>
      <c r="KFC880" s="75"/>
      <c r="KFD880" s="81"/>
      <c r="KFE880" s="75"/>
      <c r="KFF880" s="81"/>
      <c r="KFG880" s="75"/>
      <c r="KFH880" s="81"/>
      <c r="KFI880" s="75"/>
      <c r="KFJ880" s="81"/>
      <c r="KFK880" s="75"/>
      <c r="KFL880" s="81"/>
      <c r="KFM880" s="75"/>
      <c r="KFN880" s="81"/>
      <c r="KFO880" s="75"/>
      <c r="KFP880" s="81"/>
      <c r="KFQ880" s="75"/>
      <c r="KFR880" s="81"/>
      <c r="KFS880" s="75"/>
      <c r="KFT880" s="81"/>
      <c r="KFU880" s="75"/>
      <c r="KFV880" s="81"/>
      <c r="KFW880" s="75"/>
      <c r="KFX880" s="81"/>
      <c r="KFY880" s="75"/>
      <c r="KFZ880" s="81"/>
      <c r="KGA880" s="75"/>
      <c r="KGB880" s="81"/>
      <c r="KGC880" s="75"/>
      <c r="KGD880" s="81"/>
      <c r="KGE880" s="75"/>
      <c r="KGF880" s="81"/>
      <c r="KGG880" s="75"/>
      <c r="KGH880" s="81"/>
      <c r="KGI880" s="75"/>
      <c r="KGJ880" s="81"/>
      <c r="KGK880" s="75"/>
      <c r="KGL880" s="81"/>
      <c r="KGM880" s="75"/>
      <c r="KGN880" s="81"/>
      <c r="KGO880" s="75"/>
      <c r="KGP880" s="81"/>
      <c r="KGQ880" s="75"/>
      <c r="KGR880" s="81"/>
      <c r="KGS880" s="75"/>
      <c r="KGT880" s="81"/>
      <c r="KGU880" s="75"/>
      <c r="KGV880" s="81"/>
      <c r="KGW880" s="75"/>
      <c r="KGX880" s="81"/>
      <c r="KGY880" s="75"/>
      <c r="KGZ880" s="81"/>
      <c r="KHA880" s="75"/>
      <c r="KHB880" s="81"/>
      <c r="KHC880" s="75"/>
      <c r="KHD880" s="81"/>
      <c r="KHE880" s="75"/>
      <c r="KHF880" s="81"/>
      <c r="KHG880" s="75"/>
      <c r="KHH880" s="81"/>
      <c r="KHI880" s="75"/>
      <c r="KHJ880" s="81"/>
      <c r="KHK880" s="75"/>
      <c r="KHL880" s="81"/>
      <c r="KHM880" s="75"/>
      <c r="KHN880" s="81"/>
      <c r="KHO880" s="75"/>
      <c r="KHP880" s="81"/>
      <c r="KHQ880" s="75"/>
      <c r="KHR880" s="81"/>
      <c r="KHS880" s="75"/>
      <c r="KHT880" s="81"/>
      <c r="KHU880" s="75"/>
      <c r="KHV880" s="81"/>
      <c r="KHW880" s="75"/>
      <c r="KHX880" s="81"/>
      <c r="KHY880" s="75"/>
      <c r="KHZ880" s="81"/>
      <c r="KIA880" s="75"/>
      <c r="KIB880" s="81"/>
      <c r="KIC880" s="75"/>
      <c r="KID880" s="81"/>
      <c r="KIE880" s="75"/>
      <c r="KIF880" s="81"/>
      <c r="KIG880" s="75"/>
      <c r="KIH880" s="81"/>
      <c r="KII880" s="75"/>
      <c r="KIJ880" s="81"/>
      <c r="KIK880" s="75"/>
      <c r="KIL880" s="81"/>
      <c r="KIM880" s="75"/>
      <c r="KIN880" s="81"/>
      <c r="KIO880" s="75"/>
      <c r="KIP880" s="81"/>
      <c r="KIQ880" s="75"/>
      <c r="KIR880" s="81"/>
      <c r="KIS880" s="75"/>
      <c r="KIT880" s="81"/>
      <c r="KIU880" s="75"/>
      <c r="KIV880" s="81"/>
      <c r="KIW880" s="75"/>
      <c r="KIX880" s="81"/>
      <c r="KIY880" s="75"/>
      <c r="KIZ880" s="81"/>
      <c r="KJA880" s="75"/>
      <c r="KJB880" s="81"/>
      <c r="KJC880" s="75"/>
      <c r="KJD880" s="81"/>
      <c r="KJE880" s="75"/>
      <c r="KJF880" s="81"/>
      <c r="KJG880" s="75"/>
      <c r="KJH880" s="81"/>
      <c r="KJI880" s="75"/>
      <c r="KJJ880" s="81"/>
      <c r="KJK880" s="75"/>
      <c r="KJL880" s="81"/>
      <c r="KJM880" s="75"/>
      <c r="KJN880" s="81"/>
      <c r="KJO880" s="75"/>
      <c r="KJP880" s="81"/>
      <c r="KJQ880" s="75"/>
      <c r="KJR880" s="81"/>
      <c r="KJS880" s="75"/>
      <c r="KJT880" s="81"/>
      <c r="KJU880" s="75"/>
      <c r="KJV880" s="81"/>
      <c r="KJW880" s="75"/>
      <c r="KJX880" s="81"/>
      <c r="KJY880" s="75"/>
      <c r="KJZ880" s="81"/>
      <c r="KKA880" s="75"/>
      <c r="KKB880" s="81"/>
      <c r="KKC880" s="75"/>
      <c r="KKD880" s="81"/>
      <c r="KKE880" s="75"/>
      <c r="KKF880" s="81"/>
      <c r="KKG880" s="75"/>
      <c r="KKH880" s="81"/>
      <c r="KKI880" s="75"/>
      <c r="KKJ880" s="81"/>
      <c r="KKK880" s="75"/>
      <c r="KKL880" s="81"/>
      <c r="KKM880" s="75"/>
      <c r="KKN880" s="81"/>
      <c r="KKO880" s="75"/>
      <c r="KKP880" s="81"/>
      <c r="KKQ880" s="75"/>
      <c r="KKR880" s="81"/>
      <c r="KKS880" s="75"/>
      <c r="KKT880" s="81"/>
      <c r="KKU880" s="75"/>
      <c r="KKV880" s="81"/>
      <c r="KKW880" s="75"/>
      <c r="KKX880" s="81"/>
      <c r="KKY880" s="75"/>
      <c r="KKZ880" s="81"/>
      <c r="KLA880" s="75"/>
      <c r="KLB880" s="81"/>
      <c r="KLC880" s="75"/>
      <c r="KLD880" s="81"/>
      <c r="KLE880" s="75"/>
      <c r="KLF880" s="81"/>
      <c r="KLG880" s="75"/>
      <c r="KLH880" s="81"/>
      <c r="KLI880" s="75"/>
      <c r="KLJ880" s="81"/>
      <c r="KLK880" s="75"/>
      <c r="KLL880" s="81"/>
      <c r="KLM880" s="75"/>
      <c r="KLN880" s="81"/>
      <c r="KLO880" s="75"/>
      <c r="KLP880" s="81"/>
      <c r="KLQ880" s="75"/>
      <c r="KLR880" s="81"/>
      <c r="KLS880" s="75"/>
      <c r="KLT880" s="81"/>
      <c r="KLU880" s="75"/>
      <c r="KLV880" s="81"/>
      <c r="KLW880" s="75"/>
      <c r="KLX880" s="81"/>
      <c r="KLY880" s="75"/>
      <c r="KLZ880" s="81"/>
      <c r="KMA880" s="75"/>
      <c r="KMB880" s="81"/>
      <c r="KMC880" s="75"/>
      <c r="KMD880" s="81"/>
      <c r="KME880" s="75"/>
      <c r="KMF880" s="81"/>
      <c r="KMG880" s="75"/>
      <c r="KMH880" s="81"/>
      <c r="KMI880" s="75"/>
      <c r="KMJ880" s="81"/>
      <c r="KMK880" s="75"/>
      <c r="KML880" s="81"/>
      <c r="KMM880" s="75"/>
      <c r="KMN880" s="81"/>
      <c r="KMO880" s="75"/>
      <c r="KMP880" s="81"/>
      <c r="KMQ880" s="75"/>
      <c r="KMR880" s="81"/>
      <c r="KMS880" s="75"/>
      <c r="KMT880" s="81"/>
      <c r="KMU880" s="75"/>
      <c r="KMV880" s="81"/>
      <c r="KMW880" s="75"/>
      <c r="KMX880" s="81"/>
      <c r="KMY880" s="75"/>
      <c r="KMZ880" s="81"/>
      <c r="KNA880" s="75"/>
      <c r="KNB880" s="81"/>
      <c r="KNC880" s="75"/>
      <c r="KND880" s="81"/>
      <c r="KNE880" s="75"/>
      <c r="KNF880" s="81"/>
      <c r="KNG880" s="75"/>
      <c r="KNH880" s="81"/>
      <c r="KNI880" s="75"/>
      <c r="KNJ880" s="81"/>
      <c r="KNK880" s="75"/>
      <c r="KNL880" s="81"/>
      <c r="KNM880" s="75"/>
      <c r="KNN880" s="81"/>
      <c r="KNO880" s="75"/>
      <c r="KNP880" s="81"/>
      <c r="KNQ880" s="75"/>
      <c r="KNR880" s="81"/>
      <c r="KNS880" s="75"/>
      <c r="KNT880" s="81"/>
      <c r="KNU880" s="75"/>
      <c r="KNV880" s="81"/>
      <c r="KNW880" s="75"/>
      <c r="KNX880" s="81"/>
      <c r="KNY880" s="75"/>
      <c r="KNZ880" s="81"/>
      <c r="KOA880" s="75"/>
      <c r="KOB880" s="81"/>
      <c r="KOC880" s="75"/>
      <c r="KOD880" s="81"/>
      <c r="KOE880" s="75"/>
      <c r="KOF880" s="81"/>
      <c r="KOG880" s="75"/>
      <c r="KOH880" s="81"/>
      <c r="KOI880" s="75"/>
      <c r="KOJ880" s="81"/>
      <c r="KOK880" s="75"/>
      <c r="KOL880" s="81"/>
      <c r="KOM880" s="75"/>
      <c r="KON880" s="81"/>
      <c r="KOO880" s="75"/>
      <c r="KOP880" s="81"/>
      <c r="KOQ880" s="75"/>
      <c r="KOR880" s="81"/>
      <c r="KOS880" s="75"/>
      <c r="KOT880" s="81"/>
      <c r="KOU880" s="75"/>
      <c r="KOV880" s="81"/>
      <c r="KOW880" s="75"/>
      <c r="KOX880" s="81"/>
      <c r="KOY880" s="75"/>
      <c r="KOZ880" s="81"/>
      <c r="KPA880" s="75"/>
      <c r="KPB880" s="81"/>
      <c r="KPC880" s="75"/>
      <c r="KPD880" s="81"/>
      <c r="KPE880" s="75"/>
      <c r="KPF880" s="81"/>
      <c r="KPG880" s="75"/>
      <c r="KPH880" s="81"/>
      <c r="KPI880" s="75"/>
      <c r="KPJ880" s="81"/>
      <c r="KPK880" s="75"/>
      <c r="KPL880" s="81"/>
      <c r="KPM880" s="75"/>
      <c r="KPN880" s="81"/>
      <c r="KPO880" s="75"/>
      <c r="KPP880" s="81"/>
      <c r="KPQ880" s="75"/>
      <c r="KPR880" s="81"/>
      <c r="KPS880" s="75"/>
      <c r="KPT880" s="81"/>
      <c r="KPU880" s="75"/>
      <c r="KPV880" s="81"/>
      <c r="KPW880" s="75"/>
      <c r="KPX880" s="81"/>
      <c r="KPY880" s="75"/>
      <c r="KPZ880" s="81"/>
      <c r="KQA880" s="75"/>
      <c r="KQB880" s="81"/>
      <c r="KQC880" s="75"/>
      <c r="KQD880" s="81"/>
      <c r="KQE880" s="75"/>
      <c r="KQF880" s="81"/>
      <c r="KQG880" s="75"/>
      <c r="KQH880" s="81"/>
      <c r="KQI880" s="75"/>
      <c r="KQJ880" s="81"/>
      <c r="KQK880" s="75"/>
      <c r="KQL880" s="81"/>
      <c r="KQM880" s="75"/>
      <c r="KQN880" s="81"/>
      <c r="KQO880" s="75"/>
      <c r="KQP880" s="81"/>
      <c r="KQQ880" s="75"/>
      <c r="KQR880" s="81"/>
      <c r="KQS880" s="75"/>
      <c r="KQT880" s="81"/>
      <c r="KQU880" s="75"/>
      <c r="KQV880" s="81"/>
      <c r="KQW880" s="75"/>
      <c r="KQX880" s="81"/>
      <c r="KQY880" s="75"/>
      <c r="KQZ880" s="81"/>
      <c r="KRA880" s="75"/>
      <c r="KRB880" s="81"/>
      <c r="KRC880" s="75"/>
      <c r="KRD880" s="81"/>
      <c r="KRE880" s="75"/>
      <c r="KRF880" s="81"/>
      <c r="KRG880" s="75"/>
      <c r="KRH880" s="81"/>
      <c r="KRI880" s="75"/>
      <c r="KRJ880" s="81"/>
      <c r="KRK880" s="75"/>
      <c r="KRL880" s="81"/>
      <c r="KRM880" s="75"/>
      <c r="KRN880" s="81"/>
      <c r="KRO880" s="75"/>
      <c r="KRP880" s="81"/>
      <c r="KRQ880" s="75"/>
      <c r="KRR880" s="81"/>
      <c r="KRS880" s="75"/>
      <c r="KRT880" s="81"/>
      <c r="KRU880" s="75"/>
      <c r="KRV880" s="81"/>
      <c r="KRW880" s="75"/>
      <c r="KRX880" s="81"/>
      <c r="KRY880" s="75"/>
      <c r="KRZ880" s="81"/>
      <c r="KSA880" s="75"/>
      <c r="KSB880" s="81"/>
      <c r="KSC880" s="75"/>
      <c r="KSD880" s="81"/>
      <c r="KSE880" s="75"/>
      <c r="KSF880" s="81"/>
      <c r="KSG880" s="75"/>
      <c r="KSH880" s="81"/>
      <c r="KSI880" s="75"/>
      <c r="KSJ880" s="81"/>
      <c r="KSK880" s="75"/>
      <c r="KSL880" s="81"/>
      <c r="KSM880" s="75"/>
      <c r="KSN880" s="81"/>
      <c r="KSO880" s="75"/>
      <c r="KSP880" s="81"/>
      <c r="KSQ880" s="75"/>
      <c r="KSR880" s="81"/>
      <c r="KSS880" s="75"/>
      <c r="KST880" s="81"/>
      <c r="KSU880" s="75"/>
      <c r="KSV880" s="81"/>
      <c r="KSW880" s="75"/>
      <c r="KSX880" s="81"/>
      <c r="KSY880" s="75"/>
      <c r="KSZ880" s="81"/>
      <c r="KTA880" s="75"/>
      <c r="KTB880" s="81"/>
      <c r="KTC880" s="75"/>
      <c r="KTD880" s="81"/>
      <c r="KTE880" s="75"/>
      <c r="KTF880" s="81"/>
      <c r="KTG880" s="75"/>
      <c r="KTH880" s="81"/>
      <c r="KTI880" s="75"/>
      <c r="KTJ880" s="81"/>
      <c r="KTK880" s="75"/>
      <c r="KTL880" s="81"/>
      <c r="KTM880" s="75"/>
      <c r="KTN880" s="81"/>
      <c r="KTO880" s="75"/>
      <c r="KTP880" s="81"/>
      <c r="KTQ880" s="75"/>
      <c r="KTR880" s="81"/>
      <c r="KTS880" s="75"/>
      <c r="KTT880" s="81"/>
      <c r="KTU880" s="75"/>
      <c r="KTV880" s="81"/>
      <c r="KTW880" s="75"/>
      <c r="KTX880" s="81"/>
      <c r="KTY880" s="75"/>
      <c r="KTZ880" s="81"/>
      <c r="KUA880" s="75"/>
      <c r="KUB880" s="81"/>
      <c r="KUC880" s="75"/>
      <c r="KUD880" s="81"/>
      <c r="KUE880" s="75"/>
      <c r="KUF880" s="81"/>
      <c r="KUG880" s="75"/>
      <c r="KUH880" s="81"/>
      <c r="KUI880" s="75"/>
      <c r="KUJ880" s="81"/>
      <c r="KUK880" s="75"/>
      <c r="KUL880" s="81"/>
      <c r="KUM880" s="75"/>
      <c r="KUN880" s="81"/>
      <c r="KUO880" s="75"/>
      <c r="KUP880" s="81"/>
      <c r="KUQ880" s="75"/>
      <c r="KUR880" s="81"/>
      <c r="KUS880" s="75"/>
      <c r="KUT880" s="81"/>
      <c r="KUU880" s="75"/>
      <c r="KUV880" s="81"/>
      <c r="KUW880" s="75"/>
      <c r="KUX880" s="81"/>
      <c r="KUY880" s="75"/>
      <c r="KUZ880" s="81"/>
      <c r="KVA880" s="75"/>
      <c r="KVB880" s="81"/>
      <c r="KVC880" s="75"/>
      <c r="KVD880" s="81"/>
      <c r="KVE880" s="75"/>
      <c r="KVF880" s="81"/>
      <c r="KVG880" s="75"/>
      <c r="KVH880" s="81"/>
      <c r="KVI880" s="75"/>
      <c r="KVJ880" s="81"/>
      <c r="KVK880" s="75"/>
      <c r="KVL880" s="81"/>
      <c r="KVM880" s="75"/>
      <c r="KVN880" s="81"/>
      <c r="KVO880" s="75"/>
      <c r="KVP880" s="81"/>
      <c r="KVQ880" s="75"/>
      <c r="KVR880" s="81"/>
      <c r="KVS880" s="75"/>
      <c r="KVT880" s="81"/>
      <c r="KVU880" s="75"/>
      <c r="KVV880" s="81"/>
      <c r="KVW880" s="75"/>
      <c r="KVX880" s="81"/>
      <c r="KVY880" s="75"/>
      <c r="KVZ880" s="81"/>
      <c r="KWA880" s="75"/>
      <c r="KWB880" s="81"/>
      <c r="KWC880" s="75"/>
      <c r="KWD880" s="81"/>
      <c r="KWE880" s="75"/>
      <c r="KWF880" s="81"/>
      <c r="KWG880" s="75"/>
      <c r="KWH880" s="81"/>
      <c r="KWI880" s="75"/>
      <c r="KWJ880" s="81"/>
      <c r="KWK880" s="75"/>
      <c r="KWL880" s="81"/>
      <c r="KWM880" s="75"/>
      <c r="KWN880" s="81"/>
      <c r="KWO880" s="75"/>
      <c r="KWP880" s="81"/>
      <c r="KWQ880" s="75"/>
      <c r="KWR880" s="81"/>
      <c r="KWS880" s="75"/>
      <c r="KWT880" s="81"/>
      <c r="KWU880" s="75"/>
      <c r="KWV880" s="81"/>
      <c r="KWW880" s="75"/>
      <c r="KWX880" s="81"/>
      <c r="KWY880" s="75"/>
      <c r="KWZ880" s="81"/>
      <c r="KXA880" s="75"/>
      <c r="KXB880" s="81"/>
      <c r="KXC880" s="75"/>
      <c r="KXD880" s="81"/>
      <c r="KXE880" s="75"/>
      <c r="KXF880" s="81"/>
      <c r="KXG880" s="75"/>
      <c r="KXH880" s="81"/>
      <c r="KXI880" s="75"/>
      <c r="KXJ880" s="81"/>
      <c r="KXK880" s="75"/>
      <c r="KXL880" s="81"/>
      <c r="KXM880" s="75"/>
      <c r="KXN880" s="81"/>
      <c r="KXO880" s="75"/>
      <c r="KXP880" s="81"/>
      <c r="KXQ880" s="75"/>
      <c r="KXR880" s="81"/>
      <c r="KXS880" s="75"/>
      <c r="KXT880" s="81"/>
      <c r="KXU880" s="75"/>
      <c r="KXV880" s="81"/>
      <c r="KXW880" s="75"/>
      <c r="KXX880" s="81"/>
      <c r="KXY880" s="75"/>
      <c r="KXZ880" s="81"/>
      <c r="KYA880" s="75"/>
      <c r="KYB880" s="81"/>
      <c r="KYC880" s="75"/>
      <c r="KYD880" s="81"/>
      <c r="KYE880" s="75"/>
      <c r="KYF880" s="81"/>
      <c r="KYG880" s="75"/>
      <c r="KYH880" s="81"/>
      <c r="KYI880" s="75"/>
      <c r="KYJ880" s="81"/>
      <c r="KYK880" s="75"/>
      <c r="KYL880" s="81"/>
      <c r="KYM880" s="75"/>
      <c r="KYN880" s="81"/>
      <c r="KYO880" s="75"/>
      <c r="KYP880" s="81"/>
      <c r="KYQ880" s="75"/>
      <c r="KYR880" s="81"/>
      <c r="KYS880" s="75"/>
      <c r="KYT880" s="81"/>
      <c r="KYU880" s="75"/>
      <c r="KYV880" s="81"/>
      <c r="KYW880" s="75"/>
      <c r="KYX880" s="81"/>
      <c r="KYY880" s="75"/>
      <c r="KYZ880" s="81"/>
      <c r="KZA880" s="75"/>
      <c r="KZB880" s="81"/>
      <c r="KZC880" s="75"/>
      <c r="KZD880" s="81"/>
      <c r="KZE880" s="75"/>
      <c r="KZF880" s="81"/>
      <c r="KZG880" s="75"/>
      <c r="KZH880" s="81"/>
      <c r="KZI880" s="75"/>
      <c r="KZJ880" s="81"/>
      <c r="KZK880" s="75"/>
      <c r="KZL880" s="81"/>
      <c r="KZM880" s="75"/>
      <c r="KZN880" s="81"/>
      <c r="KZO880" s="75"/>
      <c r="KZP880" s="81"/>
      <c r="KZQ880" s="75"/>
      <c r="KZR880" s="81"/>
      <c r="KZS880" s="75"/>
      <c r="KZT880" s="81"/>
      <c r="KZU880" s="75"/>
      <c r="KZV880" s="81"/>
      <c r="KZW880" s="75"/>
      <c r="KZX880" s="81"/>
      <c r="KZY880" s="75"/>
      <c r="KZZ880" s="81"/>
      <c r="LAA880" s="75"/>
      <c r="LAB880" s="81"/>
      <c r="LAC880" s="75"/>
      <c r="LAD880" s="81"/>
      <c r="LAE880" s="75"/>
      <c r="LAF880" s="81"/>
      <c r="LAG880" s="75"/>
      <c r="LAH880" s="81"/>
      <c r="LAI880" s="75"/>
      <c r="LAJ880" s="81"/>
      <c r="LAK880" s="75"/>
      <c r="LAL880" s="81"/>
      <c r="LAM880" s="75"/>
      <c r="LAN880" s="81"/>
      <c r="LAO880" s="75"/>
      <c r="LAP880" s="81"/>
      <c r="LAQ880" s="75"/>
      <c r="LAR880" s="81"/>
      <c r="LAS880" s="75"/>
      <c r="LAT880" s="81"/>
      <c r="LAU880" s="75"/>
      <c r="LAV880" s="81"/>
      <c r="LAW880" s="75"/>
      <c r="LAX880" s="81"/>
      <c r="LAY880" s="75"/>
      <c r="LAZ880" s="81"/>
      <c r="LBA880" s="75"/>
      <c r="LBB880" s="81"/>
      <c r="LBC880" s="75"/>
      <c r="LBD880" s="81"/>
      <c r="LBE880" s="75"/>
      <c r="LBF880" s="81"/>
      <c r="LBG880" s="75"/>
      <c r="LBH880" s="81"/>
      <c r="LBI880" s="75"/>
      <c r="LBJ880" s="81"/>
      <c r="LBK880" s="75"/>
      <c r="LBL880" s="81"/>
      <c r="LBM880" s="75"/>
      <c r="LBN880" s="81"/>
      <c r="LBO880" s="75"/>
      <c r="LBP880" s="81"/>
      <c r="LBQ880" s="75"/>
      <c r="LBR880" s="81"/>
      <c r="LBS880" s="75"/>
      <c r="LBT880" s="81"/>
      <c r="LBU880" s="75"/>
      <c r="LBV880" s="81"/>
      <c r="LBW880" s="75"/>
      <c r="LBX880" s="81"/>
      <c r="LBY880" s="75"/>
      <c r="LBZ880" s="81"/>
      <c r="LCA880" s="75"/>
      <c r="LCB880" s="81"/>
      <c r="LCC880" s="75"/>
      <c r="LCD880" s="81"/>
      <c r="LCE880" s="75"/>
      <c r="LCF880" s="81"/>
      <c r="LCG880" s="75"/>
      <c r="LCH880" s="81"/>
      <c r="LCI880" s="75"/>
      <c r="LCJ880" s="81"/>
      <c r="LCK880" s="75"/>
      <c r="LCL880" s="81"/>
      <c r="LCM880" s="75"/>
      <c r="LCN880" s="81"/>
      <c r="LCO880" s="75"/>
      <c r="LCP880" s="81"/>
      <c r="LCQ880" s="75"/>
      <c r="LCR880" s="81"/>
      <c r="LCS880" s="75"/>
      <c r="LCT880" s="81"/>
      <c r="LCU880" s="75"/>
      <c r="LCV880" s="81"/>
      <c r="LCW880" s="75"/>
      <c r="LCX880" s="81"/>
      <c r="LCY880" s="75"/>
      <c r="LCZ880" s="81"/>
      <c r="LDA880" s="75"/>
      <c r="LDB880" s="81"/>
      <c r="LDC880" s="75"/>
      <c r="LDD880" s="81"/>
      <c r="LDE880" s="75"/>
      <c r="LDF880" s="81"/>
      <c r="LDG880" s="75"/>
      <c r="LDH880" s="81"/>
      <c r="LDI880" s="75"/>
      <c r="LDJ880" s="81"/>
      <c r="LDK880" s="75"/>
      <c r="LDL880" s="81"/>
      <c r="LDM880" s="75"/>
      <c r="LDN880" s="81"/>
      <c r="LDO880" s="75"/>
      <c r="LDP880" s="81"/>
      <c r="LDQ880" s="75"/>
      <c r="LDR880" s="81"/>
      <c r="LDS880" s="75"/>
      <c r="LDT880" s="81"/>
      <c r="LDU880" s="75"/>
      <c r="LDV880" s="81"/>
      <c r="LDW880" s="75"/>
      <c r="LDX880" s="81"/>
      <c r="LDY880" s="75"/>
      <c r="LDZ880" s="81"/>
      <c r="LEA880" s="75"/>
      <c r="LEB880" s="81"/>
      <c r="LEC880" s="75"/>
      <c r="LED880" s="81"/>
      <c r="LEE880" s="75"/>
      <c r="LEF880" s="81"/>
      <c r="LEG880" s="75"/>
      <c r="LEH880" s="81"/>
      <c r="LEI880" s="75"/>
      <c r="LEJ880" s="81"/>
      <c r="LEK880" s="75"/>
      <c r="LEL880" s="81"/>
      <c r="LEM880" s="75"/>
      <c r="LEN880" s="81"/>
      <c r="LEO880" s="75"/>
      <c r="LEP880" s="81"/>
      <c r="LEQ880" s="75"/>
      <c r="LER880" s="81"/>
      <c r="LES880" s="75"/>
      <c r="LET880" s="81"/>
      <c r="LEU880" s="75"/>
      <c r="LEV880" s="81"/>
      <c r="LEW880" s="75"/>
      <c r="LEX880" s="81"/>
      <c r="LEY880" s="75"/>
      <c r="LEZ880" s="81"/>
      <c r="LFA880" s="75"/>
      <c r="LFB880" s="81"/>
      <c r="LFC880" s="75"/>
      <c r="LFD880" s="81"/>
      <c r="LFE880" s="75"/>
      <c r="LFF880" s="81"/>
      <c r="LFG880" s="75"/>
      <c r="LFH880" s="81"/>
      <c r="LFI880" s="75"/>
      <c r="LFJ880" s="81"/>
      <c r="LFK880" s="75"/>
      <c r="LFL880" s="81"/>
      <c r="LFM880" s="75"/>
      <c r="LFN880" s="81"/>
      <c r="LFO880" s="75"/>
      <c r="LFP880" s="81"/>
      <c r="LFQ880" s="75"/>
      <c r="LFR880" s="81"/>
      <c r="LFS880" s="75"/>
      <c r="LFT880" s="81"/>
      <c r="LFU880" s="75"/>
      <c r="LFV880" s="81"/>
      <c r="LFW880" s="75"/>
      <c r="LFX880" s="81"/>
      <c r="LFY880" s="75"/>
      <c r="LFZ880" s="81"/>
      <c r="LGA880" s="75"/>
      <c r="LGB880" s="81"/>
      <c r="LGC880" s="75"/>
      <c r="LGD880" s="81"/>
      <c r="LGE880" s="75"/>
      <c r="LGF880" s="81"/>
      <c r="LGG880" s="75"/>
      <c r="LGH880" s="81"/>
      <c r="LGI880" s="75"/>
      <c r="LGJ880" s="81"/>
      <c r="LGK880" s="75"/>
      <c r="LGL880" s="81"/>
      <c r="LGM880" s="75"/>
      <c r="LGN880" s="81"/>
      <c r="LGO880" s="75"/>
      <c r="LGP880" s="81"/>
      <c r="LGQ880" s="75"/>
      <c r="LGR880" s="81"/>
      <c r="LGS880" s="75"/>
      <c r="LGT880" s="81"/>
      <c r="LGU880" s="75"/>
      <c r="LGV880" s="81"/>
      <c r="LGW880" s="75"/>
      <c r="LGX880" s="81"/>
      <c r="LGY880" s="75"/>
      <c r="LGZ880" s="81"/>
      <c r="LHA880" s="75"/>
      <c r="LHB880" s="81"/>
      <c r="LHC880" s="75"/>
      <c r="LHD880" s="81"/>
      <c r="LHE880" s="75"/>
      <c r="LHF880" s="81"/>
      <c r="LHG880" s="75"/>
      <c r="LHH880" s="81"/>
      <c r="LHI880" s="75"/>
      <c r="LHJ880" s="81"/>
      <c r="LHK880" s="75"/>
      <c r="LHL880" s="81"/>
      <c r="LHM880" s="75"/>
      <c r="LHN880" s="81"/>
      <c r="LHO880" s="75"/>
      <c r="LHP880" s="81"/>
      <c r="LHQ880" s="75"/>
      <c r="LHR880" s="81"/>
      <c r="LHS880" s="75"/>
      <c r="LHT880" s="81"/>
      <c r="LHU880" s="75"/>
      <c r="LHV880" s="81"/>
      <c r="LHW880" s="75"/>
      <c r="LHX880" s="81"/>
      <c r="LHY880" s="75"/>
      <c r="LHZ880" s="81"/>
      <c r="LIA880" s="75"/>
      <c r="LIB880" s="81"/>
      <c r="LIC880" s="75"/>
      <c r="LID880" s="81"/>
      <c r="LIE880" s="75"/>
      <c r="LIF880" s="81"/>
      <c r="LIG880" s="75"/>
      <c r="LIH880" s="81"/>
      <c r="LII880" s="75"/>
      <c r="LIJ880" s="81"/>
      <c r="LIK880" s="75"/>
      <c r="LIL880" s="81"/>
      <c r="LIM880" s="75"/>
      <c r="LIN880" s="81"/>
      <c r="LIO880" s="75"/>
      <c r="LIP880" s="81"/>
      <c r="LIQ880" s="75"/>
      <c r="LIR880" s="81"/>
      <c r="LIS880" s="75"/>
      <c r="LIT880" s="81"/>
      <c r="LIU880" s="75"/>
      <c r="LIV880" s="81"/>
      <c r="LIW880" s="75"/>
      <c r="LIX880" s="81"/>
      <c r="LIY880" s="75"/>
      <c r="LIZ880" s="81"/>
      <c r="LJA880" s="75"/>
      <c r="LJB880" s="81"/>
      <c r="LJC880" s="75"/>
      <c r="LJD880" s="81"/>
      <c r="LJE880" s="75"/>
      <c r="LJF880" s="81"/>
      <c r="LJG880" s="75"/>
      <c r="LJH880" s="81"/>
      <c r="LJI880" s="75"/>
      <c r="LJJ880" s="81"/>
      <c r="LJK880" s="75"/>
      <c r="LJL880" s="81"/>
      <c r="LJM880" s="75"/>
      <c r="LJN880" s="81"/>
      <c r="LJO880" s="75"/>
      <c r="LJP880" s="81"/>
      <c r="LJQ880" s="75"/>
      <c r="LJR880" s="81"/>
      <c r="LJS880" s="75"/>
      <c r="LJT880" s="81"/>
      <c r="LJU880" s="75"/>
      <c r="LJV880" s="81"/>
      <c r="LJW880" s="75"/>
      <c r="LJX880" s="81"/>
      <c r="LJY880" s="75"/>
      <c r="LJZ880" s="81"/>
      <c r="LKA880" s="75"/>
      <c r="LKB880" s="81"/>
      <c r="LKC880" s="75"/>
      <c r="LKD880" s="81"/>
      <c r="LKE880" s="75"/>
      <c r="LKF880" s="81"/>
      <c r="LKG880" s="75"/>
      <c r="LKH880" s="81"/>
      <c r="LKI880" s="75"/>
      <c r="LKJ880" s="81"/>
      <c r="LKK880" s="75"/>
      <c r="LKL880" s="81"/>
      <c r="LKM880" s="75"/>
      <c r="LKN880" s="81"/>
      <c r="LKO880" s="75"/>
      <c r="LKP880" s="81"/>
      <c r="LKQ880" s="75"/>
      <c r="LKR880" s="81"/>
      <c r="LKS880" s="75"/>
      <c r="LKT880" s="81"/>
      <c r="LKU880" s="75"/>
      <c r="LKV880" s="81"/>
      <c r="LKW880" s="75"/>
      <c r="LKX880" s="81"/>
      <c r="LKY880" s="75"/>
      <c r="LKZ880" s="81"/>
      <c r="LLA880" s="75"/>
      <c r="LLB880" s="81"/>
      <c r="LLC880" s="75"/>
      <c r="LLD880" s="81"/>
      <c r="LLE880" s="75"/>
      <c r="LLF880" s="81"/>
      <c r="LLG880" s="75"/>
      <c r="LLH880" s="81"/>
      <c r="LLI880" s="75"/>
      <c r="LLJ880" s="81"/>
      <c r="LLK880" s="75"/>
      <c r="LLL880" s="81"/>
      <c r="LLM880" s="75"/>
      <c r="LLN880" s="81"/>
      <c r="LLO880" s="75"/>
      <c r="LLP880" s="81"/>
      <c r="LLQ880" s="75"/>
      <c r="LLR880" s="81"/>
      <c r="LLS880" s="75"/>
      <c r="LLT880" s="81"/>
      <c r="LLU880" s="75"/>
      <c r="LLV880" s="81"/>
      <c r="LLW880" s="75"/>
      <c r="LLX880" s="81"/>
      <c r="LLY880" s="75"/>
      <c r="LLZ880" s="81"/>
      <c r="LMA880" s="75"/>
      <c r="LMB880" s="81"/>
      <c r="LMC880" s="75"/>
      <c r="LMD880" s="81"/>
      <c r="LME880" s="75"/>
      <c r="LMF880" s="81"/>
      <c r="LMG880" s="75"/>
      <c r="LMH880" s="81"/>
      <c r="LMI880" s="75"/>
      <c r="LMJ880" s="81"/>
      <c r="LMK880" s="75"/>
      <c r="LML880" s="81"/>
      <c r="LMM880" s="75"/>
      <c r="LMN880" s="81"/>
      <c r="LMO880" s="75"/>
      <c r="LMP880" s="81"/>
      <c r="LMQ880" s="75"/>
      <c r="LMR880" s="81"/>
      <c r="LMS880" s="75"/>
      <c r="LMT880" s="81"/>
      <c r="LMU880" s="75"/>
      <c r="LMV880" s="81"/>
      <c r="LMW880" s="75"/>
      <c r="LMX880" s="81"/>
      <c r="LMY880" s="75"/>
      <c r="LMZ880" s="81"/>
      <c r="LNA880" s="75"/>
      <c r="LNB880" s="81"/>
      <c r="LNC880" s="75"/>
      <c r="LND880" s="81"/>
      <c r="LNE880" s="75"/>
      <c r="LNF880" s="81"/>
      <c r="LNG880" s="75"/>
      <c r="LNH880" s="81"/>
      <c r="LNI880" s="75"/>
      <c r="LNJ880" s="81"/>
      <c r="LNK880" s="75"/>
      <c r="LNL880" s="81"/>
      <c r="LNM880" s="75"/>
      <c r="LNN880" s="81"/>
      <c r="LNO880" s="75"/>
      <c r="LNP880" s="81"/>
      <c r="LNQ880" s="75"/>
      <c r="LNR880" s="81"/>
      <c r="LNS880" s="75"/>
      <c r="LNT880" s="81"/>
      <c r="LNU880" s="75"/>
      <c r="LNV880" s="81"/>
      <c r="LNW880" s="75"/>
      <c r="LNX880" s="81"/>
      <c r="LNY880" s="75"/>
      <c r="LNZ880" s="81"/>
      <c r="LOA880" s="75"/>
      <c r="LOB880" s="81"/>
      <c r="LOC880" s="75"/>
      <c r="LOD880" s="81"/>
      <c r="LOE880" s="75"/>
      <c r="LOF880" s="81"/>
      <c r="LOG880" s="75"/>
      <c r="LOH880" s="81"/>
      <c r="LOI880" s="75"/>
      <c r="LOJ880" s="81"/>
      <c r="LOK880" s="75"/>
      <c r="LOL880" s="81"/>
      <c r="LOM880" s="75"/>
      <c r="LON880" s="81"/>
      <c r="LOO880" s="75"/>
      <c r="LOP880" s="81"/>
      <c r="LOQ880" s="75"/>
      <c r="LOR880" s="81"/>
      <c r="LOS880" s="75"/>
      <c r="LOT880" s="81"/>
      <c r="LOU880" s="75"/>
      <c r="LOV880" s="81"/>
      <c r="LOW880" s="75"/>
      <c r="LOX880" s="81"/>
      <c r="LOY880" s="75"/>
      <c r="LOZ880" s="81"/>
      <c r="LPA880" s="75"/>
      <c r="LPB880" s="81"/>
      <c r="LPC880" s="75"/>
      <c r="LPD880" s="81"/>
      <c r="LPE880" s="75"/>
      <c r="LPF880" s="81"/>
      <c r="LPG880" s="75"/>
      <c r="LPH880" s="81"/>
      <c r="LPI880" s="75"/>
      <c r="LPJ880" s="81"/>
      <c r="LPK880" s="75"/>
      <c r="LPL880" s="81"/>
      <c r="LPM880" s="75"/>
      <c r="LPN880" s="81"/>
      <c r="LPO880" s="75"/>
      <c r="LPP880" s="81"/>
      <c r="LPQ880" s="75"/>
      <c r="LPR880" s="81"/>
      <c r="LPS880" s="75"/>
      <c r="LPT880" s="81"/>
      <c r="LPU880" s="75"/>
      <c r="LPV880" s="81"/>
      <c r="LPW880" s="75"/>
      <c r="LPX880" s="81"/>
      <c r="LPY880" s="75"/>
      <c r="LPZ880" s="81"/>
      <c r="LQA880" s="75"/>
      <c r="LQB880" s="81"/>
      <c r="LQC880" s="75"/>
      <c r="LQD880" s="81"/>
      <c r="LQE880" s="75"/>
      <c r="LQF880" s="81"/>
      <c r="LQG880" s="75"/>
      <c r="LQH880" s="81"/>
      <c r="LQI880" s="75"/>
      <c r="LQJ880" s="81"/>
      <c r="LQK880" s="75"/>
      <c r="LQL880" s="81"/>
      <c r="LQM880" s="75"/>
      <c r="LQN880" s="81"/>
      <c r="LQO880" s="75"/>
      <c r="LQP880" s="81"/>
      <c r="LQQ880" s="75"/>
      <c r="LQR880" s="81"/>
      <c r="LQS880" s="75"/>
      <c r="LQT880" s="81"/>
      <c r="LQU880" s="75"/>
      <c r="LQV880" s="81"/>
      <c r="LQW880" s="75"/>
      <c r="LQX880" s="81"/>
      <c r="LQY880" s="75"/>
      <c r="LQZ880" s="81"/>
      <c r="LRA880" s="75"/>
      <c r="LRB880" s="81"/>
      <c r="LRC880" s="75"/>
      <c r="LRD880" s="81"/>
      <c r="LRE880" s="75"/>
      <c r="LRF880" s="81"/>
      <c r="LRG880" s="75"/>
      <c r="LRH880" s="81"/>
      <c r="LRI880" s="75"/>
      <c r="LRJ880" s="81"/>
      <c r="LRK880" s="75"/>
      <c r="LRL880" s="81"/>
      <c r="LRM880" s="75"/>
      <c r="LRN880" s="81"/>
      <c r="LRO880" s="75"/>
      <c r="LRP880" s="81"/>
      <c r="LRQ880" s="75"/>
      <c r="LRR880" s="81"/>
      <c r="LRS880" s="75"/>
      <c r="LRT880" s="81"/>
      <c r="LRU880" s="75"/>
      <c r="LRV880" s="81"/>
      <c r="LRW880" s="75"/>
      <c r="LRX880" s="81"/>
      <c r="LRY880" s="75"/>
      <c r="LRZ880" s="81"/>
      <c r="LSA880" s="75"/>
      <c r="LSB880" s="81"/>
      <c r="LSC880" s="75"/>
      <c r="LSD880" s="81"/>
      <c r="LSE880" s="75"/>
      <c r="LSF880" s="81"/>
      <c r="LSG880" s="75"/>
      <c r="LSH880" s="81"/>
      <c r="LSI880" s="75"/>
      <c r="LSJ880" s="81"/>
      <c r="LSK880" s="75"/>
      <c r="LSL880" s="81"/>
      <c r="LSM880" s="75"/>
      <c r="LSN880" s="81"/>
      <c r="LSO880" s="75"/>
      <c r="LSP880" s="81"/>
      <c r="LSQ880" s="75"/>
      <c r="LSR880" s="81"/>
      <c r="LSS880" s="75"/>
      <c r="LST880" s="81"/>
      <c r="LSU880" s="75"/>
      <c r="LSV880" s="81"/>
      <c r="LSW880" s="75"/>
      <c r="LSX880" s="81"/>
      <c r="LSY880" s="75"/>
      <c r="LSZ880" s="81"/>
      <c r="LTA880" s="75"/>
      <c r="LTB880" s="81"/>
      <c r="LTC880" s="75"/>
      <c r="LTD880" s="81"/>
      <c r="LTE880" s="75"/>
      <c r="LTF880" s="81"/>
      <c r="LTG880" s="75"/>
      <c r="LTH880" s="81"/>
      <c r="LTI880" s="75"/>
      <c r="LTJ880" s="81"/>
      <c r="LTK880" s="75"/>
      <c r="LTL880" s="81"/>
      <c r="LTM880" s="75"/>
      <c r="LTN880" s="81"/>
      <c r="LTO880" s="75"/>
      <c r="LTP880" s="81"/>
      <c r="LTQ880" s="75"/>
      <c r="LTR880" s="81"/>
      <c r="LTS880" s="75"/>
      <c r="LTT880" s="81"/>
      <c r="LTU880" s="75"/>
      <c r="LTV880" s="81"/>
      <c r="LTW880" s="75"/>
      <c r="LTX880" s="81"/>
      <c r="LTY880" s="75"/>
      <c r="LTZ880" s="81"/>
      <c r="LUA880" s="75"/>
      <c r="LUB880" s="81"/>
      <c r="LUC880" s="75"/>
      <c r="LUD880" s="81"/>
      <c r="LUE880" s="75"/>
      <c r="LUF880" s="81"/>
      <c r="LUG880" s="75"/>
      <c r="LUH880" s="81"/>
      <c r="LUI880" s="75"/>
      <c r="LUJ880" s="81"/>
      <c r="LUK880" s="75"/>
      <c r="LUL880" s="81"/>
      <c r="LUM880" s="75"/>
      <c r="LUN880" s="81"/>
      <c r="LUO880" s="75"/>
      <c r="LUP880" s="81"/>
      <c r="LUQ880" s="75"/>
      <c r="LUR880" s="81"/>
      <c r="LUS880" s="75"/>
      <c r="LUT880" s="81"/>
      <c r="LUU880" s="75"/>
      <c r="LUV880" s="81"/>
      <c r="LUW880" s="75"/>
      <c r="LUX880" s="81"/>
      <c r="LUY880" s="75"/>
      <c r="LUZ880" s="81"/>
      <c r="LVA880" s="75"/>
      <c r="LVB880" s="81"/>
      <c r="LVC880" s="75"/>
      <c r="LVD880" s="81"/>
      <c r="LVE880" s="75"/>
      <c r="LVF880" s="81"/>
      <c r="LVG880" s="75"/>
      <c r="LVH880" s="81"/>
      <c r="LVI880" s="75"/>
      <c r="LVJ880" s="81"/>
      <c r="LVK880" s="75"/>
      <c r="LVL880" s="81"/>
      <c r="LVM880" s="75"/>
      <c r="LVN880" s="81"/>
      <c r="LVO880" s="75"/>
      <c r="LVP880" s="81"/>
      <c r="LVQ880" s="75"/>
      <c r="LVR880" s="81"/>
      <c r="LVS880" s="75"/>
      <c r="LVT880" s="81"/>
      <c r="LVU880" s="75"/>
      <c r="LVV880" s="81"/>
      <c r="LVW880" s="75"/>
      <c r="LVX880" s="81"/>
      <c r="LVY880" s="75"/>
      <c r="LVZ880" s="81"/>
      <c r="LWA880" s="75"/>
      <c r="LWB880" s="81"/>
      <c r="LWC880" s="75"/>
      <c r="LWD880" s="81"/>
      <c r="LWE880" s="75"/>
      <c r="LWF880" s="81"/>
      <c r="LWG880" s="75"/>
      <c r="LWH880" s="81"/>
      <c r="LWI880" s="75"/>
      <c r="LWJ880" s="81"/>
      <c r="LWK880" s="75"/>
      <c r="LWL880" s="81"/>
      <c r="LWM880" s="75"/>
      <c r="LWN880" s="81"/>
      <c r="LWO880" s="75"/>
      <c r="LWP880" s="81"/>
      <c r="LWQ880" s="75"/>
      <c r="LWR880" s="81"/>
      <c r="LWS880" s="75"/>
      <c r="LWT880" s="81"/>
      <c r="LWU880" s="75"/>
      <c r="LWV880" s="81"/>
      <c r="LWW880" s="75"/>
      <c r="LWX880" s="81"/>
      <c r="LWY880" s="75"/>
      <c r="LWZ880" s="81"/>
      <c r="LXA880" s="75"/>
      <c r="LXB880" s="81"/>
      <c r="LXC880" s="75"/>
      <c r="LXD880" s="81"/>
      <c r="LXE880" s="75"/>
      <c r="LXF880" s="81"/>
      <c r="LXG880" s="75"/>
      <c r="LXH880" s="81"/>
      <c r="LXI880" s="75"/>
      <c r="LXJ880" s="81"/>
      <c r="LXK880" s="75"/>
      <c r="LXL880" s="81"/>
      <c r="LXM880" s="75"/>
      <c r="LXN880" s="81"/>
      <c r="LXO880" s="75"/>
      <c r="LXP880" s="81"/>
      <c r="LXQ880" s="75"/>
      <c r="LXR880" s="81"/>
      <c r="LXS880" s="75"/>
      <c r="LXT880" s="81"/>
      <c r="LXU880" s="75"/>
      <c r="LXV880" s="81"/>
      <c r="LXW880" s="75"/>
      <c r="LXX880" s="81"/>
      <c r="LXY880" s="75"/>
      <c r="LXZ880" s="81"/>
      <c r="LYA880" s="75"/>
      <c r="LYB880" s="81"/>
      <c r="LYC880" s="75"/>
      <c r="LYD880" s="81"/>
      <c r="LYE880" s="75"/>
      <c r="LYF880" s="81"/>
      <c r="LYG880" s="75"/>
      <c r="LYH880" s="81"/>
      <c r="LYI880" s="75"/>
      <c r="LYJ880" s="81"/>
      <c r="LYK880" s="75"/>
      <c r="LYL880" s="81"/>
      <c r="LYM880" s="75"/>
      <c r="LYN880" s="81"/>
      <c r="LYO880" s="75"/>
      <c r="LYP880" s="81"/>
      <c r="LYQ880" s="75"/>
      <c r="LYR880" s="81"/>
      <c r="LYS880" s="75"/>
      <c r="LYT880" s="81"/>
      <c r="LYU880" s="75"/>
      <c r="LYV880" s="81"/>
      <c r="LYW880" s="75"/>
      <c r="LYX880" s="81"/>
      <c r="LYY880" s="75"/>
      <c r="LYZ880" s="81"/>
      <c r="LZA880" s="75"/>
      <c r="LZB880" s="81"/>
      <c r="LZC880" s="75"/>
      <c r="LZD880" s="81"/>
      <c r="LZE880" s="75"/>
      <c r="LZF880" s="81"/>
      <c r="LZG880" s="75"/>
      <c r="LZH880" s="81"/>
      <c r="LZI880" s="75"/>
      <c r="LZJ880" s="81"/>
      <c r="LZK880" s="75"/>
      <c r="LZL880" s="81"/>
      <c r="LZM880" s="75"/>
      <c r="LZN880" s="81"/>
      <c r="LZO880" s="75"/>
      <c r="LZP880" s="81"/>
      <c r="LZQ880" s="75"/>
      <c r="LZR880" s="81"/>
      <c r="LZS880" s="75"/>
      <c r="LZT880" s="81"/>
      <c r="LZU880" s="75"/>
      <c r="LZV880" s="81"/>
      <c r="LZW880" s="75"/>
      <c r="LZX880" s="81"/>
      <c r="LZY880" s="75"/>
      <c r="LZZ880" s="81"/>
      <c r="MAA880" s="75"/>
      <c r="MAB880" s="81"/>
      <c r="MAC880" s="75"/>
      <c r="MAD880" s="81"/>
      <c r="MAE880" s="75"/>
      <c r="MAF880" s="81"/>
      <c r="MAG880" s="75"/>
      <c r="MAH880" s="81"/>
      <c r="MAI880" s="75"/>
      <c r="MAJ880" s="81"/>
      <c r="MAK880" s="75"/>
      <c r="MAL880" s="81"/>
      <c r="MAM880" s="75"/>
      <c r="MAN880" s="81"/>
      <c r="MAO880" s="75"/>
      <c r="MAP880" s="81"/>
      <c r="MAQ880" s="75"/>
      <c r="MAR880" s="81"/>
      <c r="MAS880" s="75"/>
      <c r="MAT880" s="81"/>
      <c r="MAU880" s="75"/>
      <c r="MAV880" s="81"/>
      <c r="MAW880" s="75"/>
      <c r="MAX880" s="81"/>
      <c r="MAY880" s="75"/>
      <c r="MAZ880" s="81"/>
      <c r="MBA880" s="75"/>
      <c r="MBB880" s="81"/>
      <c r="MBC880" s="75"/>
      <c r="MBD880" s="81"/>
      <c r="MBE880" s="75"/>
      <c r="MBF880" s="81"/>
      <c r="MBG880" s="75"/>
      <c r="MBH880" s="81"/>
      <c r="MBI880" s="75"/>
      <c r="MBJ880" s="81"/>
      <c r="MBK880" s="75"/>
      <c r="MBL880" s="81"/>
      <c r="MBM880" s="75"/>
      <c r="MBN880" s="81"/>
      <c r="MBO880" s="75"/>
      <c r="MBP880" s="81"/>
      <c r="MBQ880" s="75"/>
      <c r="MBR880" s="81"/>
      <c r="MBS880" s="75"/>
      <c r="MBT880" s="81"/>
      <c r="MBU880" s="75"/>
      <c r="MBV880" s="81"/>
      <c r="MBW880" s="75"/>
      <c r="MBX880" s="81"/>
      <c r="MBY880" s="75"/>
      <c r="MBZ880" s="81"/>
      <c r="MCA880" s="75"/>
      <c r="MCB880" s="81"/>
      <c r="MCC880" s="75"/>
      <c r="MCD880" s="81"/>
      <c r="MCE880" s="75"/>
      <c r="MCF880" s="81"/>
      <c r="MCG880" s="75"/>
      <c r="MCH880" s="81"/>
      <c r="MCI880" s="75"/>
      <c r="MCJ880" s="81"/>
      <c r="MCK880" s="75"/>
      <c r="MCL880" s="81"/>
      <c r="MCM880" s="75"/>
      <c r="MCN880" s="81"/>
      <c r="MCO880" s="75"/>
      <c r="MCP880" s="81"/>
      <c r="MCQ880" s="75"/>
      <c r="MCR880" s="81"/>
      <c r="MCS880" s="75"/>
      <c r="MCT880" s="81"/>
      <c r="MCU880" s="75"/>
      <c r="MCV880" s="81"/>
      <c r="MCW880" s="75"/>
      <c r="MCX880" s="81"/>
      <c r="MCY880" s="75"/>
      <c r="MCZ880" s="81"/>
      <c r="MDA880" s="75"/>
      <c r="MDB880" s="81"/>
      <c r="MDC880" s="75"/>
      <c r="MDD880" s="81"/>
      <c r="MDE880" s="75"/>
      <c r="MDF880" s="81"/>
      <c r="MDG880" s="75"/>
      <c r="MDH880" s="81"/>
      <c r="MDI880" s="75"/>
      <c r="MDJ880" s="81"/>
      <c r="MDK880" s="75"/>
      <c r="MDL880" s="81"/>
      <c r="MDM880" s="75"/>
      <c r="MDN880" s="81"/>
      <c r="MDO880" s="75"/>
      <c r="MDP880" s="81"/>
      <c r="MDQ880" s="75"/>
      <c r="MDR880" s="81"/>
      <c r="MDS880" s="75"/>
      <c r="MDT880" s="81"/>
      <c r="MDU880" s="75"/>
      <c r="MDV880" s="81"/>
      <c r="MDW880" s="75"/>
      <c r="MDX880" s="81"/>
      <c r="MDY880" s="75"/>
      <c r="MDZ880" s="81"/>
      <c r="MEA880" s="75"/>
      <c r="MEB880" s="81"/>
      <c r="MEC880" s="75"/>
      <c r="MED880" s="81"/>
      <c r="MEE880" s="75"/>
      <c r="MEF880" s="81"/>
      <c r="MEG880" s="75"/>
      <c r="MEH880" s="81"/>
      <c r="MEI880" s="75"/>
      <c r="MEJ880" s="81"/>
      <c r="MEK880" s="75"/>
      <c r="MEL880" s="81"/>
      <c r="MEM880" s="75"/>
      <c r="MEN880" s="81"/>
      <c r="MEO880" s="75"/>
      <c r="MEP880" s="81"/>
      <c r="MEQ880" s="75"/>
      <c r="MER880" s="81"/>
      <c r="MES880" s="75"/>
      <c r="MET880" s="81"/>
      <c r="MEU880" s="75"/>
      <c r="MEV880" s="81"/>
      <c r="MEW880" s="75"/>
      <c r="MEX880" s="81"/>
      <c r="MEY880" s="75"/>
      <c r="MEZ880" s="81"/>
      <c r="MFA880" s="75"/>
      <c r="MFB880" s="81"/>
      <c r="MFC880" s="75"/>
      <c r="MFD880" s="81"/>
      <c r="MFE880" s="75"/>
      <c r="MFF880" s="81"/>
      <c r="MFG880" s="75"/>
      <c r="MFH880" s="81"/>
      <c r="MFI880" s="75"/>
      <c r="MFJ880" s="81"/>
      <c r="MFK880" s="75"/>
      <c r="MFL880" s="81"/>
      <c r="MFM880" s="75"/>
      <c r="MFN880" s="81"/>
      <c r="MFO880" s="75"/>
      <c r="MFP880" s="81"/>
      <c r="MFQ880" s="75"/>
      <c r="MFR880" s="81"/>
      <c r="MFS880" s="75"/>
      <c r="MFT880" s="81"/>
      <c r="MFU880" s="75"/>
      <c r="MFV880" s="81"/>
      <c r="MFW880" s="75"/>
      <c r="MFX880" s="81"/>
      <c r="MFY880" s="75"/>
      <c r="MFZ880" s="81"/>
      <c r="MGA880" s="75"/>
      <c r="MGB880" s="81"/>
      <c r="MGC880" s="75"/>
      <c r="MGD880" s="81"/>
      <c r="MGE880" s="75"/>
      <c r="MGF880" s="81"/>
      <c r="MGG880" s="75"/>
      <c r="MGH880" s="81"/>
      <c r="MGI880" s="75"/>
      <c r="MGJ880" s="81"/>
      <c r="MGK880" s="75"/>
      <c r="MGL880" s="81"/>
      <c r="MGM880" s="75"/>
      <c r="MGN880" s="81"/>
      <c r="MGO880" s="75"/>
      <c r="MGP880" s="81"/>
      <c r="MGQ880" s="75"/>
      <c r="MGR880" s="81"/>
      <c r="MGS880" s="75"/>
      <c r="MGT880" s="81"/>
      <c r="MGU880" s="75"/>
      <c r="MGV880" s="81"/>
      <c r="MGW880" s="75"/>
      <c r="MGX880" s="81"/>
      <c r="MGY880" s="75"/>
      <c r="MGZ880" s="81"/>
      <c r="MHA880" s="75"/>
      <c r="MHB880" s="81"/>
      <c r="MHC880" s="75"/>
      <c r="MHD880" s="81"/>
      <c r="MHE880" s="75"/>
      <c r="MHF880" s="81"/>
      <c r="MHG880" s="75"/>
      <c r="MHH880" s="81"/>
      <c r="MHI880" s="75"/>
      <c r="MHJ880" s="81"/>
      <c r="MHK880" s="75"/>
      <c r="MHL880" s="81"/>
      <c r="MHM880" s="75"/>
      <c r="MHN880" s="81"/>
      <c r="MHO880" s="75"/>
      <c r="MHP880" s="81"/>
      <c r="MHQ880" s="75"/>
      <c r="MHR880" s="81"/>
      <c r="MHS880" s="75"/>
      <c r="MHT880" s="81"/>
      <c r="MHU880" s="75"/>
      <c r="MHV880" s="81"/>
      <c r="MHW880" s="75"/>
      <c r="MHX880" s="81"/>
      <c r="MHY880" s="75"/>
      <c r="MHZ880" s="81"/>
      <c r="MIA880" s="75"/>
      <c r="MIB880" s="81"/>
      <c r="MIC880" s="75"/>
      <c r="MID880" s="81"/>
      <c r="MIE880" s="75"/>
      <c r="MIF880" s="81"/>
      <c r="MIG880" s="75"/>
      <c r="MIH880" s="81"/>
      <c r="MII880" s="75"/>
      <c r="MIJ880" s="81"/>
      <c r="MIK880" s="75"/>
      <c r="MIL880" s="81"/>
      <c r="MIM880" s="75"/>
      <c r="MIN880" s="81"/>
      <c r="MIO880" s="75"/>
      <c r="MIP880" s="81"/>
      <c r="MIQ880" s="75"/>
      <c r="MIR880" s="81"/>
      <c r="MIS880" s="75"/>
      <c r="MIT880" s="81"/>
      <c r="MIU880" s="75"/>
      <c r="MIV880" s="81"/>
      <c r="MIW880" s="75"/>
      <c r="MIX880" s="81"/>
      <c r="MIY880" s="75"/>
      <c r="MIZ880" s="81"/>
      <c r="MJA880" s="75"/>
      <c r="MJB880" s="81"/>
      <c r="MJC880" s="75"/>
      <c r="MJD880" s="81"/>
      <c r="MJE880" s="75"/>
      <c r="MJF880" s="81"/>
      <c r="MJG880" s="75"/>
      <c r="MJH880" s="81"/>
      <c r="MJI880" s="75"/>
      <c r="MJJ880" s="81"/>
      <c r="MJK880" s="75"/>
      <c r="MJL880" s="81"/>
      <c r="MJM880" s="75"/>
      <c r="MJN880" s="81"/>
      <c r="MJO880" s="75"/>
      <c r="MJP880" s="81"/>
      <c r="MJQ880" s="75"/>
      <c r="MJR880" s="81"/>
      <c r="MJS880" s="75"/>
      <c r="MJT880" s="81"/>
      <c r="MJU880" s="75"/>
      <c r="MJV880" s="81"/>
      <c r="MJW880" s="75"/>
      <c r="MJX880" s="81"/>
      <c r="MJY880" s="75"/>
      <c r="MJZ880" s="81"/>
      <c r="MKA880" s="75"/>
      <c r="MKB880" s="81"/>
      <c r="MKC880" s="75"/>
      <c r="MKD880" s="81"/>
      <c r="MKE880" s="75"/>
      <c r="MKF880" s="81"/>
      <c r="MKG880" s="75"/>
      <c r="MKH880" s="81"/>
      <c r="MKI880" s="75"/>
      <c r="MKJ880" s="81"/>
      <c r="MKK880" s="75"/>
      <c r="MKL880" s="81"/>
      <c r="MKM880" s="75"/>
      <c r="MKN880" s="81"/>
      <c r="MKO880" s="75"/>
      <c r="MKP880" s="81"/>
      <c r="MKQ880" s="75"/>
      <c r="MKR880" s="81"/>
      <c r="MKS880" s="75"/>
      <c r="MKT880" s="81"/>
      <c r="MKU880" s="75"/>
      <c r="MKV880" s="81"/>
      <c r="MKW880" s="75"/>
      <c r="MKX880" s="81"/>
      <c r="MKY880" s="75"/>
      <c r="MKZ880" s="81"/>
      <c r="MLA880" s="75"/>
      <c r="MLB880" s="81"/>
      <c r="MLC880" s="75"/>
      <c r="MLD880" s="81"/>
      <c r="MLE880" s="75"/>
      <c r="MLF880" s="81"/>
      <c r="MLG880" s="75"/>
      <c r="MLH880" s="81"/>
      <c r="MLI880" s="75"/>
      <c r="MLJ880" s="81"/>
      <c r="MLK880" s="75"/>
      <c r="MLL880" s="81"/>
      <c r="MLM880" s="75"/>
      <c r="MLN880" s="81"/>
      <c r="MLO880" s="75"/>
      <c r="MLP880" s="81"/>
      <c r="MLQ880" s="75"/>
      <c r="MLR880" s="81"/>
      <c r="MLS880" s="75"/>
      <c r="MLT880" s="81"/>
      <c r="MLU880" s="75"/>
      <c r="MLV880" s="81"/>
      <c r="MLW880" s="75"/>
      <c r="MLX880" s="81"/>
      <c r="MLY880" s="75"/>
      <c r="MLZ880" s="81"/>
      <c r="MMA880" s="75"/>
      <c r="MMB880" s="81"/>
      <c r="MMC880" s="75"/>
      <c r="MMD880" s="81"/>
      <c r="MME880" s="75"/>
      <c r="MMF880" s="81"/>
      <c r="MMG880" s="75"/>
      <c r="MMH880" s="81"/>
      <c r="MMI880" s="75"/>
      <c r="MMJ880" s="81"/>
      <c r="MMK880" s="75"/>
      <c r="MML880" s="81"/>
      <c r="MMM880" s="75"/>
      <c r="MMN880" s="81"/>
      <c r="MMO880" s="75"/>
      <c r="MMP880" s="81"/>
      <c r="MMQ880" s="75"/>
      <c r="MMR880" s="81"/>
      <c r="MMS880" s="75"/>
      <c r="MMT880" s="81"/>
      <c r="MMU880" s="75"/>
      <c r="MMV880" s="81"/>
      <c r="MMW880" s="75"/>
      <c r="MMX880" s="81"/>
      <c r="MMY880" s="75"/>
      <c r="MMZ880" s="81"/>
      <c r="MNA880" s="75"/>
      <c r="MNB880" s="81"/>
      <c r="MNC880" s="75"/>
      <c r="MND880" s="81"/>
      <c r="MNE880" s="75"/>
      <c r="MNF880" s="81"/>
      <c r="MNG880" s="75"/>
      <c r="MNH880" s="81"/>
      <c r="MNI880" s="75"/>
      <c r="MNJ880" s="81"/>
      <c r="MNK880" s="75"/>
      <c r="MNL880" s="81"/>
      <c r="MNM880" s="75"/>
      <c r="MNN880" s="81"/>
      <c r="MNO880" s="75"/>
      <c r="MNP880" s="81"/>
      <c r="MNQ880" s="75"/>
      <c r="MNR880" s="81"/>
      <c r="MNS880" s="75"/>
      <c r="MNT880" s="81"/>
      <c r="MNU880" s="75"/>
      <c r="MNV880" s="81"/>
      <c r="MNW880" s="75"/>
      <c r="MNX880" s="81"/>
      <c r="MNY880" s="75"/>
      <c r="MNZ880" s="81"/>
      <c r="MOA880" s="75"/>
      <c r="MOB880" s="81"/>
      <c r="MOC880" s="75"/>
      <c r="MOD880" s="81"/>
      <c r="MOE880" s="75"/>
      <c r="MOF880" s="81"/>
      <c r="MOG880" s="75"/>
      <c r="MOH880" s="81"/>
      <c r="MOI880" s="75"/>
      <c r="MOJ880" s="81"/>
      <c r="MOK880" s="75"/>
      <c r="MOL880" s="81"/>
      <c r="MOM880" s="75"/>
      <c r="MON880" s="81"/>
      <c r="MOO880" s="75"/>
      <c r="MOP880" s="81"/>
      <c r="MOQ880" s="75"/>
      <c r="MOR880" s="81"/>
      <c r="MOS880" s="75"/>
      <c r="MOT880" s="81"/>
      <c r="MOU880" s="75"/>
      <c r="MOV880" s="81"/>
      <c r="MOW880" s="75"/>
      <c r="MOX880" s="81"/>
      <c r="MOY880" s="75"/>
      <c r="MOZ880" s="81"/>
      <c r="MPA880" s="75"/>
      <c r="MPB880" s="81"/>
      <c r="MPC880" s="75"/>
      <c r="MPD880" s="81"/>
      <c r="MPE880" s="75"/>
      <c r="MPF880" s="81"/>
      <c r="MPG880" s="75"/>
      <c r="MPH880" s="81"/>
      <c r="MPI880" s="75"/>
      <c r="MPJ880" s="81"/>
      <c r="MPK880" s="75"/>
      <c r="MPL880" s="81"/>
      <c r="MPM880" s="75"/>
      <c r="MPN880" s="81"/>
      <c r="MPO880" s="75"/>
      <c r="MPP880" s="81"/>
      <c r="MPQ880" s="75"/>
      <c r="MPR880" s="81"/>
      <c r="MPS880" s="75"/>
      <c r="MPT880" s="81"/>
      <c r="MPU880" s="75"/>
      <c r="MPV880" s="81"/>
      <c r="MPW880" s="75"/>
      <c r="MPX880" s="81"/>
      <c r="MPY880" s="75"/>
      <c r="MPZ880" s="81"/>
      <c r="MQA880" s="75"/>
      <c r="MQB880" s="81"/>
      <c r="MQC880" s="75"/>
      <c r="MQD880" s="81"/>
      <c r="MQE880" s="75"/>
      <c r="MQF880" s="81"/>
      <c r="MQG880" s="75"/>
      <c r="MQH880" s="81"/>
      <c r="MQI880" s="75"/>
      <c r="MQJ880" s="81"/>
      <c r="MQK880" s="75"/>
      <c r="MQL880" s="81"/>
      <c r="MQM880" s="75"/>
      <c r="MQN880" s="81"/>
      <c r="MQO880" s="75"/>
      <c r="MQP880" s="81"/>
      <c r="MQQ880" s="75"/>
      <c r="MQR880" s="81"/>
      <c r="MQS880" s="75"/>
      <c r="MQT880" s="81"/>
      <c r="MQU880" s="75"/>
      <c r="MQV880" s="81"/>
      <c r="MQW880" s="75"/>
      <c r="MQX880" s="81"/>
      <c r="MQY880" s="75"/>
      <c r="MQZ880" s="81"/>
      <c r="MRA880" s="75"/>
      <c r="MRB880" s="81"/>
      <c r="MRC880" s="75"/>
      <c r="MRD880" s="81"/>
      <c r="MRE880" s="75"/>
      <c r="MRF880" s="81"/>
      <c r="MRG880" s="75"/>
      <c r="MRH880" s="81"/>
      <c r="MRI880" s="75"/>
      <c r="MRJ880" s="81"/>
      <c r="MRK880" s="75"/>
      <c r="MRL880" s="81"/>
      <c r="MRM880" s="75"/>
      <c r="MRN880" s="81"/>
      <c r="MRO880" s="75"/>
      <c r="MRP880" s="81"/>
      <c r="MRQ880" s="75"/>
      <c r="MRR880" s="81"/>
      <c r="MRS880" s="75"/>
      <c r="MRT880" s="81"/>
      <c r="MRU880" s="75"/>
      <c r="MRV880" s="81"/>
      <c r="MRW880" s="75"/>
      <c r="MRX880" s="81"/>
      <c r="MRY880" s="75"/>
      <c r="MRZ880" s="81"/>
      <c r="MSA880" s="75"/>
      <c r="MSB880" s="81"/>
      <c r="MSC880" s="75"/>
      <c r="MSD880" s="81"/>
      <c r="MSE880" s="75"/>
      <c r="MSF880" s="81"/>
      <c r="MSG880" s="75"/>
      <c r="MSH880" s="81"/>
      <c r="MSI880" s="75"/>
      <c r="MSJ880" s="81"/>
      <c r="MSK880" s="75"/>
      <c r="MSL880" s="81"/>
      <c r="MSM880" s="75"/>
      <c r="MSN880" s="81"/>
      <c r="MSO880" s="75"/>
      <c r="MSP880" s="81"/>
      <c r="MSQ880" s="75"/>
      <c r="MSR880" s="81"/>
      <c r="MSS880" s="75"/>
      <c r="MST880" s="81"/>
      <c r="MSU880" s="75"/>
      <c r="MSV880" s="81"/>
      <c r="MSW880" s="75"/>
      <c r="MSX880" s="81"/>
      <c r="MSY880" s="75"/>
      <c r="MSZ880" s="81"/>
      <c r="MTA880" s="75"/>
      <c r="MTB880" s="81"/>
      <c r="MTC880" s="75"/>
      <c r="MTD880" s="81"/>
      <c r="MTE880" s="75"/>
      <c r="MTF880" s="81"/>
      <c r="MTG880" s="75"/>
      <c r="MTH880" s="81"/>
      <c r="MTI880" s="75"/>
      <c r="MTJ880" s="81"/>
      <c r="MTK880" s="75"/>
      <c r="MTL880" s="81"/>
      <c r="MTM880" s="75"/>
      <c r="MTN880" s="81"/>
      <c r="MTO880" s="75"/>
      <c r="MTP880" s="81"/>
      <c r="MTQ880" s="75"/>
      <c r="MTR880" s="81"/>
      <c r="MTS880" s="75"/>
      <c r="MTT880" s="81"/>
      <c r="MTU880" s="75"/>
      <c r="MTV880" s="81"/>
      <c r="MTW880" s="75"/>
      <c r="MTX880" s="81"/>
      <c r="MTY880" s="75"/>
      <c r="MTZ880" s="81"/>
      <c r="MUA880" s="75"/>
      <c r="MUB880" s="81"/>
      <c r="MUC880" s="75"/>
      <c r="MUD880" s="81"/>
      <c r="MUE880" s="75"/>
      <c r="MUF880" s="81"/>
      <c r="MUG880" s="75"/>
      <c r="MUH880" s="81"/>
      <c r="MUI880" s="75"/>
      <c r="MUJ880" s="81"/>
      <c r="MUK880" s="75"/>
      <c r="MUL880" s="81"/>
      <c r="MUM880" s="75"/>
      <c r="MUN880" s="81"/>
      <c r="MUO880" s="75"/>
      <c r="MUP880" s="81"/>
      <c r="MUQ880" s="75"/>
      <c r="MUR880" s="81"/>
      <c r="MUS880" s="75"/>
      <c r="MUT880" s="81"/>
      <c r="MUU880" s="75"/>
      <c r="MUV880" s="81"/>
      <c r="MUW880" s="75"/>
      <c r="MUX880" s="81"/>
      <c r="MUY880" s="75"/>
      <c r="MUZ880" s="81"/>
      <c r="MVA880" s="75"/>
      <c r="MVB880" s="81"/>
      <c r="MVC880" s="75"/>
      <c r="MVD880" s="81"/>
      <c r="MVE880" s="75"/>
      <c r="MVF880" s="81"/>
      <c r="MVG880" s="75"/>
      <c r="MVH880" s="81"/>
      <c r="MVI880" s="75"/>
      <c r="MVJ880" s="81"/>
      <c r="MVK880" s="75"/>
      <c r="MVL880" s="81"/>
      <c r="MVM880" s="75"/>
      <c r="MVN880" s="81"/>
      <c r="MVO880" s="75"/>
      <c r="MVP880" s="81"/>
      <c r="MVQ880" s="75"/>
      <c r="MVR880" s="81"/>
      <c r="MVS880" s="75"/>
      <c r="MVT880" s="81"/>
      <c r="MVU880" s="75"/>
      <c r="MVV880" s="81"/>
      <c r="MVW880" s="75"/>
      <c r="MVX880" s="81"/>
      <c r="MVY880" s="75"/>
      <c r="MVZ880" s="81"/>
      <c r="MWA880" s="75"/>
      <c r="MWB880" s="81"/>
      <c r="MWC880" s="75"/>
      <c r="MWD880" s="81"/>
      <c r="MWE880" s="75"/>
      <c r="MWF880" s="81"/>
      <c r="MWG880" s="75"/>
      <c r="MWH880" s="81"/>
      <c r="MWI880" s="75"/>
      <c r="MWJ880" s="81"/>
      <c r="MWK880" s="75"/>
      <c r="MWL880" s="81"/>
      <c r="MWM880" s="75"/>
      <c r="MWN880" s="81"/>
      <c r="MWO880" s="75"/>
      <c r="MWP880" s="81"/>
      <c r="MWQ880" s="75"/>
      <c r="MWR880" s="81"/>
      <c r="MWS880" s="75"/>
      <c r="MWT880" s="81"/>
      <c r="MWU880" s="75"/>
      <c r="MWV880" s="81"/>
      <c r="MWW880" s="75"/>
      <c r="MWX880" s="81"/>
      <c r="MWY880" s="75"/>
      <c r="MWZ880" s="81"/>
      <c r="MXA880" s="75"/>
      <c r="MXB880" s="81"/>
      <c r="MXC880" s="75"/>
      <c r="MXD880" s="81"/>
      <c r="MXE880" s="75"/>
      <c r="MXF880" s="81"/>
      <c r="MXG880" s="75"/>
      <c r="MXH880" s="81"/>
      <c r="MXI880" s="75"/>
      <c r="MXJ880" s="81"/>
      <c r="MXK880" s="75"/>
      <c r="MXL880" s="81"/>
      <c r="MXM880" s="75"/>
      <c r="MXN880" s="81"/>
      <c r="MXO880" s="75"/>
      <c r="MXP880" s="81"/>
      <c r="MXQ880" s="75"/>
      <c r="MXR880" s="81"/>
      <c r="MXS880" s="75"/>
      <c r="MXT880" s="81"/>
      <c r="MXU880" s="75"/>
      <c r="MXV880" s="81"/>
      <c r="MXW880" s="75"/>
      <c r="MXX880" s="81"/>
      <c r="MXY880" s="75"/>
      <c r="MXZ880" s="81"/>
      <c r="MYA880" s="75"/>
      <c r="MYB880" s="81"/>
      <c r="MYC880" s="75"/>
      <c r="MYD880" s="81"/>
      <c r="MYE880" s="75"/>
      <c r="MYF880" s="81"/>
      <c r="MYG880" s="75"/>
      <c r="MYH880" s="81"/>
      <c r="MYI880" s="75"/>
      <c r="MYJ880" s="81"/>
      <c r="MYK880" s="75"/>
      <c r="MYL880" s="81"/>
      <c r="MYM880" s="75"/>
      <c r="MYN880" s="81"/>
      <c r="MYO880" s="75"/>
      <c r="MYP880" s="81"/>
      <c r="MYQ880" s="75"/>
      <c r="MYR880" s="81"/>
      <c r="MYS880" s="75"/>
      <c r="MYT880" s="81"/>
      <c r="MYU880" s="75"/>
      <c r="MYV880" s="81"/>
      <c r="MYW880" s="75"/>
      <c r="MYX880" s="81"/>
      <c r="MYY880" s="75"/>
      <c r="MYZ880" s="81"/>
      <c r="MZA880" s="75"/>
      <c r="MZB880" s="81"/>
      <c r="MZC880" s="75"/>
      <c r="MZD880" s="81"/>
      <c r="MZE880" s="75"/>
      <c r="MZF880" s="81"/>
      <c r="MZG880" s="75"/>
      <c r="MZH880" s="81"/>
      <c r="MZI880" s="75"/>
      <c r="MZJ880" s="81"/>
      <c r="MZK880" s="75"/>
      <c r="MZL880" s="81"/>
      <c r="MZM880" s="75"/>
      <c r="MZN880" s="81"/>
      <c r="MZO880" s="75"/>
      <c r="MZP880" s="81"/>
      <c r="MZQ880" s="75"/>
      <c r="MZR880" s="81"/>
      <c r="MZS880" s="75"/>
      <c r="MZT880" s="81"/>
      <c r="MZU880" s="75"/>
      <c r="MZV880" s="81"/>
      <c r="MZW880" s="75"/>
      <c r="MZX880" s="81"/>
      <c r="MZY880" s="75"/>
      <c r="MZZ880" s="81"/>
      <c r="NAA880" s="75"/>
      <c r="NAB880" s="81"/>
      <c r="NAC880" s="75"/>
      <c r="NAD880" s="81"/>
      <c r="NAE880" s="75"/>
      <c r="NAF880" s="81"/>
      <c r="NAG880" s="75"/>
      <c r="NAH880" s="81"/>
      <c r="NAI880" s="75"/>
      <c r="NAJ880" s="81"/>
      <c r="NAK880" s="75"/>
      <c r="NAL880" s="81"/>
      <c r="NAM880" s="75"/>
      <c r="NAN880" s="81"/>
      <c r="NAO880" s="75"/>
      <c r="NAP880" s="81"/>
      <c r="NAQ880" s="75"/>
      <c r="NAR880" s="81"/>
      <c r="NAS880" s="75"/>
      <c r="NAT880" s="81"/>
      <c r="NAU880" s="75"/>
      <c r="NAV880" s="81"/>
      <c r="NAW880" s="75"/>
      <c r="NAX880" s="81"/>
      <c r="NAY880" s="75"/>
      <c r="NAZ880" s="81"/>
      <c r="NBA880" s="75"/>
      <c r="NBB880" s="81"/>
      <c r="NBC880" s="75"/>
      <c r="NBD880" s="81"/>
      <c r="NBE880" s="75"/>
      <c r="NBF880" s="81"/>
      <c r="NBG880" s="75"/>
      <c r="NBH880" s="81"/>
      <c r="NBI880" s="75"/>
      <c r="NBJ880" s="81"/>
      <c r="NBK880" s="75"/>
      <c r="NBL880" s="81"/>
      <c r="NBM880" s="75"/>
      <c r="NBN880" s="81"/>
      <c r="NBO880" s="75"/>
      <c r="NBP880" s="81"/>
      <c r="NBQ880" s="75"/>
      <c r="NBR880" s="81"/>
      <c r="NBS880" s="75"/>
      <c r="NBT880" s="81"/>
      <c r="NBU880" s="75"/>
      <c r="NBV880" s="81"/>
      <c r="NBW880" s="75"/>
      <c r="NBX880" s="81"/>
      <c r="NBY880" s="75"/>
      <c r="NBZ880" s="81"/>
      <c r="NCA880" s="75"/>
      <c r="NCB880" s="81"/>
      <c r="NCC880" s="75"/>
      <c r="NCD880" s="81"/>
      <c r="NCE880" s="75"/>
      <c r="NCF880" s="81"/>
      <c r="NCG880" s="75"/>
      <c r="NCH880" s="81"/>
      <c r="NCI880" s="75"/>
      <c r="NCJ880" s="81"/>
      <c r="NCK880" s="75"/>
      <c r="NCL880" s="81"/>
      <c r="NCM880" s="75"/>
      <c r="NCN880" s="81"/>
      <c r="NCO880" s="75"/>
      <c r="NCP880" s="81"/>
      <c r="NCQ880" s="75"/>
      <c r="NCR880" s="81"/>
      <c r="NCS880" s="75"/>
      <c r="NCT880" s="81"/>
      <c r="NCU880" s="75"/>
      <c r="NCV880" s="81"/>
      <c r="NCW880" s="75"/>
      <c r="NCX880" s="81"/>
      <c r="NCY880" s="75"/>
      <c r="NCZ880" s="81"/>
      <c r="NDA880" s="75"/>
      <c r="NDB880" s="81"/>
      <c r="NDC880" s="75"/>
      <c r="NDD880" s="81"/>
      <c r="NDE880" s="75"/>
      <c r="NDF880" s="81"/>
      <c r="NDG880" s="75"/>
      <c r="NDH880" s="81"/>
      <c r="NDI880" s="75"/>
      <c r="NDJ880" s="81"/>
      <c r="NDK880" s="75"/>
      <c r="NDL880" s="81"/>
      <c r="NDM880" s="75"/>
      <c r="NDN880" s="81"/>
      <c r="NDO880" s="75"/>
      <c r="NDP880" s="81"/>
      <c r="NDQ880" s="75"/>
      <c r="NDR880" s="81"/>
      <c r="NDS880" s="75"/>
      <c r="NDT880" s="81"/>
      <c r="NDU880" s="75"/>
      <c r="NDV880" s="81"/>
      <c r="NDW880" s="75"/>
      <c r="NDX880" s="81"/>
      <c r="NDY880" s="75"/>
      <c r="NDZ880" s="81"/>
      <c r="NEA880" s="75"/>
      <c r="NEB880" s="81"/>
      <c r="NEC880" s="75"/>
      <c r="NED880" s="81"/>
      <c r="NEE880" s="75"/>
      <c r="NEF880" s="81"/>
      <c r="NEG880" s="75"/>
      <c r="NEH880" s="81"/>
      <c r="NEI880" s="75"/>
      <c r="NEJ880" s="81"/>
      <c r="NEK880" s="75"/>
      <c r="NEL880" s="81"/>
      <c r="NEM880" s="75"/>
      <c r="NEN880" s="81"/>
      <c r="NEO880" s="75"/>
      <c r="NEP880" s="81"/>
      <c r="NEQ880" s="75"/>
      <c r="NER880" s="81"/>
      <c r="NES880" s="75"/>
      <c r="NET880" s="81"/>
      <c r="NEU880" s="75"/>
      <c r="NEV880" s="81"/>
      <c r="NEW880" s="75"/>
      <c r="NEX880" s="81"/>
      <c r="NEY880" s="75"/>
      <c r="NEZ880" s="81"/>
      <c r="NFA880" s="75"/>
      <c r="NFB880" s="81"/>
      <c r="NFC880" s="75"/>
      <c r="NFD880" s="81"/>
      <c r="NFE880" s="75"/>
      <c r="NFF880" s="81"/>
      <c r="NFG880" s="75"/>
      <c r="NFH880" s="81"/>
      <c r="NFI880" s="75"/>
      <c r="NFJ880" s="81"/>
      <c r="NFK880" s="75"/>
      <c r="NFL880" s="81"/>
      <c r="NFM880" s="75"/>
      <c r="NFN880" s="81"/>
      <c r="NFO880" s="75"/>
      <c r="NFP880" s="81"/>
      <c r="NFQ880" s="75"/>
      <c r="NFR880" s="81"/>
      <c r="NFS880" s="75"/>
      <c r="NFT880" s="81"/>
      <c r="NFU880" s="75"/>
      <c r="NFV880" s="81"/>
      <c r="NFW880" s="75"/>
      <c r="NFX880" s="81"/>
      <c r="NFY880" s="75"/>
      <c r="NFZ880" s="81"/>
      <c r="NGA880" s="75"/>
      <c r="NGB880" s="81"/>
      <c r="NGC880" s="75"/>
      <c r="NGD880" s="81"/>
      <c r="NGE880" s="75"/>
      <c r="NGF880" s="81"/>
      <c r="NGG880" s="75"/>
      <c r="NGH880" s="81"/>
      <c r="NGI880" s="75"/>
      <c r="NGJ880" s="81"/>
      <c r="NGK880" s="75"/>
      <c r="NGL880" s="81"/>
      <c r="NGM880" s="75"/>
      <c r="NGN880" s="81"/>
      <c r="NGO880" s="75"/>
      <c r="NGP880" s="81"/>
      <c r="NGQ880" s="75"/>
      <c r="NGR880" s="81"/>
      <c r="NGS880" s="75"/>
      <c r="NGT880" s="81"/>
      <c r="NGU880" s="75"/>
      <c r="NGV880" s="81"/>
      <c r="NGW880" s="75"/>
      <c r="NGX880" s="81"/>
      <c r="NGY880" s="75"/>
      <c r="NGZ880" s="81"/>
      <c r="NHA880" s="75"/>
      <c r="NHB880" s="81"/>
      <c r="NHC880" s="75"/>
      <c r="NHD880" s="81"/>
      <c r="NHE880" s="75"/>
      <c r="NHF880" s="81"/>
      <c r="NHG880" s="75"/>
      <c r="NHH880" s="81"/>
      <c r="NHI880" s="75"/>
      <c r="NHJ880" s="81"/>
      <c r="NHK880" s="75"/>
      <c r="NHL880" s="81"/>
      <c r="NHM880" s="75"/>
      <c r="NHN880" s="81"/>
      <c r="NHO880" s="75"/>
      <c r="NHP880" s="81"/>
      <c r="NHQ880" s="75"/>
      <c r="NHR880" s="81"/>
      <c r="NHS880" s="75"/>
      <c r="NHT880" s="81"/>
      <c r="NHU880" s="75"/>
      <c r="NHV880" s="81"/>
      <c r="NHW880" s="75"/>
      <c r="NHX880" s="81"/>
      <c r="NHY880" s="75"/>
      <c r="NHZ880" s="81"/>
      <c r="NIA880" s="75"/>
      <c r="NIB880" s="81"/>
      <c r="NIC880" s="75"/>
      <c r="NID880" s="81"/>
      <c r="NIE880" s="75"/>
      <c r="NIF880" s="81"/>
      <c r="NIG880" s="75"/>
      <c r="NIH880" s="81"/>
      <c r="NII880" s="75"/>
      <c r="NIJ880" s="81"/>
      <c r="NIK880" s="75"/>
      <c r="NIL880" s="81"/>
      <c r="NIM880" s="75"/>
      <c r="NIN880" s="81"/>
      <c r="NIO880" s="75"/>
      <c r="NIP880" s="81"/>
      <c r="NIQ880" s="75"/>
      <c r="NIR880" s="81"/>
      <c r="NIS880" s="75"/>
      <c r="NIT880" s="81"/>
      <c r="NIU880" s="75"/>
      <c r="NIV880" s="81"/>
      <c r="NIW880" s="75"/>
      <c r="NIX880" s="81"/>
      <c r="NIY880" s="75"/>
      <c r="NIZ880" s="81"/>
      <c r="NJA880" s="75"/>
      <c r="NJB880" s="81"/>
      <c r="NJC880" s="75"/>
      <c r="NJD880" s="81"/>
      <c r="NJE880" s="75"/>
      <c r="NJF880" s="81"/>
      <c r="NJG880" s="75"/>
      <c r="NJH880" s="81"/>
      <c r="NJI880" s="75"/>
      <c r="NJJ880" s="81"/>
      <c r="NJK880" s="75"/>
      <c r="NJL880" s="81"/>
      <c r="NJM880" s="75"/>
      <c r="NJN880" s="81"/>
      <c r="NJO880" s="75"/>
      <c r="NJP880" s="81"/>
      <c r="NJQ880" s="75"/>
      <c r="NJR880" s="81"/>
      <c r="NJS880" s="75"/>
      <c r="NJT880" s="81"/>
      <c r="NJU880" s="75"/>
      <c r="NJV880" s="81"/>
      <c r="NJW880" s="75"/>
      <c r="NJX880" s="81"/>
      <c r="NJY880" s="75"/>
      <c r="NJZ880" s="81"/>
      <c r="NKA880" s="75"/>
      <c r="NKB880" s="81"/>
      <c r="NKC880" s="75"/>
      <c r="NKD880" s="81"/>
      <c r="NKE880" s="75"/>
      <c r="NKF880" s="81"/>
      <c r="NKG880" s="75"/>
      <c r="NKH880" s="81"/>
      <c r="NKI880" s="75"/>
      <c r="NKJ880" s="81"/>
      <c r="NKK880" s="75"/>
      <c r="NKL880" s="81"/>
      <c r="NKM880" s="75"/>
      <c r="NKN880" s="81"/>
      <c r="NKO880" s="75"/>
      <c r="NKP880" s="81"/>
      <c r="NKQ880" s="75"/>
      <c r="NKR880" s="81"/>
      <c r="NKS880" s="75"/>
      <c r="NKT880" s="81"/>
      <c r="NKU880" s="75"/>
      <c r="NKV880" s="81"/>
      <c r="NKW880" s="75"/>
      <c r="NKX880" s="81"/>
      <c r="NKY880" s="75"/>
      <c r="NKZ880" s="81"/>
      <c r="NLA880" s="75"/>
      <c r="NLB880" s="81"/>
      <c r="NLC880" s="75"/>
      <c r="NLD880" s="81"/>
      <c r="NLE880" s="75"/>
      <c r="NLF880" s="81"/>
      <c r="NLG880" s="75"/>
      <c r="NLH880" s="81"/>
      <c r="NLI880" s="75"/>
      <c r="NLJ880" s="81"/>
      <c r="NLK880" s="75"/>
      <c r="NLL880" s="81"/>
      <c r="NLM880" s="75"/>
      <c r="NLN880" s="81"/>
      <c r="NLO880" s="75"/>
      <c r="NLP880" s="81"/>
      <c r="NLQ880" s="75"/>
      <c r="NLR880" s="81"/>
      <c r="NLS880" s="75"/>
      <c r="NLT880" s="81"/>
      <c r="NLU880" s="75"/>
      <c r="NLV880" s="81"/>
      <c r="NLW880" s="75"/>
      <c r="NLX880" s="81"/>
      <c r="NLY880" s="75"/>
      <c r="NLZ880" s="81"/>
      <c r="NMA880" s="75"/>
      <c r="NMB880" s="81"/>
      <c r="NMC880" s="75"/>
      <c r="NMD880" s="81"/>
      <c r="NME880" s="75"/>
      <c r="NMF880" s="81"/>
      <c r="NMG880" s="75"/>
      <c r="NMH880" s="81"/>
      <c r="NMI880" s="75"/>
      <c r="NMJ880" s="81"/>
      <c r="NMK880" s="75"/>
      <c r="NML880" s="81"/>
      <c r="NMM880" s="75"/>
      <c r="NMN880" s="81"/>
      <c r="NMO880" s="75"/>
      <c r="NMP880" s="81"/>
      <c r="NMQ880" s="75"/>
      <c r="NMR880" s="81"/>
      <c r="NMS880" s="75"/>
      <c r="NMT880" s="81"/>
      <c r="NMU880" s="75"/>
      <c r="NMV880" s="81"/>
      <c r="NMW880" s="75"/>
      <c r="NMX880" s="81"/>
      <c r="NMY880" s="75"/>
      <c r="NMZ880" s="81"/>
      <c r="NNA880" s="75"/>
      <c r="NNB880" s="81"/>
      <c r="NNC880" s="75"/>
      <c r="NND880" s="81"/>
      <c r="NNE880" s="75"/>
      <c r="NNF880" s="81"/>
      <c r="NNG880" s="75"/>
      <c r="NNH880" s="81"/>
      <c r="NNI880" s="75"/>
      <c r="NNJ880" s="81"/>
      <c r="NNK880" s="75"/>
      <c r="NNL880" s="81"/>
      <c r="NNM880" s="75"/>
      <c r="NNN880" s="81"/>
      <c r="NNO880" s="75"/>
      <c r="NNP880" s="81"/>
      <c r="NNQ880" s="75"/>
      <c r="NNR880" s="81"/>
      <c r="NNS880" s="75"/>
      <c r="NNT880" s="81"/>
      <c r="NNU880" s="75"/>
      <c r="NNV880" s="81"/>
      <c r="NNW880" s="75"/>
      <c r="NNX880" s="81"/>
      <c r="NNY880" s="75"/>
      <c r="NNZ880" s="81"/>
      <c r="NOA880" s="75"/>
      <c r="NOB880" s="81"/>
      <c r="NOC880" s="75"/>
      <c r="NOD880" s="81"/>
      <c r="NOE880" s="75"/>
      <c r="NOF880" s="81"/>
      <c r="NOG880" s="75"/>
      <c r="NOH880" s="81"/>
      <c r="NOI880" s="75"/>
      <c r="NOJ880" s="81"/>
      <c r="NOK880" s="75"/>
      <c r="NOL880" s="81"/>
      <c r="NOM880" s="75"/>
      <c r="NON880" s="81"/>
      <c r="NOO880" s="75"/>
      <c r="NOP880" s="81"/>
      <c r="NOQ880" s="75"/>
      <c r="NOR880" s="81"/>
      <c r="NOS880" s="75"/>
      <c r="NOT880" s="81"/>
      <c r="NOU880" s="75"/>
      <c r="NOV880" s="81"/>
      <c r="NOW880" s="75"/>
      <c r="NOX880" s="81"/>
      <c r="NOY880" s="75"/>
      <c r="NOZ880" s="81"/>
      <c r="NPA880" s="75"/>
      <c r="NPB880" s="81"/>
      <c r="NPC880" s="75"/>
      <c r="NPD880" s="81"/>
      <c r="NPE880" s="75"/>
      <c r="NPF880" s="81"/>
      <c r="NPG880" s="75"/>
      <c r="NPH880" s="81"/>
      <c r="NPI880" s="75"/>
      <c r="NPJ880" s="81"/>
      <c r="NPK880" s="75"/>
      <c r="NPL880" s="81"/>
      <c r="NPM880" s="75"/>
      <c r="NPN880" s="81"/>
      <c r="NPO880" s="75"/>
      <c r="NPP880" s="81"/>
      <c r="NPQ880" s="75"/>
      <c r="NPR880" s="81"/>
      <c r="NPS880" s="75"/>
      <c r="NPT880" s="81"/>
      <c r="NPU880" s="75"/>
      <c r="NPV880" s="81"/>
      <c r="NPW880" s="75"/>
      <c r="NPX880" s="81"/>
      <c r="NPY880" s="75"/>
      <c r="NPZ880" s="81"/>
      <c r="NQA880" s="75"/>
      <c r="NQB880" s="81"/>
      <c r="NQC880" s="75"/>
      <c r="NQD880" s="81"/>
      <c r="NQE880" s="75"/>
      <c r="NQF880" s="81"/>
      <c r="NQG880" s="75"/>
      <c r="NQH880" s="81"/>
      <c r="NQI880" s="75"/>
      <c r="NQJ880" s="81"/>
      <c r="NQK880" s="75"/>
      <c r="NQL880" s="81"/>
      <c r="NQM880" s="75"/>
      <c r="NQN880" s="81"/>
      <c r="NQO880" s="75"/>
      <c r="NQP880" s="81"/>
      <c r="NQQ880" s="75"/>
      <c r="NQR880" s="81"/>
      <c r="NQS880" s="75"/>
      <c r="NQT880" s="81"/>
      <c r="NQU880" s="75"/>
      <c r="NQV880" s="81"/>
      <c r="NQW880" s="75"/>
      <c r="NQX880" s="81"/>
      <c r="NQY880" s="75"/>
      <c r="NQZ880" s="81"/>
      <c r="NRA880" s="75"/>
      <c r="NRB880" s="81"/>
      <c r="NRC880" s="75"/>
      <c r="NRD880" s="81"/>
      <c r="NRE880" s="75"/>
      <c r="NRF880" s="81"/>
      <c r="NRG880" s="75"/>
      <c r="NRH880" s="81"/>
      <c r="NRI880" s="75"/>
      <c r="NRJ880" s="81"/>
      <c r="NRK880" s="75"/>
      <c r="NRL880" s="81"/>
      <c r="NRM880" s="75"/>
      <c r="NRN880" s="81"/>
      <c r="NRO880" s="75"/>
      <c r="NRP880" s="81"/>
      <c r="NRQ880" s="75"/>
      <c r="NRR880" s="81"/>
      <c r="NRS880" s="75"/>
      <c r="NRT880" s="81"/>
      <c r="NRU880" s="75"/>
      <c r="NRV880" s="81"/>
      <c r="NRW880" s="75"/>
      <c r="NRX880" s="81"/>
      <c r="NRY880" s="75"/>
      <c r="NRZ880" s="81"/>
      <c r="NSA880" s="75"/>
      <c r="NSB880" s="81"/>
      <c r="NSC880" s="75"/>
      <c r="NSD880" s="81"/>
      <c r="NSE880" s="75"/>
      <c r="NSF880" s="81"/>
      <c r="NSG880" s="75"/>
      <c r="NSH880" s="81"/>
      <c r="NSI880" s="75"/>
      <c r="NSJ880" s="81"/>
      <c r="NSK880" s="75"/>
      <c r="NSL880" s="81"/>
      <c r="NSM880" s="75"/>
      <c r="NSN880" s="81"/>
      <c r="NSO880" s="75"/>
      <c r="NSP880" s="81"/>
      <c r="NSQ880" s="75"/>
      <c r="NSR880" s="81"/>
      <c r="NSS880" s="75"/>
      <c r="NST880" s="81"/>
      <c r="NSU880" s="75"/>
      <c r="NSV880" s="81"/>
      <c r="NSW880" s="75"/>
      <c r="NSX880" s="81"/>
      <c r="NSY880" s="75"/>
      <c r="NSZ880" s="81"/>
      <c r="NTA880" s="75"/>
      <c r="NTB880" s="81"/>
      <c r="NTC880" s="75"/>
      <c r="NTD880" s="81"/>
      <c r="NTE880" s="75"/>
      <c r="NTF880" s="81"/>
      <c r="NTG880" s="75"/>
      <c r="NTH880" s="81"/>
      <c r="NTI880" s="75"/>
      <c r="NTJ880" s="81"/>
      <c r="NTK880" s="75"/>
      <c r="NTL880" s="81"/>
      <c r="NTM880" s="75"/>
      <c r="NTN880" s="81"/>
      <c r="NTO880" s="75"/>
      <c r="NTP880" s="81"/>
      <c r="NTQ880" s="75"/>
      <c r="NTR880" s="81"/>
      <c r="NTS880" s="75"/>
      <c r="NTT880" s="81"/>
      <c r="NTU880" s="75"/>
      <c r="NTV880" s="81"/>
      <c r="NTW880" s="75"/>
      <c r="NTX880" s="81"/>
      <c r="NTY880" s="75"/>
      <c r="NTZ880" s="81"/>
      <c r="NUA880" s="75"/>
      <c r="NUB880" s="81"/>
      <c r="NUC880" s="75"/>
      <c r="NUD880" s="81"/>
      <c r="NUE880" s="75"/>
      <c r="NUF880" s="81"/>
      <c r="NUG880" s="75"/>
      <c r="NUH880" s="81"/>
      <c r="NUI880" s="75"/>
      <c r="NUJ880" s="81"/>
      <c r="NUK880" s="75"/>
      <c r="NUL880" s="81"/>
      <c r="NUM880" s="75"/>
      <c r="NUN880" s="81"/>
      <c r="NUO880" s="75"/>
      <c r="NUP880" s="81"/>
      <c r="NUQ880" s="75"/>
      <c r="NUR880" s="81"/>
      <c r="NUS880" s="75"/>
      <c r="NUT880" s="81"/>
      <c r="NUU880" s="75"/>
      <c r="NUV880" s="81"/>
      <c r="NUW880" s="75"/>
      <c r="NUX880" s="81"/>
      <c r="NUY880" s="75"/>
      <c r="NUZ880" s="81"/>
      <c r="NVA880" s="75"/>
      <c r="NVB880" s="81"/>
      <c r="NVC880" s="75"/>
      <c r="NVD880" s="81"/>
      <c r="NVE880" s="75"/>
      <c r="NVF880" s="81"/>
      <c r="NVG880" s="75"/>
      <c r="NVH880" s="81"/>
      <c r="NVI880" s="75"/>
      <c r="NVJ880" s="81"/>
      <c r="NVK880" s="75"/>
      <c r="NVL880" s="81"/>
      <c r="NVM880" s="75"/>
      <c r="NVN880" s="81"/>
      <c r="NVO880" s="75"/>
      <c r="NVP880" s="81"/>
      <c r="NVQ880" s="75"/>
      <c r="NVR880" s="81"/>
      <c r="NVS880" s="75"/>
      <c r="NVT880" s="81"/>
      <c r="NVU880" s="75"/>
      <c r="NVV880" s="81"/>
      <c r="NVW880" s="75"/>
      <c r="NVX880" s="81"/>
      <c r="NVY880" s="75"/>
      <c r="NVZ880" s="81"/>
      <c r="NWA880" s="75"/>
      <c r="NWB880" s="81"/>
      <c r="NWC880" s="75"/>
      <c r="NWD880" s="81"/>
      <c r="NWE880" s="75"/>
      <c r="NWF880" s="81"/>
      <c r="NWG880" s="75"/>
      <c r="NWH880" s="81"/>
      <c r="NWI880" s="75"/>
      <c r="NWJ880" s="81"/>
      <c r="NWK880" s="75"/>
      <c r="NWL880" s="81"/>
      <c r="NWM880" s="75"/>
      <c r="NWN880" s="81"/>
      <c r="NWO880" s="75"/>
      <c r="NWP880" s="81"/>
      <c r="NWQ880" s="75"/>
      <c r="NWR880" s="81"/>
      <c r="NWS880" s="75"/>
      <c r="NWT880" s="81"/>
      <c r="NWU880" s="75"/>
      <c r="NWV880" s="81"/>
      <c r="NWW880" s="75"/>
      <c r="NWX880" s="81"/>
      <c r="NWY880" s="75"/>
      <c r="NWZ880" s="81"/>
      <c r="NXA880" s="75"/>
      <c r="NXB880" s="81"/>
      <c r="NXC880" s="75"/>
      <c r="NXD880" s="81"/>
      <c r="NXE880" s="75"/>
      <c r="NXF880" s="81"/>
      <c r="NXG880" s="75"/>
      <c r="NXH880" s="81"/>
      <c r="NXI880" s="75"/>
      <c r="NXJ880" s="81"/>
      <c r="NXK880" s="75"/>
      <c r="NXL880" s="81"/>
      <c r="NXM880" s="75"/>
      <c r="NXN880" s="81"/>
      <c r="NXO880" s="75"/>
      <c r="NXP880" s="81"/>
      <c r="NXQ880" s="75"/>
      <c r="NXR880" s="81"/>
      <c r="NXS880" s="75"/>
      <c r="NXT880" s="81"/>
      <c r="NXU880" s="75"/>
      <c r="NXV880" s="81"/>
      <c r="NXW880" s="75"/>
      <c r="NXX880" s="81"/>
      <c r="NXY880" s="75"/>
      <c r="NXZ880" s="81"/>
      <c r="NYA880" s="75"/>
      <c r="NYB880" s="81"/>
      <c r="NYC880" s="75"/>
      <c r="NYD880" s="81"/>
      <c r="NYE880" s="75"/>
      <c r="NYF880" s="81"/>
      <c r="NYG880" s="75"/>
      <c r="NYH880" s="81"/>
      <c r="NYI880" s="75"/>
      <c r="NYJ880" s="81"/>
      <c r="NYK880" s="75"/>
      <c r="NYL880" s="81"/>
      <c r="NYM880" s="75"/>
      <c r="NYN880" s="81"/>
      <c r="NYO880" s="75"/>
      <c r="NYP880" s="81"/>
      <c r="NYQ880" s="75"/>
      <c r="NYR880" s="81"/>
      <c r="NYS880" s="75"/>
      <c r="NYT880" s="81"/>
      <c r="NYU880" s="75"/>
      <c r="NYV880" s="81"/>
      <c r="NYW880" s="75"/>
      <c r="NYX880" s="81"/>
      <c r="NYY880" s="75"/>
      <c r="NYZ880" s="81"/>
      <c r="NZA880" s="75"/>
      <c r="NZB880" s="81"/>
      <c r="NZC880" s="75"/>
      <c r="NZD880" s="81"/>
      <c r="NZE880" s="75"/>
      <c r="NZF880" s="81"/>
      <c r="NZG880" s="75"/>
      <c r="NZH880" s="81"/>
      <c r="NZI880" s="75"/>
      <c r="NZJ880" s="81"/>
      <c r="NZK880" s="75"/>
      <c r="NZL880" s="81"/>
      <c r="NZM880" s="75"/>
      <c r="NZN880" s="81"/>
      <c r="NZO880" s="75"/>
      <c r="NZP880" s="81"/>
      <c r="NZQ880" s="75"/>
      <c r="NZR880" s="81"/>
      <c r="NZS880" s="75"/>
      <c r="NZT880" s="81"/>
      <c r="NZU880" s="75"/>
      <c r="NZV880" s="81"/>
      <c r="NZW880" s="75"/>
      <c r="NZX880" s="81"/>
      <c r="NZY880" s="75"/>
      <c r="NZZ880" s="81"/>
      <c r="OAA880" s="75"/>
      <c r="OAB880" s="81"/>
      <c r="OAC880" s="75"/>
      <c r="OAD880" s="81"/>
      <c r="OAE880" s="75"/>
      <c r="OAF880" s="81"/>
      <c r="OAG880" s="75"/>
      <c r="OAH880" s="81"/>
      <c r="OAI880" s="75"/>
      <c r="OAJ880" s="81"/>
      <c r="OAK880" s="75"/>
      <c r="OAL880" s="81"/>
      <c r="OAM880" s="75"/>
      <c r="OAN880" s="81"/>
      <c r="OAO880" s="75"/>
      <c r="OAP880" s="81"/>
      <c r="OAQ880" s="75"/>
      <c r="OAR880" s="81"/>
      <c r="OAS880" s="75"/>
      <c r="OAT880" s="81"/>
      <c r="OAU880" s="75"/>
      <c r="OAV880" s="81"/>
      <c r="OAW880" s="75"/>
      <c r="OAX880" s="81"/>
      <c r="OAY880" s="75"/>
      <c r="OAZ880" s="81"/>
      <c r="OBA880" s="75"/>
      <c r="OBB880" s="81"/>
      <c r="OBC880" s="75"/>
      <c r="OBD880" s="81"/>
      <c r="OBE880" s="75"/>
      <c r="OBF880" s="81"/>
      <c r="OBG880" s="75"/>
      <c r="OBH880" s="81"/>
      <c r="OBI880" s="75"/>
      <c r="OBJ880" s="81"/>
      <c r="OBK880" s="75"/>
      <c r="OBL880" s="81"/>
      <c r="OBM880" s="75"/>
      <c r="OBN880" s="81"/>
      <c r="OBO880" s="75"/>
      <c r="OBP880" s="81"/>
      <c r="OBQ880" s="75"/>
      <c r="OBR880" s="81"/>
      <c r="OBS880" s="75"/>
      <c r="OBT880" s="81"/>
      <c r="OBU880" s="75"/>
      <c r="OBV880" s="81"/>
      <c r="OBW880" s="75"/>
      <c r="OBX880" s="81"/>
      <c r="OBY880" s="75"/>
      <c r="OBZ880" s="81"/>
      <c r="OCA880" s="75"/>
      <c r="OCB880" s="81"/>
      <c r="OCC880" s="75"/>
      <c r="OCD880" s="81"/>
      <c r="OCE880" s="75"/>
      <c r="OCF880" s="81"/>
      <c r="OCG880" s="75"/>
      <c r="OCH880" s="81"/>
      <c r="OCI880" s="75"/>
      <c r="OCJ880" s="81"/>
      <c r="OCK880" s="75"/>
      <c r="OCL880" s="81"/>
      <c r="OCM880" s="75"/>
      <c r="OCN880" s="81"/>
      <c r="OCO880" s="75"/>
      <c r="OCP880" s="81"/>
      <c r="OCQ880" s="75"/>
      <c r="OCR880" s="81"/>
      <c r="OCS880" s="75"/>
      <c r="OCT880" s="81"/>
      <c r="OCU880" s="75"/>
      <c r="OCV880" s="81"/>
      <c r="OCW880" s="75"/>
      <c r="OCX880" s="81"/>
      <c r="OCY880" s="75"/>
      <c r="OCZ880" s="81"/>
      <c r="ODA880" s="75"/>
      <c r="ODB880" s="81"/>
      <c r="ODC880" s="75"/>
      <c r="ODD880" s="81"/>
      <c r="ODE880" s="75"/>
      <c r="ODF880" s="81"/>
      <c r="ODG880" s="75"/>
      <c r="ODH880" s="81"/>
      <c r="ODI880" s="75"/>
      <c r="ODJ880" s="81"/>
      <c r="ODK880" s="75"/>
      <c r="ODL880" s="81"/>
      <c r="ODM880" s="75"/>
      <c r="ODN880" s="81"/>
      <c r="ODO880" s="75"/>
      <c r="ODP880" s="81"/>
      <c r="ODQ880" s="75"/>
      <c r="ODR880" s="81"/>
      <c r="ODS880" s="75"/>
      <c r="ODT880" s="81"/>
      <c r="ODU880" s="75"/>
      <c r="ODV880" s="81"/>
      <c r="ODW880" s="75"/>
      <c r="ODX880" s="81"/>
      <c r="ODY880" s="75"/>
      <c r="ODZ880" s="81"/>
      <c r="OEA880" s="75"/>
      <c r="OEB880" s="81"/>
      <c r="OEC880" s="75"/>
      <c r="OED880" s="81"/>
      <c r="OEE880" s="75"/>
      <c r="OEF880" s="81"/>
      <c r="OEG880" s="75"/>
      <c r="OEH880" s="81"/>
      <c r="OEI880" s="75"/>
      <c r="OEJ880" s="81"/>
      <c r="OEK880" s="75"/>
      <c r="OEL880" s="81"/>
      <c r="OEM880" s="75"/>
      <c r="OEN880" s="81"/>
      <c r="OEO880" s="75"/>
      <c r="OEP880" s="81"/>
      <c r="OEQ880" s="75"/>
      <c r="OER880" s="81"/>
      <c r="OES880" s="75"/>
      <c r="OET880" s="81"/>
      <c r="OEU880" s="75"/>
      <c r="OEV880" s="81"/>
      <c r="OEW880" s="75"/>
      <c r="OEX880" s="81"/>
      <c r="OEY880" s="75"/>
      <c r="OEZ880" s="81"/>
      <c r="OFA880" s="75"/>
      <c r="OFB880" s="81"/>
      <c r="OFC880" s="75"/>
      <c r="OFD880" s="81"/>
      <c r="OFE880" s="75"/>
      <c r="OFF880" s="81"/>
      <c r="OFG880" s="75"/>
      <c r="OFH880" s="81"/>
      <c r="OFI880" s="75"/>
      <c r="OFJ880" s="81"/>
      <c r="OFK880" s="75"/>
      <c r="OFL880" s="81"/>
      <c r="OFM880" s="75"/>
      <c r="OFN880" s="81"/>
      <c r="OFO880" s="75"/>
      <c r="OFP880" s="81"/>
      <c r="OFQ880" s="75"/>
      <c r="OFR880" s="81"/>
      <c r="OFS880" s="75"/>
      <c r="OFT880" s="81"/>
      <c r="OFU880" s="75"/>
      <c r="OFV880" s="81"/>
      <c r="OFW880" s="75"/>
      <c r="OFX880" s="81"/>
      <c r="OFY880" s="75"/>
      <c r="OFZ880" s="81"/>
      <c r="OGA880" s="75"/>
      <c r="OGB880" s="81"/>
      <c r="OGC880" s="75"/>
      <c r="OGD880" s="81"/>
      <c r="OGE880" s="75"/>
      <c r="OGF880" s="81"/>
      <c r="OGG880" s="75"/>
      <c r="OGH880" s="81"/>
      <c r="OGI880" s="75"/>
      <c r="OGJ880" s="81"/>
      <c r="OGK880" s="75"/>
      <c r="OGL880" s="81"/>
      <c r="OGM880" s="75"/>
      <c r="OGN880" s="81"/>
      <c r="OGO880" s="75"/>
      <c r="OGP880" s="81"/>
      <c r="OGQ880" s="75"/>
      <c r="OGR880" s="81"/>
      <c r="OGS880" s="75"/>
      <c r="OGT880" s="81"/>
      <c r="OGU880" s="75"/>
      <c r="OGV880" s="81"/>
      <c r="OGW880" s="75"/>
      <c r="OGX880" s="81"/>
      <c r="OGY880" s="75"/>
      <c r="OGZ880" s="81"/>
      <c r="OHA880" s="75"/>
      <c r="OHB880" s="81"/>
      <c r="OHC880" s="75"/>
      <c r="OHD880" s="81"/>
      <c r="OHE880" s="75"/>
      <c r="OHF880" s="81"/>
      <c r="OHG880" s="75"/>
      <c r="OHH880" s="81"/>
      <c r="OHI880" s="75"/>
      <c r="OHJ880" s="81"/>
      <c r="OHK880" s="75"/>
      <c r="OHL880" s="81"/>
      <c r="OHM880" s="75"/>
      <c r="OHN880" s="81"/>
      <c r="OHO880" s="75"/>
      <c r="OHP880" s="81"/>
      <c r="OHQ880" s="75"/>
      <c r="OHR880" s="81"/>
      <c r="OHS880" s="75"/>
      <c r="OHT880" s="81"/>
      <c r="OHU880" s="75"/>
      <c r="OHV880" s="81"/>
      <c r="OHW880" s="75"/>
      <c r="OHX880" s="81"/>
      <c r="OHY880" s="75"/>
      <c r="OHZ880" s="81"/>
      <c r="OIA880" s="75"/>
      <c r="OIB880" s="81"/>
      <c r="OIC880" s="75"/>
      <c r="OID880" s="81"/>
      <c r="OIE880" s="75"/>
      <c r="OIF880" s="81"/>
      <c r="OIG880" s="75"/>
      <c r="OIH880" s="81"/>
      <c r="OII880" s="75"/>
      <c r="OIJ880" s="81"/>
      <c r="OIK880" s="75"/>
      <c r="OIL880" s="81"/>
      <c r="OIM880" s="75"/>
      <c r="OIN880" s="81"/>
      <c r="OIO880" s="75"/>
      <c r="OIP880" s="81"/>
      <c r="OIQ880" s="75"/>
      <c r="OIR880" s="81"/>
      <c r="OIS880" s="75"/>
      <c r="OIT880" s="81"/>
      <c r="OIU880" s="75"/>
      <c r="OIV880" s="81"/>
      <c r="OIW880" s="75"/>
      <c r="OIX880" s="81"/>
      <c r="OIY880" s="75"/>
      <c r="OIZ880" s="81"/>
      <c r="OJA880" s="75"/>
      <c r="OJB880" s="81"/>
      <c r="OJC880" s="75"/>
      <c r="OJD880" s="81"/>
      <c r="OJE880" s="75"/>
      <c r="OJF880" s="81"/>
      <c r="OJG880" s="75"/>
      <c r="OJH880" s="81"/>
      <c r="OJI880" s="75"/>
      <c r="OJJ880" s="81"/>
      <c r="OJK880" s="75"/>
      <c r="OJL880" s="81"/>
      <c r="OJM880" s="75"/>
      <c r="OJN880" s="81"/>
      <c r="OJO880" s="75"/>
      <c r="OJP880" s="81"/>
      <c r="OJQ880" s="75"/>
      <c r="OJR880" s="81"/>
      <c r="OJS880" s="75"/>
      <c r="OJT880" s="81"/>
      <c r="OJU880" s="75"/>
      <c r="OJV880" s="81"/>
      <c r="OJW880" s="75"/>
      <c r="OJX880" s="81"/>
      <c r="OJY880" s="75"/>
      <c r="OJZ880" s="81"/>
      <c r="OKA880" s="75"/>
      <c r="OKB880" s="81"/>
      <c r="OKC880" s="75"/>
      <c r="OKD880" s="81"/>
      <c r="OKE880" s="75"/>
      <c r="OKF880" s="81"/>
      <c r="OKG880" s="75"/>
      <c r="OKH880" s="81"/>
      <c r="OKI880" s="75"/>
      <c r="OKJ880" s="81"/>
      <c r="OKK880" s="75"/>
      <c r="OKL880" s="81"/>
      <c r="OKM880" s="75"/>
      <c r="OKN880" s="81"/>
      <c r="OKO880" s="75"/>
      <c r="OKP880" s="81"/>
      <c r="OKQ880" s="75"/>
      <c r="OKR880" s="81"/>
      <c r="OKS880" s="75"/>
      <c r="OKT880" s="81"/>
      <c r="OKU880" s="75"/>
      <c r="OKV880" s="81"/>
      <c r="OKW880" s="75"/>
      <c r="OKX880" s="81"/>
      <c r="OKY880" s="75"/>
      <c r="OKZ880" s="81"/>
      <c r="OLA880" s="75"/>
      <c r="OLB880" s="81"/>
      <c r="OLC880" s="75"/>
      <c r="OLD880" s="81"/>
      <c r="OLE880" s="75"/>
      <c r="OLF880" s="81"/>
      <c r="OLG880" s="75"/>
      <c r="OLH880" s="81"/>
      <c r="OLI880" s="75"/>
      <c r="OLJ880" s="81"/>
      <c r="OLK880" s="75"/>
      <c r="OLL880" s="81"/>
      <c r="OLM880" s="75"/>
      <c r="OLN880" s="81"/>
      <c r="OLO880" s="75"/>
      <c r="OLP880" s="81"/>
      <c r="OLQ880" s="75"/>
      <c r="OLR880" s="81"/>
      <c r="OLS880" s="75"/>
      <c r="OLT880" s="81"/>
      <c r="OLU880" s="75"/>
      <c r="OLV880" s="81"/>
      <c r="OLW880" s="75"/>
      <c r="OLX880" s="81"/>
      <c r="OLY880" s="75"/>
      <c r="OLZ880" s="81"/>
      <c r="OMA880" s="75"/>
      <c r="OMB880" s="81"/>
      <c r="OMC880" s="75"/>
      <c r="OMD880" s="81"/>
      <c r="OME880" s="75"/>
      <c r="OMF880" s="81"/>
      <c r="OMG880" s="75"/>
      <c r="OMH880" s="81"/>
      <c r="OMI880" s="75"/>
      <c r="OMJ880" s="81"/>
      <c r="OMK880" s="75"/>
      <c r="OML880" s="81"/>
      <c r="OMM880" s="75"/>
      <c r="OMN880" s="81"/>
      <c r="OMO880" s="75"/>
      <c r="OMP880" s="81"/>
      <c r="OMQ880" s="75"/>
      <c r="OMR880" s="81"/>
      <c r="OMS880" s="75"/>
      <c r="OMT880" s="81"/>
      <c r="OMU880" s="75"/>
      <c r="OMV880" s="81"/>
      <c r="OMW880" s="75"/>
      <c r="OMX880" s="81"/>
      <c r="OMY880" s="75"/>
      <c r="OMZ880" s="81"/>
      <c r="ONA880" s="75"/>
      <c r="ONB880" s="81"/>
      <c r="ONC880" s="75"/>
      <c r="OND880" s="81"/>
      <c r="ONE880" s="75"/>
      <c r="ONF880" s="81"/>
      <c r="ONG880" s="75"/>
      <c r="ONH880" s="81"/>
      <c r="ONI880" s="75"/>
      <c r="ONJ880" s="81"/>
      <c r="ONK880" s="75"/>
      <c r="ONL880" s="81"/>
      <c r="ONM880" s="75"/>
      <c r="ONN880" s="81"/>
      <c r="ONO880" s="75"/>
      <c r="ONP880" s="81"/>
      <c r="ONQ880" s="75"/>
      <c r="ONR880" s="81"/>
      <c r="ONS880" s="75"/>
      <c r="ONT880" s="81"/>
      <c r="ONU880" s="75"/>
      <c r="ONV880" s="81"/>
      <c r="ONW880" s="75"/>
      <c r="ONX880" s="81"/>
      <c r="ONY880" s="75"/>
      <c r="ONZ880" s="81"/>
      <c r="OOA880" s="75"/>
      <c r="OOB880" s="81"/>
      <c r="OOC880" s="75"/>
      <c r="OOD880" s="81"/>
      <c r="OOE880" s="75"/>
      <c r="OOF880" s="81"/>
      <c r="OOG880" s="75"/>
      <c r="OOH880" s="81"/>
      <c r="OOI880" s="75"/>
      <c r="OOJ880" s="81"/>
      <c r="OOK880" s="75"/>
      <c r="OOL880" s="81"/>
      <c r="OOM880" s="75"/>
      <c r="OON880" s="81"/>
      <c r="OOO880" s="75"/>
      <c r="OOP880" s="81"/>
      <c r="OOQ880" s="75"/>
      <c r="OOR880" s="81"/>
      <c r="OOS880" s="75"/>
      <c r="OOT880" s="81"/>
      <c r="OOU880" s="75"/>
      <c r="OOV880" s="81"/>
      <c r="OOW880" s="75"/>
      <c r="OOX880" s="81"/>
      <c r="OOY880" s="75"/>
      <c r="OOZ880" s="81"/>
      <c r="OPA880" s="75"/>
      <c r="OPB880" s="81"/>
      <c r="OPC880" s="75"/>
      <c r="OPD880" s="81"/>
      <c r="OPE880" s="75"/>
      <c r="OPF880" s="81"/>
      <c r="OPG880" s="75"/>
      <c r="OPH880" s="81"/>
      <c r="OPI880" s="75"/>
      <c r="OPJ880" s="81"/>
      <c r="OPK880" s="75"/>
      <c r="OPL880" s="81"/>
      <c r="OPM880" s="75"/>
      <c r="OPN880" s="81"/>
      <c r="OPO880" s="75"/>
      <c r="OPP880" s="81"/>
      <c r="OPQ880" s="75"/>
      <c r="OPR880" s="81"/>
      <c r="OPS880" s="75"/>
      <c r="OPT880" s="81"/>
      <c r="OPU880" s="75"/>
      <c r="OPV880" s="81"/>
      <c r="OPW880" s="75"/>
      <c r="OPX880" s="81"/>
      <c r="OPY880" s="75"/>
      <c r="OPZ880" s="81"/>
      <c r="OQA880" s="75"/>
      <c r="OQB880" s="81"/>
      <c r="OQC880" s="75"/>
      <c r="OQD880" s="81"/>
      <c r="OQE880" s="75"/>
      <c r="OQF880" s="81"/>
      <c r="OQG880" s="75"/>
      <c r="OQH880" s="81"/>
      <c r="OQI880" s="75"/>
      <c r="OQJ880" s="81"/>
      <c r="OQK880" s="75"/>
      <c r="OQL880" s="81"/>
      <c r="OQM880" s="75"/>
      <c r="OQN880" s="81"/>
      <c r="OQO880" s="75"/>
      <c r="OQP880" s="81"/>
      <c r="OQQ880" s="75"/>
      <c r="OQR880" s="81"/>
      <c r="OQS880" s="75"/>
      <c r="OQT880" s="81"/>
      <c r="OQU880" s="75"/>
      <c r="OQV880" s="81"/>
      <c r="OQW880" s="75"/>
      <c r="OQX880" s="81"/>
      <c r="OQY880" s="75"/>
      <c r="OQZ880" s="81"/>
      <c r="ORA880" s="75"/>
      <c r="ORB880" s="81"/>
      <c r="ORC880" s="75"/>
      <c r="ORD880" s="81"/>
      <c r="ORE880" s="75"/>
      <c r="ORF880" s="81"/>
      <c r="ORG880" s="75"/>
      <c r="ORH880" s="81"/>
      <c r="ORI880" s="75"/>
      <c r="ORJ880" s="81"/>
      <c r="ORK880" s="75"/>
      <c r="ORL880" s="81"/>
      <c r="ORM880" s="75"/>
      <c r="ORN880" s="81"/>
      <c r="ORO880" s="75"/>
      <c r="ORP880" s="81"/>
      <c r="ORQ880" s="75"/>
      <c r="ORR880" s="81"/>
      <c r="ORS880" s="75"/>
      <c r="ORT880" s="81"/>
      <c r="ORU880" s="75"/>
      <c r="ORV880" s="81"/>
      <c r="ORW880" s="75"/>
      <c r="ORX880" s="81"/>
      <c r="ORY880" s="75"/>
      <c r="ORZ880" s="81"/>
      <c r="OSA880" s="75"/>
      <c r="OSB880" s="81"/>
      <c r="OSC880" s="75"/>
      <c r="OSD880" s="81"/>
      <c r="OSE880" s="75"/>
      <c r="OSF880" s="81"/>
      <c r="OSG880" s="75"/>
      <c r="OSH880" s="81"/>
      <c r="OSI880" s="75"/>
      <c r="OSJ880" s="81"/>
      <c r="OSK880" s="75"/>
      <c r="OSL880" s="81"/>
      <c r="OSM880" s="75"/>
      <c r="OSN880" s="81"/>
      <c r="OSO880" s="75"/>
      <c r="OSP880" s="81"/>
      <c r="OSQ880" s="75"/>
      <c r="OSR880" s="81"/>
      <c r="OSS880" s="75"/>
      <c r="OST880" s="81"/>
      <c r="OSU880" s="75"/>
      <c r="OSV880" s="81"/>
      <c r="OSW880" s="75"/>
      <c r="OSX880" s="81"/>
      <c r="OSY880" s="75"/>
      <c r="OSZ880" s="81"/>
      <c r="OTA880" s="75"/>
      <c r="OTB880" s="81"/>
      <c r="OTC880" s="75"/>
      <c r="OTD880" s="81"/>
      <c r="OTE880" s="75"/>
      <c r="OTF880" s="81"/>
      <c r="OTG880" s="75"/>
      <c r="OTH880" s="81"/>
      <c r="OTI880" s="75"/>
      <c r="OTJ880" s="81"/>
      <c r="OTK880" s="75"/>
      <c r="OTL880" s="81"/>
      <c r="OTM880" s="75"/>
      <c r="OTN880" s="81"/>
      <c r="OTO880" s="75"/>
      <c r="OTP880" s="81"/>
      <c r="OTQ880" s="75"/>
      <c r="OTR880" s="81"/>
      <c r="OTS880" s="75"/>
      <c r="OTT880" s="81"/>
      <c r="OTU880" s="75"/>
      <c r="OTV880" s="81"/>
      <c r="OTW880" s="75"/>
      <c r="OTX880" s="81"/>
      <c r="OTY880" s="75"/>
      <c r="OTZ880" s="81"/>
      <c r="OUA880" s="75"/>
      <c r="OUB880" s="81"/>
      <c r="OUC880" s="75"/>
      <c r="OUD880" s="81"/>
      <c r="OUE880" s="75"/>
      <c r="OUF880" s="81"/>
      <c r="OUG880" s="75"/>
      <c r="OUH880" s="81"/>
      <c r="OUI880" s="75"/>
      <c r="OUJ880" s="81"/>
      <c r="OUK880" s="75"/>
      <c r="OUL880" s="81"/>
      <c r="OUM880" s="75"/>
      <c r="OUN880" s="81"/>
      <c r="OUO880" s="75"/>
      <c r="OUP880" s="81"/>
      <c r="OUQ880" s="75"/>
      <c r="OUR880" s="81"/>
      <c r="OUS880" s="75"/>
      <c r="OUT880" s="81"/>
      <c r="OUU880" s="75"/>
      <c r="OUV880" s="81"/>
      <c r="OUW880" s="75"/>
      <c r="OUX880" s="81"/>
      <c r="OUY880" s="75"/>
      <c r="OUZ880" s="81"/>
      <c r="OVA880" s="75"/>
      <c r="OVB880" s="81"/>
      <c r="OVC880" s="75"/>
      <c r="OVD880" s="81"/>
      <c r="OVE880" s="75"/>
      <c r="OVF880" s="81"/>
      <c r="OVG880" s="75"/>
      <c r="OVH880" s="81"/>
      <c r="OVI880" s="75"/>
      <c r="OVJ880" s="81"/>
      <c r="OVK880" s="75"/>
      <c r="OVL880" s="81"/>
      <c r="OVM880" s="75"/>
      <c r="OVN880" s="81"/>
      <c r="OVO880" s="75"/>
      <c r="OVP880" s="81"/>
      <c r="OVQ880" s="75"/>
      <c r="OVR880" s="81"/>
      <c r="OVS880" s="75"/>
      <c r="OVT880" s="81"/>
      <c r="OVU880" s="75"/>
      <c r="OVV880" s="81"/>
      <c r="OVW880" s="75"/>
      <c r="OVX880" s="81"/>
      <c r="OVY880" s="75"/>
      <c r="OVZ880" s="81"/>
      <c r="OWA880" s="75"/>
      <c r="OWB880" s="81"/>
      <c r="OWC880" s="75"/>
      <c r="OWD880" s="81"/>
      <c r="OWE880" s="75"/>
      <c r="OWF880" s="81"/>
      <c r="OWG880" s="75"/>
      <c r="OWH880" s="81"/>
      <c r="OWI880" s="75"/>
      <c r="OWJ880" s="81"/>
      <c r="OWK880" s="75"/>
      <c r="OWL880" s="81"/>
      <c r="OWM880" s="75"/>
      <c r="OWN880" s="81"/>
      <c r="OWO880" s="75"/>
      <c r="OWP880" s="81"/>
      <c r="OWQ880" s="75"/>
      <c r="OWR880" s="81"/>
      <c r="OWS880" s="75"/>
      <c r="OWT880" s="81"/>
      <c r="OWU880" s="75"/>
      <c r="OWV880" s="81"/>
      <c r="OWW880" s="75"/>
      <c r="OWX880" s="81"/>
      <c r="OWY880" s="75"/>
      <c r="OWZ880" s="81"/>
      <c r="OXA880" s="75"/>
      <c r="OXB880" s="81"/>
      <c r="OXC880" s="75"/>
      <c r="OXD880" s="81"/>
      <c r="OXE880" s="75"/>
      <c r="OXF880" s="81"/>
      <c r="OXG880" s="75"/>
      <c r="OXH880" s="81"/>
      <c r="OXI880" s="75"/>
      <c r="OXJ880" s="81"/>
      <c r="OXK880" s="75"/>
      <c r="OXL880" s="81"/>
      <c r="OXM880" s="75"/>
      <c r="OXN880" s="81"/>
      <c r="OXO880" s="75"/>
      <c r="OXP880" s="81"/>
      <c r="OXQ880" s="75"/>
      <c r="OXR880" s="81"/>
      <c r="OXS880" s="75"/>
      <c r="OXT880" s="81"/>
      <c r="OXU880" s="75"/>
      <c r="OXV880" s="81"/>
      <c r="OXW880" s="75"/>
      <c r="OXX880" s="81"/>
      <c r="OXY880" s="75"/>
      <c r="OXZ880" s="81"/>
      <c r="OYA880" s="75"/>
      <c r="OYB880" s="81"/>
      <c r="OYC880" s="75"/>
      <c r="OYD880" s="81"/>
      <c r="OYE880" s="75"/>
      <c r="OYF880" s="81"/>
      <c r="OYG880" s="75"/>
      <c r="OYH880" s="81"/>
      <c r="OYI880" s="75"/>
      <c r="OYJ880" s="81"/>
      <c r="OYK880" s="75"/>
      <c r="OYL880" s="81"/>
      <c r="OYM880" s="75"/>
      <c r="OYN880" s="81"/>
      <c r="OYO880" s="75"/>
      <c r="OYP880" s="81"/>
      <c r="OYQ880" s="75"/>
      <c r="OYR880" s="81"/>
      <c r="OYS880" s="75"/>
      <c r="OYT880" s="81"/>
      <c r="OYU880" s="75"/>
      <c r="OYV880" s="81"/>
      <c r="OYW880" s="75"/>
      <c r="OYX880" s="81"/>
      <c r="OYY880" s="75"/>
      <c r="OYZ880" s="81"/>
      <c r="OZA880" s="75"/>
      <c r="OZB880" s="81"/>
      <c r="OZC880" s="75"/>
      <c r="OZD880" s="81"/>
      <c r="OZE880" s="75"/>
      <c r="OZF880" s="81"/>
      <c r="OZG880" s="75"/>
      <c r="OZH880" s="81"/>
      <c r="OZI880" s="75"/>
      <c r="OZJ880" s="81"/>
      <c r="OZK880" s="75"/>
      <c r="OZL880" s="81"/>
      <c r="OZM880" s="75"/>
      <c r="OZN880" s="81"/>
      <c r="OZO880" s="75"/>
      <c r="OZP880" s="81"/>
      <c r="OZQ880" s="75"/>
      <c r="OZR880" s="81"/>
      <c r="OZS880" s="75"/>
      <c r="OZT880" s="81"/>
      <c r="OZU880" s="75"/>
      <c r="OZV880" s="81"/>
      <c r="OZW880" s="75"/>
      <c r="OZX880" s="81"/>
      <c r="OZY880" s="75"/>
      <c r="OZZ880" s="81"/>
      <c r="PAA880" s="75"/>
      <c r="PAB880" s="81"/>
      <c r="PAC880" s="75"/>
      <c r="PAD880" s="81"/>
      <c r="PAE880" s="75"/>
      <c r="PAF880" s="81"/>
      <c r="PAG880" s="75"/>
      <c r="PAH880" s="81"/>
      <c r="PAI880" s="75"/>
      <c r="PAJ880" s="81"/>
      <c r="PAK880" s="75"/>
      <c r="PAL880" s="81"/>
      <c r="PAM880" s="75"/>
      <c r="PAN880" s="81"/>
      <c r="PAO880" s="75"/>
      <c r="PAP880" s="81"/>
      <c r="PAQ880" s="75"/>
      <c r="PAR880" s="81"/>
      <c r="PAS880" s="75"/>
      <c r="PAT880" s="81"/>
      <c r="PAU880" s="75"/>
      <c r="PAV880" s="81"/>
      <c r="PAW880" s="75"/>
      <c r="PAX880" s="81"/>
      <c r="PAY880" s="75"/>
      <c r="PAZ880" s="81"/>
      <c r="PBA880" s="75"/>
      <c r="PBB880" s="81"/>
      <c r="PBC880" s="75"/>
      <c r="PBD880" s="81"/>
      <c r="PBE880" s="75"/>
      <c r="PBF880" s="81"/>
      <c r="PBG880" s="75"/>
      <c r="PBH880" s="81"/>
      <c r="PBI880" s="75"/>
      <c r="PBJ880" s="81"/>
      <c r="PBK880" s="75"/>
      <c r="PBL880" s="81"/>
      <c r="PBM880" s="75"/>
      <c r="PBN880" s="81"/>
      <c r="PBO880" s="75"/>
      <c r="PBP880" s="81"/>
      <c r="PBQ880" s="75"/>
      <c r="PBR880" s="81"/>
      <c r="PBS880" s="75"/>
      <c r="PBT880" s="81"/>
      <c r="PBU880" s="75"/>
      <c r="PBV880" s="81"/>
      <c r="PBW880" s="75"/>
      <c r="PBX880" s="81"/>
      <c r="PBY880" s="75"/>
      <c r="PBZ880" s="81"/>
      <c r="PCA880" s="75"/>
      <c r="PCB880" s="81"/>
      <c r="PCC880" s="75"/>
      <c r="PCD880" s="81"/>
      <c r="PCE880" s="75"/>
      <c r="PCF880" s="81"/>
      <c r="PCG880" s="75"/>
      <c r="PCH880" s="81"/>
      <c r="PCI880" s="75"/>
      <c r="PCJ880" s="81"/>
      <c r="PCK880" s="75"/>
      <c r="PCL880" s="81"/>
      <c r="PCM880" s="75"/>
      <c r="PCN880" s="81"/>
      <c r="PCO880" s="75"/>
      <c r="PCP880" s="81"/>
      <c r="PCQ880" s="75"/>
      <c r="PCR880" s="81"/>
      <c r="PCS880" s="75"/>
      <c r="PCT880" s="81"/>
      <c r="PCU880" s="75"/>
      <c r="PCV880" s="81"/>
      <c r="PCW880" s="75"/>
      <c r="PCX880" s="81"/>
      <c r="PCY880" s="75"/>
      <c r="PCZ880" s="81"/>
      <c r="PDA880" s="75"/>
      <c r="PDB880" s="81"/>
      <c r="PDC880" s="75"/>
      <c r="PDD880" s="81"/>
      <c r="PDE880" s="75"/>
      <c r="PDF880" s="81"/>
      <c r="PDG880" s="75"/>
      <c r="PDH880" s="81"/>
      <c r="PDI880" s="75"/>
      <c r="PDJ880" s="81"/>
      <c r="PDK880" s="75"/>
      <c r="PDL880" s="81"/>
      <c r="PDM880" s="75"/>
      <c r="PDN880" s="81"/>
      <c r="PDO880" s="75"/>
      <c r="PDP880" s="81"/>
      <c r="PDQ880" s="75"/>
      <c r="PDR880" s="81"/>
      <c r="PDS880" s="75"/>
      <c r="PDT880" s="81"/>
      <c r="PDU880" s="75"/>
      <c r="PDV880" s="81"/>
      <c r="PDW880" s="75"/>
      <c r="PDX880" s="81"/>
      <c r="PDY880" s="75"/>
      <c r="PDZ880" s="81"/>
      <c r="PEA880" s="75"/>
      <c r="PEB880" s="81"/>
      <c r="PEC880" s="75"/>
      <c r="PED880" s="81"/>
      <c r="PEE880" s="75"/>
      <c r="PEF880" s="81"/>
      <c r="PEG880" s="75"/>
      <c r="PEH880" s="81"/>
      <c r="PEI880" s="75"/>
      <c r="PEJ880" s="81"/>
      <c r="PEK880" s="75"/>
      <c r="PEL880" s="81"/>
      <c r="PEM880" s="75"/>
      <c r="PEN880" s="81"/>
      <c r="PEO880" s="75"/>
      <c r="PEP880" s="81"/>
      <c r="PEQ880" s="75"/>
      <c r="PER880" s="81"/>
      <c r="PES880" s="75"/>
      <c r="PET880" s="81"/>
      <c r="PEU880" s="75"/>
      <c r="PEV880" s="81"/>
      <c r="PEW880" s="75"/>
      <c r="PEX880" s="81"/>
      <c r="PEY880" s="75"/>
      <c r="PEZ880" s="81"/>
      <c r="PFA880" s="75"/>
      <c r="PFB880" s="81"/>
      <c r="PFC880" s="75"/>
      <c r="PFD880" s="81"/>
      <c r="PFE880" s="75"/>
      <c r="PFF880" s="81"/>
      <c r="PFG880" s="75"/>
      <c r="PFH880" s="81"/>
      <c r="PFI880" s="75"/>
      <c r="PFJ880" s="81"/>
      <c r="PFK880" s="75"/>
      <c r="PFL880" s="81"/>
      <c r="PFM880" s="75"/>
      <c r="PFN880" s="81"/>
      <c r="PFO880" s="75"/>
      <c r="PFP880" s="81"/>
      <c r="PFQ880" s="75"/>
      <c r="PFR880" s="81"/>
      <c r="PFS880" s="75"/>
      <c r="PFT880" s="81"/>
      <c r="PFU880" s="75"/>
      <c r="PFV880" s="81"/>
      <c r="PFW880" s="75"/>
      <c r="PFX880" s="81"/>
      <c r="PFY880" s="75"/>
      <c r="PFZ880" s="81"/>
      <c r="PGA880" s="75"/>
      <c r="PGB880" s="81"/>
      <c r="PGC880" s="75"/>
      <c r="PGD880" s="81"/>
      <c r="PGE880" s="75"/>
      <c r="PGF880" s="81"/>
      <c r="PGG880" s="75"/>
      <c r="PGH880" s="81"/>
      <c r="PGI880" s="75"/>
      <c r="PGJ880" s="81"/>
      <c r="PGK880" s="75"/>
      <c r="PGL880" s="81"/>
      <c r="PGM880" s="75"/>
      <c r="PGN880" s="81"/>
      <c r="PGO880" s="75"/>
      <c r="PGP880" s="81"/>
      <c r="PGQ880" s="75"/>
      <c r="PGR880" s="81"/>
      <c r="PGS880" s="75"/>
      <c r="PGT880" s="81"/>
      <c r="PGU880" s="75"/>
      <c r="PGV880" s="81"/>
      <c r="PGW880" s="75"/>
      <c r="PGX880" s="81"/>
      <c r="PGY880" s="75"/>
      <c r="PGZ880" s="81"/>
      <c r="PHA880" s="75"/>
      <c r="PHB880" s="81"/>
      <c r="PHC880" s="75"/>
      <c r="PHD880" s="81"/>
      <c r="PHE880" s="75"/>
      <c r="PHF880" s="81"/>
      <c r="PHG880" s="75"/>
      <c r="PHH880" s="81"/>
      <c r="PHI880" s="75"/>
      <c r="PHJ880" s="81"/>
      <c r="PHK880" s="75"/>
      <c r="PHL880" s="81"/>
      <c r="PHM880" s="75"/>
      <c r="PHN880" s="81"/>
      <c r="PHO880" s="75"/>
      <c r="PHP880" s="81"/>
      <c r="PHQ880" s="75"/>
      <c r="PHR880" s="81"/>
      <c r="PHS880" s="75"/>
      <c r="PHT880" s="81"/>
      <c r="PHU880" s="75"/>
      <c r="PHV880" s="81"/>
      <c r="PHW880" s="75"/>
      <c r="PHX880" s="81"/>
      <c r="PHY880" s="75"/>
      <c r="PHZ880" s="81"/>
      <c r="PIA880" s="75"/>
      <c r="PIB880" s="81"/>
      <c r="PIC880" s="75"/>
      <c r="PID880" s="81"/>
      <c r="PIE880" s="75"/>
      <c r="PIF880" s="81"/>
      <c r="PIG880" s="75"/>
      <c r="PIH880" s="81"/>
      <c r="PII880" s="75"/>
      <c r="PIJ880" s="81"/>
      <c r="PIK880" s="75"/>
      <c r="PIL880" s="81"/>
      <c r="PIM880" s="75"/>
      <c r="PIN880" s="81"/>
      <c r="PIO880" s="75"/>
      <c r="PIP880" s="81"/>
      <c r="PIQ880" s="75"/>
      <c r="PIR880" s="81"/>
      <c r="PIS880" s="75"/>
      <c r="PIT880" s="81"/>
      <c r="PIU880" s="75"/>
      <c r="PIV880" s="81"/>
      <c r="PIW880" s="75"/>
      <c r="PIX880" s="81"/>
      <c r="PIY880" s="75"/>
      <c r="PIZ880" s="81"/>
      <c r="PJA880" s="75"/>
      <c r="PJB880" s="81"/>
      <c r="PJC880" s="75"/>
      <c r="PJD880" s="81"/>
      <c r="PJE880" s="75"/>
      <c r="PJF880" s="81"/>
      <c r="PJG880" s="75"/>
      <c r="PJH880" s="81"/>
      <c r="PJI880" s="75"/>
      <c r="PJJ880" s="81"/>
      <c r="PJK880" s="75"/>
      <c r="PJL880" s="81"/>
      <c r="PJM880" s="75"/>
      <c r="PJN880" s="81"/>
      <c r="PJO880" s="75"/>
      <c r="PJP880" s="81"/>
      <c r="PJQ880" s="75"/>
      <c r="PJR880" s="81"/>
      <c r="PJS880" s="75"/>
      <c r="PJT880" s="81"/>
      <c r="PJU880" s="75"/>
      <c r="PJV880" s="81"/>
      <c r="PJW880" s="75"/>
      <c r="PJX880" s="81"/>
      <c r="PJY880" s="75"/>
      <c r="PJZ880" s="81"/>
      <c r="PKA880" s="75"/>
      <c r="PKB880" s="81"/>
      <c r="PKC880" s="75"/>
      <c r="PKD880" s="81"/>
      <c r="PKE880" s="75"/>
      <c r="PKF880" s="81"/>
      <c r="PKG880" s="75"/>
      <c r="PKH880" s="81"/>
      <c r="PKI880" s="75"/>
      <c r="PKJ880" s="81"/>
      <c r="PKK880" s="75"/>
      <c r="PKL880" s="81"/>
      <c r="PKM880" s="75"/>
      <c r="PKN880" s="81"/>
      <c r="PKO880" s="75"/>
      <c r="PKP880" s="81"/>
      <c r="PKQ880" s="75"/>
      <c r="PKR880" s="81"/>
      <c r="PKS880" s="75"/>
      <c r="PKT880" s="81"/>
      <c r="PKU880" s="75"/>
      <c r="PKV880" s="81"/>
      <c r="PKW880" s="75"/>
      <c r="PKX880" s="81"/>
      <c r="PKY880" s="75"/>
      <c r="PKZ880" s="81"/>
      <c r="PLA880" s="75"/>
      <c r="PLB880" s="81"/>
      <c r="PLC880" s="75"/>
      <c r="PLD880" s="81"/>
      <c r="PLE880" s="75"/>
      <c r="PLF880" s="81"/>
      <c r="PLG880" s="75"/>
      <c r="PLH880" s="81"/>
      <c r="PLI880" s="75"/>
      <c r="PLJ880" s="81"/>
      <c r="PLK880" s="75"/>
      <c r="PLL880" s="81"/>
      <c r="PLM880" s="75"/>
      <c r="PLN880" s="81"/>
      <c r="PLO880" s="75"/>
      <c r="PLP880" s="81"/>
      <c r="PLQ880" s="75"/>
      <c r="PLR880" s="81"/>
      <c r="PLS880" s="75"/>
      <c r="PLT880" s="81"/>
      <c r="PLU880" s="75"/>
      <c r="PLV880" s="81"/>
      <c r="PLW880" s="75"/>
      <c r="PLX880" s="81"/>
      <c r="PLY880" s="75"/>
      <c r="PLZ880" s="81"/>
      <c r="PMA880" s="75"/>
      <c r="PMB880" s="81"/>
      <c r="PMC880" s="75"/>
      <c r="PMD880" s="81"/>
      <c r="PME880" s="75"/>
      <c r="PMF880" s="81"/>
      <c r="PMG880" s="75"/>
      <c r="PMH880" s="81"/>
      <c r="PMI880" s="75"/>
      <c r="PMJ880" s="81"/>
      <c r="PMK880" s="75"/>
      <c r="PML880" s="81"/>
      <c r="PMM880" s="75"/>
      <c r="PMN880" s="81"/>
      <c r="PMO880" s="75"/>
      <c r="PMP880" s="81"/>
      <c r="PMQ880" s="75"/>
      <c r="PMR880" s="81"/>
      <c r="PMS880" s="75"/>
      <c r="PMT880" s="81"/>
      <c r="PMU880" s="75"/>
      <c r="PMV880" s="81"/>
      <c r="PMW880" s="75"/>
      <c r="PMX880" s="81"/>
      <c r="PMY880" s="75"/>
      <c r="PMZ880" s="81"/>
      <c r="PNA880" s="75"/>
      <c r="PNB880" s="81"/>
      <c r="PNC880" s="75"/>
      <c r="PND880" s="81"/>
      <c r="PNE880" s="75"/>
      <c r="PNF880" s="81"/>
      <c r="PNG880" s="75"/>
      <c r="PNH880" s="81"/>
      <c r="PNI880" s="75"/>
      <c r="PNJ880" s="81"/>
      <c r="PNK880" s="75"/>
      <c r="PNL880" s="81"/>
      <c r="PNM880" s="75"/>
      <c r="PNN880" s="81"/>
      <c r="PNO880" s="75"/>
      <c r="PNP880" s="81"/>
      <c r="PNQ880" s="75"/>
      <c r="PNR880" s="81"/>
      <c r="PNS880" s="75"/>
      <c r="PNT880" s="81"/>
      <c r="PNU880" s="75"/>
      <c r="PNV880" s="81"/>
      <c r="PNW880" s="75"/>
      <c r="PNX880" s="81"/>
      <c r="PNY880" s="75"/>
      <c r="PNZ880" s="81"/>
      <c r="POA880" s="75"/>
      <c r="POB880" s="81"/>
      <c r="POC880" s="75"/>
      <c r="POD880" s="81"/>
      <c r="POE880" s="75"/>
      <c r="POF880" s="81"/>
      <c r="POG880" s="75"/>
      <c r="POH880" s="81"/>
      <c r="POI880" s="75"/>
      <c r="POJ880" s="81"/>
      <c r="POK880" s="75"/>
      <c r="POL880" s="81"/>
      <c r="POM880" s="75"/>
      <c r="PON880" s="81"/>
      <c r="POO880" s="75"/>
      <c r="POP880" s="81"/>
      <c r="POQ880" s="75"/>
      <c r="POR880" s="81"/>
      <c r="POS880" s="75"/>
      <c r="POT880" s="81"/>
      <c r="POU880" s="75"/>
      <c r="POV880" s="81"/>
      <c r="POW880" s="75"/>
      <c r="POX880" s="81"/>
      <c r="POY880" s="75"/>
      <c r="POZ880" s="81"/>
      <c r="PPA880" s="75"/>
      <c r="PPB880" s="81"/>
      <c r="PPC880" s="75"/>
      <c r="PPD880" s="81"/>
      <c r="PPE880" s="75"/>
      <c r="PPF880" s="81"/>
      <c r="PPG880" s="75"/>
      <c r="PPH880" s="81"/>
      <c r="PPI880" s="75"/>
      <c r="PPJ880" s="81"/>
      <c r="PPK880" s="75"/>
      <c r="PPL880" s="81"/>
      <c r="PPM880" s="75"/>
      <c r="PPN880" s="81"/>
      <c r="PPO880" s="75"/>
      <c r="PPP880" s="81"/>
      <c r="PPQ880" s="75"/>
      <c r="PPR880" s="81"/>
      <c r="PPS880" s="75"/>
      <c r="PPT880" s="81"/>
      <c r="PPU880" s="75"/>
      <c r="PPV880" s="81"/>
      <c r="PPW880" s="75"/>
      <c r="PPX880" s="81"/>
      <c r="PPY880" s="75"/>
      <c r="PPZ880" s="81"/>
      <c r="PQA880" s="75"/>
      <c r="PQB880" s="81"/>
      <c r="PQC880" s="75"/>
      <c r="PQD880" s="81"/>
      <c r="PQE880" s="75"/>
      <c r="PQF880" s="81"/>
      <c r="PQG880" s="75"/>
      <c r="PQH880" s="81"/>
      <c r="PQI880" s="75"/>
      <c r="PQJ880" s="81"/>
      <c r="PQK880" s="75"/>
      <c r="PQL880" s="81"/>
      <c r="PQM880" s="75"/>
      <c r="PQN880" s="81"/>
      <c r="PQO880" s="75"/>
      <c r="PQP880" s="81"/>
      <c r="PQQ880" s="75"/>
      <c r="PQR880" s="81"/>
      <c r="PQS880" s="75"/>
      <c r="PQT880" s="81"/>
      <c r="PQU880" s="75"/>
      <c r="PQV880" s="81"/>
      <c r="PQW880" s="75"/>
      <c r="PQX880" s="81"/>
      <c r="PQY880" s="75"/>
      <c r="PQZ880" s="81"/>
      <c r="PRA880" s="75"/>
      <c r="PRB880" s="81"/>
      <c r="PRC880" s="75"/>
      <c r="PRD880" s="81"/>
      <c r="PRE880" s="75"/>
      <c r="PRF880" s="81"/>
      <c r="PRG880" s="75"/>
      <c r="PRH880" s="81"/>
      <c r="PRI880" s="75"/>
      <c r="PRJ880" s="81"/>
      <c r="PRK880" s="75"/>
      <c r="PRL880" s="81"/>
      <c r="PRM880" s="75"/>
      <c r="PRN880" s="81"/>
      <c r="PRO880" s="75"/>
      <c r="PRP880" s="81"/>
      <c r="PRQ880" s="75"/>
      <c r="PRR880" s="81"/>
      <c r="PRS880" s="75"/>
      <c r="PRT880" s="81"/>
      <c r="PRU880" s="75"/>
      <c r="PRV880" s="81"/>
      <c r="PRW880" s="75"/>
      <c r="PRX880" s="81"/>
      <c r="PRY880" s="75"/>
      <c r="PRZ880" s="81"/>
      <c r="PSA880" s="75"/>
      <c r="PSB880" s="81"/>
      <c r="PSC880" s="75"/>
      <c r="PSD880" s="81"/>
      <c r="PSE880" s="75"/>
      <c r="PSF880" s="81"/>
      <c r="PSG880" s="75"/>
      <c r="PSH880" s="81"/>
      <c r="PSI880" s="75"/>
      <c r="PSJ880" s="81"/>
      <c r="PSK880" s="75"/>
      <c r="PSL880" s="81"/>
      <c r="PSM880" s="75"/>
      <c r="PSN880" s="81"/>
      <c r="PSO880" s="75"/>
      <c r="PSP880" s="81"/>
      <c r="PSQ880" s="75"/>
      <c r="PSR880" s="81"/>
      <c r="PSS880" s="75"/>
      <c r="PST880" s="81"/>
      <c r="PSU880" s="75"/>
      <c r="PSV880" s="81"/>
      <c r="PSW880" s="75"/>
      <c r="PSX880" s="81"/>
      <c r="PSY880" s="75"/>
      <c r="PSZ880" s="81"/>
      <c r="PTA880" s="75"/>
      <c r="PTB880" s="81"/>
      <c r="PTC880" s="75"/>
      <c r="PTD880" s="81"/>
      <c r="PTE880" s="75"/>
      <c r="PTF880" s="81"/>
      <c r="PTG880" s="75"/>
      <c r="PTH880" s="81"/>
      <c r="PTI880" s="75"/>
      <c r="PTJ880" s="81"/>
      <c r="PTK880" s="75"/>
      <c r="PTL880" s="81"/>
      <c r="PTM880" s="75"/>
      <c r="PTN880" s="81"/>
      <c r="PTO880" s="75"/>
      <c r="PTP880" s="81"/>
      <c r="PTQ880" s="75"/>
      <c r="PTR880" s="81"/>
      <c r="PTS880" s="75"/>
      <c r="PTT880" s="81"/>
      <c r="PTU880" s="75"/>
      <c r="PTV880" s="81"/>
      <c r="PTW880" s="75"/>
      <c r="PTX880" s="81"/>
      <c r="PTY880" s="75"/>
      <c r="PTZ880" s="81"/>
      <c r="PUA880" s="75"/>
      <c r="PUB880" s="81"/>
      <c r="PUC880" s="75"/>
      <c r="PUD880" s="81"/>
      <c r="PUE880" s="75"/>
      <c r="PUF880" s="81"/>
      <c r="PUG880" s="75"/>
      <c r="PUH880" s="81"/>
      <c r="PUI880" s="75"/>
      <c r="PUJ880" s="81"/>
      <c r="PUK880" s="75"/>
      <c r="PUL880" s="81"/>
      <c r="PUM880" s="75"/>
      <c r="PUN880" s="81"/>
      <c r="PUO880" s="75"/>
      <c r="PUP880" s="81"/>
      <c r="PUQ880" s="75"/>
      <c r="PUR880" s="81"/>
      <c r="PUS880" s="75"/>
      <c r="PUT880" s="81"/>
      <c r="PUU880" s="75"/>
      <c r="PUV880" s="81"/>
      <c r="PUW880" s="75"/>
      <c r="PUX880" s="81"/>
      <c r="PUY880" s="75"/>
      <c r="PUZ880" s="81"/>
      <c r="PVA880" s="75"/>
      <c r="PVB880" s="81"/>
      <c r="PVC880" s="75"/>
      <c r="PVD880" s="81"/>
      <c r="PVE880" s="75"/>
      <c r="PVF880" s="81"/>
      <c r="PVG880" s="75"/>
      <c r="PVH880" s="81"/>
      <c r="PVI880" s="75"/>
      <c r="PVJ880" s="81"/>
      <c r="PVK880" s="75"/>
      <c r="PVL880" s="81"/>
      <c r="PVM880" s="75"/>
      <c r="PVN880" s="81"/>
      <c r="PVO880" s="75"/>
      <c r="PVP880" s="81"/>
      <c r="PVQ880" s="75"/>
      <c r="PVR880" s="81"/>
      <c r="PVS880" s="75"/>
      <c r="PVT880" s="81"/>
      <c r="PVU880" s="75"/>
      <c r="PVV880" s="81"/>
      <c r="PVW880" s="75"/>
      <c r="PVX880" s="81"/>
      <c r="PVY880" s="75"/>
      <c r="PVZ880" s="81"/>
      <c r="PWA880" s="75"/>
      <c r="PWB880" s="81"/>
      <c r="PWC880" s="75"/>
      <c r="PWD880" s="81"/>
      <c r="PWE880" s="75"/>
      <c r="PWF880" s="81"/>
      <c r="PWG880" s="75"/>
      <c r="PWH880" s="81"/>
      <c r="PWI880" s="75"/>
      <c r="PWJ880" s="81"/>
      <c r="PWK880" s="75"/>
      <c r="PWL880" s="81"/>
      <c r="PWM880" s="75"/>
      <c r="PWN880" s="81"/>
      <c r="PWO880" s="75"/>
      <c r="PWP880" s="81"/>
      <c r="PWQ880" s="75"/>
      <c r="PWR880" s="81"/>
      <c r="PWS880" s="75"/>
      <c r="PWT880" s="81"/>
      <c r="PWU880" s="75"/>
      <c r="PWV880" s="81"/>
      <c r="PWW880" s="75"/>
      <c r="PWX880" s="81"/>
      <c r="PWY880" s="75"/>
      <c r="PWZ880" s="81"/>
      <c r="PXA880" s="75"/>
      <c r="PXB880" s="81"/>
      <c r="PXC880" s="75"/>
      <c r="PXD880" s="81"/>
      <c r="PXE880" s="75"/>
      <c r="PXF880" s="81"/>
      <c r="PXG880" s="75"/>
      <c r="PXH880" s="81"/>
      <c r="PXI880" s="75"/>
      <c r="PXJ880" s="81"/>
      <c r="PXK880" s="75"/>
      <c r="PXL880" s="81"/>
      <c r="PXM880" s="75"/>
      <c r="PXN880" s="81"/>
      <c r="PXO880" s="75"/>
      <c r="PXP880" s="81"/>
      <c r="PXQ880" s="75"/>
      <c r="PXR880" s="81"/>
      <c r="PXS880" s="75"/>
      <c r="PXT880" s="81"/>
      <c r="PXU880" s="75"/>
      <c r="PXV880" s="81"/>
      <c r="PXW880" s="75"/>
      <c r="PXX880" s="81"/>
      <c r="PXY880" s="75"/>
      <c r="PXZ880" s="81"/>
      <c r="PYA880" s="75"/>
      <c r="PYB880" s="81"/>
      <c r="PYC880" s="75"/>
      <c r="PYD880" s="81"/>
      <c r="PYE880" s="75"/>
      <c r="PYF880" s="81"/>
      <c r="PYG880" s="75"/>
      <c r="PYH880" s="81"/>
      <c r="PYI880" s="75"/>
      <c r="PYJ880" s="81"/>
      <c r="PYK880" s="75"/>
      <c r="PYL880" s="81"/>
      <c r="PYM880" s="75"/>
      <c r="PYN880" s="81"/>
      <c r="PYO880" s="75"/>
      <c r="PYP880" s="81"/>
      <c r="PYQ880" s="75"/>
      <c r="PYR880" s="81"/>
      <c r="PYS880" s="75"/>
      <c r="PYT880" s="81"/>
      <c r="PYU880" s="75"/>
      <c r="PYV880" s="81"/>
      <c r="PYW880" s="75"/>
      <c r="PYX880" s="81"/>
      <c r="PYY880" s="75"/>
      <c r="PYZ880" s="81"/>
      <c r="PZA880" s="75"/>
      <c r="PZB880" s="81"/>
      <c r="PZC880" s="75"/>
      <c r="PZD880" s="81"/>
      <c r="PZE880" s="75"/>
      <c r="PZF880" s="81"/>
      <c r="PZG880" s="75"/>
      <c r="PZH880" s="81"/>
      <c r="PZI880" s="75"/>
      <c r="PZJ880" s="81"/>
      <c r="PZK880" s="75"/>
      <c r="PZL880" s="81"/>
      <c r="PZM880" s="75"/>
      <c r="PZN880" s="81"/>
      <c r="PZO880" s="75"/>
      <c r="PZP880" s="81"/>
      <c r="PZQ880" s="75"/>
      <c r="PZR880" s="81"/>
      <c r="PZS880" s="75"/>
      <c r="PZT880" s="81"/>
      <c r="PZU880" s="75"/>
      <c r="PZV880" s="81"/>
      <c r="PZW880" s="75"/>
      <c r="PZX880" s="81"/>
      <c r="PZY880" s="75"/>
      <c r="PZZ880" s="81"/>
      <c r="QAA880" s="75"/>
      <c r="QAB880" s="81"/>
      <c r="QAC880" s="75"/>
      <c r="QAD880" s="81"/>
      <c r="QAE880" s="75"/>
      <c r="QAF880" s="81"/>
      <c r="QAG880" s="75"/>
      <c r="QAH880" s="81"/>
      <c r="QAI880" s="75"/>
      <c r="QAJ880" s="81"/>
      <c r="QAK880" s="75"/>
      <c r="QAL880" s="81"/>
      <c r="QAM880" s="75"/>
      <c r="QAN880" s="81"/>
      <c r="QAO880" s="75"/>
      <c r="QAP880" s="81"/>
      <c r="QAQ880" s="75"/>
      <c r="QAR880" s="81"/>
      <c r="QAS880" s="75"/>
      <c r="QAT880" s="81"/>
      <c r="QAU880" s="75"/>
      <c r="QAV880" s="81"/>
      <c r="QAW880" s="75"/>
      <c r="QAX880" s="81"/>
      <c r="QAY880" s="75"/>
      <c r="QAZ880" s="81"/>
      <c r="QBA880" s="75"/>
      <c r="QBB880" s="81"/>
      <c r="QBC880" s="75"/>
      <c r="QBD880" s="81"/>
      <c r="QBE880" s="75"/>
      <c r="QBF880" s="81"/>
      <c r="QBG880" s="75"/>
      <c r="QBH880" s="81"/>
      <c r="QBI880" s="75"/>
      <c r="QBJ880" s="81"/>
      <c r="QBK880" s="75"/>
      <c r="QBL880" s="81"/>
      <c r="QBM880" s="75"/>
      <c r="QBN880" s="81"/>
      <c r="QBO880" s="75"/>
      <c r="QBP880" s="81"/>
      <c r="QBQ880" s="75"/>
      <c r="QBR880" s="81"/>
      <c r="QBS880" s="75"/>
      <c r="QBT880" s="81"/>
      <c r="QBU880" s="75"/>
      <c r="QBV880" s="81"/>
      <c r="QBW880" s="75"/>
      <c r="QBX880" s="81"/>
      <c r="QBY880" s="75"/>
      <c r="QBZ880" s="81"/>
      <c r="QCA880" s="75"/>
      <c r="QCB880" s="81"/>
      <c r="QCC880" s="75"/>
      <c r="QCD880" s="81"/>
      <c r="QCE880" s="75"/>
      <c r="QCF880" s="81"/>
      <c r="QCG880" s="75"/>
      <c r="QCH880" s="81"/>
      <c r="QCI880" s="75"/>
      <c r="QCJ880" s="81"/>
      <c r="QCK880" s="75"/>
      <c r="QCL880" s="81"/>
      <c r="QCM880" s="75"/>
      <c r="QCN880" s="81"/>
      <c r="QCO880" s="75"/>
      <c r="QCP880" s="81"/>
      <c r="QCQ880" s="75"/>
      <c r="QCR880" s="81"/>
      <c r="QCS880" s="75"/>
      <c r="QCT880" s="81"/>
      <c r="QCU880" s="75"/>
      <c r="QCV880" s="81"/>
      <c r="QCW880" s="75"/>
      <c r="QCX880" s="81"/>
      <c r="QCY880" s="75"/>
      <c r="QCZ880" s="81"/>
      <c r="QDA880" s="75"/>
      <c r="QDB880" s="81"/>
      <c r="QDC880" s="75"/>
      <c r="QDD880" s="81"/>
      <c r="QDE880" s="75"/>
      <c r="QDF880" s="81"/>
      <c r="QDG880" s="75"/>
      <c r="QDH880" s="81"/>
      <c r="QDI880" s="75"/>
      <c r="QDJ880" s="81"/>
      <c r="QDK880" s="75"/>
      <c r="QDL880" s="81"/>
      <c r="QDM880" s="75"/>
      <c r="QDN880" s="81"/>
      <c r="QDO880" s="75"/>
      <c r="QDP880" s="81"/>
      <c r="QDQ880" s="75"/>
      <c r="QDR880" s="81"/>
      <c r="QDS880" s="75"/>
      <c r="QDT880" s="81"/>
      <c r="QDU880" s="75"/>
      <c r="QDV880" s="81"/>
      <c r="QDW880" s="75"/>
      <c r="QDX880" s="81"/>
      <c r="QDY880" s="75"/>
      <c r="QDZ880" s="81"/>
      <c r="QEA880" s="75"/>
      <c r="QEB880" s="81"/>
      <c r="QEC880" s="75"/>
      <c r="QED880" s="81"/>
      <c r="QEE880" s="75"/>
      <c r="QEF880" s="81"/>
      <c r="QEG880" s="75"/>
      <c r="QEH880" s="81"/>
      <c r="QEI880" s="75"/>
      <c r="QEJ880" s="81"/>
      <c r="QEK880" s="75"/>
      <c r="QEL880" s="81"/>
      <c r="QEM880" s="75"/>
      <c r="QEN880" s="81"/>
      <c r="QEO880" s="75"/>
      <c r="QEP880" s="81"/>
      <c r="QEQ880" s="75"/>
      <c r="QER880" s="81"/>
      <c r="QES880" s="75"/>
      <c r="QET880" s="81"/>
      <c r="QEU880" s="75"/>
      <c r="QEV880" s="81"/>
      <c r="QEW880" s="75"/>
      <c r="QEX880" s="81"/>
      <c r="QEY880" s="75"/>
      <c r="QEZ880" s="81"/>
      <c r="QFA880" s="75"/>
      <c r="QFB880" s="81"/>
      <c r="QFC880" s="75"/>
      <c r="QFD880" s="81"/>
      <c r="QFE880" s="75"/>
      <c r="QFF880" s="81"/>
      <c r="QFG880" s="75"/>
      <c r="QFH880" s="81"/>
      <c r="QFI880" s="75"/>
      <c r="QFJ880" s="81"/>
      <c r="QFK880" s="75"/>
      <c r="QFL880" s="81"/>
      <c r="QFM880" s="75"/>
      <c r="QFN880" s="81"/>
      <c r="QFO880" s="75"/>
      <c r="QFP880" s="81"/>
      <c r="QFQ880" s="75"/>
      <c r="QFR880" s="81"/>
      <c r="QFS880" s="75"/>
      <c r="QFT880" s="81"/>
      <c r="QFU880" s="75"/>
      <c r="QFV880" s="81"/>
      <c r="QFW880" s="75"/>
      <c r="QFX880" s="81"/>
      <c r="QFY880" s="75"/>
      <c r="QFZ880" s="81"/>
      <c r="QGA880" s="75"/>
      <c r="QGB880" s="81"/>
      <c r="QGC880" s="75"/>
      <c r="QGD880" s="81"/>
      <c r="QGE880" s="75"/>
      <c r="QGF880" s="81"/>
      <c r="QGG880" s="75"/>
      <c r="QGH880" s="81"/>
      <c r="QGI880" s="75"/>
      <c r="QGJ880" s="81"/>
      <c r="QGK880" s="75"/>
      <c r="QGL880" s="81"/>
      <c r="QGM880" s="75"/>
      <c r="QGN880" s="81"/>
      <c r="QGO880" s="75"/>
      <c r="QGP880" s="81"/>
      <c r="QGQ880" s="75"/>
      <c r="QGR880" s="81"/>
      <c r="QGS880" s="75"/>
      <c r="QGT880" s="81"/>
      <c r="QGU880" s="75"/>
      <c r="QGV880" s="81"/>
      <c r="QGW880" s="75"/>
      <c r="QGX880" s="81"/>
      <c r="QGY880" s="75"/>
      <c r="QGZ880" s="81"/>
      <c r="QHA880" s="75"/>
      <c r="QHB880" s="81"/>
      <c r="QHC880" s="75"/>
      <c r="QHD880" s="81"/>
      <c r="QHE880" s="75"/>
      <c r="QHF880" s="81"/>
      <c r="QHG880" s="75"/>
      <c r="QHH880" s="81"/>
      <c r="QHI880" s="75"/>
      <c r="QHJ880" s="81"/>
      <c r="QHK880" s="75"/>
      <c r="QHL880" s="81"/>
      <c r="QHM880" s="75"/>
      <c r="QHN880" s="81"/>
      <c r="QHO880" s="75"/>
      <c r="QHP880" s="81"/>
      <c r="QHQ880" s="75"/>
      <c r="QHR880" s="81"/>
      <c r="QHS880" s="75"/>
      <c r="QHT880" s="81"/>
      <c r="QHU880" s="75"/>
      <c r="QHV880" s="81"/>
      <c r="QHW880" s="75"/>
      <c r="QHX880" s="81"/>
      <c r="QHY880" s="75"/>
      <c r="QHZ880" s="81"/>
      <c r="QIA880" s="75"/>
      <c r="QIB880" s="81"/>
      <c r="QIC880" s="75"/>
      <c r="QID880" s="81"/>
      <c r="QIE880" s="75"/>
      <c r="QIF880" s="81"/>
      <c r="QIG880" s="75"/>
      <c r="QIH880" s="81"/>
      <c r="QII880" s="75"/>
      <c r="QIJ880" s="81"/>
      <c r="QIK880" s="75"/>
      <c r="QIL880" s="81"/>
      <c r="QIM880" s="75"/>
      <c r="QIN880" s="81"/>
      <c r="QIO880" s="75"/>
      <c r="QIP880" s="81"/>
      <c r="QIQ880" s="75"/>
      <c r="QIR880" s="81"/>
      <c r="QIS880" s="75"/>
      <c r="QIT880" s="81"/>
      <c r="QIU880" s="75"/>
      <c r="QIV880" s="81"/>
      <c r="QIW880" s="75"/>
      <c r="QIX880" s="81"/>
      <c r="QIY880" s="75"/>
      <c r="QIZ880" s="81"/>
      <c r="QJA880" s="75"/>
      <c r="QJB880" s="81"/>
      <c r="QJC880" s="75"/>
      <c r="QJD880" s="81"/>
      <c r="QJE880" s="75"/>
      <c r="QJF880" s="81"/>
      <c r="QJG880" s="75"/>
      <c r="QJH880" s="81"/>
      <c r="QJI880" s="75"/>
      <c r="QJJ880" s="81"/>
      <c r="QJK880" s="75"/>
      <c r="QJL880" s="81"/>
      <c r="QJM880" s="75"/>
      <c r="QJN880" s="81"/>
      <c r="QJO880" s="75"/>
      <c r="QJP880" s="81"/>
      <c r="QJQ880" s="75"/>
      <c r="QJR880" s="81"/>
      <c r="QJS880" s="75"/>
      <c r="QJT880" s="81"/>
      <c r="QJU880" s="75"/>
      <c r="QJV880" s="81"/>
      <c r="QJW880" s="75"/>
      <c r="QJX880" s="81"/>
      <c r="QJY880" s="75"/>
      <c r="QJZ880" s="81"/>
      <c r="QKA880" s="75"/>
      <c r="QKB880" s="81"/>
      <c r="QKC880" s="75"/>
      <c r="QKD880" s="81"/>
      <c r="QKE880" s="75"/>
      <c r="QKF880" s="81"/>
      <c r="QKG880" s="75"/>
      <c r="QKH880" s="81"/>
      <c r="QKI880" s="75"/>
      <c r="QKJ880" s="81"/>
      <c r="QKK880" s="75"/>
      <c r="QKL880" s="81"/>
      <c r="QKM880" s="75"/>
      <c r="QKN880" s="81"/>
      <c r="QKO880" s="75"/>
      <c r="QKP880" s="81"/>
      <c r="QKQ880" s="75"/>
      <c r="QKR880" s="81"/>
      <c r="QKS880" s="75"/>
      <c r="QKT880" s="81"/>
      <c r="QKU880" s="75"/>
      <c r="QKV880" s="81"/>
      <c r="QKW880" s="75"/>
      <c r="QKX880" s="81"/>
      <c r="QKY880" s="75"/>
      <c r="QKZ880" s="81"/>
      <c r="QLA880" s="75"/>
      <c r="QLB880" s="81"/>
      <c r="QLC880" s="75"/>
      <c r="QLD880" s="81"/>
      <c r="QLE880" s="75"/>
      <c r="QLF880" s="81"/>
      <c r="QLG880" s="75"/>
      <c r="QLH880" s="81"/>
      <c r="QLI880" s="75"/>
      <c r="QLJ880" s="81"/>
      <c r="QLK880" s="75"/>
      <c r="QLL880" s="81"/>
      <c r="QLM880" s="75"/>
      <c r="QLN880" s="81"/>
      <c r="QLO880" s="75"/>
      <c r="QLP880" s="81"/>
      <c r="QLQ880" s="75"/>
      <c r="QLR880" s="81"/>
      <c r="QLS880" s="75"/>
      <c r="QLT880" s="81"/>
      <c r="QLU880" s="75"/>
      <c r="QLV880" s="81"/>
      <c r="QLW880" s="75"/>
      <c r="QLX880" s="81"/>
      <c r="QLY880" s="75"/>
      <c r="QLZ880" s="81"/>
      <c r="QMA880" s="75"/>
      <c r="QMB880" s="81"/>
      <c r="QMC880" s="75"/>
      <c r="QMD880" s="81"/>
      <c r="QME880" s="75"/>
      <c r="QMF880" s="81"/>
      <c r="QMG880" s="75"/>
      <c r="QMH880" s="81"/>
      <c r="QMI880" s="75"/>
      <c r="QMJ880" s="81"/>
      <c r="QMK880" s="75"/>
      <c r="QML880" s="81"/>
      <c r="QMM880" s="75"/>
      <c r="QMN880" s="81"/>
      <c r="QMO880" s="75"/>
      <c r="QMP880" s="81"/>
      <c r="QMQ880" s="75"/>
      <c r="QMR880" s="81"/>
      <c r="QMS880" s="75"/>
      <c r="QMT880" s="81"/>
      <c r="QMU880" s="75"/>
      <c r="QMV880" s="81"/>
      <c r="QMW880" s="75"/>
      <c r="QMX880" s="81"/>
      <c r="QMY880" s="75"/>
      <c r="QMZ880" s="81"/>
      <c r="QNA880" s="75"/>
      <c r="QNB880" s="81"/>
      <c r="QNC880" s="75"/>
      <c r="QND880" s="81"/>
      <c r="QNE880" s="75"/>
      <c r="QNF880" s="81"/>
      <c r="QNG880" s="75"/>
      <c r="QNH880" s="81"/>
      <c r="QNI880" s="75"/>
      <c r="QNJ880" s="81"/>
      <c r="QNK880" s="75"/>
      <c r="QNL880" s="81"/>
      <c r="QNM880" s="75"/>
      <c r="QNN880" s="81"/>
      <c r="QNO880" s="75"/>
      <c r="QNP880" s="81"/>
      <c r="QNQ880" s="75"/>
      <c r="QNR880" s="81"/>
      <c r="QNS880" s="75"/>
      <c r="QNT880" s="81"/>
      <c r="QNU880" s="75"/>
      <c r="QNV880" s="81"/>
      <c r="QNW880" s="75"/>
      <c r="QNX880" s="81"/>
      <c r="QNY880" s="75"/>
      <c r="QNZ880" s="81"/>
      <c r="QOA880" s="75"/>
      <c r="QOB880" s="81"/>
      <c r="QOC880" s="75"/>
      <c r="QOD880" s="81"/>
      <c r="QOE880" s="75"/>
      <c r="QOF880" s="81"/>
      <c r="QOG880" s="75"/>
      <c r="QOH880" s="81"/>
      <c r="QOI880" s="75"/>
      <c r="QOJ880" s="81"/>
      <c r="QOK880" s="75"/>
      <c r="QOL880" s="81"/>
      <c r="QOM880" s="75"/>
      <c r="QON880" s="81"/>
      <c r="QOO880" s="75"/>
      <c r="QOP880" s="81"/>
      <c r="QOQ880" s="75"/>
      <c r="QOR880" s="81"/>
      <c r="QOS880" s="75"/>
      <c r="QOT880" s="81"/>
      <c r="QOU880" s="75"/>
      <c r="QOV880" s="81"/>
      <c r="QOW880" s="75"/>
      <c r="QOX880" s="81"/>
      <c r="QOY880" s="75"/>
      <c r="QOZ880" s="81"/>
      <c r="QPA880" s="75"/>
      <c r="QPB880" s="81"/>
      <c r="QPC880" s="75"/>
      <c r="QPD880" s="81"/>
      <c r="QPE880" s="75"/>
      <c r="QPF880" s="81"/>
      <c r="QPG880" s="75"/>
      <c r="QPH880" s="81"/>
      <c r="QPI880" s="75"/>
      <c r="QPJ880" s="81"/>
      <c r="QPK880" s="75"/>
      <c r="QPL880" s="81"/>
      <c r="QPM880" s="75"/>
      <c r="QPN880" s="81"/>
      <c r="QPO880" s="75"/>
      <c r="QPP880" s="81"/>
      <c r="QPQ880" s="75"/>
      <c r="QPR880" s="81"/>
      <c r="QPS880" s="75"/>
      <c r="QPT880" s="81"/>
      <c r="QPU880" s="75"/>
      <c r="QPV880" s="81"/>
      <c r="QPW880" s="75"/>
      <c r="QPX880" s="81"/>
      <c r="QPY880" s="75"/>
      <c r="QPZ880" s="81"/>
      <c r="QQA880" s="75"/>
      <c r="QQB880" s="81"/>
      <c r="QQC880" s="75"/>
      <c r="QQD880" s="81"/>
      <c r="QQE880" s="75"/>
      <c r="QQF880" s="81"/>
      <c r="QQG880" s="75"/>
      <c r="QQH880" s="81"/>
      <c r="QQI880" s="75"/>
      <c r="QQJ880" s="81"/>
      <c r="QQK880" s="75"/>
      <c r="QQL880" s="81"/>
      <c r="QQM880" s="75"/>
      <c r="QQN880" s="81"/>
      <c r="QQO880" s="75"/>
      <c r="QQP880" s="81"/>
      <c r="QQQ880" s="75"/>
      <c r="QQR880" s="81"/>
      <c r="QQS880" s="75"/>
      <c r="QQT880" s="81"/>
      <c r="QQU880" s="75"/>
      <c r="QQV880" s="81"/>
      <c r="QQW880" s="75"/>
      <c r="QQX880" s="81"/>
      <c r="QQY880" s="75"/>
      <c r="QQZ880" s="81"/>
      <c r="QRA880" s="75"/>
      <c r="QRB880" s="81"/>
      <c r="QRC880" s="75"/>
      <c r="QRD880" s="81"/>
      <c r="QRE880" s="75"/>
      <c r="QRF880" s="81"/>
      <c r="QRG880" s="75"/>
      <c r="QRH880" s="81"/>
      <c r="QRI880" s="75"/>
      <c r="QRJ880" s="81"/>
      <c r="QRK880" s="75"/>
      <c r="QRL880" s="81"/>
      <c r="QRM880" s="75"/>
      <c r="QRN880" s="81"/>
      <c r="QRO880" s="75"/>
      <c r="QRP880" s="81"/>
      <c r="QRQ880" s="75"/>
      <c r="QRR880" s="81"/>
      <c r="QRS880" s="75"/>
      <c r="QRT880" s="81"/>
      <c r="QRU880" s="75"/>
      <c r="QRV880" s="81"/>
      <c r="QRW880" s="75"/>
      <c r="QRX880" s="81"/>
      <c r="QRY880" s="75"/>
      <c r="QRZ880" s="81"/>
      <c r="QSA880" s="75"/>
      <c r="QSB880" s="81"/>
      <c r="QSC880" s="75"/>
      <c r="QSD880" s="81"/>
      <c r="QSE880" s="75"/>
      <c r="QSF880" s="81"/>
      <c r="QSG880" s="75"/>
      <c r="QSH880" s="81"/>
      <c r="QSI880" s="75"/>
      <c r="QSJ880" s="81"/>
      <c r="QSK880" s="75"/>
      <c r="QSL880" s="81"/>
      <c r="QSM880" s="75"/>
      <c r="QSN880" s="81"/>
      <c r="QSO880" s="75"/>
      <c r="QSP880" s="81"/>
      <c r="QSQ880" s="75"/>
      <c r="QSR880" s="81"/>
      <c r="QSS880" s="75"/>
      <c r="QST880" s="81"/>
      <c r="QSU880" s="75"/>
      <c r="QSV880" s="81"/>
      <c r="QSW880" s="75"/>
      <c r="QSX880" s="81"/>
      <c r="QSY880" s="75"/>
      <c r="QSZ880" s="81"/>
      <c r="QTA880" s="75"/>
      <c r="QTB880" s="81"/>
      <c r="QTC880" s="75"/>
      <c r="QTD880" s="81"/>
      <c r="QTE880" s="75"/>
      <c r="QTF880" s="81"/>
      <c r="QTG880" s="75"/>
      <c r="QTH880" s="81"/>
      <c r="QTI880" s="75"/>
      <c r="QTJ880" s="81"/>
      <c r="QTK880" s="75"/>
      <c r="QTL880" s="81"/>
      <c r="QTM880" s="75"/>
      <c r="QTN880" s="81"/>
      <c r="QTO880" s="75"/>
      <c r="QTP880" s="81"/>
      <c r="QTQ880" s="75"/>
      <c r="QTR880" s="81"/>
      <c r="QTS880" s="75"/>
      <c r="QTT880" s="81"/>
      <c r="QTU880" s="75"/>
      <c r="QTV880" s="81"/>
      <c r="QTW880" s="75"/>
      <c r="QTX880" s="81"/>
      <c r="QTY880" s="75"/>
      <c r="QTZ880" s="81"/>
      <c r="QUA880" s="75"/>
      <c r="QUB880" s="81"/>
      <c r="QUC880" s="75"/>
      <c r="QUD880" s="81"/>
      <c r="QUE880" s="75"/>
      <c r="QUF880" s="81"/>
      <c r="QUG880" s="75"/>
      <c r="QUH880" s="81"/>
      <c r="QUI880" s="75"/>
      <c r="QUJ880" s="81"/>
      <c r="QUK880" s="75"/>
      <c r="QUL880" s="81"/>
      <c r="QUM880" s="75"/>
      <c r="QUN880" s="81"/>
      <c r="QUO880" s="75"/>
      <c r="QUP880" s="81"/>
      <c r="QUQ880" s="75"/>
      <c r="QUR880" s="81"/>
      <c r="QUS880" s="75"/>
      <c r="QUT880" s="81"/>
      <c r="QUU880" s="75"/>
      <c r="QUV880" s="81"/>
      <c r="QUW880" s="75"/>
      <c r="QUX880" s="81"/>
      <c r="QUY880" s="75"/>
      <c r="QUZ880" s="81"/>
      <c r="QVA880" s="75"/>
      <c r="QVB880" s="81"/>
      <c r="QVC880" s="75"/>
      <c r="QVD880" s="81"/>
      <c r="QVE880" s="75"/>
      <c r="QVF880" s="81"/>
      <c r="QVG880" s="75"/>
      <c r="QVH880" s="81"/>
      <c r="QVI880" s="75"/>
      <c r="QVJ880" s="81"/>
      <c r="QVK880" s="75"/>
      <c r="QVL880" s="81"/>
      <c r="QVM880" s="75"/>
      <c r="QVN880" s="81"/>
      <c r="QVO880" s="75"/>
      <c r="QVP880" s="81"/>
      <c r="QVQ880" s="75"/>
      <c r="QVR880" s="81"/>
      <c r="QVS880" s="75"/>
      <c r="QVT880" s="81"/>
      <c r="QVU880" s="75"/>
      <c r="QVV880" s="81"/>
      <c r="QVW880" s="75"/>
      <c r="QVX880" s="81"/>
      <c r="QVY880" s="75"/>
      <c r="QVZ880" s="81"/>
      <c r="QWA880" s="75"/>
      <c r="QWB880" s="81"/>
      <c r="QWC880" s="75"/>
      <c r="QWD880" s="81"/>
      <c r="QWE880" s="75"/>
      <c r="QWF880" s="81"/>
      <c r="QWG880" s="75"/>
      <c r="QWH880" s="81"/>
      <c r="QWI880" s="75"/>
      <c r="QWJ880" s="81"/>
      <c r="QWK880" s="75"/>
      <c r="QWL880" s="81"/>
      <c r="QWM880" s="75"/>
      <c r="QWN880" s="81"/>
      <c r="QWO880" s="75"/>
      <c r="QWP880" s="81"/>
      <c r="QWQ880" s="75"/>
      <c r="QWR880" s="81"/>
      <c r="QWS880" s="75"/>
      <c r="QWT880" s="81"/>
      <c r="QWU880" s="75"/>
      <c r="QWV880" s="81"/>
      <c r="QWW880" s="75"/>
      <c r="QWX880" s="81"/>
      <c r="QWY880" s="75"/>
      <c r="QWZ880" s="81"/>
      <c r="QXA880" s="75"/>
      <c r="QXB880" s="81"/>
      <c r="QXC880" s="75"/>
      <c r="QXD880" s="81"/>
      <c r="QXE880" s="75"/>
      <c r="QXF880" s="81"/>
      <c r="QXG880" s="75"/>
      <c r="QXH880" s="81"/>
      <c r="QXI880" s="75"/>
      <c r="QXJ880" s="81"/>
      <c r="QXK880" s="75"/>
      <c r="QXL880" s="81"/>
      <c r="QXM880" s="75"/>
      <c r="QXN880" s="81"/>
      <c r="QXO880" s="75"/>
      <c r="QXP880" s="81"/>
      <c r="QXQ880" s="75"/>
      <c r="QXR880" s="81"/>
      <c r="QXS880" s="75"/>
      <c r="QXT880" s="81"/>
      <c r="QXU880" s="75"/>
      <c r="QXV880" s="81"/>
      <c r="QXW880" s="75"/>
      <c r="QXX880" s="81"/>
      <c r="QXY880" s="75"/>
      <c r="QXZ880" s="81"/>
      <c r="QYA880" s="75"/>
      <c r="QYB880" s="81"/>
      <c r="QYC880" s="75"/>
      <c r="QYD880" s="81"/>
      <c r="QYE880" s="75"/>
      <c r="QYF880" s="81"/>
      <c r="QYG880" s="75"/>
      <c r="QYH880" s="81"/>
      <c r="QYI880" s="75"/>
      <c r="QYJ880" s="81"/>
      <c r="QYK880" s="75"/>
      <c r="QYL880" s="81"/>
      <c r="QYM880" s="75"/>
      <c r="QYN880" s="81"/>
      <c r="QYO880" s="75"/>
      <c r="QYP880" s="81"/>
      <c r="QYQ880" s="75"/>
      <c r="QYR880" s="81"/>
      <c r="QYS880" s="75"/>
      <c r="QYT880" s="81"/>
      <c r="QYU880" s="75"/>
      <c r="QYV880" s="81"/>
      <c r="QYW880" s="75"/>
      <c r="QYX880" s="81"/>
      <c r="QYY880" s="75"/>
      <c r="QYZ880" s="81"/>
      <c r="QZA880" s="75"/>
      <c r="QZB880" s="81"/>
      <c r="QZC880" s="75"/>
      <c r="QZD880" s="81"/>
      <c r="QZE880" s="75"/>
      <c r="QZF880" s="81"/>
      <c r="QZG880" s="75"/>
      <c r="QZH880" s="81"/>
      <c r="QZI880" s="75"/>
      <c r="QZJ880" s="81"/>
      <c r="QZK880" s="75"/>
      <c r="QZL880" s="81"/>
      <c r="QZM880" s="75"/>
      <c r="QZN880" s="81"/>
      <c r="QZO880" s="75"/>
      <c r="QZP880" s="81"/>
      <c r="QZQ880" s="75"/>
      <c r="QZR880" s="81"/>
      <c r="QZS880" s="75"/>
      <c r="QZT880" s="81"/>
      <c r="QZU880" s="75"/>
      <c r="QZV880" s="81"/>
      <c r="QZW880" s="75"/>
      <c r="QZX880" s="81"/>
      <c r="QZY880" s="75"/>
      <c r="QZZ880" s="81"/>
      <c r="RAA880" s="75"/>
      <c r="RAB880" s="81"/>
      <c r="RAC880" s="75"/>
      <c r="RAD880" s="81"/>
      <c r="RAE880" s="75"/>
      <c r="RAF880" s="81"/>
      <c r="RAG880" s="75"/>
      <c r="RAH880" s="81"/>
      <c r="RAI880" s="75"/>
      <c r="RAJ880" s="81"/>
      <c r="RAK880" s="75"/>
      <c r="RAL880" s="81"/>
      <c r="RAM880" s="75"/>
      <c r="RAN880" s="81"/>
      <c r="RAO880" s="75"/>
      <c r="RAP880" s="81"/>
      <c r="RAQ880" s="75"/>
      <c r="RAR880" s="81"/>
      <c r="RAS880" s="75"/>
      <c r="RAT880" s="81"/>
      <c r="RAU880" s="75"/>
      <c r="RAV880" s="81"/>
      <c r="RAW880" s="75"/>
      <c r="RAX880" s="81"/>
      <c r="RAY880" s="75"/>
      <c r="RAZ880" s="81"/>
      <c r="RBA880" s="75"/>
      <c r="RBB880" s="81"/>
      <c r="RBC880" s="75"/>
      <c r="RBD880" s="81"/>
      <c r="RBE880" s="75"/>
      <c r="RBF880" s="81"/>
      <c r="RBG880" s="75"/>
      <c r="RBH880" s="81"/>
      <c r="RBI880" s="75"/>
      <c r="RBJ880" s="81"/>
      <c r="RBK880" s="75"/>
      <c r="RBL880" s="81"/>
      <c r="RBM880" s="75"/>
      <c r="RBN880" s="81"/>
      <c r="RBO880" s="75"/>
      <c r="RBP880" s="81"/>
      <c r="RBQ880" s="75"/>
      <c r="RBR880" s="81"/>
      <c r="RBS880" s="75"/>
      <c r="RBT880" s="81"/>
      <c r="RBU880" s="75"/>
      <c r="RBV880" s="81"/>
      <c r="RBW880" s="75"/>
      <c r="RBX880" s="81"/>
      <c r="RBY880" s="75"/>
      <c r="RBZ880" s="81"/>
      <c r="RCA880" s="75"/>
      <c r="RCB880" s="81"/>
      <c r="RCC880" s="75"/>
      <c r="RCD880" s="81"/>
      <c r="RCE880" s="75"/>
      <c r="RCF880" s="81"/>
      <c r="RCG880" s="75"/>
      <c r="RCH880" s="81"/>
      <c r="RCI880" s="75"/>
      <c r="RCJ880" s="81"/>
      <c r="RCK880" s="75"/>
      <c r="RCL880" s="81"/>
      <c r="RCM880" s="75"/>
      <c r="RCN880" s="81"/>
      <c r="RCO880" s="75"/>
      <c r="RCP880" s="81"/>
      <c r="RCQ880" s="75"/>
      <c r="RCR880" s="81"/>
      <c r="RCS880" s="75"/>
      <c r="RCT880" s="81"/>
      <c r="RCU880" s="75"/>
      <c r="RCV880" s="81"/>
      <c r="RCW880" s="75"/>
      <c r="RCX880" s="81"/>
      <c r="RCY880" s="75"/>
      <c r="RCZ880" s="81"/>
      <c r="RDA880" s="75"/>
      <c r="RDB880" s="81"/>
      <c r="RDC880" s="75"/>
      <c r="RDD880" s="81"/>
      <c r="RDE880" s="75"/>
      <c r="RDF880" s="81"/>
      <c r="RDG880" s="75"/>
      <c r="RDH880" s="81"/>
      <c r="RDI880" s="75"/>
      <c r="RDJ880" s="81"/>
      <c r="RDK880" s="75"/>
      <c r="RDL880" s="81"/>
      <c r="RDM880" s="75"/>
      <c r="RDN880" s="81"/>
      <c r="RDO880" s="75"/>
      <c r="RDP880" s="81"/>
      <c r="RDQ880" s="75"/>
      <c r="RDR880" s="81"/>
      <c r="RDS880" s="75"/>
      <c r="RDT880" s="81"/>
      <c r="RDU880" s="75"/>
      <c r="RDV880" s="81"/>
      <c r="RDW880" s="75"/>
      <c r="RDX880" s="81"/>
      <c r="RDY880" s="75"/>
      <c r="RDZ880" s="81"/>
      <c r="REA880" s="75"/>
      <c r="REB880" s="81"/>
      <c r="REC880" s="75"/>
      <c r="RED880" s="81"/>
      <c r="REE880" s="75"/>
      <c r="REF880" s="81"/>
      <c r="REG880" s="75"/>
      <c r="REH880" s="81"/>
      <c r="REI880" s="75"/>
      <c r="REJ880" s="81"/>
      <c r="REK880" s="75"/>
      <c r="REL880" s="81"/>
      <c r="REM880" s="75"/>
      <c r="REN880" s="81"/>
      <c r="REO880" s="75"/>
      <c r="REP880" s="81"/>
      <c r="REQ880" s="75"/>
      <c r="RER880" s="81"/>
      <c r="RES880" s="75"/>
      <c r="RET880" s="81"/>
      <c r="REU880" s="75"/>
      <c r="REV880" s="81"/>
      <c r="REW880" s="75"/>
      <c r="REX880" s="81"/>
      <c r="REY880" s="75"/>
      <c r="REZ880" s="81"/>
      <c r="RFA880" s="75"/>
      <c r="RFB880" s="81"/>
      <c r="RFC880" s="75"/>
      <c r="RFD880" s="81"/>
      <c r="RFE880" s="75"/>
      <c r="RFF880" s="81"/>
      <c r="RFG880" s="75"/>
      <c r="RFH880" s="81"/>
      <c r="RFI880" s="75"/>
      <c r="RFJ880" s="81"/>
      <c r="RFK880" s="75"/>
      <c r="RFL880" s="81"/>
      <c r="RFM880" s="75"/>
      <c r="RFN880" s="81"/>
      <c r="RFO880" s="75"/>
      <c r="RFP880" s="81"/>
      <c r="RFQ880" s="75"/>
      <c r="RFR880" s="81"/>
      <c r="RFS880" s="75"/>
      <c r="RFT880" s="81"/>
      <c r="RFU880" s="75"/>
      <c r="RFV880" s="81"/>
      <c r="RFW880" s="75"/>
      <c r="RFX880" s="81"/>
      <c r="RFY880" s="75"/>
      <c r="RFZ880" s="81"/>
      <c r="RGA880" s="75"/>
      <c r="RGB880" s="81"/>
      <c r="RGC880" s="75"/>
      <c r="RGD880" s="81"/>
      <c r="RGE880" s="75"/>
      <c r="RGF880" s="81"/>
      <c r="RGG880" s="75"/>
      <c r="RGH880" s="81"/>
      <c r="RGI880" s="75"/>
      <c r="RGJ880" s="81"/>
      <c r="RGK880" s="75"/>
      <c r="RGL880" s="81"/>
      <c r="RGM880" s="75"/>
      <c r="RGN880" s="81"/>
      <c r="RGO880" s="75"/>
      <c r="RGP880" s="81"/>
      <c r="RGQ880" s="75"/>
      <c r="RGR880" s="81"/>
      <c r="RGS880" s="75"/>
      <c r="RGT880" s="81"/>
      <c r="RGU880" s="75"/>
      <c r="RGV880" s="81"/>
      <c r="RGW880" s="75"/>
      <c r="RGX880" s="81"/>
      <c r="RGY880" s="75"/>
      <c r="RGZ880" s="81"/>
      <c r="RHA880" s="75"/>
      <c r="RHB880" s="81"/>
      <c r="RHC880" s="75"/>
      <c r="RHD880" s="81"/>
      <c r="RHE880" s="75"/>
      <c r="RHF880" s="81"/>
      <c r="RHG880" s="75"/>
      <c r="RHH880" s="81"/>
      <c r="RHI880" s="75"/>
      <c r="RHJ880" s="81"/>
      <c r="RHK880" s="75"/>
      <c r="RHL880" s="81"/>
      <c r="RHM880" s="75"/>
      <c r="RHN880" s="81"/>
      <c r="RHO880" s="75"/>
      <c r="RHP880" s="81"/>
      <c r="RHQ880" s="75"/>
      <c r="RHR880" s="81"/>
      <c r="RHS880" s="75"/>
      <c r="RHT880" s="81"/>
      <c r="RHU880" s="75"/>
      <c r="RHV880" s="81"/>
      <c r="RHW880" s="75"/>
      <c r="RHX880" s="81"/>
      <c r="RHY880" s="75"/>
      <c r="RHZ880" s="81"/>
      <c r="RIA880" s="75"/>
      <c r="RIB880" s="81"/>
      <c r="RIC880" s="75"/>
      <c r="RID880" s="81"/>
      <c r="RIE880" s="75"/>
      <c r="RIF880" s="81"/>
      <c r="RIG880" s="75"/>
      <c r="RIH880" s="81"/>
      <c r="RII880" s="75"/>
      <c r="RIJ880" s="81"/>
      <c r="RIK880" s="75"/>
      <c r="RIL880" s="81"/>
      <c r="RIM880" s="75"/>
      <c r="RIN880" s="81"/>
      <c r="RIO880" s="75"/>
      <c r="RIP880" s="81"/>
      <c r="RIQ880" s="75"/>
      <c r="RIR880" s="81"/>
      <c r="RIS880" s="75"/>
      <c r="RIT880" s="81"/>
      <c r="RIU880" s="75"/>
      <c r="RIV880" s="81"/>
      <c r="RIW880" s="75"/>
      <c r="RIX880" s="81"/>
      <c r="RIY880" s="75"/>
      <c r="RIZ880" s="81"/>
      <c r="RJA880" s="75"/>
      <c r="RJB880" s="81"/>
      <c r="RJC880" s="75"/>
      <c r="RJD880" s="81"/>
      <c r="RJE880" s="75"/>
      <c r="RJF880" s="81"/>
      <c r="RJG880" s="75"/>
      <c r="RJH880" s="81"/>
      <c r="RJI880" s="75"/>
      <c r="RJJ880" s="81"/>
      <c r="RJK880" s="75"/>
      <c r="RJL880" s="81"/>
      <c r="RJM880" s="75"/>
      <c r="RJN880" s="81"/>
      <c r="RJO880" s="75"/>
      <c r="RJP880" s="81"/>
      <c r="RJQ880" s="75"/>
      <c r="RJR880" s="81"/>
      <c r="RJS880" s="75"/>
      <c r="RJT880" s="81"/>
      <c r="RJU880" s="75"/>
      <c r="RJV880" s="81"/>
      <c r="RJW880" s="75"/>
      <c r="RJX880" s="81"/>
      <c r="RJY880" s="75"/>
      <c r="RJZ880" s="81"/>
      <c r="RKA880" s="75"/>
      <c r="RKB880" s="81"/>
      <c r="RKC880" s="75"/>
      <c r="RKD880" s="81"/>
      <c r="RKE880" s="75"/>
      <c r="RKF880" s="81"/>
      <c r="RKG880" s="75"/>
      <c r="RKH880" s="81"/>
      <c r="RKI880" s="75"/>
      <c r="RKJ880" s="81"/>
      <c r="RKK880" s="75"/>
      <c r="RKL880" s="81"/>
      <c r="RKM880" s="75"/>
      <c r="RKN880" s="81"/>
      <c r="RKO880" s="75"/>
      <c r="RKP880" s="81"/>
      <c r="RKQ880" s="75"/>
      <c r="RKR880" s="81"/>
      <c r="RKS880" s="75"/>
      <c r="RKT880" s="81"/>
      <c r="RKU880" s="75"/>
      <c r="RKV880" s="81"/>
      <c r="RKW880" s="75"/>
      <c r="RKX880" s="81"/>
      <c r="RKY880" s="75"/>
      <c r="RKZ880" s="81"/>
      <c r="RLA880" s="75"/>
      <c r="RLB880" s="81"/>
      <c r="RLC880" s="75"/>
      <c r="RLD880" s="81"/>
      <c r="RLE880" s="75"/>
      <c r="RLF880" s="81"/>
      <c r="RLG880" s="75"/>
      <c r="RLH880" s="81"/>
      <c r="RLI880" s="75"/>
      <c r="RLJ880" s="81"/>
      <c r="RLK880" s="75"/>
      <c r="RLL880" s="81"/>
      <c r="RLM880" s="75"/>
      <c r="RLN880" s="81"/>
      <c r="RLO880" s="75"/>
      <c r="RLP880" s="81"/>
      <c r="RLQ880" s="75"/>
      <c r="RLR880" s="81"/>
      <c r="RLS880" s="75"/>
      <c r="RLT880" s="81"/>
      <c r="RLU880" s="75"/>
      <c r="RLV880" s="81"/>
      <c r="RLW880" s="75"/>
      <c r="RLX880" s="81"/>
      <c r="RLY880" s="75"/>
      <c r="RLZ880" s="81"/>
      <c r="RMA880" s="75"/>
      <c r="RMB880" s="81"/>
      <c r="RMC880" s="75"/>
      <c r="RMD880" s="81"/>
      <c r="RME880" s="75"/>
      <c r="RMF880" s="81"/>
      <c r="RMG880" s="75"/>
      <c r="RMH880" s="81"/>
      <c r="RMI880" s="75"/>
      <c r="RMJ880" s="81"/>
      <c r="RMK880" s="75"/>
      <c r="RML880" s="81"/>
      <c r="RMM880" s="75"/>
      <c r="RMN880" s="81"/>
      <c r="RMO880" s="75"/>
      <c r="RMP880" s="81"/>
      <c r="RMQ880" s="75"/>
      <c r="RMR880" s="81"/>
      <c r="RMS880" s="75"/>
      <c r="RMT880" s="81"/>
      <c r="RMU880" s="75"/>
      <c r="RMV880" s="81"/>
      <c r="RMW880" s="75"/>
      <c r="RMX880" s="81"/>
      <c r="RMY880" s="75"/>
      <c r="RMZ880" s="81"/>
      <c r="RNA880" s="75"/>
      <c r="RNB880" s="81"/>
      <c r="RNC880" s="75"/>
      <c r="RND880" s="81"/>
      <c r="RNE880" s="75"/>
      <c r="RNF880" s="81"/>
      <c r="RNG880" s="75"/>
      <c r="RNH880" s="81"/>
      <c r="RNI880" s="75"/>
      <c r="RNJ880" s="81"/>
      <c r="RNK880" s="75"/>
      <c r="RNL880" s="81"/>
      <c r="RNM880" s="75"/>
      <c r="RNN880" s="81"/>
      <c r="RNO880" s="75"/>
      <c r="RNP880" s="81"/>
      <c r="RNQ880" s="75"/>
      <c r="RNR880" s="81"/>
      <c r="RNS880" s="75"/>
      <c r="RNT880" s="81"/>
      <c r="RNU880" s="75"/>
      <c r="RNV880" s="81"/>
      <c r="RNW880" s="75"/>
      <c r="RNX880" s="81"/>
      <c r="RNY880" s="75"/>
      <c r="RNZ880" s="81"/>
      <c r="ROA880" s="75"/>
      <c r="ROB880" s="81"/>
      <c r="ROC880" s="75"/>
      <c r="ROD880" s="81"/>
      <c r="ROE880" s="75"/>
      <c r="ROF880" s="81"/>
      <c r="ROG880" s="75"/>
      <c r="ROH880" s="81"/>
      <c r="ROI880" s="75"/>
      <c r="ROJ880" s="81"/>
      <c r="ROK880" s="75"/>
      <c r="ROL880" s="81"/>
      <c r="ROM880" s="75"/>
      <c r="RON880" s="81"/>
      <c r="ROO880" s="75"/>
      <c r="ROP880" s="81"/>
      <c r="ROQ880" s="75"/>
      <c r="ROR880" s="81"/>
      <c r="ROS880" s="75"/>
      <c r="ROT880" s="81"/>
      <c r="ROU880" s="75"/>
      <c r="ROV880" s="81"/>
      <c r="ROW880" s="75"/>
      <c r="ROX880" s="81"/>
      <c r="ROY880" s="75"/>
      <c r="ROZ880" s="81"/>
      <c r="RPA880" s="75"/>
      <c r="RPB880" s="81"/>
      <c r="RPC880" s="75"/>
      <c r="RPD880" s="81"/>
      <c r="RPE880" s="75"/>
      <c r="RPF880" s="81"/>
      <c r="RPG880" s="75"/>
      <c r="RPH880" s="81"/>
      <c r="RPI880" s="75"/>
      <c r="RPJ880" s="81"/>
      <c r="RPK880" s="75"/>
      <c r="RPL880" s="81"/>
      <c r="RPM880" s="75"/>
      <c r="RPN880" s="81"/>
      <c r="RPO880" s="75"/>
      <c r="RPP880" s="81"/>
      <c r="RPQ880" s="75"/>
      <c r="RPR880" s="81"/>
      <c r="RPS880" s="75"/>
      <c r="RPT880" s="81"/>
      <c r="RPU880" s="75"/>
      <c r="RPV880" s="81"/>
      <c r="RPW880" s="75"/>
      <c r="RPX880" s="81"/>
      <c r="RPY880" s="75"/>
      <c r="RPZ880" s="81"/>
      <c r="RQA880" s="75"/>
      <c r="RQB880" s="81"/>
      <c r="RQC880" s="75"/>
      <c r="RQD880" s="81"/>
      <c r="RQE880" s="75"/>
      <c r="RQF880" s="81"/>
      <c r="RQG880" s="75"/>
      <c r="RQH880" s="81"/>
      <c r="RQI880" s="75"/>
      <c r="RQJ880" s="81"/>
      <c r="RQK880" s="75"/>
      <c r="RQL880" s="81"/>
      <c r="RQM880" s="75"/>
      <c r="RQN880" s="81"/>
      <c r="RQO880" s="75"/>
      <c r="RQP880" s="81"/>
      <c r="RQQ880" s="75"/>
      <c r="RQR880" s="81"/>
      <c r="RQS880" s="75"/>
      <c r="RQT880" s="81"/>
      <c r="RQU880" s="75"/>
      <c r="RQV880" s="81"/>
      <c r="RQW880" s="75"/>
      <c r="RQX880" s="81"/>
      <c r="RQY880" s="75"/>
      <c r="RQZ880" s="81"/>
      <c r="RRA880" s="75"/>
      <c r="RRB880" s="81"/>
      <c r="RRC880" s="75"/>
      <c r="RRD880" s="81"/>
      <c r="RRE880" s="75"/>
      <c r="RRF880" s="81"/>
      <c r="RRG880" s="75"/>
      <c r="RRH880" s="81"/>
      <c r="RRI880" s="75"/>
      <c r="RRJ880" s="81"/>
      <c r="RRK880" s="75"/>
      <c r="RRL880" s="81"/>
      <c r="RRM880" s="75"/>
      <c r="RRN880" s="81"/>
      <c r="RRO880" s="75"/>
      <c r="RRP880" s="81"/>
      <c r="RRQ880" s="75"/>
      <c r="RRR880" s="81"/>
      <c r="RRS880" s="75"/>
      <c r="RRT880" s="81"/>
      <c r="RRU880" s="75"/>
      <c r="RRV880" s="81"/>
      <c r="RRW880" s="75"/>
      <c r="RRX880" s="81"/>
      <c r="RRY880" s="75"/>
      <c r="RRZ880" s="81"/>
      <c r="RSA880" s="75"/>
      <c r="RSB880" s="81"/>
      <c r="RSC880" s="75"/>
      <c r="RSD880" s="81"/>
      <c r="RSE880" s="75"/>
      <c r="RSF880" s="81"/>
      <c r="RSG880" s="75"/>
      <c r="RSH880" s="81"/>
      <c r="RSI880" s="75"/>
      <c r="RSJ880" s="81"/>
      <c r="RSK880" s="75"/>
      <c r="RSL880" s="81"/>
      <c r="RSM880" s="75"/>
      <c r="RSN880" s="81"/>
      <c r="RSO880" s="75"/>
      <c r="RSP880" s="81"/>
      <c r="RSQ880" s="75"/>
      <c r="RSR880" s="81"/>
      <c r="RSS880" s="75"/>
      <c r="RST880" s="81"/>
      <c r="RSU880" s="75"/>
      <c r="RSV880" s="81"/>
      <c r="RSW880" s="75"/>
      <c r="RSX880" s="81"/>
      <c r="RSY880" s="75"/>
      <c r="RSZ880" s="81"/>
      <c r="RTA880" s="75"/>
      <c r="RTB880" s="81"/>
      <c r="RTC880" s="75"/>
      <c r="RTD880" s="81"/>
      <c r="RTE880" s="75"/>
      <c r="RTF880" s="81"/>
      <c r="RTG880" s="75"/>
      <c r="RTH880" s="81"/>
      <c r="RTI880" s="75"/>
      <c r="RTJ880" s="81"/>
      <c r="RTK880" s="75"/>
      <c r="RTL880" s="81"/>
      <c r="RTM880" s="75"/>
      <c r="RTN880" s="81"/>
      <c r="RTO880" s="75"/>
      <c r="RTP880" s="81"/>
      <c r="RTQ880" s="75"/>
      <c r="RTR880" s="81"/>
      <c r="RTS880" s="75"/>
      <c r="RTT880" s="81"/>
      <c r="RTU880" s="75"/>
      <c r="RTV880" s="81"/>
      <c r="RTW880" s="75"/>
      <c r="RTX880" s="81"/>
      <c r="RTY880" s="75"/>
      <c r="RTZ880" s="81"/>
      <c r="RUA880" s="75"/>
      <c r="RUB880" s="81"/>
      <c r="RUC880" s="75"/>
      <c r="RUD880" s="81"/>
      <c r="RUE880" s="75"/>
      <c r="RUF880" s="81"/>
      <c r="RUG880" s="75"/>
      <c r="RUH880" s="81"/>
      <c r="RUI880" s="75"/>
      <c r="RUJ880" s="81"/>
      <c r="RUK880" s="75"/>
      <c r="RUL880" s="81"/>
      <c r="RUM880" s="75"/>
      <c r="RUN880" s="81"/>
      <c r="RUO880" s="75"/>
      <c r="RUP880" s="81"/>
      <c r="RUQ880" s="75"/>
      <c r="RUR880" s="81"/>
      <c r="RUS880" s="75"/>
      <c r="RUT880" s="81"/>
      <c r="RUU880" s="75"/>
      <c r="RUV880" s="81"/>
      <c r="RUW880" s="75"/>
      <c r="RUX880" s="81"/>
      <c r="RUY880" s="75"/>
      <c r="RUZ880" s="81"/>
      <c r="RVA880" s="75"/>
      <c r="RVB880" s="81"/>
      <c r="RVC880" s="75"/>
      <c r="RVD880" s="81"/>
      <c r="RVE880" s="75"/>
      <c r="RVF880" s="81"/>
      <c r="RVG880" s="75"/>
      <c r="RVH880" s="81"/>
      <c r="RVI880" s="75"/>
      <c r="RVJ880" s="81"/>
      <c r="RVK880" s="75"/>
      <c r="RVL880" s="81"/>
      <c r="RVM880" s="75"/>
      <c r="RVN880" s="81"/>
      <c r="RVO880" s="75"/>
      <c r="RVP880" s="81"/>
      <c r="RVQ880" s="75"/>
      <c r="RVR880" s="81"/>
      <c r="RVS880" s="75"/>
      <c r="RVT880" s="81"/>
      <c r="RVU880" s="75"/>
      <c r="RVV880" s="81"/>
      <c r="RVW880" s="75"/>
      <c r="RVX880" s="81"/>
      <c r="RVY880" s="75"/>
      <c r="RVZ880" s="81"/>
      <c r="RWA880" s="75"/>
      <c r="RWB880" s="81"/>
      <c r="RWC880" s="75"/>
      <c r="RWD880" s="81"/>
      <c r="RWE880" s="75"/>
      <c r="RWF880" s="81"/>
      <c r="RWG880" s="75"/>
      <c r="RWH880" s="81"/>
      <c r="RWI880" s="75"/>
      <c r="RWJ880" s="81"/>
      <c r="RWK880" s="75"/>
      <c r="RWL880" s="81"/>
      <c r="RWM880" s="75"/>
      <c r="RWN880" s="81"/>
      <c r="RWO880" s="75"/>
      <c r="RWP880" s="81"/>
      <c r="RWQ880" s="75"/>
      <c r="RWR880" s="81"/>
      <c r="RWS880" s="75"/>
      <c r="RWT880" s="81"/>
      <c r="RWU880" s="75"/>
      <c r="RWV880" s="81"/>
      <c r="RWW880" s="75"/>
      <c r="RWX880" s="81"/>
      <c r="RWY880" s="75"/>
      <c r="RWZ880" s="81"/>
      <c r="RXA880" s="75"/>
      <c r="RXB880" s="81"/>
      <c r="RXC880" s="75"/>
      <c r="RXD880" s="81"/>
      <c r="RXE880" s="75"/>
      <c r="RXF880" s="81"/>
      <c r="RXG880" s="75"/>
      <c r="RXH880" s="81"/>
      <c r="RXI880" s="75"/>
      <c r="RXJ880" s="81"/>
      <c r="RXK880" s="75"/>
      <c r="RXL880" s="81"/>
      <c r="RXM880" s="75"/>
      <c r="RXN880" s="81"/>
      <c r="RXO880" s="75"/>
      <c r="RXP880" s="81"/>
      <c r="RXQ880" s="75"/>
      <c r="RXR880" s="81"/>
      <c r="RXS880" s="75"/>
      <c r="RXT880" s="81"/>
      <c r="RXU880" s="75"/>
      <c r="RXV880" s="81"/>
      <c r="RXW880" s="75"/>
      <c r="RXX880" s="81"/>
      <c r="RXY880" s="75"/>
      <c r="RXZ880" s="81"/>
      <c r="RYA880" s="75"/>
      <c r="RYB880" s="81"/>
      <c r="RYC880" s="75"/>
      <c r="RYD880" s="81"/>
      <c r="RYE880" s="75"/>
      <c r="RYF880" s="81"/>
      <c r="RYG880" s="75"/>
      <c r="RYH880" s="81"/>
      <c r="RYI880" s="75"/>
      <c r="RYJ880" s="81"/>
      <c r="RYK880" s="75"/>
      <c r="RYL880" s="81"/>
      <c r="RYM880" s="75"/>
      <c r="RYN880" s="81"/>
      <c r="RYO880" s="75"/>
      <c r="RYP880" s="81"/>
      <c r="RYQ880" s="75"/>
      <c r="RYR880" s="81"/>
      <c r="RYS880" s="75"/>
      <c r="RYT880" s="81"/>
      <c r="RYU880" s="75"/>
      <c r="RYV880" s="81"/>
      <c r="RYW880" s="75"/>
      <c r="RYX880" s="81"/>
      <c r="RYY880" s="75"/>
      <c r="RYZ880" s="81"/>
      <c r="RZA880" s="75"/>
      <c r="RZB880" s="81"/>
      <c r="RZC880" s="75"/>
      <c r="RZD880" s="81"/>
      <c r="RZE880" s="75"/>
      <c r="RZF880" s="81"/>
      <c r="RZG880" s="75"/>
      <c r="RZH880" s="81"/>
      <c r="RZI880" s="75"/>
      <c r="RZJ880" s="81"/>
      <c r="RZK880" s="75"/>
      <c r="RZL880" s="81"/>
      <c r="RZM880" s="75"/>
      <c r="RZN880" s="81"/>
      <c r="RZO880" s="75"/>
      <c r="RZP880" s="81"/>
      <c r="RZQ880" s="75"/>
      <c r="RZR880" s="81"/>
      <c r="RZS880" s="75"/>
      <c r="RZT880" s="81"/>
      <c r="RZU880" s="75"/>
      <c r="RZV880" s="81"/>
      <c r="RZW880" s="75"/>
      <c r="RZX880" s="81"/>
      <c r="RZY880" s="75"/>
      <c r="RZZ880" s="81"/>
      <c r="SAA880" s="75"/>
      <c r="SAB880" s="81"/>
      <c r="SAC880" s="75"/>
      <c r="SAD880" s="81"/>
      <c r="SAE880" s="75"/>
      <c r="SAF880" s="81"/>
      <c r="SAG880" s="75"/>
      <c r="SAH880" s="81"/>
      <c r="SAI880" s="75"/>
      <c r="SAJ880" s="81"/>
      <c r="SAK880" s="75"/>
      <c r="SAL880" s="81"/>
      <c r="SAM880" s="75"/>
      <c r="SAN880" s="81"/>
      <c r="SAO880" s="75"/>
      <c r="SAP880" s="81"/>
      <c r="SAQ880" s="75"/>
      <c r="SAR880" s="81"/>
      <c r="SAS880" s="75"/>
      <c r="SAT880" s="81"/>
      <c r="SAU880" s="75"/>
      <c r="SAV880" s="81"/>
      <c r="SAW880" s="75"/>
      <c r="SAX880" s="81"/>
      <c r="SAY880" s="75"/>
      <c r="SAZ880" s="81"/>
      <c r="SBA880" s="75"/>
      <c r="SBB880" s="81"/>
      <c r="SBC880" s="75"/>
      <c r="SBD880" s="81"/>
      <c r="SBE880" s="75"/>
      <c r="SBF880" s="81"/>
      <c r="SBG880" s="75"/>
      <c r="SBH880" s="81"/>
      <c r="SBI880" s="75"/>
      <c r="SBJ880" s="81"/>
      <c r="SBK880" s="75"/>
      <c r="SBL880" s="81"/>
      <c r="SBM880" s="75"/>
      <c r="SBN880" s="81"/>
      <c r="SBO880" s="75"/>
      <c r="SBP880" s="81"/>
      <c r="SBQ880" s="75"/>
      <c r="SBR880" s="81"/>
      <c r="SBS880" s="75"/>
      <c r="SBT880" s="81"/>
      <c r="SBU880" s="75"/>
      <c r="SBV880" s="81"/>
      <c r="SBW880" s="75"/>
      <c r="SBX880" s="81"/>
      <c r="SBY880" s="75"/>
      <c r="SBZ880" s="81"/>
      <c r="SCA880" s="75"/>
      <c r="SCB880" s="81"/>
      <c r="SCC880" s="75"/>
      <c r="SCD880" s="81"/>
      <c r="SCE880" s="75"/>
      <c r="SCF880" s="81"/>
      <c r="SCG880" s="75"/>
      <c r="SCH880" s="81"/>
      <c r="SCI880" s="75"/>
      <c r="SCJ880" s="81"/>
      <c r="SCK880" s="75"/>
      <c r="SCL880" s="81"/>
      <c r="SCM880" s="75"/>
      <c r="SCN880" s="81"/>
      <c r="SCO880" s="75"/>
      <c r="SCP880" s="81"/>
      <c r="SCQ880" s="75"/>
      <c r="SCR880" s="81"/>
      <c r="SCS880" s="75"/>
      <c r="SCT880" s="81"/>
      <c r="SCU880" s="75"/>
      <c r="SCV880" s="81"/>
      <c r="SCW880" s="75"/>
      <c r="SCX880" s="81"/>
      <c r="SCY880" s="75"/>
      <c r="SCZ880" s="81"/>
      <c r="SDA880" s="75"/>
      <c r="SDB880" s="81"/>
      <c r="SDC880" s="75"/>
      <c r="SDD880" s="81"/>
      <c r="SDE880" s="75"/>
      <c r="SDF880" s="81"/>
      <c r="SDG880" s="75"/>
      <c r="SDH880" s="81"/>
      <c r="SDI880" s="75"/>
      <c r="SDJ880" s="81"/>
      <c r="SDK880" s="75"/>
      <c r="SDL880" s="81"/>
      <c r="SDM880" s="75"/>
      <c r="SDN880" s="81"/>
      <c r="SDO880" s="75"/>
      <c r="SDP880" s="81"/>
      <c r="SDQ880" s="75"/>
      <c r="SDR880" s="81"/>
      <c r="SDS880" s="75"/>
      <c r="SDT880" s="81"/>
      <c r="SDU880" s="75"/>
      <c r="SDV880" s="81"/>
      <c r="SDW880" s="75"/>
      <c r="SDX880" s="81"/>
      <c r="SDY880" s="75"/>
      <c r="SDZ880" s="81"/>
      <c r="SEA880" s="75"/>
      <c r="SEB880" s="81"/>
      <c r="SEC880" s="75"/>
      <c r="SED880" s="81"/>
      <c r="SEE880" s="75"/>
      <c r="SEF880" s="81"/>
      <c r="SEG880" s="75"/>
      <c r="SEH880" s="81"/>
      <c r="SEI880" s="75"/>
      <c r="SEJ880" s="81"/>
      <c r="SEK880" s="75"/>
      <c r="SEL880" s="81"/>
      <c r="SEM880" s="75"/>
      <c r="SEN880" s="81"/>
      <c r="SEO880" s="75"/>
      <c r="SEP880" s="81"/>
      <c r="SEQ880" s="75"/>
      <c r="SER880" s="81"/>
      <c r="SES880" s="75"/>
      <c r="SET880" s="81"/>
      <c r="SEU880" s="75"/>
      <c r="SEV880" s="81"/>
      <c r="SEW880" s="75"/>
      <c r="SEX880" s="81"/>
      <c r="SEY880" s="75"/>
      <c r="SEZ880" s="81"/>
      <c r="SFA880" s="75"/>
      <c r="SFB880" s="81"/>
      <c r="SFC880" s="75"/>
      <c r="SFD880" s="81"/>
      <c r="SFE880" s="75"/>
      <c r="SFF880" s="81"/>
      <c r="SFG880" s="75"/>
      <c r="SFH880" s="81"/>
      <c r="SFI880" s="75"/>
      <c r="SFJ880" s="81"/>
      <c r="SFK880" s="75"/>
      <c r="SFL880" s="81"/>
      <c r="SFM880" s="75"/>
      <c r="SFN880" s="81"/>
      <c r="SFO880" s="75"/>
      <c r="SFP880" s="81"/>
      <c r="SFQ880" s="75"/>
      <c r="SFR880" s="81"/>
      <c r="SFS880" s="75"/>
      <c r="SFT880" s="81"/>
      <c r="SFU880" s="75"/>
      <c r="SFV880" s="81"/>
      <c r="SFW880" s="75"/>
      <c r="SFX880" s="81"/>
      <c r="SFY880" s="75"/>
      <c r="SFZ880" s="81"/>
      <c r="SGA880" s="75"/>
      <c r="SGB880" s="81"/>
      <c r="SGC880" s="75"/>
      <c r="SGD880" s="81"/>
      <c r="SGE880" s="75"/>
      <c r="SGF880" s="81"/>
      <c r="SGG880" s="75"/>
      <c r="SGH880" s="81"/>
      <c r="SGI880" s="75"/>
      <c r="SGJ880" s="81"/>
      <c r="SGK880" s="75"/>
      <c r="SGL880" s="81"/>
      <c r="SGM880" s="75"/>
      <c r="SGN880" s="81"/>
      <c r="SGO880" s="75"/>
      <c r="SGP880" s="81"/>
      <c r="SGQ880" s="75"/>
      <c r="SGR880" s="81"/>
      <c r="SGS880" s="75"/>
      <c r="SGT880" s="81"/>
      <c r="SGU880" s="75"/>
      <c r="SGV880" s="81"/>
      <c r="SGW880" s="75"/>
      <c r="SGX880" s="81"/>
      <c r="SGY880" s="75"/>
      <c r="SGZ880" s="81"/>
      <c r="SHA880" s="75"/>
      <c r="SHB880" s="81"/>
      <c r="SHC880" s="75"/>
      <c r="SHD880" s="81"/>
      <c r="SHE880" s="75"/>
      <c r="SHF880" s="81"/>
      <c r="SHG880" s="75"/>
      <c r="SHH880" s="81"/>
      <c r="SHI880" s="75"/>
      <c r="SHJ880" s="81"/>
      <c r="SHK880" s="75"/>
      <c r="SHL880" s="81"/>
      <c r="SHM880" s="75"/>
      <c r="SHN880" s="81"/>
      <c r="SHO880" s="75"/>
      <c r="SHP880" s="81"/>
      <c r="SHQ880" s="75"/>
      <c r="SHR880" s="81"/>
      <c r="SHS880" s="75"/>
      <c r="SHT880" s="81"/>
      <c r="SHU880" s="75"/>
      <c r="SHV880" s="81"/>
      <c r="SHW880" s="75"/>
      <c r="SHX880" s="81"/>
      <c r="SHY880" s="75"/>
      <c r="SHZ880" s="81"/>
      <c r="SIA880" s="75"/>
      <c r="SIB880" s="81"/>
      <c r="SIC880" s="75"/>
      <c r="SID880" s="81"/>
      <c r="SIE880" s="75"/>
      <c r="SIF880" s="81"/>
      <c r="SIG880" s="75"/>
      <c r="SIH880" s="81"/>
      <c r="SII880" s="75"/>
      <c r="SIJ880" s="81"/>
      <c r="SIK880" s="75"/>
      <c r="SIL880" s="81"/>
      <c r="SIM880" s="75"/>
      <c r="SIN880" s="81"/>
      <c r="SIO880" s="75"/>
      <c r="SIP880" s="81"/>
      <c r="SIQ880" s="75"/>
      <c r="SIR880" s="81"/>
      <c r="SIS880" s="75"/>
      <c r="SIT880" s="81"/>
      <c r="SIU880" s="75"/>
      <c r="SIV880" s="81"/>
      <c r="SIW880" s="75"/>
      <c r="SIX880" s="81"/>
      <c r="SIY880" s="75"/>
      <c r="SIZ880" s="81"/>
      <c r="SJA880" s="75"/>
      <c r="SJB880" s="81"/>
      <c r="SJC880" s="75"/>
      <c r="SJD880" s="81"/>
      <c r="SJE880" s="75"/>
      <c r="SJF880" s="81"/>
      <c r="SJG880" s="75"/>
      <c r="SJH880" s="81"/>
      <c r="SJI880" s="75"/>
      <c r="SJJ880" s="81"/>
      <c r="SJK880" s="75"/>
      <c r="SJL880" s="81"/>
      <c r="SJM880" s="75"/>
      <c r="SJN880" s="81"/>
      <c r="SJO880" s="75"/>
      <c r="SJP880" s="81"/>
      <c r="SJQ880" s="75"/>
      <c r="SJR880" s="81"/>
      <c r="SJS880" s="75"/>
      <c r="SJT880" s="81"/>
      <c r="SJU880" s="75"/>
      <c r="SJV880" s="81"/>
      <c r="SJW880" s="75"/>
      <c r="SJX880" s="81"/>
      <c r="SJY880" s="75"/>
      <c r="SJZ880" s="81"/>
      <c r="SKA880" s="75"/>
      <c r="SKB880" s="81"/>
      <c r="SKC880" s="75"/>
      <c r="SKD880" s="81"/>
      <c r="SKE880" s="75"/>
      <c r="SKF880" s="81"/>
      <c r="SKG880" s="75"/>
      <c r="SKH880" s="81"/>
      <c r="SKI880" s="75"/>
      <c r="SKJ880" s="81"/>
      <c r="SKK880" s="75"/>
      <c r="SKL880" s="81"/>
      <c r="SKM880" s="75"/>
      <c r="SKN880" s="81"/>
      <c r="SKO880" s="75"/>
      <c r="SKP880" s="81"/>
      <c r="SKQ880" s="75"/>
      <c r="SKR880" s="81"/>
      <c r="SKS880" s="75"/>
      <c r="SKT880" s="81"/>
      <c r="SKU880" s="75"/>
      <c r="SKV880" s="81"/>
      <c r="SKW880" s="75"/>
      <c r="SKX880" s="81"/>
      <c r="SKY880" s="75"/>
      <c r="SKZ880" s="81"/>
      <c r="SLA880" s="75"/>
      <c r="SLB880" s="81"/>
      <c r="SLC880" s="75"/>
      <c r="SLD880" s="81"/>
      <c r="SLE880" s="75"/>
      <c r="SLF880" s="81"/>
      <c r="SLG880" s="75"/>
      <c r="SLH880" s="81"/>
      <c r="SLI880" s="75"/>
      <c r="SLJ880" s="81"/>
      <c r="SLK880" s="75"/>
      <c r="SLL880" s="81"/>
      <c r="SLM880" s="75"/>
      <c r="SLN880" s="81"/>
      <c r="SLO880" s="75"/>
      <c r="SLP880" s="81"/>
      <c r="SLQ880" s="75"/>
      <c r="SLR880" s="81"/>
      <c r="SLS880" s="75"/>
      <c r="SLT880" s="81"/>
      <c r="SLU880" s="75"/>
      <c r="SLV880" s="81"/>
      <c r="SLW880" s="75"/>
      <c r="SLX880" s="81"/>
      <c r="SLY880" s="75"/>
      <c r="SLZ880" s="81"/>
      <c r="SMA880" s="75"/>
      <c r="SMB880" s="81"/>
      <c r="SMC880" s="75"/>
      <c r="SMD880" s="81"/>
      <c r="SME880" s="75"/>
      <c r="SMF880" s="81"/>
      <c r="SMG880" s="75"/>
      <c r="SMH880" s="81"/>
      <c r="SMI880" s="75"/>
      <c r="SMJ880" s="81"/>
      <c r="SMK880" s="75"/>
      <c r="SML880" s="81"/>
      <c r="SMM880" s="75"/>
      <c r="SMN880" s="81"/>
      <c r="SMO880" s="75"/>
      <c r="SMP880" s="81"/>
      <c r="SMQ880" s="75"/>
      <c r="SMR880" s="81"/>
      <c r="SMS880" s="75"/>
      <c r="SMT880" s="81"/>
      <c r="SMU880" s="75"/>
      <c r="SMV880" s="81"/>
      <c r="SMW880" s="75"/>
      <c r="SMX880" s="81"/>
      <c r="SMY880" s="75"/>
      <c r="SMZ880" s="81"/>
      <c r="SNA880" s="75"/>
      <c r="SNB880" s="81"/>
      <c r="SNC880" s="75"/>
      <c r="SND880" s="81"/>
      <c r="SNE880" s="75"/>
      <c r="SNF880" s="81"/>
      <c r="SNG880" s="75"/>
      <c r="SNH880" s="81"/>
      <c r="SNI880" s="75"/>
      <c r="SNJ880" s="81"/>
      <c r="SNK880" s="75"/>
      <c r="SNL880" s="81"/>
      <c r="SNM880" s="75"/>
      <c r="SNN880" s="81"/>
      <c r="SNO880" s="75"/>
      <c r="SNP880" s="81"/>
      <c r="SNQ880" s="75"/>
      <c r="SNR880" s="81"/>
      <c r="SNS880" s="75"/>
      <c r="SNT880" s="81"/>
      <c r="SNU880" s="75"/>
      <c r="SNV880" s="81"/>
      <c r="SNW880" s="75"/>
      <c r="SNX880" s="81"/>
      <c r="SNY880" s="75"/>
      <c r="SNZ880" s="81"/>
      <c r="SOA880" s="75"/>
      <c r="SOB880" s="81"/>
      <c r="SOC880" s="75"/>
      <c r="SOD880" s="81"/>
      <c r="SOE880" s="75"/>
      <c r="SOF880" s="81"/>
      <c r="SOG880" s="75"/>
      <c r="SOH880" s="81"/>
      <c r="SOI880" s="75"/>
      <c r="SOJ880" s="81"/>
      <c r="SOK880" s="75"/>
      <c r="SOL880" s="81"/>
      <c r="SOM880" s="75"/>
      <c r="SON880" s="81"/>
      <c r="SOO880" s="75"/>
      <c r="SOP880" s="81"/>
      <c r="SOQ880" s="75"/>
      <c r="SOR880" s="81"/>
      <c r="SOS880" s="75"/>
      <c r="SOT880" s="81"/>
      <c r="SOU880" s="75"/>
      <c r="SOV880" s="81"/>
      <c r="SOW880" s="75"/>
      <c r="SOX880" s="81"/>
      <c r="SOY880" s="75"/>
      <c r="SOZ880" s="81"/>
      <c r="SPA880" s="75"/>
      <c r="SPB880" s="81"/>
      <c r="SPC880" s="75"/>
      <c r="SPD880" s="81"/>
      <c r="SPE880" s="75"/>
      <c r="SPF880" s="81"/>
      <c r="SPG880" s="75"/>
      <c r="SPH880" s="81"/>
      <c r="SPI880" s="75"/>
      <c r="SPJ880" s="81"/>
      <c r="SPK880" s="75"/>
      <c r="SPL880" s="81"/>
      <c r="SPM880" s="75"/>
      <c r="SPN880" s="81"/>
      <c r="SPO880" s="75"/>
      <c r="SPP880" s="81"/>
      <c r="SPQ880" s="75"/>
      <c r="SPR880" s="81"/>
      <c r="SPS880" s="75"/>
      <c r="SPT880" s="81"/>
      <c r="SPU880" s="75"/>
      <c r="SPV880" s="81"/>
      <c r="SPW880" s="75"/>
      <c r="SPX880" s="81"/>
      <c r="SPY880" s="75"/>
      <c r="SPZ880" s="81"/>
      <c r="SQA880" s="75"/>
      <c r="SQB880" s="81"/>
      <c r="SQC880" s="75"/>
      <c r="SQD880" s="81"/>
      <c r="SQE880" s="75"/>
      <c r="SQF880" s="81"/>
      <c r="SQG880" s="75"/>
      <c r="SQH880" s="81"/>
      <c r="SQI880" s="75"/>
      <c r="SQJ880" s="81"/>
      <c r="SQK880" s="75"/>
      <c r="SQL880" s="81"/>
      <c r="SQM880" s="75"/>
      <c r="SQN880" s="81"/>
      <c r="SQO880" s="75"/>
      <c r="SQP880" s="81"/>
      <c r="SQQ880" s="75"/>
      <c r="SQR880" s="81"/>
      <c r="SQS880" s="75"/>
      <c r="SQT880" s="81"/>
      <c r="SQU880" s="75"/>
      <c r="SQV880" s="81"/>
      <c r="SQW880" s="75"/>
      <c r="SQX880" s="81"/>
      <c r="SQY880" s="75"/>
      <c r="SQZ880" s="81"/>
      <c r="SRA880" s="75"/>
      <c r="SRB880" s="81"/>
      <c r="SRC880" s="75"/>
      <c r="SRD880" s="81"/>
      <c r="SRE880" s="75"/>
      <c r="SRF880" s="81"/>
      <c r="SRG880" s="75"/>
      <c r="SRH880" s="81"/>
      <c r="SRI880" s="75"/>
      <c r="SRJ880" s="81"/>
      <c r="SRK880" s="75"/>
      <c r="SRL880" s="81"/>
      <c r="SRM880" s="75"/>
      <c r="SRN880" s="81"/>
      <c r="SRO880" s="75"/>
      <c r="SRP880" s="81"/>
      <c r="SRQ880" s="75"/>
      <c r="SRR880" s="81"/>
      <c r="SRS880" s="75"/>
      <c r="SRT880" s="81"/>
      <c r="SRU880" s="75"/>
      <c r="SRV880" s="81"/>
      <c r="SRW880" s="75"/>
      <c r="SRX880" s="81"/>
      <c r="SRY880" s="75"/>
      <c r="SRZ880" s="81"/>
      <c r="SSA880" s="75"/>
      <c r="SSB880" s="81"/>
      <c r="SSC880" s="75"/>
      <c r="SSD880" s="81"/>
      <c r="SSE880" s="75"/>
      <c r="SSF880" s="81"/>
      <c r="SSG880" s="75"/>
      <c r="SSH880" s="81"/>
      <c r="SSI880" s="75"/>
      <c r="SSJ880" s="81"/>
      <c r="SSK880" s="75"/>
      <c r="SSL880" s="81"/>
      <c r="SSM880" s="75"/>
      <c r="SSN880" s="81"/>
      <c r="SSO880" s="75"/>
      <c r="SSP880" s="81"/>
      <c r="SSQ880" s="75"/>
      <c r="SSR880" s="81"/>
      <c r="SSS880" s="75"/>
      <c r="SST880" s="81"/>
      <c r="SSU880" s="75"/>
      <c r="SSV880" s="81"/>
      <c r="SSW880" s="75"/>
      <c r="SSX880" s="81"/>
      <c r="SSY880" s="75"/>
      <c r="SSZ880" s="81"/>
      <c r="STA880" s="75"/>
      <c r="STB880" s="81"/>
      <c r="STC880" s="75"/>
      <c r="STD880" s="81"/>
      <c r="STE880" s="75"/>
      <c r="STF880" s="81"/>
      <c r="STG880" s="75"/>
      <c r="STH880" s="81"/>
      <c r="STI880" s="75"/>
      <c r="STJ880" s="81"/>
      <c r="STK880" s="75"/>
      <c r="STL880" s="81"/>
      <c r="STM880" s="75"/>
      <c r="STN880" s="81"/>
      <c r="STO880" s="75"/>
      <c r="STP880" s="81"/>
      <c r="STQ880" s="75"/>
      <c r="STR880" s="81"/>
      <c r="STS880" s="75"/>
      <c r="STT880" s="81"/>
      <c r="STU880" s="75"/>
      <c r="STV880" s="81"/>
      <c r="STW880" s="75"/>
      <c r="STX880" s="81"/>
      <c r="STY880" s="75"/>
      <c r="STZ880" s="81"/>
      <c r="SUA880" s="75"/>
      <c r="SUB880" s="81"/>
      <c r="SUC880" s="75"/>
      <c r="SUD880" s="81"/>
      <c r="SUE880" s="75"/>
      <c r="SUF880" s="81"/>
      <c r="SUG880" s="75"/>
      <c r="SUH880" s="81"/>
      <c r="SUI880" s="75"/>
      <c r="SUJ880" s="81"/>
      <c r="SUK880" s="75"/>
      <c r="SUL880" s="81"/>
      <c r="SUM880" s="75"/>
      <c r="SUN880" s="81"/>
      <c r="SUO880" s="75"/>
      <c r="SUP880" s="81"/>
      <c r="SUQ880" s="75"/>
      <c r="SUR880" s="81"/>
      <c r="SUS880" s="75"/>
      <c r="SUT880" s="81"/>
      <c r="SUU880" s="75"/>
      <c r="SUV880" s="81"/>
      <c r="SUW880" s="75"/>
      <c r="SUX880" s="81"/>
      <c r="SUY880" s="75"/>
      <c r="SUZ880" s="81"/>
      <c r="SVA880" s="75"/>
      <c r="SVB880" s="81"/>
      <c r="SVC880" s="75"/>
      <c r="SVD880" s="81"/>
      <c r="SVE880" s="75"/>
      <c r="SVF880" s="81"/>
      <c r="SVG880" s="75"/>
      <c r="SVH880" s="81"/>
      <c r="SVI880" s="75"/>
      <c r="SVJ880" s="81"/>
      <c r="SVK880" s="75"/>
      <c r="SVL880" s="81"/>
      <c r="SVM880" s="75"/>
      <c r="SVN880" s="81"/>
      <c r="SVO880" s="75"/>
      <c r="SVP880" s="81"/>
      <c r="SVQ880" s="75"/>
      <c r="SVR880" s="81"/>
      <c r="SVS880" s="75"/>
      <c r="SVT880" s="81"/>
      <c r="SVU880" s="75"/>
      <c r="SVV880" s="81"/>
      <c r="SVW880" s="75"/>
      <c r="SVX880" s="81"/>
      <c r="SVY880" s="75"/>
      <c r="SVZ880" s="81"/>
      <c r="SWA880" s="75"/>
      <c r="SWB880" s="81"/>
      <c r="SWC880" s="75"/>
      <c r="SWD880" s="81"/>
      <c r="SWE880" s="75"/>
      <c r="SWF880" s="81"/>
      <c r="SWG880" s="75"/>
      <c r="SWH880" s="81"/>
      <c r="SWI880" s="75"/>
      <c r="SWJ880" s="81"/>
      <c r="SWK880" s="75"/>
      <c r="SWL880" s="81"/>
      <c r="SWM880" s="75"/>
      <c r="SWN880" s="81"/>
      <c r="SWO880" s="75"/>
      <c r="SWP880" s="81"/>
      <c r="SWQ880" s="75"/>
      <c r="SWR880" s="81"/>
      <c r="SWS880" s="75"/>
      <c r="SWT880" s="81"/>
      <c r="SWU880" s="75"/>
      <c r="SWV880" s="81"/>
      <c r="SWW880" s="75"/>
      <c r="SWX880" s="81"/>
      <c r="SWY880" s="75"/>
      <c r="SWZ880" s="81"/>
      <c r="SXA880" s="75"/>
      <c r="SXB880" s="81"/>
      <c r="SXC880" s="75"/>
      <c r="SXD880" s="81"/>
      <c r="SXE880" s="75"/>
      <c r="SXF880" s="81"/>
      <c r="SXG880" s="75"/>
      <c r="SXH880" s="81"/>
      <c r="SXI880" s="75"/>
      <c r="SXJ880" s="81"/>
      <c r="SXK880" s="75"/>
      <c r="SXL880" s="81"/>
      <c r="SXM880" s="75"/>
      <c r="SXN880" s="81"/>
      <c r="SXO880" s="75"/>
      <c r="SXP880" s="81"/>
      <c r="SXQ880" s="75"/>
      <c r="SXR880" s="81"/>
      <c r="SXS880" s="75"/>
      <c r="SXT880" s="81"/>
      <c r="SXU880" s="75"/>
      <c r="SXV880" s="81"/>
      <c r="SXW880" s="75"/>
      <c r="SXX880" s="81"/>
      <c r="SXY880" s="75"/>
      <c r="SXZ880" s="81"/>
      <c r="SYA880" s="75"/>
      <c r="SYB880" s="81"/>
      <c r="SYC880" s="75"/>
      <c r="SYD880" s="81"/>
      <c r="SYE880" s="75"/>
      <c r="SYF880" s="81"/>
      <c r="SYG880" s="75"/>
      <c r="SYH880" s="81"/>
      <c r="SYI880" s="75"/>
      <c r="SYJ880" s="81"/>
      <c r="SYK880" s="75"/>
      <c r="SYL880" s="81"/>
      <c r="SYM880" s="75"/>
      <c r="SYN880" s="81"/>
      <c r="SYO880" s="75"/>
      <c r="SYP880" s="81"/>
      <c r="SYQ880" s="75"/>
      <c r="SYR880" s="81"/>
      <c r="SYS880" s="75"/>
      <c r="SYT880" s="81"/>
      <c r="SYU880" s="75"/>
      <c r="SYV880" s="81"/>
      <c r="SYW880" s="75"/>
      <c r="SYX880" s="81"/>
      <c r="SYY880" s="75"/>
      <c r="SYZ880" s="81"/>
      <c r="SZA880" s="75"/>
      <c r="SZB880" s="81"/>
      <c r="SZC880" s="75"/>
      <c r="SZD880" s="81"/>
      <c r="SZE880" s="75"/>
      <c r="SZF880" s="81"/>
      <c r="SZG880" s="75"/>
      <c r="SZH880" s="81"/>
      <c r="SZI880" s="75"/>
      <c r="SZJ880" s="81"/>
      <c r="SZK880" s="75"/>
      <c r="SZL880" s="81"/>
      <c r="SZM880" s="75"/>
      <c r="SZN880" s="81"/>
      <c r="SZO880" s="75"/>
      <c r="SZP880" s="81"/>
      <c r="SZQ880" s="75"/>
      <c r="SZR880" s="81"/>
      <c r="SZS880" s="75"/>
      <c r="SZT880" s="81"/>
      <c r="SZU880" s="75"/>
      <c r="SZV880" s="81"/>
      <c r="SZW880" s="75"/>
      <c r="SZX880" s="81"/>
      <c r="SZY880" s="75"/>
      <c r="SZZ880" s="81"/>
      <c r="TAA880" s="75"/>
      <c r="TAB880" s="81"/>
      <c r="TAC880" s="75"/>
      <c r="TAD880" s="81"/>
      <c r="TAE880" s="75"/>
      <c r="TAF880" s="81"/>
      <c r="TAG880" s="75"/>
      <c r="TAH880" s="81"/>
      <c r="TAI880" s="75"/>
      <c r="TAJ880" s="81"/>
      <c r="TAK880" s="75"/>
      <c r="TAL880" s="81"/>
      <c r="TAM880" s="75"/>
      <c r="TAN880" s="81"/>
      <c r="TAO880" s="75"/>
      <c r="TAP880" s="81"/>
      <c r="TAQ880" s="75"/>
      <c r="TAR880" s="81"/>
      <c r="TAS880" s="75"/>
      <c r="TAT880" s="81"/>
      <c r="TAU880" s="75"/>
      <c r="TAV880" s="81"/>
      <c r="TAW880" s="75"/>
      <c r="TAX880" s="81"/>
      <c r="TAY880" s="75"/>
      <c r="TAZ880" s="81"/>
      <c r="TBA880" s="75"/>
      <c r="TBB880" s="81"/>
      <c r="TBC880" s="75"/>
      <c r="TBD880" s="81"/>
      <c r="TBE880" s="75"/>
      <c r="TBF880" s="81"/>
      <c r="TBG880" s="75"/>
      <c r="TBH880" s="81"/>
      <c r="TBI880" s="75"/>
      <c r="TBJ880" s="81"/>
      <c r="TBK880" s="75"/>
      <c r="TBL880" s="81"/>
      <c r="TBM880" s="75"/>
      <c r="TBN880" s="81"/>
      <c r="TBO880" s="75"/>
      <c r="TBP880" s="81"/>
      <c r="TBQ880" s="75"/>
      <c r="TBR880" s="81"/>
      <c r="TBS880" s="75"/>
      <c r="TBT880" s="81"/>
      <c r="TBU880" s="75"/>
      <c r="TBV880" s="81"/>
      <c r="TBW880" s="75"/>
      <c r="TBX880" s="81"/>
      <c r="TBY880" s="75"/>
      <c r="TBZ880" s="81"/>
      <c r="TCA880" s="75"/>
      <c r="TCB880" s="81"/>
      <c r="TCC880" s="75"/>
      <c r="TCD880" s="81"/>
      <c r="TCE880" s="75"/>
      <c r="TCF880" s="81"/>
      <c r="TCG880" s="75"/>
      <c r="TCH880" s="81"/>
      <c r="TCI880" s="75"/>
      <c r="TCJ880" s="81"/>
      <c r="TCK880" s="75"/>
      <c r="TCL880" s="81"/>
      <c r="TCM880" s="75"/>
      <c r="TCN880" s="81"/>
      <c r="TCO880" s="75"/>
      <c r="TCP880" s="81"/>
      <c r="TCQ880" s="75"/>
      <c r="TCR880" s="81"/>
      <c r="TCS880" s="75"/>
      <c r="TCT880" s="81"/>
      <c r="TCU880" s="75"/>
      <c r="TCV880" s="81"/>
      <c r="TCW880" s="75"/>
      <c r="TCX880" s="81"/>
      <c r="TCY880" s="75"/>
      <c r="TCZ880" s="81"/>
      <c r="TDA880" s="75"/>
      <c r="TDB880" s="81"/>
      <c r="TDC880" s="75"/>
      <c r="TDD880" s="81"/>
      <c r="TDE880" s="75"/>
      <c r="TDF880" s="81"/>
      <c r="TDG880" s="75"/>
      <c r="TDH880" s="81"/>
      <c r="TDI880" s="75"/>
      <c r="TDJ880" s="81"/>
      <c r="TDK880" s="75"/>
      <c r="TDL880" s="81"/>
      <c r="TDM880" s="75"/>
      <c r="TDN880" s="81"/>
      <c r="TDO880" s="75"/>
      <c r="TDP880" s="81"/>
      <c r="TDQ880" s="75"/>
      <c r="TDR880" s="81"/>
      <c r="TDS880" s="75"/>
      <c r="TDT880" s="81"/>
      <c r="TDU880" s="75"/>
      <c r="TDV880" s="81"/>
      <c r="TDW880" s="75"/>
      <c r="TDX880" s="81"/>
      <c r="TDY880" s="75"/>
      <c r="TDZ880" s="81"/>
      <c r="TEA880" s="75"/>
      <c r="TEB880" s="81"/>
      <c r="TEC880" s="75"/>
      <c r="TED880" s="81"/>
      <c r="TEE880" s="75"/>
      <c r="TEF880" s="81"/>
      <c r="TEG880" s="75"/>
      <c r="TEH880" s="81"/>
      <c r="TEI880" s="75"/>
      <c r="TEJ880" s="81"/>
      <c r="TEK880" s="75"/>
      <c r="TEL880" s="81"/>
      <c r="TEM880" s="75"/>
      <c r="TEN880" s="81"/>
      <c r="TEO880" s="75"/>
      <c r="TEP880" s="81"/>
      <c r="TEQ880" s="75"/>
      <c r="TER880" s="81"/>
      <c r="TES880" s="75"/>
      <c r="TET880" s="81"/>
      <c r="TEU880" s="75"/>
      <c r="TEV880" s="81"/>
      <c r="TEW880" s="75"/>
      <c r="TEX880" s="81"/>
      <c r="TEY880" s="75"/>
      <c r="TEZ880" s="81"/>
      <c r="TFA880" s="75"/>
      <c r="TFB880" s="81"/>
      <c r="TFC880" s="75"/>
      <c r="TFD880" s="81"/>
      <c r="TFE880" s="75"/>
      <c r="TFF880" s="81"/>
      <c r="TFG880" s="75"/>
      <c r="TFH880" s="81"/>
      <c r="TFI880" s="75"/>
      <c r="TFJ880" s="81"/>
      <c r="TFK880" s="75"/>
      <c r="TFL880" s="81"/>
      <c r="TFM880" s="75"/>
      <c r="TFN880" s="81"/>
      <c r="TFO880" s="75"/>
      <c r="TFP880" s="81"/>
      <c r="TFQ880" s="75"/>
      <c r="TFR880" s="81"/>
      <c r="TFS880" s="75"/>
      <c r="TFT880" s="81"/>
      <c r="TFU880" s="75"/>
      <c r="TFV880" s="81"/>
      <c r="TFW880" s="75"/>
      <c r="TFX880" s="81"/>
      <c r="TFY880" s="75"/>
      <c r="TFZ880" s="81"/>
      <c r="TGA880" s="75"/>
      <c r="TGB880" s="81"/>
      <c r="TGC880" s="75"/>
      <c r="TGD880" s="81"/>
      <c r="TGE880" s="75"/>
      <c r="TGF880" s="81"/>
      <c r="TGG880" s="75"/>
      <c r="TGH880" s="81"/>
      <c r="TGI880" s="75"/>
      <c r="TGJ880" s="81"/>
      <c r="TGK880" s="75"/>
      <c r="TGL880" s="81"/>
      <c r="TGM880" s="75"/>
      <c r="TGN880" s="81"/>
      <c r="TGO880" s="75"/>
      <c r="TGP880" s="81"/>
      <c r="TGQ880" s="75"/>
      <c r="TGR880" s="81"/>
      <c r="TGS880" s="75"/>
      <c r="TGT880" s="81"/>
      <c r="TGU880" s="75"/>
      <c r="TGV880" s="81"/>
      <c r="TGW880" s="75"/>
      <c r="TGX880" s="81"/>
      <c r="TGY880" s="75"/>
      <c r="TGZ880" s="81"/>
      <c r="THA880" s="75"/>
      <c r="THB880" s="81"/>
      <c r="THC880" s="75"/>
      <c r="THD880" s="81"/>
      <c r="THE880" s="75"/>
      <c r="THF880" s="81"/>
      <c r="THG880" s="75"/>
      <c r="THH880" s="81"/>
      <c r="THI880" s="75"/>
      <c r="THJ880" s="81"/>
      <c r="THK880" s="75"/>
      <c r="THL880" s="81"/>
      <c r="THM880" s="75"/>
      <c r="THN880" s="81"/>
      <c r="THO880" s="75"/>
      <c r="THP880" s="81"/>
      <c r="THQ880" s="75"/>
      <c r="THR880" s="81"/>
      <c r="THS880" s="75"/>
      <c r="THT880" s="81"/>
      <c r="THU880" s="75"/>
      <c r="THV880" s="81"/>
      <c r="THW880" s="75"/>
      <c r="THX880" s="81"/>
      <c r="THY880" s="75"/>
      <c r="THZ880" s="81"/>
      <c r="TIA880" s="75"/>
      <c r="TIB880" s="81"/>
      <c r="TIC880" s="75"/>
      <c r="TID880" s="81"/>
      <c r="TIE880" s="75"/>
      <c r="TIF880" s="81"/>
      <c r="TIG880" s="75"/>
      <c r="TIH880" s="81"/>
      <c r="TII880" s="75"/>
      <c r="TIJ880" s="81"/>
      <c r="TIK880" s="75"/>
      <c r="TIL880" s="81"/>
      <c r="TIM880" s="75"/>
      <c r="TIN880" s="81"/>
      <c r="TIO880" s="75"/>
      <c r="TIP880" s="81"/>
      <c r="TIQ880" s="75"/>
      <c r="TIR880" s="81"/>
      <c r="TIS880" s="75"/>
      <c r="TIT880" s="81"/>
      <c r="TIU880" s="75"/>
      <c r="TIV880" s="81"/>
      <c r="TIW880" s="75"/>
      <c r="TIX880" s="81"/>
      <c r="TIY880" s="75"/>
      <c r="TIZ880" s="81"/>
      <c r="TJA880" s="75"/>
      <c r="TJB880" s="81"/>
      <c r="TJC880" s="75"/>
      <c r="TJD880" s="81"/>
      <c r="TJE880" s="75"/>
      <c r="TJF880" s="81"/>
      <c r="TJG880" s="75"/>
      <c r="TJH880" s="81"/>
      <c r="TJI880" s="75"/>
      <c r="TJJ880" s="81"/>
      <c r="TJK880" s="75"/>
      <c r="TJL880" s="81"/>
      <c r="TJM880" s="75"/>
      <c r="TJN880" s="81"/>
      <c r="TJO880" s="75"/>
      <c r="TJP880" s="81"/>
      <c r="TJQ880" s="75"/>
      <c r="TJR880" s="81"/>
      <c r="TJS880" s="75"/>
      <c r="TJT880" s="81"/>
      <c r="TJU880" s="75"/>
      <c r="TJV880" s="81"/>
      <c r="TJW880" s="75"/>
      <c r="TJX880" s="81"/>
      <c r="TJY880" s="75"/>
      <c r="TJZ880" s="81"/>
      <c r="TKA880" s="75"/>
      <c r="TKB880" s="81"/>
      <c r="TKC880" s="75"/>
      <c r="TKD880" s="81"/>
      <c r="TKE880" s="75"/>
      <c r="TKF880" s="81"/>
      <c r="TKG880" s="75"/>
      <c r="TKH880" s="81"/>
      <c r="TKI880" s="75"/>
      <c r="TKJ880" s="81"/>
      <c r="TKK880" s="75"/>
      <c r="TKL880" s="81"/>
      <c r="TKM880" s="75"/>
      <c r="TKN880" s="81"/>
      <c r="TKO880" s="75"/>
      <c r="TKP880" s="81"/>
      <c r="TKQ880" s="75"/>
      <c r="TKR880" s="81"/>
      <c r="TKS880" s="75"/>
      <c r="TKT880" s="81"/>
      <c r="TKU880" s="75"/>
      <c r="TKV880" s="81"/>
      <c r="TKW880" s="75"/>
      <c r="TKX880" s="81"/>
      <c r="TKY880" s="75"/>
      <c r="TKZ880" s="81"/>
      <c r="TLA880" s="75"/>
      <c r="TLB880" s="81"/>
      <c r="TLC880" s="75"/>
      <c r="TLD880" s="81"/>
      <c r="TLE880" s="75"/>
      <c r="TLF880" s="81"/>
      <c r="TLG880" s="75"/>
      <c r="TLH880" s="81"/>
      <c r="TLI880" s="75"/>
      <c r="TLJ880" s="81"/>
      <c r="TLK880" s="75"/>
      <c r="TLL880" s="81"/>
      <c r="TLM880" s="75"/>
      <c r="TLN880" s="81"/>
      <c r="TLO880" s="75"/>
      <c r="TLP880" s="81"/>
      <c r="TLQ880" s="75"/>
      <c r="TLR880" s="81"/>
      <c r="TLS880" s="75"/>
      <c r="TLT880" s="81"/>
      <c r="TLU880" s="75"/>
      <c r="TLV880" s="81"/>
      <c r="TLW880" s="75"/>
      <c r="TLX880" s="81"/>
      <c r="TLY880" s="75"/>
      <c r="TLZ880" s="81"/>
      <c r="TMA880" s="75"/>
      <c r="TMB880" s="81"/>
      <c r="TMC880" s="75"/>
      <c r="TMD880" s="81"/>
      <c r="TME880" s="75"/>
      <c r="TMF880" s="81"/>
      <c r="TMG880" s="75"/>
      <c r="TMH880" s="81"/>
      <c r="TMI880" s="75"/>
      <c r="TMJ880" s="81"/>
      <c r="TMK880" s="75"/>
      <c r="TML880" s="81"/>
      <c r="TMM880" s="75"/>
      <c r="TMN880" s="81"/>
      <c r="TMO880" s="75"/>
      <c r="TMP880" s="81"/>
      <c r="TMQ880" s="75"/>
      <c r="TMR880" s="81"/>
      <c r="TMS880" s="75"/>
      <c r="TMT880" s="81"/>
      <c r="TMU880" s="75"/>
      <c r="TMV880" s="81"/>
      <c r="TMW880" s="75"/>
      <c r="TMX880" s="81"/>
      <c r="TMY880" s="75"/>
      <c r="TMZ880" s="81"/>
      <c r="TNA880" s="75"/>
      <c r="TNB880" s="81"/>
      <c r="TNC880" s="75"/>
      <c r="TND880" s="81"/>
      <c r="TNE880" s="75"/>
      <c r="TNF880" s="81"/>
      <c r="TNG880" s="75"/>
      <c r="TNH880" s="81"/>
      <c r="TNI880" s="75"/>
      <c r="TNJ880" s="81"/>
      <c r="TNK880" s="75"/>
      <c r="TNL880" s="81"/>
      <c r="TNM880" s="75"/>
      <c r="TNN880" s="81"/>
      <c r="TNO880" s="75"/>
      <c r="TNP880" s="81"/>
      <c r="TNQ880" s="75"/>
      <c r="TNR880" s="81"/>
      <c r="TNS880" s="75"/>
      <c r="TNT880" s="81"/>
      <c r="TNU880" s="75"/>
      <c r="TNV880" s="81"/>
      <c r="TNW880" s="75"/>
      <c r="TNX880" s="81"/>
      <c r="TNY880" s="75"/>
      <c r="TNZ880" s="81"/>
      <c r="TOA880" s="75"/>
      <c r="TOB880" s="81"/>
      <c r="TOC880" s="75"/>
      <c r="TOD880" s="81"/>
      <c r="TOE880" s="75"/>
      <c r="TOF880" s="81"/>
      <c r="TOG880" s="75"/>
      <c r="TOH880" s="81"/>
      <c r="TOI880" s="75"/>
      <c r="TOJ880" s="81"/>
      <c r="TOK880" s="75"/>
      <c r="TOL880" s="81"/>
      <c r="TOM880" s="75"/>
      <c r="TON880" s="81"/>
      <c r="TOO880" s="75"/>
      <c r="TOP880" s="81"/>
      <c r="TOQ880" s="75"/>
      <c r="TOR880" s="81"/>
      <c r="TOS880" s="75"/>
      <c r="TOT880" s="81"/>
      <c r="TOU880" s="75"/>
      <c r="TOV880" s="81"/>
      <c r="TOW880" s="75"/>
      <c r="TOX880" s="81"/>
      <c r="TOY880" s="75"/>
      <c r="TOZ880" s="81"/>
      <c r="TPA880" s="75"/>
      <c r="TPB880" s="81"/>
      <c r="TPC880" s="75"/>
      <c r="TPD880" s="81"/>
      <c r="TPE880" s="75"/>
      <c r="TPF880" s="81"/>
      <c r="TPG880" s="75"/>
      <c r="TPH880" s="81"/>
      <c r="TPI880" s="75"/>
      <c r="TPJ880" s="81"/>
      <c r="TPK880" s="75"/>
      <c r="TPL880" s="81"/>
      <c r="TPM880" s="75"/>
      <c r="TPN880" s="81"/>
      <c r="TPO880" s="75"/>
      <c r="TPP880" s="81"/>
      <c r="TPQ880" s="75"/>
      <c r="TPR880" s="81"/>
      <c r="TPS880" s="75"/>
      <c r="TPT880" s="81"/>
      <c r="TPU880" s="75"/>
      <c r="TPV880" s="81"/>
      <c r="TPW880" s="75"/>
      <c r="TPX880" s="81"/>
      <c r="TPY880" s="75"/>
      <c r="TPZ880" s="81"/>
      <c r="TQA880" s="75"/>
      <c r="TQB880" s="81"/>
      <c r="TQC880" s="75"/>
      <c r="TQD880" s="81"/>
      <c r="TQE880" s="75"/>
      <c r="TQF880" s="81"/>
      <c r="TQG880" s="75"/>
      <c r="TQH880" s="81"/>
      <c r="TQI880" s="75"/>
      <c r="TQJ880" s="81"/>
      <c r="TQK880" s="75"/>
      <c r="TQL880" s="81"/>
      <c r="TQM880" s="75"/>
      <c r="TQN880" s="81"/>
      <c r="TQO880" s="75"/>
      <c r="TQP880" s="81"/>
      <c r="TQQ880" s="75"/>
      <c r="TQR880" s="81"/>
      <c r="TQS880" s="75"/>
      <c r="TQT880" s="81"/>
      <c r="TQU880" s="75"/>
      <c r="TQV880" s="81"/>
      <c r="TQW880" s="75"/>
      <c r="TQX880" s="81"/>
      <c r="TQY880" s="75"/>
      <c r="TQZ880" s="81"/>
      <c r="TRA880" s="75"/>
      <c r="TRB880" s="81"/>
      <c r="TRC880" s="75"/>
      <c r="TRD880" s="81"/>
      <c r="TRE880" s="75"/>
      <c r="TRF880" s="81"/>
      <c r="TRG880" s="75"/>
      <c r="TRH880" s="81"/>
      <c r="TRI880" s="75"/>
      <c r="TRJ880" s="81"/>
      <c r="TRK880" s="75"/>
      <c r="TRL880" s="81"/>
      <c r="TRM880" s="75"/>
      <c r="TRN880" s="81"/>
      <c r="TRO880" s="75"/>
      <c r="TRP880" s="81"/>
      <c r="TRQ880" s="75"/>
      <c r="TRR880" s="81"/>
      <c r="TRS880" s="75"/>
      <c r="TRT880" s="81"/>
      <c r="TRU880" s="75"/>
      <c r="TRV880" s="81"/>
      <c r="TRW880" s="75"/>
      <c r="TRX880" s="81"/>
      <c r="TRY880" s="75"/>
      <c r="TRZ880" s="81"/>
      <c r="TSA880" s="75"/>
      <c r="TSB880" s="81"/>
      <c r="TSC880" s="75"/>
      <c r="TSD880" s="81"/>
      <c r="TSE880" s="75"/>
      <c r="TSF880" s="81"/>
      <c r="TSG880" s="75"/>
      <c r="TSH880" s="81"/>
      <c r="TSI880" s="75"/>
      <c r="TSJ880" s="81"/>
      <c r="TSK880" s="75"/>
      <c r="TSL880" s="81"/>
      <c r="TSM880" s="75"/>
      <c r="TSN880" s="81"/>
      <c r="TSO880" s="75"/>
      <c r="TSP880" s="81"/>
      <c r="TSQ880" s="75"/>
      <c r="TSR880" s="81"/>
      <c r="TSS880" s="75"/>
      <c r="TST880" s="81"/>
      <c r="TSU880" s="75"/>
      <c r="TSV880" s="81"/>
      <c r="TSW880" s="75"/>
      <c r="TSX880" s="81"/>
      <c r="TSY880" s="75"/>
      <c r="TSZ880" s="81"/>
      <c r="TTA880" s="75"/>
      <c r="TTB880" s="81"/>
      <c r="TTC880" s="75"/>
      <c r="TTD880" s="81"/>
      <c r="TTE880" s="75"/>
      <c r="TTF880" s="81"/>
      <c r="TTG880" s="75"/>
      <c r="TTH880" s="81"/>
      <c r="TTI880" s="75"/>
      <c r="TTJ880" s="81"/>
      <c r="TTK880" s="75"/>
      <c r="TTL880" s="81"/>
      <c r="TTM880" s="75"/>
      <c r="TTN880" s="81"/>
      <c r="TTO880" s="75"/>
      <c r="TTP880" s="81"/>
      <c r="TTQ880" s="75"/>
      <c r="TTR880" s="81"/>
      <c r="TTS880" s="75"/>
      <c r="TTT880" s="81"/>
      <c r="TTU880" s="75"/>
      <c r="TTV880" s="81"/>
      <c r="TTW880" s="75"/>
      <c r="TTX880" s="81"/>
      <c r="TTY880" s="75"/>
      <c r="TTZ880" s="81"/>
      <c r="TUA880" s="75"/>
      <c r="TUB880" s="81"/>
      <c r="TUC880" s="75"/>
      <c r="TUD880" s="81"/>
      <c r="TUE880" s="75"/>
      <c r="TUF880" s="81"/>
      <c r="TUG880" s="75"/>
      <c r="TUH880" s="81"/>
      <c r="TUI880" s="75"/>
      <c r="TUJ880" s="81"/>
      <c r="TUK880" s="75"/>
      <c r="TUL880" s="81"/>
      <c r="TUM880" s="75"/>
      <c r="TUN880" s="81"/>
      <c r="TUO880" s="75"/>
      <c r="TUP880" s="81"/>
      <c r="TUQ880" s="75"/>
      <c r="TUR880" s="81"/>
      <c r="TUS880" s="75"/>
      <c r="TUT880" s="81"/>
      <c r="TUU880" s="75"/>
      <c r="TUV880" s="81"/>
      <c r="TUW880" s="75"/>
      <c r="TUX880" s="81"/>
      <c r="TUY880" s="75"/>
      <c r="TUZ880" s="81"/>
      <c r="TVA880" s="75"/>
      <c r="TVB880" s="81"/>
      <c r="TVC880" s="75"/>
      <c r="TVD880" s="81"/>
      <c r="TVE880" s="75"/>
      <c r="TVF880" s="81"/>
      <c r="TVG880" s="75"/>
      <c r="TVH880" s="81"/>
      <c r="TVI880" s="75"/>
      <c r="TVJ880" s="81"/>
      <c r="TVK880" s="75"/>
      <c r="TVL880" s="81"/>
      <c r="TVM880" s="75"/>
      <c r="TVN880" s="81"/>
      <c r="TVO880" s="75"/>
      <c r="TVP880" s="81"/>
      <c r="TVQ880" s="75"/>
      <c r="TVR880" s="81"/>
      <c r="TVS880" s="75"/>
      <c r="TVT880" s="81"/>
      <c r="TVU880" s="75"/>
      <c r="TVV880" s="81"/>
      <c r="TVW880" s="75"/>
      <c r="TVX880" s="81"/>
      <c r="TVY880" s="75"/>
      <c r="TVZ880" s="81"/>
      <c r="TWA880" s="75"/>
      <c r="TWB880" s="81"/>
      <c r="TWC880" s="75"/>
      <c r="TWD880" s="81"/>
      <c r="TWE880" s="75"/>
      <c r="TWF880" s="81"/>
      <c r="TWG880" s="75"/>
      <c r="TWH880" s="81"/>
      <c r="TWI880" s="75"/>
      <c r="TWJ880" s="81"/>
      <c r="TWK880" s="75"/>
      <c r="TWL880" s="81"/>
      <c r="TWM880" s="75"/>
      <c r="TWN880" s="81"/>
      <c r="TWO880" s="75"/>
      <c r="TWP880" s="81"/>
      <c r="TWQ880" s="75"/>
      <c r="TWR880" s="81"/>
      <c r="TWS880" s="75"/>
      <c r="TWT880" s="81"/>
      <c r="TWU880" s="75"/>
      <c r="TWV880" s="81"/>
      <c r="TWW880" s="75"/>
      <c r="TWX880" s="81"/>
      <c r="TWY880" s="75"/>
      <c r="TWZ880" s="81"/>
      <c r="TXA880" s="75"/>
      <c r="TXB880" s="81"/>
      <c r="TXC880" s="75"/>
      <c r="TXD880" s="81"/>
      <c r="TXE880" s="75"/>
      <c r="TXF880" s="81"/>
      <c r="TXG880" s="75"/>
      <c r="TXH880" s="81"/>
      <c r="TXI880" s="75"/>
      <c r="TXJ880" s="81"/>
      <c r="TXK880" s="75"/>
      <c r="TXL880" s="81"/>
      <c r="TXM880" s="75"/>
      <c r="TXN880" s="81"/>
      <c r="TXO880" s="75"/>
      <c r="TXP880" s="81"/>
      <c r="TXQ880" s="75"/>
      <c r="TXR880" s="81"/>
      <c r="TXS880" s="75"/>
      <c r="TXT880" s="81"/>
      <c r="TXU880" s="75"/>
      <c r="TXV880" s="81"/>
      <c r="TXW880" s="75"/>
      <c r="TXX880" s="81"/>
      <c r="TXY880" s="75"/>
      <c r="TXZ880" s="81"/>
      <c r="TYA880" s="75"/>
      <c r="TYB880" s="81"/>
      <c r="TYC880" s="75"/>
      <c r="TYD880" s="81"/>
      <c r="TYE880" s="75"/>
      <c r="TYF880" s="81"/>
      <c r="TYG880" s="75"/>
      <c r="TYH880" s="81"/>
      <c r="TYI880" s="75"/>
      <c r="TYJ880" s="81"/>
      <c r="TYK880" s="75"/>
      <c r="TYL880" s="81"/>
      <c r="TYM880" s="75"/>
      <c r="TYN880" s="81"/>
      <c r="TYO880" s="75"/>
      <c r="TYP880" s="81"/>
      <c r="TYQ880" s="75"/>
      <c r="TYR880" s="81"/>
      <c r="TYS880" s="75"/>
      <c r="TYT880" s="81"/>
      <c r="TYU880" s="75"/>
      <c r="TYV880" s="81"/>
      <c r="TYW880" s="75"/>
      <c r="TYX880" s="81"/>
      <c r="TYY880" s="75"/>
      <c r="TYZ880" s="81"/>
      <c r="TZA880" s="75"/>
      <c r="TZB880" s="81"/>
      <c r="TZC880" s="75"/>
      <c r="TZD880" s="81"/>
      <c r="TZE880" s="75"/>
      <c r="TZF880" s="81"/>
      <c r="TZG880" s="75"/>
      <c r="TZH880" s="81"/>
      <c r="TZI880" s="75"/>
      <c r="TZJ880" s="81"/>
      <c r="TZK880" s="75"/>
      <c r="TZL880" s="81"/>
      <c r="TZM880" s="75"/>
      <c r="TZN880" s="81"/>
      <c r="TZO880" s="75"/>
      <c r="TZP880" s="81"/>
      <c r="TZQ880" s="75"/>
      <c r="TZR880" s="81"/>
      <c r="TZS880" s="75"/>
      <c r="TZT880" s="81"/>
      <c r="TZU880" s="75"/>
      <c r="TZV880" s="81"/>
      <c r="TZW880" s="75"/>
      <c r="TZX880" s="81"/>
      <c r="TZY880" s="75"/>
      <c r="TZZ880" s="81"/>
      <c r="UAA880" s="75"/>
      <c r="UAB880" s="81"/>
      <c r="UAC880" s="75"/>
      <c r="UAD880" s="81"/>
      <c r="UAE880" s="75"/>
      <c r="UAF880" s="81"/>
      <c r="UAG880" s="75"/>
      <c r="UAH880" s="81"/>
      <c r="UAI880" s="75"/>
      <c r="UAJ880" s="81"/>
      <c r="UAK880" s="75"/>
      <c r="UAL880" s="81"/>
      <c r="UAM880" s="75"/>
      <c r="UAN880" s="81"/>
      <c r="UAO880" s="75"/>
      <c r="UAP880" s="81"/>
      <c r="UAQ880" s="75"/>
      <c r="UAR880" s="81"/>
      <c r="UAS880" s="75"/>
      <c r="UAT880" s="81"/>
      <c r="UAU880" s="75"/>
      <c r="UAV880" s="81"/>
      <c r="UAW880" s="75"/>
      <c r="UAX880" s="81"/>
      <c r="UAY880" s="75"/>
      <c r="UAZ880" s="81"/>
      <c r="UBA880" s="75"/>
      <c r="UBB880" s="81"/>
      <c r="UBC880" s="75"/>
      <c r="UBD880" s="81"/>
      <c r="UBE880" s="75"/>
      <c r="UBF880" s="81"/>
      <c r="UBG880" s="75"/>
      <c r="UBH880" s="81"/>
      <c r="UBI880" s="75"/>
      <c r="UBJ880" s="81"/>
      <c r="UBK880" s="75"/>
      <c r="UBL880" s="81"/>
      <c r="UBM880" s="75"/>
      <c r="UBN880" s="81"/>
      <c r="UBO880" s="75"/>
      <c r="UBP880" s="81"/>
      <c r="UBQ880" s="75"/>
      <c r="UBR880" s="81"/>
      <c r="UBS880" s="75"/>
      <c r="UBT880" s="81"/>
      <c r="UBU880" s="75"/>
      <c r="UBV880" s="81"/>
      <c r="UBW880" s="75"/>
      <c r="UBX880" s="81"/>
      <c r="UBY880" s="75"/>
      <c r="UBZ880" s="81"/>
      <c r="UCA880" s="75"/>
      <c r="UCB880" s="81"/>
      <c r="UCC880" s="75"/>
      <c r="UCD880" s="81"/>
      <c r="UCE880" s="75"/>
      <c r="UCF880" s="81"/>
      <c r="UCG880" s="75"/>
      <c r="UCH880" s="81"/>
      <c r="UCI880" s="75"/>
      <c r="UCJ880" s="81"/>
      <c r="UCK880" s="75"/>
      <c r="UCL880" s="81"/>
      <c r="UCM880" s="75"/>
      <c r="UCN880" s="81"/>
      <c r="UCO880" s="75"/>
      <c r="UCP880" s="81"/>
      <c r="UCQ880" s="75"/>
      <c r="UCR880" s="81"/>
      <c r="UCS880" s="75"/>
      <c r="UCT880" s="81"/>
      <c r="UCU880" s="75"/>
      <c r="UCV880" s="81"/>
      <c r="UCW880" s="75"/>
      <c r="UCX880" s="81"/>
      <c r="UCY880" s="75"/>
      <c r="UCZ880" s="81"/>
      <c r="UDA880" s="75"/>
      <c r="UDB880" s="81"/>
      <c r="UDC880" s="75"/>
      <c r="UDD880" s="81"/>
      <c r="UDE880" s="75"/>
      <c r="UDF880" s="81"/>
      <c r="UDG880" s="75"/>
      <c r="UDH880" s="81"/>
      <c r="UDI880" s="75"/>
      <c r="UDJ880" s="81"/>
      <c r="UDK880" s="75"/>
      <c r="UDL880" s="81"/>
      <c r="UDM880" s="75"/>
      <c r="UDN880" s="81"/>
      <c r="UDO880" s="75"/>
      <c r="UDP880" s="81"/>
      <c r="UDQ880" s="75"/>
      <c r="UDR880" s="81"/>
      <c r="UDS880" s="75"/>
      <c r="UDT880" s="81"/>
      <c r="UDU880" s="75"/>
      <c r="UDV880" s="81"/>
      <c r="UDW880" s="75"/>
      <c r="UDX880" s="81"/>
      <c r="UDY880" s="75"/>
      <c r="UDZ880" s="81"/>
      <c r="UEA880" s="75"/>
      <c r="UEB880" s="81"/>
      <c r="UEC880" s="75"/>
      <c r="UED880" s="81"/>
      <c r="UEE880" s="75"/>
      <c r="UEF880" s="81"/>
      <c r="UEG880" s="75"/>
      <c r="UEH880" s="81"/>
      <c r="UEI880" s="75"/>
      <c r="UEJ880" s="81"/>
      <c r="UEK880" s="75"/>
      <c r="UEL880" s="81"/>
      <c r="UEM880" s="75"/>
      <c r="UEN880" s="81"/>
      <c r="UEO880" s="75"/>
      <c r="UEP880" s="81"/>
      <c r="UEQ880" s="75"/>
      <c r="UER880" s="81"/>
      <c r="UES880" s="75"/>
      <c r="UET880" s="81"/>
      <c r="UEU880" s="75"/>
      <c r="UEV880" s="81"/>
      <c r="UEW880" s="75"/>
      <c r="UEX880" s="81"/>
      <c r="UEY880" s="75"/>
      <c r="UEZ880" s="81"/>
      <c r="UFA880" s="75"/>
      <c r="UFB880" s="81"/>
      <c r="UFC880" s="75"/>
      <c r="UFD880" s="81"/>
      <c r="UFE880" s="75"/>
      <c r="UFF880" s="81"/>
      <c r="UFG880" s="75"/>
      <c r="UFH880" s="81"/>
      <c r="UFI880" s="75"/>
      <c r="UFJ880" s="81"/>
      <c r="UFK880" s="75"/>
      <c r="UFL880" s="81"/>
      <c r="UFM880" s="75"/>
      <c r="UFN880" s="81"/>
      <c r="UFO880" s="75"/>
      <c r="UFP880" s="81"/>
      <c r="UFQ880" s="75"/>
      <c r="UFR880" s="81"/>
      <c r="UFS880" s="75"/>
      <c r="UFT880" s="81"/>
      <c r="UFU880" s="75"/>
      <c r="UFV880" s="81"/>
      <c r="UFW880" s="75"/>
      <c r="UFX880" s="81"/>
      <c r="UFY880" s="75"/>
      <c r="UFZ880" s="81"/>
      <c r="UGA880" s="75"/>
      <c r="UGB880" s="81"/>
      <c r="UGC880" s="75"/>
      <c r="UGD880" s="81"/>
      <c r="UGE880" s="75"/>
      <c r="UGF880" s="81"/>
      <c r="UGG880" s="75"/>
      <c r="UGH880" s="81"/>
      <c r="UGI880" s="75"/>
      <c r="UGJ880" s="81"/>
      <c r="UGK880" s="75"/>
      <c r="UGL880" s="81"/>
      <c r="UGM880" s="75"/>
      <c r="UGN880" s="81"/>
      <c r="UGO880" s="75"/>
      <c r="UGP880" s="81"/>
      <c r="UGQ880" s="75"/>
      <c r="UGR880" s="81"/>
      <c r="UGS880" s="75"/>
      <c r="UGT880" s="81"/>
      <c r="UGU880" s="75"/>
      <c r="UGV880" s="81"/>
      <c r="UGW880" s="75"/>
      <c r="UGX880" s="81"/>
      <c r="UGY880" s="75"/>
      <c r="UGZ880" s="81"/>
      <c r="UHA880" s="75"/>
      <c r="UHB880" s="81"/>
      <c r="UHC880" s="75"/>
      <c r="UHD880" s="81"/>
      <c r="UHE880" s="75"/>
      <c r="UHF880" s="81"/>
      <c r="UHG880" s="75"/>
      <c r="UHH880" s="81"/>
      <c r="UHI880" s="75"/>
      <c r="UHJ880" s="81"/>
      <c r="UHK880" s="75"/>
      <c r="UHL880" s="81"/>
      <c r="UHM880" s="75"/>
      <c r="UHN880" s="81"/>
      <c r="UHO880" s="75"/>
      <c r="UHP880" s="81"/>
      <c r="UHQ880" s="75"/>
      <c r="UHR880" s="81"/>
      <c r="UHS880" s="75"/>
      <c r="UHT880" s="81"/>
      <c r="UHU880" s="75"/>
      <c r="UHV880" s="81"/>
      <c r="UHW880" s="75"/>
      <c r="UHX880" s="81"/>
      <c r="UHY880" s="75"/>
      <c r="UHZ880" s="81"/>
      <c r="UIA880" s="75"/>
      <c r="UIB880" s="81"/>
      <c r="UIC880" s="75"/>
      <c r="UID880" s="81"/>
      <c r="UIE880" s="75"/>
      <c r="UIF880" s="81"/>
      <c r="UIG880" s="75"/>
      <c r="UIH880" s="81"/>
      <c r="UII880" s="75"/>
      <c r="UIJ880" s="81"/>
      <c r="UIK880" s="75"/>
      <c r="UIL880" s="81"/>
      <c r="UIM880" s="75"/>
      <c r="UIN880" s="81"/>
      <c r="UIO880" s="75"/>
      <c r="UIP880" s="81"/>
      <c r="UIQ880" s="75"/>
      <c r="UIR880" s="81"/>
      <c r="UIS880" s="75"/>
      <c r="UIT880" s="81"/>
      <c r="UIU880" s="75"/>
      <c r="UIV880" s="81"/>
      <c r="UIW880" s="75"/>
      <c r="UIX880" s="81"/>
      <c r="UIY880" s="75"/>
      <c r="UIZ880" s="81"/>
      <c r="UJA880" s="75"/>
      <c r="UJB880" s="81"/>
      <c r="UJC880" s="75"/>
      <c r="UJD880" s="81"/>
      <c r="UJE880" s="75"/>
      <c r="UJF880" s="81"/>
      <c r="UJG880" s="75"/>
      <c r="UJH880" s="81"/>
      <c r="UJI880" s="75"/>
      <c r="UJJ880" s="81"/>
      <c r="UJK880" s="75"/>
      <c r="UJL880" s="81"/>
      <c r="UJM880" s="75"/>
      <c r="UJN880" s="81"/>
      <c r="UJO880" s="75"/>
      <c r="UJP880" s="81"/>
      <c r="UJQ880" s="75"/>
      <c r="UJR880" s="81"/>
      <c r="UJS880" s="75"/>
      <c r="UJT880" s="81"/>
      <c r="UJU880" s="75"/>
      <c r="UJV880" s="81"/>
      <c r="UJW880" s="75"/>
      <c r="UJX880" s="81"/>
      <c r="UJY880" s="75"/>
      <c r="UJZ880" s="81"/>
      <c r="UKA880" s="75"/>
      <c r="UKB880" s="81"/>
      <c r="UKC880" s="75"/>
      <c r="UKD880" s="81"/>
      <c r="UKE880" s="75"/>
      <c r="UKF880" s="81"/>
      <c r="UKG880" s="75"/>
      <c r="UKH880" s="81"/>
      <c r="UKI880" s="75"/>
      <c r="UKJ880" s="81"/>
      <c r="UKK880" s="75"/>
      <c r="UKL880" s="81"/>
      <c r="UKM880" s="75"/>
      <c r="UKN880" s="81"/>
      <c r="UKO880" s="75"/>
      <c r="UKP880" s="81"/>
      <c r="UKQ880" s="75"/>
      <c r="UKR880" s="81"/>
      <c r="UKS880" s="75"/>
      <c r="UKT880" s="81"/>
      <c r="UKU880" s="75"/>
      <c r="UKV880" s="81"/>
      <c r="UKW880" s="75"/>
      <c r="UKX880" s="81"/>
      <c r="UKY880" s="75"/>
      <c r="UKZ880" s="81"/>
      <c r="ULA880" s="75"/>
      <c r="ULB880" s="81"/>
      <c r="ULC880" s="75"/>
      <c r="ULD880" s="81"/>
      <c r="ULE880" s="75"/>
      <c r="ULF880" s="81"/>
      <c r="ULG880" s="75"/>
      <c r="ULH880" s="81"/>
      <c r="ULI880" s="75"/>
      <c r="ULJ880" s="81"/>
      <c r="ULK880" s="75"/>
      <c r="ULL880" s="81"/>
      <c r="ULM880" s="75"/>
      <c r="ULN880" s="81"/>
      <c r="ULO880" s="75"/>
      <c r="ULP880" s="81"/>
      <c r="ULQ880" s="75"/>
      <c r="ULR880" s="81"/>
      <c r="ULS880" s="75"/>
      <c r="ULT880" s="81"/>
      <c r="ULU880" s="75"/>
      <c r="ULV880" s="81"/>
      <c r="ULW880" s="75"/>
      <c r="ULX880" s="81"/>
      <c r="ULY880" s="75"/>
      <c r="ULZ880" s="81"/>
      <c r="UMA880" s="75"/>
      <c r="UMB880" s="81"/>
      <c r="UMC880" s="75"/>
      <c r="UMD880" s="81"/>
      <c r="UME880" s="75"/>
      <c r="UMF880" s="81"/>
      <c r="UMG880" s="75"/>
      <c r="UMH880" s="81"/>
      <c r="UMI880" s="75"/>
      <c r="UMJ880" s="81"/>
      <c r="UMK880" s="75"/>
      <c r="UML880" s="81"/>
      <c r="UMM880" s="75"/>
      <c r="UMN880" s="81"/>
      <c r="UMO880" s="75"/>
      <c r="UMP880" s="81"/>
      <c r="UMQ880" s="75"/>
      <c r="UMR880" s="81"/>
      <c r="UMS880" s="75"/>
      <c r="UMT880" s="81"/>
      <c r="UMU880" s="75"/>
      <c r="UMV880" s="81"/>
      <c r="UMW880" s="75"/>
      <c r="UMX880" s="81"/>
      <c r="UMY880" s="75"/>
      <c r="UMZ880" s="81"/>
      <c r="UNA880" s="75"/>
      <c r="UNB880" s="81"/>
      <c r="UNC880" s="75"/>
      <c r="UND880" s="81"/>
      <c r="UNE880" s="75"/>
      <c r="UNF880" s="81"/>
      <c r="UNG880" s="75"/>
      <c r="UNH880" s="81"/>
      <c r="UNI880" s="75"/>
      <c r="UNJ880" s="81"/>
      <c r="UNK880" s="75"/>
      <c r="UNL880" s="81"/>
      <c r="UNM880" s="75"/>
      <c r="UNN880" s="81"/>
      <c r="UNO880" s="75"/>
      <c r="UNP880" s="81"/>
      <c r="UNQ880" s="75"/>
      <c r="UNR880" s="81"/>
      <c r="UNS880" s="75"/>
      <c r="UNT880" s="81"/>
      <c r="UNU880" s="75"/>
      <c r="UNV880" s="81"/>
      <c r="UNW880" s="75"/>
      <c r="UNX880" s="81"/>
      <c r="UNY880" s="75"/>
      <c r="UNZ880" s="81"/>
      <c r="UOA880" s="75"/>
      <c r="UOB880" s="81"/>
      <c r="UOC880" s="75"/>
      <c r="UOD880" s="81"/>
      <c r="UOE880" s="75"/>
      <c r="UOF880" s="81"/>
      <c r="UOG880" s="75"/>
      <c r="UOH880" s="81"/>
      <c r="UOI880" s="75"/>
      <c r="UOJ880" s="81"/>
      <c r="UOK880" s="75"/>
      <c r="UOL880" s="81"/>
      <c r="UOM880" s="75"/>
      <c r="UON880" s="81"/>
      <c r="UOO880" s="75"/>
      <c r="UOP880" s="81"/>
      <c r="UOQ880" s="75"/>
      <c r="UOR880" s="81"/>
      <c r="UOS880" s="75"/>
      <c r="UOT880" s="81"/>
      <c r="UOU880" s="75"/>
      <c r="UOV880" s="81"/>
      <c r="UOW880" s="75"/>
      <c r="UOX880" s="81"/>
      <c r="UOY880" s="75"/>
      <c r="UOZ880" s="81"/>
      <c r="UPA880" s="75"/>
      <c r="UPB880" s="81"/>
      <c r="UPC880" s="75"/>
      <c r="UPD880" s="81"/>
      <c r="UPE880" s="75"/>
      <c r="UPF880" s="81"/>
      <c r="UPG880" s="75"/>
      <c r="UPH880" s="81"/>
      <c r="UPI880" s="75"/>
      <c r="UPJ880" s="81"/>
      <c r="UPK880" s="75"/>
      <c r="UPL880" s="81"/>
      <c r="UPM880" s="75"/>
      <c r="UPN880" s="81"/>
      <c r="UPO880" s="75"/>
      <c r="UPP880" s="81"/>
      <c r="UPQ880" s="75"/>
      <c r="UPR880" s="81"/>
      <c r="UPS880" s="75"/>
      <c r="UPT880" s="81"/>
      <c r="UPU880" s="75"/>
      <c r="UPV880" s="81"/>
      <c r="UPW880" s="75"/>
      <c r="UPX880" s="81"/>
      <c r="UPY880" s="75"/>
      <c r="UPZ880" s="81"/>
      <c r="UQA880" s="75"/>
      <c r="UQB880" s="81"/>
      <c r="UQC880" s="75"/>
      <c r="UQD880" s="81"/>
      <c r="UQE880" s="75"/>
      <c r="UQF880" s="81"/>
      <c r="UQG880" s="75"/>
      <c r="UQH880" s="81"/>
      <c r="UQI880" s="75"/>
      <c r="UQJ880" s="81"/>
      <c r="UQK880" s="75"/>
      <c r="UQL880" s="81"/>
      <c r="UQM880" s="75"/>
      <c r="UQN880" s="81"/>
      <c r="UQO880" s="75"/>
      <c r="UQP880" s="81"/>
      <c r="UQQ880" s="75"/>
      <c r="UQR880" s="81"/>
      <c r="UQS880" s="75"/>
      <c r="UQT880" s="81"/>
      <c r="UQU880" s="75"/>
      <c r="UQV880" s="81"/>
      <c r="UQW880" s="75"/>
      <c r="UQX880" s="81"/>
      <c r="UQY880" s="75"/>
      <c r="UQZ880" s="81"/>
      <c r="URA880" s="75"/>
      <c r="URB880" s="81"/>
      <c r="URC880" s="75"/>
      <c r="URD880" s="81"/>
      <c r="URE880" s="75"/>
      <c r="URF880" s="81"/>
      <c r="URG880" s="75"/>
      <c r="URH880" s="81"/>
      <c r="URI880" s="75"/>
      <c r="URJ880" s="81"/>
      <c r="URK880" s="75"/>
      <c r="URL880" s="81"/>
      <c r="URM880" s="75"/>
      <c r="URN880" s="81"/>
      <c r="URO880" s="75"/>
      <c r="URP880" s="81"/>
      <c r="URQ880" s="75"/>
      <c r="URR880" s="81"/>
      <c r="URS880" s="75"/>
      <c r="URT880" s="81"/>
      <c r="URU880" s="75"/>
      <c r="URV880" s="81"/>
      <c r="URW880" s="75"/>
      <c r="URX880" s="81"/>
      <c r="URY880" s="75"/>
      <c r="URZ880" s="81"/>
      <c r="USA880" s="75"/>
      <c r="USB880" s="81"/>
      <c r="USC880" s="75"/>
      <c r="USD880" s="81"/>
      <c r="USE880" s="75"/>
      <c r="USF880" s="81"/>
      <c r="USG880" s="75"/>
      <c r="USH880" s="81"/>
      <c r="USI880" s="75"/>
      <c r="USJ880" s="81"/>
      <c r="USK880" s="75"/>
      <c r="USL880" s="81"/>
      <c r="USM880" s="75"/>
      <c r="USN880" s="81"/>
      <c r="USO880" s="75"/>
      <c r="USP880" s="81"/>
      <c r="USQ880" s="75"/>
      <c r="USR880" s="81"/>
      <c r="USS880" s="75"/>
      <c r="UST880" s="81"/>
      <c r="USU880" s="75"/>
      <c r="USV880" s="81"/>
      <c r="USW880" s="75"/>
      <c r="USX880" s="81"/>
      <c r="USY880" s="75"/>
      <c r="USZ880" s="81"/>
      <c r="UTA880" s="75"/>
      <c r="UTB880" s="81"/>
      <c r="UTC880" s="75"/>
      <c r="UTD880" s="81"/>
      <c r="UTE880" s="75"/>
      <c r="UTF880" s="81"/>
      <c r="UTG880" s="75"/>
      <c r="UTH880" s="81"/>
      <c r="UTI880" s="75"/>
      <c r="UTJ880" s="81"/>
      <c r="UTK880" s="75"/>
      <c r="UTL880" s="81"/>
      <c r="UTM880" s="75"/>
      <c r="UTN880" s="81"/>
      <c r="UTO880" s="75"/>
      <c r="UTP880" s="81"/>
      <c r="UTQ880" s="75"/>
      <c r="UTR880" s="81"/>
      <c r="UTS880" s="75"/>
      <c r="UTT880" s="81"/>
      <c r="UTU880" s="75"/>
      <c r="UTV880" s="81"/>
      <c r="UTW880" s="75"/>
      <c r="UTX880" s="81"/>
      <c r="UTY880" s="75"/>
      <c r="UTZ880" s="81"/>
      <c r="UUA880" s="75"/>
      <c r="UUB880" s="81"/>
      <c r="UUC880" s="75"/>
      <c r="UUD880" s="81"/>
      <c r="UUE880" s="75"/>
      <c r="UUF880" s="81"/>
      <c r="UUG880" s="75"/>
      <c r="UUH880" s="81"/>
      <c r="UUI880" s="75"/>
      <c r="UUJ880" s="81"/>
      <c r="UUK880" s="75"/>
      <c r="UUL880" s="81"/>
      <c r="UUM880" s="75"/>
      <c r="UUN880" s="81"/>
      <c r="UUO880" s="75"/>
      <c r="UUP880" s="81"/>
      <c r="UUQ880" s="75"/>
      <c r="UUR880" s="81"/>
      <c r="UUS880" s="75"/>
      <c r="UUT880" s="81"/>
      <c r="UUU880" s="75"/>
      <c r="UUV880" s="81"/>
      <c r="UUW880" s="75"/>
      <c r="UUX880" s="81"/>
      <c r="UUY880" s="75"/>
      <c r="UUZ880" s="81"/>
      <c r="UVA880" s="75"/>
      <c r="UVB880" s="81"/>
      <c r="UVC880" s="75"/>
      <c r="UVD880" s="81"/>
      <c r="UVE880" s="75"/>
      <c r="UVF880" s="81"/>
      <c r="UVG880" s="75"/>
      <c r="UVH880" s="81"/>
      <c r="UVI880" s="75"/>
      <c r="UVJ880" s="81"/>
      <c r="UVK880" s="75"/>
      <c r="UVL880" s="81"/>
      <c r="UVM880" s="75"/>
      <c r="UVN880" s="81"/>
      <c r="UVO880" s="75"/>
      <c r="UVP880" s="81"/>
      <c r="UVQ880" s="75"/>
      <c r="UVR880" s="81"/>
      <c r="UVS880" s="75"/>
      <c r="UVT880" s="81"/>
      <c r="UVU880" s="75"/>
      <c r="UVV880" s="81"/>
      <c r="UVW880" s="75"/>
      <c r="UVX880" s="81"/>
      <c r="UVY880" s="75"/>
      <c r="UVZ880" s="81"/>
      <c r="UWA880" s="75"/>
      <c r="UWB880" s="81"/>
      <c r="UWC880" s="75"/>
      <c r="UWD880" s="81"/>
      <c r="UWE880" s="75"/>
      <c r="UWF880" s="81"/>
      <c r="UWG880" s="75"/>
      <c r="UWH880" s="81"/>
      <c r="UWI880" s="75"/>
      <c r="UWJ880" s="81"/>
      <c r="UWK880" s="75"/>
      <c r="UWL880" s="81"/>
      <c r="UWM880" s="75"/>
      <c r="UWN880" s="81"/>
      <c r="UWO880" s="75"/>
      <c r="UWP880" s="81"/>
      <c r="UWQ880" s="75"/>
      <c r="UWR880" s="81"/>
      <c r="UWS880" s="75"/>
      <c r="UWT880" s="81"/>
      <c r="UWU880" s="75"/>
      <c r="UWV880" s="81"/>
      <c r="UWW880" s="75"/>
      <c r="UWX880" s="81"/>
      <c r="UWY880" s="75"/>
      <c r="UWZ880" s="81"/>
      <c r="UXA880" s="75"/>
      <c r="UXB880" s="81"/>
      <c r="UXC880" s="75"/>
      <c r="UXD880" s="81"/>
      <c r="UXE880" s="75"/>
      <c r="UXF880" s="81"/>
      <c r="UXG880" s="75"/>
      <c r="UXH880" s="81"/>
      <c r="UXI880" s="75"/>
      <c r="UXJ880" s="81"/>
      <c r="UXK880" s="75"/>
      <c r="UXL880" s="81"/>
      <c r="UXM880" s="75"/>
      <c r="UXN880" s="81"/>
      <c r="UXO880" s="75"/>
      <c r="UXP880" s="81"/>
      <c r="UXQ880" s="75"/>
      <c r="UXR880" s="81"/>
      <c r="UXS880" s="75"/>
      <c r="UXT880" s="81"/>
      <c r="UXU880" s="75"/>
      <c r="UXV880" s="81"/>
      <c r="UXW880" s="75"/>
      <c r="UXX880" s="81"/>
      <c r="UXY880" s="75"/>
      <c r="UXZ880" s="81"/>
      <c r="UYA880" s="75"/>
      <c r="UYB880" s="81"/>
      <c r="UYC880" s="75"/>
      <c r="UYD880" s="81"/>
      <c r="UYE880" s="75"/>
      <c r="UYF880" s="81"/>
      <c r="UYG880" s="75"/>
      <c r="UYH880" s="81"/>
      <c r="UYI880" s="75"/>
      <c r="UYJ880" s="81"/>
      <c r="UYK880" s="75"/>
      <c r="UYL880" s="81"/>
      <c r="UYM880" s="75"/>
      <c r="UYN880" s="81"/>
      <c r="UYO880" s="75"/>
      <c r="UYP880" s="81"/>
      <c r="UYQ880" s="75"/>
      <c r="UYR880" s="81"/>
      <c r="UYS880" s="75"/>
      <c r="UYT880" s="81"/>
      <c r="UYU880" s="75"/>
      <c r="UYV880" s="81"/>
      <c r="UYW880" s="75"/>
      <c r="UYX880" s="81"/>
      <c r="UYY880" s="75"/>
      <c r="UYZ880" s="81"/>
      <c r="UZA880" s="75"/>
      <c r="UZB880" s="81"/>
      <c r="UZC880" s="75"/>
      <c r="UZD880" s="81"/>
      <c r="UZE880" s="75"/>
      <c r="UZF880" s="81"/>
      <c r="UZG880" s="75"/>
      <c r="UZH880" s="81"/>
      <c r="UZI880" s="75"/>
      <c r="UZJ880" s="81"/>
      <c r="UZK880" s="75"/>
      <c r="UZL880" s="81"/>
      <c r="UZM880" s="75"/>
      <c r="UZN880" s="81"/>
      <c r="UZO880" s="75"/>
      <c r="UZP880" s="81"/>
      <c r="UZQ880" s="75"/>
      <c r="UZR880" s="81"/>
      <c r="UZS880" s="75"/>
      <c r="UZT880" s="81"/>
      <c r="UZU880" s="75"/>
      <c r="UZV880" s="81"/>
      <c r="UZW880" s="75"/>
      <c r="UZX880" s="81"/>
      <c r="UZY880" s="75"/>
      <c r="UZZ880" s="81"/>
      <c r="VAA880" s="75"/>
      <c r="VAB880" s="81"/>
      <c r="VAC880" s="75"/>
      <c r="VAD880" s="81"/>
      <c r="VAE880" s="75"/>
      <c r="VAF880" s="81"/>
      <c r="VAG880" s="75"/>
      <c r="VAH880" s="81"/>
      <c r="VAI880" s="75"/>
      <c r="VAJ880" s="81"/>
      <c r="VAK880" s="75"/>
      <c r="VAL880" s="81"/>
      <c r="VAM880" s="75"/>
      <c r="VAN880" s="81"/>
      <c r="VAO880" s="75"/>
      <c r="VAP880" s="81"/>
      <c r="VAQ880" s="75"/>
      <c r="VAR880" s="81"/>
      <c r="VAS880" s="75"/>
      <c r="VAT880" s="81"/>
      <c r="VAU880" s="75"/>
      <c r="VAV880" s="81"/>
      <c r="VAW880" s="75"/>
      <c r="VAX880" s="81"/>
      <c r="VAY880" s="75"/>
      <c r="VAZ880" s="81"/>
      <c r="VBA880" s="75"/>
      <c r="VBB880" s="81"/>
      <c r="VBC880" s="75"/>
      <c r="VBD880" s="81"/>
      <c r="VBE880" s="75"/>
      <c r="VBF880" s="81"/>
      <c r="VBG880" s="75"/>
      <c r="VBH880" s="81"/>
      <c r="VBI880" s="75"/>
      <c r="VBJ880" s="81"/>
      <c r="VBK880" s="75"/>
      <c r="VBL880" s="81"/>
      <c r="VBM880" s="75"/>
      <c r="VBN880" s="81"/>
      <c r="VBO880" s="75"/>
      <c r="VBP880" s="81"/>
      <c r="VBQ880" s="75"/>
      <c r="VBR880" s="81"/>
      <c r="VBS880" s="75"/>
      <c r="VBT880" s="81"/>
      <c r="VBU880" s="75"/>
      <c r="VBV880" s="81"/>
      <c r="VBW880" s="75"/>
      <c r="VBX880" s="81"/>
      <c r="VBY880" s="75"/>
      <c r="VBZ880" s="81"/>
      <c r="VCA880" s="75"/>
      <c r="VCB880" s="81"/>
      <c r="VCC880" s="75"/>
      <c r="VCD880" s="81"/>
      <c r="VCE880" s="75"/>
      <c r="VCF880" s="81"/>
      <c r="VCG880" s="75"/>
      <c r="VCH880" s="81"/>
      <c r="VCI880" s="75"/>
      <c r="VCJ880" s="81"/>
      <c r="VCK880" s="75"/>
      <c r="VCL880" s="81"/>
      <c r="VCM880" s="75"/>
      <c r="VCN880" s="81"/>
      <c r="VCO880" s="75"/>
      <c r="VCP880" s="81"/>
      <c r="VCQ880" s="75"/>
      <c r="VCR880" s="81"/>
      <c r="VCS880" s="75"/>
      <c r="VCT880" s="81"/>
      <c r="VCU880" s="75"/>
      <c r="VCV880" s="81"/>
      <c r="VCW880" s="75"/>
      <c r="VCX880" s="81"/>
      <c r="VCY880" s="75"/>
      <c r="VCZ880" s="81"/>
      <c r="VDA880" s="75"/>
      <c r="VDB880" s="81"/>
      <c r="VDC880" s="75"/>
      <c r="VDD880" s="81"/>
      <c r="VDE880" s="75"/>
      <c r="VDF880" s="81"/>
      <c r="VDG880" s="75"/>
      <c r="VDH880" s="81"/>
      <c r="VDI880" s="75"/>
      <c r="VDJ880" s="81"/>
      <c r="VDK880" s="75"/>
      <c r="VDL880" s="81"/>
      <c r="VDM880" s="75"/>
      <c r="VDN880" s="81"/>
      <c r="VDO880" s="75"/>
      <c r="VDP880" s="81"/>
      <c r="VDQ880" s="75"/>
      <c r="VDR880" s="81"/>
      <c r="VDS880" s="75"/>
      <c r="VDT880" s="81"/>
      <c r="VDU880" s="75"/>
      <c r="VDV880" s="81"/>
      <c r="VDW880" s="75"/>
      <c r="VDX880" s="81"/>
      <c r="VDY880" s="75"/>
      <c r="VDZ880" s="81"/>
      <c r="VEA880" s="75"/>
      <c r="VEB880" s="81"/>
      <c r="VEC880" s="75"/>
      <c r="VED880" s="81"/>
      <c r="VEE880" s="75"/>
      <c r="VEF880" s="81"/>
      <c r="VEG880" s="75"/>
      <c r="VEH880" s="81"/>
      <c r="VEI880" s="75"/>
      <c r="VEJ880" s="81"/>
      <c r="VEK880" s="75"/>
      <c r="VEL880" s="81"/>
      <c r="VEM880" s="75"/>
      <c r="VEN880" s="81"/>
      <c r="VEO880" s="75"/>
      <c r="VEP880" s="81"/>
      <c r="VEQ880" s="75"/>
      <c r="VER880" s="81"/>
      <c r="VES880" s="75"/>
      <c r="VET880" s="81"/>
      <c r="VEU880" s="75"/>
      <c r="VEV880" s="81"/>
      <c r="VEW880" s="75"/>
      <c r="VEX880" s="81"/>
      <c r="VEY880" s="75"/>
      <c r="VEZ880" s="81"/>
      <c r="VFA880" s="75"/>
      <c r="VFB880" s="81"/>
      <c r="VFC880" s="75"/>
      <c r="VFD880" s="81"/>
      <c r="VFE880" s="75"/>
      <c r="VFF880" s="81"/>
      <c r="VFG880" s="75"/>
      <c r="VFH880" s="81"/>
      <c r="VFI880" s="75"/>
      <c r="VFJ880" s="81"/>
      <c r="VFK880" s="75"/>
      <c r="VFL880" s="81"/>
      <c r="VFM880" s="75"/>
      <c r="VFN880" s="81"/>
      <c r="VFO880" s="75"/>
      <c r="VFP880" s="81"/>
      <c r="VFQ880" s="75"/>
      <c r="VFR880" s="81"/>
      <c r="VFS880" s="75"/>
      <c r="VFT880" s="81"/>
      <c r="VFU880" s="75"/>
      <c r="VFV880" s="81"/>
      <c r="VFW880" s="75"/>
      <c r="VFX880" s="81"/>
      <c r="VFY880" s="75"/>
      <c r="VFZ880" s="81"/>
      <c r="VGA880" s="75"/>
      <c r="VGB880" s="81"/>
      <c r="VGC880" s="75"/>
      <c r="VGD880" s="81"/>
      <c r="VGE880" s="75"/>
      <c r="VGF880" s="81"/>
      <c r="VGG880" s="75"/>
      <c r="VGH880" s="81"/>
      <c r="VGI880" s="75"/>
      <c r="VGJ880" s="81"/>
      <c r="VGK880" s="75"/>
      <c r="VGL880" s="81"/>
      <c r="VGM880" s="75"/>
      <c r="VGN880" s="81"/>
      <c r="VGO880" s="75"/>
      <c r="VGP880" s="81"/>
      <c r="VGQ880" s="75"/>
      <c r="VGR880" s="81"/>
      <c r="VGS880" s="75"/>
      <c r="VGT880" s="81"/>
      <c r="VGU880" s="75"/>
      <c r="VGV880" s="81"/>
      <c r="VGW880" s="75"/>
      <c r="VGX880" s="81"/>
      <c r="VGY880" s="75"/>
      <c r="VGZ880" s="81"/>
      <c r="VHA880" s="75"/>
      <c r="VHB880" s="81"/>
      <c r="VHC880" s="75"/>
      <c r="VHD880" s="81"/>
      <c r="VHE880" s="75"/>
      <c r="VHF880" s="81"/>
      <c r="VHG880" s="75"/>
      <c r="VHH880" s="81"/>
      <c r="VHI880" s="75"/>
      <c r="VHJ880" s="81"/>
      <c r="VHK880" s="75"/>
      <c r="VHL880" s="81"/>
      <c r="VHM880" s="75"/>
      <c r="VHN880" s="81"/>
      <c r="VHO880" s="75"/>
      <c r="VHP880" s="81"/>
      <c r="VHQ880" s="75"/>
      <c r="VHR880" s="81"/>
      <c r="VHS880" s="75"/>
      <c r="VHT880" s="81"/>
      <c r="VHU880" s="75"/>
      <c r="VHV880" s="81"/>
      <c r="VHW880" s="75"/>
      <c r="VHX880" s="81"/>
      <c r="VHY880" s="75"/>
      <c r="VHZ880" s="81"/>
      <c r="VIA880" s="75"/>
      <c r="VIB880" s="81"/>
      <c r="VIC880" s="75"/>
      <c r="VID880" s="81"/>
      <c r="VIE880" s="75"/>
      <c r="VIF880" s="81"/>
      <c r="VIG880" s="75"/>
      <c r="VIH880" s="81"/>
      <c r="VII880" s="75"/>
      <c r="VIJ880" s="81"/>
      <c r="VIK880" s="75"/>
      <c r="VIL880" s="81"/>
      <c r="VIM880" s="75"/>
      <c r="VIN880" s="81"/>
      <c r="VIO880" s="75"/>
      <c r="VIP880" s="81"/>
      <c r="VIQ880" s="75"/>
      <c r="VIR880" s="81"/>
      <c r="VIS880" s="75"/>
      <c r="VIT880" s="81"/>
      <c r="VIU880" s="75"/>
      <c r="VIV880" s="81"/>
      <c r="VIW880" s="75"/>
      <c r="VIX880" s="81"/>
      <c r="VIY880" s="75"/>
      <c r="VIZ880" s="81"/>
      <c r="VJA880" s="75"/>
      <c r="VJB880" s="81"/>
      <c r="VJC880" s="75"/>
      <c r="VJD880" s="81"/>
      <c r="VJE880" s="75"/>
      <c r="VJF880" s="81"/>
      <c r="VJG880" s="75"/>
      <c r="VJH880" s="81"/>
      <c r="VJI880" s="75"/>
      <c r="VJJ880" s="81"/>
      <c r="VJK880" s="75"/>
      <c r="VJL880" s="81"/>
      <c r="VJM880" s="75"/>
      <c r="VJN880" s="81"/>
      <c r="VJO880" s="75"/>
      <c r="VJP880" s="81"/>
      <c r="VJQ880" s="75"/>
      <c r="VJR880" s="81"/>
      <c r="VJS880" s="75"/>
      <c r="VJT880" s="81"/>
      <c r="VJU880" s="75"/>
      <c r="VJV880" s="81"/>
      <c r="VJW880" s="75"/>
      <c r="VJX880" s="81"/>
      <c r="VJY880" s="75"/>
      <c r="VJZ880" s="81"/>
      <c r="VKA880" s="75"/>
      <c r="VKB880" s="81"/>
      <c r="VKC880" s="75"/>
      <c r="VKD880" s="81"/>
      <c r="VKE880" s="75"/>
      <c r="VKF880" s="81"/>
      <c r="VKG880" s="75"/>
      <c r="VKH880" s="81"/>
      <c r="VKI880" s="75"/>
      <c r="VKJ880" s="81"/>
      <c r="VKK880" s="75"/>
      <c r="VKL880" s="81"/>
      <c r="VKM880" s="75"/>
      <c r="VKN880" s="81"/>
      <c r="VKO880" s="75"/>
      <c r="VKP880" s="81"/>
      <c r="VKQ880" s="75"/>
      <c r="VKR880" s="81"/>
      <c r="VKS880" s="75"/>
      <c r="VKT880" s="81"/>
      <c r="VKU880" s="75"/>
      <c r="VKV880" s="81"/>
      <c r="VKW880" s="75"/>
      <c r="VKX880" s="81"/>
      <c r="VKY880" s="75"/>
      <c r="VKZ880" s="81"/>
      <c r="VLA880" s="75"/>
      <c r="VLB880" s="81"/>
      <c r="VLC880" s="75"/>
      <c r="VLD880" s="81"/>
      <c r="VLE880" s="75"/>
      <c r="VLF880" s="81"/>
      <c r="VLG880" s="75"/>
      <c r="VLH880" s="81"/>
      <c r="VLI880" s="75"/>
      <c r="VLJ880" s="81"/>
      <c r="VLK880" s="75"/>
      <c r="VLL880" s="81"/>
      <c r="VLM880" s="75"/>
      <c r="VLN880" s="81"/>
      <c r="VLO880" s="75"/>
      <c r="VLP880" s="81"/>
      <c r="VLQ880" s="75"/>
      <c r="VLR880" s="81"/>
      <c r="VLS880" s="75"/>
      <c r="VLT880" s="81"/>
      <c r="VLU880" s="75"/>
      <c r="VLV880" s="81"/>
      <c r="VLW880" s="75"/>
      <c r="VLX880" s="81"/>
      <c r="VLY880" s="75"/>
      <c r="VLZ880" s="81"/>
      <c r="VMA880" s="75"/>
      <c r="VMB880" s="81"/>
      <c r="VMC880" s="75"/>
      <c r="VMD880" s="81"/>
      <c r="VME880" s="75"/>
      <c r="VMF880" s="81"/>
      <c r="VMG880" s="75"/>
      <c r="VMH880" s="81"/>
      <c r="VMI880" s="75"/>
      <c r="VMJ880" s="81"/>
      <c r="VMK880" s="75"/>
      <c r="VML880" s="81"/>
      <c r="VMM880" s="75"/>
      <c r="VMN880" s="81"/>
      <c r="VMO880" s="75"/>
      <c r="VMP880" s="81"/>
      <c r="VMQ880" s="75"/>
      <c r="VMR880" s="81"/>
      <c r="VMS880" s="75"/>
      <c r="VMT880" s="81"/>
      <c r="VMU880" s="75"/>
      <c r="VMV880" s="81"/>
      <c r="VMW880" s="75"/>
      <c r="VMX880" s="81"/>
      <c r="VMY880" s="75"/>
      <c r="VMZ880" s="81"/>
      <c r="VNA880" s="75"/>
      <c r="VNB880" s="81"/>
      <c r="VNC880" s="75"/>
      <c r="VND880" s="81"/>
      <c r="VNE880" s="75"/>
      <c r="VNF880" s="81"/>
      <c r="VNG880" s="75"/>
      <c r="VNH880" s="81"/>
      <c r="VNI880" s="75"/>
      <c r="VNJ880" s="81"/>
      <c r="VNK880" s="75"/>
      <c r="VNL880" s="81"/>
      <c r="VNM880" s="75"/>
      <c r="VNN880" s="81"/>
      <c r="VNO880" s="75"/>
      <c r="VNP880" s="81"/>
      <c r="VNQ880" s="75"/>
      <c r="VNR880" s="81"/>
      <c r="VNS880" s="75"/>
      <c r="VNT880" s="81"/>
      <c r="VNU880" s="75"/>
      <c r="VNV880" s="81"/>
      <c r="VNW880" s="75"/>
      <c r="VNX880" s="81"/>
      <c r="VNY880" s="75"/>
      <c r="VNZ880" s="81"/>
      <c r="VOA880" s="75"/>
      <c r="VOB880" s="81"/>
      <c r="VOC880" s="75"/>
      <c r="VOD880" s="81"/>
      <c r="VOE880" s="75"/>
      <c r="VOF880" s="81"/>
      <c r="VOG880" s="75"/>
      <c r="VOH880" s="81"/>
      <c r="VOI880" s="75"/>
      <c r="VOJ880" s="81"/>
      <c r="VOK880" s="75"/>
      <c r="VOL880" s="81"/>
      <c r="VOM880" s="75"/>
      <c r="VON880" s="81"/>
      <c r="VOO880" s="75"/>
      <c r="VOP880" s="81"/>
      <c r="VOQ880" s="75"/>
      <c r="VOR880" s="81"/>
      <c r="VOS880" s="75"/>
      <c r="VOT880" s="81"/>
      <c r="VOU880" s="75"/>
      <c r="VOV880" s="81"/>
      <c r="VOW880" s="75"/>
      <c r="VOX880" s="81"/>
      <c r="VOY880" s="75"/>
      <c r="VOZ880" s="81"/>
      <c r="VPA880" s="75"/>
      <c r="VPB880" s="81"/>
      <c r="VPC880" s="75"/>
      <c r="VPD880" s="81"/>
      <c r="VPE880" s="75"/>
      <c r="VPF880" s="81"/>
      <c r="VPG880" s="75"/>
      <c r="VPH880" s="81"/>
      <c r="VPI880" s="75"/>
      <c r="VPJ880" s="81"/>
      <c r="VPK880" s="75"/>
      <c r="VPL880" s="81"/>
      <c r="VPM880" s="75"/>
      <c r="VPN880" s="81"/>
      <c r="VPO880" s="75"/>
      <c r="VPP880" s="81"/>
      <c r="VPQ880" s="75"/>
      <c r="VPR880" s="81"/>
      <c r="VPS880" s="75"/>
      <c r="VPT880" s="81"/>
      <c r="VPU880" s="75"/>
      <c r="VPV880" s="81"/>
      <c r="VPW880" s="75"/>
      <c r="VPX880" s="81"/>
      <c r="VPY880" s="75"/>
      <c r="VPZ880" s="81"/>
      <c r="VQA880" s="75"/>
      <c r="VQB880" s="81"/>
      <c r="VQC880" s="75"/>
      <c r="VQD880" s="81"/>
      <c r="VQE880" s="75"/>
      <c r="VQF880" s="81"/>
      <c r="VQG880" s="75"/>
      <c r="VQH880" s="81"/>
      <c r="VQI880" s="75"/>
      <c r="VQJ880" s="81"/>
      <c r="VQK880" s="75"/>
      <c r="VQL880" s="81"/>
      <c r="VQM880" s="75"/>
      <c r="VQN880" s="81"/>
      <c r="VQO880" s="75"/>
      <c r="VQP880" s="81"/>
      <c r="VQQ880" s="75"/>
      <c r="VQR880" s="81"/>
      <c r="VQS880" s="75"/>
      <c r="VQT880" s="81"/>
      <c r="VQU880" s="75"/>
      <c r="VQV880" s="81"/>
      <c r="VQW880" s="75"/>
      <c r="VQX880" s="81"/>
      <c r="VQY880" s="75"/>
      <c r="VQZ880" s="81"/>
      <c r="VRA880" s="75"/>
      <c r="VRB880" s="81"/>
      <c r="VRC880" s="75"/>
      <c r="VRD880" s="81"/>
      <c r="VRE880" s="75"/>
      <c r="VRF880" s="81"/>
      <c r="VRG880" s="75"/>
      <c r="VRH880" s="81"/>
      <c r="VRI880" s="75"/>
      <c r="VRJ880" s="81"/>
      <c r="VRK880" s="75"/>
      <c r="VRL880" s="81"/>
      <c r="VRM880" s="75"/>
      <c r="VRN880" s="81"/>
      <c r="VRO880" s="75"/>
      <c r="VRP880" s="81"/>
      <c r="VRQ880" s="75"/>
      <c r="VRR880" s="81"/>
      <c r="VRS880" s="75"/>
      <c r="VRT880" s="81"/>
      <c r="VRU880" s="75"/>
      <c r="VRV880" s="81"/>
      <c r="VRW880" s="75"/>
      <c r="VRX880" s="81"/>
      <c r="VRY880" s="75"/>
      <c r="VRZ880" s="81"/>
      <c r="VSA880" s="75"/>
      <c r="VSB880" s="81"/>
      <c r="VSC880" s="75"/>
      <c r="VSD880" s="81"/>
      <c r="VSE880" s="75"/>
      <c r="VSF880" s="81"/>
      <c r="VSG880" s="75"/>
      <c r="VSH880" s="81"/>
      <c r="VSI880" s="75"/>
      <c r="VSJ880" s="81"/>
      <c r="VSK880" s="75"/>
      <c r="VSL880" s="81"/>
      <c r="VSM880" s="75"/>
      <c r="VSN880" s="81"/>
      <c r="VSO880" s="75"/>
      <c r="VSP880" s="81"/>
      <c r="VSQ880" s="75"/>
      <c r="VSR880" s="81"/>
      <c r="VSS880" s="75"/>
      <c r="VST880" s="81"/>
      <c r="VSU880" s="75"/>
      <c r="VSV880" s="81"/>
      <c r="VSW880" s="75"/>
      <c r="VSX880" s="81"/>
      <c r="VSY880" s="75"/>
      <c r="VSZ880" s="81"/>
      <c r="VTA880" s="75"/>
      <c r="VTB880" s="81"/>
      <c r="VTC880" s="75"/>
      <c r="VTD880" s="81"/>
      <c r="VTE880" s="75"/>
      <c r="VTF880" s="81"/>
      <c r="VTG880" s="75"/>
      <c r="VTH880" s="81"/>
      <c r="VTI880" s="75"/>
      <c r="VTJ880" s="81"/>
      <c r="VTK880" s="75"/>
      <c r="VTL880" s="81"/>
      <c r="VTM880" s="75"/>
      <c r="VTN880" s="81"/>
      <c r="VTO880" s="75"/>
      <c r="VTP880" s="81"/>
      <c r="VTQ880" s="75"/>
      <c r="VTR880" s="81"/>
      <c r="VTS880" s="75"/>
      <c r="VTT880" s="81"/>
      <c r="VTU880" s="75"/>
      <c r="VTV880" s="81"/>
      <c r="VTW880" s="75"/>
      <c r="VTX880" s="81"/>
      <c r="VTY880" s="75"/>
      <c r="VTZ880" s="81"/>
      <c r="VUA880" s="75"/>
      <c r="VUB880" s="81"/>
      <c r="VUC880" s="75"/>
      <c r="VUD880" s="81"/>
      <c r="VUE880" s="75"/>
      <c r="VUF880" s="81"/>
      <c r="VUG880" s="75"/>
      <c r="VUH880" s="81"/>
      <c r="VUI880" s="75"/>
      <c r="VUJ880" s="81"/>
      <c r="VUK880" s="75"/>
      <c r="VUL880" s="81"/>
      <c r="VUM880" s="75"/>
      <c r="VUN880" s="81"/>
      <c r="VUO880" s="75"/>
      <c r="VUP880" s="81"/>
      <c r="VUQ880" s="75"/>
      <c r="VUR880" s="81"/>
      <c r="VUS880" s="75"/>
      <c r="VUT880" s="81"/>
      <c r="VUU880" s="75"/>
      <c r="VUV880" s="81"/>
      <c r="VUW880" s="75"/>
      <c r="VUX880" s="81"/>
      <c r="VUY880" s="75"/>
      <c r="VUZ880" s="81"/>
      <c r="VVA880" s="75"/>
      <c r="VVB880" s="81"/>
      <c r="VVC880" s="75"/>
      <c r="VVD880" s="81"/>
      <c r="VVE880" s="75"/>
      <c r="VVF880" s="81"/>
      <c r="VVG880" s="75"/>
      <c r="VVH880" s="81"/>
      <c r="VVI880" s="75"/>
      <c r="VVJ880" s="81"/>
      <c r="VVK880" s="75"/>
      <c r="VVL880" s="81"/>
      <c r="VVM880" s="75"/>
      <c r="VVN880" s="81"/>
      <c r="VVO880" s="75"/>
      <c r="VVP880" s="81"/>
      <c r="VVQ880" s="75"/>
      <c r="VVR880" s="81"/>
      <c r="VVS880" s="75"/>
      <c r="VVT880" s="81"/>
      <c r="VVU880" s="75"/>
      <c r="VVV880" s="81"/>
      <c r="VVW880" s="75"/>
      <c r="VVX880" s="81"/>
      <c r="VVY880" s="75"/>
      <c r="VVZ880" s="81"/>
      <c r="VWA880" s="75"/>
      <c r="VWB880" s="81"/>
      <c r="VWC880" s="75"/>
      <c r="VWD880" s="81"/>
      <c r="VWE880" s="75"/>
      <c r="VWF880" s="81"/>
      <c r="VWG880" s="75"/>
      <c r="VWH880" s="81"/>
      <c r="VWI880" s="75"/>
      <c r="VWJ880" s="81"/>
      <c r="VWK880" s="75"/>
      <c r="VWL880" s="81"/>
      <c r="VWM880" s="75"/>
      <c r="VWN880" s="81"/>
      <c r="VWO880" s="75"/>
      <c r="VWP880" s="81"/>
      <c r="VWQ880" s="75"/>
      <c r="VWR880" s="81"/>
      <c r="VWS880" s="75"/>
      <c r="VWT880" s="81"/>
      <c r="VWU880" s="75"/>
      <c r="VWV880" s="81"/>
      <c r="VWW880" s="75"/>
      <c r="VWX880" s="81"/>
      <c r="VWY880" s="75"/>
      <c r="VWZ880" s="81"/>
      <c r="VXA880" s="75"/>
      <c r="VXB880" s="81"/>
      <c r="VXC880" s="75"/>
      <c r="VXD880" s="81"/>
      <c r="VXE880" s="75"/>
      <c r="VXF880" s="81"/>
      <c r="VXG880" s="75"/>
      <c r="VXH880" s="81"/>
      <c r="VXI880" s="75"/>
      <c r="VXJ880" s="81"/>
      <c r="VXK880" s="75"/>
      <c r="VXL880" s="81"/>
      <c r="VXM880" s="75"/>
      <c r="VXN880" s="81"/>
      <c r="VXO880" s="75"/>
      <c r="VXP880" s="81"/>
      <c r="VXQ880" s="75"/>
      <c r="VXR880" s="81"/>
      <c r="VXS880" s="75"/>
      <c r="VXT880" s="81"/>
      <c r="VXU880" s="75"/>
      <c r="VXV880" s="81"/>
      <c r="VXW880" s="75"/>
      <c r="VXX880" s="81"/>
      <c r="VXY880" s="75"/>
      <c r="VXZ880" s="81"/>
      <c r="VYA880" s="75"/>
      <c r="VYB880" s="81"/>
      <c r="VYC880" s="75"/>
      <c r="VYD880" s="81"/>
      <c r="VYE880" s="75"/>
      <c r="VYF880" s="81"/>
      <c r="VYG880" s="75"/>
      <c r="VYH880" s="81"/>
      <c r="VYI880" s="75"/>
      <c r="VYJ880" s="81"/>
      <c r="VYK880" s="75"/>
      <c r="VYL880" s="81"/>
      <c r="VYM880" s="75"/>
      <c r="VYN880" s="81"/>
      <c r="VYO880" s="75"/>
      <c r="VYP880" s="81"/>
      <c r="VYQ880" s="75"/>
      <c r="VYR880" s="81"/>
      <c r="VYS880" s="75"/>
      <c r="VYT880" s="81"/>
      <c r="VYU880" s="75"/>
      <c r="VYV880" s="81"/>
      <c r="VYW880" s="75"/>
      <c r="VYX880" s="81"/>
      <c r="VYY880" s="75"/>
      <c r="VYZ880" s="81"/>
      <c r="VZA880" s="75"/>
      <c r="VZB880" s="81"/>
      <c r="VZC880" s="75"/>
      <c r="VZD880" s="81"/>
      <c r="VZE880" s="75"/>
      <c r="VZF880" s="81"/>
      <c r="VZG880" s="75"/>
      <c r="VZH880" s="81"/>
      <c r="VZI880" s="75"/>
      <c r="VZJ880" s="81"/>
      <c r="VZK880" s="75"/>
      <c r="VZL880" s="81"/>
      <c r="VZM880" s="75"/>
      <c r="VZN880" s="81"/>
      <c r="VZO880" s="75"/>
      <c r="VZP880" s="81"/>
      <c r="VZQ880" s="75"/>
      <c r="VZR880" s="81"/>
      <c r="VZS880" s="75"/>
      <c r="VZT880" s="81"/>
      <c r="VZU880" s="75"/>
      <c r="VZV880" s="81"/>
      <c r="VZW880" s="75"/>
      <c r="VZX880" s="81"/>
      <c r="VZY880" s="75"/>
      <c r="VZZ880" s="81"/>
      <c r="WAA880" s="75"/>
      <c r="WAB880" s="81"/>
      <c r="WAC880" s="75"/>
      <c r="WAD880" s="81"/>
      <c r="WAE880" s="75"/>
      <c r="WAF880" s="81"/>
      <c r="WAG880" s="75"/>
      <c r="WAH880" s="81"/>
      <c r="WAI880" s="75"/>
      <c r="WAJ880" s="81"/>
      <c r="WAK880" s="75"/>
      <c r="WAL880" s="81"/>
      <c r="WAM880" s="75"/>
      <c r="WAN880" s="81"/>
      <c r="WAO880" s="75"/>
      <c r="WAP880" s="81"/>
      <c r="WAQ880" s="75"/>
      <c r="WAR880" s="81"/>
      <c r="WAS880" s="75"/>
      <c r="WAT880" s="81"/>
      <c r="WAU880" s="75"/>
      <c r="WAV880" s="81"/>
      <c r="WAW880" s="75"/>
      <c r="WAX880" s="81"/>
      <c r="WAY880" s="75"/>
      <c r="WAZ880" s="81"/>
      <c r="WBA880" s="75"/>
      <c r="WBB880" s="81"/>
      <c r="WBC880" s="75"/>
      <c r="WBD880" s="81"/>
      <c r="WBE880" s="75"/>
      <c r="WBF880" s="81"/>
      <c r="WBG880" s="75"/>
      <c r="WBH880" s="81"/>
      <c r="WBI880" s="75"/>
      <c r="WBJ880" s="81"/>
      <c r="WBK880" s="75"/>
      <c r="WBL880" s="81"/>
      <c r="WBM880" s="75"/>
      <c r="WBN880" s="81"/>
      <c r="WBO880" s="75"/>
      <c r="WBP880" s="81"/>
      <c r="WBQ880" s="75"/>
      <c r="WBR880" s="81"/>
      <c r="WBS880" s="75"/>
      <c r="WBT880" s="81"/>
      <c r="WBU880" s="75"/>
      <c r="WBV880" s="81"/>
      <c r="WBW880" s="75"/>
      <c r="WBX880" s="81"/>
      <c r="WBY880" s="75"/>
      <c r="WBZ880" s="81"/>
      <c r="WCA880" s="75"/>
      <c r="WCB880" s="81"/>
      <c r="WCC880" s="75"/>
      <c r="WCD880" s="81"/>
      <c r="WCE880" s="75"/>
      <c r="WCF880" s="81"/>
      <c r="WCG880" s="75"/>
      <c r="WCH880" s="81"/>
      <c r="WCI880" s="75"/>
      <c r="WCJ880" s="81"/>
      <c r="WCK880" s="75"/>
      <c r="WCL880" s="81"/>
      <c r="WCM880" s="75"/>
      <c r="WCN880" s="81"/>
      <c r="WCO880" s="75"/>
      <c r="WCP880" s="81"/>
      <c r="WCQ880" s="75"/>
      <c r="WCR880" s="81"/>
      <c r="WCS880" s="75"/>
      <c r="WCT880" s="81"/>
      <c r="WCU880" s="75"/>
      <c r="WCV880" s="81"/>
      <c r="WCW880" s="75"/>
      <c r="WCX880" s="81"/>
      <c r="WCY880" s="75"/>
      <c r="WCZ880" s="81"/>
      <c r="WDA880" s="75"/>
      <c r="WDB880" s="81"/>
      <c r="WDC880" s="75"/>
      <c r="WDD880" s="81"/>
      <c r="WDE880" s="75"/>
      <c r="WDF880" s="81"/>
      <c r="WDG880" s="75"/>
      <c r="WDH880" s="81"/>
      <c r="WDI880" s="75"/>
      <c r="WDJ880" s="81"/>
      <c r="WDK880" s="75"/>
      <c r="WDL880" s="81"/>
      <c r="WDM880" s="75"/>
      <c r="WDN880" s="81"/>
      <c r="WDO880" s="75"/>
      <c r="WDP880" s="81"/>
      <c r="WDQ880" s="75"/>
      <c r="WDR880" s="81"/>
      <c r="WDS880" s="75"/>
      <c r="WDT880" s="81"/>
      <c r="WDU880" s="75"/>
      <c r="WDV880" s="81"/>
      <c r="WDW880" s="75"/>
      <c r="WDX880" s="81"/>
      <c r="WDY880" s="75"/>
      <c r="WDZ880" s="81"/>
      <c r="WEA880" s="75"/>
      <c r="WEB880" s="81"/>
      <c r="WEC880" s="75"/>
      <c r="WED880" s="81"/>
      <c r="WEE880" s="75"/>
      <c r="WEF880" s="81"/>
      <c r="WEG880" s="75"/>
      <c r="WEH880" s="81"/>
      <c r="WEI880" s="75"/>
      <c r="WEJ880" s="81"/>
      <c r="WEK880" s="75"/>
      <c r="WEL880" s="81"/>
      <c r="WEM880" s="75"/>
      <c r="WEN880" s="81"/>
      <c r="WEO880" s="75"/>
      <c r="WEP880" s="81"/>
      <c r="WEQ880" s="75"/>
      <c r="WER880" s="81"/>
      <c r="WES880" s="75"/>
      <c r="WET880" s="81"/>
      <c r="WEU880" s="75"/>
      <c r="WEV880" s="81"/>
      <c r="WEW880" s="75"/>
      <c r="WEX880" s="81"/>
      <c r="WEY880" s="75"/>
      <c r="WEZ880" s="81"/>
      <c r="WFA880" s="75"/>
      <c r="WFB880" s="81"/>
      <c r="WFC880" s="75"/>
      <c r="WFD880" s="81"/>
      <c r="WFE880" s="75"/>
      <c r="WFF880" s="81"/>
      <c r="WFG880" s="75"/>
      <c r="WFH880" s="81"/>
      <c r="WFI880" s="75"/>
      <c r="WFJ880" s="81"/>
      <c r="WFK880" s="75"/>
      <c r="WFL880" s="81"/>
      <c r="WFM880" s="75"/>
      <c r="WFN880" s="81"/>
      <c r="WFO880" s="75"/>
      <c r="WFP880" s="81"/>
      <c r="WFQ880" s="75"/>
      <c r="WFR880" s="81"/>
      <c r="WFS880" s="75"/>
      <c r="WFT880" s="81"/>
      <c r="WFU880" s="75"/>
      <c r="WFV880" s="81"/>
      <c r="WFW880" s="75"/>
      <c r="WFX880" s="81"/>
      <c r="WFY880" s="75"/>
      <c r="WFZ880" s="81"/>
      <c r="WGA880" s="75"/>
      <c r="WGB880" s="81"/>
      <c r="WGC880" s="75"/>
      <c r="WGD880" s="81"/>
      <c r="WGE880" s="75"/>
      <c r="WGF880" s="81"/>
      <c r="WGG880" s="75"/>
      <c r="WGH880" s="81"/>
      <c r="WGI880" s="75"/>
      <c r="WGJ880" s="81"/>
      <c r="WGK880" s="75"/>
      <c r="WGL880" s="81"/>
      <c r="WGM880" s="75"/>
      <c r="WGN880" s="81"/>
      <c r="WGO880" s="75"/>
      <c r="WGP880" s="81"/>
      <c r="WGQ880" s="75"/>
      <c r="WGR880" s="81"/>
      <c r="WGS880" s="75"/>
      <c r="WGT880" s="81"/>
      <c r="WGU880" s="75"/>
      <c r="WGV880" s="81"/>
      <c r="WGW880" s="75"/>
      <c r="WGX880" s="81"/>
      <c r="WGY880" s="75"/>
      <c r="WGZ880" s="81"/>
      <c r="WHA880" s="75"/>
      <c r="WHB880" s="81"/>
      <c r="WHC880" s="75"/>
      <c r="WHD880" s="81"/>
      <c r="WHE880" s="75"/>
      <c r="WHF880" s="81"/>
      <c r="WHG880" s="75"/>
      <c r="WHH880" s="81"/>
      <c r="WHI880" s="75"/>
      <c r="WHJ880" s="81"/>
      <c r="WHK880" s="75"/>
      <c r="WHL880" s="81"/>
      <c r="WHM880" s="75"/>
      <c r="WHN880" s="81"/>
      <c r="WHO880" s="75"/>
      <c r="WHP880" s="81"/>
      <c r="WHQ880" s="75"/>
      <c r="WHR880" s="81"/>
      <c r="WHS880" s="75"/>
      <c r="WHT880" s="81"/>
      <c r="WHU880" s="75"/>
      <c r="WHV880" s="81"/>
      <c r="WHW880" s="75"/>
      <c r="WHX880" s="81"/>
      <c r="WHY880" s="75"/>
      <c r="WHZ880" s="81"/>
      <c r="WIA880" s="75"/>
      <c r="WIB880" s="81"/>
      <c r="WIC880" s="75"/>
      <c r="WID880" s="81"/>
      <c r="WIE880" s="75"/>
      <c r="WIF880" s="81"/>
      <c r="WIG880" s="75"/>
      <c r="WIH880" s="81"/>
      <c r="WII880" s="75"/>
      <c r="WIJ880" s="81"/>
      <c r="WIK880" s="75"/>
      <c r="WIL880" s="81"/>
      <c r="WIM880" s="75"/>
      <c r="WIN880" s="81"/>
      <c r="WIO880" s="75"/>
      <c r="WIP880" s="81"/>
      <c r="WIQ880" s="75"/>
      <c r="WIR880" s="81"/>
      <c r="WIS880" s="75"/>
      <c r="WIT880" s="81"/>
      <c r="WIU880" s="75"/>
      <c r="WIV880" s="81"/>
      <c r="WIW880" s="75"/>
      <c r="WIX880" s="81"/>
      <c r="WIY880" s="75"/>
      <c r="WIZ880" s="81"/>
      <c r="WJA880" s="75"/>
      <c r="WJB880" s="81"/>
      <c r="WJC880" s="75"/>
      <c r="WJD880" s="81"/>
      <c r="WJE880" s="75"/>
      <c r="WJF880" s="81"/>
      <c r="WJG880" s="75"/>
      <c r="WJH880" s="81"/>
      <c r="WJI880" s="75"/>
      <c r="WJJ880" s="81"/>
      <c r="WJK880" s="75"/>
      <c r="WJL880" s="81"/>
      <c r="WJM880" s="75"/>
      <c r="WJN880" s="81"/>
      <c r="WJO880" s="75"/>
      <c r="WJP880" s="81"/>
      <c r="WJQ880" s="75"/>
      <c r="WJR880" s="81"/>
      <c r="WJS880" s="75"/>
      <c r="WJT880" s="81"/>
      <c r="WJU880" s="75"/>
      <c r="WJV880" s="81"/>
      <c r="WJW880" s="75"/>
      <c r="WJX880" s="81"/>
      <c r="WJY880" s="75"/>
      <c r="WJZ880" s="81"/>
      <c r="WKA880" s="75"/>
      <c r="WKB880" s="81"/>
      <c r="WKC880" s="75"/>
      <c r="WKD880" s="81"/>
      <c r="WKE880" s="75"/>
      <c r="WKF880" s="81"/>
      <c r="WKG880" s="75"/>
      <c r="WKH880" s="81"/>
      <c r="WKI880" s="75"/>
      <c r="WKJ880" s="81"/>
      <c r="WKK880" s="75"/>
      <c r="WKL880" s="81"/>
      <c r="WKM880" s="75"/>
      <c r="WKN880" s="81"/>
      <c r="WKO880" s="75"/>
      <c r="WKP880" s="81"/>
      <c r="WKQ880" s="75"/>
      <c r="WKR880" s="81"/>
      <c r="WKS880" s="75"/>
      <c r="WKT880" s="81"/>
      <c r="WKU880" s="75"/>
      <c r="WKV880" s="81"/>
      <c r="WKW880" s="75"/>
      <c r="WKX880" s="81"/>
      <c r="WKY880" s="75"/>
      <c r="WKZ880" s="81"/>
      <c r="WLA880" s="75"/>
      <c r="WLB880" s="81"/>
      <c r="WLC880" s="75"/>
      <c r="WLD880" s="81"/>
      <c r="WLE880" s="75"/>
      <c r="WLF880" s="81"/>
      <c r="WLG880" s="75"/>
      <c r="WLH880" s="81"/>
      <c r="WLI880" s="75"/>
      <c r="WLJ880" s="81"/>
      <c r="WLK880" s="75"/>
      <c r="WLL880" s="81"/>
      <c r="WLM880" s="75"/>
      <c r="WLN880" s="81"/>
      <c r="WLO880" s="75"/>
      <c r="WLP880" s="81"/>
      <c r="WLQ880" s="75"/>
      <c r="WLR880" s="81"/>
      <c r="WLS880" s="75"/>
      <c r="WLT880" s="81"/>
      <c r="WLU880" s="75"/>
      <c r="WLV880" s="81"/>
      <c r="WLW880" s="75"/>
      <c r="WLX880" s="81"/>
      <c r="WLY880" s="75"/>
      <c r="WLZ880" s="81"/>
      <c r="WMA880" s="75"/>
      <c r="WMB880" s="81"/>
      <c r="WMC880" s="75"/>
      <c r="WMD880" s="81"/>
      <c r="WME880" s="75"/>
      <c r="WMF880" s="81"/>
      <c r="WMG880" s="75"/>
      <c r="WMH880" s="81"/>
      <c r="WMI880" s="75"/>
      <c r="WMJ880" s="81"/>
      <c r="WMK880" s="75"/>
      <c r="WML880" s="81"/>
      <c r="WMM880" s="75"/>
      <c r="WMN880" s="81"/>
      <c r="WMO880" s="75"/>
      <c r="WMP880" s="81"/>
      <c r="WMQ880" s="75"/>
      <c r="WMR880" s="81"/>
      <c r="WMS880" s="75"/>
      <c r="WMT880" s="81"/>
      <c r="WMU880" s="75"/>
      <c r="WMV880" s="81"/>
      <c r="WMW880" s="75"/>
      <c r="WMX880" s="81"/>
      <c r="WMY880" s="75"/>
      <c r="WMZ880" s="81"/>
      <c r="WNA880" s="75"/>
      <c r="WNB880" s="81"/>
      <c r="WNC880" s="75"/>
      <c r="WND880" s="81"/>
      <c r="WNE880" s="75"/>
      <c r="WNF880" s="81"/>
      <c r="WNG880" s="75"/>
      <c r="WNH880" s="81"/>
      <c r="WNI880" s="75"/>
      <c r="WNJ880" s="81"/>
      <c r="WNK880" s="75"/>
      <c r="WNL880" s="81"/>
      <c r="WNM880" s="75"/>
      <c r="WNN880" s="81"/>
      <c r="WNO880" s="75"/>
      <c r="WNP880" s="81"/>
      <c r="WNQ880" s="75"/>
      <c r="WNR880" s="81"/>
      <c r="WNS880" s="75"/>
      <c r="WNT880" s="81"/>
      <c r="WNU880" s="75"/>
      <c r="WNV880" s="81"/>
      <c r="WNW880" s="75"/>
      <c r="WNX880" s="81"/>
      <c r="WNY880" s="75"/>
      <c r="WNZ880" s="81"/>
      <c r="WOA880" s="75"/>
      <c r="WOB880" s="81"/>
      <c r="WOC880" s="75"/>
      <c r="WOD880" s="81"/>
      <c r="WOE880" s="75"/>
      <c r="WOF880" s="81"/>
      <c r="WOG880" s="75"/>
      <c r="WOH880" s="81"/>
      <c r="WOI880" s="75"/>
      <c r="WOJ880" s="81"/>
      <c r="WOK880" s="75"/>
      <c r="WOL880" s="81"/>
      <c r="WOM880" s="75"/>
      <c r="WON880" s="81"/>
      <c r="WOO880" s="75"/>
      <c r="WOP880" s="81"/>
      <c r="WOQ880" s="75"/>
      <c r="WOR880" s="81"/>
      <c r="WOS880" s="75"/>
      <c r="WOT880" s="81"/>
      <c r="WOU880" s="75"/>
      <c r="WOV880" s="81"/>
      <c r="WOW880" s="75"/>
      <c r="WOX880" s="81"/>
      <c r="WOY880" s="75"/>
      <c r="WOZ880" s="81"/>
      <c r="WPA880" s="75"/>
      <c r="WPB880" s="81"/>
      <c r="WPC880" s="75"/>
      <c r="WPD880" s="81"/>
      <c r="WPE880" s="75"/>
      <c r="WPF880" s="81"/>
      <c r="WPG880" s="75"/>
      <c r="WPH880" s="81"/>
      <c r="WPI880" s="75"/>
      <c r="WPJ880" s="81"/>
      <c r="WPK880" s="75"/>
      <c r="WPL880" s="81"/>
      <c r="WPM880" s="75"/>
      <c r="WPN880" s="81"/>
      <c r="WPO880" s="75"/>
      <c r="WPP880" s="81"/>
      <c r="WPQ880" s="75"/>
      <c r="WPR880" s="81"/>
      <c r="WPS880" s="75"/>
      <c r="WPT880" s="81"/>
      <c r="WPU880" s="75"/>
      <c r="WPV880" s="81"/>
      <c r="WPW880" s="75"/>
      <c r="WPX880" s="81"/>
      <c r="WPY880" s="75"/>
      <c r="WPZ880" s="81"/>
      <c r="WQA880" s="75"/>
      <c r="WQB880" s="81"/>
      <c r="WQC880" s="75"/>
      <c r="WQD880" s="81"/>
      <c r="WQE880" s="75"/>
      <c r="WQF880" s="81"/>
      <c r="WQG880" s="75"/>
      <c r="WQH880" s="81"/>
      <c r="WQI880" s="75"/>
      <c r="WQJ880" s="81"/>
      <c r="WQK880" s="75"/>
      <c r="WQL880" s="81"/>
      <c r="WQM880" s="75"/>
      <c r="WQN880" s="81"/>
      <c r="WQO880" s="75"/>
      <c r="WQP880" s="81"/>
      <c r="WQQ880" s="75"/>
      <c r="WQR880" s="81"/>
      <c r="WQS880" s="75"/>
      <c r="WQT880" s="81"/>
      <c r="WQU880" s="75"/>
      <c r="WQV880" s="81"/>
      <c r="WQW880" s="75"/>
      <c r="WQX880" s="81"/>
      <c r="WQY880" s="75"/>
      <c r="WQZ880" s="81"/>
      <c r="WRA880" s="75"/>
      <c r="WRB880" s="81"/>
      <c r="WRC880" s="75"/>
      <c r="WRD880" s="81"/>
      <c r="WRE880" s="75"/>
      <c r="WRF880" s="81"/>
      <c r="WRG880" s="75"/>
      <c r="WRH880" s="81"/>
      <c r="WRI880" s="75"/>
      <c r="WRJ880" s="81"/>
      <c r="WRK880" s="75"/>
      <c r="WRL880" s="81"/>
      <c r="WRM880" s="75"/>
      <c r="WRN880" s="81"/>
      <c r="WRO880" s="75"/>
      <c r="WRP880" s="81"/>
      <c r="WRQ880" s="75"/>
      <c r="WRR880" s="81"/>
      <c r="WRS880" s="75"/>
      <c r="WRT880" s="81"/>
      <c r="WRU880" s="75"/>
      <c r="WRV880" s="81"/>
      <c r="WRW880" s="75"/>
      <c r="WRX880" s="81"/>
      <c r="WRY880" s="75"/>
      <c r="WRZ880" s="81"/>
      <c r="WSA880" s="75"/>
      <c r="WSB880" s="81"/>
      <c r="WSC880" s="75"/>
      <c r="WSD880" s="81"/>
      <c r="WSE880" s="75"/>
      <c r="WSF880" s="81"/>
      <c r="WSG880" s="75"/>
      <c r="WSH880" s="81"/>
      <c r="WSI880" s="75"/>
      <c r="WSJ880" s="81"/>
      <c r="WSK880" s="75"/>
      <c r="WSL880" s="81"/>
      <c r="WSM880" s="75"/>
      <c r="WSN880" s="81"/>
      <c r="WSO880" s="75"/>
      <c r="WSP880" s="81"/>
      <c r="WSQ880" s="75"/>
      <c r="WSR880" s="81"/>
      <c r="WSS880" s="75"/>
      <c r="WST880" s="81"/>
      <c r="WSU880" s="75"/>
      <c r="WSV880" s="81"/>
      <c r="WSW880" s="75"/>
      <c r="WSX880" s="81"/>
      <c r="WSY880" s="75"/>
      <c r="WSZ880" s="81"/>
      <c r="WTA880" s="75"/>
      <c r="WTB880" s="81"/>
      <c r="WTC880" s="75"/>
      <c r="WTD880" s="81"/>
      <c r="WTE880" s="75"/>
      <c r="WTF880" s="81"/>
      <c r="WTG880" s="75"/>
      <c r="WTH880" s="81"/>
      <c r="WTI880" s="75"/>
      <c r="WTJ880" s="81"/>
      <c r="WTK880" s="75"/>
      <c r="WTL880" s="81"/>
      <c r="WTM880" s="75"/>
      <c r="WTN880" s="81"/>
      <c r="WTO880" s="75"/>
      <c r="WTP880" s="81"/>
      <c r="WTQ880" s="75"/>
      <c r="WTR880" s="81"/>
      <c r="WTS880" s="75"/>
      <c r="WTT880" s="81"/>
      <c r="WTU880" s="75"/>
      <c r="WTV880" s="81"/>
      <c r="WTW880" s="75"/>
      <c r="WTX880" s="81"/>
      <c r="WTY880" s="75"/>
      <c r="WTZ880" s="81"/>
      <c r="WUA880" s="75"/>
      <c r="WUB880" s="81"/>
      <c r="WUC880" s="75"/>
      <c r="WUD880" s="81"/>
      <c r="WUE880" s="75"/>
      <c r="WUF880" s="81"/>
      <c r="WUG880" s="75"/>
      <c r="WUH880" s="81"/>
      <c r="WUI880" s="75"/>
      <c r="WUJ880" s="81"/>
      <c r="WUK880" s="75"/>
      <c r="WUL880" s="81"/>
      <c r="WUM880" s="75"/>
      <c r="WUN880" s="81"/>
      <c r="WUO880" s="75"/>
      <c r="WUP880" s="81"/>
      <c r="WUQ880" s="75"/>
      <c r="WUR880" s="81"/>
      <c r="WUS880" s="75"/>
      <c r="WUT880" s="81"/>
      <c r="WUU880" s="75"/>
      <c r="WUV880" s="81"/>
      <c r="WUW880" s="75"/>
      <c r="WUX880" s="81"/>
      <c r="WUY880" s="75"/>
      <c r="WUZ880" s="81"/>
      <c r="WVA880" s="75"/>
      <c r="WVB880" s="81"/>
      <c r="WVC880" s="75"/>
      <c r="WVD880" s="81"/>
      <c r="WVE880" s="75"/>
      <c r="WVF880" s="81"/>
      <c r="WVG880" s="75"/>
      <c r="WVH880" s="81"/>
      <c r="WVI880" s="75"/>
      <c r="WVJ880" s="81"/>
      <c r="WVK880" s="75"/>
      <c r="WVL880" s="81"/>
      <c r="WVM880" s="75"/>
      <c r="WVN880" s="81"/>
      <c r="WVO880" s="75"/>
      <c r="WVP880" s="81"/>
      <c r="WVQ880" s="75"/>
      <c r="WVR880" s="81"/>
      <c r="WVS880" s="75"/>
      <c r="WVT880" s="81"/>
      <c r="WVU880" s="75"/>
      <c r="WVV880" s="81"/>
      <c r="WVW880" s="75"/>
      <c r="WVX880" s="81"/>
      <c r="WVY880" s="75"/>
      <c r="WVZ880" s="81"/>
      <c r="WWA880" s="75"/>
      <c r="WWB880" s="81"/>
      <c r="WWC880" s="75"/>
      <c r="WWD880" s="81"/>
      <c r="WWE880" s="75"/>
      <c r="WWF880" s="81"/>
      <c r="WWG880" s="75"/>
      <c r="WWH880" s="81"/>
      <c r="WWI880" s="75"/>
      <c r="WWJ880" s="81"/>
      <c r="WWK880" s="75"/>
      <c r="WWL880" s="81"/>
      <c r="WWM880" s="75"/>
      <c r="WWN880" s="81"/>
      <c r="WWO880" s="75"/>
      <c r="WWP880" s="81"/>
      <c r="WWQ880" s="75"/>
      <c r="WWR880" s="81"/>
      <c r="WWS880" s="75"/>
      <c r="WWT880" s="81"/>
      <c r="WWU880" s="75"/>
      <c r="WWV880" s="81"/>
      <c r="WWW880" s="75"/>
      <c r="WWX880" s="81"/>
      <c r="WWY880" s="75"/>
      <c r="WWZ880" s="81"/>
      <c r="WXA880" s="75"/>
      <c r="WXB880" s="81"/>
      <c r="WXC880" s="75"/>
      <c r="WXD880" s="81"/>
      <c r="WXE880" s="75"/>
      <c r="WXF880" s="81"/>
      <c r="WXG880" s="75"/>
      <c r="WXH880" s="81"/>
      <c r="WXI880" s="75"/>
      <c r="WXJ880" s="81"/>
      <c r="WXK880" s="75"/>
      <c r="WXL880" s="81"/>
      <c r="WXM880" s="75"/>
      <c r="WXN880" s="81"/>
      <c r="WXO880" s="75"/>
      <c r="WXP880" s="81"/>
      <c r="WXQ880" s="75"/>
      <c r="WXR880" s="81"/>
      <c r="WXS880" s="75"/>
      <c r="WXT880" s="81"/>
      <c r="WXU880" s="75"/>
      <c r="WXV880" s="81"/>
      <c r="WXW880" s="75"/>
      <c r="WXX880" s="81"/>
      <c r="WXY880" s="75"/>
      <c r="WXZ880" s="81"/>
      <c r="WYA880" s="75"/>
      <c r="WYB880" s="81"/>
      <c r="WYC880" s="75"/>
      <c r="WYD880" s="81"/>
      <c r="WYE880" s="75"/>
      <c r="WYF880" s="81"/>
      <c r="WYG880" s="75"/>
      <c r="WYH880" s="81"/>
      <c r="WYI880" s="75"/>
      <c r="WYJ880" s="81"/>
      <c r="WYK880" s="75"/>
      <c r="WYL880" s="81"/>
      <c r="WYM880" s="75"/>
      <c r="WYN880" s="81"/>
      <c r="WYO880" s="75"/>
      <c r="WYP880" s="81"/>
      <c r="WYQ880" s="75"/>
      <c r="WYR880" s="81"/>
      <c r="WYS880" s="75"/>
      <c r="WYT880" s="81"/>
      <c r="WYU880" s="75"/>
      <c r="WYV880" s="81"/>
      <c r="WYW880" s="75"/>
      <c r="WYX880" s="81"/>
      <c r="WYY880" s="75"/>
      <c r="WYZ880" s="81"/>
      <c r="WZA880" s="75"/>
      <c r="WZB880" s="81"/>
      <c r="WZC880" s="75"/>
      <c r="WZD880" s="81"/>
      <c r="WZE880" s="75"/>
      <c r="WZF880" s="81"/>
      <c r="WZG880" s="75"/>
      <c r="WZH880" s="81"/>
      <c r="WZI880" s="75"/>
      <c r="WZJ880" s="81"/>
      <c r="WZK880" s="75"/>
      <c r="WZL880" s="81"/>
      <c r="WZM880" s="75"/>
      <c r="WZN880" s="81"/>
      <c r="WZO880" s="75"/>
      <c r="WZP880" s="81"/>
      <c r="WZQ880" s="75"/>
      <c r="WZR880" s="81"/>
      <c r="WZS880" s="75"/>
      <c r="WZT880" s="81"/>
      <c r="WZU880" s="75"/>
      <c r="WZV880" s="81"/>
      <c r="WZW880" s="75"/>
      <c r="WZX880" s="81"/>
      <c r="WZY880" s="75"/>
      <c r="WZZ880" s="81"/>
      <c r="XAA880" s="75"/>
      <c r="XAB880" s="81"/>
      <c r="XAC880" s="75"/>
      <c r="XAD880" s="81"/>
      <c r="XAE880" s="75"/>
      <c r="XAF880" s="81"/>
      <c r="XAG880" s="75"/>
      <c r="XAH880" s="81"/>
      <c r="XAI880" s="75"/>
      <c r="XAJ880" s="81"/>
      <c r="XAK880" s="75"/>
      <c r="XAL880" s="81"/>
      <c r="XAM880" s="75"/>
      <c r="XAN880" s="81"/>
      <c r="XAO880" s="75"/>
      <c r="XAP880" s="81"/>
      <c r="XAQ880" s="75"/>
      <c r="XAR880" s="81"/>
      <c r="XAS880" s="75"/>
      <c r="XAT880" s="81"/>
      <c r="XAU880" s="75"/>
      <c r="XAV880" s="81"/>
      <c r="XAW880" s="75"/>
      <c r="XAX880" s="81"/>
      <c r="XAY880" s="75"/>
      <c r="XAZ880" s="81"/>
      <c r="XBA880" s="75"/>
      <c r="XBB880" s="81"/>
      <c r="XBC880" s="75"/>
      <c r="XBD880" s="81"/>
      <c r="XBE880" s="75"/>
      <c r="XBF880" s="81"/>
      <c r="XBG880" s="75"/>
      <c r="XBH880" s="81"/>
      <c r="XBI880" s="75"/>
      <c r="XBJ880" s="81"/>
      <c r="XBK880" s="75"/>
      <c r="XBL880" s="81"/>
      <c r="XBM880" s="75"/>
      <c r="XBN880" s="81"/>
      <c r="XBO880" s="75"/>
      <c r="XBP880" s="81"/>
      <c r="XBQ880" s="75"/>
      <c r="XBR880" s="81"/>
      <c r="XBS880" s="75"/>
      <c r="XBT880" s="81"/>
      <c r="XBU880" s="75"/>
      <c r="XBV880" s="81"/>
      <c r="XBW880" s="75"/>
      <c r="XBX880" s="81"/>
      <c r="XBY880" s="75"/>
      <c r="XBZ880" s="81"/>
      <c r="XCA880" s="75"/>
      <c r="XCB880" s="81"/>
      <c r="XCC880" s="75"/>
      <c r="XCD880" s="81"/>
      <c r="XCE880" s="75"/>
      <c r="XCF880" s="81"/>
      <c r="XCG880" s="75"/>
      <c r="XCH880" s="81"/>
      <c r="XCI880" s="75"/>
      <c r="XCJ880" s="81"/>
      <c r="XCK880" s="75"/>
      <c r="XCL880" s="81"/>
      <c r="XCM880" s="75"/>
      <c r="XCN880" s="81"/>
      <c r="XCO880" s="75"/>
      <c r="XCP880" s="81"/>
      <c r="XCQ880" s="75"/>
      <c r="XCR880" s="81"/>
      <c r="XCS880" s="75"/>
      <c r="XCT880" s="81"/>
      <c r="XCU880" s="75"/>
      <c r="XCV880" s="81"/>
      <c r="XCW880" s="75"/>
      <c r="XCX880" s="81"/>
      <c r="XCY880" s="75"/>
      <c r="XCZ880" s="81"/>
      <c r="XDA880" s="75"/>
      <c r="XDB880" s="81"/>
      <c r="XDC880" s="75"/>
      <c r="XDD880" s="81"/>
      <c r="XDE880" s="75"/>
      <c r="XDF880" s="81"/>
      <c r="XDG880" s="75"/>
      <c r="XDH880" s="81"/>
      <c r="XDI880" s="75"/>
      <c r="XDJ880" s="81"/>
      <c r="XDK880" s="75"/>
      <c r="XDL880" s="81"/>
      <c r="XDM880" s="75"/>
      <c r="XDN880" s="81"/>
      <c r="XDO880" s="75"/>
      <c r="XDP880" s="81"/>
      <c r="XDQ880" s="75"/>
      <c r="XDR880" s="81"/>
      <c r="XDS880" s="75"/>
      <c r="XDT880" s="81"/>
      <c r="XDU880" s="75"/>
      <c r="XDV880" s="81"/>
      <c r="XDW880" s="75"/>
      <c r="XDX880" s="81"/>
      <c r="XDY880" s="75"/>
      <c r="XDZ880" s="81"/>
      <c r="XEA880" s="75"/>
      <c r="XEB880" s="81"/>
      <c r="XEC880" s="75"/>
      <c r="XED880" s="81"/>
      <c r="XEE880" s="75"/>
      <c r="XEF880" s="81"/>
      <c r="XEG880" s="75"/>
      <c r="XEH880" s="81"/>
      <c r="XEI880" s="75"/>
      <c r="XEJ880" s="81"/>
      <c r="XEK880" s="75"/>
      <c r="XEL880" s="81"/>
      <c r="XEM880" s="75"/>
      <c r="XEN880" s="81"/>
      <c r="XEO880" s="75"/>
      <c r="XEP880" s="81"/>
      <c r="XEQ880" s="75"/>
      <c r="XER880" s="81"/>
      <c r="XES880" s="75"/>
      <c r="XET880" s="81"/>
      <c r="XEU880" s="75"/>
      <c r="XEV880" s="81"/>
      <c r="XEW880" s="75"/>
      <c r="XEX880" s="81"/>
      <c r="XEY880" s="75"/>
      <c r="XEZ880" s="81"/>
      <c r="XFA880" s="75"/>
      <c r="XFB880" s="81"/>
      <c r="XFC880" s="75"/>
      <c r="XFD880" s="81"/>
    </row>
    <row r="881" spans="2:46" s="75" customFormat="1" hidden="1" x14ac:dyDescent="0.3">
      <c r="C881" s="75" t="s">
        <v>68</v>
      </c>
      <c r="AE881" s="79">
        <f>IF($C$34="0 days",AE$34,IF($C$34="10 days",AE$34*0.7,IF($C$34="30 days",0,IF($C$34="45 days",0,"Fel"))))*($D$34+1)</f>
        <v>0</v>
      </c>
      <c r="AF881" s="79">
        <f>IF($C$34="0 days",0,IF($C$34="10 days",AE$34*0.3,IF($C$34="30 days",AE$34,IF($C$34="45 days",(AE$34*0.56),"Fel"))))*($D$34+1)</f>
        <v>0</v>
      </c>
      <c r="AG881" s="79">
        <f>IF($C$34="0 days",0,IF($C$34="10 days",0,IF($C$34="30 days",0,IF($C$34="45 days",(AE$34*0.44),"Fel"))))*($D$34+1)</f>
        <v>0</v>
      </c>
      <c r="AH881" s="79">
        <f>IF($C$34="0 days",0,IF($C$34="10 days",0,IF($C$34="30 days",0,IF($C$34="45 days",(AE$34*0.44),"Fel"))))*($D$34+1)</f>
        <v>0</v>
      </c>
      <c r="AI881" s="81"/>
      <c r="AK881" s="81"/>
      <c r="AM881" s="81"/>
      <c r="AO881" s="81"/>
      <c r="AQ881" s="81"/>
    </row>
    <row r="882" spans="2:46" s="75" customFormat="1" hidden="1" x14ac:dyDescent="0.3">
      <c r="C882" s="75" t="s">
        <v>69</v>
      </c>
      <c r="AD882" s="79"/>
      <c r="AF882" s="79">
        <f>IF($C$34="0 days",AF$34,IF($C$34="10 days",AF$34*0.7,IF($C$34="30 days",0,IF($C$34="45 days",0,"Fel"))))*($D$34+1)</f>
        <v>0</v>
      </c>
      <c r="AG882" s="79">
        <f>IF($C$34="0 days",0,IF($C$34="10 days",AF$34*0.3,IF($C$34="30 days",AF$34,IF($C$34="45 days",(AF$34*0.56),"Fel"))))*($D$34+1)</f>
        <v>0</v>
      </c>
      <c r="AH882" s="79">
        <f>IF($C$34="0 days",0,IF($C$34="10 days",0,IF($C$34="30 days",0,IF($C$34="45 days",(AF$34*0.44),"Fel"))))*($D$34+1)</f>
        <v>0</v>
      </c>
    </row>
    <row r="883" spans="2:46" s="75" customFormat="1" hidden="1" x14ac:dyDescent="0.3">
      <c r="C883" s="75" t="s">
        <v>70</v>
      </c>
      <c r="AG883" s="79">
        <f>IF($C$34="0 days",AG$34,IF($C$34="10 days",AG$34*0.7,IF($C$34="30 days",0,IF($C$34="45 days",0,"Fel"))))*($D$34+1)</f>
        <v>0</v>
      </c>
      <c r="AH883" s="79">
        <f>IF($C$34="0 days",0,IF($C$34="10 days",AG$34*0.3,IF($C$34="30 days",AG$34,IF($C$34="45 days",(AG$34*0.56),"Fel"))))*($D$34+1)</f>
        <v>0</v>
      </c>
      <c r="AI883" s="79">
        <f>IF($C$34="0 days",0,IF($C$34="10 days",0,IF($C$34="30 days",0,IF($C$34="45 days",(AG$34*0.44),"Fel"))))*($D$34+1)</f>
        <v>0</v>
      </c>
    </row>
    <row r="884" spans="2:46" s="75" customFormat="1" hidden="1" x14ac:dyDescent="0.3">
      <c r="C884" s="75" t="s">
        <v>71</v>
      </c>
      <c r="AH884" s="79">
        <f>IF($C$34="0 days",AH$34,IF($C$34="10 days",AH$34*0.7,IF($C$34="30 days",0,IF($C$34="45 days",0,"Fel"))))*($D$34+1)</f>
        <v>0</v>
      </c>
      <c r="AI884" s="79">
        <f>IF($C$34="0 days",0,IF($C$34="10 days",AH$34*0.3,IF($C$34="30 days",AH$34,IF($C$34="45 days",(AH$34*0.56),"Fel"))))*($D$34+1)</f>
        <v>0</v>
      </c>
      <c r="AJ884" s="79">
        <f>IF($C$34="0 days",0,IF($C$34="10 days",0,IF($C$34="30 days",0,IF($C$34="45 days",(AH$34*0.44),"Fel"))))*($D$34+1)</f>
        <v>0</v>
      </c>
      <c r="AT884" s="79"/>
    </row>
    <row r="885" spans="2:46" s="79" customFormat="1" hidden="1" x14ac:dyDescent="0.3">
      <c r="C885" s="79" t="s">
        <v>72</v>
      </c>
      <c r="AD885" s="75"/>
      <c r="AE885" s="75"/>
      <c r="AF885" s="75"/>
      <c r="AG885" s="75"/>
      <c r="AH885" s="75"/>
      <c r="AI885" s="79">
        <f>IF($C$34="0 days",AI$34,IF($C$34="10 days",AI$34*0.7,IF($C$34="30 days",0,IF($C$34="45 days",0,"Fel"))))*($D$34+1)</f>
        <v>0</v>
      </c>
      <c r="AJ885" s="79">
        <f>IF($C$34="0 days",0,IF($C$34="10 days",AI$34*0.3,IF($C$34="30 days",AI$34,IF($C$34="45 days",(AI$34*0.56),"Fel"))))*($D$34+1)</f>
        <v>0</v>
      </c>
      <c r="AK885" s="79">
        <f>IF($C$34="0 days",0,IF($C$34="10 days",0,IF($C$34="30 days",0,IF($C$34="45 days",(AI$34*0.44),"Fel"))))*($D$34+1)</f>
        <v>0</v>
      </c>
      <c r="AL885" s="75"/>
      <c r="AM885" s="75"/>
      <c r="AN885" s="75"/>
      <c r="AO885" s="75"/>
      <c r="AP885" s="75"/>
      <c r="AQ885" s="75"/>
    </row>
    <row r="886" spans="2:46" s="79" customFormat="1" hidden="1" x14ac:dyDescent="0.3">
      <c r="C886" s="79" t="s">
        <v>73</v>
      </c>
      <c r="AD886" s="75"/>
      <c r="AJ886" s="79">
        <f>IF($C$34="0 days",AJ$34,IF($C$34="10 days",AJ$34*0.7,IF($C$34="30 days",0,IF($C$34="45 days",0,"Fel"))))*($D$34+1)</f>
        <v>0</v>
      </c>
      <c r="AK886" s="79">
        <f>IF($C$34="0 days",0,IF($C$34="10 days",AJ$34*0.3,IF($C$34="30 days",AJ$34,IF($C$34="45 days",(AJ$34*0.56),"Fel"))))*($D$34+1)</f>
        <v>0</v>
      </c>
      <c r="AL886" s="79">
        <f>IF($C$34="0 days",0,IF($C$34="10 days",0,IF($C$34="30 days",0,IF($C$34="45 days",(AJ$34*0.44),"Fel"))))*($D$34+1)</f>
        <v>0</v>
      </c>
    </row>
    <row r="887" spans="2:46" s="79" customFormat="1" hidden="1" x14ac:dyDescent="0.3">
      <c r="C887" s="79" t="s">
        <v>74</v>
      </c>
      <c r="AK887" s="79">
        <f>IF($C$34="0 days",AK$34,IF($C$34="10 days",AK$34*0.7,IF($C$34="30 days",0,IF($C$34="45 days",0,"Fel"))))*($D$34+1)</f>
        <v>0</v>
      </c>
      <c r="AL887" s="79">
        <f>IF($C$34="0 days",0,IF($C$34="10 days",AK$34*0.3,IF($C$34="30 days",AK$34,IF($C$34="45 days",(AK$34*0.56),"Fel"))))*($D$34+1)</f>
        <v>0</v>
      </c>
      <c r="AM887" s="79">
        <f>IF($C$34="0 days",0,IF($C$34="10 days",0,IF($C$34="30 days",0,IF($C$34="45 days",(AK$34*0.44),"Fel"))))*($D$34+1)</f>
        <v>0</v>
      </c>
    </row>
    <row r="888" spans="2:46" s="79" customFormat="1" hidden="1" x14ac:dyDescent="0.3">
      <c r="C888" s="79" t="s">
        <v>75</v>
      </c>
      <c r="AL888" s="79">
        <f>IF($C$34="0 days",AL$34,IF($C$34="10 days",AL$34*0.7,IF($C$34="30 days",0,IF($C$34="45 days",0,"Fel"))))*($D$34+1)</f>
        <v>0</v>
      </c>
      <c r="AM888" s="79">
        <f>IF($C$34="0 days",0,IF($C$34="10 days",AL$34*0.3,IF($C$34="30 days",AL$34,IF($C$34="45 days",(AL$34*0.56),"Fel"))))*($D$34+1)</f>
        <v>0</v>
      </c>
      <c r="AN888" s="79">
        <f>IF($C$34="0 days",0,IF($C$34="10 days",0,IF($C$34="30 days",0,IF($C$34="45 days",(AL$34*0.44),"Fel"))))*($D$34+1)</f>
        <v>0</v>
      </c>
    </row>
    <row r="889" spans="2:46" s="79" customFormat="1" hidden="1" x14ac:dyDescent="0.3">
      <c r="C889" s="79" t="s">
        <v>76</v>
      </c>
      <c r="AM889" s="79">
        <f>IF($C$34="0 days",AM$34,IF($C$34="10 days",AM$34*0.7,IF($C$34="30 days",0,IF($C$34="45 days",0,"Fel"))))*($D$34+1)</f>
        <v>0</v>
      </c>
      <c r="AN889" s="79">
        <f>IF($C$34="0 days",0,IF($C$34="10 days",AM$34*0.3,IF($C$34="30 days",AM$34,IF($C$34="45 days",(AM$34*0.56),"Fel"))))*($D$34+1)</f>
        <v>0</v>
      </c>
      <c r="AO889" s="79">
        <f>IF($C$34="0 days",0,IF($C$34="10 days",0,IF($C$34="30 days",0,IF($C$34="45 days",(AM$34*0.44),"Fel"))))*($D$34+1)</f>
        <v>0</v>
      </c>
    </row>
    <row r="890" spans="2:46" s="79" customFormat="1" hidden="1" x14ac:dyDescent="0.3">
      <c r="C890" s="79" t="s">
        <v>77</v>
      </c>
      <c r="AN890" s="79">
        <f>IF($C$34="0 days",AN$34,IF($C$34="10 days",AN$34*0.7,IF($C$34="30 days",0,IF($C$34="45 days",0,"Fel"))))*($D$34+1)</f>
        <v>0</v>
      </c>
      <c r="AO890" s="79">
        <f>IF($C$34="0 days",0,IF($C$34="10 days",AN$34*0.3,IF($C$34="30 days",AN$34,IF($C$34="45 days",(AN$34*0.56),"Fel"))))*($D$34+1)</f>
        <v>0</v>
      </c>
      <c r="AP890" s="79">
        <f>IF($C$34="0 days",0,IF($C$34="10 days",0,IF($C$34="30 days",0,IF($C$34="45 days",(AN$34*0.44),"Fel"))))*($D$34+1)</f>
        <v>0</v>
      </c>
    </row>
    <row r="891" spans="2:46" s="79" customFormat="1" hidden="1" x14ac:dyDescent="0.3">
      <c r="C891" s="79" t="s">
        <v>78</v>
      </c>
      <c r="AO891" s="79">
        <f>IF($C$34="0 days",AO$34,IF($C$34="10 days",AO$34*0.7,IF($C$34="30 days",0,IF($C$34="45 days",0,"Fel"))))*($D$34+1)</f>
        <v>0</v>
      </c>
      <c r="AP891" s="79">
        <f>IF($C$34="0 days",0,IF($C$34="10 days",AO$34*0.3,IF($C$34="30 days",AO$34,IF($C$34="45 days",(AO$34*0.56),"Fel"))))*($D$34+1)</f>
        <v>0</v>
      </c>
    </row>
    <row r="892" spans="2:46" s="79" customFormat="1" hidden="1" x14ac:dyDescent="0.3">
      <c r="C892" s="79" t="s">
        <v>79</v>
      </c>
      <c r="AP892" s="79">
        <f>IF($C$34="0 days",AP$34,IF($C$34="10 days",AP$34*0.7,IF($C$34="30 days",0,IF($C$34="45 days",0,"Fel"))))*($D$34+1)</f>
        <v>0</v>
      </c>
    </row>
    <row r="893" spans="2:46" s="79" customFormat="1" hidden="1" x14ac:dyDescent="0.3">
      <c r="B893" s="79">
        <f>+B35</f>
        <v>0</v>
      </c>
      <c r="C893" s="75" t="s">
        <v>68</v>
      </c>
      <c r="E893" s="75">
        <f>IF($C$35="0 days",E$35,IF($C$35="10 days",E$35*0.7,IF($C$35="30 days",0,IF($C$35="45 days",0,"Fel"))))*($D$35+1)</f>
        <v>0</v>
      </c>
      <c r="F893" s="75">
        <f>IF($C$35="0 days",0,IF($C$35="10 days",E$35*0.3,IF($C$35="30 days",E$35,IF($C$35="45 days",(E$35*0.56),"Fel"))))*($D$35+1)</f>
        <v>0</v>
      </c>
      <c r="G893" s="75">
        <f>IF($C$35="0 days",0,IF($C$35="10 days",0,IF($C$35="30 days",0,IF($C$35="45 days",(E$35*0.44),"Fel"))))*($D$35+1)</f>
        <v>0</v>
      </c>
    </row>
    <row r="894" spans="2:46" s="79" customFormat="1" hidden="1" x14ac:dyDescent="0.3">
      <c r="C894" s="75" t="s">
        <v>69</v>
      </c>
      <c r="F894" s="75">
        <f>IF($C$35="0 days",F$35,IF($C$35="10 days",F$35*0.7,IF($C$35="30 days",0,IF($C$35="45 days",0,"Fel"))))*($D$35+1)</f>
        <v>0</v>
      </c>
      <c r="G894" s="75">
        <f>IF($C$35="0 days",0,IF($C$35="10 days",F$35*0.3,IF($C$35="30 days",F$35,IF($C$35="45 days",(F$35*0.56),"Fel"))))*($D$35+1)</f>
        <v>0</v>
      </c>
      <c r="H894" s="75">
        <f>IF($C$35="0 days",0,IF($C$35="10 days",0,IF($C$35="30 days",0,IF($C$35="45 days",(F$35*0.44),"Fel"))))*($D$35+1)</f>
        <v>0</v>
      </c>
    </row>
    <row r="895" spans="2:46" s="79" customFormat="1" hidden="1" x14ac:dyDescent="0.3">
      <c r="C895" s="75" t="s">
        <v>70</v>
      </c>
      <c r="G895" s="75">
        <f>IF($C$35="0 days",G$35,IF($C$35="10 days",G$35*0.7,IF($C$35="30 days",0,IF($C$35="45 days",0,"Fel"))))*($D$35+1)</f>
        <v>0</v>
      </c>
      <c r="H895" s="75">
        <f>IF($C$35="0 days",0,IF($C$35="10 days",G$35*0.3,IF($C$35="30 days",G$35,IF($C$35="45 days",(G$35*0.56),"Fel"))))*($D$35+1)</f>
        <v>0</v>
      </c>
      <c r="I895" s="75">
        <f>IF($C$35="0 days",0,IF($C$35="10 days",0,IF($C$35="30 days",0,IF($C$35="45 days",(G$35*0.44),"Fel"))))*($D$35+1)</f>
        <v>0</v>
      </c>
    </row>
    <row r="896" spans="2:46" s="79" customFormat="1" hidden="1" x14ac:dyDescent="0.3">
      <c r="C896" s="75" t="s">
        <v>71</v>
      </c>
      <c r="H896" s="75">
        <f>IF($C$35="0 days",H$35,IF($C$35="10 days",H$35*0.7,IF($C$35="30 days",0,IF($C$35="45 days",0,"Fel"))))*($D$35+1)</f>
        <v>0</v>
      </c>
      <c r="I896" s="75">
        <f>IF($C$35="0 days",0,IF($C$35="10 days",H$35*0.3,IF($C$35="30 days",H$35,IF($C$35="45 days",(H$35*0.56),"Fel"))))*($D$35+1)</f>
        <v>0</v>
      </c>
      <c r="J896" s="75">
        <f>IF($C$35="0 days",0,IF($C$35="10 days",0,IF($C$35="30 days",0,IF($C$35="45 days",(H$35*0.44),"Fel"))))*($D$35+1)</f>
        <v>0</v>
      </c>
    </row>
    <row r="897" spans="2:26" s="79" customFormat="1" hidden="1" x14ac:dyDescent="0.3">
      <c r="C897" s="79" t="s">
        <v>72</v>
      </c>
      <c r="I897" s="75">
        <f>IF($C$35="0 days",I$35,IF($C$35="10 days",I$35*0.7,IF($C$35="30 days",0,IF($C$35="45 days",0,"Fel"))))*($D$35+1)</f>
        <v>0</v>
      </c>
      <c r="J897" s="75">
        <f>IF($C$35="0 days",0,IF($C$35="10 days",I$35*0.3,IF($C$35="30 days",I$35,IF($C$35="45 days",(I$35*0.56),"Fel"))))*($D$35+1)</f>
        <v>0</v>
      </c>
      <c r="K897" s="75">
        <f>IF($C$35="0 days",0,IF($C$35="10 days",0,IF($C$35="30 days",0,IF($C$35="45 days",(I$35*0.44),"Fel"))))*($D$35+1)</f>
        <v>0</v>
      </c>
    </row>
    <row r="898" spans="2:26" s="79" customFormat="1" hidden="1" x14ac:dyDescent="0.3">
      <c r="C898" s="79" t="s">
        <v>73</v>
      </c>
      <c r="J898" s="75">
        <f>IF($C$35="0 days",J$35,IF($C$35="10 days",J$35*0.7,IF($C$35="30 days",0,IF($C$35="45 days",0,"Fel"))))*($D$35+1)</f>
        <v>0</v>
      </c>
      <c r="K898" s="75">
        <f>IF($C$35="0 days",0,IF($C$35="10 days",J$35*0.3,IF($C$35="30 days",J$35,IF($C$35="45 days",(J$35*0.56),"Fel"))))*($D$35+1)</f>
        <v>0</v>
      </c>
      <c r="L898" s="75">
        <f>IF($C$35="0 days",0,IF($C$35="10 days",0,IF($C$35="30 days",0,IF($C$35="45 days",(J$35*0.44),"Fel"))))*($D$35+1)</f>
        <v>0</v>
      </c>
    </row>
    <row r="899" spans="2:26" s="79" customFormat="1" hidden="1" x14ac:dyDescent="0.3">
      <c r="C899" s="79" t="s">
        <v>74</v>
      </c>
      <c r="K899" s="75">
        <f>IF($C$35="0 days",K$35,IF($C$35="10 days",K$35*0.7,IF($C$35="30 days",0,IF($C$35="45 days",0,"Fel"))))*($D$35+1)</f>
        <v>0</v>
      </c>
      <c r="L899" s="75">
        <f>IF($C$35="0 days",0,IF($C$35="10 days",K$35*0.3,IF($C$35="30 days",K$35,IF($C$35="45 days",(K$35*0.56),"Fel"))))*($D$35+1)</f>
        <v>0</v>
      </c>
      <c r="M899" s="75">
        <f>IF($C$35="0 days",0,IF($C$35="10 days",0,IF($C$35="30 days",0,IF($C$35="45 days",(K$35*0.44),"Fel"))))*($D$35+1)</f>
        <v>0</v>
      </c>
    </row>
    <row r="900" spans="2:26" s="79" customFormat="1" hidden="1" x14ac:dyDescent="0.3">
      <c r="C900" s="79" t="s">
        <v>75</v>
      </c>
      <c r="L900" s="75">
        <f>IF($C$35="0 days",L$35,IF($C$35="10 days",L$35*0.7,IF($C$35="30 days",0,IF($C$35="45 days",0,"Fel"))))*($D$35+1)</f>
        <v>0</v>
      </c>
      <c r="M900" s="75">
        <f>IF($C$35="0 days",0,IF($C$35="10 days",L$35*0.3,IF($C$35="30 days",L$35,IF($C$35="45 days",(L$35*0.56),"Fel"))))*($D$35+1)</f>
        <v>0</v>
      </c>
      <c r="N900" s="75">
        <f>IF($C$35="0 days",0,IF($C$35="10 days",0,IF($C$35="30 days",0,IF($C$35="45 days",(L$35*0.44),"Fel"))))*($D$35+1)</f>
        <v>0</v>
      </c>
    </row>
    <row r="901" spans="2:26" s="79" customFormat="1" hidden="1" x14ac:dyDescent="0.3">
      <c r="C901" s="79" t="s">
        <v>76</v>
      </c>
      <c r="M901" s="75">
        <f>IF($C$35="0 days",M$35,IF($C$35="10 days",M$35*0.7,IF($C$35="30 days",0,IF($C$35="45 days",0,"Fel"))))*($D$35+1)</f>
        <v>0</v>
      </c>
      <c r="N901" s="75">
        <f>IF($C$35="0 days",0,IF($C$35="10 days",M$35*0.3,IF($C$35="30 days",M$35,IF($C$35="45 days",(M$35*0.56),"Fel"))))*($D$35+1)</f>
        <v>0</v>
      </c>
      <c r="O901" s="75">
        <f>IF($C$35="0 days",0,IF($C$35="10 days",0,IF($C$35="30 days",0,IF($C$35="45 days",(M$35*0.44),"Fel"))))*($D$35+1)</f>
        <v>0</v>
      </c>
    </row>
    <row r="902" spans="2:26" s="79" customFormat="1" hidden="1" x14ac:dyDescent="0.3">
      <c r="C902" s="79" t="s">
        <v>77</v>
      </c>
      <c r="N902" s="75">
        <f>IF($C$35="0 days",N$35,IF($C$35="10 days",N$35*0.7,IF($C$35="30 days",0,IF($C$35="45 days",0,"Fel"))))*($D$35+1)</f>
        <v>0</v>
      </c>
      <c r="O902" s="75">
        <f>IF($C$35="0 days",0,IF($C$35="10 days",N$35*0.3,IF($C$35="30 days",N$35,IF($C$35="45 days",(N$35*0.56),"Fel"))))*($D$35+1)</f>
        <v>0</v>
      </c>
      <c r="P902" s="75">
        <f>IF($C$35="0 days",0,IF($C$35="10 days",0,IF($C$35="30 days",0,IF($C$35="45 days",(N$35*0.44),"Fel"))))*($D$35+1)</f>
        <v>0</v>
      </c>
    </row>
    <row r="903" spans="2:26" s="79" customFormat="1" hidden="1" x14ac:dyDescent="0.3">
      <c r="C903" s="79" t="s">
        <v>78</v>
      </c>
      <c r="O903" s="75">
        <f>IF($C$35="0 days",O$35,IF($C$35="10 days",O$35*0.7,IF($C$35="30 days",0,IF($C$35="45 days",0,"Fel"))))*($D$35+1)</f>
        <v>0</v>
      </c>
      <c r="P903" s="75">
        <f>IF($C$35="0 days",0,IF($C$35="10 days",O$35*0.3,IF($C$35="30 days",O$35,IF($C$35="45 days",(O$35*0.56),"Fel"))))*($D$35+1)</f>
        <v>0</v>
      </c>
      <c r="R903" s="75">
        <f>IF($C$35="0 days",0,IF($C$35="10 days",0,IF($C$35="30 days",0,IF($C$35="45 days",(O$35*0.44),"Fel"))))*($D$35+1)</f>
        <v>0</v>
      </c>
    </row>
    <row r="904" spans="2:26" s="79" customFormat="1" hidden="1" x14ac:dyDescent="0.3">
      <c r="C904" s="79" t="s">
        <v>79</v>
      </c>
      <c r="P904" s="75">
        <f>IF($C$35="0 days",P$35,IF($C$35="10 days",P$35*0.7,IF($C$35="30 days",0,IF($C$35="45 days",0,"Fel"))))*($D$35+1)</f>
        <v>0</v>
      </c>
      <c r="R904" s="75">
        <f>IF($C$35="0 days",0,IF($C$35="10 days",P$35*0.3,IF($C$35="30 days",P$35,IF($C$35="45 days",(P$35*0.56),"Fel"))))*($D$35+1)</f>
        <v>0</v>
      </c>
      <c r="S904" s="75">
        <f>IF($C$35="0 days",0,IF($C$35="10 days",0,IF($C$35="30 days",0,IF($C$35="45 days",(P$35*0.44),"Fel"))))*($D$35+1)</f>
        <v>0</v>
      </c>
    </row>
    <row r="905" spans="2:26" s="75" customFormat="1" hidden="1" x14ac:dyDescent="0.3">
      <c r="B905" s="75">
        <v>2025</v>
      </c>
      <c r="C905" s="81">
        <v>2025</v>
      </c>
      <c r="D905" s="81"/>
      <c r="E905" s="82"/>
      <c r="F905" s="82"/>
      <c r="G905" s="82"/>
      <c r="H905" s="82"/>
      <c r="I905" s="82"/>
      <c r="J905" s="82"/>
      <c r="K905" s="82"/>
      <c r="L905" s="82"/>
      <c r="M905" s="82"/>
      <c r="N905" s="82"/>
      <c r="O905" s="82"/>
      <c r="P905" s="82"/>
      <c r="R905" s="82"/>
      <c r="S905" s="82"/>
      <c r="T905" s="81"/>
      <c r="U905" s="81"/>
      <c r="V905" s="81"/>
      <c r="W905" s="81"/>
      <c r="X905" s="81"/>
      <c r="Y905" s="81"/>
    </row>
    <row r="906" spans="2:26" s="75" customFormat="1" hidden="1" x14ac:dyDescent="0.3">
      <c r="C906" s="75" t="s">
        <v>68</v>
      </c>
      <c r="R906" s="79">
        <f>IF($C$35="0 days",R$35,IF($C$35="10 days",R$35*0.7,IF($C$35="30 days",0,IF($C$35="45 days",0,"Fel"))))*($D$35+1)</f>
        <v>0</v>
      </c>
      <c r="S906" s="79">
        <f>IF($C$35="0 days",0,IF($C$35="10 days",R$35*0.3,IF($C$35="30 days",R$35,IF($C$35="45 days",(R$35*0.56),"Fel"))))*($D$35+1)</f>
        <v>0</v>
      </c>
      <c r="T906" s="79">
        <f>IF($C$35="0 days",0,IF($C$35="10 days",0,IF($C$35="30 days",0,IF($C$35="45 days",(R$35*0.44),"Fel"))))*($D$35+1)</f>
        <v>0</v>
      </c>
    </row>
    <row r="907" spans="2:26" s="75" customFormat="1" hidden="1" x14ac:dyDescent="0.3">
      <c r="C907" s="75" t="s">
        <v>69</v>
      </c>
      <c r="S907" s="79">
        <f>IF($C$35="0 days",S$35,IF($C$35="10 days",S$35*0.7,IF($C$35="30 days",0,IF($C$35="45 days",0,"Fel"))))*($D$35+1)</f>
        <v>0</v>
      </c>
      <c r="T907" s="79">
        <f>IF($C$35="0 days",0,IF($C$35="10 days",S$35*0.3,IF($C$35="30 days",S$35,IF($C$35="45 days",(S$35*0.56),"Fel"))))*($D$35+1)</f>
        <v>0</v>
      </c>
      <c r="U907" s="79">
        <f>IF($C$35="0 days",0,IF($C$35="10 days",0,IF($C$35="30 days",0,IF($C$35="45 days",(S$35*0.44),"Fel"))))*($D$35+1)</f>
        <v>0</v>
      </c>
    </row>
    <row r="908" spans="2:26" s="75" customFormat="1" hidden="1" x14ac:dyDescent="0.3">
      <c r="C908" s="75" t="s">
        <v>70</v>
      </c>
      <c r="T908" s="79">
        <f>IF($C$35="0 days",T$35,IF($C$35="10 days",T$35*0.7,IF($C$35="30 days",0,IF($C$35="45 days",0,"Fel"))))*($D$35+1)</f>
        <v>0</v>
      </c>
      <c r="U908" s="79">
        <f>IF($C$35="0 days",0,IF($C$35="10 days",T$35*0.3,IF($C$35="30 days",T$35,IF($C$35="45 days",(T$35*0.56),"Fel"))))*($D$35+1)</f>
        <v>0</v>
      </c>
      <c r="V908" s="79">
        <f>IF($C$35="0 days",0,IF($C$35="10 days",0,IF($C$35="30 days",0,IF($C$35="45 days",(T$35*0.44),"Fel"))))*($D$35+1)</f>
        <v>0</v>
      </c>
      <c r="W908" s="79"/>
    </row>
    <row r="909" spans="2:26" s="75" customFormat="1" hidden="1" x14ac:dyDescent="0.3">
      <c r="C909" s="75" t="s">
        <v>71</v>
      </c>
      <c r="U909" s="79">
        <f>IF($C$35="0 days",U$35,IF($C$35="10 days",U$35*0.7,IF($C$35="30 days",0,IF($C$35="45 days",0,"Fel"))))*($D$35+1)</f>
        <v>0</v>
      </c>
      <c r="V909" s="79">
        <f>IF($C$35="0 days",0,IF($C$35="10 days",U$35*0.3,IF($C$35="30 days",U$35,IF($C$35="45 days",(U$35*0.56),"Fel"))))*($D$35+1)</f>
        <v>0</v>
      </c>
      <c r="W909" s="79">
        <f>IF($C$35="0 days",0,IF($C$35="10 days",0,IF($C$35="30 days",0,IF($C$35="45 days",(U$35*0.44),"Fel"))))*($D$35+1)</f>
        <v>0</v>
      </c>
      <c r="X909" s="79"/>
    </row>
    <row r="910" spans="2:26" s="79" customFormat="1" hidden="1" x14ac:dyDescent="0.3">
      <c r="C910" s="79" t="s">
        <v>72</v>
      </c>
      <c r="E910" s="75"/>
      <c r="F910" s="75"/>
      <c r="G910" s="75"/>
      <c r="H910" s="75"/>
      <c r="I910" s="75"/>
      <c r="J910" s="75"/>
      <c r="K910" s="75"/>
      <c r="L910" s="75"/>
      <c r="M910" s="75"/>
      <c r="N910" s="75"/>
      <c r="O910" s="75"/>
      <c r="P910" s="75"/>
      <c r="V910" s="79">
        <f>IF($C$35="0 days",V$35,IF($C$35="10 days",V$35*0.7,IF($C$35="30 days",0,IF($C$35="45 days",0,"Fel"))))*($D$35+1)</f>
        <v>0</v>
      </c>
      <c r="W910" s="79">
        <f>IF($C$35="0 days",0,IF($C$35="10 days",V$35*0.3,IF($C$35="30 days",V$35,IF($C$35="45 days",(V$35*0.56),"Fel"))))*($D$35+1)</f>
        <v>0</v>
      </c>
      <c r="X910" s="79">
        <f>IF($C$35="0 days",0,IF($C$35="10 days",0,IF($C$35="30 days",0,IF($C$35="45 days",(V$35*0.44),"Fel"))))*($D$35+1)</f>
        <v>0</v>
      </c>
    </row>
    <row r="911" spans="2:26" s="79" customFormat="1" hidden="1" x14ac:dyDescent="0.3">
      <c r="C911" s="79" t="s">
        <v>73</v>
      </c>
      <c r="E911" s="75"/>
      <c r="F911" s="75"/>
      <c r="G911" s="75"/>
      <c r="H911" s="75"/>
      <c r="I911" s="75"/>
      <c r="J911" s="75"/>
      <c r="K911" s="75"/>
      <c r="L911" s="75"/>
      <c r="M911" s="75"/>
      <c r="N911" s="75"/>
      <c r="O911" s="75"/>
      <c r="P911" s="75"/>
      <c r="W911" s="79">
        <f>IF($C$35="0 days",W$35,IF($C$35="10 days",W$35*0.7,IF($C$35="30 days",0,IF($C$35="45 days",0,"Fel"))))*($D$35+1)</f>
        <v>0</v>
      </c>
      <c r="X911" s="79">
        <f>IF($C$35="0 days",0,IF($C$35="10 days",W$35*0.3,IF($C$35="30 days",W$35,IF($C$35="45 days",(W$35*0.56),"Fel"))))*($D$35+1)</f>
        <v>0</v>
      </c>
      <c r="Y911" s="79">
        <f>IF($C$35="0 days",0,IF($C$35="10 days",0,IF($C$35="30 days",0,IF($C$35="45 days",(W$35*0.44),"Fel"))))*($D$35+1)</f>
        <v>0</v>
      </c>
    </row>
    <row r="912" spans="2:26" s="79" customFormat="1" hidden="1" x14ac:dyDescent="0.3">
      <c r="C912" s="79" t="s">
        <v>74</v>
      </c>
      <c r="E912" s="75"/>
      <c r="F912" s="75"/>
      <c r="G912" s="75"/>
      <c r="H912" s="75"/>
      <c r="I912" s="75"/>
      <c r="J912" s="75"/>
      <c r="K912" s="75"/>
      <c r="L912" s="75"/>
      <c r="M912" s="75"/>
      <c r="N912" s="75"/>
      <c r="O912" s="75"/>
      <c r="P912" s="75"/>
      <c r="X912" s="79">
        <f>IF($C$35="0 days",X$35,IF($C$35="10 days",X$35*0.7,IF($C$35="30 days",0,IF($C$35="45 days",0,"Fel"))))*($D$35+1)</f>
        <v>0</v>
      </c>
      <c r="Y912" s="79">
        <f>IF($C$35="0 days",0,IF($C$35="10 days",X$35*0.3,IF($C$35="30 days",X$35,IF($C$35="45 days",(X$35*0.56),"Fel"))))*($D$35+1)</f>
        <v>0</v>
      </c>
      <c r="Z912" s="79">
        <f>IF($C$35="0 days",0,IF($C$35="10 days",0,IF($C$35="30 days",0,IF($C$35="45 days",(X$35*0.44),"Fel"))))*($D$35+1)</f>
        <v>0</v>
      </c>
    </row>
    <row r="913" spans="1:16384" s="79" customFormat="1" hidden="1" x14ac:dyDescent="0.3">
      <c r="C913" s="79" t="s">
        <v>75</v>
      </c>
      <c r="E913" s="75"/>
      <c r="F913" s="75"/>
      <c r="G913" s="75"/>
      <c r="H913" s="75"/>
      <c r="I913" s="75"/>
      <c r="J913" s="75"/>
      <c r="K913" s="75"/>
      <c r="L913" s="75"/>
      <c r="M913" s="75"/>
      <c r="N913" s="75"/>
      <c r="O913" s="75"/>
      <c r="P913" s="75"/>
      <c r="Y913" s="79">
        <f>IF($C$35="0 days",Y$35,IF($C$35="10 days",Y$35*0.7,IF($C$35="30 days",0,IF($C$35="45 days",0,"Fel"))))*($D$35+1)</f>
        <v>0</v>
      </c>
      <c r="Z913" s="79">
        <f>IF($C$35="0 days",0,IF($C$35="10 days",Y$35*0.3,IF($C$35="30 days",Y$35,IF($C$35="45 days",(Y$35*0.56),"Fel"))))*($D$35+1)</f>
        <v>0</v>
      </c>
      <c r="AA913" s="79">
        <f>IF($C$35="0 days",0,IF($C$35="10 days",0,IF($C$35="30 days",0,IF($C$35="45 days",(Y$35*0.44),"Fel"))))*($D$35+1)</f>
        <v>0</v>
      </c>
    </row>
    <row r="914" spans="1:16384" s="79" customFormat="1" hidden="1" x14ac:dyDescent="0.3">
      <c r="C914" s="79" t="s">
        <v>76</v>
      </c>
      <c r="Z914" s="79">
        <f>IF($C$35="0 days",Z$35,IF($C$35="10 days",Z$35*0.7,IF($C$35="30 days",0,IF($C$35="45 days",0,"Fel"))))*($D$35+1)</f>
        <v>0</v>
      </c>
      <c r="AA914" s="79">
        <f>IF($C$35="0 days",0,IF($C$35="10 days",Z$35*0.3,IF($C$35="30 days",Z$35,IF($C$35="45 days",(Z$35*0.56),"Fel"))))*($D$35+1)</f>
        <v>0</v>
      </c>
      <c r="AB914" s="79">
        <f>IF($C$35="0 days",0,IF($C$35="10 days",0,IF($C$35="30 days",0,IF($C$35="45 days",(Z$35*0.44),"Fel"))))*($D$35+1)</f>
        <v>0</v>
      </c>
    </row>
    <row r="915" spans="1:16384" s="79" customFormat="1" hidden="1" x14ac:dyDescent="0.3">
      <c r="C915" s="79" t="s">
        <v>77</v>
      </c>
      <c r="AA915" s="79">
        <f>IF($C$35="0 days",AA$35,IF($C$35="10 days",AA$35*0.7,IF($C$35="30 days",0,IF($C$35="45 days",0,"Fel"))))*($D$35+1)</f>
        <v>0</v>
      </c>
      <c r="AB915" s="79">
        <f>IF($C$35="0 days",0,IF($C$35="10 days",AA$35*0.3,IF($C$35="30 days",AA$35,IF($C$35="45 days",(AA$35*0.56),"Fel"))))*($D$35+1)</f>
        <v>0</v>
      </c>
      <c r="AC915" s="79">
        <f>IF($C$35="0 days",0,IF($C$35="10 days",0,IF($C$35="30 days",0,IF($C$35="45 days",(AA$35*0.44),"Fel"))))*($D$35+1)</f>
        <v>0</v>
      </c>
    </row>
    <row r="916" spans="1:16384" s="79" customFormat="1" hidden="1" x14ac:dyDescent="0.3">
      <c r="C916" s="79" t="s">
        <v>78</v>
      </c>
      <c r="AB916" s="79">
        <f>IF($C$35="0 days",AB$35,IF($C$35="10 days",AB$35*0.7,IF($C$35="30 days",0,IF($C$35="45 days",0,"Fel"))))*($D$35+1)</f>
        <v>0</v>
      </c>
      <c r="AC916" s="79">
        <f>IF($C$35="0 days",0,IF($C$35="10 days",AB$35*0.3,IF($C$35="30 days",AB$35,IF($C$35="45 days",(AB$35*0.56),"Fel"))))*($D$35+1)</f>
        <v>0</v>
      </c>
      <c r="AE916" s="79">
        <f>IF($C$35="0 days",0,IF($C$35="10 days",0,IF($C$35="30 days",0,IF($C$35="45 days",(AB$35*0.44),"Fel"))))*($D$35+1)</f>
        <v>0</v>
      </c>
    </row>
    <row r="917" spans="1:16384" s="79" customFormat="1" hidden="1" x14ac:dyDescent="0.3">
      <c r="C917" s="79" t="s">
        <v>79</v>
      </c>
      <c r="AC917" s="79">
        <f>IF($C$35="0 days",AC$35,IF($C$35="10 days",AC$35*0.7,IF($C$35="30 days",0,IF($C$35="45 days",0,"Fel"))))*($D$35+1)</f>
        <v>0</v>
      </c>
      <c r="AE917" s="79">
        <f>IF($C$35="0 days",0,IF($C$35="10 days",AC$35*0.3,IF($C$35="30 days",AC$35,IF($C$35="45 days",(AC$35*0.56),"Fel"))))*($D$35+1)</f>
        <v>0</v>
      </c>
      <c r="AF917" s="79">
        <f>IF($C$35="0 days",0,IF($C$35="10 days",0,IF($C$35="30 days",0,IF($C$35="45 days",(AC$35*0.44),"Fel"))))*($D$35+1)</f>
        <v>0</v>
      </c>
    </row>
    <row r="918" spans="1:16384" s="79" customFormat="1" hidden="1" x14ac:dyDescent="0.3">
      <c r="A918" s="75"/>
      <c r="B918" s="75">
        <v>2026</v>
      </c>
      <c r="C918" s="75">
        <v>2026</v>
      </c>
      <c r="D918" s="81"/>
      <c r="E918" s="75"/>
      <c r="F918" s="81"/>
      <c r="G918" s="75"/>
      <c r="H918" s="81"/>
      <c r="I918" s="75"/>
      <c r="J918" s="81"/>
      <c r="K918" s="75"/>
      <c r="L918" s="81"/>
      <c r="M918" s="75"/>
      <c r="N918" s="81"/>
      <c r="O918" s="75"/>
      <c r="P918" s="81"/>
      <c r="R918" s="75"/>
      <c r="S918" s="81"/>
      <c r="T918" s="75"/>
      <c r="U918" s="81"/>
      <c r="V918" s="75"/>
      <c r="W918" s="81"/>
      <c r="X918" s="75"/>
      <c r="Y918" s="81"/>
      <c r="Z918" s="75"/>
      <c r="AA918" s="81"/>
      <c r="AB918" s="75"/>
      <c r="AC918" s="81"/>
      <c r="AT918" s="81"/>
      <c r="AU918" s="75"/>
      <c r="AV918" s="81"/>
      <c r="AW918" s="75"/>
      <c r="AX918" s="81"/>
      <c r="AY918" s="75"/>
      <c r="AZ918" s="81"/>
      <c r="BA918" s="75"/>
      <c r="BB918" s="81"/>
      <c r="BC918" s="75"/>
      <c r="BD918" s="81"/>
      <c r="BE918" s="75"/>
      <c r="BF918" s="81"/>
      <c r="BG918" s="75"/>
      <c r="BH918" s="81"/>
      <c r="BI918" s="75"/>
      <c r="BJ918" s="81"/>
      <c r="BK918" s="75"/>
      <c r="BL918" s="81"/>
      <c r="BM918" s="75"/>
      <c r="BN918" s="81"/>
      <c r="BO918" s="75"/>
      <c r="BP918" s="81"/>
      <c r="BQ918" s="75"/>
      <c r="BR918" s="81"/>
      <c r="BS918" s="75"/>
      <c r="BT918" s="81"/>
      <c r="BU918" s="75"/>
      <c r="BV918" s="81"/>
      <c r="BW918" s="75"/>
      <c r="BX918" s="81"/>
      <c r="BY918" s="75"/>
      <c r="BZ918" s="81"/>
      <c r="CA918" s="75"/>
      <c r="CB918" s="81"/>
      <c r="CC918" s="75"/>
      <c r="CD918" s="81"/>
      <c r="CE918" s="75"/>
      <c r="CF918" s="81"/>
      <c r="CG918" s="75"/>
      <c r="CH918" s="81"/>
      <c r="CI918" s="75"/>
      <c r="CJ918" s="81"/>
      <c r="CK918" s="75"/>
      <c r="CL918" s="81"/>
      <c r="CM918" s="75"/>
      <c r="CN918" s="81"/>
      <c r="CO918" s="75"/>
      <c r="CP918" s="81"/>
      <c r="CQ918" s="75"/>
      <c r="CR918" s="81"/>
      <c r="CS918" s="75"/>
      <c r="CT918" s="81"/>
      <c r="CU918" s="75"/>
      <c r="CV918" s="81"/>
      <c r="CW918" s="75"/>
      <c r="CX918" s="81"/>
      <c r="CY918" s="75"/>
      <c r="CZ918" s="81"/>
      <c r="DA918" s="75"/>
      <c r="DB918" s="81"/>
      <c r="DC918" s="75"/>
      <c r="DD918" s="81"/>
      <c r="DE918" s="75"/>
      <c r="DF918" s="81"/>
      <c r="DG918" s="75"/>
      <c r="DH918" s="81"/>
      <c r="DI918" s="75"/>
      <c r="DJ918" s="81"/>
      <c r="DK918" s="75"/>
      <c r="DL918" s="81"/>
      <c r="DM918" s="75"/>
      <c r="DN918" s="81"/>
      <c r="DO918" s="75"/>
      <c r="DP918" s="81"/>
      <c r="DQ918" s="75"/>
      <c r="DR918" s="81"/>
      <c r="DS918" s="75"/>
      <c r="DT918" s="81"/>
      <c r="DU918" s="75"/>
      <c r="DV918" s="81"/>
      <c r="DW918" s="75"/>
      <c r="DX918" s="81"/>
      <c r="DY918" s="75"/>
      <c r="DZ918" s="81"/>
      <c r="EA918" s="75"/>
      <c r="EB918" s="81"/>
      <c r="EC918" s="75"/>
      <c r="ED918" s="81"/>
      <c r="EE918" s="75"/>
      <c r="EF918" s="81"/>
      <c r="EG918" s="75"/>
      <c r="EH918" s="81"/>
      <c r="EI918" s="75"/>
      <c r="EJ918" s="81"/>
      <c r="EK918" s="75"/>
      <c r="EL918" s="81"/>
      <c r="EM918" s="75"/>
      <c r="EN918" s="81"/>
      <c r="EO918" s="75"/>
      <c r="EP918" s="81"/>
      <c r="EQ918" s="75"/>
      <c r="ER918" s="81"/>
      <c r="ES918" s="75"/>
      <c r="ET918" s="81"/>
      <c r="EU918" s="75"/>
      <c r="EV918" s="81"/>
      <c r="EW918" s="75"/>
      <c r="EX918" s="81"/>
      <c r="EY918" s="75"/>
      <c r="EZ918" s="81"/>
      <c r="FA918" s="75"/>
      <c r="FB918" s="81"/>
      <c r="FC918" s="75"/>
      <c r="FD918" s="81"/>
      <c r="FE918" s="75"/>
      <c r="FF918" s="81"/>
      <c r="FG918" s="75"/>
      <c r="FH918" s="81"/>
      <c r="FI918" s="75"/>
      <c r="FJ918" s="81"/>
      <c r="FK918" s="75"/>
      <c r="FL918" s="81"/>
      <c r="FM918" s="75"/>
      <c r="FN918" s="81"/>
      <c r="FO918" s="75"/>
      <c r="FP918" s="81"/>
      <c r="FQ918" s="75"/>
      <c r="FR918" s="81"/>
      <c r="FS918" s="75"/>
      <c r="FT918" s="81"/>
      <c r="FU918" s="75"/>
      <c r="FV918" s="81"/>
      <c r="FW918" s="75"/>
      <c r="FX918" s="81"/>
      <c r="FY918" s="75"/>
      <c r="FZ918" s="81"/>
      <c r="GA918" s="75"/>
      <c r="GB918" s="81"/>
      <c r="GC918" s="75"/>
      <c r="GD918" s="81"/>
      <c r="GE918" s="75"/>
      <c r="GF918" s="81"/>
      <c r="GG918" s="75"/>
      <c r="GH918" s="81"/>
      <c r="GI918" s="75"/>
      <c r="GJ918" s="81"/>
      <c r="GK918" s="75"/>
      <c r="GL918" s="81"/>
      <c r="GM918" s="75"/>
      <c r="GN918" s="81"/>
      <c r="GO918" s="75"/>
      <c r="GP918" s="81"/>
      <c r="GQ918" s="75"/>
      <c r="GR918" s="81"/>
      <c r="GS918" s="75"/>
      <c r="GT918" s="81"/>
      <c r="GU918" s="75"/>
      <c r="GV918" s="81"/>
      <c r="GW918" s="75"/>
      <c r="GX918" s="81"/>
      <c r="GY918" s="75"/>
      <c r="GZ918" s="81"/>
      <c r="HA918" s="75"/>
      <c r="HB918" s="81"/>
      <c r="HC918" s="75"/>
      <c r="HD918" s="81"/>
      <c r="HE918" s="75"/>
      <c r="HF918" s="81"/>
      <c r="HG918" s="75"/>
      <c r="HH918" s="81"/>
      <c r="HI918" s="75"/>
      <c r="HJ918" s="81"/>
      <c r="HK918" s="75"/>
      <c r="HL918" s="81"/>
      <c r="HM918" s="75"/>
      <c r="HN918" s="81"/>
      <c r="HO918" s="75"/>
      <c r="HP918" s="81"/>
      <c r="HQ918" s="75"/>
      <c r="HR918" s="81"/>
      <c r="HS918" s="75"/>
      <c r="HT918" s="81"/>
      <c r="HU918" s="75"/>
      <c r="HV918" s="81"/>
      <c r="HW918" s="75"/>
      <c r="HX918" s="81"/>
      <c r="HY918" s="75"/>
      <c r="HZ918" s="81"/>
      <c r="IA918" s="75"/>
      <c r="IB918" s="81"/>
      <c r="IC918" s="75"/>
      <c r="ID918" s="81"/>
      <c r="IE918" s="75"/>
      <c r="IF918" s="81"/>
      <c r="IG918" s="75"/>
      <c r="IH918" s="81"/>
      <c r="II918" s="75"/>
      <c r="IJ918" s="81"/>
      <c r="IK918" s="75"/>
      <c r="IL918" s="81"/>
      <c r="IM918" s="75"/>
      <c r="IN918" s="81"/>
      <c r="IO918" s="75"/>
      <c r="IP918" s="81"/>
      <c r="IQ918" s="75"/>
      <c r="IR918" s="81"/>
      <c r="IS918" s="75"/>
      <c r="IT918" s="81"/>
      <c r="IU918" s="75"/>
      <c r="IV918" s="81"/>
      <c r="IW918" s="75"/>
      <c r="IX918" s="81"/>
      <c r="IY918" s="75"/>
      <c r="IZ918" s="81"/>
      <c r="JA918" s="75"/>
      <c r="JB918" s="81"/>
      <c r="JC918" s="75"/>
      <c r="JD918" s="81"/>
      <c r="JE918" s="75"/>
      <c r="JF918" s="81"/>
      <c r="JG918" s="75"/>
      <c r="JH918" s="81"/>
      <c r="JI918" s="75"/>
      <c r="JJ918" s="81"/>
      <c r="JK918" s="75"/>
      <c r="JL918" s="81"/>
      <c r="JM918" s="75"/>
      <c r="JN918" s="81"/>
      <c r="JO918" s="75"/>
      <c r="JP918" s="81"/>
      <c r="JQ918" s="75"/>
      <c r="JR918" s="81"/>
      <c r="JS918" s="75"/>
      <c r="JT918" s="81"/>
      <c r="JU918" s="75"/>
      <c r="JV918" s="81"/>
      <c r="JW918" s="75"/>
      <c r="JX918" s="81"/>
      <c r="JY918" s="75"/>
      <c r="JZ918" s="81"/>
      <c r="KA918" s="75"/>
      <c r="KB918" s="81"/>
      <c r="KC918" s="75"/>
      <c r="KD918" s="81"/>
      <c r="KE918" s="75"/>
      <c r="KF918" s="81"/>
      <c r="KG918" s="75"/>
      <c r="KH918" s="81"/>
      <c r="KI918" s="75"/>
      <c r="KJ918" s="81"/>
      <c r="KK918" s="75"/>
      <c r="KL918" s="81"/>
      <c r="KM918" s="75"/>
      <c r="KN918" s="81"/>
      <c r="KO918" s="75"/>
      <c r="KP918" s="81"/>
      <c r="KQ918" s="75"/>
      <c r="KR918" s="81"/>
      <c r="KS918" s="75"/>
      <c r="KT918" s="81"/>
      <c r="KU918" s="75"/>
      <c r="KV918" s="81"/>
      <c r="KW918" s="75"/>
      <c r="KX918" s="81"/>
      <c r="KY918" s="75"/>
      <c r="KZ918" s="81"/>
      <c r="LA918" s="75"/>
      <c r="LB918" s="81"/>
      <c r="LC918" s="75"/>
      <c r="LD918" s="81"/>
      <c r="LE918" s="75"/>
      <c r="LF918" s="81"/>
      <c r="LG918" s="75"/>
      <c r="LH918" s="81"/>
      <c r="LI918" s="75"/>
      <c r="LJ918" s="81"/>
      <c r="LK918" s="75"/>
      <c r="LL918" s="81"/>
      <c r="LM918" s="75"/>
      <c r="LN918" s="81"/>
      <c r="LO918" s="75"/>
      <c r="LP918" s="81"/>
      <c r="LQ918" s="75"/>
      <c r="LR918" s="81"/>
      <c r="LS918" s="75"/>
      <c r="LT918" s="81"/>
      <c r="LU918" s="75"/>
      <c r="LV918" s="81"/>
      <c r="LW918" s="75"/>
      <c r="LX918" s="81"/>
      <c r="LY918" s="75"/>
      <c r="LZ918" s="81"/>
      <c r="MA918" s="75"/>
      <c r="MB918" s="81"/>
      <c r="MC918" s="75"/>
      <c r="MD918" s="81"/>
      <c r="ME918" s="75"/>
      <c r="MF918" s="81"/>
      <c r="MG918" s="75"/>
      <c r="MH918" s="81"/>
      <c r="MI918" s="75"/>
      <c r="MJ918" s="81"/>
      <c r="MK918" s="75"/>
      <c r="ML918" s="81"/>
      <c r="MM918" s="75"/>
      <c r="MN918" s="81"/>
      <c r="MO918" s="75"/>
      <c r="MP918" s="81"/>
      <c r="MQ918" s="75"/>
      <c r="MR918" s="81"/>
      <c r="MS918" s="75"/>
      <c r="MT918" s="81"/>
      <c r="MU918" s="75"/>
      <c r="MV918" s="81"/>
      <c r="MW918" s="75"/>
      <c r="MX918" s="81"/>
      <c r="MY918" s="75"/>
      <c r="MZ918" s="81"/>
      <c r="NA918" s="75"/>
      <c r="NB918" s="81"/>
      <c r="NC918" s="75"/>
      <c r="ND918" s="81"/>
      <c r="NE918" s="75"/>
      <c r="NF918" s="81"/>
      <c r="NG918" s="75"/>
      <c r="NH918" s="81"/>
      <c r="NI918" s="75"/>
      <c r="NJ918" s="81"/>
      <c r="NK918" s="75"/>
      <c r="NL918" s="81"/>
      <c r="NM918" s="75"/>
      <c r="NN918" s="81"/>
      <c r="NO918" s="75"/>
      <c r="NP918" s="81"/>
      <c r="NQ918" s="75"/>
      <c r="NR918" s="81"/>
      <c r="NS918" s="75"/>
      <c r="NT918" s="81"/>
      <c r="NU918" s="75"/>
      <c r="NV918" s="81"/>
      <c r="NW918" s="75"/>
      <c r="NX918" s="81"/>
      <c r="NY918" s="75"/>
      <c r="NZ918" s="81"/>
      <c r="OA918" s="75"/>
      <c r="OB918" s="81"/>
      <c r="OC918" s="75"/>
      <c r="OD918" s="81"/>
      <c r="OE918" s="75"/>
      <c r="OF918" s="81"/>
      <c r="OG918" s="75"/>
      <c r="OH918" s="81"/>
      <c r="OI918" s="75"/>
      <c r="OJ918" s="81"/>
      <c r="OK918" s="75"/>
      <c r="OL918" s="81"/>
      <c r="OM918" s="75"/>
      <c r="ON918" s="81"/>
      <c r="OO918" s="75"/>
      <c r="OP918" s="81"/>
      <c r="OQ918" s="75"/>
      <c r="OR918" s="81"/>
      <c r="OS918" s="75"/>
      <c r="OT918" s="81"/>
      <c r="OU918" s="75"/>
      <c r="OV918" s="81"/>
      <c r="OW918" s="75"/>
      <c r="OX918" s="81"/>
      <c r="OY918" s="75"/>
      <c r="OZ918" s="81"/>
      <c r="PA918" s="75"/>
      <c r="PB918" s="81"/>
      <c r="PC918" s="75"/>
      <c r="PD918" s="81"/>
      <c r="PE918" s="75"/>
      <c r="PF918" s="81"/>
      <c r="PG918" s="75"/>
      <c r="PH918" s="81"/>
      <c r="PI918" s="75"/>
      <c r="PJ918" s="81"/>
      <c r="PK918" s="75"/>
      <c r="PL918" s="81"/>
      <c r="PM918" s="75"/>
      <c r="PN918" s="81"/>
      <c r="PO918" s="75"/>
      <c r="PP918" s="81"/>
      <c r="PQ918" s="75"/>
      <c r="PR918" s="81"/>
      <c r="PS918" s="75"/>
      <c r="PT918" s="81"/>
      <c r="PU918" s="75"/>
      <c r="PV918" s="81"/>
      <c r="PW918" s="75"/>
      <c r="PX918" s="81"/>
      <c r="PY918" s="75"/>
      <c r="PZ918" s="81"/>
      <c r="QA918" s="75"/>
      <c r="QB918" s="81"/>
      <c r="QC918" s="75"/>
      <c r="QD918" s="81"/>
      <c r="QE918" s="75"/>
      <c r="QF918" s="81"/>
      <c r="QG918" s="75"/>
      <c r="QH918" s="81"/>
      <c r="QI918" s="75"/>
      <c r="QJ918" s="81"/>
      <c r="QK918" s="75"/>
      <c r="QL918" s="81"/>
      <c r="QM918" s="75"/>
      <c r="QN918" s="81"/>
      <c r="QO918" s="75"/>
      <c r="QP918" s="81"/>
      <c r="QQ918" s="75"/>
      <c r="QR918" s="81"/>
      <c r="QS918" s="75"/>
      <c r="QT918" s="81"/>
      <c r="QU918" s="75"/>
      <c r="QV918" s="81"/>
      <c r="QW918" s="75"/>
      <c r="QX918" s="81"/>
      <c r="QY918" s="75"/>
      <c r="QZ918" s="81"/>
      <c r="RA918" s="75"/>
      <c r="RB918" s="81"/>
      <c r="RC918" s="75"/>
      <c r="RD918" s="81"/>
      <c r="RE918" s="75"/>
      <c r="RF918" s="81"/>
      <c r="RG918" s="75"/>
      <c r="RH918" s="81"/>
      <c r="RI918" s="75"/>
      <c r="RJ918" s="81"/>
      <c r="RK918" s="75"/>
      <c r="RL918" s="81"/>
      <c r="RM918" s="75"/>
      <c r="RN918" s="81"/>
      <c r="RO918" s="75"/>
      <c r="RP918" s="81"/>
      <c r="RQ918" s="75"/>
      <c r="RR918" s="81"/>
      <c r="RS918" s="75"/>
      <c r="RT918" s="81"/>
      <c r="RU918" s="75"/>
      <c r="RV918" s="81"/>
      <c r="RW918" s="75"/>
      <c r="RX918" s="81"/>
      <c r="RY918" s="75"/>
      <c r="RZ918" s="81"/>
      <c r="SA918" s="75"/>
      <c r="SB918" s="81"/>
      <c r="SC918" s="75"/>
      <c r="SD918" s="81"/>
      <c r="SE918" s="75"/>
      <c r="SF918" s="81"/>
      <c r="SG918" s="75"/>
      <c r="SH918" s="81"/>
      <c r="SI918" s="75"/>
      <c r="SJ918" s="81"/>
      <c r="SK918" s="75"/>
      <c r="SL918" s="81"/>
      <c r="SM918" s="75"/>
      <c r="SN918" s="81"/>
      <c r="SO918" s="75"/>
      <c r="SP918" s="81"/>
      <c r="SQ918" s="75"/>
      <c r="SR918" s="81"/>
      <c r="SS918" s="75"/>
      <c r="ST918" s="81"/>
      <c r="SU918" s="75"/>
      <c r="SV918" s="81"/>
      <c r="SW918" s="75"/>
      <c r="SX918" s="81"/>
      <c r="SY918" s="75"/>
      <c r="SZ918" s="81"/>
      <c r="TA918" s="75"/>
      <c r="TB918" s="81"/>
      <c r="TC918" s="75"/>
      <c r="TD918" s="81"/>
      <c r="TE918" s="75"/>
      <c r="TF918" s="81"/>
      <c r="TG918" s="75"/>
      <c r="TH918" s="81"/>
      <c r="TI918" s="75"/>
      <c r="TJ918" s="81"/>
      <c r="TK918" s="75"/>
      <c r="TL918" s="81"/>
      <c r="TM918" s="75"/>
      <c r="TN918" s="81"/>
      <c r="TO918" s="75"/>
      <c r="TP918" s="81"/>
      <c r="TQ918" s="75"/>
      <c r="TR918" s="81"/>
      <c r="TS918" s="75"/>
      <c r="TT918" s="81"/>
      <c r="TU918" s="75"/>
      <c r="TV918" s="81"/>
      <c r="TW918" s="75"/>
      <c r="TX918" s="81"/>
      <c r="TY918" s="75"/>
      <c r="TZ918" s="81"/>
      <c r="UA918" s="75"/>
      <c r="UB918" s="81"/>
      <c r="UC918" s="75"/>
      <c r="UD918" s="81"/>
      <c r="UE918" s="75"/>
      <c r="UF918" s="81"/>
      <c r="UG918" s="75"/>
      <c r="UH918" s="81"/>
      <c r="UI918" s="75"/>
      <c r="UJ918" s="81"/>
      <c r="UK918" s="75"/>
      <c r="UL918" s="81"/>
      <c r="UM918" s="75"/>
      <c r="UN918" s="81"/>
      <c r="UO918" s="75"/>
      <c r="UP918" s="81"/>
      <c r="UQ918" s="75"/>
      <c r="UR918" s="81"/>
      <c r="US918" s="75"/>
      <c r="UT918" s="81"/>
      <c r="UU918" s="75"/>
      <c r="UV918" s="81"/>
      <c r="UW918" s="75"/>
      <c r="UX918" s="81"/>
      <c r="UY918" s="75"/>
      <c r="UZ918" s="81"/>
      <c r="VA918" s="75"/>
      <c r="VB918" s="81"/>
      <c r="VC918" s="75"/>
      <c r="VD918" s="81"/>
      <c r="VE918" s="75"/>
      <c r="VF918" s="81"/>
      <c r="VG918" s="75"/>
      <c r="VH918" s="81"/>
      <c r="VI918" s="75"/>
      <c r="VJ918" s="81"/>
      <c r="VK918" s="75"/>
      <c r="VL918" s="81"/>
      <c r="VM918" s="75"/>
      <c r="VN918" s="81"/>
      <c r="VO918" s="75"/>
      <c r="VP918" s="81"/>
      <c r="VQ918" s="75"/>
      <c r="VR918" s="81"/>
      <c r="VS918" s="75"/>
      <c r="VT918" s="81"/>
      <c r="VU918" s="75"/>
      <c r="VV918" s="81"/>
      <c r="VW918" s="75"/>
      <c r="VX918" s="81"/>
      <c r="VY918" s="75"/>
      <c r="VZ918" s="81"/>
      <c r="WA918" s="75"/>
      <c r="WB918" s="81"/>
      <c r="WC918" s="75"/>
      <c r="WD918" s="81"/>
      <c r="WE918" s="75"/>
      <c r="WF918" s="81"/>
      <c r="WG918" s="75"/>
      <c r="WH918" s="81"/>
      <c r="WI918" s="75"/>
      <c r="WJ918" s="81"/>
      <c r="WK918" s="75"/>
      <c r="WL918" s="81"/>
      <c r="WM918" s="75"/>
      <c r="WN918" s="81"/>
      <c r="WO918" s="75"/>
      <c r="WP918" s="81"/>
      <c r="WQ918" s="75"/>
      <c r="WR918" s="81"/>
      <c r="WS918" s="75"/>
      <c r="WT918" s="81"/>
      <c r="WU918" s="75"/>
      <c r="WV918" s="81"/>
      <c r="WW918" s="75"/>
      <c r="WX918" s="81"/>
      <c r="WY918" s="75"/>
      <c r="WZ918" s="81"/>
      <c r="XA918" s="75"/>
      <c r="XB918" s="81"/>
      <c r="XC918" s="75"/>
      <c r="XD918" s="81"/>
      <c r="XE918" s="75"/>
      <c r="XF918" s="81"/>
      <c r="XG918" s="75"/>
      <c r="XH918" s="81"/>
      <c r="XI918" s="75"/>
      <c r="XJ918" s="81"/>
      <c r="XK918" s="75"/>
      <c r="XL918" s="81"/>
      <c r="XM918" s="75"/>
      <c r="XN918" s="81"/>
      <c r="XO918" s="75"/>
      <c r="XP918" s="81"/>
      <c r="XQ918" s="75"/>
      <c r="XR918" s="81"/>
      <c r="XS918" s="75"/>
      <c r="XT918" s="81"/>
      <c r="XU918" s="75"/>
      <c r="XV918" s="81"/>
      <c r="XW918" s="75"/>
      <c r="XX918" s="81"/>
      <c r="XY918" s="75"/>
      <c r="XZ918" s="81"/>
      <c r="YA918" s="75"/>
      <c r="YB918" s="81"/>
      <c r="YC918" s="75"/>
      <c r="YD918" s="81"/>
      <c r="YE918" s="75"/>
      <c r="YF918" s="81"/>
      <c r="YG918" s="75"/>
      <c r="YH918" s="81"/>
      <c r="YI918" s="75"/>
      <c r="YJ918" s="81"/>
      <c r="YK918" s="75"/>
      <c r="YL918" s="81"/>
      <c r="YM918" s="75"/>
      <c r="YN918" s="81"/>
      <c r="YO918" s="75"/>
      <c r="YP918" s="81"/>
      <c r="YQ918" s="75"/>
      <c r="YR918" s="81"/>
      <c r="YS918" s="75"/>
      <c r="YT918" s="81"/>
      <c r="YU918" s="75"/>
      <c r="YV918" s="81"/>
      <c r="YW918" s="75"/>
      <c r="YX918" s="81"/>
      <c r="YY918" s="75"/>
      <c r="YZ918" s="81"/>
      <c r="ZA918" s="75"/>
      <c r="ZB918" s="81"/>
      <c r="ZC918" s="75"/>
      <c r="ZD918" s="81"/>
      <c r="ZE918" s="75"/>
      <c r="ZF918" s="81"/>
      <c r="ZG918" s="75"/>
      <c r="ZH918" s="81"/>
      <c r="ZI918" s="75"/>
      <c r="ZJ918" s="81"/>
      <c r="ZK918" s="75"/>
      <c r="ZL918" s="81"/>
      <c r="ZM918" s="75"/>
      <c r="ZN918" s="81"/>
      <c r="ZO918" s="75"/>
      <c r="ZP918" s="81"/>
      <c r="ZQ918" s="75"/>
      <c r="ZR918" s="81"/>
      <c r="ZS918" s="75"/>
      <c r="ZT918" s="81"/>
      <c r="ZU918" s="75"/>
      <c r="ZV918" s="81"/>
      <c r="ZW918" s="75"/>
      <c r="ZX918" s="81"/>
      <c r="ZY918" s="75"/>
      <c r="ZZ918" s="81"/>
      <c r="AAA918" s="75"/>
      <c r="AAB918" s="81"/>
      <c r="AAC918" s="75"/>
      <c r="AAD918" s="81"/>
      <c r="AAE918" s="75"/>
      <c r="AAF918" s="81"/>
      <c r="AAG918" s="75"/>
      <c r="AAH918" s="81"/>
      <c r="AAI918" s="75"/>
      <c r="AAJ918" s="81"/>
      <c r="AAK918" s="75"/>
      <c r="AAL918" s="81"/>
      <c r="AAM918" s="75"/>
      <c r="AAN918" s="81"/>
      <c r="AAO918" s="75"/>
      <c r="AAP918" s="81"/>
      <c r="AAQ918" s="75"/>
      <c r="AAR918" s="81"/>
      <c r="AAS918" s="75"/>
      <c r="AAT918" s="81"/>
      <c r="AAU918" s="75"/>
      <c r="AAV918" s="81"/>
      <c r="AAW918" s="75"/>
      <c r="AAX918" s="81"/>
      <c r="AAY918" s="75"/>
      <c r="AAZ918" s="81"/>
      <c r="ABA918" s="75"/>
      <c r="ABB918" s="81"/>
      <c r="ABC918" s="75"/>
      <c r="ABD918" s="81"/>
      <c r="ABE918" s="75"/>
      <c r="ABF918" s="81"/>
      <c r="ABG918" s="75"/>
      <c r="ABH918" s="81"/>
      <c r="ABI918" s="75"/>
      <c r="ABJ918" s="81"/>
      <c r="ABK918" s="75"/>
      <c r="ABL918" s="81"/>
      <c r="ABM918" s="75"/>
      <c r="ABN918" s="81"/>
      <c r="ABO918" s="75"/>
      <c r="ABP918" s="81"/>
      <c r="ABQ918" s="75"/>
      <c r="ABR918" s="81"/>
      <c r="ABS918" s="75"/>
      <c r="ABT918" s="81"/>
      <c r="ABU918" s="75"/>
      <c r="ABV918" s="81"/>
      <c r="ABW918" s="75"/>
      <c r="ABX918" s="81"/>
      <c r="ABY918" s="75"/>
      <c r="ABZ918" s="81"/>
      <c r="ACA918" s="75"/>
      <c r="ACB918" s="81"/>
      <c r="ACC918" s="75"/>
      <c r="ACD918" s="81"/>
      <c r="ACE918" s="75"/>
      <c r="ACF918" s="81"/>
      <c r="ACG918" s="75"/>
      <c r="ACH918" s="81"/>
      <c r="ACI918" s="75"/>
      <c r="ACJ918" s="81"/>
      <c r="ACK918" s="75"/>
      <c r="ACL918" s="81"/>
      <c r="ACM918" s="75"/>
      <c r="ACN918" s="81"/>
      <c r="ACO918" s="75"/>
      <c r="ACP918" s="81"/>
      <c r="ACQ918" s="75"/>
      <c r="ACR918" s="81"/>
      <c r="ACS918" s="75"/>
      <c r="ACT918" s="81"/>
      <c r="ACU918" s="75"/>
      <c r="ACV918" s="81"/>
      <c r="ACW918" s="75"/>
      <c r="ACX918" s="81"/>
      <c r="ACY918" s="75"/>
      <c r="ACZ918" s="81"/>
      <c r="ADA918" s="75"/>
      <c r="ADB918" s="81"/>
      <c r="ADC918" s="75"/>
      <c r="ADD918" s="81"/>
      <c r="ADE918" s="75"/>
      <c r="ADF918" s="81"/>
      <c r="ADG918" s="75"/>
      <c r="ADH918" s="81"/>
      <c r="ADI918" s="75"/>
      <c r="ADJ918" s="81"/>
      <c r="ADK918" s="75"/>
      <c r="ADL918" s="81"/>
      <c r="ADM918" s="75"/>
      <c r="ADN918" s="81"/>
      <c r="ADO918" s="75"/>
      <c r="ADP918" s="81"/>
      <c r="ADQ918" s="75"/>
      <c r="ADR918" s="81"/>
      <c r="ADS918" s="75"/>
      <c r="ADT918" s="81"/>
      <c r="ADU918" s="75"/>
      <c r="ADV918" s="81"/>
      <c r="ADW918" s="75"/>
      <c r="ADX918" s="81"/>
      <c r="ADY918" s="75"/>
      <c r="ADZ918" s="81"/>
      <c r="AEA918" s="75"/>
      <c r="AEB918" s="81"/>
      <c r="AEC918" s="75"/>
      <c r="AED918" s="81"/>
      <c r="AEE918" s="75"/>
      <c r="AEF918" s="81"/>
      <c r="AEG918" s="75"/>
      <c r="AEH918" s="81"/>
      <c r="AEI918" s="75"/>
      <c r="AEJ918" s="81"/>
      <c r="AEK918" s="75"/>
      <c r="AEL918" s="81"/>
      <c r="AEM918" s="75"/>
      <c r="AEN918" s="81"/>
      <c r="AEO918" s="75"/>
      <c r="AEP918" s="81"/>
      <c r="AEQ918" s="75"/>
      <c r="AER918" s="81"/>
      <c r="AES918" s="75"/>
      <c r="AET918" s="81"/>
      <c r="AEU918" s="75"/>
      <c r="AEV918" s="81"/>
      <c r="AEW918" s="75"/>
      <c r="AEX918" s="81"/>
      <c r="AEY918" s="75"/>
      <c r="AEZ918" s="81"/>
      <c r="AFA918" s="75"/>
      <c r="AFB918" s="81"/>
      <c r="AFC918" s="75"/>
      <c r="AFD918" s="81"/>
      <c r="AFE918" s="75"/>
      <c r="AFF918" s="81"/>
      <c r="AFG918" s="75"/>
      <c r="AFH918" s="81"/>
      <c r="AFI918" s="75"/>
      <c r="AFJ918" s="81"/>
      <c r="AFK918" s="75"/>
      <c r="AFL918" s="81"/>
      <c r="AFM918" s="75"/>
      <c r="AFN918" s="81"/>
      <c r="AFO918" s="75"/>
      <c r="AFP918" s="81"/>
      <c r="AFQ918" s="75"/>
      <c r="AFR918" s="81"/>
      <c r="AFS918" s="75"/>
      <c r="AFT918" s="81"/>
      <c r="AFU918" s="75"/>
      <c r="AFV918" s="81"/>
      <c r="AFW918" s="75"/>
      <c r="AFX918" s="81"/>
      <c r="AFY918" s="75"/>
      <c r="AFZ918" s="81"/>
      <c r="AGA918" s="75"/>
      <c r="AGB918" s="81"/>
      <c r="AGC918" s="75"/>
      <c r="AGD918" s="81"/>
      <c r="AGE918" s="75"/>
      <c r="AGF918" s="81"/>
      <c r="AGG918" s="75"/>
      <c r="AGH918" s="81"/>
      <c r="AGI918" s="75"/>
      <c r="AGJ918" s="81"/>
      <c r="AGK918" s="75"/>
      <c r="AGL918" s="81"/>
      <c r="AGM918" s="75"/>
      <c r="AGN918" s="81"/>
      <c r="AGO918" s="75"/>
      <c r="AGP918" s="81"/>
      <c r="AGQ918" s="75"/>
      <c r="AGR918" s="81"/>
      <c r="AGS918" s="75"/>
      <c r="AGT918" s="81"/>
      <c r="AGU918" s="75"/>
      <c r="AGV918" s="81"/>
      <c r="AGW918" s="75"/>
      <c r="AGX918" s="81"/>
      <c r="AGY918" s="75"/>
      <c r="AGZ918" s="81"/>
      <c r="AHA918" s="75"/>
      <c r="AHB918" s="81"/>
      <c r="AHC918" s="75"/>
      <c r="AHD918" s="81"/>
      <c r="AHE918" s="75"/>
      <c r="AHF918" s="81"/>
      <c r="AHG918" s="75"/>
      <c r="AHH918" s="81"/>
      <c r="AHI918" s="75"/>
      <c r="AHJ918" s="81"/>
      <c r="AHK918" s="75"/>
      <c r="AHL918" s="81"/>
      <c r="AHM918" s="75"/>
      <c r="AHN918" s="81"/>
      <c r="AHO918" s="75"/>
      <c r="AHP918" s="81"/>
      <c r="AHQ918" s="75"/>
      <c r="AHR918" s="81"/>
      <c r="AHS918" s="75"/>
      <c r="AHT918" s="81"/>
      <c r="AHU918" s="75"/>
      <c r="AHV918" s="81"/>
      <c r="AHW918" s="75"/>
      <c r="AHX918" s="81"/>
      <c r="AHY918" s="75"/>
      <c r="AHZ918" s="81"/>
      <c r="AIA918" s="75"/>
      <c r="AIB918" s="81"/>
      <c r="AIC918" s="75"/>
      <c r="AID918" s="81"/>
      <c r="AIE918" s="75"/>
      <c r="AIF918" s="81"/>
      <c r="AIG918" s="75"/>
      <c r="AIH918" s="81"/>
      <c r="AII918" s="75"/>
      <c r="AIJ918" s="81"/>
      <c r="AIK918" s="75"/>
      <c r="AIL918" s="81"/>
      <c r="AIM918" s="75"/>
      <c r="AIN918" s="81"/>
      <c r="AIO918" s="75"/>
      <c r="AIP918" s="81"/>
      <c r="AIQ918" s="75"/>
      <c r="AIR918" s="81"/>
      <c r="AIS918" s="75"/>
      <c r="AIT918" s="81"/>
      <c r="AIU918" s="75"/>
      <c r="AIV918" s="81"/>
      <c r="AIW918" s="75"/>
      <c r="AIX918" s="81"/>
      <c r="AIY918" s="75"/>
      <c r="AIZ918" s="81"/>
      <c r="AJA918" s="75"/>
      <c r="AJB918" s="81"/>
      <c r="AJC918" s="75"/>
      <c r="AJD918" s="81"/>
      <c r="AJE918" s="75"/>
      <c r="AJF918" s="81"/>
      <c r="AJG918" s="75"/>
      <c r="AJH918" s="81"/>
      <c r="AJI918" s="75"/>
      <c r="AJJ918" s="81"/>
      <c r="AJK918" s="75"/>
      <c r="AJL918" s="81"/>
      <c r="AJM918" s="75"/>
      <c r="AJN918" s="81"/>
      <c r="AJO918" s="75"/>
      <c r="AJP918" s="81"/>
      <c r="AJQ918" s="75"/>
      <c r="AJR918" s="81"/>
      <c r="AJS918" s="75"/>
      <c r="AJT918" s="81"/>
      <c r="AJU918" s="75"/>
      <c r="AJV918" s="81"/>
      <c r="AJW918" s="75"/>
      <c r="AJX918" s="81"/>
      <c r="AJY918" s="75"/>
      <c r="AJZ918" s="81"/>
      <c r="AKA918" s="75"/>
      <c r="AKB918" s="81"/>
      <c r="AKC918" s="75"/>
      <c r="AKD918" s="81"/>
      <c r="AKE918" s="75"/>
      <c r="AKF918" s="81"/>
      <c r="AKG918" s="75"/>
      <c r="AKH918" s="81"/>
      <c r="AKI918" s="75"/>
      <c r="AKJ918" s="81"/>
      <c r="AKK918" s="75"/>
      <c r="AKL918" s="81"/>
      <c r="AKM918" s="75"/>
      <c r="AKN918" s="81"/>
      <c r="AKO918" s="75"/>
      <c r="AKP918" s="81"/>
      <c r="AKQ918" s="75"/>
      <c r="AKR918" s="81"/>
      <c r="AKS918" s="75"/>
      <c r="AKT918" s="81"/>
      <c r="AKU918" s="75"/>
      <c r="AKV918" s="81"/>
      <c r="AKW918" s="75"/>
      <c r="AKX918" s="81"/>
      <c r="AKY918" s="75"/>
      <c r="AKZ918" s="81"/>
      <c r="ALA918" s="75"/>
      <c r="ALB918" s="81"/>
      <c r="ALC918" s="75"/>
      <c r="ALD918" s="81"/>
      <c r="ALE918" s="75"/>
      <c r="ALF918" s="81"/>
      <c r="ALG918" s="75"/>
      <c r="ALH918" s="81"/>
      <c r="ALI918" s="75"/>
      <c r="ALJ918" s="81"/>
      <c r="ALK918" s="75"/>
      <c r="ALL918" s="81"/>
      <c r="ALM918" s="75"/>
      <c r="ALN918" s="81"/>
      <c r="ALO918" s="75"/>
      <c r="ALP918" s="81"/>
      <c r="ALQ918" s="75"/>
      <c r="ALR918" s="81"/>
      <c r="ALS918" s="75"/>
      <c r="ALT918" s="81"/>
      <c r="ALU918" s="75"/>
      <c r="ALV918" s="81"/>
      <c r="ALW918" s="75"/>
      <c r="ALX918" s="81"/>
      <c r="ALY918" s="75"/>
      <c r="ALZ918" s="81"/>
      <c r="AMA918" s="75"/>
      <c r="AMB918" s="81"/>
      <c r="AMC918" s="75"/>
      <c r="AMD918" s="81"/>
      <c r="AME918" s="75"/>
      <c r="AMF918" s="81"/>
      <c r="AMG918" s="75"/>
      <c r="AMH918" s="81"/>
      <c r="AMI918" s="75"/>
      <c r="AMJ918" s="81"/>
      <c r="AMK918" s="75"/>
      <c r="AML918" s="81"/>
      <c r="AMM918" s="75"/>
      <c r="AMN918" s="81"/>
      <c r="AMO918" s="75"/>
      <c r="AMP918" s="81"/>
      <c r="AMQ918" s="75"/>
      <c r="AMR918" s="81"/>
      <c r="AMS918" s="75"/>
      <c r="AMT918" s="81"/>
      <c r="AMU918" s="75"/>
      <c r="AMV918" s="81"/>
      <c r="AMW918" s="75"/>
      <c r="AMX918" s="81"/>
      <c r="AMY918" s="75"/>
      <c r="AMZ918" s="81"/>
      <c r="ANA918" s="75"/>
      <c r="ANB918" s="81"/>
      <c r="ANC918" s="75"/>
      <c r="AND918" s="81"/>
      <c r="ANE918" s="75"/>
      <c r="ANF918" s="81"/>
      <c r="ANG918" s="75"/>
      <c r="ANH918" s="81"/>
      <c r="ANI918" s="75"/>
      <c r="ANJ918" s="81"/>
      <c r="ANK918" s="75"/>
      <c r="ANL918" s="81"/>
      <c r="ANM918" s="75"/>
      <c r="ANN918" s="81"/>
      <c r="ANO918" s="75"/>
      <c r="ANP918" s="81"/>
      <c r="ANQ918" s="75"/>
      <c r="ANR918" s="81"/>
      <c r="ANS918" s="75"/>
      <c r="ANT918" s="81"/>
      <c r="ANU918" s="75"/>
      <c r="ANV918" s="81"/>
      <c r="ANW918" s="75"/>
      <c r="ANX918" s="81"/>
      <c r="ANY918" s="75"/>
      <c r="ANZ918" s="81"/>
      <c r="AOA918" s="75"/>
      <c r="AOB918" s="81"/>
      <c r="AOC918" s="75"/>
      <c r="AOD918" s="81"/>
      <c r="AOE918" s="75"/>
      <c r="AOF918" s="81"/>
      <c r="AOG918" s="75"/>
      <c r="AOH918" s="81"/>
      <c r="AOI918" s="75"/>
      <c r="AOJ918" s="81"/>
      <c r="AOK918" s="75"/>
      <c r="AOL918" s="81"/>
      <c r="AOM918" s="75"/>
      <c r="AON918" s="81"/>
      <c r="AOO918" s="75"/>
      <c r="AOP918" s="81"/>
      <c r="AOQ918" s="75"/>
      <c r="AOR918" s="81"/>
      <c r="AOS918" s="75"/>
      <c r="AOT918" s="81"/>
      <c r="AOU918" s="75"/>
      <c r="AOV918" s="81"/>
      <c r="AOW918" s="75"/>
      <c r="AOX918" s="81"/>
      <c r="AOY918" s="75"/>
      <c r="AOZ918" s="81"/>
      <c r="APA918" s="75"/>
      <c r="APB918" s="81"/>
      <c r="APC918" s="75"/>
      <c r="APD918" s="81"/>
      <c r="APE918" s="75"/>
      <c r="APF918" s="81"/>
      <c r="APG918" s="75"/>
      <c r="APH918" s="81"/>
      <c r="API918" s="75"/>
      <c r="APJ918" s="81"/>
      <c r="APK918" s="75"/>
      <c r="APL918" s="81"/>
      <c r="APM918" s="75"/>
      <c r="APN918" s="81"/>
      <c r="APO918" s="75"/>
      <c r="APP918" s="81"/>
      <c r="APQ918" s="75"/>
      <c r="APR918" s="81"/>
      <c r="APS918" s="75"/>
      <c r="APT918" s="81"/>
      <c r="APU918" s="75"/>
      <c r="APV918" s="81"/>
      <c r="APW918" s="75"/>
      <c r="APX918" s="81"/>
      <c r="APY918" s="75"/>
      <c r="APZ918" s="81"/>
      <c r="AQA918" s="75"/>
      <c r="AQB918" s="81"/>
      <c r="AQC918" s="75"/>
      <c r="AQD918" s="81"/>
      <c r="AQE918" s="75"/>
      <c r="AQF918" s="81"/>
      <c r="AQG918" s="75"/>
      <c r="AQH918" s="81"/>
      <c r="AQI918" s="75"/>
      <c r="AQJ918" s="81"/>
      <c r="AQK918" s="75"/>
      <c r="AQL918" s="81"/>
      <c r="AQM918" s="75"/>
      <c r="AQN918" s="81"/>
      <c r="AQO918" s="75"/>
      <c r="AQP918" s="81"/>
      <c r="AQQ918" s="75"/>
      <c r="AQR918" s="81"/>
      <c r="AQS918" s="75"/>
      <c r="AQT918" s="81"/>
      <c r="AQU918" s="75"/>
      <c r="AQV918" s="81"/>
      <c r="AQW918" s="75"/>
      <c r="AQX918" s="81"/>
      <c r="AQY918" s="75"/>
      <c r="AQZ918" s="81"/>
      <c r="ARA918" s="75"/>
      <c r="ARB918" s="81"/>
      <c r="ARC918" s="75"/>
      <c r="ARD918" s="81"/>
      <c r="ARE918" s="75"/>
      <c r="ARF918" s="81"/>
      <c r="ARG918" s="75"/>
      <c r="ARH918" s="81"/>
      <c r="ARI918" s="75"/>
      <c r="ARJ918" s="81"/>
      <c r="ARK918" s="75"/>
      <c r="ARL918" s="81"/>
      <c r="ARM918" s="75"/>
      <c r="ARN918" s="81"/>
      <c r="ARO918" s="75"/>
      <c r="ARP918" s="81"/>
      <c r="ARQ918" s="75"/>
      <c r="ARR918" s="81"/>
      <c r="ARS918" s="75"/>
      <c r="ART918" s="81"/>
      <c r="ARU918" s="75"/>
      <c r="ARV918" s="81"/>
      <c r="ARW918" s="75"/>
      <c r="ARX918" s="81"/>
      <c r="ARY918" s="75"/>
      <c r="ARZ918" s="81"/>
      <c r="ASA918" s="75"/>
      <c r="ASB918" s="81"/>
      <c r="ASC918" s="75"/>
      <c r="ASD918" s="81"/>
      <c r="ASE918" s="75"/>
      <c r="ASF918" s="81"/>
      <c r="ASG918" s="75"/>
      <c r="ASH918" s="81"/>
      <c r="ASI918" s="75"/>
      <c r="ASJ918" s="81"/>
      <c r="ASK918" s="75"/>
      <c r="ASL918" s="81"/>
      <c r="ASM918" s="75"/>
      <c r="ASN918" s="81"/>
      <c r="ASO918" s="75"/>
      <c r="ASP918" s="81"/>
      <c r="ASQ918" s="75"/>
      <c r="ASR918" s="81"/>
      <c r="ASS918" s="75"/>
      <c r="AST918" s="81"/>
      <c r="ASU918" s="75"/>
      <c r="ASV918" s="81"/>
      <c r="ASW918" s="75"/>
      <c r="ASX918" s="81"/>
      <c r="ASY918" s="75"/>
      <c r="ASZ918" s="81"/>
      <c r="ATA918" s="75"/>
      <c r="ATB918" s="81"/>
      <c r="ATC918" s="75"/>
      <c r="ATD918" s="81"/>
      <c r="ATE918" s="75"/>
      <c r="ATF918" s="81"/>
      <c r="ATG918" s="75"/>
      <c r="ATH918" s="81"/>
      <c r="ATI918" s="75"/>
      <c r="ATJ918" s="81"/>
      <c r="ATK918" s="75"/>
      <c r="ATL918" s="81"/>
      <c r="ATM918" s="75"/>
      <c r="ATN918" s="81"/>
      <c r="ATO918" s="75"/>
      <c r="ATP918" s="81"/>
      <c r="ATQ918" s="75"/>
      <c r="ATR918" s="81"/>
      <c r="ATS918" s="75"/>
      <c r="ATT918" s="81"/>
      <c r="ATU918" s="75"/>
      <c r="ATV918" s="81"/>
      <c r="ATW918" s="75"/>
      <c r="ATX918" s="81"/>
      <c r="ATY918" s="75"/>
      <c r="ATZ918" s="81"/>
      <c r="AUA918" s="75"/>
      <c r="AUB918" s="81"/>
      <c r="AUC918" s="75"/>
      <c r="AUD918" s="81"/>
      <c r="AUE918" s="75"/>
      <c r="AUF918" s="81"/>
      <c r="AUG918" s="75"/>
      <c r="AUH918" s="81"/>
      <c r="AUI918" s="75"/>
      <c r="AUJ918" s="81"/>
      <c r="AUK918" s="75"/>
      <c r="AUL918" s="81"/>
      <c r="AUM918" s="75"/>
      <c r="AUN918" s="81"/>
      <c r="AUO918" s="75"/>
      <c r="AUP918" s="81"/>
      <c r="AUQ918" s="75"/>
      <c r="AUR918" s="81"/>
      <c r="AUS918" s="75"/>
      <c r="AUT918" s="81"/>
      <c r="AUU918" s="75"/>
      <c r="AUV918" s="81"/>
      <c r="AUW918" s="75"/>
      <c r="AUX918" s="81"/>
      <c r="AUY918" s="75"/>
      <c r="AUZ918" s="81"/>
      <c r="AVA918" s="75"/>
      <c r="AVB918" s="81"/>
      <c r="AVC918" s="75"/>
      <c r="AVD918" s="81"/>
      <c r="AVE918" s="75"/>
      <c r="AVF918" s="81"/>
      <c r="AVG918" s="75"/>
      <c r="AVH918" s="81"/>
      <c r="AVI918" s="75"/>
      <c r="AVJ918" s="81"/>
      <c r="AVK918" s="75"/>
      <c r="AVL918" s="81"/>
      <c r="AVM918" s="75"/>
      <c r="AVN918" s="81"/>
      <c r="AVO918" s="75"/>
      <c r="AVP918" s="81"/>
      <c r="AVQ918" s="75"/>
      <c r="AVR918" s="81"/>
      <c r="AVS918" s="75"/>
      <c r="AVT918" s="81"/>
      <c r="AVU918" s="75"/>
      <c r="AVV918" s="81"/>
      <c r="AVW918" s="75"/>
      <c r="AVX918" s="81"/>
      <c r="AVY918" s="75"/>
      <c r="AVZ918" s="81"/>
      <c r="AWA918" s="75"/>
      <c r="AWB918" s="81"/>
      <c r="AWC918" s="75"/>
      <c r="AWD918" s="81"/>
      <c r="AWE918" s="75"/>
      <c r="AWF918" s="81"/>
      <c r="AWG918" s="75"/>
      <c r="AWH918" s="81"/>
      <c r="AWI918" s="75"/>
      <c r="AWJ918" s="81"/>
      <c r="AWK918" s="75"/>
      <c r="AWL918" s="81"/>
      <c r="AWM918" s="75"/>
      <c r="AWN918" s="81"/>
      <c r="AWO918" s="75"/>
      <c r="AWP918" s="81"/>
      <c r="AWQ918" s="75"/>
      <c r="AWR918" s="81"/>
      <c r="AWS918" s="75"/>
      <c r="AWT918" s="81"/>
      <c r="AWU918" s="75"/>
      <c r="AWV918" s="81"/>
      <c r="AWW918" s="75"/>
      <c r="AWX918" s="81"/>
      <c r="AWY918" s="75"/>
      <c r="AWZ918" s="81"/>
      <c r="AXA918" s="75"/>
      <c r="AXB918" s="81"/>
      <c r="AXC918" s="75"/>
      <c r="AXD918" s="81"/>
      <c r="AXE918" s="75"/>
      <c r="AXF918" s="81"/>
      <c r="AXG918" s="75"/>
      <c r="AXH918" s="81"/>
      <c r="AXI918" s="75"/>
      <c r="AXJ918" s="81"/>
      <c r="AXK918" s="75"/>
      <c r="AXL918" s="81"/>
      <c r="AXM918" s="75"/>
      <c r="AXN918" s="81"/>
      <c r="AXO918" s="75"/>
      <c r="AXP918" s="81"/>
      <c r="AXQ918" s="75"/>
      <c r="AXR918" s="81"/>
      <c r="AXS918" s="75"/>
      <c r="AXT918" s="81"/>
      <c r="AXU918" s="75"/>
      <c r="AXV918" s="81"/>
      <c r="AXW918" s="75"/>
      <c r="AXX918" s="81"/>
      <c r="AXY918" s="75"/>
      <c r="AXZ918" s="81"/>
      <c r="AYA918" s="75"/>
      <c r="AYB918" s="81"/>
      <c r="AYC918" s="75"/>
      <c r="AYD918" s="81"/>
      <c r="AYE918" s="75"/>
      <c r="AYF918" s="81"/>
      <c r="AYG918" s="75"/>
      <c r="AYH918" s="81"/>
      <c r="AYI918" s="75"/>
      <c r="AYJ918" s="81"/>
      <c r="AYK918" s="75"/>
      <c r="AYL918" s="81"/>
      <c r="AYM918" s="75"/>
      <c r="AYN918" s="81"/>
      <c r="AYO918" s="75"/>
      <c r="AYP918" s="81"/>
      <c r="AYQ918" s="75"/>
      <c r="AYR918" s="81"/>
      <c r="AYS918" s="75"/>
      <c r="AYT918" s="81"/>
      <c r="AYU918" s="75"/>
      <c r="AYV918" s="81"/>
      <c r="AYW918" s="75"/>
      <c r="AYX918" s="81"/>
      <c r="AYY918" s="75"/>
      <c r="AYZ918" s="81"/>
      <c r="AZA918" s="75"/>
      <c r="AZB918" s="81"/>
      <c r="AZC918" s="75"/>
      <c r="AZD918" s="81"/>
      <c r="AZE918" s="75"/>
      <c r="AZF918" s="81"/>
      <c r="AZG918" s="75"/>
      <c r="AZH918" s="81"/>
      <c r="AZI918" s="75"/>
      <c r="AZJ918" s="81"/>
      <c r="AZK918" s="75"/>
      <c r="AZL918" s="81"/>
      <c r="AZM918" s="75"/>
      <c r="AZN918" s="81"/>
      <c r="AZO918" s="75"/>
      <c r="AZP918" s="81"/>
      <c r="AZQ918" s="75"/>
      <c r="AZR918" s="81"/>
      <c r="AZS918" s="75"/>
      <c r="AZT918" s="81"/>
      <c r="AZU918" s="75"/>
      <c r="AZV918" s="81"/>
      <c r="AZW918" s="75"/>
      <c r="AZX918" s="81"/>
      <c r="AZY918" s="75"/>
      <c r="AZZ918" s="81"/>
      <c r="BAA918" s="75"/>
      <c r="BAB918" s="81"/>
      <c r="BAC918" s="75"/>
      <c r="BAD918" s="81"/>
      <c r="BAE918" s="75"/>
      <c r="BAF918" s="81"/>
      <c r="BAG918" s="75"/>
      <c r="BAH918" s="81"/>
      <c r="BAI918" s="75"/>
      <c r="BAJ918" s="81"/>
      <c r="BAK918" s="75"/>
      <c r="BAL918" s="81"/>
      <c r="BAM918" s="75"/>
      <c r="BAN918" s="81"/>
      <c r="BAO918" s="75"/>
      <c r="BAP918" s="81"/>
      <c r="BAQ918" s="75"/>
      <c r="BAR918" s="81"/>
      <c r="BAS918" s="75"/>
      <c r="BAT918" s="81"/>
      <c r="BAU918" s="75"/>
      <c r="BAV918" s="81"/>
      <c r="BAW918" s="75"/>
      <c r="BAX918" s="81"/>
      <c r="BAY918" s="75"/>
      <c r="BAZ918" s="81"/>
      <c r="BBA918" s="75"/>
      <c r="BBB918" s="81"/>
      <c r="BBC918" s="75"/>
      <c r="BBD918" s="81"/>
      <c r="BBE918" s="75"/>
      <c r="BBF918" s="81"/>
      <c r="BBG918" s="75"/>
      <c r="BBH918" s="81"/>
      <c r="BBI918" s="75"/>
      <c r="BBJ918" s="81"/>
      <c r="BBK918" s="75"/>
      <c r="BBL918" s="81"/>
      <c r="BBM918" s="75"/>
      <c r="BBN918" s="81"/>
      <c r="BBO918" s="75"/>
      <c r="BBP918" s="81"/>
      <c r="BBQ918" s="75"/>
      <c r="BBR918" s="81"/>
      <c r="BBS918" s="75"/>
      <c r="BBT918" s="81"/>
      <c r="BBU918" s="75"/>
      <c r="BBV918" s="81"/>
      <c r="BBW918" s="75"/>
      <c r="BBX918" s="81"/>
      <c r="BBY918" s="75"/>
      <c r="BBZ918" s="81"/>
      <c r="BCA918" s="75"/>
      <c r="BCB918" s="81"/>
      <c r="BCC918" s="75"/>
      <c r="BCD918" s="81"/>
      <c r="BCE918" s="75"/>
      <c r="BCF918" s="81"/>
      <c r="BCG918" s="75"/>
      <c r="BCH918" s="81"/>
      <c r="BCI918" s="75"/>
      <c r="BCJ918" s="81"/>
      <c r="BCK918" s="75"/>
      <c r="BCL918" s="81"/>
      <c r="BCM918" s="75"/>
      <c r="BCN918" s="81"/>
      <c r="BCO918" s="75"/>
      <c r="BCP918" s="81"/>
      <c r="BCQ918" s="75"/>
      <c r="BCR918" s="81"/>
      <c r="BCS918" s="75"/>
      <c r="BCT918" s="81"/>
      <c r="BCU918" s="75"/>
      <c r="BCV918" s="81"/>
      <c r="BCW918" s="75"/>
      <c r="BCX918" s="81"/>
      <c r="BCY918" s="75"/>
      <c r="BCZ918" s="81"/>
      <c r="BDA918" s="75"/>
      <c r="BDB918" s="81"/>
      <c r="BDC918" s="75"/>
      <c r="BDD918" s="81"/>
      <c r="BDE918" s="75"/>
      <c r="BDF918" s="81"/>
      <c r="BDG918" s="75"/>
      <c r="BDH918" s="81"/>
      <c r="BDI918" s="75"/>
      <c r="BDJ918" s="81"/>
      <c r="BDK918" s="75"/>
      <c r="BDL918" s="81"/>
      <c r="BDM918" s="75"/>
      <c r="BDN918" s="81"/>
      <c r="BDO918" s="75"/>
      <c r="BDP918" s="81"/>
      <c r="BDQ918" s="75"/>
      <c r="BDR918" s="81"/>
      <c r="BDS918" s="75"/>
      <c r="BDT918" s="81"/>
      <c r="BDU918" s="75"/>
      <c r="BDV918" s="81"/>
      <c r="BDW918" s="75"/>
      <c r="BDX918" s="81"/>
      <c r="BDY918" s="75"/>
      <c r="BDZ918" s="81"/>
      <c r="BEA918" s="75"/>
      <c r="BEB918" s="81"/>
      <c r="BEC918" s="75"/>
      <c r="BED918" s="81"/>
      <c r="BEE918" s="75"/>
      <c r="BEF918" s="81"/>
      <c r="BEG918" s="75"/>
      <c r="BEH918" s="81"/>
      <c r="BEI918" s="75"/>
      <c r="BEJ918" s="81"/>
      <c r="BEK918" s="75"/>
      <c r="BEL918" s="81"/>
      <c r="BEM918" s="75"/>
      <c r="BEN918" s="81"/>
      <c r="BEO918" s="75"/>
      <c r="BEP918" s="81"/>
      <c r="BEQ918" s="75"/>
      <c r="BER918" s="81"/>
      <c r="BES918" s="75"/>
      <c r="BET918" s="81"/>
      <c r="BEU918" s="75"/>
      <c r="BEV918" s="81"/>
      <c r="BEW918" s="75"/>
      <c r="BEX918" s="81"/>
      <c r="BEY918" s="75"/>
      <c r="BEZ918" s="81"/>
      <c r="BFA918" s="75"/>
      <c r="BFB918" s="81"/>
      <c r="BFC918" s="75"/>
      <c r="BFD918" s="81"/>
      <c r="BFE918" s="75"/>
      <c r="BFF918" s="81"/>
      <c r="BFG918" s="75"/>
      <c r="BFH918" s="81"/>
      <c r="BFI918" s="75"/>
      <c r="BFJ918" s="81"/>
      <c r="BFK918" s="75"/>
      <c r="BFL918" s="81"/>
      <c r="BFM918" s="75"/>
      <c r="BFN918" s="81"/>
      <c r="BFO918" s="75"/>
      <c r="BFP918" s="81"/>
      <c r="BFQ918" s="75"/>
      <c r="BFR918" s="81"/>
      <c r="BFS918" s="75"/>
      <c r="BFT918" s="81"/>
      <c r="BFU918" s="75"/>
      <c r="BFV918" s="81"/>
      <c r="BFW918" s="75"/>
      <c r="BFX918" s="81"/>
      <c r="BFY918" s="75"/>
      <c r="BFZ918" s="81"/>
      <c r="BGA918" s="75"/>
      <c r="BGB918" s="81"/>
      <c r="BGC918" s="75"/>
      <c r="BGD918" s="81"/>
      <c r="BGE918" s="75"/>
      <c r="BGF918" s="81"/>
      <c r="BGG918" s="75"/>
      <c r="BGH918" s="81"/>
      <c r="BGI918" s="75"/>
      <c r="BGJ918" s="81"/>
      <c r="BGK918" s="75"/>
      <c r="BGL918" s="81"/>
      <c r="BGM918" s="75"/>
      <c r="BGN918" s="81"/>
      <c r="BGO918" s="75"/>
      <c r="BGP918" s="81"/>
      <c r="BGQ918" s="75"/>
      <c r="BGR918" s="81"/>
      <c r="BGS918" s="75"/>
      <c r="BGT918" s="81"/>
      <c r="BGU918" s="75"/>
      <c r="BGV918" s="81"/>
      <c r="BGW918" s="75"/>
      <c r="BGX918" s="81"/>
      <c r="BGY918" s="75"/>
      <c r="BGZ918" s="81"/>
      <c r="BHA918" s="75"/>
      <c r="BHB918" s="81"/>
      <c r="BHC918" s="75"/>
      <c r="BHD918" s="81"/>
      <c r="BHE918" s="75"/>
      <c r="BHF918" s="81"/>
      <c r="BHG918" s="75"/>
      <c r="BHH918" s="81"/>
      <c r="BHI918" s="75"/>
      <c r="BHJ918" s="81"/>
      <c r="BHK918" s="75"/>
      <c r="BHL918" s="81"/>
      <c r="BHM918" s="75"/>
      <c r="BHN918" s="81"/>
      <c r="BHO918" s="75"/>
      <c r="BHP918" s="81"/>
      <c r="BHQ918" s="75"/>
      <c r="BHR918" s="81"/>
      <c r="BHS918" s="75"/>
      <c r="BHT918" s="81"/>
      <c r="BHU918" s="75"/>
      <c r="BHV918" s="81"/>
      <c r="BHW918" s="75"/>
      <c r="BHX918" s="81"/>
      <c r="BHY918" s="75"/>
      <c r="BHZ918" s="81"/>
      <c r="BIA918" s="75"/>
      <c r="BIB918" s="81"/>
      <c r="BIC918" s="75"/>
      <c r="BID918" s="81"/>
      <c r="BIE918" s="75"/>
      <c r="BIF918" s="81"/>
      <c r="BIG918" s="75"/>
      <c r="BIH918" s="81"/>
      <c r="BII918" s="75"/>
      <c r="BIJ918" s="81"/>
      <c r="BIK918" s="75"/>
      <c r="BIL918" s="81"/>
      <c r="BIM918" s="75"/>
      <c r="BIN918" s="81"/>
      <c r="BIO918" s="75"/>
      <c r="BIP918" s="81"/>
      <c r="BIQ918" s="75"/>
      <c r="BIR918" s="81"/>
      <c r="BIS918" s="75"/>
      <c r="BIT918" s="81"/>
      <c r="BIU918" s="75"/>
      <c r="BIV918" s="81"/>
      <c r="BIW918" s="75"/>
      <c r="BIX918" s="81"/>
      <c r="BIY918" s="75"/>
      <c r="BIZ918" s="81"/>
      <c r="BJA918" s="75"/>
      <c r="BJB918" s="81"/>
      <c r="BJC918" s="75"/>
      <c r="BJD918" s="81"/>
      <c r="BJE918" s="75"/>
      <c r="BJF918" s="81"/>
      <c r="BJG918" s="75"/>
      <c r="BJH918" s="81"/>
      <c r="BJI918" s="75"/>
      <c r="BJJ918" s="81"/>
      <c r="BJK918" s="75"/>
      <c r="BJL918" s="81"/>
      <c r="BJM918" s="75"/>
      <c r="BJN918" s="81"/>
      <c r="BJO918" s="75"/>
      <c r="BJP918" s="81"/>
      <c r="BJQ918" s="75"/>
      <c r="BJR918" s="81"/>
      <c r="BJS918" s="75"/>
      <c r="BJT918" s="81"/>
      <c r="BJU918" s="75"/>
      <c r="BJV918" s="81"/>
      <c r="BJW918" s="75"/>
      <c r="BJX918" s="81"/>
      <c r="BJY918" s="75"/>
      <c r="BJZ918" s="81"/>
      <c r="BKA918" s="75"/>
      <c r="BKB918" s="81"/>
      <c r="BKC918" s="75"/>
      <c r="BKD918" s="81"/>
      <c r="BKE918" s="75"/>
      <c r="BKF918" s="81"/>
      <c r="BKG918" s="75"/>
      <c r="BKH918" s="81"/>
      <c r="BKI918" s="75"/>
      <c r="BKJ918" s="81"/>
      <c r="BKK918" s="75"/>
      <c r="BKL918" s="81"/>
      <c r="BKM918" s="75"/>
      <c r="BKN918" s="81"/>
      <c r="BKO918" s="75"/>
      <c r="BKP918" s="81"/>
      <c r="BKQ918" s="75"/>
      <c r="BKR918" s="81"/>
      <c r="BKS918" s="75"/>
      <c r="BKT918" s="81"/>
      <c r="BKU918" s="75"/>
      <c r="BKV918" s="81"/>
      <c r="BKW918" s="75"/>
      <c r="BKX918" s="81"/>
      <c r="BKY918" s="75"/>
      <c r="BKZ918" s="81"/>
      <c r="BLA918" s="75"/>
      <c r="BLB918" s="81"/>
      <c r="BLC918" s="75"/>
      <c r="BLD918" s="81"/>
      <c r="BLE918" s="75"/>
      <c r="BLF918" s="81"/>
      <c r="BLG918" s="75"/>
      <c r="BLH918" s="81"/>
      <c r="BLI918" s="75"/>
      <c r="BLJ918" s="81"/>
      <c r="BLK918" s="75"/>
      <c r="BLL918" s="81"/>
      <c r="BLM918" s="75"/>
      <c r="BLN918" s="81"/>
      <c r="BLO918" s="75"/>
      <c r="BLP918" s="81"/>
      <c r="BLQ918" s="75"/>
      <c r="BLR918" s="81"/>
      <c r="BLS918" s="75"/>
      <c r="BLT918" s="81"/>
      <c r="BLU918" s="75"/>
      <c r="BLV918" s="81"/>
      <c r="BLW918" s="75"/>
      <c r="BLX918" s="81"/>
      <c r="BLY918" s="75"/>
      <c r="BLZ918" s="81"/>
      <c r="BMA918" s="75"/>
      <c r="BMB918" s="81"/>
      <c r="BMC918" s="75"/>
      <c r="BMD918" s="81"/>
      <c r="BME918" s="75"/>
      <c r="BMF918" s="81"/>
      <c r="BMG918" s="75"/>
      <c r="BMH918" s="81"/>
      <c r="BMI918" s="75"/>
      <c r="BMJ918" s="81"/>
      <c r="BMK918" s="75"/>
      <c r="BML918" s="81"/>
      <c r="BMM918" s="75"/>
      <c r="BMN918" s="81"/>
      <c r="BMO918" s="75"/>
      <c r="BMP918" s="81"/>
      <c r="BMQ918" s="75"/>
      <c r="BMR918" s="81"/>
      <c r="BMS918" s="75"/>
      <c r="BMT918" s="81"/>
      <c r="BMU918" s="75"/>
      <c r="BMV918" s="81"/>
      <c r="BMW918" s="75"/>
      <c r="BMX918" s="81"/>
      <c r="BMY918" s="75"/>
      <c r="BMZ918" s="81"/>
      <c r="BNA918" s="75"/>
      <c r="BNB918" s="81"/>
      <c r="BNC918" s="75"/>
      <c r="BND918" s="81"/>
      <c r="BNE918" s="75"/>
      <c r="BNF918" s="81"/>
      <c r="BNG918" s="75"/>
      <c r="BNH918" s="81"/>
      <c r="BNI918" s="75"/>
      <c r="BNJ918" s="81"/>
      <c r="BNK918" s="75"/>
      <c r="BNL918" s="81"/>
      <c r="BNM918" s="75"/>
      <c r="BNN918" s="81"/>
      <c r="BNO918" s="75"/>
      <c r="BNP918" s="81"/>
      <c r="BNQ918" s="75"/>
      <c r="BNR918" s="81"/>
      <c r="BNS918" s="75"/>
      <c r="BNT918" s="81"/>
      <c r="BNU918" s="75"/>
      <c r="BNV918" s="81"/>
      <c r="BNW918" s="75"/>
      <c r="BNX918" s="81"/>
      <c r="BNY918" s="75"/>
      <c r="BNZ918" s="81"/>
      <c r="BOA918" s="75"/>
      <c r="BOB918" s="81"/>
      <c r="BOC918" s="75"/>
      <c r="BOD918" s="81"/>
      <c r="BOE918" s="75"/>
      <c r="BOF918" s="81"/>
      <c r="BOG918" s="75"/>
      <c r="BOH918" s="81"/>
      <c r="BOI918" s="75"/>
      <c r="BOJ918" s="81"/>
      <c r="BOK918" s="75"/>
      <c r="BOL918" s="81"/>
      <c r="BOM918" s="75"/>
      <c r="BON918" s="81"/>
      <c r="BOO918" s="75"/>
      <c r="BOP918" s="81"/>
      <c r="BOQ918" s="75"/>
      <c r="BOR918" s="81"/>
      <c r="BOS918" s="75"/>
      <c r="BOT918" s="81"/>
      <c r="BOU918" s="75"/>
      <c r="BOV918" s="81"/>
      <c r="BOW918" s="75"/>
      <c r="BOX918" s="81"/>
      <c r="BOY918" s="75"/>
      <c r="BOZ918" s="81"/>
      <c r="BPA918" s="75"/>
      <c r="BPB918" s="81"/>
      <c r="BPC918" s="75"/>
      <c r="BPD918" s="81"/>
      <c r="BPE918" s="75"/>
      <c r="BPF918" s="81"/>
      <c r="BPG918" s="75"/>
      <c r="BPH918" s="81"/>
      <c r="BPI918" s="75"/>
      <c r="BPJ918" s="81"/>
      <c r="BPK918" s="75"/>
      <c r="BPL918" s="81"/>
      <c r="BPM918" s="75"/>
      <c r="BPN918" s="81"/>
      <c r="BPO918" s="75"/>
      <c r="BPP918" s="81"/>
      <c r="BPQ918" s="75"/>
      <c r="BPR918" s="81"/>
      <c r="BPS918" s="75"/>
      <c r="BPT918" s="81"/>
      <c r="BPU918" s="75"/>
      <c r="BPV918" s="81"/>
      <c r="BPW918" s="75"/>
      <c r="BPX918" s="81"/>
      <c r="BPY918" s="75"/>
      <c r="BPZ918" s="81"/>
      <c r="BQA918" s="75"/>
      <c r="BQB918" s="81"/>
      <c r="BQC918" s="75"/>
      <c r="BQD918" s="81"/>
      <c r="BQE918" s="75"/>
      <c r="BQF918" s="81"/>
      <c r="BQG918" s="75"/>
      <c r="BQH918" s="81"/>
      <c r="BQI918" s="75"/>
      <c r="BQJ918" s="81"/>
      <c r="BQK918" s="75"/>
      <c r="BQL918" s="81"/>
      <c r="BQM918" s="75"/>
      <c r="BQN918" s="81"/>
      <c r="BQO918" s="75"/>
      <c r="BQP918" s="81"/>
      <c r="BQQ918" s="75"/>
      <c r="BQR918" s="81"/>
      <c r="BQS918" s="75"/>
      <c r="BQT918" s="81"/>
      <c r="BQU918" s="75"/>
      <c r="BQV918" s="81"/>
      <c r="BQW918" s="75"/>
      <c r="BQX918" s="81"/>
      <c r="BQY918" s="75"/>
      <c r="BQZ918" s="81"/>
      <c r="BRA918" s="75"/>
      <c r="BRB918" s="81"/>
      <c r="BRC918" s="75"/>
      <c r="BRD918" s="81"/>
      <c r="BRE918" s="75"/>
      <c r="BRF918" s="81"/>
      <c r="BRG918" s="75"/>
      <c r="BRH918" s="81"/>
      <c r="BRI918" s="75"/>
      <c r="BRJ918" s="81"/>
      <c r="BRK918" s="75"/>
      <c r="BRL918" s="81"/>
      <c r="BRM918" s="75"/>
      <c r="BRN918" s="81"/>
      <c r="BRO918" s="75"/>
      <c r="BRP918" s="81"/>
      <c r="BRQ918" s="75"/>
      <c r="BRR918" s="81"/>
      <c r="BRS918" s="75"/>
      <c r="BRT918" s="81"/>
      <c r="BRU918" s="75"/>
      <c r="BRV918" s="81"/>
      <c r="BRW918" s="75"/>
      <c r="BRX918" s="81"/>
      <c r="BRY918" s="75"/>
      <c r="BRZ918" s="81"/>
      <c r="BSA918" s="75"/>
      <c r="BSB918" s="81"/>
      <c r="BSC918" s="75"/>
      <c r="BSD918" s="81"/>
      <c r="BSE918" s="75"/>
      <c r="BSF918" s="81"/>
      <c r="BSG918" s="75"/>
      <c r="BSH918" s="81"/>
      <c r="BSI918" s="75"/>
      <c r="BSJ918" s="81"/>
      <c r="BSK918" s="75"/>
      <c r="BSL918" s="81"/>
      <c r="BSM918" s="75"/>
      <c r="BSN918" s="81"/>
      <c r="BSO918" s="75"/>
      <c r="BSP918" s="81"/>
      <c r="BSQ918" s="75"/>
      <c r="BSR918" s="81"/>
      <c r="BSS918" s="75"/>
      <c r="BST918" s="81"/>
      <c r="BSU918" s="75"/>
      <c r="BSV918" s="81"/>
      <c r="BSW918" s="75"/>
      <c r="BSX918" s="81"/>
      <c r="BSY918" s="75"/>
      <c r="BSZ918" s="81"/>
      <c r="BTA918" s="75"/>
      <c r="BTB918" s="81"/>
      <c r="BTC918" s="75"/>
      <c r="BTD918" s="81"/>
      <c r="BTE918" s="75"/>
      <c r="BTF918" s="81"/>
      <c r="BTG918" s="75"/>
      <c r="BTH918" s="81"/>
      <c r="BTI918" s="75"/>
      <c r="BTJ918" s="81"/>
      <c r="BTK918" s="75"/>
      <c r="BTL918" s="81"/>
      <c r="BTM918" s="75"/>
      <c r="BTN918" s="81"/>
      <c r="BTO918" s="75"/>
      <c r="BTP918" s="81"/>
      <c r="BTQ918" s="75"/>
      <c r="BTR918" s="81"/>
      <c r="BTS918" s="75"/>
      <c r="BTT918" s="81"/>
      <c r="BTU918" s="75"/>
      <c r="BTV918" s="81"/>
      <c r="BTW918" s="75"/>
      <c r="BTX918" s="81"/>
      <c r="BTY918" s="75"/>
      <c r="BTZ918" s="81"/>
      <c r="BUA918" s="75"/>
      <c r="BUB918" s="81"/>
      <c r="BUC918" s="75"/>
      <c r="BUD918" s="81"/>
      <c r="BUE918" s="75"/>
      <c r="BUF918" s="81"/>
      <c r="BUG918" s="75"/>
      <c r="BUH918" s="81"/>
      <c r="BUI918" s="75"/>
      <c r="BUJ918" s="81"/>
      <c r="BUK918" s="75"/>
      <c r="BUL918" s="81"/>
      <c r="BUM918" s="75"/>
      <c r="BUN918" s="81"/>
      <c r="BUO918" s="75"/>
      <c r="BUP918" s="81"/>
      <c r="BUQ918" s="75"/>
      <c r="BUR918" s="81"/>
      <c r="BUS918" s="75"/>
      <c r="BUT918" s="81"/>
      <c r="BUU918" s="75"/>
      <c r="BUV918" s="81"/>
      <c r="BUW918" s="75"/>
      <c r="BUX918" s="81"/>
      <c r="BUY918" s="75"/>
      <c r="BUZ918" s="81"/>
      <c r="BVA918" s="75"/>
      <c r="BVB918" s="81"/>
      <c r="BVC918" s="75"/>
      <c r="BVD918" s="81"/>
      <c r="BVE918" s="75"/>
      <c r="BVF918" s="81"/>
      <c r="BVG918" s="75"/>
      <c r="BVH918" s="81"/>
      <c r="BVI918" s="75"/>
      <c r="BVJ918" s="81"/>
      <c r="BVK918" s="75"/>
      <c r="BVL918" s="81"/>
      <c r="BVM918" s="75"/>
      <c r="BVN918" s="81"/>
      <c r="BVO918" s="75"/>
      <c r="BVP918" s="81"/>
      <c r="BVQ918" s="75"/>
      <c r="BVR918" s="81"/>
      <c r="BVS918" s="75"/>
      <c r="BVT918" s="81"/>
      <c r="BVU918" s="75"/>
      <c r="BVV918" s="81"/>
      <c r="BVW918" s="75"/>
      <c r="BVX918" s="81"/>
      <c r="BVY918" s="75"/>
      <c r="BVZ918" s="81"/>
      <c r="BWA918" s="75"/>
      <c r="BWB918" s="81"/>
      <c r="BWC918" s="75"/>
      <c r="BWD918" s="81"/>
      <c r="BWE918" s="75"/>
      <c r="BWF918" s="81"/>
      <c r="BWG918" s="75"/>
      <c r="BWH918" s="81"/>
      <c r="BWI918" s="75"/>
      <c r="BWJ918" s="81"/>
      <c r="BWK918" s="75"/>
      <c r="BWL918" s="81"/>
      <c r="BWM918" s="75"/>
      <c r="BWN918" s="81"/>
      <c r="BWO918" s="75"/>
      <c r="BWP918" s="81"/>
      <c r="BWQ918" s="75"/>
      <c r="BWR918" s="81"/>
      <c r="BWS918" s="75"/>
      <c r="BWT918" s="81"/>
      <c r="BWU918" s="75"/>
      <c r="BWV918" s="81"/>
      <c r="BWW918" s="75"/>
      <c r="BWX918" s="81"/>
      <c r="BWY918" s="75"/>
      <c r="BWZ918" s="81"/>
      <c r="BXA918" s="75"/>
      <c r="BXB918" s="81"/>
      <c r="BXC918" s="75"/>
      <c r="BXD918" s="81"/>
      <c r="BXE918" s="75"/>
      <c r="BXF918" s="81"/>
      <c r="BXG918" s="75"/>
      <c r="BXH918" s="81"/>
      <c r="BXI918" s="75"/>
      <c r="BXJ918" s="81"/>
      <c r="BXK918" s="75"/>
      <c r="BXL918" s="81"/>
      <c r="BXM918" s="75"/>
      <c r="BXN918" s="81"/>
      <c r="BXO918" s="75"/>
      <c r="BXP918" s="81"/>
      <c r="BXQ918" s="75"/>
      <c r="BXR918" s="81"/>
      <c r="BXS918" s="75"/>
      <c r="BXT918" s="81"/>
      <c r="BXU918" s="75"/>
      <c r="BXV918" s="81"/>
      <c r="BXW918" s="75"/>
      <c r="BXX918" s="81"/>
      <c r="BXY918" s="75"/>
      <c r="BXZ918" s="81"/>
      <c r="BYA918" s="75"/>
      <c r="BYB918" s="81"/>
      <c r="BYC918" s="75"/>
      <c r="BYD918" s="81"/>
      <c r="BYE918" s="75"/>
      <c r="BYF918" s="81"/>
      <c r="BYG918" s="75"/>
      <c r="BYH918" s="81"/>
      <c r="BYI918" s="75"/>
      <c r="BYJ918" s="81"/>
      <c r="BYK918" s="75"/>
      <c r="BYL918" s="81"/>
      <c r="BYM918" s="75"/>
      <c r="BYN918" s="81"/>
      <c r="BYO918" s="75"/>
      <c r="BYP918" s="81"/>
      <c r="BYQ918" s="75"/>
      <c r="BYR918" s="81"/>
      <c r="BYS918" s="75"/>
      <c r="BYT918" s="81"/>
      <c r="BYU918" s="75"/>
      <c r="BYV918" s="81"/>
      <c r="BYW918" s="75"/>
      <c r="BYX918" s="81"/>
      <c r="BYY918" s="75"/>
      <c r="BYZ918" s="81"/>
      <c r="BZA918" s="75"/>
      <c r="BZB918" s="81"/>
      <c r="BZC918" s="75"/>
      <c r="BZD918" s="81"/>
      <c r="BZE918" s="75"/>
      <c r="BZF918" s="81"/>
      <c r="BZG918" s="75"/>
      <c r="BZH918" s="81"/>
      <c r="BZI918" s="75"/>
      <c r="BZJ918" s="81"/>
      <c r="BZK918" s="75"/>
      <c r="BZL918" s="81"/>
      <c r="BZM918" s="75"/>
      <c r="BZN918" s="81"/>
      <c r="BZO918" s="75"/>
      <c r="BZP918" s="81"/>
      <c r="BZQ918" s="75"/>
      <c r="BZR918" s="81"/>
      <c r="BZS918" s="75"/>
      <c r="BZT918" s="81"/>
      <c r="BZU918" s="75"/>
      <c r="BZV918" s="81"/>
      <c r="BZW918" s="75"/>
      <c r="BZX918" s="81"/>
      <c r="BZY918" s="75"/>
      <c r="BZZ918" s="81"/>
      <c r="CAA918" s="75"/>
      <c r="CAB918" s="81"/>
      <c r="CAC918" s="75"/>
      <c r="CAD918" s="81"/>
      <c r="CAE918" s="75"/>
      <c r="CAF918" s="81"/>
      <c r="CAG918" s="75"/>
      <c r="CAH918" s="81"/>
      <c r="CAI918" s="75"/>
      <c r="CAJ918" s="81"/>
      <c r="CAK918" s="75"/>
      <c r="CAL918" s="81"/>
      <c r="CAM918" s="75"/>
      <c r="CAN918" s="81"/>
      <c r="CAO918" s="75"/>
      <c r="CAP918" s="81"/>
      <c r="CAQ918" s="75"/>
      <c r="CAR918" s="81"/>
      <c r="CAS918" s="75"/>
      <c r="CAT918" s="81"/>
      <c r="CAU918" s="75"/>
      <c r="CAV918" s="81"/>
      <c r="CAW918" s="75"/>
      <c r="CAX918" s="81"/>
      <c r="CAY918" s="75"/>
      <c r="CAZ918" s="81"/>
      <c r="CBA918" s="75"/>
      <c r="CBB918" s="81"/>
      <c r="CBC918" s="75"/>
      <c r="CBD918" s="81"/>
      <c r="CBE918" s="75"/>
      <c r="CBF918" s="81"/>
      <c r="CBG918" s="75"/>
      <c r="CBH918" s="81"/>
      <c r="CBI918" s="75"/>
      <c r="CBJ918" s="81"/>
      <c r="CBK918" s="75"/>
      <c r="CBL918" s="81"/>
      <c r="CBM918" s="75"/>
      <c r="CBN918" s="81"/>
      <c r="CBO918" s="75"/>
      <c r="CBP918" s="81"/>
      <c r="CBQ918" s="75"/>
      <c r="CBR918" s="81"/>
      <c r="CBS918" s="75"/>
      <c r="CBT918" s="81"/>
      <c r="CBU918" s="75"/>
      <c r="CBV918" s="81"/>
      <c r="CBW918" s="75"/>
      <c r="CBX918" s="81"/>
      <c r="CBY918" s="75"/>
      <c r="CBZ918" s="81"/>
      <c r="CCA918" s="75"/>
      <c r="CCB918" s="81"/>
      <c r="CCC918" s="75"/>
      <c r="CCD918" s="81"/>
      <c r="CCE918" s="75"/>
      <c r="CCF918" s="81"/>
      <c r="CCG918" s="75"/>
      <c r="CCH918" s="81"/>
      <c r="CCI918" s="75"/>
      <c r="CCJ918" s="81"/>
      <c r="CCK918" s="75"/>
      <c r="CCL918" s="81"/>
      <c r="CCM918" s="75"/>
      <c r="CCN918" s="81"/>
      <c r="CCO918" s="75"/>
      <c r="CCP918" s="81"/>
      <c r="CCQ918" s="75"/>
      <c r="CCR918" s="81"/>
      <c r="CCS918" s="75"/>
      <c r="CCT918" s="81"/>
      <c r="CCU918" s="75"/>
      <c r="CCV918" s="81"/>
      <c r="CCW918" s="75"/>
      <c r="CCX918" s="81"/>
      <c r="CCY918" s="75"/>
      <c r="CCZ918" s="81"/>
      <c r="CDA918" s="75"/>
      <c r="CDB918" s="81"/>
      <c r="CDC918" s="75"/>
      <c r="CDD918" s="81"/>
      <c r="CDE918" s="75"/>
      <c r="CDF918" s="81"/>
      <c r="CDG918" s="75"/>
      <c r="CDH918" s="81"/>
      <c r="CDI918" s="75"/>
      <c r="CDJ918" s="81"/>
      <c r="CDK918" s="75"/>
      <c r="CDL918" s="81"/>
      <c r="CDM918" s="75"/>
      <c r="CDN918" s="81"/>
      <c r="CDO918" s="75"/>
      <c r="CDP918" s="81"/>
      <c r="CDQ918" s="75"/>
      <c r="CDR918" s="81"/>
      <c r="CDS918" s="75"/>
      <c r="CDT918" s="81"/>
      <c r="CDU918" s="75"/>
      <c r="CDV918" s="81"/>
      <c r="CDW918" s="75"/>
      <c r="CDX918" s="81"/>
      <c r="CDY918" s="75"/>
      <c r="CDZ918" s="81"/>
      <c r="CEA918" s="75"/>
      <c r="CEB918" s="81"/>
      <c r="CEC918" s="75"/>
      <c r="CED918" s="81"/>
      <c r="CEE918" s="75"/>
      <c r="CEF918" s="81"/>
      <c r="CEG918" s="75"/>
      <c r="CEH918" s="81"/>
      <c r="CEI918" s="75"/>
      <c r="CEJ918" s="81"/>
      <c r="CEK918" s="75"/>
      <c r="CEL918" s="81"/>
      <c r="CEM918" s="75"/>
      <c r="CEN918" s="81"/>
      <c r="CEO918" s="75"/>
      <c r="CEP918" s="81"/>
      <c r="CEQ918" s="75"/>
      <c r="CER918" s="81"/>
      <c r="CES918" s="75"/>
      <c r="CET918" s="81"/>
      <c r="CEU918" s="75"/>
      <c r="CEV918" s="81"/>
      <c r="CEW918" s="75"/>
      <c r="CEX918" s="81"/>
      <c r="CEY918" s="75"/>
      <c r="CEZ918" s="81"/>
      <c r="CFA918" s="75"/>
      <c r="CFB918" s="81"/>
      <c r="CFC918" s="75"/>
      <c r="CFD918" s="81"/>
      <c r="CFE918" s="75"/>
      <c r="CFF918" s="81"/>
      <c r="CFG918" s="75"/>
      <c r="CFH918" s="81"/>
      <c r="CFI918" s="75"/>
      <c r="CFJ918" s="81"/>
      <c r="CFK918" s="75"/>
      <c r="CFL918" s="81"/>
      <c r="CFM918" s="75"/>
      <c r="CFN918" s="81"/>
      <c r="CFO918" s="75"/>
      <c r="CFP918" s="81"/>
      <c r="CFQ918" s="75"/>
      <c r="CFR918" s="81"/>
      <c r="CFS918" s="75"/>
      <c r="CFT918" s="81"/>
      <c r="CFU918" s="75"/>
      <c r="CFV918" s="81"/>
      <c r="CFW918" s="75"/>
      <c r="CFX918" s="81"/>
      <c r="CFY918" s="75"/>
      <c r="CFZ918" s="81"/>
      <c r="CGA918" s="75"/>
      <c r="CGB918" s="81"/>
      <c r="CGC918" s="75"/>
      <c r="CGD918" s="81"/>
      <c r="CGE918" s="75"/>
      <c r="CGF918" s="81"/>
      <c r="CGG918" s="75"/>
      <c r="CGH918" s="81"/>
      <c r="CGI918" s="75"/>
      <c r="CGJ918" s="81"/>
      <c r="CGK918" s="75"/>
      <c r="CGL918" s="81"/>
      <c r="CGM918" s="75"/>
      <c r="CGN918" s="81"/>
      <c r="CGO918" s="75"/>
      <c r="CGP918" s="81"/>
      <c r="CGQ918" s="75"/>
      <c r="CGR918" s="81"/>
      <c r="CGS918" s="75"/>
      <c r="CGT918" s="81"/>
      <c r="CGU918" s="75"/>
      <c r="CGV918" s="81"/>
      <c r="CGW918" s="75"/>
      <c r="CGX918" s="81"/>
      <c r="CGY918" s="75"/>
      <c r="CGZ918" s="81"/>
      <c r="CHA918" s="75"/>
      <c r="CHB918" s="81"/>
      <c r="CHC918" s="75"/>
      <c r="CHD918" s="81"/>
      <c r="CHE918" s="75"/>
      <c r="CHF918" s="81"/>
      <c r="CHG918" s="75"/>
      <c r="CHH918" s="81"/>
      <c r="CHI918" s="75"/>
      <c r="CHJ918" s="81"/>
      <c r="CHK918" s="75"/>
      <c r="CHL918" s="81"/>
      <c r="CHM918" s="75"/>
      <c r="CHN918" s="81"/>
      <c r="CHO918" s="75"/>
      <c r="CHP918" s="81"/>
      <c r="CHQ918" s="75"/>
      <c r="CHR918" s="81"/>
      <c r="CHS918" s="75"/>
      <c r="CHT918" s="81"/>
      <c r="CHU918" s="75"/>
      <c r="CHV918" s="81"/>
      <c r="CHW918" s="75"/>
      <c r="CHX918" s="81"/>
      <c r="CHY918" s="75"/>
      <c r="CHZ918" s="81"/>
      <c r="CIA918" s="75"/>
      <c r="CIB918" s="81"/>
      <c r="CIC918" s="75"/>
      <c r="CID918" s="81"/>
      <c r="CIE918" s="75"/>
      <c r="CIF918" s="81"/>
      <c r="CIG918" s="75"/>
      <c r="CIH918" s="81"/>
      <c r="CII918" s="75"/>
      <c r="CIJ918" s="81"/>
      <c r="CIK918" s="75"/>
      <c r="CIL918" s="81"/>
      <c r="CIM918" s="75"/>
      <c r="CIN918" s="81"/>
      <c r="CIO918" s="75"/>
      <c r="CIP918" s="81"/>
      <c r="CIQ918" s="75"/>
      <c r="CIR918" s="81"/>
      <c r="CIS918" s="75"/>
      <c r="CIT918" s="81"/>
      <c r="CIU918" s="75"/>
      <c r="CIV918" s="81"/>
      <c r="CIW918" s="75"/>
      <c r="CIX918" s="81"/>
      <c r="CIY918" s="75"/>
      <c r="CIZ918" s="81"/>
      <c r="CJA918" s="75"/>
      <c r="CJB918" s="81"/>
      <c r="CJC918" s="75"/>
      <c r="CJD918" s="81"/>
      <c r="CJE918" s="75"/>
      <c r="CJF918" s="81"/>
      <c r="CJG918" s="75"/>
      <c r="CJH918" s="81"/>
      <c r="CJI918" s="75"/>
      <c r="CJJ918" s="81"/>
      <c r="CJK918" s="75"/>
      <c r="CJL918" s="81"/>
      <c r="CJM918" s="75"/>
      <c r="CJN918" s="81"/>
      <c r="CJO918" s="75"/>
      <c r="CJP918" s="81"/>
      <c r="CJQ918" s="75"/>
      <c r="CJR918" s="81"/>
      <c r="CJS918" s="75"/>
      <c r="CJT918" s="81"/>
      <c r="CJU918" s="75"/>
      <c r="CJV918" s="81"/>
      <c r="CJW918" s="75"/>
      <c r="CJX918" s="81"/>
      <c r="CJY918" s="75"/>
      <c r="CJZ918" s="81"/>
      <c r="CKA918" s="75"/>
      <c r="CKB918" s="81"/>
      <c r="CKC918" s="75"/>
      <c r="CKD918" s="81"/>
      <c r="CKE918" s="75"/>
      <c r="CKF918" s="81"/>
      <c r="CKG918" s="75"/>
      <c r="CKH918" s="81"/>
      <c r="CKI918" s="75"/>
      <c r="CKJ918" s="81"/>
      <c r="CKK918" s="75"/>
      <c r="CKL918" s="81"/>
      <c r="CKM918" s="75"/>
      <c r="CKN918" s="81"/>
      <c r="CKO918" s="75"/>
      <c r="CKP918" s="81"/>
      <c r="CKQ918" s="75"/>
      <c r="CKR918" s="81"/>
      <c r="CKS918" s="75"/>
      <c r="CKT918" s="81"/>
      <c r="CKU918" s="75"/>
      <c r="CKV918" s="81"/>
      <c r="CKW918" s="75"/>
      <c r="CKX918" s="81"/>
      <c r="CKY918" s="75"/>
      <c r="CKZ918" s="81"/>
      <c r="CLA918" s="75"/>
      <c r="CLB918" s="81"/>
      <c r="CLC918" s="75"/>
      <c r="CLD918" s="81"/>
      <c r="CLE918" s="75"/>
      <c r="CLF918" s="81"/>
      <c r="CLG918" s="75"/>
      <c r="CLH918" s="81"/>
      <c r="CLI918" s="75"/>
      <c r="CLJ918" s="81"/>
      <c r="CLK918" s="75"/>
      <c r="CLL918" s="81"/>
      <c r="CLM918" s="75"/>
      <c r="CLN918" s="81"/>
      <c r="CLO918" s="75"/>
      <c r="CLP918" s="81"/>
      <c r="CLQ918" s="75"/>
      <c r="CLR918" s="81"/>
      <c r="CLS918" s="75"/>
      <c r="CLT918" s="81"/>
      <c r="CLU918" s="75"/>
      <c r="CLV918" s="81"/>
      <c r="CLW918" s="75"/>
      <c r="CLX918" s="81"/>
      <c r="CLY918" s="75"/>
      <c r="CLZ918" s="81"/>
      <c r="CMA918" s="75"/>
      <c r="CMB918" s="81"/>
      <c r="CMC918" s="75"/>
      <c r="CMD918" s="81"/>
      <c r="CME918" s="75"/>
      <c r="CMF918" s="81"/>
      <c r="CMG918" s="75"/>
      <c r="CMH918" s="81"/>
      <c r="CMI918" s="75"/>
      <c r="CMJ918" s="81"/>
      <c r="CMK918" s="75"/>
      <c r="CML918" s="81"/>
      <c r="CMM918" s="75"/>
      <c r="CMN918" s="81"/>
      <c r="CMO918" s="75"/>
      <c r="CMP918" s="81"/>
      <c r="CMQ918" s="75"/>
      <c r="CMR918" s="81"/>
      <c r="CMS918" s="75"/>
      <c r="CMT918" s="81"/>
      <c r="CMU918" s="75"/>
      <c r="CMV918" s="81"/>
      <c r="CMW918" s="75"/>
      <c r="CMX918" s="81"/>
      <c r="CMY918" s="75"/>
      <c r="CMZ918" s="81"/>
      <c r="CNA918" s="75"/>
      <c r="CNB918" s="81"/>
      <c r="CNC918" s="75"/>
      <c r="CND918" s="81"/>
      <c r="CNE918" s="75"/>
      <c r="CNF918" s="81"/>
      <c r="CNG918" s="75"/>
      <c r="CNH918" s="81"/>
      <c r="CNI918" s="75"/>
      <c r="CNJ918" s="81"/>
      <c r="CNK918" s="75"/>
      <c r="CNL918" s="81"/>
      <c r="CNM918" s="75"/>
      <c r="CNN918" s="81"/>
      <c r="CNO918" s="75"/>
      <c r="CNP918" s="81"/>
      <c r="CNQ918" s="75"/>
      <c r="CNR918" s="81"/>
      <c r="CNS918" s="75"/>
      <c r="CNT918" s="81"/>
      <c r="CNU918" s="75"/>
      <c r="CNV918" s="81"/>
      <c r="CNW918" s="75"/>
      <c r="CNX918" s="81"/>
      <c r="CNY918" s="75"/>
      <c r="CNZ918" s="81"/>
      <c r="COA918" s="75"/>
      <c r="COB918" s="81"/>
      <c r="COC918" s="75"/>
      <c r="COD918" s="81"/>
      <c r="COE918" s="75"/>
      <c r="COF918" s="81"/>
      <c r="COG918" s="75"/>
      <c r="COH918" s="81"/>
      <c r="COI918" s="75"/>
      <c r="COJ918" s="81"/>
      <c r="COK918" s="75"/>
      <c r="COL918" s="81"/>
      <c r="COM918" s="75"/>
      <c r="CON918" s="81"/>
      <c r="COO918" s="75"/>
      <c r="COP918" s="81"/>
      <c r="COQ918" s="75"/>
      <c r="COR918" s="81"/>
      <c r="COS918" s="75"/>
      <c r="COT918" s="81"/>
      <c r="COU918" s="75"/>
      <c r="COV918" s="81"/>
      <c r="COW918" s="75"/>
      <c r="COX918" s="81"/>
      <c r="COY918" s="75"/>
      <c r="COZ918" s="81"/>
      <c r="CPA918" s="75"/>
      <c r="CPB918" s="81"/>
      <c r="CPC918" s="75"/>
      <c r="CPD918" s="81"/>
      <c r="CPE918" s="75"/>
      <c r="CPF918" s="81"/>
      <c r="CPG918" s="75"/>
      <c r="CPH918" s="81"/>
      <c r="CPI918" s="75"/>
      <c r="CPJ918" s="81"/>
      <c r="CPK918" s="75"/>
      <c r="CPL918" s="81"/>
      <c r="CPM918" s="75"/>
      <c r="CPN918" s="81"/>
      <c r="CPO918" s="75"/>
      <c r="CPP918" s="81"/>
      <c r="CPQ918" s="75"/>
      <c r="CPR918" s="81"/>
      <c r="CPS918" s="75"/>
      <c r="CPT918" s="81"/>
      <c r="CPU918" s="75"/>
      <c r="CPV918" s="81"/>
      <c r="CPW918" s="75"/>
      <c r="CPX918" s="81"/>
      <c r="CPY918" s="75"/>
      <c r="CPZ918" s="81"/>
      <c r="CQA918" s="75"/>
      <c r="CQB918" s="81"/>
      <c r="CQC918" s="75"/>
      <c r="CQD918" s="81"/>
      <c r="CQE918" s="75"/>
      <c r="CQF918" s="81"/>
      <c r="CQG918" s="75"/>
      <c r="CQH918" s="81"/>
      <c r="CQI918" s="75"/>
      <c r="CQJ918" s="81"/>
      <c r="CQK918" s="75"/>
      <c r="CQL918" s="81"/>
      <c r="CQM918" s="75"/>
      <c r="CQN918" s="81"/>
      <c r="CQO918" s="75"/>
      <c r="CQP918" s="81"/>
      <c r="CQQ918" s="75"/>
      <c r="CQR918" s="81"/>
      <c r="CQS918" s="75"/>
      <c r="CQT918" s="81"/>
      <c r="CQU918" s="75"/>
      <c r="CQV918" s="81"/>
      <c r="CQW918" s="75"/>
      <c r="CQX918" s="81"/>
      <c r="CQY918" s="75"/>
      <c r="CQZ918" s="81"/>
      <c r="CRA918" s="75"/>
      <c r="CRB918" s="81"/>
      <c r="CRC918" s="75"/>
      <c r="CRD918" s="81"/>
      <c r="CRE918" s="75"/>
      <c r="CRF918" s="81"/>
      <c r="CRG918" s="75"/>
      <c r="CRH918" s="81"/>
      <c r="CRI918" s="75"/>
      <c r="CRJ918" s="81"/>
      <c r="CRK918" s="75"/>
      <c r="CRL918" s="81"/>
      <c r="CRM918" s="75"/>
      <c r="CRN918" s="81"/>
      <c r="CRO918" s="75"/>
      <c r="CRP918" s="81"/>
      <c r="CRQ918" s="75"/>
      <c r="CRR918" s="81"/>
      <c r="CRS918" s="75"/>
      <c r="CRT918" s="81"/>
      <c r="CRU918" s="75"/>
      <c r="CRV918" s="81"/>
      <c r="CRW918" s="75"/>
      <c r="CRX918" s="81"/>
      <c r="CRY918" s="75"/>
      <c r="CRZ918" s="81"/>
      <c r="CSA918" s="75"/>
      <c r="CSB918" s="81"/>
      <c r="CSC918" s="75"/>
      <c r="CSD918" s="81"/>
      <c r="CSE918" s="75"/>
      <c r="CSF918" s="81"/>
      <c r="CSG918" s="75"/>
      <c r="CSH918" s="81"/>
      <c r="CSI918" s="75"/>
      <c r="CSJ918" s="81"/>
      <c r="CSK918" s="75"/>
      <c r="CSL918" s="81"/>
      <c r="CSM918" s="75"/>
      <c r="CSN918" s="81"/>
      <c r="CSO918" s="75"/>
      <c r="CSP918" s="81"/>
      <c r="CSQ918" s="75"/>
      <c r="CSR918" s="81"/>
      <c r="CSS918" s="75"/>
      <c r="CST918" s="81"/>
      <c r="CSU918" s="75"/>
      <c r="CSV918" s="81"/>
      <c r="CSW918" s="75"/>
      <c r="CSX918" s="81"/>
      <c r="CSY918" s="75"/>
      <c r="CSZ918" s="81"/>
      <c r="CTA918" s="75"/>
      <c r="CTB918" s="81"/>
      <c r="CTC918" s="75"/>
      <c r="CTD918" s="81"/>
      <c r="CTE918" s="75"/>
      <c r="CTF918" s="81"/>
      <c r="CTG918" s="75"/>
      <c r="CTH918" s="81"/>
      <c r="CTI918" s="75"/>
      <c r="CTJ918" s="81"/>
      <c r="CTK918" s="75"/>
      <c r="CTL918" s="81"/>
      <c r="CTM918" s="75"/>
      <c r="CTN918" s="81"/>
      <c r="CTO918" s="75"/>
      <c r="CTP918" s="81"/>
      <c r="CTQ918" s="75"/>
      <c r="CTR918" s="81"/>
      <c r="CTS918" s="75"/>
      <c r="CTT918" s="81"/>
      <c r="CTU918" s="75"/>
      <c r="CTV918" s="81"/>
      <c r="CTW918" s="75"/>
      <c r="CTX918" s="81"/>
      <c r="CTY918" s="75"/>
      <c r="CTZ918" s="81"/>
      <c r="CUA918" s="75"/>
      <c r="CUB918" s="81"/>
      <c r="CUC918" s="75"/>
      <c r="CUD918" s="81"/>
      <c r="CUE918" s="75"/>
      <c r="CUF918" s="81"/>
      <c r="CUG918" s="75"/>
      <c r="CUH918" s="81"/>
      <c r="CUI918" s="75"/>
      <c r="CUJ918" s="81"/>
      <c r="CUK918" s="75"/>
      <c r="CUL918" s="81"/>
      <c r="CUM918" s="75"/>
      <c r="CUN918" s="81"/>
      <c r="CUO918" s="75"/>
      <c r="CUP918" s="81"/>
      <c r="CUQ918" s="75"/>
      <c r="CUR918" s="81"/>
      <c r="CUS918" s="75"/>
      <c r="CUT918" s="81"/>
      <c r="CUU918" s="75"/>
      <c r="CUV918" s="81"/>
      <c r="CUW918" s="75"/>
      <c r="CUX918" s="81"/>
      <c r="CUY918" s="75"/>
      <c r="CUZ918" s="81"/>
      <c r="CVA918" s="75"/>
      <c r="CVB918" s="81"/>
      <c r="CVC918" s="75"/>
      <c r="CVD918" s="81"/>
      <c r="CVE918" s="75"/>
      <c r="CVF918" s="81"/>
      <c r="CVG918" s="75"/>
      <c r="CVH918" s="81"/>
      <c r="CVI918" s="75"/>
      <c r="CVJ918" s="81"/>
      <c r="CVK918" s="75"/>
      <c r="CVL918" s="81"/>
      <c r="CVM918" s="75"/>
      <c r="CVN918" s="81"/>
      <c r="CVO918" s="75"/>
      <c r="CVP918" s="81"/>
      <c r="CVQ918" s="75"/>
      <c r="CVR918" s="81"/>
      <c r="CVS918" s="75"/>
      <c r="CVT918" s="81"/>
      <c r="CVU918" s="75"/>
      <c r="CVV918" s="81"/>
      <c r="CVW918" s="75"/>
      <c r="CVX918" s="81"/>
      <c r="CVY918" s="75"/>
      <c r="CVZ918" s="81"/>
      <c r="CWA918" s="75"/>
      <c r="CWB918" s="81"/>
      <c r="CWC918" s="75"/>
      <c r="CWD918" s="81"/>
      <c r="CWE918" s="75"/>
      <c r="CWF918" s="81"/>
      <c r="CWG918" s="75"/>
      <c r="CWH918" s="81"/>
      <c r="CWI918" s="75"/>
      <c r="CWJ918" s="81"/>
      <c r="CWK918" s="75"/>
      <c r="CWL918" s="81"/>
      <c r="CWM918" s="75"/>
      <c r="CWN918" s="81"/>
      <c r="CWO918" s="75"/>
      <c r="CWP918" s="81"/>
      <c r="CWQ918" s="75"/>
      <c r="CWR918" s="81"/>
      <c r="CWS918" s="75"/>
      <c r="CWT918" s="81"/>
      <c r="CWU918" s="75"/>
      <c r="CWV918" s="81"/>
      <c r="CWW918" s="75"/>
      <c r="CWX918" s="81"/>
      <c r="CWY918" s="75"/>
      <c r="CWZ918" s="81"/>
      <c r="CXA918" s="75"/>
      <c r="CXB918" s="81"/>
      <c r="CXC918" s="75"/>
      <c r="CXD918" s="81"/>
      <c r="CXE918" s="75"/>
      <c r="CXF918" s="81"/>
      <c r="CXG918" s="75"/>
      <c r="CXH918" s="81"/>
      <c r="CXI918" s="75"/>
      <c r="CXJ918" s="81"/>
      <c r="CXK918" s="75"/>
      <c r="CXL918" s="81"/>
      <c r="CXM918" s="75"/>
      <c r="CXN918" s="81"/>
      <c r="CXO918" s="75"/>
      <c r="CXP918" s="81"/>
      <c r="CXQ918" s="75"/>
      <c r="CXR918" s="81"/>
      <c r="CXS918" s="75"/>
      <c r="CXT918" s="81"/>
      <c r="CXU918" s="75"/>
      <c r="CXV918" s="81"/>
      <c r="CXW918" s="75"/>
      <c r="CXX918" s="81"/>
      <c r="CXY918" s="75"/>
      <c r="CXZ918" s="81"/>
      <c r="CYA918" s="75"/>
      <c r="CYB918" s="81"/>
      <c r="CYC918" s="75"/>
      <c r="CYD918" s="81"/>
      <c r="CYE918" s="75"/>
      <c r="CYF918" s="81"/>
      <c r="CYG918" s="75"/>
      <c r="CYH918" s="81"/>
      <c r="CYI918" s="75"/>
      <c r="CYJ918" s="81"/>
      <c r="CYK918" s="75"/>
      <c r="CYL918" s="81"/>
      <c r="CYM918" s="75"/>
      <c r="CYN918" s="81"/>
      <c r="CYO918" s="75"/>
      <c r="CYP918" s="81"/>
      <c r="CYQ918" s="75"/>
      <c r="CYR918" s="81"/>
      <c r="CYS918" s="75"/>
      <c r="CYT918" s="81"/>
      <c r="CYU918" s="75"/>
      <c r="CYV918" s="81"/>
      <c r="CYW918" s="75"/>
      <c r="CYX918" s="81"/>
      <c r="CYY918" s="75"/>
      <c r="CYZ918" s="81"/>
      <c r="CZA918" s="75"/>
      <c r="CZB918" s="81"/>
      <c r="CZC918" s="75"/>
      <c r="CZD918" s="81"/>
      <c r="CZE918" s="75"/>
      <c r="CZF918" s="81"/>
      <c r="CZG918" s="75"/>
      <c r="CZH918" s="81"/>
      <c r="CZI918" s="75"/>
      <c r="CZJ918" s="81"/>
      <c r="CZK918" s="75"/>
      <c r="CZL918" s="81"/>
      <c r="CZM918" s="75"/>
      <c r="CZN918" s="81"/>
      <c r="CZO918" s="75"/>
      <c r="CZP918" s="81"/>
      <c r="CZQ918" s="75"/>
      <c r="CZR918" s="81"/>
      <c r="CZS918" s="75"/>
      <c r="CZT918" s="81"/>
      <c r="CZU918" s="75"/>
      <c r="CZV918" s="81"/>
      <c r="CZW918" s="75"/>
      <c r="CZX918" s="81"/>
      <c r="CZY918" s="75"/>
      <c r="CZZ918" s="81"/>
      <c r="DAA918" s="75"/>
      <c r="DAB918" s="81"/>
      <c r="DAC918" s="75"/>
      <c r="DAD918" s="81"/>
      <c r="DAE918" s="75"/>
      <c r="DAF918" s="81"/>
      <c r="DAG918" s="75"/>
      <c r="DAH918" s="81"/>
      <c r="DAI918" s="75"/>
      <c r="DAJ918" s="81"/>
      <c r="DAK918" s="75"/>
      <c r="DAL918" s="81"/>
      <c r="DAM918" s="75"/>
      <c r="DAN918" s="81"/>
      <c r="DAO918" s="75"/>
      <c r="DAP918" s="81"/>
      <c r="DAQ918" s="75"/>
      <c r="DAR918" s="81"/>
      <c r="DAS918" s="75"/>
      <c r="DAT918" s="81"/>
      <c r="DAU918" s="75"/>
      <c r="DAV918" s="81"/>
      <c r="DAW918" s="75"/>
      <c r="DAX918" s="81"/>
      <c r="DAY918" s="75"/>
      <c r="DAZ918" s="81"/>
      <c r="DBA918" s="75"/>
      <c r="DBB918" s="81"/>
      <c r="DBC918" s="75"/>
      <c r="DBD918" s="81"/>
      <c r="DBE918" s="75"/>
      <c r="DBF918" s="81"/>
      <c r="DBG918" s="75"/>
      <c r="DBH918" s="81"/>
      <c r="DBI918" s="75"/>
      <c r="DBJ918" s="81"/>
      <c r="DBK918" s="75"/>
      <c r="DBL918" s="81"/>
      <c r="DBM918" s="75"/>
      <c r="DBN918" s="81"/>
      <c r="DBO918" s="75"/>
      <c r="DBP918" s="81"/>
      <c r="DBQ918" s="75"/>
      <c r="DBR918" s="81"/>
      <c r="DBS918" s="75"/>
      <c r="DBT918" s="81"/>
      <c r="DBU918" s="75"/>
      <c r="DBV918" s="81"/>
      <c r="DBW918" s="75"/>
      <c r="DBX918" s="81"/>
      <c r="DBY918" s="75"/>
      <c r="DBZ918" s="81"/>
      <c r="DCA918" s="75"/>
      <c r="DCB918" s="81"/>
      <c r="DCC918" s="75"/>
      <c r="DCD918" s="81"/>
      <c r="DCE918" s="75"/>
      <c r="DCF918" s="81"/>
      <c r="DCG918" s="75"/>
      <c r="DCH918" s="81"/>
      <c r="DCI918" s="75"/>
      <c r="DCJ918" s="81"/>
      <c r="DCK918" s="75"/>
      <c r="DCL918" s="81"/>
      <c r="DCM918" s="75"/>
      <c r="DCN918" s="81"/>
      <c r="DCO918" s="75"/>
      <c r="DCP918" s="81"/>
      <c r="DCQ918" s="75"/>
      <c r="DCR918" s="81"/>
      <c r="DCS918" s="75"/>
      <c r="DCT918" s="81"/>
      <c r="DCU918" s="75"/>
      <c r="DCV918" s="81"/>
      <c r="DCW918" s="75"/>
      <c r="DCX918" s="81"/>
      <c r="DCY918" s="75"/>
      <c r="DCZ918" s="81"/>
      <c r="DDA918" s="75"/>
      <c r="DDB918" s="81"/>
      <c r="DDC918" s="75"/>
      <c r="DDD918" s="81"/>
      <c r="DDE918" s="75"/>
      <c r="DDF918" s="81"/>
      <c r="DDG918" s="75"/>
      <c r="DDH918" s="81"/>
      <c r="DDI918" s="75"/>
      <c r="DDJ918" s="81"/>
      <c r="DDK918" s="75"/>
      <c r="DDL918" s="81"/>
      <c r="DDM918" s="75"/>
      <c r="DDN918" s="81"/>
      <c r="DDO918" s="75"/>
      <c r="DDP918" s="81"/>
      <c r="DDQ918" s="75"/>
      <c r="DDR918" s="81"/>
      <c r="DDS918" s="75"/>
      <c r="DDT918" s="81"/>
      <c r="DDU918" s="75"/>
      <c r="DDV918" s="81"/>
      <c r="DDW918" s="75"/>
      <c r="DDX918" s="81"/>
      <c r="DDY918" s="75"/>
      <c r="DDZ918" s="81"/>
      <c r="DEA918" s="75"/>
      <c r="DEB918" s="81"/>
      <c r="DEC918" s="75"/>
      <c r="DED918" s="81"/>
      <c r="DEE918" s="75"/>
      <c r="DEF918" s="81"/>
      <c r="DEG918" s="75"/>
      <c r="DEH918" s="81"/>
      <c r="DEI918" s="75"/>
      <c r="DEJ918" s="81"/>
      <c r="DEK918" s="75"/>
      <c r="DEL918" s="81"/>
      <c r="DEM918" s="75"/>
      <c r="DEN918" s="81"/>
      <c r="DEO918" s="75"/>
      <c r="DEP918" s="81"/>
      <c r="DEQ918" s="75"/>
      <c r="DER918" s="81"/>
      <c r="DES918" s="75"/>
      <c r="DET918" s="81"/>
      <c r="DEU918" s="75"/>
      <c r="DEV918" s="81"/>
      <c r="DEW918" s="75"/>
      <c r="DEX918" s="81"/>
      <c r="DEY918" s="75"/>
      <c r="DEZ918" s="81"/>
      <c r="DFA918" s="75"/>
      <c r="DFB918" s="81"/>
      <c r="DFC918" s="75"/>
      <c r="DFD918" s="81"/>
      <c r="DFE918" s="75"/>
      <c r="DFF918" s="81"/>
      <c r="DFG918" s="75"/>
      <c r="DFH918" s="81"/>
      <c r="DFI918" s="75"/>
      <c r="DFJ918" s="81"/>
      <c r="DFK918" s="75"/>
      <c r="DFL918" s="81"/>
      <c r="DFM918" s="75"/>
      <c r="DFN918" s="81"/>
      <c r="DFO918" s="75"/>
      <c r="DFP918" s="81"/>
      <c r="DFQ918" s="75"/>
      <c r="DFR918" s="81"/>
      <c r="DFS918" s="75"/>
      <c r="DFT918" s="81"/>
      <c r="DFU918" s="75"/>
      <c r="DFV918" s="81"/>
      <c r="DFW918" s="75"/>
      <c r="DFX918" s="81"/>
      <c r="DFY918" s="75"/>
      <c r="DFZ918" s="81"/>
      <c r="DGA918" s="75"/>
      <c r="DGB918" s="81"/>
      <c r="DGC918" s="75"/>
      <c r="DGD918" s="81"/>
      <c r="DGE918" s="75"/>
      <c r="DGF918" s="81"/>
      <c r="DGG918" s="75"/>
      <c r="DGH918" s="81"/>
      <c r="DGI918" s="75"/>
      <c r="DGJ918" s="81"/>
      <c r="DGK918" s="75"/>
      <c r="DGL918" s="81"/>
      <c r="DGM918" s="75"/>
      <c r="DGN918" s="81"/>
      <c r="DGO918" s="75"/>
      <c r="DGP918" s="81"/>
      <c r="DGQ918" s="75"/>
      <c r="DGR918" s="81"/>
      <c r="DGS918" s="75"/>
      <c r="DGT918" s="81"/>
      <c r="DGU918" s="75"/>
      <c r="DGV918" s="81"/>
      <c r="DGW918" s="75"/>
      <c r="DGX918" s="81"/>
      <c r="DGY918" s="75"/>
      <c r="DGZ918" s="81"/>
      <c r="DHA918" s="75"/>
      <c r="DHB918" s="81"/>
      <c r="DHC918" s="75"/>
      <c r="DHD918" s="81"/>
      <c r="DHE918" s="75"/>
      <c r="DHF918" s="81"/>
      <c r="DHG918" s="75"/>
      <c r="DHH918" s="81"/>
      <c r="DHI918" s="75"/>
      <c r="DHJ918" s="81"/>
      <c r="DHK918" s="75"/>
      <c r="DHL918" s="81"/>
      <c r="DHM918" s="75"/>
      <c r="DHN918" s="81"/>
      <c r="DHO918" s="75"/>
      <c r="DHP918" s="81"/>
      <c r="DHQ918" s="75"/>
      <c r="DHR918" s="81"/>
      <c r="DHS918" s="75"/>
      <c r="DHT918" s="81"/>
      <c r="DHU918" s="75"/>
      <c r="DHV918" s="81"/>
      <c r="DHW918" s="75"/>
      <c r="DHX918" s="81"/>
      <c r="DHY918" s="75"/>
      <c r="DHZ918" s="81"/>
      <c r="DIA918" s="75"/>
      <c r="DIB918" s="81"/>
      <c r="DIC918" s="75"/>
      <c r="DID918" s="81"/>
      <c r="DIE918" s="75"/>
      <c r="DIF918" s="81"/>
      <c r="DIG918" s="75"/>
      <c r="DIH918" s="81"/>
      <c r="DII918" s="75"/>
      <c r="DIJ918" s="81"/>
      <c r="DIK918" s="75"/>
      <c r="DIL918" s="81"/>
      <c r="DIM918" s="75"/>
      <c r="DIN918" s="81"/>
      <c r="DIO918" s="75"/>
      <c r="DIP918" s="81"/>
      <c r="DIQ918" s="75"/>
      <c r="DIR918" s="81"/>
      <c r="DIS918" s="75"/>
      <c r="DIT918" s="81"/>
      <c r="DIU918" s="75"/>
      <c r="DIV918" s="81"/>
      <c r="DIW918" s="75"/>
      <c r="DIX918" s="81"/>
      <c r="DIY918" s="75"/>
      <c r="DIZ918" s="81"/>
      <c r="DJA918" s="75"/>
      <c r="DJB918" s="81"/>
      <c r="DJC918" s="75"/>
      <c r="DJD918" s="81"/>
      <c r="DJE918" s="75"/>
      <c r="DJF918" s="81"/>
      <c r="DJG918" s="75"/>
      <c r="DJH918" s="81"/>
      <c r="DJI918" s="75"/>
      <c r="DJJ918" s="81"/>
      <c r="DJK918" s="75"/>
      <c r="DJL918" s="81"/>
      <c r="DJM918" s="75"/>
      <c r="DJN918" s="81"/>
      <c r="DJO918" s="75"/>
      <c r="DJP918" s="81"/>
      <c r="DJQ918" s="75"/>
      <c r="DJR918" s="81"/>
      <c r="DJS918" s="75"/>
      <c r="DJT918" s="81"/>
      <c r="DJU918" s="75"/>
      <c r="DJV918" s="81"/>
      <c r="DJW918" s="75"/>
      <c r="DJX918" s="81"/>
      <c r="DJY918" s="75"/>
      <c r="DJZ918" s="81"/>
      <c r="DKA918" s="75"/>
      <c r="DKB918" s="81"/>
      <c r="DKC918" s="75"/>
      <c r="DKD918" s="81"/>
      <c r="DKE918" s="75"/>
      <c r="DKF918" s="81"/>
      <c r="DKG918" s="75"/>
      <c r="DKH918" s="81"/>
      <c r="DKI918" s="75"/>
      <c r="DKJ918" s="81"/>
      <c r="DKK918" s="75"/>
      <c r="DKL918" s="81"/>
      <c r="DKM918" s="75"/>
      <c r="DKN918" s="81"/>
      <c r="DKO918" s="75"/>
      <c r="DKP918" s="81"/>
      <c r="DKQ918" s="75"/>
      <c r="DKR918" s="81"/>
      <c r="DKS918" s="75"/>
      <c r="DKT918" s="81"/>
      <c r="DKU918" s="75"/>
      <c r="DKV918" s="81"/>
      <c r="DKW918" s="75"/>
      <c r="DKX918" s="81"/>
      <c r="DKY918" s="75"/>
      <c r="DKZ918" s="81"/>
      <c r="DLA918" s="75"/>
      <c r="DLB918" s="81"/>
      <c r="DLC918" s="75"/>
      <c r="DLD918" s="81"/>
      <c r="DLE918" s="75"/>
      <c r="DLF918" s="81"/>
      <c r="DLG918" s="75"/>
      <c r="DLH918" s="81"/>
      <c r="DLI918" s="75"/>
      <c r="DLJ918" s="81"/>
      <c r="DLK918" s="75"/>
      <c r="DLL918" s="81"/>
      <c r="DLM918" s="75"/>
      <c r="DLN918" s="81"/>
      <c r="DLO918" s="75"/>
      <c r="DLP918" s="81"/>
      <c r="DLQ918" s="75"/>
      <c r="DLR918" s="81"/>
      <c r="DLS918" s="75"/>
      <c r="DLT918" s="81"/>
      <c r="DLU918" s="75"/>
      <c r="DLV918" s="81"/>
      <c r="DLW918" s="75"/>
      <c r="DLX918" s="81"/>
      <c r="DLY918" s="75"/>
      <c r="DLZ918" s="81"/>
      <c r="DMA918" s="75"/>
      <c r="DMB918" s="81"/>
      <c r="DMC918" s="75"/>
      <c r="DMD918" s="81"/>
      <c r="DME918" s="75"/>
      <c r="DMF918" s="81"/>
      <c r="DMG918" s="75"/>
      <c r="DMH918" s="81"/>
      <c r="DMI918" s="75"/>
      <c r="DMJ918" s="81"/>
      <c r="DMK918" s="75"/>
      <c r="DML918" s="81"/>
      <c r="DMM918" s="75"/>
      <c r="DMN918" s="81"/>
      <c r="DMO918" s="75"/>
      <c r="DMP918" s="81"/>
      <c r="DMQ918" s="75"/>
      <c r="DMR918" s="81"/>
      <c r="DMS918" s="75"/>
      <c r="DMT918" s="81"/>
      <c r="DMU918" s="75"/>
      <c r="DMV918" s="81"/>
      <c r="DMW918" s="75"/>
      <c r="DMX918" s="81"/>
      <c r="DMY918" s="75"/>
      <c r="DMZ918" s="81"/>
      <c r="DNA918" s="75"/>
      <c r="DNB918" s="81"/>
      <c r="DNC918" s="75"/>
      <c r="DND918" s="81"/>
      <c r="DNE918" s="75"/>
      <c r="DNF918" s="81"/>
      <c r="DNG918" s="75"/>
      <c r="DNH918" s="81"/>
      <c r="DNI918" s="75"/>
      <c r="DNJ918" s="81"/>
      <c r="DNK918" s="75"/>
      <c r="DNL918" s="81"/>
      <c r="DNM918" s="75"/>
      <c r="DNN918" s="81"/>
      <c r="DNO918" s="75"/>
      <c r="DNP918" s="81"/>
      <c r="DNQ918" s="75"/>
      <c r="DNR918" s="81"/>
      <c r="DNS918" s="75"/>
      <c r="DNT918" s="81"/>
      <c r="DNU918" s="75"/>
      <c r="DNV918" s="81"/>
      <c r="DNW918" s="75"/>
      <c r="DNX918" s="81"/>
      <c r="DNY918" s="75"/>
      <c r="DNZ918" s="81"/>
      <c r="DOA918" s="75"/>
      <c r="DOB918" s="81"/>
      <c r="DOC918" s="75"/>
      <c r="DOD918" s="81"/>
      <c r="DOE918" s="75"/>
      <c r="DOF918" s="81"/>
      <c r="DOG918" s="75"/>
      <c r="DOH918" s="81"/>
      <c r="DOI918" s="75"/>
      <c r="DOJ918" s="81"/>
      <c r="DOK918" s="75"/>
      <c r="DOL918" s="81"/>
      <c r="DOM918" s="75"/>
      <c r="DON918" s="81"/>
      <c r="DOO918" s="75"/>
      <c r="DOP918" s="81"/>
      <c r="DOQ918" s="75"/>
      <c r="DOR918" s="81"/>
      <c r="DOS918" s="75"/>
      <c r="DOT918" s="81"/>
      <c r="DOU918" s="75"/>
      <c r="DOV918" s="81"/>
      <c r="DOW918" s="75"/>
      <c r="DOX918" s="81"/>
      <c r="DOY918" s="75"/>
      <c r="DOZ918" s="81"/>
      <c r="DPA918" s="75"/>
      <c r="DPB918" s="81"/>
      <c r="DPC918" s="75"/>
      <c r="DPD918" s="81"/>
      <c r="DPE918" s="75"/>
      <c r="DPF918" s="81"/>
      <c r="DPG918" s="75"/>
      <c r="DPH918" s="81"/>
      <c r="DPI918" s="75"/>
      <c r="DPJ918" s="81"/>
      <c r="DPK918" s="75"/>
      <c r="DPL918" s="81"/>
      <c r="DPM918" s="75"/>
      <c r="DPN918" s="81"/>
      <c r="DPO918" s="75"/>
      <c r="DPP918" s="81"/>
      <c r="DPQ918" s="75"/>
      <c r="DPR918" s="81"/>
      <c r="DPS918" s="75"/>
      <c r="DPT918" s="81"/>
      <c r="DPU918" s="75"/>
      <c r="DPV918" s="81"/>
      <c r="DPW918" s="75"/>
      <c r="DPX918" s="81"/>
      <c r="DPY918" s="75"/>
      <c r="DPZ918" s="81"/>
      <c r="DQA918" s="75"/>
      <c r="DQB918" s="81"/>
      <c r="DQC918" s="75"/>
      <c r="DQD918" s="81"/>
      <c r="DQE918" s="75"/>
      <c r="DQF918" s="81"/>
      <c r="DQG918" s="75"/>
      <c r="DQH918" s="81"/>
      <c r="DQI918" s="75"/>
      <c r="DQJ918" s="81"/>
      <c r="DQK918" s="75"/>
      <c r="DQL918" s="81"/>
      <c r="DQM918" s="75"/>
      <c r="DQN918" s="81"/>
      <c r="DQO918" s="75"/>
      <c r="DQP918" s="81"/>
      <c r="DQQ918" s="75"/>
      <c r="DQR918" s="81"/>
      <c r="DQS918" s="75"/>
      <c r="DQT918" s="81"/>
      <c r="DQU918" s="75"/>
      <c r="DQV918" s="81"/>
      <c r="DQW918" s="75"/>
      <c r="DQX918" s="81"/>
      <c r="DQY918" s="75"/>
      <c r="DQZ918" s="81"/>
      <c r="DRA918" s="75"/>
      <c r="DRB918" s="81"/>
      <c r="DRC918" s="75"/>
      <c r="DRD918" s="81"/>
      <c r="DRE918" s="75"/>
      <c r="DRF918" s="81"/>
      <c r="DRG918" s="75"/>
      <c r="DRH918" s="81"/>
      <c r="DRI918" s="75"/>
      <c r="DRJ918" s="81"/>
      <c r="DRK918" s="75"/>
      <c r="DRL918" s="81"/>
      <c r="DRM918" s="75"/>
      <c r="DRN918" s="81"/>
      <c r="DRO918" s="75"/>
      <c r="DRP918" s="81"/>
      <c r="DRQ918" s="75"/>
      <c r="DRR918" s="81"/>
      <c r="DRS918" s="75"/>
      <c r="DRT918" s="81"/>
      <c r="DRU918" s="75"/>
      <c r="DRV918" s="81"/>
      <c r="DRW918" s="75"/>
      <c r="DRX918" s="81"/>
      <c r="DRY918" s="75"/>
      <c r="DRZ918" s="81"/>
      <c r="DSA918" s="75"/>
      <c r="DSB918" s="81"/>
      <c r="DSC918" s="75"/>
      <c r="DSD918" s="81"/>
      <c r="DSE918" s="75"/>
      <c r="DSF918" s="81"/>
      <c r="DSG918" s="75"/>
      <c r="DSH918" s="81"/>
      <c r="DSI918" s="75"/>
      <c r="DSJ918" s="81"/>
      <c r="DSK918" s="75"/>
      <c r="DSL918" s="81"/>
      <c r="DSM918" s="75"/>
      <c r="DSN918" s="81"/>
      <c r="DSO918" s="75"/>
      <c r="DSP918" s="81"/>
      <c r="DSQ918" s="75"/>
      <c r="DSR918" s="81"/>
      <c r="DSS918" s="75"/>
      <c r="DST918" s="81"/>
      <c r="DSU918" s="75"/>
      <c r="DSV918" s="81"/>
      <c r="DSW918" s="75"/>
      <c r="DSX918" s="81"/>
      <c r="DSY918" s="75"/>
      <c r="DSZ918" s="81"/>
      <c r="DTA918" s="75"/>
      <c r="DTB918" s="81"/>
      <c r="DTC918" s="75"/>
      <c r="DTD918" s="81"/>
      <c r="DTE918" s="75"/>
      <c r="DTF918" s="81"/>
      <c r="DTG918" s="75"/>
      <c r="DTH918" s="81"/>
      <c r="DTI918" s="75"/>
      <c r="DTJ918" s="81"/>
      <c r="DTK918" s="75"/>
      <c r="DTL918" s="81"/>
      <c r="DTM918" s="75"/>
      <c r="DTN918" s="81"/>
      <c r="DTO918" s="75"/>
      <c r="DTP918" s="81"/>
      <c r="DTQ918" s="75"/>
      <c r="DTR918" s="81"/>
      <c r="DTS918" s="75"/>
      <c r="DTT918" s="81"/>
      <c r="DTU918" s="75"/>
      <c r="DTV918" s="81"/>
      <c r="DTW918" s="75"/>
      <c r="DTX918" s="81"/>
      <c r="DTY918" s="75"/>
      <c r="DTZ918" s="81"/>
      <c r="DUA918" s="75"/>
      <c r="DUB918" s="81"/>
      <c r="DUC918" s="75"/>
      <c r="DUD918" s="81"/>
      <c r="DUE918" s="75"/>
      <c r="DUF918" s="81"/>
      <c r="DUG918" s="75"/>
      <c r="DUH918" s="81"/>
      <c r="DUI918" s="75"/>
      <c r="DUJ918" s="81"/>
      <c r="DUK918" s="75"/>
      <c r="DUL918" s="81"/>
      <c r="DUM918" s="75"/>
      <c r="DUN918" s="81"/>
      <c r="DUO918" s="75"/>
      <c r="DUP918" s="81"/>
      <c r="DUQ918" s="75"/>
      <c r="DUR918" s="81"/>
      <c r="DUS918" s="75"/>
      <c r="DUT918" s="81"/>
      <c r="DUU918" s="75"/>
      <c r="DUV918" s="81"/>
      <c r="DUW918" s="75"/>
      <c r="DUX918" s="81"/>
      <c r="DUY918" s="75"/>
      <c r="DUZ918" s="81"/>
      <c r="DVA918" s="75"/>
      <c r="DVB918" s="81"/>
      <c r="DVC918" s="75"/>
      <c r="DVD918" s="81"/>
      <c r="DVE918" s="75"/>
      <c r="DVF918" s="81"/>
      <c r="DVG918" s="75"/>
      <c r="DVH918" s="81"/>
      <c r="DVI918" s="75"/>
      <c r="DVJ918" s="81"/>
      <c r="DVK918" s="75"/>
      <c r="DVL918" s="81"/>
      <c r="DVM918" s="75"/>
      <c r="DVN918" s="81"/>
      <c r="DVO918" s="75"/>
      <c r="DVP918" s="81"/>
      <c r="DVQ918" s="75"/>
      <c r="DVR918" s="81"/>
      <c r="DVS918" s="75"/>
      <c r="DVT918" s="81"/>
      <c r="DVU918" s="75"/>
      <c r="DVV918" s="81"/>
      <c r="DVW918" s="75"/>
      <c r="DVX918" s="81"/>
      <c r="DVY918" s="75"/>
      <c r="DVZ918" s="81"/>
      <c r="DWA918" s="75"/>
      <c r="DWB918" s="81"/>
      <c r="DWC918" s="75"/>
      <c r="DWD918" s="81"/>
      <c r="DWE918" s="75"/>
      <c r="DWF918" s="81"/>
      <c r="DWG918" s="75"/>
      <c r="DWH918" s="81"/>
      <c r="DWI918" s="75"/>
      <c r="DWJ918" s="81"/>
      <c r="DWK918" s="75"/>
      <c r="DWL918" s="81"/>
      <c r="DWM918" s="75"/>
      <c r="DWN918" s="81"/>
      <c r="DWO918" s="75"/>
      <c r="DWP918" s="81"/>
      <c r="DWQ918" s="75"/>
      <c r="DWR918" s="81"/>
      <c r="DWS918" s="75"/>
      <c r="DWT918" s="81"/>
      <c r="DWU918" s="75"/>
      <c r="DWV918" s="81"/>
      <c r="DWW918" s="75"/>
      <c r="DWX918" s="81"/>
      <c r="DWY918" s="75"/>
      <c r="DWZ918" s="81"/>
      <c r="DXA918" s="75"/>
      <c r="DXB918" s="81"/>
      <c r="DXC918" s="75"/>
      <c r="DXD918" s="81"/>
      <c r="DXE918" s="75"/>
      <c r="DXF918" s="81"/>
      <c r="DXG918" s="75"/>
      <c r="DXH918" s="81"/>
      <c r="DXI918" s="75"/>
      <c r="DXJ918" s="81"/>
      <c r="DXK918" s="75"/>
      <c r="DXL918" s="81"/>
      <c r="DXM918" s="75"/>
      <c r="DXN918" s="81"/>
      <c r="DXO918" s="75"/>
      <c r="DXP918" s="81"/>
      <c r="DXQ918" s="75"/>
      <c r="DXR918" s="81"/>
      <c r="DXS918" s="75"/>
      <c r="DXT918" s="81"/>
      <c r="DXU918" s="75"/>
      <c r="DXV918" s="81"/>
      <c r="DXW918" s="75"/>
      <c r="DXX918" s="81"/>
      <c r="DXY918" s="75"/>
      <c r="DXZ918" s="81"/>
      <c r="DYA918" s="75"/>
      <c r="DYB918" s="81"/>
      <c r="DYC918" s="75"/>
      <c r="DYD918" s="81"/>
      <c r="DYE918" s="75"/>
      <c r="DYF918" s="81"/>
      <c r="DYG918" s="75"/>
      <c r="DYH918" s="81"/>
      <c r="DYI918" s="75"/>
      <c r="DYJ918" s="81"/>
      <c r="DYK918" s="75"/>
      <c r="DYL918" s="81"/>
      <c r="DYM918" s="75"/>
      <c r="DYN918" s="81"/>
      <c r="DYO918" s="75"/>
      <c r="DYP918" s="81"/>
      <c r="DYQ918" s="75"/>
      <c r="DYR918" s="81"/>
      <c r="DYS918" s="75"/>
      <c r="DYT918" s="81"/>
      <c r="DYU918" s="75"/>
      <c r="DYV918" s="81"/>
      <c r="DYW918" s="75"/>
      <c r="DYX918" s="81"/>
      <c r="DYY918" s="75"/>
      <c r="DYZ918" s="81"/>
      <c r="DZA918" s="75"/>
      <c r="DZB918" s="81"/>
      <c r="DZC918" s="75"/>
      <c r="DZD918" s="81"/>
      <c r="DZE918" s="75"/>
      <c r="DZF918" s="81"/>
      <c r="DZG918" s="75"/>
      <c r="DZH918" s="81"/>
      <c r="DZI918" s="75"/>
      <c r="DZJ918" s="81"/>
      <c r="DZK918" s="75"/>
      <c r="DZL918" s="81"/>
      <c r="DZM918" s="75"/>
      <c r="DZN918" s="81"/>
      <c r="DZO918" s="75"/>
      <c r="DZP918" s="81"/>
      <c r="DZQ918" s="75"/>
      <c r="DZR918" s="81"/>
      <c r="DZS918" s="75"/>
      <c r="DZT918" s="81"/>
      <c r="DZU918" s="75"/>
      <c r="DZV918" s="81"/>
      <c r="DZW918" s="75"/>
      <c r="DZX918" s="81"/>
      <c r="DZY918" s="75"/>
      <c r="DZZ918" s="81"/>
      <c r="EAA918" s="75"/>
      <c r="EAB918" s="81"/>
      <c r="EAC918" s="75"/>
      <c r="EAD918" s="81"/>
      <c r="EAE918" s="75"/>
      <c r="EAF918" s="81"/>
      <c r="EAG918" s="75"/>
      <c r="EAH918" s="81"/>
      <c r="EAI918" s="75"/>
      <c r="EAJ918" s="81"/>
      <c r="EAK918" s="75"/>
      <c r="EAL918" s="81"/>
      <c r="EAM918" s="75"/>
      <c r="EAN918" s="81"/>
      <c r="EAO918" s="75"/>
      <c r="EAP918" s="81"/>
      <c r="EAQ918" s="75"/>
      <c r="EAR918" s="81"/>
      <c r="EAS918" s="75"/>
      <c r="EAT918" s="81"/>
      <c r="EAU918" s="75"/>
      <c r="EAV918" s="81"/>
      <c r="EAW918" s="75"/>
      <c r="EAX918" s="81"/>
      <c r="EAY918" s="75"/>
      <c r="EAZ918" s="81"/>
      <c r="EBA918" s="75"/>
      <c r="EBB918" s="81"/>
      <c r="EBC918" s="75"/>
      <c r="EBD918" s="81"/>
      <c r="EBE918" s="75"/>
      <c r="EBF918" s="81"/>
      <c r="EBG918" s="75"/>
      <c r="EBH918" s="81"/>
      <c r="EBI918" s="75"/>
      <c r="EBJ918" s="81"/>
      <c r="EBK918" s="75"/>
      <c r="EBL918" s="81"/>
      <c r="EBM918" s="75"/>
      <c r="EBN918" s="81"/>
      <c r="EBO918" s="75"/>
      <c r="EBP918" s="81"/>
      <c r="EBQ918" s="75"/>
      <c r="EBR918" s="81"/>
      <c r="EBS918" s="75"/>
      <c r="EBT918" s="81"/>
      <c r="EBU918" s="75"/>
      <c r="EBV918" s="81"/>
      <c r="EBW918" s="75"/>
      <c r="EBX918" s="81"/>
      <c r="EBY918" s="75"/>
      <c r="EBZ918" s="81"/>
      <c r="ECA918" s="75"/>
      <c r="ECB918" s="81"/>
      <c r="ECC918" s="75"/>
      <c r="ECD918" s="81"/>
      <c r="ECE918" s="75"/>
      <c r="ECF918" s="81"/>
      <c r="ECG918" s="75"/>
      <c r="ECH918" s="81"/>
      <c r="ECI918" s="75"/>
      <c r="ECJ918" s="81"/>
      <c r="ECK918" s="75"/>
      <c r="ECL918" s="81"/>
      <c r="ECM918" s="75"/>
      <c r="ECN918" s="81"/>
      <c r="ECO918" s="75"/>
      <c r="ECP918" s="81"/>
      <c r="ECQ918" s="75"/>
      <c r="ECR918" s="81"/>
      <c r="ECS918" s="75"/>
      <c r="ECT918" s="81"/>
      <c r="ECU918" s="75"/>
      <c r="ECV918" s="81"/>
      <c r="ECW918" s="75"/>
      <c r="ECX918" s="81"/>
      <c r="ECY918" s="75"/>
      <c r="ECZ918" s="81"/>
      <c r="EDA918" s="75"/>
      <c r="EDB918" s="81"/>
      <c r="EDC918" s="75"/>
      <c r="EDD918" s="81"/>
      <c r="EDE918" s="75"/>
      <c r="EDF918" s="81"/>
      <c r="EDG918" s="75"/>
      <c r="EDH918" s="81"/>
      <c r="EDI918" s="75"/>
      <c r="EDJ918" s="81"/>
      <c r="EDK918" s="75"/>
      <c r="EDL918" s="81"/>
      <c r="EDM918" s="75"/>
      <c r="EDN918" s="81"/>
      <c r="EDO918" s="75"/>
      <c r="EDP918" s="81"/>
      <c r="EDQ918" s="75"/>
      <c r="EDR918" s="81"/>
      <c r="EDS918" s="75"/>
      <c r="EDT918" s="81"/>
      <c r="EDU918" s="75"/>
      <c r="EDV918" s="81"/>
      <c r="EDW918" s="75"/>
      <c r="EDX918" s="81"/>
      <c r="EDY918" s="75"/>
      <c r="EDZ918" s="81"/>
      <c r="EEA918" s="75"/>
      <c r="EEB918" s="81"/>
      <c r="EEC918" s="75"/>
      <c r="EED918" s="81"/>
      <c r="EEE918" s="75"/>
      <c r="EEF918" s="81"/>
      <c r="EEG918" s="75"/>
      <c r="EEH918" s="81"/>
      <c r="EEI918" s="75"/>
      <c r="EEJ918" s="81"/>
      <c r="EEK918" s="75"/>
      <c r="EEL918" s="81"/>
      <c r="EEM918" s="75"/>
      <c r="EEN918" s="81"/>
      <c r="EEO918" s="75"/>
      <c r="EEP918" s="81"/>
      <c r="EEQ918" s="75"/>
      <c r="EER918" s="81"/>
      <c r="EES918" s="75"/>
      <c r="EET918" s="81"/>
      <c r="EEU918" s="75"/>
      <c r="EEV918" s="81"/>
      <c r="EEW918" s="75"/>
      <c r="EEX918" s="81"/>
      <c r="EEY918" s="75"/>
      <c r="EEZ918" s="81"/>
      <c r="EFA918" s="75"/>
      <c r="EFB918" s="81"/>
      <c r="EFC918" s="75"/>
      <c r="EFD918" s="81"/>
      <c r="EFE918" s="75"/>
      <c r="EFF918" s="81"/>
      <c r="EFG918" s="75"/>
      <c r="EFH918" s="81"/>
      <c r="EFI918" s="75"/>
      <c r="EFJ918" s="81"/>
      <c r="EFK918" s="75"/>
      <c r="EFL918" s="81"/>
      <c r="EFM918" s="75"/>
      <c r="EFN918" s="81"/>
      <c r="EFO918" s="75"/>
      <c r="EFP918" s="81"/>
      <c r="EFQ918" s="75"/>
      <c r="EFR918" s="81"/>
      <c r="EFS918" s="75"/>
      <c r="EFT918" s="81"/>
      <c r="EFU918" s="75"/>
      <c r="EFV918" s="81"/>
      <c r="EFW918" s="75"/>
      <c r="EFX918" s="81"/>
      <c r="EFY918" s="75"/>
      <c r="EFZ918" s="81"/>
      <c r="EGA918" s="75"/>
      <c r="EGB918" s="81"/>
      <c r="EGC918" s="75"/>
      <c r="EGD918" s="81"/>
      <c r="EGE918" s="75"/>
      <c r="EGF918" s="81"/>
      <c r="EGG918" s="75"/>
      <c r="EGH918" s="81"/>
      <c r="EGI918" s="75"/>
      <c r="EGJ918" s="81"/>
      <c r="EGK918" s="75"/>
      <c r="EGL918" s="81"/>
      <c r="EGM918" s="75"/>
      <c r="EGN918" s="81"/>
      <c r="EGO918" s="75"/>
      <c r="EGP918" s="81"/>
      <c r="EGQ918" s="75"/>
      <c r="EGR918" s="81"/>
      <c r="EGS918" s="75"/>
      <c r="EGT918" s="81"/>
      <c r="EGU918" s="75"/>
      <c r="EGV918" s="81"/>
      <c r="EGW918" s="75"/>
      <c r="EGX918" s="81"/>
      <c r="EGY918" s="75"/>
      <c r="EGZ918" s="81"/>
      <c r="EHA918" s="75"/>
      <c r="EHB918" s="81"/>
      <c r="EHC918" s="75"/>
      <c r="EHD918" s="81"/>
      <c r="EHE918" s="75"/>
      <c r="EHF918" s="81"/>
      <c r="EHG918" s="75"/>
      <c r="EHH918" s="81"/>
      <c r="EHI918" s="75"/>
      <c r="EHJ918" s="81"/>
      <c r="EHK918" s="75"/>
      <c r="EHL918" s="81"/>
      <c r="EHM918" s="75"/>
      <c r="EHN918" s="81"/>
      <c r="EHO918" s="75"/>
      <c r="EHP918" s="81"/>
      <c r="EHQ918" s="75"/>
      <c r="EHR918" s="81"/>
      <c r="EHS918" s="75"/>
      <c r="EHT918" s="81"/>
      <c r="EHU918" s="75"/>
      <c r="EHV918" s="81"/>
      <c r="EHW918" s="75"/>
      <c r="EHX918" s="81"/>
      <c r="EHY918" s="75"/>
      <c r="EHZ918" s="81"/>
      <c r="EIA918" s="75"/>
      <c r="EIB918" s="81"/>
      <c r="EIC918" s="75"/>
      <c r="EID918" s="81"/>
      <c r="EIE918" s="75"/>
      <c r="EIF918" s="81"/>
      <c r="EIG918" s="75"/>
      <c r="EIH918" s="81"/>
      <c r="EII918" s="75"/>
      <c r="EIJ918" s="81"/>
      <c r="EIK918" s="75"/>
      <c r="EIL918" s="81"/>
      <c r="EIM918" s="75"/>
      <c r="EIN918" s="81"/>
      <c r="EIO918" s="75"/>
      <c r="EIP918" s="81"/>
      <c r="EIQ918" s="75"/>
      <c r="EIR918" s="81"/>
      <c r="EIS918" s="75"/>
      <c r="EIT918" s="81"/>
      <c r="EIU918" s="75"/>
      <c r="EIV918" s="81"/>
      <c r="EIW918" s="75"/>
      <c r="EIX918" s="81"/>
      <c r="EIY918" s="75"/>
      <c r="EIZ918" s="81"/>
      <c r="EJA918" s="75"/>
      <c r="EJB918" s="81"/>
      <c r="EJC918" s="75"/>
      <c r="EJD918" s="81"/>
      <c r="EJE918" s="75"/>
      <c r="EJF918" s="81"/>
      <c r="EJG918" s="75"/>
      <c r="EJH918" s="81"/>
      <c r="EJI918" s="75"/>
      <c r="EJJ918" s="81"/>
      <c r="EJK918" s="75"/>
      <c r="EJL918" s="81"/>
      <c r="EJM918" s="75"/>
      <c r="EJN918" s="81"/>
      <c r="EJO918" s="75"/>
      <c r="EJP918" s="81"/>
      <c r="EJQ918" s="75"/>
      <c r="EJR918" s="81"/>
      <c r="EJS918" s="75"/>
      <c r="EJT918" s="81"/>
      <c r="EJU918" s="75"/>
      <c r="EJV918" s="81"/>
      <c r="EJW918" s="75"/>
      <c r="EJX918" s="81"/>
      <c r="EJY918" s="75"/>
      <c r="EJZ918" s="81"/>
      <c r="EKA918" s="75"/>
      <c r="EKB918" s="81"/>
      <c r="EKC918" s="75"/>
      <c r="EKD918" s="81"/>
      <c r="EKE918" s="75"/>
      <c r="EKF918" s="81"/>
      <c r="EKG918" s="75"/>
      <c r="EKH918" s="81"/>
      <c r="EKI918" s="75"/>
      <c r="EKJ918" s="81"/>
      <c r="EKK918" s="75"/>
      <c r="EKL918" s="81"/>
      <c r="EKM918" s="75"/>
      <c r="EKN918" s="81"/>
      <c r="EKO918" s="75"/>
      <c r="EKP918" s="81"/>
      <c r="EKQ918" s="75"/>
      <c r="EKR918" s="81"/>
      <c r="EKS918" s="75"/>
      <c r="EKT918" s="81"/>
      <c r="EKU918" s="75"/>
      <c r="EKV918" s="81"/>
      <c r="EKW918" s="75"/>
      <c r="EKX918" s="81"/>
      <c r="EKY918" s="75"/>
      <c r="EKZ918" s="81"/>
      <c r="ELA918" s="75"/>
      <c r="ELB918" s="81"/>
      <c r="ELC918" s="75"/>
      <c r="ELD918" s="81"/>
      <c r="ELE918" s="75"/>
      <c r="ELF918" s="81"/>
      <c r="ELG918" s="75"/>
      <c r="ELH918" s="81"/>
      <c r="ELI918" s="75"/>
      <c r="ELJ918" s="81"/>
      <c r="ELK918" s="75"/>
      <c r="ELL918" s="81"/>
      <c r="ELM918" s="75"/>
      <c r="ELN918" s="81"/>
      <c r="ELO918" s="75"/>
      <c r="ELP918" s="81"/>
      <c r="ELQ918" s="75"/>
      <c r="ELR918" s="81"/>
      <c r="ELS918" s="75"/>
      <c r="ELT918" s="81"/>
      <c r="ELU918" s="75"/>
      <c r="ELV918" s="81"/>
      <c r="ELW918" s="75"/>
      <c r="ELX918" s="81"/>
      <c r="ELY918" s="75"/>
      <c r="ELZ918" s="81"/>
      <c r="EMA918" s="75"/>
      <c r="EMB918" s="81"/>
      <c r="EMC918" s="75"/>
      <c r="EMD918" s="81"/>
      <c r="EME918" s="75"/>
      <c r="EMF918" s="81"/>
      <c r="EMG918" s="75"/>
      <c r="EMH918" s="81"/>
      <c r="EMI918" s="75"/>
      <c r="EMJ918" s="81"/>
      <c r="EMK918" s="75"/>
      <c r="EML918" s="81"/>
      <c r="EMM918" s="75"/>
      <c r="EMN918" s="81"/>
      <c r="EMO918" s="75"/>
      <c r="EMP918" s="81"/>
      <c r="EMQ918" s="75"/>
      <c r="EMR918" s="81"/>
      <c r="EMS918" s="75"/>
      <c r="EMT918" s="81"/>
      <c r="EMU918" s="75"/>
      <c r="EMV918" s="81"/>
      <c r="EMW918" s="75"/>
      <c r="EMX918" s="81"/>
      <c r="EMY918" s="75"/>
      <c r="EMZ918" s="81"/>
      <c r="ENA918" s="75"/>
      <c r="ENB918" s="81"/>
      <c r="ENC918" s="75"/>
      <c r="END918" s="81"/>
      <c r="ENE918" s="75"/>
      <c r="ENF918" s="81"/>
      <c r="ENG918" s="75"/>
      <c r="ENH918" s="81"/>
      <c r="ENI918" s="75"/>
      <c r="ENJ918" s="81"/>
      <c r="ENK918" s="75"/>
      <c r="ENL918" s="81"/>
      <c r="ENM918" s="75"/>
      <c r="ENN918" s="81"/>
      <c r="ENO918" s="75"/>
      <c r="ENP918" s="81"/>
      <c r="ENQ918" s="75"/>
      <c r="ENR918" s="81"/>
      <c r="ENS918" s="75"/>
      <c r="ENT918" s="81"/>
      <c r="ENU918" s="75"/>
      <c r="ENV918" s="81"/>
      <c r="ENW918" s="75"/>
      <c r="ENX918" s="81"/>
      <c r="ENY918" s="75"/>
      <c r="ENZ918" s="81"/>
      <c r="EOA918" s="75"/>
      <c r="EOB918" s="81"/>
      <c r="EOC918" s="75"/>
      <c r="EOD918" s="81"/>
      <c r="EOE918" s="75"/>
      <c r="EOF918" s="81"/>
      <c r="EOG918" s="75"/>
      <c r="EOH918" s="81"/>
      <c r="EOI918" s="75"/>
      <c r="EOJ918" s="81"/>
      <c r="EOK918" s="75"/>
      <c r="EOL918" s="81"/>
      <c r="EOM918" s="75"/>
      <c r="EON918" s="81"/>
      <c r="EOO918" s="75"/>
      <c r="EOP918" s="81"/>
      <c r="EOQ918" s="75"/>
      <c r="EOR918" s="81"/>
      <c r="EOS918" s="75"/>
      <c r="EOT918" s="81"/>
      <c r="EOU918" s="75"/>
      <c r="EOV918" s="81"/>
      <c r="EOW918" s="75"/>
      <c r="EOX918" s="81"/>
      <c r="EOY918" s="75"/>
      <c r="EOZ918" s="81"/>
      <c r="EPA918" s="75"/>
      <c r="EPB918" s="81"/>
      <c r="EPC918" s="75"/>
      <c r="EPD918" s="81"/>
      <c r="EPE918" s="75"/>
      <c r="EPF918" s="81"/>
      <c r="EPG918" s="75"/>
      <c r="EPH918" s="81"/>
      <c r="EPI918" s="75"/>
      <c r="EPJ918" s="81"/>
      <c r="EPK918" s="75"/>
      <c r="EPL918" s="81"/>
      <c r="EPM918" s="75"/>
      <c r="EPN918" s="81"/>
      <c r="EPO918" s="75"/>
      <c r="EPP918" s="81"/>
      <c r="EPQ918" s="75"/>
      <c r="EPR918" s="81"/>
      <c r="EPS918" s="75"/>
      <c r="EPT918" s="81"/>
      <c r="EPU918" s="75"/>
      <c r="EPV918" s="81"/>
      <c r="EPW918" s="75"/>
      <c r="EPX918" s="81"/>
      <c r="EPY918" s="75"/>
      <c r="EPZ918" s="81"/>
      <c r="EQA918" s="75"/>
      <c r="EQB918" s="81"/>
      <c r="EQC918" s="75"/>
      <c r="EQD918" s="81"/>
      <c r="EQE918" s="75"/>
      <c r="EQF918" s="81"/>
      <c r="EQG918" s="75"/>
      <c r="EQH918" s="81"/>
      <c r="EQI918" s="75"/>
      <c r="EQJ918" s="81"/>
      <c r="EQK918" s="75"/>
      <c r="EQL918" s="81"/>
      <c r="EQM918" s="75"/>
      <c r="EQN918" s="81"/>
      <c r="EQO918" s="75"/>
      <c r="EQP918" s="81"/>
      <c r="EQQ918" s="75"/>
      <c r="EQR918" s="81"/>
      <c r="EQS918" s="75"/>
      <c r="EQT918" s="81"/>
      <c r="EQU918" s="75"/>
      <c r="EQV918" s="81"/>
      <c r="EQW918" s="75"/>
      <c r="EQX918" s="81"/>
      <c r="EQY918" s="75"/>
      <c r="EQZ918" s="81"/>
      <c r="ERA918" s="75"/>
      <c r="ERB918" s="81"/>
      <c r="ERC918" s="75"/>
      <c r="ERD918" s="81"/>
      <c r="ERE918" s="75"/>
      <c r="ERF918" s="81"/>
      <c r="ERG918" s="75"/>
      <c r="ERH918" s="81"/>
      <c r="ERI918" s="75"/>
      <c r="ERJ918" s="81"/>
      <c r="ERK918" s="75"/>
      <c r="ERL918" s="81"/>
      <c r="ERM918" s="75"/>
      <c r="ERN918" s="81"/>
      <c r="ERO918" s="75"/>
      <c r="ERP918" s="81"/>
      <c r="ERQ918" s="75"/>
      <c r="ERR918" s="81"/>
      <c r="ERS918" s="75"/>
      <c r="ERT918" s="81"/>
      <c r="ERU918" s="75"/>
      <c r="ERV918" s="81"/>
      <c r="ERW918" s="75"/>
      <c r="ERX918" s="81"/>
      <c r="ERY918" s="75"/>
      <c r="ERZ918" s="81"/>
      <c r="ESA918" s="75"/>
      <c r="ESB918" s="81"/>
      <c r="ESC918" s="75"/>
      <c r="ESD918" s="81"/>
      <c r="ESE918" s="75"/>
      <c r="ESF918" s="81"/>
      <c r="ESG918" s="75"/>
      <c r="ESH918" s="81"/>
      <c r="ESI918" s="75"/>
      <c r="ESJ918" s="81"/>
      <c r="ESK918" s="75"/>
      <c r="ESL918" s="81"/>
      <c r="ESM918" s="75"/>
      <c r="ESN918" s="81"/>
      <c r="ESO918" s="75"/>
      <c r="ESP918" s="81"/>
      <c r="ESQ918" s="75"/>
      <c r="ESR918" s="81"/>
      <c r="ESS918" s="75"/>
      <c r="EST918" s="81"/>
      <c r="ESU918" s="75"/>
      <c r="ESV918" s="81"/>
      <c r="ESW918" s="75"/>
      <c r="ESX918" s="81"/>
      <c r="ESY918" s="75"/>
      <c r="ESZ918" s="81"/>
      <c r="ETA918" s="75"/>
      <c r="ETB918" s="81"/>
      <c r="ETC918" s="75"/>
      <c r="ETD918" s="81"/>
      <c r="ETE918" s="75"/>
      <c r="ETF918" s="81"/>
      <c r="ETG918" s="75"/>
      <c r="ETH918" s="81"/>
      <c r="ETI918" s="75"/>
      <c r="ETJ918" s="81"/>
      <c r="ETK918" s="75"/>
      <c r="ETL918" s="81"/>
      <c r="ETM918" s="75"/>
      <c r="ETN918" s="81"/>
      <c r="ETO918" s="75"/>
      <c r="ETP918" s="81"/>
      <c r="ETQ918" s="75"/>
      <c r="ETR918" s="81"/>
      <c r="ETS918" s="75"/>
      <c r="ETT918" s="81"/>
      <c r="ETU918" s="75"/>
      <c r="ETV918" s="81"/>
      <c r="ETW918" s="75"/>
      <c r="ETX918" s="81"/>
      <c r="ETY918" s="75"/>
      <c r="ETZ918" s="81"/>
      <c r="EUA918" s="75"/>
      <c r="EUB918" s="81"/>
      <c r="EUC918" s="75"/>
      <c r="EUD918" s="81"/>
      <c r="EUE918" s="75"/>
      <c r="EUF918" s="81"/>
      <c r="EUG918" s="75"/>
      <c r="EUH918" s="81"/>
      <c r="EUI918" s="75"/>
      <c r="EUJ918" s="81"/>
      <c r="EUK918" s="75"/>
      <c r="EUL918" s="81"/>
      <c r="EUM918" s="75"/>
      <c r="EUN918" s="81"/>
      <c r="EUO918" s="75"/>
      <c r="EUP918" s="81"/>
      <c r="EUQ918" s="75"/>
      <c r="EUR918" s="81"/>
      <c r="EUS918" s="75"/>
      <c r="EUT918" s="81"/>
      <c r="EUU918" s="75"/>
      <c r="EUV918" s="81"/>
      <c r="EUW918" s="75"/>
      <c r="EUX918" s="81"/>
      <c r="EUY918" s="75"/>
      <c r="EUZ918" s="81"/>
      <c r="EVA918" s="75"/>
      <c r="EVB918" s="81"/>
      <c r="EVC918" s="75"/>
      <c r="EVD918" s="81"/>
      <c r="EVE918" s="75"/>
      <c r="EVF918" s="81"/>
      <c r="EVG918" s="75"/>
      <c r="EVH918" s="81"/>
      <c r="EVI918" s="75"/>
      <c r="EVJ918" s="81"/>
      <c r="EVK918" s="75"/>
      <c r="EVL918" s="81"/>
      <c r="EVM918" s="75"/>
      <c r="EVN918" s="81"/>
      <c r="EVO918" s="75"/>
      <c r="EVP918" s="81"/>
      <c r="EVQ918" s="75"/>
      <c r="EVR918" s="81"/>
      <c r="EVS918" s="75"/>
      <c r="EVT918" s="81"/>
      <c r="EVU918" s="75"/>
      <c r="EVV918" s="81"/>
      <c r="EVW918" s="75"/>
      <c r="EVX918" s="81"/>
      <c r="EVY918" s="75"/>
      <c r="EVZ918" s="81"/>
      <c r="EWA918" s="75"/>
      <c r="EWB918" s="81"/>
      <c r="EWC918" s="75"/>
      <c r="EWD918" s="81"/>
      <c r="EWE918" s="75"/>
      <c r="EWF918" s="81"/>
      <c r="EWG918" s="75"/>
      <c r="EWH918" s="81"/>
      <c r="EWI918" s="75"/>
      <c r="EWJ918" s="81"/>
      <c r="EWK918" s="75"/>
      <c r="EWL918" s="81"/>
      <c r="EWM918" s="75"/>
      <c r="EWN918" s="81"/>
      <c r="EWO918" s="75"/>
      <c r="EWP918" s="81"/>
      <c r="EWQ918" s="75"/>
      <c r="EWR918" s="81"/>
      <c r="EWS918" s="75"/>
      <c r="EWT918" s="81"/>
      <c r="EWU918" s="75"/>
      <c r="EWV918" s="81"/>
      <c r="EWW918" s="75"/>
      <c r="EWX918" s="81"/>
      <c r="EWY918" s="75"/>
      <c r="EWZ918" s="81"/>
      <c r="EXA918" s="75"/>
      <c r="EXB918" s="81"/>
      <c r="EXC918" s="75"/>
      <c r="EXD918" s="81"/>
      <c r="EXE918" s="75"/>
      <c r="EXF918" s="81"/>
      <c r="EXG918" s="75"/>
      <c r="EXH918" s="81"/>
      <c r="EXI918" s="75"/>
      <c r="EXJ918" s="81"/>
      <c r="EXK918" s="75"/>
      <c r="EXL918" s="81"/>
      <c r="EXM918" s="75"/>
      <c r="EXN918" s="81"/>
      <c r="EXO918" s="75"/>
      <c r="EXP918" s="81"/>
      <c r="EXQ918" s="75"/>
      <c r="EXR918" s="81"/>
      <c r="EXS918" s="75"/>
      <c r="EXT918" s="81"/>
      <c r="EXU918" s="75"/>
      <c r="EXV918" s="81"/>
      <c r="EXW918" s="75"/>
      <c r="EXX918" s="81"/>
      <c r="EXY918" s="75"/>
      <c r="EXZ918" s="81"/>
      <c r="EYA918" s="75"/>
      <c r="EYB918" s="81"/>
      <c r="EYC918" s="75"/>
      <c r="EYD918" s="81"/>
      <c r="EYE918" s="75"/>
      <c r="EYF918" s="81"/>
      <c r="EYG918" s="75"/>
      <c r="EYH918" s="81"/>
      <c r="EYI918" s="75"/>
      <c r="EYJ918" s="81"/>
      <c r="EYK918" s="75"/>
      <c r="EYL918" s="81"/>
      <c r="EYM918" s="75"/>
      <c r="EYN918" s="81"/>
      <c r="EYO918" s="75"/>
      <c r="EYP918" s="81"/>
      <c r="EYQ918" s="75"/>
      <c r="EYR918" s="81"/>
      <c r="EYS918" s="75"/>
      <c r="EYT918" s="81"/>
      <c r="EYU918" s="75"/>
      <c r="EYV918" s="81"/>
      <c r="EYW918" s="75"/>
      <c r="EYX918" s="81"/>
      <c r="EYY918" s="75"/>
      <c r="EYZ918" s="81"/>
      <c r="EZA918" s="75"/>
      <c r="EZB918" s="81"/>
      <c r="EZC918" s="75"/>
      <c r="EZD918" s="81"/>
      <c r="EZE918" s="75"/>
      <c r="EZF918" s="81"/>
      <c r="EZG918" s="75"/>
      <c r="EZH918" s="81"/>
      <c r="EZI918" s="75"/>
      <c r="EZJ918" s="81"/>
      <c r="EZK918" s="75"/>
      <c r="EZL918" s="81"/>
      <c r="EZM918" s="75"/>
      <c r="EZN918" s="81"/>
      <c r="EZO918" s="75"/>
      <c r="EZP918" s="81"/>
      <c r="EZQ918" s="75"/>
      <c r="EZR918" s="81"/>
      <c r="EZS918" s="75"/>
      <c r="EZT918" s="81"/>
      <c r="EZU918" s="75"/>
      <c r="EZV918" s="81"/>
      <c r="EZW918" s="75"/>
      <c r="EZX918" s="81"/>
      <c r="EZY918" s="75"/>
      <c r="EZZ918" s="81"/>
      <c r="FAA918" s="75"/>
      <c r="FAB918" s="81"/>
      <c r="FAC918" s="75"/>
      <c r="FAD918" s="81"/>
      <c r="FAE918" s="75"/>
      <c r="FAF918" s="81"/>
      <c r="FAG918" s="75"/>
      <c r="FAH918" s="81"/>
      <c r="FAI918" s="75"/>
      <c r="FAJ918" s="81"/>
      <c r="FAK918" s="75"/>
      <c r="FAL918" s="81"/>
      <c r="FAM918" s="75"/>
      <c r="FAN918" s="81"/>
      <c r="FAO918" s="75"/>
      <c r="FAP918" s="81"/>
      <c r="FAQ918" s="75"/>
      <c r="FAR918" s="81"/>
      <c r="FAS918" s="75"/>
      <c r="FAT918" s="81"/>
      <c r="FAU918" s="75"/>
      <c r="FAV918" s="81"/>
      <c r="FAW918" s="75"/>
      <c r="FAX918" s="81"/>
      <c r="FAY918" s="75"/>
      <c r="FAZ918" s="81"/>
      <c r="FBA918" s="75"/>
      <c r="FBB918" s="81"/>
      <c r="FBC918" s="75"/>
      <c r="FBD918" s="81"/>
      <c r="FBE918" s="75"/>
      <c r="FBF918" s="81"/>
      <c r="FBG918" s="75"/>
      <c r="FBH918" s="81"/>
      <c r="FBI918" s="75"/>
      <c r="FBJ918" s="81"/>
      <c r="FBK918" s="75"/>
      <c r="FBL918" s="81"/>
      <c r="FBM918" s="75"/>
      <c r="FBN918" s="81"/>
      <c r="FBO918" s="75"/>
      <c r="FBP918" s="81"/>
      <c r="FBQ918" s="75"/>
      <c r="FBR918" s="81"/>
      <c r="FBS918" s="75"/>
      <c r="FBT918" s="81"/>
      <c r="FBU918" s="75"/>
      <c r="FBV918" s="81"/>
      <c r="FBW918" s="75"/>
      <c r="FBX918" s="81"/>
      <c r="FBY918" s="75"/>
      <c r="FBZ918" s="81"/>
      <c r="FCA918" s="75"/>
      <c r="FCB918" s="81"/>
      <c r="FCC918" s="75"/>
      <c r="FCD918" s="81"/>
      <c r="FCE918" s="75"/>
      <c r="FCF918" s="81"/>
      <c r="FCG918" s="75"/>
      <c r="FCH918" s="81"/>
      <c r="FCI918" s="75"/>
      <c r="FCJ918" s="81"/>
      <c r="FCK918" s="75"/>
      <c r="FCL918" s="81"/>
      <c r="FCM918" s="75"/>
      <c r="FCN918" s="81"/>
      <c r="FCO918" s="75"/>
      <c r="FCP918" s="81"/>
      <c r="FCQ918" s="75"/>
      <c r="FCR918" s="81"/>
      <c r="FCS918" s="75"/>
      <c r="FCT918" s="81"/>
      <c r="FCU918" s="75"/>
      <c r="FCV918" s="81"/>
      <c r="FCW918" s="75"/>
      <c r="FCX918" s="81"/>
      <c r="FCY918" s="75"/>
      <c r="FCZ918" s="81"/>
      <c r="FDA918" s="75"/>
      <c r="FDB918" s="81"/>
      <c r="FDC918" s="75"/>
      <c r="FDD918" s="81"/>
      <c r="FDE918" s="75"/>
      <c r="FDF918" s="81"/>
      <c r="FDG918" s="75"/>
      <c r="FDH918" s="81"/>
      <c r="FDI918" s="75"/>
      <c r="FDJ918" s="81"/>
      <c r="FDK918" s="75"/>
      <c r="FDL918" s="81"/>
      <c r="FDM918" s="75"/>
      <c r="FDN918" s="81"/>
      <c r="FDO918" s="75"/>
      <c r="FDP918" s="81"/>
      <c r="FDQ918" s="75"/>
      <c r="FDR918" s="81"/>
      <c r="FDS918" s="75"/>
      <c r="FDT918" s="81"/>
      <c r="FDU918" s="75"/>
      <c r="FDV918" s="81"/>
      <c r="FDW918" s="75"/>
      <c r="FDX918" s="81"/>
      <c r="FDY918" s="75"/>
      <c r="FDZ918" s="81"/>
      <c r="FEA918" s="75"/>
      <c r="FEB918" s="81"/>
      <c r="FEC918" s="75"/>
      <c r="FED918" s="81"/>
      <c r="FEE918" s="75"/>
      <c r="FEF918" s="81"/>
      <c r="FEG918" s="75"/>
      <c r="FEH918" s="81"/>
      <c r="FEI918" s="75"/>
      <c r="FEJ918" s="81"/>
      <c r="FEK918" s="75"/>
      <c r="FEL918" s="81"/>
      <c r="FEM918" s="75"/>
      <c r="FEN918" s="81"/>
      <c r="FEO918" s="75"/>
      <c r="FEP918" s="81"/>
      <c r="FEQ918" s="75"/>
      <c r="FER918" s="81"/>
      <c r="FES918" s="75"/>
      <c r="FET918" s="81"/>
      <c r="FEU918" s="75"/>
      <c r="FEV918" s="81"/>
      <c r="FEW918" s="75"/>
      <c r="FEX918" s="81"/>
      <c r="FEY918" s="75"/>
      <c r="FEZ918" s="81"/>
      <c r="FFA918" s="75"/>
      <c r="FFB918" s="81"/>
      <c r="FFC918" s="75"/>
      <c r="FFD918" s="81"/>
      <c r="FFE918" s="75"/>
      <c r="FFF918" s="81"/>
      <c r="FFG918" s="75"/>
      <c r="FFH918" s="81"/>
      <c r="FFI918" s="75"/>
      <c r="FFJ918" s="81"/>
      <c r="FFK918" s="75"/>
      <c r="FFL918" s="81"/>
      <c r="FFM918" s="75"/>
      <c r="FFN918" s="81"/>
      <c r="FFO918" s="75"/>
      <c r="FFP918" s="81"/>
      <c r="FFQ918" s="75"/>
      <c r="FFR918" s="81"/>
      <c r="FFS918" s="75"/>
      <c r="FFT918" s="81"/>
      <c r="FFU918" s="75"/>
      <c r="FFV918" s="81"/>
      <c r="FFW918" s="75"/>
      <c r="FFX918" s="81"/>
      <c r="FFY918" s="75"/>
      <c r="FFZ918" s="81"/>
      <c r="FGA918" s="75"/>
      <c r="FGB918" s="81"/>
      <c r="FGC918" s="75"/>
      <c r="FGD918" s="81"/>
      <c r="FGE918" s="75"/>
      <c r="FGF918" s="81"/>
      <c r="FGG918" s="75"/>
      <c r="FGH918" s="81"/>
      <c r="FGI918" s="75"/>
      <c r="FGJ918" s="81"/>
      <c r="FGK918" s="75"/>
      <c r="FGL918" s="81"/>
      <c r="FGM918" s="75"/>
      <c r="FGN918" s="81"/>
      <c r="FGO918" s="75"/>
      <c r="FGP918" s="81"/>
      <c r="FGQ918" s="75"/>
      <c r="FGR918" s="81"/>
      <c r="FGS918" s="75"/>
      <c r="FGT918" s="81"/>
      <c r="FGU918" s="75"/>
      <c r="FGV918" s="81"/>
      <c r="FGW918" s="75"/>
      <c r="FGX918" s="81"/>
      <c r="FGY918" s="75"/>
      <c r="FGZ918" s="81"/>
      <c r="FHA918" s="75"/>
      <c r="FHB918" s="81"/>
      <c r="FHC918" s="75"/>
      <c r="FHD918" s="81"/>
      <c r="FHE918" s="75"/>
      <c r="FHF918" s="81"/>
      <c r="FHG918" s="75"/>
      <c r="FHH918" s="81"/>
      <c r="FHI918" s="75"/>
      <c r="FHJ918" s="81"/>
      <c r="FHK918" s="75"/>
      <c r="FHL918" s="81"/>
      <c r="FHM918" s="75"/>
      <c r="FHN918" s="81"/>
      <c r="FHO918" s="75"/>
      <c r="FHP918" s="81"/>
      <c r="FHQ918" s="75"/>
      <c r="FHR918" s="81"/>
      <c r="FHS918" s="75"/>
      <c r="FHT918" s="81"/>
      <c r="FHU918" s="75"/>
      <c r="FHV918" s="81"/>
      <c r="FHW918" s="75"/>
      <c r="FHX918" s="81"/>
      <c r="FHY918" s="75"/>
      <c r="FHZ918" s="81"/>
      <c r="FIA918" s="75"/>
      <c r="FIB918" s="81"/>
      <c r="FIC918" s="75"/>
      <c r="FID918" s="81"/>
      <c r="FIE918" s="75"/>
      <c r="FIF918" s="81"/>
      <c r="FIG918" s="75"/>
      <c r="FIH918" s="81"/>
      <c r="FII918" s="75"/>
      <c r="FIJ918" s="81"/>
      <c r="FIK918" s="75"/>
      <c r="FIL918" s="81"/>
      <c r="FIM918" s="75"/>
      <c r="FIN918" s="81"/>
      <c r="FIO918" s="75"/>
      <c r="FIP918" s="81"/>
      <c r="FIQ918" s="75"/>
      <c r="FIR918" s="81"/>
      <c r="FIS918" s="75"/>
      <c r="FIT918" s="81"/>
      <c r="FIU918" s="75"/>
      <c r="FIV918" s="81"/>
      <c r="FIW918" s="75"/>
      <c r="FIX918" s="81"/>
      <c r="FIY918" s="75"/>
      <c r="FIZ918" s="81"/>
      <c r="FJA918" s="75"/>
      <c r="FJB918" s="81"/>
      <c r="FJC918" s="75"/>
      <c r="FJD918" s="81"/>
      <c r="FJE918" s="75"/>
      <c r="FJF918" s="81"/>
      <c r="FJG918" s="75"/>
      <c r="FJH918" s="81"/>
      <c r="FJI918" s="75"/>
      <c r="FJJ918" s="81"/>
      <c r="FJK918" s="75"/>
      <c r="FJL918" s="81"/>
      <c r="FJM918" s="75"/>
      <c r="FJN918" s="81"/>
      <c r="FJO918" s="75"/>
      <c r="FJP918" s="81"/>
      <c r="FJQ918" s="75"/>
      <c r="FJR918" s="81"/>
      <c r="FJS918" s="75"/>
      <c r="FJT918" s="81"/>
      <c r="FJU918" s="75"/>
      <c r="FJV918" s="81"/>
      <c r="FJW918" s="75"/>
      <c r="FJX918" s="81"/>
      <c r="FJY918" s="75"/>
      <c r="FJZ918" s="81"/>
      <c r="FKA918" s="75"/>
      <c r="FKB918" s="81"/>
      <c r="FKC918" s="75"/>
      <c r="FKD918" s="81"/>
      <c r="FKE918" s="75"/>
      <c r="FKF918" s="81"/>
      <c r="FKG918" s="75"/>
      <c r="FKH918" s="81"/>
      <c r="FKI918" s="75"/>
      <c r="FKJ918" s="81"/>
      <c r="FKK918" s="75"/>
      <c r="FKL918" s="81"/>
      <c r="FKM918" s="75"/>
      <c r="FKN918" s="81"/>
      <c r="FKO918" s="75"/>
      <c r="FKP918" s="81"/>
      <c r="FKQ918" s="75"/>
      <c r="FKR918" s="81"/>
      <c r="FKS918" s="75"/>
      <c r="FKT918" s="81"/>
      <c r="FKU918" s="75"/>
      <c r="FKV918" s="81"/>
      <c r="FKW918" s="75"/>
      <c r="FKX918" s="81"/>
      <c r="FKY918" s="75"/>
      <c r="FKZ918" s="81"/>
      <c r="FLA918" s="75"/>
      <c r="FLB918" s="81"/>
      <c r="FLC918" s="75"/>
      <c r="FLD918" s="81"/>
      <c r="FLE918" s="75"/>
      <c r="FLF918" s="81"/>
      <c r="FLG918" s="75"/>
      <c r="FLH918" s="81"/>
      <c r="FLI918" s="75"/>
      <c r="FLJ918" s="81"/>
      <c r="FLK918" s="75"/>
      <c r="FLL918" s="81"/>
      <c r="FLM918" s="75"/>
      <c r="FLN918" s="81"/>
      <c r="FLO918" s="75"/>
      <c r="FLP918" s="81"/>
      <c r="FLQ918" s="75"/>
      <c r="FLR918" s="81"/>
      <c r="FLS918" s="75"/>
      <c r="FLT918" s="81"/>
      <c r="FLU918" s="75"/>
      <c r="FLV918" s="81"/>
      <c r="FLW918" s="75"/>
      <c r="FLX918" s="81"/>
      <c r="FLY918" s="75"/>
      <c r="FLZ918" s="81"/>
      <c r="FMA918" s="75"/>
      <c r="FMB918" s="81"/>
      <c r="FMC918" s="75"/>
      <c r="FMD918" s="81"/>
      <c r="FME918" s="75"/>
      <c r="FMF918" s="81"/>
      <c r="FMG918" s="75"/>
      <c r="FMH918" s="81"/>
      <c r="FMI918" s="75"/>
      <c r="FMJ918" s="81"/>
      <c r="FMK918" s="75"/>
      <c r="FML918" s="81"/>
      <c r="FMM918" s="75"/>
      <c r="FMN918" s="81"/>
      <c r="FMO918" s="75"/>
      <c r="FMP918" s="81"/>
      <c r="FMQ918" s="75"/>
      <c r="FMR918" s="81"/>
      <c r="FMS918" s="75"/>
      <c r="FMT918" s="81"/>
      <c r="FMU918" s="75"/>
      <c r="FMV918" s="81"/>
      <c r="FMW918" s="75"/>
      <c r="FMX918" s="81"/>
      <c r="FMY918" s="75"/>
      <c r="FMZ918" s="81"/>
      <c r="FNA918" s="75"/>
      <c r="FNB918" s="81"/>
      <c r="FNC918" s="75"/>
      <c r="FND918" s="81"/>
      <c r="FNE918" s="75"/>
      <c r="FNF918" s="81"/>
      <c r="FNG918" s="75"/>
      <c r="FNH918" s="81"/>
      <c r="FNI918" s="75"/>
      <c r="FNJ918" s="81"/>
      <c r="FNK918" s="75"/>
      <c r="FNL918" s="81"/>
      <c r="FNM918" s="75"/>
      <c r="FNN918" s="81"/>
      <c r="FNO918" s="75"/>
      <c r="FNP918" s="81"/>
      <c r="FNQ918" s="75"/>
      <c r="FNR918" s="81"/>
      <c r="FNS918" s="75"/>
      <c r="FNT918" s="81"/>
      <c r="FNU918" s="75"/>
      <c r="FNV918" s="81"/>
      <c r="FNW918" s="75"/>
      <c r="FNX918" s="81"/>
      <c r="FNY918" s="75"/>
      <c r="FNZ918" s="81"/>
      <c r="FOA918" s="75"/>
      <c r="FOB918" s="81"/>
      <c r="FOC918" s="75"/>
      <c r="FOD918" s="81"/>
      <c r="FOE918" s="75"/>
      <c r="FOF918" s="81"/>
      <c r="FOG918" s="75"/>
      <c r="FOH918" s="81"/>
      <c r="FOI918" s="75"/>
      <c r="FOJ918" s="81"/>
      <c r="FOK918" s="75"/>
      <c r="FOL918" s="81"/>
      <c r="FOM918" s="75"/>
      <c r="FON918" s="81"/>
      <c r="FOO918" s="75"/>
      <c r="FOP918" s="81"/>
      <c r="FOQ918" s="75"/>
      <c r="FOR918" s="81"/>
      <c r="FOS918" s="75"/>
      <c r="FOT918" s="81"/>
      <c r="FOU918" s="75"/>
      <c r="FOV918" s="81"/>
      <c r="FOW918" s="75"/>
      <c r="FOX918" s="81"/>
      <c r="FOY918" s="75"/>
      <c r="FOZ918" s="81"/>
      <c r="FPA918" s="75"/>
      <c r="FPB918" s="81"/>
      <c r="FPC918" s="75"/>
      <c r="FPD918" s="81"/>
      <c r="FPE918" s="75"/>
      <c r="FPF918" s="81"/>
      <c r="FPG918" s="75"/>
      <c r="FPH918" s="81"/>
      <c r="FPI918" s="75"/>
      <c r="FPJ918" s="81"/>
      <c r="FPK918" s="75"/>
      <c r="FPL918" s="81"/>
      <c r="FPM918" s="75"/>
      <c r="FPN918" s="81"/>
      <c r="FPO918" s="75"/>
      <c r="FPP918" s="81"/>
      <c r="FPQ918" s="75"/>
      <c r="FPR918" s="81"/>
      <c r="FPS918" s="75"/>
      <c r="FPT918" s="81"/>
      <c r="FPU918" s="75"/>
      <c r="FPV918" s="81"/>
      <c r="FPW918" s="75"/>
      <c r="FPX918" s="81"/>
      <c r="FPY918" s="75"/>
      <c r="FPZ918" s="81"/>
      <c r="FQA918" s="75"/>
      <c r="FQB918" s="81"/>
      <c r="FQC918" s="75"/>
      <c r="FQD918" s="81"/>
      <c r="FQE918" s="75"/>
      <c r="FQF918" s="81"/>
      <c r="FQG918" s="75"/>
      <c r="FQH918" s="81"/>
      <c r="FQI918" s="75"/>
      <c r="FQJ918" s="81"/>
      <c r="FQK918" s="75"/>
      <c r="FQL918" s="81"/>
      <c r="FQM918" s="75"/>
      <c r="FQN918" s="81"/>
      <c r="FQO918" s="75"/>
      <c r="FQP918" s="81"/>
      <c r="FQQ918" s="75"/>
      <c r="FQR918" s="81"/>
      <c r="FQS918" s="75"/>
      <c r="FQT918" s="81"/>
      <c r="FQU918" s="75"/>
      <c r="FQV918" s="81"/>
      <c r="FQW918" s="75"/>
      <c r="FQX918" s="81"/>
      <c r="FQY918" s="75"/>
      <c r="FQZ918" s="81"/>
      <c r="FRA918" s="75"/>
      <c r="FRB918" s="81"/>
      <c r="FRC918" s="75"/>
      <c r="FRD918" s="81"/>
      <c r="FRE918" s="75"/>
      <c r="FRF918" s="81"/>
      <c r="FRG918" s="75"/>
      <c r="FRH918" s="81"/>
      <c r="FRI918" s="75"/>
      <c r="FRJ918" s="81"/>
      <c r="FRK918" s="75"/>
      <c r="FRL918" s="81"/>
      <c r="FRM918" s="75"/>
      <c r="FRN918" s="81"/>
      <c r="FRO918" s="75"/>
      <c r="FRP918" s="81"/>
      <c r="FRQ918" s="75"/>
      <c r="FRR918" s="81"/>
      <c r="FRS918" s="75"/>
      <c r="FRT918" s="81"/>
      <c r="FRU918" s="75"/>
      <c r="FRV918" s="81"/>
      <c r="FRW918" s="75"/>
      <c r="FRX918" s="81"/>
      <c r="FRY918" s="75"/>
      <c r="FRZ918" s="81"/>
      <c r="FSA918" s="75"/>
      <c r="FSB918" s="81"/>
      <c r="FSC918" s="75"/>
      <c r="FSD918" s="81"/>
      <c r="FSE918" s="75"/>
      <c r="FSF918" s="81"/>
      <c r="FSG918" s="75"/>
      <c r="FSH918" s="81"/>
      <c r="FSI918" s="75"/>
      <c r="FSJ918" s="81"/>
      <c r="FSK918" s="75"/>
      <c r="FSL918" s="81"/>
      <c r="FSM918" s="75"/>
      <c r="FSN918" s="81"/>
      <c r="FSO918" s="75"/>
      <c r="FSP918" s="81"/>
      <c r="FSQ918" s="75"/>
      <c r="FSR918" s="81"/>
      <c r="FSS918" s="75"/>
      <c r="FST918" s="81"/>
      <c r="FSU918" s="75"/>
      <c r="FSV918" s="81"/>
      <c r="FSW918" s="75"/>
      <c r="FSX918" s="81"/>
      <c r="FSY918" s="75"/>
      <c r="FSZ918" s="81"/>
      <c r="FTA918" s="75"/>
      <c r="FTB918" s="81"/>
      <c r="FTC918" s="75"/>
      <c r="FTD918" s="81"/>
      <c r="FTE918" s="75"/>
      <c r="FTF918" s="81"/>
      <c r="FTG918" s="75"/>
      <c r="FTH918" s="81"/>
      <c r="FTI918" s="75"/>
      <c r="FTJ918" s="81"/>
      <c r="FTK918" s="75"/>
      <c r="FTL918" s="81"/>
      <c r="FTM918" s="75"/>
      <c r="FTN918" s="81"/>
      <c r="FTO918" s="75"/>
      <c r="FTP918" s="81"/>
      <c r="FTQ918" s="75"/>
      <c r="FTR918" s="81"/>
      <c r="FTS918" s="75"/>
      <c r="FTT918" s="81"/>
      <c r="FTU918" s="75"/>
      <c r="FTV918" s="81"/>
      <c r="FTW918" s="75"/>
      <c r="FTX918" s="81"/>
      <c r="FTY918" s="75"/>
      <c r="FTZ918" s="81"/>
      <c r="FUA918" s="75"/>
      <c r="FUB918" s="81"/>
      <c r="FUC918" s="75"/>
      <c r="FUD918" s="81"/>
      <c r="FUE918" s="75"/>
      <c r="FUF918" s="81"/>
      <c r="FUG918" s="75"/>
      <c r="FUH918" s="81"/>
      <c r="FUI918" s="75"/>
      <c r="FUJ918" s="81"/>
      <c r="FUK918" s="75"/>
      <c r="FUL918" s="81"/>
      <c r="FUM918" s="75"/>
      <c r="FUN918" s="81"/>
      <c r="FUO918" s="75"/>
      <c r="FUP918" s="81"/>
      <c r="FUQ918" s="75"/>
      <c r="FUR918" s="81"/>
      <c r="FUS918" s="75"/>
      <c r="FUT918" s="81"/>
      <c r="FUU918" s="75"/>
      <c r="FUV918" s="81"/>
      <c r="FUW918" s="75"/>
      <c r="FUX918" s="81"/>
      <c r="FUY918" s="75"/>
      <c r="FUZ918" s="81"/>
      <c r="FVA918" s="75"/>
      <c r="FVB918" s="81"/>
      <c r="FVC918" s="75"/>
      <c r="FVD918" s="81"/>
      <c r="FVE918" s="75"/>
      <c r="FVF918" s="81"/>
      <c r="FVG918" s="75"/>
      <c r="FVH918" s="81"/>
      <c r="FVI918" s="75"/>
      <c r="FVJ918" s="81"/>
      <c r="FVK918" s="75"/>
      <c r="FVL918" s="81"/>
      <c r="FVM918" s="75"/>
      <c r="FVN918" s="81"/>
      <c r="FVO918" s="75"/>
      <c r="FVP918" s="81"/>
      <c r="FVQ918" s="75"/>
      <c r="FVR918" s="81"/>
      <c r="FVS918" s="75"/>
      <c r="FVT918" s="81"/>
      <c r="FVU918" s="75"/>
      <c r="FVV918" s="81"/>
      <c r="FVW918" s="75"/>
      <c r="FVX918" s="81"/>
      <c r="FVY918" s="75"/>
      <c r="FVZ918" s="81"/>
      <c r="FWA918" s="75"/>
      <c r="FWB918" s="81"/>
      <c r="FWC918" s="75"/>
      <c r="FWD918" s="81"/>
      <c r="FWE918" s="75"/>
      <c r="FWF918" s="81"/>
      <c r="FWG918" s="75"/>
      <c r="FWH918" s="81"/>
      <c r="FWI918" s="75"/>
      <c r="FWJ918" s="81"/>
      <c r="FWK918" s="75"/>
      <c r="FWL918" s="81"/>
      <c r="FWM918" s="75"/>
      <c r="FWN918" s="81"/>
      <c r="FWO918" s="75"/>
      <c r="FWP918" s="81"/>
      <c r="FWQ918" s="75"/>
      <c r="FWR918" s="81"/>
      <c r="FWS918" s="75"/>
      <c r="FWT918" s="81"/>
      <c r="FWU918" s="75"/>
      <c r="FWV918" s="81"/>
      <c r="FWW918" s="75"/>
      <c r="FWX918" s="81"/>
      <c r="FWY918" s="75"/>
      <c r="FWZ918" s="81"/>
      <c r="FXA918" s="75"/>
      <c r="FXB918" s="81"/>
      <c r="FXC918" s="75"/>
      <c r="FXD918" s="81"/>
      <c r="FXE918" s="75"/>
      <c r="FXF918" s="81"/>
      <c r="FXG918" s="75"/>
      <c r="FXH918" s="81"/>
      <c r="FXI918" s="75"/>
      <c r="FXJ918" s="81"/>
      <c r="FXK918" s="75"/>
      <c r="FXL918" s="81"/>
      <c r="FXM918" s="75"/>
      <c r="FXN918" s="81"/>
      <c r="FXO918" s="75"/>
      <c r="FXP918" s="81"/>
      <c r="FXQ918" s="75"/>
      <c r="FXR918" s="81"/>
      <c r="FXS918" s="75"/>
      <c r="FXT918" s="81"/>
      <c r="FXU918" s="75"/>
      <c r="FXV918" s="81"/>
      <c r="FXW918" s="75"/>
      <c r="FXX918" s="81"/>
      <c r="FXY918" s="75"/>
      <c r="FXZ918" s="81"/>
      <c r="FYA918" s="75"/>
      <c r="FYB918" s="81"/>
      <c r="FYC918" s="75"/>
      <c r="FYD918" s="81"/>
      <c r="FYE918" s="75"/>
      <c r="FYF918" s="81"/>
      <c r="FYG918" s="75"/>
      <c r="FYH918" s="81"/>
      <c r="FYI918" s="75"/>
      <c r="FYJ918" s="81"/>
      <c r="FYK918" s="75"/>
      <c r="FYL918" s="81"/>
      <c r="FYM918" s="75"/>
      <c r="FYN918" s="81"/>
      <c r="FYO918" s="75"/>
      <c r="FYP918" s="81"/>
      <c r="FYQ918" s="75"/>
      <c r="FYR918" s="81"/>
      <c r="FYS918" s="75"/>
      <c r="FYT918" s="81"/>
      <c r="FYU918" s="75"/>
      <c r="FYV918" s="81"/>
      <c r="FYW918" s="75"/>
      <c r="FYX918" s="81"/>
      <c r="FYY918" s="75"/>
      <c r="FYZ918" s="81"/>
      <c r="FZA918" s="75"/>
      <c r="FZB918" s="81"/>
      <c r="FZC918" s="75"/>
      <c r="FZD918" s="81"/>
      <c r="FZE918" s="75"/>
      <c r="FZF918" s="81"/>
      <c r="FZG918" s="75"/>
      <c r="FZH918" s="81"/>
      <c r="FZI918" s="75"/>
      <c r="FZJ918" s="81"/>
      <c r="FZK918" s="75"/>
      <c r="FZL918" s="81"/>
      <c r="FZM918" s="75"/>
      <c r="FZN918" s="81"/>
      <c r="FZO918" s="75"/>
      <c r="FZP918" s="81"/>
      <c r="FZQ918" s="75"/>
      <c r="FZR918" s="81"/>
      <c r="FZS918" s="75"/>
      <c r="FZT918" s="81"/>
      <c r="FZU918" s="75"/>
      <c r="FZV918" s="81"/>
      <c r="FZW918" s="75"/>
      <c r="FZX918" s="81"/>
      <c r="FZY918" s="75"/>
      <c r="FZZ918" s="81"/>
      <c r="GAA918" s="75"/>
      <c r="GAB918" s="81"/>
      <c r="GAC918" s="75"/>
      <c r="GAD918" s="81"/>
      <c r="GAE918" s="75"/>
      <c r="GAF918" s="81"/>
      <c r="GAG918" s="75"/>
      <c r="GAH918" s="81"/>
      <c r="GAI918" s="75"/>
      <c r="GAJ918" s="81"/>
      <c r="GAK918" s="75"/>
      <c r="GAL918" s="81"/>
      <c r="GAM918" s="75"/>
      <c r="GAN918" s="81"/>
      <c r="GAO918" s="75"/>
      <c r="GAP918" s="81"/>
      <c r="GAQ918" s="75"/>
      <c r="GAR918" s="81"/>
      <c r="GAS918" s="75"/>
      <c r="GAT918" s="81"/>
      <c r="GAU918" s="75"/>
      <c r="GAV918" s="81"/>
      <c r="GAW918" s="75"/>
      <c r="GAX918" s="81"/>
      <c r="GAY918" s="75"/>
      <c r="GAZ918" s="81"/>
      <c r="GBA918" s="75"/>
      <c r="GBB918" s="81"/>
      <c r="GBC918" s="75"/>
      <c r="GBD918" s="81"/>
      <c r="GBE918" s="75"/>
      <c r="GBF918" s="81"/>
      <c r="GBG918" s="75"/>
      <c r="GBH918" s="81"/>
      <c r="GBI918" s="75"/>
      <c r="GBJ918" s="81"/>
      <c r="GBK918" s="75"/>
      <c r="GBL918" s="81"/>
      <c r="GBM918" s="75"/>
      <c r="GBN918" s="81"/>
      <c r="GBO918" s="75"/>
      <c r="GBP918" s="81"/>
      <c r="GBQ918" s="75"/>
      <c r="GBR918" s="81"/>
      <c r="GBS918" s="75"/>
      <c r="GBT918" s="81"/>
      <c r="GBU918" s="75"/>
      <c r="GBV918" s="81"/>
      <c r="GBW918" s="75"/>
      <c r="GBX918" s="81"/>
      <c r="GBY918" s="75"/>
      <c r="GBZ918" s="81"/>
      <c r="GCA918" s="75"/>
      <c r="GCB918" s="81"/>
      <c r="GCC918" s="75"/>
      <c r="GCD918" s="81"/>
      <c r="GCE918" s="75"/>
      <c r="GCF918" s="81"/>
      <c r="GCG918" s="75"/>
      <c r="GCH918" s="81"/>
      <c r="GCI918" s="75"/>
      <c r="GCJ918" s="81"/>
      <c r="GCK918" s="75"/>
      <c r="GCL918" s="81"/>
      <c r="GCM918" s="75"/>
      <c r="GCN918" s="81"/>
      <c r="GCO918" s="75"/>
      <c r="GCP918" s="81"/>
      <c r="GCQ918" s="75"/>
      <c r="GCR918" s="81"/>
      <c r="GCS918" s="75"/>
      <c r="GCT918" s="81"/>
      <c r="GCU918" s="75"/>
      <c r="GCV918" s="81"/>
      <c r="GCW918" s="75"/>
      <c r="GCX918" s="81"/>
      <c r="GCY918" s="75"/>
      <c r="GCZ918" s="81"/>
      <c r="GDA918" s="75"/>
      <c r="GDB918" s="81"/>
      <c r="GDC918" s="75"/>
      <c r="GDD918" s="81"/>
      <c r="GDE918" s="75"/>
      <c r="GDF918" s="81"/>
      <c r="GDG918" s="75"/>
      <c r="GDH918" s="81"/>
      <c r="GDI918" s="75"/>
      <c r="GDJ918" s="81"/>
      <c r="GDK918" s="75"/>
      <c r="GDL918" s="81"/>
      <c r="GDM918" s="75"/>
      <c r="GDN918" s="81"/>
      <c r="GDO918" s="75"/>
      <c r="GDP918" s="81"/>
      <c r="GDQ918" s="75"/>
      <c r="GDR918" s="81"/>
      <c r="GDS918" s="75"/>
      <c r="GDT918" s="81"/>
      <c r="GDU918" s="75"/>
      <c r="GDV918" s="81"/>
      <c r="GDW918" s="75"/>
      <c r="GDX918" s="81"/>
      <c r="GDY918" s="75"/>
      <c r="GDZ918" s="81"/>
      <c r="GEA918" s="75"/>
      <c r="GEB918" s="81"/>
      <c r="GEC918" s="75"/>
      <c r="GED918" s="81"/>
      <c r="GEE918" s="75"/>
      <c r="GEF918" s="81"/>
      <c r="GEG918" s="75"/>
      <c r="GEH918" s="81"/>
      <c r="GEI918" s="75"/>
      <c r="GEJ918" s="81"/>
      <c r="GEK918" s="75"/>
      <c r="GEL918" s="81"/>
      <c r="GEM918" s="75"/>
      <c r="GEN918" s="81"/>
      <c r="GEO918" s="75"/>
      <c r="GEP918" s="81"/>
      <c r="GEQ918" s="75"/>
      <c r="GER918" s="81"/>
      <c r="GES918" s="75"/>
      <c r="GET918" s="81"/>
      <c r="GEU918" s="75"/>
      <c r="GEV918" s="81"/>
      <c r="GEW918" s="75"/>
      <c r="GEX918" s="81"/>
      <c r="GEY918" s="75"/>
      <c r="GEZ918" s="81"/>
      <c r="GFA918" s="75"/>
      <c r="GFB918" s="81"/>
      <c r="GFC918" s="75"/>
      <c r="GFD918" s="81"/>
      <c r="GFE918" s="75"/>
      <c r="GFF918" s="81"/>
      <c r="GFG918" s="75"/>
      <c r="GFH918" s="81"/>
      <c r="GFI918" s="75"/>
      <c r="GFJ918" s="81"/>
      <c r="GFK918" s="75"/>
      <c r="GFL918" s="81"/>
      <c r="GFM918" s="75"/>
      <c r="GFN918" s="81"/>
      <c r="GFO918" s="75"/>
      <c r="GFP918" s="81"/>
      <c r="GFQ918" s="75"/>
      <c r="GFR918" s="81"/>
      <c r="GFS918" s="75"/>
      <c r="GFT918" s="81"/>
      <c r="GFU918" s="75"/>
      <c r="GFV918" s="81"/>
      <c r="GFW918" s="75"/>
      <c r="GFX918" s="81"/>
      <c r="GFY918" s="75"/>
      <c r="GFZ918" s="81"/>
      <c r="GGA918" s="75"/>
      <c r="GGB918" s="81"/>
      <c r="GGC918" s="75"/>
      <c r="GGD918" s="81"/>
      <c r="GGE918" s="75"/>
      <c r="GGF918" s="81"/>
      <c r="GGG918" s="75"/>
      <c r="GGH918" s="81"/>
      <c r="GGI918" s="75"/>
      <c r="GGJ918" s="81"/>
      <c r="GGK918" s="75"/>
      <c r="GGL918" s="81"/>
      <c r="GGM918" s="75"/>
      <c r="GGN918" s="81"/>
      <c r="GGO918" s="75"/>
      <c r="GGP918" s="81"/>
      <c r="GGQ918" s="75"/>
      <c r="GGR918" s="81"/>
      <c r="GGS918" s="75"/>
      <c r="GGT918" s="81"/>
      <c r="GGU918" s="75"/>
      <c r="GGV918" s="81"/>
      <c r="GGW918" s="75"/>
      <c r="GGX918" s="81"/>
      <c r="GGY918" s="75"/>
      <c r="GGZ918" s="81"/>
      <c r="GHA918" s="75"/>
      <c r="GHB918" s="81"/>
      <c r="GHC918" s="75"/>
      <c r="GHD918" s="81"/>
      <c r="GHE918" s="75"/>
      <c r="GHF918" s="81"/>
      <c r="GHG918" s="75"/>
      <c r="GHH918" s="81"/>
      <c r="GHI918" s="75"/>
      <c r="GHJ918" s="81"/>
      <c r="GHK918" s="75"/>
      <c r="GHL918" s="81"/>
      <c r="GHM918" s="75"/>
      <c r="GHN918" s="81"/>
      <c r="GHO918" s="75"/>
      <c r="GHP918" s="81"/>
      <c r="GHQ918" s="75"/>
      <c r="GHR918" s="81"/>
      <c r="GHS918" s="75"/>
      <c r="GHT918" s="81"/>
      <c r="GHU918" s="75"/>
      <c r="GHV918" s="81"/>
      <c r="GHW918" s="75"/>
      <c r="GHX918" s="81"/>
      <c r="GHY918" s="75"/>
      <c r="GHZ918" s="81"/>
      <c r="GIA918" s="75"/>
      <c r="GIB918" s="81"/>
      <c r="GIC918" s="75"/>
      <c r="GID918" s="81"/>
      <c r="GIE918" s="75"/>
      <c r="GIF918" s="81"/>
      <c r="GIG918" s="75"/>
      <c r="GIH918" s="81"/>
      <c r="GII918" s="75"/>
      <c r="GIJ918" s="81"/>
      <c r="GIK918" s="75"/>
      <c r="GIL918" s="81"/>
      <c r="GIM918" s="75"/>
      <c r="GIN918" s="81"/>
      <c r="GIO918" s="75"/>
      <c r="GIP918" s="81"/>
      <c r="GIQ918" s="75"/>
      <c r="GIR918" s="81"/>
      <c r="GIS918" s="75"/>
      <c r="GIT918" s="81"/>
      <c r="GIU918" s="75"/>
      <c r="GIV918" s="81"/>
      <c r="GIW918" s="75"/>
      <c r="GIX918" s="81"/>
      <c r="GIY918" s="75"/>
      <c r="GIZ918" s="81"/>
      <c r="GJA918" s="75"/>
      <c r="GJB918" s="81"/>
      <c r="GJC918" s="75"/>
      <c r="GJD918" s="81"/>
      <c r="GJE918" s="75"/>
      <c r="GJF918" s="81"/>
      <c r="GJG918" s="75"/>
      <c r="GJH918" s="81"/>
      <c r="GJI918" s="75"/>
      <c r="GJJ918" s="81"/>
      <c r="GJK918" s="75"/>
      <c r="GJL918" s="81"/>
      <c r="GJM918" s="75"/>
      <c r="GJN918" s="81"/>
      <c r="GJO918" s="75"/>
      <c r="GJP918" s="81"/>
      <c r="GJQ918" s="75"/>
      <c r="GJR918" s="81"/>
      <c r="GJS918" s="75"/>
      <c r="GJT918" s="81"/>
      <c r="GJU918" s="75"/>
      <c r="GJV918" s="81"/>
      <c r="GJW918" s="75"/>
      <c r="GJX918" s="81"/>
      <c r="GJY918" s="75"/>
      <c r="GJZ918" s="81"/>
      <c r="GKA918" s="75"/>
      <c r="GKB918" s="81"/>
      <c r="GKC918" s="75"/>
      <c r="GKD918" s="81"/>
      <c r="GKE918" s="75"/>
      <c r="GKF918" s="81"/>
      <c r="GKG918" s="75"/>
      <c r="GKH918" s="81"/>
      <c r="GKI918" s="75"/>
      <c r="GKJ918" s="81"/>
      <c r="GKK918" s="75"/>
      <c r="GKL918" s="81"/>
      <c r="GKM918" s="75"/>
      <c r="GKN918" s="81"/>
      <c r="GKO918" s="75"/>
      <c r="GKP918" s="81"/>
      <c r="GKQ918" s="75"/>
      <c r="GKR918" s="81"/>
      <c r="GKS918" s="75"/>
      <c r="GKT918" s="81"/>
      <c r="GKU918" s="75"/>
      <c r="GKV918" s="81"/>
      <c r="GKW918" s="75"/>
      <c r="GKX918" s="81"/>
      <c r="GKY918" s="75"/>
      <c r="GKZ918" s="81"/>
      <c r="GLA918" s="75"/>
      <c r="GLB918" s="81"/>
      <c r="GLC918" s="75"/>
      <c r="GLD918" s="81"/>
      <c r="GLE918" s="75"/>
      <c r="GLF918" s="81"/>
      <c r="GLG918" s="75"/>
      <c r="GLH918" s="81"/>
      <c r="GLI918" s="75"/>
      <c r="GLJ918" s="81"/>
      <c r="GLK918" s="75"/>
      <c r="GLL918" s="81"/>
      <c r="GLM918" s="75"/>
      <c r="GLN918" s="81"/>
      <c r="GLO918" s="75"/>
      <c r="GLP918" s="81"/>
      <c r="GLQ918" s="75"/>
      <c r="GLR918" s="81"/>
      <c r="GLS918" s="75"/>
      <c r="GLT918" s="81"/>
      <c r="GLU918" s="75"/>
      <c r="GLV918" s="81"/>
      <c r="GLW918" s="75"/>
      <c r="GLX918" s="81"/>
      <c r="GLY918" s="75"/>
      <c r="GLZ918" s="81"/>
      <c r="GMA918" s="75"/>
      <c r="GMB918" s="81"/>
      <c r="GMC918" s="75"/>
      <c r="GMD918" s="81"/>
      <c r="GME918" s="75"/>
      <c r="GMF918" s="81"/>
      <c r="GMG918" s="75"/>
      <c r="GMH918" s="81"/>
      <c r="GMI918" s="75"/>
      <c r="GMJ918" s="81"/>
      <c r="GMK918" s="75"/>
      <c r="GML918" s="81"/>
      <c r="GMM918" s="75"/>
      <c r="GMN918" s="81"/>
      <c r="GMO918" s="75"/>
      <c r="GMP918" s="81"/>
      <c r="GMQ918" s="75"/>
      <c r="GMR918" s="81"/>
      <c r="GMS918" s="75"/>
      <c r="GMT918" s="81"/>
      <c r="GMU918" s="75"/>
      <c r="GMV918" s="81"/>
      <c r="GMW918" s="75"/>
      <c r="GMX918" s="81"/>
      <c r="GMY918" s="75"/>
      <c r="GMZ918" s="81"/>
      <c r="GNA918" s="75"/>
      <c r="GNB918" s="81"/>
      <c r="GNC918" s="75"/>
      <c r="GND918" s="81"/>
      <c r="GNE918" s="75"/>
      <c r="GNF918" s="81"/>
      <c r="GNG918" s="75"/>
      <c r="GNH918" s="81"/>
      <c r="GNI918" s="75"/>
      <c r="GNJ918" s="81"/>
      <c r="GNK918" s="75"/>
      <c r="GNL918" s="81"/>
      <c r="GNM918" s="75"/>
      <c r="GNN918" s="81"/>
      <c r="GNO918" s="75"/>
      <c r="GNP918" s="81"/>
      <c r="GNQ918" s="75"/>
      <c r="GNR918" s="81"/>
      <c r="GNS918" s="75"/>
      <c r="GNT918" s="81"/>
      <c r="GNU918" s="75"/>
      <c r="GNV918" s="81"/>
      <c r="GNW918" s="75"/>
      <c r="GNX918" s="81"/>
      <c r="GNY918" s="75"/>
      <c r="GNZ918" s="81"/>
      <c r="GOA918" s="75"/>
      <c r="GOB918" s="81"/>
      <c r="GOC918" s="75"/>
      <c r="GOD918" s="81"/>
      <c r="GOE918" s="75"/>
      <c r="GOF918" s="81"/>
      <c r="GOG918" s="75"/>
      <c r="GOH918" s="81"/>
      <c r="GOI918" s="75"/>
      <c r="GOJ918" s="81"/>
      <c r="GOK918" s="75"/>
      <c r="GOL918" s="81"/>
      <c r="GOM918" s="75"/>
      <c r="GON918" s="81"/>
      <c r="GOO918" s="75"/>
      <c r="GOP918" s="81"/>
      <c r="GOQ918" s="75"/>
      <c r="GOR918" s="81"/>
      <c r="GOS918" s="75"/>
      <c r="GOT918" s="81"/>
      <c r="GOU918" s="75"/>
      <c r="GOV918" s="81"/>
      <c r="GOW918" s="75"/>
      <c r="GOX918" s="81"/>
      <c r="GOY918" s="75"/>
      <c r="GOZ918" s="81"/>
      <c r="GPA918" s="75"/>
      <c r="GPB918" s="81"/>
      <c r="GPC918" s="75"/>
      <c r="GPD918" s="81"/>
      <c r="GPE918" s="75"/>
      <c r="GPF918" s="81"/>
      <c r="GPG918" s="75"/>
      <c r="GPH918" s="81"/>
      <c r="GPI918" s="75"/>
      <c r="GPJ918" s="81"/>
      <c r="GPK918" s="75"/>
      <c r="GPL918" s="81"/>
      <c r="GPM918" s="75"/>
      <c r="GPN918" s="81"/>
      <c r="GPO918" s="75"/>
      <c r="GPP918" s="81"/>
      <c r="GPQ918" s="75"/>
      <c r="GPR918" s="81"/>
      <c r="GPS918" s="75"/>
      <c r="GPT918" s="81"/>
      <c r="GPU918" s="75"/>
      <c r="GPV918" s="81"/>
      <c r="GPW918" s="75"/>
      <c r="GPX918" s="81"/>
      <c r="GPY918" s="75"/>
      <c r="GPZ918" s="81"/>
      <c r="GQA918" s="75"/>
      <c r="GQB918" s="81"/>
      <c r="GQC918" s="75"/>
      <c r="GQD918" s="81"/>
      <c r="GQE918" s="75"/>
      <c r="GQF918" s="81"/>
      <c r="GQG918" s="75"/>
      <c r="GQH918" s="81"/>
      <c r="GQI918" s="75"/>
      <c r="GQJ918" s="81"/>
      <c r="GQK918" s="75"/>
      <c r="GQL918" s="81"/>
      <c r="GQM918" s="75"/>
      <c r="GQN918" s="81"/>
      <c r="GQO918" s="75"/>
      <c r="GQP918" s="81"/>
      <c r="GQQ918" s="75"/>
      <c r="GQR918" s="81"/>
      <c r="GQS918" s="75"/>
      <c r="GQT918" s="81"/>
      <c r="GQU918" s="75"/>
      <c r="GQV918" s="81"/>
      <c r="GQW918" s="75"/>
      <c r="GQX918" s="81"/>
      <c r="GQY918" s="75"/>
      <c r="GQZ918" s="81"/>
      <c r="GRA918" s="75"/>
      <c r="GRB918" s="81"/>
      <c r="GRC918" s="75"/>
      <c r="GRD918" s="81"/>
      <c r="GRE918" s="75"/>
      <c r="GRF918" s="81"/>
      <c r="GRG918" s="75"/>
      <c r="GRH918" s="81"/>
      <c r="GRI918" s="75"/>
      <c r="GRJ918" s="81"/>
      <c r="GRK918" s="75"/>
      <c r="GRL918" s="81"/>
      <c r="GRM918" s="75"/>
      <c r="GRN918" s="81"/>
      <c r="GRO918" s="75"/>
      <c r="GRP918" s="81"/>
      <c r="GRQ918" s="75"/>
      <c r="GRR918" s="81"/>
      <c r="GRS918" s="75"/>
      <c r="GRT918" s="81"/>
      <c r="GRU918" s="75"/>
      <c r="GRV918" s="81"/>
      <c r="GRW918" s="75"/>
      <c r="GRX918" s="81"/>
      <c r="GRY918" s="75"/>
      <c r="GRZ918" s="81"/>
      <c r="GSA918" s="75"/>
      <c r="GSB918" s="81"/>
      <c r="GSC918" s="75"/>
      <c r="GSD918" s="81"/>
      <c r="GSE918" s="75"/>
      <c r="GSF918" s="81"/>
      <c r="GSG918" s="75"/>
      <c r="GSH918" s="81"/>
      <c r="GSI918" s="75"/>
      <c r="GSJ918" s="81"/>
      <c r="GSK918" s="75"/>
      <c r="GSL918" s="81"/>
      <c r="GSM918" s="75"/>
      <c r="GSN918" s="81"/>
      <c r="GSO918" s="75"/>
      <c r="GSP918" s="81"/>
      <c r="GSQ918" s="75"/>
      <c r="GSR918" s="81"/>
      <c r="GSS918" s="75"/>
      <c r="GST918" s="81"/>
      <c r="GSU918" s="75"/>
      <c r="GSV918" s="81"/>
      <c r="GSW918" s="75"/>
      <c r="GSX918" s="81"/>
      <c r="GSY918" s="75"/>
      <c r="GSZ918" s="81"/>
      <c r="GTA918" s="75"/>
      <c r="GTB918" s="81"/>
      <c r="GTC918" s="75"/>
      <c r="GTD918" s="81"/>
      <c r="GTE918" s="75"/>
      <c r="GTF918" s="81"/>
      <c r="GTG918" s="75"/>
      <c r="GTH918" s="81"/>
      <c r="GTI918" s="75"/>
      <c r="GTJ918" s="81"/>
      <c r="GTK918" s="75"/>
      <c r="GTL918" s="81"/>
      <c r="GTM918" s="75"/>
      <c r="GTN918" s="81"/>
      <c r="GTO918" s="75"/>
      <c r="GTP918" s="81"/>
      <c r="GTQ918" s="75"/>
      <c r="GTR918" s="81"/>
      <c r="GTS918" s="75"/>
      <c r="GTT918" s="81"/>
      <c r="GTU918" s="75"/>
      <c r="GTV918" s="81"/>
      <c r="GTW918" s="75"/>
      <c r="GTX918" s="81"/>
      <c r="GTY918" s="75"/>
      <c r="GTZ918" s="81"/>
      <c r="GUA918" s="75"/>
      <c r="GUB918" s="81"/>
      <c r="GUC918" s="75"/>
      <c r="GUD918" s="81"/>
      <c r="GUE918" s="75"/>
      <c r="GUF918" s="81"/>
      <c r="GUG918" s="75"/>
      <c r="GUH918" s="81"/>
      <c r="GUI918" s="75"/>
      <c r="GUJ918" s="81"/>
      <c r="GUK918" s="75"/>
      <c r="GUL918" s="81"/>
      <c r="GUM918" s="75"/>
      <c r="GUN918" s="81"/>
      <c r="GUO918" s="75"/>
      <c r="GUP918" s="81"/>
      <c r="GUQ918" s="75"/>
      <c r="GUR918" s="81"/>
      <c r="GUS918" s="75"/>
      <c r="GUT918" s="81"/>
      <c r="GUU918" s="75"/>
      <c r="GUV918" s="81"/>
      <c r="GUW918" s="75"/>
      <c r="GUX918" s="81"/>
      <c r="GUY918" s="75"/>
      <c r="GUZ918" s="81"/>
      <c r="GVA918" s="75"/>
      <c r="GVB918" s="81"/>
      <c r="GVC918" s="75"/>
      <c r="GVD918" s="81"/>
      <c r="GVE918" s="75"/>
      <c r="GVF918" s="81"/>
      <c r="GVG918" s="75"/>
      <c r="GVH918" s="81"/>
      <c r="GVI918" s="75"/>
      <c r="GVJ918" s="81"/>
      <c r="GVK918" s="75"/>
      <c r="GVL918" s="81"/>
      <c r="GVM918" s="75"/>
      <c r="GVN918" s="81"/>
      <c r="GVO918" s="75"/>
      <c r="GVP918" s="81"/>
      <c r="GVQ918" s="75"/>
      <c r="GVR918" s="81"/>
      <c r="GVS918" s="75"/>
      <c r="GVT918" s="81"/>
      <c r="GVU918" s="75"/>
      <c r="GVV918" s="81"/>
      <c r="GVW918" s="75"/>
      <c r="GVX918" s="81"/>
      <c r="GVY918" s="75"/>
      <c r="GVZ918" s="81"/>
      <c r="GWA918" s="75"/>
      <c r="GWB918" s="81"/>
      <c r="GWC918" s="75"/>
      <c r="GWD918" s="81"/>
      <c r="GWE918" s="75"/>
      <c r="GWF918" s="81"/>
      <c r="GWG918" s="75"/>
      <c r="GWH918" s="81"/>
      <c r="GWI918" s="75"/>
      <c r="GWJ918" s="81"/>
      <c r="GWK918" s="75"/>
      <c r="GWL918" s="81"/>
      <c r="GWM918" s="75"/>
      <c r="GWN918" s="81"/>
      <c r="GWO918" s="75"/>
      <c r="GWP918" s="81"/>
      <c r="GWQ918" s="75"/>
      <c r="GWR918" s="81"/>
      <c r="GWS918" s="75"/>
      <c r="GWT918" s="81"/>
      <c r="GWU918" s="75"/>
      <c r="GWV918" s="81"/>
      <c r="GWW918" s="75"/>
      <c r="GWX918" s="81"/>
      <c r="GWY918" s="75"/>
      <c r="GWZ918" s="81"/>
      <c r="GXA918" s="75"/>
      <c r="GXB918" s="81"/>
      <c r="GXC918" s="75"/>
      <c r="GXD918" s="81"/>
      <c r="GXE918" s="75"/>
      <c r="GXF918" s="81"/>
      <c r="GXG918" s="75"/>
      <c r="GXH918" s="81"/>
      <c r="GXI918" s="75"/>
      <c r="GXJ918" s="81"/>
      <c r="GXK918" s="75"/>
      <c r="GXL918" s="81"/>
      <c r="GXM918" s="75"/>
      <c r="GXN918" s="81"/>
      <c r="GXO918" s="75"/>
      <c r="GXP918" s="81"/>
      <c r="GXQ918" s="75"/>
      <c r="GXR918" s="81"/>
      <c r="GXS918" s="75"/>
      <c r="GXT918" s="81"/>
      <c r="GXU918" s="75"/>
      <c r="GXV918" s="81"/>
      <c r="GXW918" s="75"/>
      <c r="GXX918" s="81"/>
      <c r="GXY918" s="75"/>
      <c r="GXZ918" s="81"/>
      <c r="GYA918" s="75"/>
      <c r="GYB918" s="81"/>
      <c r="GYC918" s="75"/>
      <c r="GYD918" s="81"/>
      <c r="GYE918" s="75"/>
      <c r="GYF918" s="81"/>
      <c r="GYG918" s="75"/>
      <c r="GYH918" s="81"/>
      <c r="GYI918" s="75"/>
      <c r="GYJ918" s="81"/>
      <c r="GYK918" s="75"/>
      <c r="GYL918" s="81"/>
      <c r="GYM918" s="75"/>
      <c r="GYN918" s="81"/>
      <c r="GYO918" s="75"/>
      <c r="GYP918" s="81"/>
      <c r="GYQ918" s="75"/>
      <c r="GYR918" s="81"/>
      <c r="GYS918" s="75"/>
      <c r="GYT918" s="81"/>
      <c r="GYU918" s="75"/>
      <c r="GYV918" s="81"/>
      <c r="GYW918" s="75"/>
      <c r="GYX918" s="81"/>
      <c r="GYY918" s="75"/>
      <c r="GYZ918" s="81"/>
      <c r="GZA918" s="75"/>
      <c r="GZB918" s="81"/>
      <c r="GZC918" s="75"/>
      <c r="GZD918" s="81"/>
      <c r="GZE918" s="75"/>
      <c r="GZF918" s="81"/>
      <c r="GZG918" s="75"/>
      <c r="GZH918" s="81"/>
      <c r="GZI918" s="75"/>
      <c r="GZJ918" s="81"/>
      <c r="GZK918" s="75"/>
      <c r="GZL918" s="81"/>
      <c r="GZM918" s="75"/>
      <c r="GZN918" s="81"/>
      <c r="GZO918" s="75"/>
      <c r="GZP918" s="81"/>
      <c r="GZQ918" s="75"/>
      <c r="GZR918" s="81"/>
      <c r="GZS918" s="75"/>
      <c r="GZT918" s="81"/>
      <c r="GZU918" s="75"/>
      <c r="GZV918" s="81"/>
      <c r="GZW918" s="75"/>
      <c r="GZX918" s="81"/>
      <c r="GZY918" s="75"/>
      <c r="GZZ918" s="81"/>
      <c r="HAA918" s="75"/>
      <c r="HAB918" s="81"/>
      <c r="HAC918" s="75"/>
      <c r="HAD918" s="81"/>
      <c r="HAE918" s="75"/>
      <c r="HAF918" s="81"/>
      <c r="HAG918" s="75"/>
      <c r="HAH918" s="81"/>
      <c r="HAI918" s="75"/>
      <c r="HAJ918" s="81"/>
      <c r="HAK918" s="75"/>
      <c r="HAL918" s="81"/>
      <c r="HAM918" s="75"/>
      <c r="HAN918" s="81"/>
      <c r="HAO918" s="75"/>
      <c r="HAP918" s="81"/>
      <c r="HAQ918" s="75"/>
      <c r="HAR918" s="81"/>
      <c r="HAS918" s="75"/>
      <c r="HAT918" s="81"/>
      <c r="HAU918" s="75"/>
      <c r="HAV918" s="81"/>
      <c r="HAW918" s="75"/>
      <c r="HAX918" s="81"/>
      <c r="HAY918" s="75"/>
      <c r="HAZ918" s="81"/>
      <c r="HBA918" s="75"/>
      <c r="HBB918" s="81"/>
      <c r="HBC918" s="75"/>
      <c r="HBD918" s="81"/>
      <c r="HBE918" s="75"/>
      <c r="HBF918" s="81"/>
      <c r="HBG918" s="75"/>
      <c r="HBH918" s="81"/>
      <c r="HBI918" s="75"/>
      <c r="HBJ918" s="81"/>
      <c r="HBK918" s="75"/>
      <c r="HBL918" s="81"/>
      <c r="HBM918" s="75"/>
      <c r="HBN918" s="81"/>
      <c r="HBO918" s="75"/>
      <c r="HBP918" s="81"/>
      <c r="HBQ918" s="75"/>
      <c r="HBR918" s="81"/>
      <c r="HBS918" s="75"/>
      <c r="HBT918" s="81"/>
      <c r="HBU918" s="75"/>
      <c r="HBV918" s="81"/>
      <c r="HBW918" s="75"/>
      <c r="HBX918" s="81"/>
      <c r="HBY918" s="75"/>
      <c r="HBZ918" s="81"/>
      <c r="HCA918" s="75"/>
      <c r="HCB918" s="81"/>
      <c r="HCC918" s="75"/>
      <c r="HCD918" s="81"/>
      <c r="HCE918" s="75"/>
      <c r="HCF918" s="81"/>
      <c r="HCG918" s="75"/>
      <c r="HCH918" s="81"/>
      <c r="HCI918" s="75"/>
      <c r="HCJ918" s="81"/>
      <c r="HCK918" s="75"/>
      <c r="HCL918" s="81"/>
      <c r="HCM918" s="75"/>
      <c r="HCN918" s="81"/>
      <c r="HCO918" s="75"/>
      <c r="HCP918" s="81"/>
      <c r="HCQ918" s="75"/>
      <c r="HCR918" s="81"/>
      <c r="HCS918" s="75"/>
      <c r="HCT918" s="81"/>
      <c r="HCU918" s="75"/>
      <c r="HCV918" s="81"/>
      <c r="HCW918" s="75"/>
      <c r="HCX918" s="81"/>
      <c r="HCY918" s="75"/>
      <c r="HCZ918" s="81"/>
      <c r="HDA918" s="75"/>
      <c r="HDB918" s="81"/>
      <c r="HDC918" s="75"/>
      <c r="HDD918" s="81"/>
      <c r="HDE918" s="75"/>
      <c r="HDF918" s="81"/>
      <c r="HDG918" s="75"/>
      <c r="HDH918" s="81"/>
      <c r="HDI918" s="75"/>
      <c r="HDJ918" s="81"/>
      <c r="HDK918" s="75"/>
      <c r="HDL918" s="81"/>
      <c r="HDM918" s="75"/>
      <c r="HDN918" s="81"/>
      <c r="HDO918" s="75"/>
      <c r="HDP918" s="81"/>
      <c r="HDQ918" s="75"/>
      <c r="HDR918" s="81"/>
      <c r="HDS918" s="75"/>
      <c r="HDT918" s="81"/>
      <c r="HDU918" s="75"/>
      <c r="HDV918" s="81"/>
      <c r="HDW918" s="75"/>
      <c r="HDX918" s="81"/>
      <c r="HDY918" s="75"/>
      <c r="HDZ918" s="81"/>
      <c r="HEA918" s="75"/>
      <c r="HEB918" s="81"/>
      <c r="HEC918" s="75"/>
      <c r="HED918" s="81"/>
      <c r="HEE918" s="75"/>
      <c r="HEF918" s="81"/>
      <c r="HEG918" s="75"/>
      <c r="HEH918" s="81"/>
      <c r="HEI918" s="75"/>
      <c r="HEJ918" s="81"/>
      <c r="HEK918" s="75"/>
      <c r="HEL918" s="81"/>
      <c r="HEM918" s="75"/>
      <c r="HEN918" s="81"/>
      <c r="HEO918" s="75"/>
      <c r="HEP918" s="81"/>
      <c r="HEQ918" s="75"/>
      <c r="HER918" s="81"/>
      <c r="HES918" s="75"/>
      <c r="HET918" s="81"/>
      <c r="HEU918" s="75"/>
      <c r="HEV918" s="81"/>
      <c r="HEW918" s="75"/>
      <c r="HEX918" s="81"/>
      <c r="HEY918" s="75"/>
      <c r="HEZ918" s="81"/>
      <c r="HFA918" s="75"/>
      <c r="HFB918" s="81"/>
      <c r="HFC918" s="75"/>
      <c r="HFD918" s="81"/>
      <c r="HFE918" s="75"/>
      <c r="HFF918" s="81"/>
      <c r="HFG918" s="75"/>
      <c r="HFH918" s="81"/>
      <c r="HFI918" s="75"/>
      <c r="HFJ918" s="81"/>
      <c r="HFK918" s="75"/>
      <c r="HFL918" s="81"/>
      <c r="HFM918" s="75"/>
      <c r="HFN918" s="81"/>
      <c r="HFO918" s="75"/>
      <c r="HFP918" s="81"/>
      <c r="HFQ918" s="75"/>
      <c r="HFR918" s="81"/>
      <c r="HFS918" s="75"/>
      <c r="HFT918" s="81"/>
      <c r="HFU918" s="75"/>
      <c r="HFV918" s="81"/>
      <c r="HFW918" s="75"/>
      <c r="HFX918" s="81"/>
      <c r="HFY918" s="75"/>
      <c r="HFZ918" s="81"/>
      <c r="HGA918" s="75"/>
      <c r="HGB918" s="81"/>
      <c r="HGC918" s="75"/>
      <c r="HGD918" s="81"/>
      <c r="HGE918" s="75"/>
      <c r="HGF918" s="81"/>
      <c r="HGG918" s="75"/>
      <c r="HGH918" s="81"/>
      <c r="HGI918" s="75"/>
      <c r="HGJ918" s="81"/>
      <c r="HGK918" s="75"/>
      <c r="HGL918" s="81"/>
      <c r="HGM918" s="75"/>
      <c r="HGN918" s="81"/>
      <c r="HGO918" s="75"/>
      <c r="HGP918" s="81"/>
      <c r="HGQ918" s="75"/>
      <c r="HGR918" s="81"/>
      <c r="HGS918" s="75"/>
      <c r="HGT918" s="81"/>
      <c r="HGU918" s="75"/>
      <c r="HGV918" s="81"/>
      <c r="HGW918" s="75"/>
      <c r="HGX918" s="81"/>
      <c r="HGY918" s="75"/>
      <c r="HGZ918" s="81"/>
      <c r="HHA918" s="75"/>
      <c r="HHB918" s="81"/>
      <c r="HHC918" s="75"/>
      <c r="HHD918" s="81"/>
      <c r="HHE918" s="75"/>
      <c r="HHF918" s="81"/>
      <c r="HHG918" s="75"/>
      <c r="HHH918" s="81"/>
      <c r="HHI918" s="75"/>
      <c r="HHJ918" s="81"/>
      <c r="HHK918" s="75"/>
      <c r="HHL918" s="81"/>
      <c r="HHM918" s="75"/>
      <c r="HHN918" s="81"/>
      <c r="HHO918" s="75"/>
      <c r="HHP918" s="81"/>
      <c r="HHQ918" s="75"/>
      <c r="HHR918" s="81"/>
      <c r="HHS918" s="75"/>
      <c r="HHT918" s="81"/>
      <c r="HHU918" s="75"/>
      <c r="HHV918" s="81"/>
      <c r="HHW918" s="75"/>
      <c r="HHX918" s="81"/>
      <c r="HHY918" s="75"/>
      <c r="HHZ918" s="81"/>
      <c r="HIA918" s="75"/>
      <c r="HIB918" s="81"/>
      <c r="HIC918" s="75"/>
      <c r="HID918" s="81"/>
      <c r="HIE918" s="75"/>
      <c r="HIF918" s="81"/>
      <c r="HIG918" s="75"/>
      <c r="HIH918" s="81"/>
      <c r="HII918" s="75"/>
      <c r="HIJ918" s="81"/>
      <c r="HIK918" s="75"/>
      <c r="HIL918" s="81"/>
      <c r="HIM918" s="75"/>
      <c r="HIN918" s="81"/>
      <c r="HIO918" s="75"/>
      <c r="HIP918" s="81"/>
      <c r="HIQ918" s="75"/>
      <c r="HIR918" s="81"/>
      <c r="HIS918" s="75"/>
      <c r="HIT918" s="81"/>
      <c r="HIU918" s="75"/>
      <c r="HIV918" s="81"/>
      <c r="HIW918" s="75"/>
      <c r="HIX918" s="81"/>
      <c r="HIY918" s="75"/>
      <c r="HIZ918" s="81"/>
      <c r="HJA918" s="75"/>
      <c r="HJB918" s="81"/>
      <c r="HJC918" s="75"/>
      <c r="HJD918" s="81"/>
      <c r="HJE918" s="75"/>
      <c r="HJF918" s="81"/>
      <c r="HJG918" s="75"/>
      <c r="HJH918" s="81"/>
      <c r="HJI918" s="75"/>
      <c r="HJJ918" s="81"/>
      <c r="HJK918" s="75"/>
      <c r="HJL918" s="81"/>
      <c r="HJM918" s="75"/>
      <c r="HJN918" s="81"/>
      <c r="HJO918" s="75"/>
      <c r="HJP918" s="81"/>
      <c r="HJQ918" s="75"/>
      <c r="HJR918" s="81"/>
      <c r="HJS918" s="75"/>
      <c r="HJT918" s="81"/>
      <c r="HJU918" s="75"/>
      <c r="HJV918" s="81"/>
      <c r="HJW918" s="75"/>
      <c r="HJX918" s="81"/>
      <c r="HJY918" s="75"/>
      <c r="HJZ918" s="81"/>
      <c r="HKA918" s="75"/>
      <c r="HKB918" s="81"/>
      <c r="HKC918" s="75"/>
      <c r="HKD918" s="81"/>
      <c r="HKE918" s="75"/>
      <c r="HKF918" s="81"/>
      <c r="HKG918" s="75"/>
      <c r="HKH918" s="81"/>
      <c r="HKI918" s="75"/>
      <c r="HKJ918" s="81"/>
      <c r="HKK918" s="75"/>
      <c r="HKL918" s="81"/>
      <c r="HKM918" s="75"/>
      <c r="HKN918" s="81"/>
      <c r="HKO918" s="75"/>
      <c r="HKP918" s="81"/>
      <c r="HKQ918" s="75"/>
      <c r="HKR918" s="81"/>
      <c r="HKS918" s="75"/>
      <c r="HKT918" s="81"/>
      <c r="HKU918" s="75"/>
      <c r="HKV918" s="81"/>
      <c r="HKW918" s="75"/>
      <c r="HKX918" s="81"/>
      <c r="HKY918" s="75"/>
      <c r="HKZ918" s="81"/>
      <c r="HLA918" s="75"/>
      <c r="HLB918" s="81"/>
      <c r="HLC918" s="75"/>
      <c r="HLD918" s="81"/>
      <c r="HLE918" s="75"/>
      <c r="HLF918" s="81"/>
      <c r="HLG918" s="75"/>
      <c r="HLH918" s="81"/>
      <c r="HLI918" s="75"/>
      <c r="HLJ918" s="81"/>
      <c r="HLK918" s="75"/>
      <c r="HLL918" s="81"/>
      <c r="HLM918" s="75"/>
      <c r="HLN918" s="81"/>
      <c r="HLO918" s="75"/>
      <c r="HLP918" s="81"/>
      <c r="HLQ918" s="75"/>
      <c r="HLR918" s="81"/>
      <c r="HLS918" s="75"/>
      <c r="HLT918" s="81"/>
      <c r="HLU918" s="75"/>
      <c r="HLV918" s="81"/>
      <c r="HLW918" s="75"/>
      <c r="HLX918" s="81"/>
      <c r="HLY918" s="75"/>
      <c r="HLZ918" s="81"/>
      <c r="HMA918" s="75"/>
      <c r="HMB918" s="81"/>
      <c r="HMC918" s="75"/>
      <c r="HMD918" s="81"/>
      <c r="HME918" s="75"/>
      <c r="HMF918" s="81"/>
      <c r="HMG918" s="75"/>
      <c r="HMH918" s="81"/>
      <c r="HMI918" s="75"/>
      <c r="HMJ918" s="81"/>
      <c r="HMK918" s="75"/>
      <c r="HML918" s="81"/>
      <c r="HMM918" s="75"/>
      <c r="HMN918" s="81"/>
      <c r="HMO918" s="75"/>
      <c r="HMP918" s="81"/>
      <c r="HMQ918" s="75"/>
      <c r="HMR918" s="81"/>
      <c r="HMS918" s="75"/>
      <c r="HMT918" s="81"/>
      <c r="HMU918" s="75"/>
      <c r="HMV918" s="81"/>
      <c r="HMW918" s="75"/>
      <c r="HMX918" s="81"/>
      <c r="HMY918" s="75"/>
      <c r="HMZ918" s="81"/>
      <c r="HNA918" s="75"/>
      <c r="HNB918" s="81"/>
      <c r="HNC918" s="75"/>
      <c r="HND918" s="81"/>
      <c r="HNE918" s="75"/>
      <c r="HNF918" s="81"/>
      <c r="HNG918" s="75"/>
      <c r="HNH918" s="81"/>
      <c r="HNI918" s="75"/>
      <c r="HNJ918" s="81"/>
      <c r="HNK918" s="75"/>
      <c r="HNL918" s="81"/>
      <c r="HNM918" s="75"/>
      <c r="HNN918" s="81"/>
      <c r="HNO918" s="75"/>
      <c r="HNP918" s="81"/>
      <c r="HNQ918" s="75"/>
      <c r="HNR918" s="81"/>
      <c r="HNS918" s="75"/>
      <c r="HNT918" s="81"/>
      <c r="HNU918" s="75"/>
      <c r="HNV918" s="81"/>
      <c r="HNW918" s="75"/>
      <c r="HNX918" s="81"/>
      <c r="HNY918" s="75"/>
      <c r="HNZ918" s="81"/>
      <c r="HOA918" s="75"/>
      <c r="HOB918" s="81"/>
      <c r="HOC918" s="75"/>
      <c r="HOD918" s="81"/>
      <c r="HOE918" s="75"/>
      <c r="HOF918" s="81"/>
      <c r="HOG918" s="75"/>
      <c r="HOH918" s="81"/>
      <c r="HOI918" s="75"/>
      <c r="HOJ918" s="81"/>
      <c r="HOK918" s="75"/>
      <c r="HOL918" s="81"/>
      <c r="HOM918" s="75"/>
      <c r="HON918" s="81"/>
      <c r="HOO918" s="75"/>
      <c r="HOP918" s="81"/>
      <c r="HOQ918" s="75"/>
      <c r="HOR918" s="81"/>
      <c r="HOS918" s="75"/>
      <c r="HOT918" s="81"/>
      <c r="HOU918" s="75"/>
      <c r="HOV918" s="81"/>
      <c r="HOW918" s="75"/>
      <c r="HOX918" s="81"/>
      <c r="HOY918" s="75"/>
      <c r="HOZ918" s="81"/>
      <c r="HPA918" s="75"/>
      <c r="HPB918" s="81"/>
      <c r="HPC918" s="75"/>
      <c r="HPD918" s="81"/>
      <c r="HPE918" s="75"/>
      <c r="HPF918" s="81"/>
      <c r="HPG918" s="75"/>
      <c r="HPH918" s="81"/>
      <c r="HPI918" s="75"/>
      <c r="HPJ918" s="81"/>
      <c r="HPK918" s="75"/>
      <c r="HPL918" s="81"/>
      <c r="HPM918" s="75"/>
      <c r="HPN918" s="81"/>
      <c r="HPO918" s="75"/>
      <c r="HPP918" s="81"/>
      <c r="HPQ918" s="75"/>
      <c r="HPR918" s="81"/>
      <c r="HPS918" s="75"/>
      <c r="HPT918" s="81"/>
      <c r="HPU918" s="75"/>
      <c r="HPV918" s="81"/>
      <c r="HPW918" s="75"/>
      <c r="HPX918" s="81"/>
      <c r="HPY918" s="75"/>
      <c r="HPZ918" s="81"/>
      <c r="HQA918" s="75"/>
      <c r="HQB918" s="81"/>
      <c r="HQC918" s="75"/>
      <c r="HQD918" s="81"/>
      <c r="HQE918" s="75"/>
      <c r="HQF918" s="81"/>
      <c r="HQG918" s="75"/>
      <c r="HQH918" s="81"/>
      <c r="HQI918" s="75"/>
      <c r="HQJ918" s="81"/>
      <c r="HQK918" s="75"/>
      <c r="HQL918" s="81"/>
      <c r="HQM918" s="75"/>
      <c r="HQN918" s="81"/>
      <c r="HQO918" s="75"/>
      <c r="HQP918" s="81"/>
      <c r="HQQ918" s="75"/>
      <c r="HQR918" s="81"/>
      <c r="HQS918" s="75"/>
      <c r="HQT918" s="81"/>
      <c r="HQU918" s="75"/>
      <c r="HQV918" s="81"/>
      <c r="HQW918" s="75"/>
      <c r="HQX918" s="81"/>
      <c r="HQY918" s="75"/>
      <c r="HQZ918" s="81"/>
      <c r="HRA918" s="75"/>
      <c r="HRB918" s="81"/>
      <c r="HRC918" s="75"/>
      <c r="HRD918" s="81"/>
      <c r="HRE918" s="75"/>
      <c r="HRF918" s="81"/>
      <c r="HRG918" s="75"/>
      <c r="HRH918" s="81"/>
      <c r="HRI918" s="75"/>
      <c r="HRJ918" s="81"/>
      <c r="HRK918" s="75"/>
      <c r="HRL918" s="81"/>
      <c r="HRM918" s="75"/>
      <c r="HRN918" s="81"/>
      <c r="HRO918" s="75"/>
      <c r="HRP918" s="81"/>
      <c r="HRQ918" s="75"/>
      <c r="HRR918" s="81"/>
      <c r="HRS918" s="75"/>
      <c r="HRT918" s="81"/>
      <c r="HRU918" s="75"/>
      <c r="HRV918" s="81"/>
      <c r="HRW918" s="75"/>
      <c r="HRX918" s="81"/>
      <c r="HRY918" s="75"/>
      <c r="HRZ918" s="81"/>
      <c r="HSA918" s="75"/>
      <c r="HSB918" s="81"/>
      <c r="HSC918" s="75"/>
      <c r="HSD918" s="81"/>
      <c r="HSE918" s="75"/>
      <c r="HSF918" s="81"/>
      <c r="HSG918" s="75"/>
      <c r="HSH918" s="81"/>
      <c r="HSI918" s="75"/>
      <c r="HSJ918" s="81"/>
      <c r="HSK918" s="75"/>
      <c r="HSL918" s="81"/>
      <c r="HSM918" s="75"/>
      <c r="HSN918" s="81"/>
      <c r="HSO918" s="75"/>
      <c r="HSP918" s="81"/>
      <c r="HSQ918" s="75"/>
      <c r="HSR918" s="81"/>
      <c r="HSS918" s="75"/>
      <c r="HST918" s="81"/>
      <c r="HSU918" s="75"/>
      <c r="HSV918" s="81"/>
      <c r="HSW918" s="75"/>
      <c r="HSX918" s="81"/>
      <c r="HSY918" s="75"/>
      <c r="HSZ918" s="81"/>
      <c r="HTA918" s="75"/>
      <c r="HTB918" s="81"/>
      <c r="HTC918" s="75"/>
      <c r="HTD918" s="81"/>
      <c r="HTE918" s="75"/>
      <c r="HTF918" s="81"/>
      <c r="HTG918" s="75"/>
      <c r="HTH918" s="81"/>
      <c r="HTI918" s="75"/>
      <c r="HTJ918" s="81"/>
      <c r="HTK918" s="75"/>
      <c r="HTL918" s="81"/>
      <c r="HTM918" s="75"/>
      <c r="HTN918" s="81"/>
      <c r="HTO918" s="75"/>
      <c r="HTP918" s="81"/>
      <c r="HTQ918" s="75"/>
      <c r="HTR918" s="81"/>
      <c r="HTS918" s="75"/>
      <c r="HTT918" s="81"/>
      <c r="HTU918" s="75"/>
      <c r="HTV918" s="81"/>
      <c r="HTW918" s="75"/>
      <c r="HTX918" s="81"/>
      <c r="HTY918" s="75"/>
      <c r="HTZ918" s="81"/>
      <c r="HUA918" s="75"/>
      <c r="HUB918" s="81"/>
      <c r="HUC918" s="75"/>
      <c r="HUD918" s="81"/>
      <c r="HUE918" s="75"/>
      <c r="HUF918" s="81"/>
      <c r="HUG918" s="75"/>
      <c r="HUH918" s="81"/>
      <c r="HUI918" s="75"/>
      <c r="HUJ918" s="81"/>
      <c r="HUK918" s="75"/>
      <c r="HUL918" s="81"/>
      <c r="HUM918" s="75"/>
      <c r="HUN918" s="81"/>
      <c r="HUO918" s="75"/>
      <c r="HUP918" s="81"/>
      <c r="HUQ918" s="75"/>
      <c r="HUR918" s="81"/>
      <c r="HUS918" s="75"/>
      <c r="HUT918" s="81"/>
      <c r="HUU918" s="75"/>
      <c r="HUV918" s="81"/>
      <c r="HUW918" s="75"/>
      <c r="HUX918" s="81"/>
      <c r="HUY918" s="75"/>
      <c r="HUZ918" s="81"/>
      <c r="HVA918" s="75"/>
      <c r="HVB918" s="81"/>
      <c r="HVC918" s="75"/>
      <c r="HVD918" s="81"/>
      <c r="HVE918" s="75"/>
      <c r="HVF918" s="81"/>
      <c r="HVG918" s="75"/>
      <c r="HVH918" s="81"/>
      <c r="HVI918" s="75"/>
      <c r="HVJ918" s="81"/>
      <c r="HVK918" s="75"/>
      <c r="HVL918" s="81"/>
      <c r="HVM918" s="75"/>
      <c r="HVN918" s="81"/>
      <c r="HVO918" s="75"/>
      <c r="HVP918" s="81"/>
      <c r="HVQ918" s="75"/>
      <c r="HVR918" s="81"/>
      <c r="HVS918" s="75"/>
      <c r="HVT918" s="81"/>
      <c r="HVU918" s="75"/>
      <c r="HVV918" s="81"/>
      <c r="HVW918" s="75"/>
      <c r="HVX918" s="81"/>
      <c r="HVY918" s="75"/>
      <c r="HVZ918" s="81"/>
      <c r="HWA918" s="75"/>
      <c r="HWB918" s="81"/>
      <c r="HWC918" s="75"/>
      <c r="HWD918" s="81"/>
      <c r="HWE918" s="75"/>
      <c r="HWF918" s="81"/>
      <c r="HWG918" s="75"/>
      <c r="HWH918" s="81"/>
      <c r="HWI918" s="75"/>
      <c r="HWJ918" s="81"/>
      <c r="HWK918" s="75"/>
      <c r="HWL918" s="81"/>
      <c r="HWM918" s="75"/>
      <c r="HWN918" s="81"/>
      <c r="HWO918" s="75"/>
      <c r="HWP918" s="81"/>
      <c r="HWQ918" s="75"/>
      <c r="HWR918" s="81"/>
      <c r="HWS918" s="75"/>
      <c r="HWT918" s="81"/>
      <c r="HWU918" s="75"/>
      <c r="HWV918" s="81"/>
      <c r="HWW918" s="75"/>
      <c r="HWX918" s="81"/>
      <c r="HWY918" s="75"/>
      <c r="HWZ918" s="81"/>
      <c r="HXA918" s="75"/>
      <c r="HXB918" s="81"/>
      <c r="HXC918" s="75"/>
      <c r="HXD918" s="81"/>
      <c r="HXE918" s="75"/>
      <c r="HXF918" s="81"/>
      <c r="HXG918" s="75"/>
      <c r="HXH918" s="81"/>
      <c r="HXI918" s="75"/>
      <c r="HXJ918" s="81"/>
      <c r="HXK918" s="75"/>
      <c r="HXL918" s="81"/>
      <c r="HXM918" s="75"/>
      <c r="HXN918" s="81"/>
      <c r="HXO918" s="75"/>
      <c r="HXP918" s="81"/>
      <c r="HXQ918" s="75"/>
      <c r="HXR918" s="81"/>
      <c r="HXS918" s="75"/>
      <c r="HXT918" s="81"/>
      <c r="HXU918" s="75"/>
      <c r="HXV918" s="81"/>
      <c r="HXW918" s="75"/>
      <c r="HXX918" s="81"/>
      <c r="HXY918" s="75"/>
      <c r="HXZ918" s="81"/>
      <c r="HYA918" s="75"/>
      <c r="HYB918" s="81"/>
      <c r="HYC918" s="75"/>
      <c r="HYD918" s="81"/>
      <c r="HYE918" s="75"/>
      <c r="HYF918" s="81"/>
      <c r="HYG918" s="75"/>
      <c r="HYH918" s="81"/>
      <c r="HYI918" s="75"/>
      <c r="HYJ918" s="81"/>
      <c r="HYK918" s="75"/>
      <c r="HYL918" s="81"/>
      <c r="HYM918" s="75"/>
      <c r="HYN918" s="81"/>
      <c r="HYO918" s="75"/>
      <c r="HYP918" s="81"/>
      <c r="HYQ918" s="75"/>
      <c r="HYR918" s="81"/>
      <c r="HYS918" s="75"/>
      <c r="HYT918" s="81"/>
      <c r="HYU918" s="75"/>
      <c r="HYV918" s="81"/>
      <c r="HYW918" s="75"/>
      <c r="HYX918" s="81"/>
      <c r="HYY918" s="75"/>
      <c r="HYZ918" s="81"/>
      <c r="HZA918" s="75"/>
      <c r="HZB918" s="81"/>
      <c r="HZC918" s="75"/>
      <c r="HZD918" s="81"/>
      <c r="HZE918" s="75"/>
      <c r="HZF918" s="81"/>
      <c r="HZG918" s="75"/>
      <c r="HZH918" s="81"/>
      <c r="HZI918" s="75"/>
      <c r="HZJ918" s="81"/>
      <c r="HZK918" s="75"/>
      <c r="HZL918" s="81"/>
      <c r="HZM918" s="75"/>
      <c r="HZN918" s="81"/>
      <c r="HZO918" s="75"/>
      <c r="HZP918" s="81"/>
      <c r="HZQ918" s="75"/>
      <c r="HZR918" s="81"/>
      <c r="HZS918" s="75"/>
      <c r="HZT918" s="81"/>
      <c r="HZU918" s="75"/>
      <c r="HZV918" s="81"/>
      <c r="HZW918" s="75"/>
      <c r="HZX918" s="81"/>
      <c r="HZY918" s="75"/>
      <c r="HZZ918" s="81"/>
      <c r="IAA918" s="75"/>
      <c r="IAB918" s="81"/>
      <c r="IAC918" s="75"/>
      <c r="IAD918" s="81"/>
      <c r="IAE918" s="75"/>
      <c r="IAF918" s="81"/>
      <c r="IAG918" s="75"/>
      <c r="IAH918" s="81"/>
      <c r="IAI918" s="75"/>
      <c r="IAJ918" s="81"/>
      <c r="IAK918" s="75"/>
      <c r="IAL918" s="81"/>
      <c r="IAM918" s="75"/>
      <c r="IAN918" s="81"/>
      <c r="IAO918" s="75"/>
      <c r="IAP918" s="81"/>
      <c r="IAQ918" s="75"/>
      <c r="IAR918" s="81"/>
      <c r="IAS918" s="75"/>
      <c r="IAT918" s="81"/>
      <c r="IAU918" s="75"/>
      <c r="IAV918" s="81"/>
      <c r="IAW918" s="75"/>
      <c r="IAX918" s="81"/>
      <c r="IAY918" s="75"/>
      <c r="IAZ918" s="81"/>
      <c r="IBA918" s="75"/>
      <c r="IBB918" s="81"/>
      <c r="IBC918" s="75"/>
      <c r="IBD918" s="81"/>
      <c r="IBE918" s="75"/>
      <c r="IBF918" s="81"/>
      <c r="IBG918" s="75"/>
      <c r="IBH918" s="81"/>
      <c r="IBI918" s="75"/>
      <c r="IBJ918" s="81"/>
      <c r="IBK918" s="75"/>
      <c r="IBL918" s="81"/>
      <c r="IBM918" s="75"/>
      <c r="IBN918" s="81"/>
      <c r="IBO918" s="75"/>
      <c r="IBP918" s="81"/>
      <c r="IBQ918" s="75"/>
      <c r="IBR918" s="81"/>
      <c r="IBS918" s="75"/>
      <c r="IBT918" s="81"/>
      <c r="IBU918" s="75"/>
      <c r="IBV918" s="81"/>
      <c r="IBW918" s="75"/>
      <c r="IBX918" s="81"/>
      <c r="IBY918" s="75"/>
      <c r="IBZ918" s="81"/>
      <c r="ICA918" s="75"/>
      <c r="ICB918" s="81"/>
      <c r="ICC918" s="75"/>
      <c r="ICD918" s="81"/>
      <c r="ICE918" s="75"/>
      <c r="ICF918" s="81"/>
      <c r="ICG918" s="75"/>
      <c r="ICH918" s="81"/>
      <c r="ICI918" s="75"/>
      <c r="ICJ918" s="81"/>
      <c r="ICK918" s="75"/>
      <c r="ICL918" s="81"/>
      <c r="ICM918" s="75"/>
      <c r="ICN918" s="81"/>
      <c r="ICO918" s="75"/>
      <c r="ICP918" s="81"/>
      <c r="ICQ918" s="75"/>
      <c r="ICR918" s="81"/>
      <c r="ICS918" s="75"/>
      <c r="ICT918" s="81"/>
      <c r="ICU918" s="75"/>
      <c r="ICV918" s="81"/>
      <c r="ICW918" s="75"/>
      <c r="ICX918" s="81"/>
      <c r="ICY918" s="75"/>
      <c r="ICZ918" s="81"/>
      <c r="IDA918" s="75"/>
      <c r="IDB918" s="81"/>
      <c r="IDC918" s="75"/>
      <c r="IDD918" s="81"/>
      <c r="IDE918" s="75"/>
      <c r="IDF918" s="81"/>
      <c r="IDG918" s="75"/>
      <c r="IDH918" s="81"/>
      <c r="IDI918" s="75"/>
      <c r="IDJ918" s="81"/>
      <c r="IDK918" s="75"/>
      <c r="IDL918" s="81"/>
      <c r="IDM918" s="75"/>
      <c r="IDN918" s="81"/>
      <c r="IDO918" s="75"/>
      <c r="IDP918" s="81"/>
      <c r="IDQ918" s="75"/>
      <c r="IDR918" s="81"/>
      <c r="IDS918" s="75"/>
      <c r="IDT918" s="81"/>
      <c r="IDU918" s="75"/>
      <c r="IDV918" s="81"/>
      <c r="IDW918" s="75"/>
      <c r="IDX918" s="81"/>
      <c r="IDY918" s="75"/>
      <c r="IDZ918" s="81"/>
      <c r="IEA918" s="75"/>
      <c r="IEB918" s="81"/>
      <c r="IEC918" s="75"/>
      <c r="IED918" s="81"/>
      <c r="IEE918" s="75"/>
      <c r="IEF918" s="81"/>
      <c r="IEG918" s="75"/>
      <c r="IEH918" s="81"/>
      <c r="IEI918" s="75"/>
      <c r="IEJ918" s="81"/>
      <c r="IEK918" s="75"/>
      <c r="IEL918" s="81"/>
      <c r="IEM918" s="75"/>
      <c r="IEN918" s="81"/>
      <c r="IEO918" s="75"/>
      <c r="IEP918" s="81"/>
      <c r="IEQ918" s="75"/>
      <c r="IER918" s="81"/>
      <c r="IES918" s="75"/>
      <c r="IET918" s="81"/>
      <c r="IEU918" s="75"/>
      <c r="IEV918" s="81"/>
      <c r="IEW918" s="75"/>
      <c r="IEX918" s="81"/>
      <c r="IEY918" s="75"/>
      <c r="IEZ918" s="81"/>
      <c r="IFA918" s="75"/>
      <c r="IFB918" s="81"/>
      <c r="IFC918" s="75"/>
      <c r="IFD918" s="81"/>
      <c r="IFE918" s="75"/>
      <c r="IFF918" s="81"/>
      <c r="IFG918" s="75"/>
      <c r="IFH918" s="81"/>
      <c r="IFI918" s="75"/>
      <c r="IFJ918" s="81"/>
      <c r="IFK918" s="75"/>
      <c r="IFL918" s="81"/>
      <c r="IFM918" s="75"/>
      <c r="IFN918" s="81"/>
      <c r="IFO918" s="75"/>
      <c r="IFP918" s="81"/>
      <c r="IFQ918" s="75"/>
      <c r="IFR918" s="81"/>
      <c r="IFS918" s="75"/>
      <c r="IFT918" s="81"/>
      <c r="IFU918" s="75"/>
      <c r="IFV918" s="81"/>
      <c r="IFW918" s="75"/>
      <c r="IFX918" s="81"/>
      <c r="IFY918" s="75"/>
      <c r="IFZ918" s="81"/>
      <c r="IGA918" s="75"/>
      <c r="IGB918" s="81"/>
      <c r="IGC918" s="75"/>
      <c r="IGD918" s="81"/>
      <c r="IGE918" s="75"/>
      <c r="IGF918" s="81"/>
      <c r="IGG918" s="75"/>
      <c r="IGH918" s="81"/>
      <c r="IGI918" s="75"/>
      <c r="IGJ918" s="81"/>
      <c r="IGK918" s="75"/>
      <c r="IGL918" s="81"/>
      <c r="IGM918" s="75"/>
      <c r="IGN918" s="81"/>
      <c r="IGO918" s="75"/>
      <c r="IGP918" s="81"/>
      <c r="IGQ918" s="75"/>
      <c r="IGR918" s="81"/>
      <c r="IGS918" s="75"/>
      <c r="IGT918" s="81"/>
      <c r="IGU918" s="75"/>
      <c r="IGV918" s="81"/>
      <c r="IGW918" s="75"/>
      <c r="IGX918" s="81"/>
      <c r="IGY918" s="75"/>
      <c r="IGZ918" s="81"/>
      <c r="IHA918" s="75"/>
      <c r="IHB918" s="81"/>
      <c r="IHC918" s="75"/>
      <c r="IHD918" s="81"/>
      <c r="IHE918" s="75"/>
      <c r="IHF918" s="81"/>
      <c r="IHG918" s="75"/>
      <c r="IHH918" s="81"/>
      <c r="IHI918" s="75"/>
      <c r="IHJ918" s="81"/>
      <c r="IHK918" s="75"/>
      <c r="IHL918" s="81"/>
      <c r="IHM918" s="75"/>
      <c r="IHN918" s="81"/>
      <c r="IHO918" s="75"/>
      <c r="IHP918" s="81"/>
      <c r="IHQ918" s="75"/>
      <c r="IHR918" s="81"/>
      <c r="IHS918" s="75"/>
      <c r="IHT918" s="81"/>
      <c r="IHU918" s="75"/>
      <c r="IHV918" s="81"/>
      <c r="IHW918" s="75"/>
      <c r="IHX918" s="81"/>
      <c r="IHY918" s="75"/>
      <c r="IHZ918" s="81"/>
      <c r="IIA918" s="75"/>
      <c r="IIB918" s="81"/>
      <c r="IIC918" s="75"/>
      <c r="IID918" s="81"/>
      <c r="IIE918" s="75"/>
      <c r="IIF918" s="81"/>
      <c r="IIG918" s="75"/>
      <c r="IIH918" s="81"/>
      <c r="III918" s="75"/>
      <c r="IIJ918" s="81"/>
      <c r="IIK918" s="75"/>
      <c r="IIL918" s="81"/>
      <c r="IIM918" s="75"/>
      <c r="IIN918" s="81"/>
      <c r="IIO918" s="75"/>
      <c r="IIP918" s="81"/>
      <c r="IIQ918" s="75"/>
      <c r="IIR918" s="81"/>
      <c r="IIS918" s="75"/>
      <c r="IIT918" s="81"/>
      <c r="IIU918" s="75"/>
      <c r="IIV918" s="81"/>
      <c r="IIW918" s="75"/>
      <c r="IIX918" s="81"/>
      <c r="IIY918" s="75"/>
      <c r="IIZ918" s="81"/>
      <c r="IJA918" s="75"/>
      <c r="IJB918" s="81"/>
      <c r="IJC918" s="75"/>
      <c r="IJD918" s="81"/>
      <c r="IJE918" s="75"/>
      <c r="IJF918" s="81"/>
      <c r="IJG918" s="75"/>
      <c r="IJH918" s="81"/>
      <c r="IJI918" s="75"/>
      <c r="IJJ918" s="81"/>
      <c r="IJK918" s="75"/>
      <c r="IJL918" s="81"/>
      <c r="IJM918" s="75"/>
      <c r="IJN918" s="81"/>
      <c r="IJO918" s="75"/>
      <c r="IJP918" s="81"/>
      <c r="IJQ918" s="75"/>
      <c r="IJR918" s="81"/>
      <c r="IJS918" s="75"/>
      <c r="IJT918" s="81"/>
      <c r="IJU918" s="75"/>
      <c r="IJV918" s="81"/>
      <c r="IJW918" s="75"/>
      <c r="IJX918" s="81"/>
      <c r="IJY918" s="75"/>
      <c r="IJZ918" s="81"/>
      <c r="IKA918" s="75"/>
      <c r="IKB918" s="81"/>
      <c r="IKC918" s="75"/>
      <c r="IKD918" s="81"/>
      <c r="IKE918" s="75"/>
      <c r="IKF918" s="81"/>
      <c r="IKG918" s="75"/>
      <c r="IKH918" s="81"/>
      <c r="IKI918" s="75"/>
      <c r="IKJ918" s="81"/>
      <c r="IKK918" s="75"/>
      <c r="IKL918" s="81"/>
      <c r="IKM918" s="75"/>
      <c r="IKN918" s="81"/>
      <c r="IKO918" s="75"/>
      <c r="IKP918" s="81"/>
      <c r="IKQ918" s="75"/>
      <c r="IKR918" s="81"/>
      <c r="IKS918" s="75"/>
      <c r="IKT918" s="81"/>
      <c r="IKU918" s="75"/>
      <c r="IKV918" s="81"/>
      <c r="IKW918" s="75"/>
      <c r="IKX918" s="81"/>
      <c r="IKY918" s="75"/>
      <c r="IKZ918" s="81"/>
      <c r="ILA918" s="75"/>
      <c r="ILB918" s="81"/>
      <c r="ILC918" s="75"/>
      <c r="ILD918" s="81"/>
      <c r="ILE918" s="75"/>
      <c r="ILF918" s="81"/>
      <c r="ILG918" s="75"/>
      <c r="ILH918" s="81"/>
      <c r="ILI918" s="75"/>
      <c r="ILJ918" s="81"/>
      <c r="ILK918" s="75"/>
      <c r="ILL918" s="81"/>
      <c r="ILM918" s="75"/>
      <c r="ILN918" s="81"/>
      <c r="ILO918" s="75"/>
      <c r="ILP918" s="81"/>
      <c r="ILQ918" s="75"/>
      <c r="ILR918" s="81"/>
      <c r="ILS918" s="75"/>
      <c r="ILT918" s="81"/>
      <c r="ILU918" s="75"/>
      <c r="ILV918" s="81"/>
      <c r="ILW918" s="75"/>
      <c r="ILX918" s="81"/>
      <c r="ILY918" s="75"/>
      <c r="ILZ918" s="81"/>
      <c r="IMA918" s="75"/>
      <c r="IMB918" s="81"/>
      <c r="IMC918" s="75"/>
      <c r="IMD918" s="81"/>
      <c r="IME918" s="75"/>
      <c r="IMF918" s="81"/>
      <c r="IMG918" s="75"/>
      <c r="IMH918" s="81"/>
      <c r="IMI918" s="75"/>
      <c r="IMJ918" s="81"/>
      <c r="IMK918" s="75"/>
      <c r="IML918" s="81"/>
      <c r="IMM918" s="75"/>
      <c r="IMN918" s="81"/>
      <c r="IMO918" s="75"/>
      <c r="IMP918" s="81"/>
      <c r="IMQ918" s="75"/>
      <c r="IMR918" s="81"/>
      <c r="IMS918" s="75"/>
      <c r="IMT918" s="81"/>
      <c r="IMU918" s="75"/>
      <c r="IMV918" s="81"/>
      <c r="IMW918" s="75"/>
      <c r="IMX918" s="81"/>
      <c r="IMY918" s="75"/>
      <c r="IMZ918" s="81"/>
      <c r="INA918" s="75"/>
      <c r="INB918" s="81"/>
      <c r="INC918" s="75"/>
      <c r="IND918" s="81"/>
      <c r="INE918" s="75"/>
      <c r="INF918" s="81"/>
      <c r="ING918" s="75"/>
      <c r="INH918" s="81"/>
      <c r="INI918" s="75"/>
      <c r="INJ918" s="81"/>
      <c r="INK918" s="75"/>
      <c r="INL918" s="81"/>
      <c r="INM918" s="75"/>
      <c r="INN918" s="81"/>
      <c r="INO918" s="75"/>
      <c r="INP918" s="81"/>
      <c r="INQ918" s="75"/>
      <c r="INR918" s="81"/>
      <c r="INS918" s="75"/>
      <c r="INT918" s="81"/>
      <c r="INU918" s="75"/>
      <c r="INV918" s="81"/>
      <c r="INW918" s="75"/>
      <c r="INX918" s="81"/>
      <c r="INY918" s="75"/>
      <c r="INZ918" s="81"/>
      <c r="IOA918" s="75"/>
      <c r="IOB918" s="81"/>
      <c r="IOC918" s="75"/>
      <c r="IOD918" s="81"/>
      <c r="IOE918" s="75"/>
      <c r="IOF918" s="81"/>
      <c r="IOG918" s="75"/>
      <c r="IOH918" s="81"/>
      <c r="IOI918" s="75"/>
      <c r="IOJ918" s="81"/>
      <c r="IOK918" s="75"/>
      <c r="IOL918" s="81"/>
      <c r="IOM918" s="75"/>
      <c r="ION918" s="81"/>
      <c r="IOO918" s="75"/>
      <c r="IOP918" s="81"/>
      <c r="IOQ918" s="75"/>
      <c r="IOR918" s="81"/>
      <c r="IOS918" s="75"/>
      <c r="IOT918" s="81"/>
      <c r="IOU918" s="75"/>
      <c r="IOV918" s="81"/>
      <c r="IOW918" s="75"/>
      <c r="IOX918" s="81"/>
      <c r="IOY918" s="75"/>
      <c r="IOZ918" s="81"/>
      <c r="IPA918" s="75"/>
      <c r="IPB918" s="81"/>
      <c r="IPC918" s="75"/>
      <c r="IPD918" s="81"/>
      <c r="IPE918" s="75"/>
      <c r="IPF918" s="81"/>
      <c r="IPG918" s="75"/>
      <c r="IPH918" s="81"/>
      <c r="IPI918" s="75"/>
      <c r="IPJ918" s="81"/>
      <c r="IPK918" s="75"/>
      <c r="IPL918" s="81"/>
      <c r="IPM918" s="75"/>
      <c r="IPN918" s="81"/>
      <c r="IPO918" s="75"/>
      <c r="IPP918" s="81"/>
      <c r="IPQ918" s="75"/>
      <c r="IPR918" s="81"/>
      <c r="IPS918" s="75"/>
      <c r="IPT918" s="81"/>
      <c r="IPU918" s="75"/>
      <c r="IPV918" s="81"/>
      <c r="IPW918" s="75"/>
      <c r="IPX918" s="81"/>
      <c r="IPY918" s="75"/>
      <c r="IPZ918" s="81"/>
      <c r="IQA918" s="75"/>
      <c r="IQB918" s="81"/>
      <c r="IQC918" s="75"/>
      <c r="IQD918" s="81"/>
      <c r="IQE918" s="75"/>
      <c r="IQF918" s="81"/>
      <c r="IQG918" s="75"/>
      <c r="IQH918" s="81"/>
      <c r="IQI918" s="75"/>
      <c r="IQJ918" s="81"/>
      <c r="IQK918" s="75"/>
      <c r="IQL918" s="81"/>
      <c r="IQM918" s="75"/>
      <c r="IQN918" s="81"/>
      <c r="IQO918" s="75"/>
      <c r="IQP918" s="81"/>
      <c r="IQQ918" s="75"/>
      <c r="IQR918" s="81"/>
      <c r="IQS918" s="75"/>
      <c r="IQT918" s="81"/>
      <c r="IQU918" s="75"/>
      <c r="IQV918" s="81"/>
      <c r="IQW918" s="75"/>
      <c r="IQX918" s="81"/>
      <c r="IQY918" s="75"/>
      <c r="IQZ918" s="81"/>
      <c r="IRA918" s="75"/>
      <c r="IRB918" s="81"/>
      <c r="IRC918" s="75"/>
      <c r="IRD918" s="81"/>
      <c r="IRE918" s="75"/>
      <c r="IRF918" s="81"/>
      <c r="IRG918" s="75"/>
      <c r="IRH918" s="81"/>
      <c r="IRI918" s="75"/>
      <c r="IRJ918" s="81"/>
      <c r="IRK918" s="75"/>
      <c r="IRL918" s="81"/>
      <c r="IRM918" s="75"/>
      <c r="IRN918" s="81"/>
      <c r="IRO918" s="75"/>
      <c r="IRP918" s="81"/>
      <c r="IRQ918" s="75"/>
      <c r="IRR918" s="81"/>
      <c r="IRS918" s="75"/>
      <c r="IRT918" s="81"/>
      <c r="IRU918" s="75"/>
      <c r="IRV918" s="81"/>
      <c r="IRW918" s="75"/>
      <c r="IRX918" s="81"/>
      <c r="IRY918" s="75"/>
      <c r="IRZ918" s="81"/>
      <c r="ISA918" s="75"/>
      <c r="ISB918" s="81"/>
      <c r="ISC918" s="75"/>
      <c r="ISD918" s="81"/>
      <c r="ISE918" s="75"/>
      <c r="ISF918" s="81"/>
      <c r="ISG918" s="75"/>
      <c r="ISH918" s="81"/>
      <c r="ISI918" s="75"/>
      <c r="ISJ918" s="81"/>
      <c r="ISK918" s="75"/>
      <c r="ISL918" s="81"/>
      <c r="ISM918" s="75"/>
      <c r="ISN918" s="81"/>
      <c r="ISO918" s="75"/>
      <c r="ISP918" s="81"/>
      <c r="ISQ918" s="75"/>
      <c r="ISR918" s="81"/>
      <c r="ISS918" s="75"/>
      <c r="IST918" s="81"/>
      <c r="ISU918" s="75"/>
      <c r="ISV918" s="81"/>
      <c r="ISW918" s="75"/>
      <c r="ISX918" s="81"/>
      <c r="ISY918" s="75"/>
      <c r="ISZ918" s="81"/>
      <c r="ITA918" s="75"/>
      <c r="ITB918" s="81"/>
      <c r="ITC918" s="75"/>
      <c r="ITD918" s="81"/>
      <c r="ITE918" s="75"/>
      <c r="ITF918" s="81"/>
      <c r="ITG918" s="75"/>
      <c r="ITH918" s="81"/>
      <c r="ITI918" s="75"/>
      <c r="ITJ918" s="81"/>
      <c r="ITK918" s="75"/>
      <c r="ITL918" s="81"/>
      <c r="ITM918" s="75"/>
      <c r="ITN918" s="81"/>
      <c r="ITO918" s="75"/>
      <c r="ITP918" s="81"/>
      <c r="ITQ918" s="75"/>
      <c r="ITR918" s="81"/>
      <c r="ITS918" s="75"/>
      <c r="ITT918" s="81"/>
      <c r="ITU918" s="75"/>
      <c r="ITV918" s="81"/>
      <c r="ITW918" s="75"/>
      <c r="ITX918" s="81"/>
      <c r="ITY918" s="75"/>
      <c r="ITZ918" s="81"/>
      <c r="IUA918" s="75"/>
      <c r="IUB918" s="81"/>
      <c r="IUC918" s="75"/>
      <c r="IUD918" s="81"/>
      <c r="IUE918" s="75"/>
      <c r="IUF918" s="81"/>
      <c r="IUG918" s="75"/>
      <c r="IUH918" s="81"/>
      <c r="IUI918" s="75"/>
      <c r="IUJ918" s="81"/>
      <c r="IUK918" s="75"/>
      <c r="IUL918" s="81"/>
      <c r="IUM918" s="75"/>
      <c r="IUN918" s="81"/>
      <c r="IUO918" s="75"/>
      <c r="IUP918" s="81"/>
      <c r="IUQ918" s="75"/>
      <c r="IUR918" s="81"/>
      <c r="IUS918" s="75"/>
      <c r="IUT918" s="81"/>
      <c r="IUU918" s="75"/>
      <c r="IUV918" s="81"/>
      <c r="IUW918" s="75"/>
      <c r="IUX918" s="81"/>
      <c r="IUY918" s="75"/>
      <c r="IUZ918" s="81"/>
      <c r="IVA918" s="75"/>
      <c r="IVB918" s="81"/>
      <c r="IVC918" s="75"/>
      <c r="IVD918" s="81"/>
      <c r="IVE918" s="75"/>
      <c r="IVF918" s="81"/>
      <c r="IVG918" s="75"/>
      <c r="IVH918" s="81"/>
      <c r="IVI918" s="75"/>
      <c r="IVJ918" s="81"/>
      <c r="IVK918" s="75"/>
      <c r="IVL918" s="81"/>
      <c r="IVM918" s="75"/>
      <c r="IVN918" s="81"/>
      <c r="IVO918" s="75"/>
      <c r="IVP918" s="81"/>
      <c r="IVQ918" s="75"/>
      <c r="IVR918" s="81"/>
      <c r="IVS918" s="75"/>
      <c r="IVT918" s="81"/>
      <c r="IVU918" s="75"/>
      <c r="IVV918" s="81"/>
      <c r="IVW918" s="75"/>
      <c r="IVX918" s="81"/>
      <c r="IVY918" s="75"/>
      <c r="IVZ918" s="81"/>
      <c r="IWA918" s="75"/>
      <c r="IWB918" s="81"/>
      <c r="IWC918" s="75"/>
      <c r="IWD918" s="81"/>
      <c r="IWE918" s="75"/>
      <c r="IWF918" s="81"/>
      <c r="IWG918" s="75"/>
      <c r="IWH918" s="81"/>
      <c r="IWI918" s="75"/>
      <c r="IWJ918" s="81"/>
      <c r="IWK918" s="75"/>
      <c r="IWL918" s="81"/>
      <c r="IWM918" s="75"/>
      <c r="IWN918" s="81"/>
      <c r="IWO918" s="75"/>
      <c r="IWP918" s="81"/>
      <c r="IWQ918" s="75"/>
      <c r="IWR918" s="81"/>
      <c r="IWS918" s="75"/>
      <c r="IWT918" s="81"/>
      <c r="IWU918" s="75"/>
      <c r="IWV918" s="81"/>
      <c r="IWW918" s="75"/>
      <c r="IWX918" s="81"/>
      <c r="IWY918" s="75"/>
      <c r="IWZ918" s="81"/>
      <c r="IXA918" s="75"/>
      <c r="IXB918" s="81"/>
      <c r="IXC918" s="75"/>
      <c r="IXD918" s="81"/>
      <c r="IXE918" s="75"/>
      <c r="IXF918" s="81"/>
      <c r="IXG918" s="75"/>
      <c r="IXH918" s="81"/>
      <c r="IXI918" s="75"/>
      <c r="IXJ918" s="81"/>
      <c r="IXK918" s="75"/>
      <c r="IXL918" s="81"/>
      <c r="IXM918" s="75"/>
      <c r="IXN918" s="81"/>
      <c r="IXO918" s="75"/>
      <c r="IXP918" s="81"/>
      <c r="IXQ918" s="75"/>
      <c r="IXR918" s="81"/>
      <c r="IXS918" s="75"/>
      <c r="IXT918" s="81"/>
      <c r="IXU918" s="75"/>
      <c r="IXV918" s="81"/>
      <c r="IXW918" s="75"/>
      <c r="IXX918" s="81"/>
      <c r="IXY918" s="75"/>
      <c r="IXZ918" s="81"/>
      <c r="IYA918" s="75"/>
      <c r="IYB918" s="81"/>
      <c r="IYC918" s="75"/>
      <c r="IYD918" s="81"/>
      <c r="IYE918" s="75"/>
      <c r="IYF918" s="81"/>
      <c r="IYG918" s="75"/>
      <c r="IYH918" s="81"/>
      <c r="IYI918" s="75"/>
      <c r="IYJ918" s="81"/>
      <c r="IYK918" s="75"/>
      <c r="IYL918" s="81"/>
      <c r="IYM918" s="75"/>
      <c r="IYN918" s="81"/>
      <c r="IYO918" s="75"/>
      <c r="IYP918" s="81"/>
      <c r="IYQ918" s="75"/>
      <c r="IYR918" s="81"/>
      <c r="IYS918" s="75"/>
      <c r="IYT918" s="81"/>
      <c r="IYU918" s="75"/>
      <c r="IYV918" s="81"/>
      <c r="IYW918" s="75"/>
      <c r="IYX918" s="81"/>
      <c r="IYY918" s="75"/>
      <c r="IYZ918" s="81"/>
      <c r="IZA918" s="75"/>
      <c r="IZB918" s="81"/>
      <c r="IZC918" s="75"/>
      <c r="IZD918" s="81"/>
      <c r="IZE918" s="75"/>
      <c r="IZF918" s="81"/>
      <c r="IZG918" s="75"/>
      <c r="IZH918" s="81"/>
      <c r="IZI918" s="75"/>
      <c r="IZJ918" s="81"/>
      <c r="IZK918" s="75"/>
      <c r="IZL918" s="81"/>
      <c r="IZM918" s="75"/>
      <c r="IZN918" s="81"/>
      <c r="IZO918" s="75"/>
      <c r="IZP918" s="81"/>
      <c r="IZQ918" s="75"/>
      <c r="IZR918" s="81"/>
      <c r="IZS918" s="75"/>
      <c r="IZT918" s="81"/>
      <c r="IZU918" s="75"/>
      <c r="IZV918" s="81"/>
      <c r="IZW918" s="75"/>
      <c r="IZX918" s="81"/>
      <c r="IZY918" s="75"/>
      <c r="IZZ918" s="81"/>
      <c r="JAA918" s="75"/>
      <c r="JAB918" s="81"/>
      <c r="JAC918" s="75"/>
      <c r="JAD918" s="81"/>
      <c r="JAE918" s="75"/>
      <c r="JAF918" s="81"/>
      <c r="JAG918" s="75"/>
      <c r="JAH918" s="81"/>
      <c r="JAI918" s="75"/>
      <c r="JAJ918" s="81"/>
      <c r="JAK918" s="75"/>
      <c r="JAL918" s="81"/>
      <c r="JAM918" s="75"/>
      <c r="JAN918" s="81"/>
      <c r="JAO918" s="75"/>
      <c r="JAP918" s="81"/>
      <c r="JAQ918" s="75"/>
      <c r="JAR918" s="81"/>
      <c r="JAS918" s="75"/>
      <c r="JAT918" s="81"/>
      <c r="JAU918" s="75"/>
      <c r="JAV918" s="81"/>
      <c r="JAW918" s="75"/>
      <c r="JAX918" s="81"/>
      <c r="JAY918" s="75"/>
      <c r="JAZ918" s="81"/>
      <c r="JBA918" s="75"/>
      <c r="JBB918" s="81"/>
      <c r="JBC918" s="75"/>
      <c r="JBD918" s="81"/>
      <c r="JBE918" s="75"/>
      <c r="JBF918" s="81"/>
      <c r="JBG918" s="75"/>
      <c r="JBH918" s="81"/>
      <c r="JBI918" s="75"/>
      <c r="JBJ918" s="81"/>
      <c r="JBK918" s="75"/>
      <c r="JBL918" s="81"/>
      <c r="JBM918" s="75"/>
      <c r="JBN918" s="81"/>
      <c r="JBO918" s="75"/>
      <c r="JBP918" s="81"/>
      <c r="JBQ918" s="75"/>
      <c r="JBR918" s="81"/>
      <c r="JBS918" s="75"/>
      <c r="JBT918" s="81"/>
      <c r="JBU918" s="75"/>
      <c r="JBV918" s="81"/>
      <c r="JBW918" s="75"/>
      <c r="JBX918" s="81"/>
      <c r="JBY918" s="75"/>
      <c r="JBZ918" s="81"/>
      <c r="JCA918" s="75"/>
      <c r="JCB918" s="81"/>
      <c r="JCC918" s="75"/>
      <c r="JCD918" s="81"/>
      <c r="JCE918" s="75"/>
      <c r="JCF918" s="81"/>
      <c r="JCG918" s="75"/>
      <c r="JCH918" s="81"/>
      <c r="JCI918" s="75"/>
      <c r="JCJ918" s="81"/>
      <c r="JCK918" s="75"/>
      <c r="JCL918" s="81"/>
      <c r="JCM918" s="75"/>
      <c r="JCN918" s="81"/>
      <c r="JCO918" s="75"/>
      <c r="JCP918" s="81"/>
      <c r="JCQ918" s="75"/>
      <c r="JCR918" s="81"/>
      <c r="JCS918" s="75"/>
      <c r="JCT918" s="81"/>
      <c r="JCU918" s="75"/>
      <c r="JCV918" s="81"/>
      <c r="JCW918" s="75"/>
      <c r="JCX918" s="81"/>
      <c r="JCY918" s="75"/>
      <c r="JCZ918" s="81"/>
      <c r="JDA918" s="75"/>
      <c r="JDB918" s="81"/>
      <c r="JDC918" s="75"/>
      <c r="JDD918" s="81"/>
      <c r="JDE918" s="75"/>
      <c r="JDF918" s="81"/>
      <c r="JDG918" s="75"/>
      <c r="JDH918" s="81"/>
      <c r="JDI918" s="75"/>
      <c r="JDJ918" s="81"/>
      <c r="JDK918" s="75"/>
      <c r="JDL918" s="81"/>
      <c r="JDM918" s="75"/>
      <c r="JDN918" s="81"/>
      <c r="JDO918" s="75"/>
      <c r="JDP918" s="81"/>
      <c r="JDQ918" s="75"/>
      <c r="JDR918" s="81"/>
      <c r="JDS918" s="75"/>
      <c r="JDT918" s="81"/>
      <c r="JDU918" s="75"/>
      <c r="JDV918" s="81"/>
      <c r="JDW918" s="75"/>
      <c r="JDX918" s="81"/>
      <c r="JDY918" s="75"/>
      <c r="JDZ918" s="81"/>
      <c r="JEA918" s="75"/>
      <c r="JEB918" s="81"/>
      <c r="JEC918" s="75"/>
      <c r="JED918" s="81"/>
      <c r="JEE918" s="75"/>
      <c r="JEF918" s="81"/>
      <c r="JEG918" s="75"/>
      <c r="JEH918" s="81"/>
      <c r="JEI918" s="75"/>
      <c r="JEJ918" s="81"/>
      <c r="JEK918" s="75"/>
      <c r="JEL918" s="81"/>
      <c r="JEM918" s="75"/>
      <c r="JEN918" s="81"/>
      <c r="JEO918" s="75"/>
      <c r="JEP918" s="81"/>
      <c r="JEQ918" s="75"/>
      <c r="JER918" s="81"/>
      <c r="JES918" s="75"/>
      <c r="JET918" s="81"/>
      <c r="JEU918" s="75"/>
      <c r="JEV918" s="81"/>
      <c r="JEW918" s="75"/>
      <c r="JEX918" s="81"/>
      <c r="JEY918" s="75"/>
      <c r="JEZ918" s="81"/>
      <c r="JFA918" s="75"/>
      <c r="JFB918" s="81"/>
      <c r="JFC918" s="75"/>
      <c r="JFD918" s="81"/>
      <c r="JFE918" s="75"/>
      <c r="JFF918" s="81"/>
      <c r="JFG918" s="75"/>
      <c r="JFH918" s="81"/>
      <c r="JFI918" s="75"/>
      <c r="JFJ918" s="81"/>
      <c r="JFK918" s="75"/>
      <c r="JFL918" s="81"/>
      <c r="JFM918" s="75"/>
      <c r="JFN918" s="81"/>
      <c r="JFO918" s="75"/>
      <c r="JFP918" s="81"/>
      <c r="JFQ918" s="75"/>
      <c r="JFR918" s="81"/>
      <c r="JFS918" s="75"/>
      <c r="JFT918" s="81"/>
      <c r="JFU918" s="75"/>
      <c r="JFV918" s="81"/>
      <c r="JFW918" s="75"/>
      <c r="JFX918" s="81"/>
      <c r="JFY918" s="75"/>
      <c r="JFZ918" s="81"/>
      <c r="JGA918" s="75"/>
      <c r="JGB918" s="81"/>
      <c r="JGC918" s="75"/>
      <c r="JGD918" s="81"/>
      <c r="JGE918" s="75"/>
      <c r="JGF918" s="81"/>
      <c r="JGG918" s="75"/>
      <c r="JGH918" s="81"/>
      <c r="JGI918" s="75"/>
      <c r="JGJ918" s="81"/>
      <c r="JGK918" s="75"/>
      <c r="JGL918" s="81"/>
      <c r="JGM918" s="75"/>
      <c r="JGN918" s="81"/>
      <c r="JGO918" s="75"/>
      <c r="JGP918" s="81"/>
      <c r="JGQ918" s="75"/>
      <c r="JGR918" s="81"/>
      <c r="JGS918" s="75"/>
      <c r="JGT918" s="81"/>
      <c r="JGU918" s="75"/>
      <c r="JGV918" s="81"/>
      <c r="JGW918" s="75"/>
      <c r="JGX918" s="81"/>
      <c r="JGY918" s="75"/>
      <c r="JGZ918" s="81"/>
      <c r="JHA918" s="75"/>
      <c r="JHB918" s="81"/>
      <c r="JHC918" s="75"/>
      <c r="JHD918" s="81"/>
      <c r="JHE918" s="75"/>
      <c r="JHF918" s="81"/>
      <c r="JHG918" s="75"/>
      <c r="JHH918" s="81"/>
      <c r="JHI918" s="75"/>
      <c r="JHJ918" s="81"/>
      <c r="JHK918" s="75"/>
      <c r="JHL918" s="81"/>
      <c r="JHM918" s="75"/>
      <c r="JHN918" s="81"/>
      <c r="JHO918" s="75"/>
      <c r="JHP918" s="81"/>
      <c r="JHQ918" s="75"/>
      <c r="JHR918" s="81"/>
      <c r="JHS918" s="75"/>
      <c r="JHT918" s="81"/>
      <c r="JHU918" s="75"/>
      <c r="JHV918" s="81"/>
      <c r="JHW918" s="75"/>
      <c r="JHX918" s="81"/>
      <c r="JHY918" s="75"/>
      <c r="JHZ918" s="81"/>
      <c r="JIA918" s="75"/>
      <c r="JIB918" s="81"/>
      <c r="JIC918" s="75"/>
      <c r="JID918" s="81"/>
      <c r="JIE918" s="75"/>
      <c r="JIF918" s="81"/>
      <c r="JIG918" s="75"/>
      <c r="JIH918" s="81"/>
      <c r="JII918" s="75"/>
      <c r="JIJ918" s="81"/>
      <c r="JIK918" s="75"/>
      <c r="JIL918" s="81"/>
      <c r="JIM918" s="75"/>
      <c r="JIN918" s="81"/>
      <c r="JIO918" s="75"/>
      <c r="JIP918" s="81"/>
      <c r="JIQ918" s="75"/>
      <c r="JIR918" s="81"/>
      <c r="JIS918" s="75"/>
      <c r="JIT918" s="81"/>
      <c r="JIU918" s="75"/>
      <c r="JIV918" s="81"/>
      <c r="JIW918" s="75"/>
      <c r="JIX918" s="81"/>
      <c r="JIY918" s="75"/>
      <c r="JIZ918" s="81"/>
      <c r="JJA918" s="75"/>
      <c r="JJB918" s="81"/>
      <c r="JJC918" s="75"/>
      <c r="JJD918" s="81"/>
      <c r="JJE918" s="75"/>
      <c r="JJF918" s="81"/>
      <c r="JJG918" s="75"/>
      <c r="JJH918" s="81"/>
      <c r="JJI918" s="75"/>
      <c r="JJJ918" s="81"/>
      <c r="JJK918" s="75"/>
      <c r="JJL918" s="81"/>
      <c r="JJM918" s="75"/>
      <c r="JJN918" s="81"/>
      <c r="JJO918" s="75"/>
      <c r="JJP918" s="81"/>
      <c r="JJQ918" s="75"/>
      <c r="JJR918" s="81"/>
      <c r="JJS918" s="75"/>
      <c r="JJT918" s="81"/>
      <c r="JJU918" s="75"/>
      <c r="JJV918" s="81"/>
      <c r="JJW918" s="75"/>
      <c r="JJX918" s="81"/>
      <c r="JJY918" s="75"/>
      <c r="JJZ918" s="81"/>
      <c r="JKA918" s="75"/>
      <c r="JKB918" s="81"/>
      <c r="JKC918" s="75"/>
      <c r="JKD918" s="81"/>
      <c r="JKE918" s="75"/>
      <c r="JKF918" s="81"/>
      <c r="JKG918" s="75"/>
      <c r="JKH918" s="81"/>
      <c r="JKI918" s="75"/>
      <c r="JKJ918" s="81"/>
      <c r="JKK918" s="75"/>
      <c r="JKL918" s="81"/>
      <c r="JKM918" s="75"/>
      <c r="JKN918" s="81"/>
      <c r="JKO918" s="75"/>
      <c r="JKP918" s="81"/>
      <c r="JKQ918" s="75"/>
      <c r="JKR918" s="81"/>
      <c r="JKS918" s="75"/>
      <c r="JKT918" s="81"/>
      <c r="JKU918" s="75"/>
      <c r="JKV918" s="81"/>
      <c r="JKW918" s="75"/>
      <c r="JKX918" s="81"/>
      <c r="JKY918" s="75"/>
      <c r="JKZ918" s="81"/>
      <c r="JLA918" s="75"/>
      <c r="JLB918" s="81"/>
      <c r="JLC918" s="75"/>
      <c r="JLD918" s="81"/>
      <c r="JLE918" s="75"/>
      <c r="JLF918" s="81"/>
      <c r="JLG918" s="75"/>
      <c r="JLH918" s="81"/>
      <c r="JLI918" s="75"/>
      <c r="JLJ918" s="81"/>
      <c r="JLK918" s="75"/>
      <c r="JLL918" s="81"/>
      <c r="JLM918" s="75"/>
      <c r="JLN918" s="81"/>
      <c r="JLO918" s="75"/>
      <c r="JLP918" s="81"/>
      <c r="JLQ918" s="75"/>
      <c r="JLR918" s="81"/>
      <c r="JLS918" s="75"/>
      <c r="JLT918" s="81"/>
      <c r="JLU918" s="75"/>
      <c r="JLV918" s="81"/>
      <c r="JLW918" s="75"/>
      <c r="JLX918" s="81"/>
      <c r="JLY918" s="75"/>
      <c r="JLZ918" s="81"/>
      <c r="JMA918" s="75"/>
      <c r="JMB918" s="81"/>
      <c r="JMC918" s="75"/>
      <c r="JMD918" s="81"/>
      <c r="JME918" s="75"/>
      <c r="JMF918" s="81"/>
      <c r="JMG918" s="75"/>
      <c r="JMH918" s="81"/>
      <c r="JMI918" s="75"/>
      <c r="JMJ918" s="81"/>
      <c r="JMK918" s="75"/>
      <c r="JML918" s="81"/>
      <c r="JMM918" s="75"/>
      <c r="JMN918" s="81"/>
      <c r="JMO918" s="75"/>
      <c r="JMP918" s="81"/>
      <c r="JMQ918" s="75"/>
      <c r="JMR918" s="81"/>
      <c r="JMS918" s="75"/>
      <c r="JMT918" s="81"/>
      <c r="JMU918" s="75"/>
      <c r="JMV918" s="81"/>
      <c r="JMW918" s="75"/>
      <c r="JMX918" s="81"/>
      <c r="JMY918" s="75"/>
      <c r="JMZ918" s="81"/>
      <c r="JNA918" s="75"/>
      <c r="JNB918" s="81"/>
      <c r="JNC918" s="75"/>
      <c r="JND918" s="81"/>
      <c r="JNE918" s="75"/>
      <c r="JNF918" s="81"/>
      <c r="JNG918" s="75"/>
      <c r="JNH918" s="81"/>
      <c r="JNI918" s="75"/>
      <c r="JNJ918" s="81"/>
      <c r="JNK918" s="75"/>
      <c r="JNL918" s="81"/>
      <c r="JNM918" s="75"/>
      <c r="JNN918" s="81"/>
      <c r="JNO918" s="75"/>
      <c r="JNP918" s="81"/>
      <c r="JNQ918" s="75"/>
      <c r="JNR918" s="81"/>
      <c r="JNS918" s="75"/>
      <c r="JNT918" s="81"/>
      <c r="JNU918" s="75"/>
      <c r="JNV918" s="81"/>
      <c r="JNW918" s="75"/>
      <c r="JNX918" s="81"/>
      <c r="JNY918" s="75"/>
      <c r="JNZ918" s="81"/>
      <c r="JOA918" s="75"/>
      <c r="JOB918" s="81"/>
      <c r="JOC918" s="75"/>
      <c r="JOD918" s="81"/>
      <c r="JOE918" s="75"/>
      <c r="JOF918" s="81"/>
      <c r="JOG918" s="75"/>
      <c r="JOH918" s="81"/>
      <c r="JOI918" s="75"/>
      <c r="JOJ918" s="81"/>
      <c r="JOK918" s="75"/>
      <c r="JOL918" s="81"/>
      <c r="JOM918" s="75"/>
      <c r="JON918" s="81"/>
      <c r="JOO918" s="75"/>
      <c r="JOP918" s="81"/>
      <c r="JOQ918" s="75"/>
      <c r="JOR918" s="81"/>
      <c r="JOS918" s="75"/>
      <c r="JOT918" s="81"/>
      <c r="JOU918" s="75"/>
      <c r="JOV918" s="81"/>
      <c r="JOW918" s="75"/>
      <c r="JOX918" s="81"/>
      <c r="JOY918" s="75"/>
      <c r="JOZ918" s="81"/>
      <c r="JPA918" s="75"/>
      <c r="JPB918" s="81"/>
      <c r="JPC918" s="75"/>
      <c r="JPD918" s="81"/>
      <c r="JPE918" s="75"/>
      <c r="JPF918" s="81"/>
      <c r="JPG918" s="75"/>
      <c r="JPH918" s="81"/>
      <c r="JPI918" s="75"/>
      <c r="JPJ918" s="81"/>
      <c r="JPK918" s="75"/>
      <c r="JPL918" s="81"/>
      <c r="JPM918" s="75"/>
      <c r="JPN918" s="81"/>
      <c r="JPO918" s="75"/>
      <c r="JPP918" s="81"/>
      <c r="JPQ918" s="75"/>
      <c r="JPR918" s="81"/>
      <c r="JPS918" s="75"/>
      <c r="JPT918" s="81"/>
      <c r="JPU918" s="75"/>
      <c r="JPV918" s="81"/>
      <c r="JPW918" s="75"/>
      <c r="JPX918" s="81"/>
      <c r="JPY918" s="75"/>
      <c r="JPZ918" s="81"/>
      <c r="JQA918" s="75"/>
      <c r="JQB918" s="81"/>
      <c r="JQC918" s="75"/>
      <c r="JQD918" s="81"/>
      <c r="JQE918" s="75"/>
      <c r="JQF918" s="81"/>
      <c r="JQG918" s="75"/>
      <c r="JQH918" s="81"/>
      <c r="JQI918" s="75"/>
      <c r="JQJ918" s="81"/>
      <c r="JQK918" s="75"/>
      <c r="JQL918" s="81"/>
      <c r="JQM918" s="75"/>
      <c r="JQN918" s="81"/>
      <c r="JQO918" s="75"/>
      <c r="JQP918" s="81"/>
      <c r="JQQ918" s="75"/>
      <c r="JQR918" s="81"/>
      <c r="JQS918" s="75"/>
      <c r="JQT918" s="81"/>
      <c r="JQU918" s="75"/>
      <c r="JQV918" s="81"/>
      <c r="JQW918" s="75"/>
      <c r="JQX918" s="81"/>
      <c r="JQY918" s="75"/>
      <c r="JQZ918" s="81"/>
      <c r="JRA918" s="75"/>
      <c r="JRB918" s="81"/>
      <c r="JRC918" s="75"/>
      <c r="JRD918" s="81"/>
      <c r="JRE918" s="75"/>
      <c r="JRF918" s="81"/>
      <c r="JRG918" s="75"/>
      <c r="JRH918" s="81"/>
      <c r="JRI918" s="75"/>
      <c r="JRJ918" s="81"/>
      <c r="JRK918" s="75"/>
      <c r="JRL918" s="81"/>
      <c r="JRM918" s="75"/>
      <c r="JRN918" s="81"/>
      <c r="JRO918" s="75"/>
      <c r="JRP918" s="81"/>
      <c r="JRQ918" s="75"/>
      <c r="JRR918" s="81"/>
      <c r="JRS918" s="75"/>
      <c r="JRT918" s="81"/>
      <c r="JRU918" s="75"/>
      <c r="JRV918" s="81"/>
      <c r="JRW918" s="75"/>
      <c r="JRX918" s="81"/>
      <c r="JRY918" s="75"/>
      <c r="JRZ918" s="81"/>
      <c r="JSA918" s="75"/>
      <c r="JSB918" s="81"/>
      <c r="JSC918" s="75"/>
      <c r="JSD918" s="81"/>
      <c r="JSE918" s="75"/>
      <c r="JSF918" s="81"/>
      <c r="JSG918" s="75"/>
      <c r="JSH918" s="81"/>
      <c r="JSI918" s="75"/>
      <c r="JSJ918" s="81"/>
      <c r="JSK918" s="75"/>
      <c r="JSL918" s="81"/>
      <c r="JSM918" s="75"/>
      <c r="JSN918" s="81"/>
      <c r="JSO918" s="75"/>
      <c r="JSP918" s="81"/>
      <c r="JSQ918" s="75"/>
      <c r="JSR918" s="81"/>
      <c r="JSS918" s="75"/>
      <c r="JST918" s="81"/>
      <c r="JSU918" s="75"/>
      <c r="JSV918" s="81"/>
      <c r="JSW918" s="75"/>
      <c r="JSX918" s="81"/>
      <c r="JSY918" s="75"/>
      <c r="JSZ918" s="81"/>
      <c r="JTA918" s="75"/>
      <c r="JTB918" s="81"/>
      <c r="JTC918" s="75"/>
      <c r="JTD918" s="81"/>
      <c r="JTE918" s="75"/>
      <c r="JTF918" s="81"/>
      <c r="JTG918" s="75"/>
      <c r="JTH918" s="81"/>
      <c r="JTI918" s="75"/>
      <c r="JTJ918" s="81"/>
      <c r="JTK918" s="75"/>
      <c r="JTL918" s="81"/>
      <c r="JTM918" s="75"/>
      <c r="JTN918" s="81"/>
      <c r="JTO918" s="75"/>
      <c r="JTP918" s="81"/>
      <c r="JTQ918" s="75"/>
      <c r="JTR918" s="81"/>
      <c r="JTS918" s="75"/>
      <c r="JTT918" s="81"/>
      <c r="JTU918" s="75"/>
      <c r="JTV918" s="81"/>
      <c r="JTW918" s="75"/>
      <c r="JTX918" s="81"/>
      <c r="JTY918" s="75"/>
      <c r="JTZ918" s="81"/>
      <c r="JUA918" s="75"/>
      <c r="JUB918" s="81"/>
      <c r="JUC918" s="75"/>
      <c r="JUD918" s="81"/>
      <c r="JUE918" s="75"/>
      <c r="JUF918" s="81"/>
      <c r="JUG918" s="75"/>
      <c r="JUH918" s="81"/>
      <c r="JUI918" s="75"/>
      <c r="JUJ918" s="81"/>
      <c r="JUK918" s="75"/>
      <c r="JUL918" s="81"/>
      <c r="JUM918" s="75"/>
      <c r="JUN918" s="81"/>
      <c r="JUO918" s="75"/>
      <c r="JUP918" s="81"/>
      <c r="JUQ918" s="75"/>
      <c r="JUR918" s="81"/>
      <c r="JUS918" s="75"/>
      <c r="JUT918" s="81"/>
      <c r="JUU918" s="75"/>
      <c r="JUV918" s="81"/>
      <c r="JUW918" s="75"/>
      <c r="JUX918" s="81"/>
      <c r="JUY918" s="75"/>
      <c r="JUZ918" s="81"/>
      <c r="JVA918" s="75"/>
      <c r="JVB918" s="81"/>
      <c r="JVC918" s="75"/>
      <c r="JVD918" s="81"/>
      <c r="JVE918" s="75"/>
      <c r="JVF918" s="81"/>
      <c r="JVG918" s="75"/>
      <c r="JVH918" s="81"/>
      <c r="JVI918" s="75"/>
      <c r="JVJ918" s="81"/>
      <c r="JVK918" s="75"/>
      <c r="JVL918" s="81"/>
      <c r="JVM918" s="75"/>
      <c r="JVN918" s="81"/>
      <c r="JVO918" s="75"/>
      <c r="JVP918" s="81"/>
      <c r="JVQ918" s="75"/>
      <c r="JVR918" s="81"/>
      <c r="JVS918" s="75"/>
      <c r="JVT918" s="81"/>
      <c r="JVU918" s="75"/>
      <c r="JVV918" s="81"/>
      <c r="JVW918" s="75"/>
      <c r="JVX918" s="81"/>
      <c r="JVY918" s="75"/>
      <c r="JVZ918" s="81"/>
      <c r="JWA918" s="75"/>
      <c r="JWB918" s="81"/>
      <c r="JWC918" s="75"/>
      <c r="JWD918" s="81"/>
      <c r="JWE918" s="75"/>
      <c r="JWF918" s="81"/>
      <c r="JWG918" s="75"/>
      <c r="JWH918" s="81"/>
      <c r="JWI918" s="75"/>
      <c r="JWJ918" s="81"/>
      <c r="JWK918" s="75"/>
      <c r="JWL918" s="81"/>
      <c r="JWM918" s="75"/>
      <c r="JWN918" s="81"/>
      <c r="JWO918" s="75"/>
      <c r="JWP918" s="81"/>
      <c r="JWQ918" s="75"/>
      <c r="JWR918" s="81"/>
      <c r="JWS918" s="75"/>
      <c r="JWT918" s="81"/>
      <c r="JWU918" s="75"/>
      <c r="JWV918" s="81"/>
      <c r="JWW918" s="75"/>
      <c r="JWX918" s="81"/>
      <c r="JWY918" s="75"/>
      <c r="JWZ918" s="81"/>
      <c r="JXA918" s="75"/>
      <c r="JXB918" s="81"/>
      <c r="JXC918" s="75"/>
      <c r="JXD918" s="81"/>
      <c r="JXE918" s="75"/>
      <c r="JXF918" s="81"/>
      <c r="JXG918" s="75"/>
      <c r="JXH918" s="81"/>
      <c r="JXI918" s="75"/>
      <c r="JXJ918" s="81"/>
      <c r="JXK918" s="75"/>
      <c r="JXL918" s="81"/>
      <c r="JXM918" s="75"/>
      <c r="JXN918" s="81"/>
      <c r="JXO918" s="75"/>
      <c r="JXP918" s="81"/>
      <c r="JXQ918" s="75"/>
      <c r="JXR918" s="81"/>
      <c r="JXS918" s="75"/>
      <c r="JXT918" s="81"/>
      <c r="JXU918" s="75"/>
      <c r="JXV918" s="81"/>
      <c r="JXW918" s="75"/>
      <c r="JXX918" s="81"/>
      <c r="JXY918" s="75"/>
      <c r="JXZ918" s="81"/>
      <c r="JYA918" s="75"/>
      <c r="JYB918" s="81"/>
      <c r="JYC918" s="75"/>
      <c r="JYD918" s="81"/>
      <c r="JYE918" s="75"/>
      <c r="JYF918" s="81"/>
      <c r="JYG918" s="75"/>
      <c r="JYH918" s="81"/>
      <c r="JYI918" s="75"/>
      <c r="JYJ918" s="81"/>
      <c r="JYK918" s="75"/>
      <c r="JYL918" s="81"/>
      <c r="JYM918" s="75"/>
      <c r="JYN918" s="81"/>
      <c r="JYO918" s="75"/>
      <c r="JYP918" s="81"/>
      <c r="JYQ918" s="75"/>
      <c r="JYR918" s="81"/>
      <c r="JYS918" s="75"/>
      <c r="JYT918" s="81"/>
      <c r="JYU918" s="75"/>
      <c r="JYV918" s="81"/>
      <c r="JYW918" s="75"/>
      <c r="JYX918" s="81"/>
      <c r="JYY918" s="75"/>
      <c r="JYZ918" s="81"/>
      <c r="JZA918" s="75"/>
      <c r="JZB918" s="81"/>
      <c r="JZC918" s="75"/>
      <c r="JZD918" s="81"/>
      <c r="JZE918" s="75"/>
      <c r="JZF918" s="81"/>
      <c r="JZG918" s="75"/>
      <c r="JZH918" s="81"/>
      <c r="JZI918" s="75"/>
      <c r="JZJ918" s="81"/>
      <c r="JZK918" s="75"/>
      <c r="JZL918" s="81"/>
      <c r="JZM918" s="75"/>
      <c r="JZN918" s="81"/>
      <c r="JZO918" s="75"/>
      <c r="JZP918" s="81"/>
      <c r="JZQ918" s="75"/>
      <c r="JZR918" s="81"/>
      <c r="JZS918" s="75"/>
      <c r="JZT918" s="81"/>
      <c r="JZU918" s="75"/>
      <c r="JZV918" s="81"/>
      <c r="JZW918" s="75"/>
      <c r="JZX918" s="81"/>
      <c r="JZY918" s="75"/>
      <c r="JZZ918" s="81"/>
      <c r="KAA918" s="75"/>
      <c r="KAB918" s="81"/>
      <c r="KAC918" s="75"/>
      <c r="KAD918" s="81"/>
      <c r="KAE918" s="75"/>
      <c r="KAF918" s="81"/>
      <c r="KAG918" s="75"/>
      <c r="KAH918" s="81"/>
      <c r="KAI918" s="75"/>
      <c r="KAJ918" s="81"/>
      <c r="KAK918" s="75"/>
      <c r="KAL918" s="81"/>
      <c r="KAM918" s="75"/>
      <c r="KAN918" s="81"/>
      <c r="KAO918" s="75"/>
      <c r="KAP918" s="81"/>
      <c r="KAQ918" s="75"/>
      <c r="KAR918" s="81"/>
      <c r="KAS918" s="75"/>
      <c r="KAT918" s="81"/>
      <c r="KAU918" s="75"/>
      <c r="KAV918" s="81"/>
      <c r="KAW918" s="75"/>
      <c r="KAX918" s="81"/>
      <c r="KAY918" s="75"/>
      <c r="KAZ918" s="81"/>
      <c r="KBA918" s="75"/>
      <c r="KBB918" s="81"/>
      <c r="KBC918" s="75"/>
      <c r="KBD918" s="81"/>
      <c r="KBE918" s="75"/>
      <c r="KBF918" s="81"/>
      <c r="KBG918" s="75"/>
      <c r="KBH918" s="81"/>
      <c r="KBI918" s="75"/>
      <c r="KBJ918" s="81"/>
      <c r="KBK918" s="75"/>
      <c r="KBL918" s="81"/>
      <c r="KBM918" s="75"/>
      <c r="KBN918" s="81"/>
      <c r="KBO918" s="75"/>
      <c r="KBP918" s="81"/>
      <c r="KBQ918" s="75"/>
      <c r="KBR918" s="81"/>
      <c r="KBS918" s="75"/>
      <c r="KBT918" s="81"/>
      <c r="KBU918" s="75"/>
      <c r="KBV918" s="81"/>
      <c r="KBW918" s="75"/>
      <c r="KBX918" s="81"/>
      <c r="KBY918" s="75"/>
      <c r="KBZ918" s="81"/>
      <c r="KCA918" s="75"/>
      <c r="KCB918" s="81"/>
      <c r="KCC918" s="75"/>
      <c r="KCD918" s="81"/>
      <c r="KCE918" s="75"/>
      <c r="KCF918" s="81"/>
      <c r="KCG918" s="75"/>
      <c r="KCH918" s="81"/>
      <c r="KCI918" s="75"/>
      <c r="KCJ918" s="81"/>
      <c r="KCK918" s="75"/>
      <c r="KCL918" s="81"/>
      <c r="KCM918" s="75"/>
      <c r="KCN918" s="81"/>
      <c r="KCO918" s="75"/>
      <c r="KCP918" s="81"/>
      <c r="KCQ918" s="75"/>
      <c r="KCR918" s="81"/>
      <c r="KCS918" s="75"/>
      <c r="KCT918" s="81"/>
      <c r="KCU918" s="75"/>
      <c r="KCV918" s="81"/>
      <c r="KCW918" s="75"/>
      <c r="KCX918" s="81"/>
      <c r="KCY918" s="75"/>
      <c r="KCZ918" s="81"/>
      <c r="KDA918" s="75"/>
      <c r="KDB918" s="81"/>
      <c r="KDC918" s="75"/>
      <c r="KDD918" s="81"/>
      <c r="KDE918" s="75"/>
      <c r="KDF918" s="81"/>
      <c r="KDG918" s="75"/>
      <c r="KDH918" s="81"/>
      <c r="KDI918" s="75"/>
      <c r="KDJ918" s="81"/>
      <c r="KDK918" s="75"/>
      <c r="KDL918" s="81"/>
      <c r="KDM918" s="75"/>
      <c r="KDN918" s="81"/>
      <c r="KDO918" s="75"/>
      <c r="KDP918" s="81"/>
      <c r="KDQ918" s="75"/>
      <c r="KDR918" s="81"/>
      <c r="KDS918" s="75"/>
      <c r="KDT918" s="81"/>
      <c r="KDU918" s="75"/>
      <c r="KDV918" s="81"/>
      <c r="KDW918" s="75"/>
      <c r="KDX918" s="81"/>
      <c r="KDY918" s="75"/>
      <c r="KDZ918" s="81"/>
      <c r="KEA918" s="75"/>
      <c r="KEB918" s="81"/>
      <c r="KEC918" s="75"/>
      <c r="KED918" s="81"/>
      <c r="KEE918" s="75"/>
      <c r="KEF918" s="81"/>
      <c r="KEG918" s="75"/>
      <c r="KEH918" s="81"/>
      <c r="KEI918" s="75"/>
      <c r="KEJ918" s="81"/>
      <c r="KEK918" s="75"/>
      <c r="KEL918" s="81"/>
      <c r="KEM918" s="75"/>
      <c r="KEN918" s="81"/>
      <c r="KEO918" s="75"/>
      <c r="KEP918" s="81"/>
      <c r="KEQ918" s="75"/>
      <c r="KER918" s="81"/>
      <c r="KES918" s="75"/>
      <c r="KET918" s="81"/>
      <c r="KEU918" s="75"/>
      <c r="KEV918" s="81"/>
      <c r="KEW918" s="75"/>
      <c r="KEX918" s="81"/>
      <c r="KEY918" s="75"/>
      <c r="KEZ918" s="81"/>
      <c r="KFA918" s="75"/>
      <c r="KFB918" s="81"/>
      <c r="KFC918" s="75"/>
      <c r="KFD918" s="81"/>
      <c r="KFE918" s="75"/>
      <c r="KFF918" s="81"/>
      <c r="KFG918" s="75"/>
      <c r="KFH918" s="81"/>
      <c r="KFI918" s="75"/>
      <c r="KFJ918" s="81"/>
      <c r="KFK918" s="75"/>
      <c r="KFL918" s="81"/>
      <c r="KFM918" s="75"/>
      <c r="KFN918" s="81"/>
      <c r="KFO918" s="75"/>
      <c r="KFP918" s="81"/>
      <c r="KFQ918" s="75"/>
      <c r="KFR918" s="81"/>
      <c r="KFS918" s="75"/>
      <c r="KFT918" s="81"/>
      <c r="KFU918" s="75"/>
      <c r="KFV918" s="81"/>
      <c r="KFW918" s="75"/>
      <c r="KFX918" s="81"/>
      <c r="KFY918" s="75"/>
      <c r="KFZ918" s="81"/>
      <c r="KGA918" s="75"/>
      <c r="KGB918" s="81"/>
      <c r="KGC918" s="75"/>
      <c r="KGD918" s="81"/>
      <c r="KGE918" s="75"/>
      <c r="KGF918" s="81"/>
      <c r="KGG918" s="75"/>
      <c r="KGH918" s="81"/>
      <c r="KGI918" s="75"/>
      <c r="KGJ918" s="81"/>
      <c r="KGK918" s="75"/>
      <c r="KGL918" s="81"/>
      <c r="KGM918" s="75"/>
      <c r="KGN918" s="81"/>
      <c r="KGO918" s="75"/>
      <c r="KGP918" s="81"/>
      <c r="KGQ918" s="75"/>
      <c r="KGR918" s="81"/>
      <c r="KGS918" s="75"/>
      <c r="KGT918" s="81"/>
      <c r="KGU918" s="75"/>
      <c r="KGV918" s="81"/>
      <c r="KGW918" s="75"/>
      <c r="KGX918" s="81"/>
      <c r="KGY918" s="75"/>
      <c r="KGZ918" s="81"/>
      <c r="KHA918" s="75"/>
      <c r="KHB918" s="81"/>
      <c r="KHC918" s="75"/>
      <c r="KHD918" s="81"/>
      <c r="KHE918" s="75"/>
      <c r="KHF918" s="81"/>
      <c r="KHG918" s="75"/>
      <c r="KHH918" s="81"/>
      <c r="KHI918" s="75"/>
      <c r="KHJ918" s="81"/>
      <c r="KHK918" s="75"/>
      <c r="KHL918" s="81"/>
      <c r="KHM918" s="75"/>
      <c r="KHN918" s="81"/>
      <c r="KHO918" s="75"/>
      <c r="KHP918" s="81"/>
      <c r="KHQ918" s="75"/>
      <c r="KHR918" s="81"/>
      <c r="KHS918" s="75"/>
      <c r="KHT918" s="81"/>
      <c r="KHU918" s="75"/>
      <c r="KHV918" s="81"/>
      <c r="KHW918" s="75"/>
      <c r="KHX918" s="81"/>
      <c r="KHY918" s="75"/>
      <c r="KHZ918" s="81"/>
      <c r="KIA918" s="75"/>
      <c r="KIB918" s="81"/>
      <c r="KIC918" s="75"/>
      <c r="KID918" s="81"/>
      <c r="KIE918" s="75"/>
      <c r="KIF918" s="81"/>
      <c r="KIG918" s="75"/>
      <c r="KIH918" s="81"/>
      <c r="KII918" s="75"/>
      <c r="KIJ918" s="81"/>
      <c r="KIK918" s="75"/>
      <c r="KIL918" s="81"/>
      <c r="KIM918" s="75"/>
      <c r="KIN918" s="81"/>
      <c r="KIO918" s="75"/>
      <c r="KIP918" s="81"/>
      <c r="KIQ918" s="75"/>
      <c r="KIR918" s="81"/>
      <c r="KIS918" s="75"/>
      <c r="KIT918" s="81"/>
      <c r="KIU918" s="75"/>
      <c r="KIV918" s="81"/>
      <c r="KIW918" s="75"/>
      <c r="KIX918" s="81"/>
      <c r="KIY918" s="75"/>
      <c r="KIZ918" s="81"/>
      <c r="KJA918" s="75"/>
      <c r="KJB918" s="81"/>
      <c r="KJC918" s="75"/>
      <c r="KJD918" s="81"/>
      <c r="KJE918" s="75"/>
      <c r="KJF918" s="81"/>
      <c r="KJG918" s="75"/>
      <c r="KJH918" s="81"/>
      <c r="KJI918" s="75"/>
      <c r="KJJ918" s="81"/>
      <c r="KJK918" s="75"/>
      <c r="KJL918" s="81"/>
      <c r="KJM918" s="75"/>
      <c r="KJN918" s="81"/>
      <c r="KJO918" s="75"/>
      <c r="KJP918" s="81"/>
      <c r="KJQ918" s="75"/>
      <c r="KJR918" s="81"/>
      <c r="KJS918" s="75"/>
      <c r="KJT918" s="81"/>
      <c r="KJU918" s="75"/>
      <c r="KJV918" s="81"/>
      <c r="KJW918" s="75"/>
      <c r="KJX918" s="81"/>
      <c r="KJY918" s="75"/>
      <c r="KJZ918" s="81"/>
      <c r="KKA918" s="75"/>
      <c r="KKB918" s="81"/>
      <c r="KKC918" s="75"/>
      <c r="KKD918" s="81"/>
      <c r="KKE918" s="75"/>
      <c r="KKF918" s="81"/>
      <c r="KKG918" s="75"/>
      <c r="KKH918" s="81"/>
      <c r="KKI918" s="75"/>
      <c r="KKJ918" s="81"/>
      <c r="KKK918" s="75"/>
      <c r="KKL918" s="81"/>
      <c r="KKM918" s="75"/>
      <c r="KKN918" s="81"/>
      <c r="KKO918" s="75"/>
      <c r="KKP918" s="81"/>
      <c r="KKQ918" s="75"/>
      <c r="KKR918" s="81"/>
      <c r="KKS918" s="75"/>
      <c r="KKT918" s="81"/>
      <c r="KKU918" s="75"/>
      <c r="KKV918" s="81"/>
      <c r="KKW918" s="75"/>
      <c r="KKX918" s="81"/>
      <c r="KKY918" s="75"/>
      <c r="KKZ918" s="81"/>
      <c r="KLA918" s="75"/>
      <c r="KLB918" s="81"/>
      <c r="KLC918" s="75"/>
      <c r="KLD918" s="81"/>
      <c r="KLE918" s="75"/>
      <c r="KLF918" s="81"/>
      <c r="KLG918" s="75"/>
      <c r="KLH918" s="81"/>
      <c r="KLI918" s="75"/>
      <c r="KLJ918" s="81"/>
      <c r="KLK918" s="75"/>
      <c r="KLL918" s="81"/>
      <c r="KLM918" s="75"/>
      <c r="KLN918" s="81"/>
      <c r="KLO918" s="75"/>
      <c r="KLP918" s="81"/>
      <c r="KLQ918" s="75"/>
      <c r="KLR918" s="81"/>
      <c r="KLS918" s="75"/>
      <c r="KLT918" s="81"/>
      <c r="KLU918" s="75"/>
      <c r="KLV918" s="81"/>
      <c r="KLW918" s="75"/>
      <c r="KLX918" s="81"/>
      <c r="KLY918" s="75"/>
      <c r="KLZ918" s="81"/>
      <c r="KMA918" s="75"/>
      <c r="KMB918" s="81"/>
      <c r="KMC918" s="75"/>
      <c r="KMD918" s="81"/>
      <c r="KME918" s="75"/>
      <c r="KMF918" s="81"/>
      <c r="KMG918" s="75"/>
      <c r="KMH918" s="81"/>
      <c r="KMI918" s="75"/>
      <c r="KMJ918" s="81"/>
      <c r="KMK918" s="75"/>
      <c r="KML918" s="81"/>
      <c r="KMM918" s="75"/>
      <c r="KMN918" s="81"/>
      <c r="KMO918" s="75"/>
      <c r="KMP918" s="81"/>
      <c r="KMQ918" s="75"/>
      <c r="KMR918" s="81"/>
      <c r="KMS918" s="75"/>
      <c r="KMT918" s="81"/>
      <c r="KMU918" s="75"/>
      <c r="KMV918" s="81"/>
      <c r="KMW918" s="75"/>
      <c r="KMX918" s="81"/>
      <c r="KMY918" s="75"/>
      <c r="KMZ918" s="81"/>
      <c r="KNA918" s="75"/>
      <c r="KNB918" s="81"/>
      <c r="KNC918" s="75"/>
      <c r="KND918" s="81"/>
      <c r="KNE918" s="75"/>
      <c r="KNF918" s="81"/>
      <c r="KNG918" s="75"/>
      <c r="KNH918" s="81"/>
      <c r="KNI918" s="75"/>
      <c r="KNJ918" s="81"/>
      <c r="KNK918" s="75"/>
      <c r="KNL918" s="81"/>
      <c r="KNM918" s="75"/>
      <c r="KNN918" s="81"/>
      <c r="KNO918" s="75"/>
      <c r="KNP918" s="81"/>
      <c r="KNQ918" s="75"/>
      <c r="KNR918" s="81"/>
      <c r="KNS918" s="75"/>
      <c r="KNT918" s="81"/>
      <c r="KNU918" s="75"/>
      <c r="KNV918" s="81"/>
      <c r="KNW918" s="75"/>
      <c r="KNX918" s="81"/>
      <c r="KNY918" s="75"/>
      <c r="KNZ918" s="81"/>
      <c r="KOA918" s="75"/>
      <c r="KOB918" s="81"/>
      <c r="KOC918" s="75"/>
      <c r="KOD918" s="81"/>
      <c r="KOE918" s="75"/>
      <c r="KOF918" s="81"/>
      <c r="KOG918" s="75"/>
      <c r="KOH918" s="81"/>
      <c r="KOI918" s="75"/>
      <c r="KOJ918" s="81"/>
      <c r="KOK918" s="75"/>
      <c r="KOL918" s="81"/>
      <c r="KOM918" s="75"/>
      <c r="KON918" s="81"/>
      <c r="KOO918" s="75"/>
      <c r="KOP918" s="81"/>
      <c r="KOQ918" s="75"/>
      <c r="KOR918" s="81"/>
      <c r="KOS918" s="75"/>
      <c r="KOT918" s="81"/>
      <c r="KOU918" s="75"/>
      <c r="KOV918" s="81"/>
      <c r="KOW918" s="75"/>
      <c r="KOX918" s="81"/>
      <c r="KOY918" s="75"/>
      <c r="KOZ918" s="81"/>
      <c r="KPA918" s="75"/>
      <c r="KPB918" s="81"/>
      <c r="KPC918" s="75"/>
      <c r="KPD918" s="81"/>
      <c r="KPE918" s="75"/>
      <c r="KPF918" s="81"/>
      <c r="KPG918" s="75"/>
      <c r="KPH918" s="81"/>
      <c r="KPI918" s="75"/>
      <c r="KPJ918" s="81"/>
      <c r="KPK918" s="75"/>
      <c r="KPL918" s="81"/>
      <c r="KPM918" s="75"/>
      <c r="KPN918" s="81"/>
      <c r="KPO918" s="75"/>
      <c r="KPP918" s="81"/>
      <c r="KPQ918" s="75"/>
      <c r="KPR918" s="81"/>
      <c r="KPS918" s="75"/>
      <c r="KPT918" s="81"/>
      <c r="KPU918" s="75"/>
      <c r="KPV918" s="81"/>
      <c r="KPW918" s="75"/>
      <c r="KPX918" s="81"/>
      <c r="KPY918" s="75"/>
      <c r="KPZ918" s="81"/>
      <c r="KQA918" s="75"/>
      <c r="KQB918" s="81"/>
      <c r="KQC918" s="75"/>
      <c r="KQD918" s="81"/>
      <c r="KQE918" s="75"/>
      <c r="KQF918" s="81"/>
      <c r="KQG918" s="75"/>
      <c r="KQH918" s="81"/>
      <c r="KQI918" s="75"/>
      <c r="KQJ918" s="81"/>
      <c r="KQK918" s="75"/>
      <c r="KQL918" s="81"/>
      <c r="KQM918" s="75"/>
      <c r="KQN918" s="81"/>
      <c r="KQO918" s="75"/>
      <c r="KQP918" s="81"/>
      <c r="KQQ918" s="75"/>
      <c r="KQR918" s="81"/>
      <c r="KQS918" s="75"/>
      <c r="KQT918" s="81"/>
      <c r="KQU918" s="75"/>
      <c r="KQV918" s="81"/>
      <c r="KQW918" s="75"/>
      <c r="KQX918" s="81"/>
      <c r="KQY918" s="75"/>
      <c r="KQZ918" s="81"/>
      <c r="KRA918" s="75"/>
      <c r="KRB918" s="81"/>
      <c r="KRC918" s="75"/>
      <c r="KRD918" s="81"/>
      <c r="KRE918" s="75"/>
      <c r="KRF918" s="81"/>
      <c r="KRG918" s="75"/>
      <c r="KRH918" s="81"/>
      <c r="KRI918" s="75"/>
      <c r="KRJ918" s="81"/>
      <c r="KRK918" s="75"/>
      <c r="KRL918" s="81"/>
      <c r="KRM918" s="75"/>
      <c r="KRN918" s="81"/>
      <c r="KRO918" s="75"/>
      <c r="KRP918" s="81"/>
      <c r="KRQ918" s="75"/>
      <c r="KRR918" s="81"/>
      <c r="KRS918" s="75"/>
      <c r="KRT918" s="81"/>
      <c r="KRU918" s="75"/>
      <c r="KRV918" s="81"/>
      <c r="KRW918" s="75"/>
      <c r="KRX918" s="81"/>
      <c r="KRY918" s="75"/>
      <c r="KRZ918" s="81"/>
      <c r="KSA918" s="75"/>
      <c r="KSB918" s="81"/>
      <c r="KSC918" s="75"/>
      <c r="KSD918" s="81"/>
      <c r="KSE918" s="75"/>
      <c r="KSF918" s="81"/>
      <c r="KSG918" s="75"/>
      <c r="KSH918" s="81"/>
      <c r="KSI918" s="75"/>
      <c r="KSJ918" s="81"/>
      <c r="KSK918" s="75"/>
      <c r="KSL918" s="81"/>
      <c r="KSM918" s="75"/>
      <c r="KSN918" s="81"/>
      <c r="KSO918" s="75"/>
      <c r="KSP918" s="81"/>
      <c r="KSQ918" s="75"/>
      <c r="KSR918" s="81"/>
      <c r="KSS918" s="75"/>
      <c r="KST918" s="81"/>
      <c r="KSU918" s="75"/>
      <c r="KSV918" s="81"/>
      <c r="KSW918" s="75"/>
      <c r="KSX918" s="81"/>
      <c r="KSY918" s="75"/>
      <c r="KSZ918" s="81"/>
      <c r="KTA918" s="75"/>
      <c r="KTB918" s="81"/>
      <c r="KTC918" s="75"/>
      <c r="KTD918" s="81"/>
      <c r="KTE918" s="75"/>
      <c r="KTF918" s="81"/>
      <c r="KTG918" s="75"/>
      <c r="KTH918" s="81"/>
      <c r="KTI918" s="75"/>
      <c r="KTJ918" s="81"/>
      <c r="KTK918" s="75"/>
      <c r="KTL918" s="81"/>
      <c r="KTM918" s="75"/>
      <c r="KTN918" s="81"/>
      <c r="KTO918" s="75"/>
      <c r="KTP918" s="81"/>
      <c r="KTQ918" s="75"/>
      <c r="KTR918" s="81"/>
      <c r="KTS918" s="75"/>
      <c r="KTT918" s="81"/>
      <c r="KTU918" s="75"/>
      <c r="KTV918" s="81"/>
      <c r="KTW918" s="75"/>
      <c r="KTX918" s="81"/>
      <c r="KTY918" s="75"/>
      <c r="KTZ918" s="81"/>
      <c r="KUA918" s="75"/>
      <c r="KUB918" s="81"/>
      <c r="KUC918" s="75"/>
      <c r="KUD918" s="81"/>
      <c r="KUE918" s="75"/>
      <c r="KUF918" s="81"/>
      <c r="KUG918" s="75"/>
      <c r="KUH918" s="81"/>
      <c r="KUI918" s="75"/>
      <c r="KUJ918" s="81"/>
      <c r="KUK918" s="75"/>
      <c r="KUL918" s="81"/>
      <c r="KUM918" s="75"/>
      <c r="KUN918" s="81"/>
      <c r="KUO918" s="75"/>
      <c r="KUP918" s="81"/>
      <c r="KUQ918" s="75"/>
      <c r="KUR918" s="81"/>
      <c r="KUS918" s="75"/>
      <c r="KUT918" s="81"/>
      <c r="KUU918" s="75"/>
      <c r="KUV918" s="81"/>
      <c r="KUW918" s="75"/>
      <c r="KUX918" s="81"/>
      <c r="KUY918" s="75"/>
      <c r="KUZ918" s="81"/>
      <c r="KVA918" s="75"/>
      <c r="KVB918" s="81"/>
      <c r="KVC918" s="75"/>
      <c r="KVD918" s="81"/>
      <c r="KVE918" s="75"/>
      <c r="KVF918" s="81"/>
      <c r="KVG918" s="75"/>
      <c r="KVH918" s="81"/>
      <c r="KVI918" s="75"/>
      <c r="KVJ918" s="81"/>
      <c r="KVK918" s="75"/>
      <c r="KVL918" s="81"/>
      <c r="KVM918" s="75"/>
      <c r="KVN918" s="81"/>
      <c r="KVO918" s="75"/>
      <c r="KVP918" s="81"/>
      <c r="KVQ918" s="75"/>
      <c r="KVR918" s="81"/>
      <c r="KVS918" s="75"/>
      <c r="KVT918" s="81"/>
      <c r="KVU918" s="75"/>
      <c r="KVV918" s="81"/>
      <c r="KVW918" s="75"/>
      <c r="KVX918" s="81"/>
      <c r="KVY918" s="75"/>
      <c r="KVZ918" s="81"/>
      <c r="KWA918" s="75"/>
      <c r="KWB918" s="81"/>
      <c r="KWC918" s="75"/>
      <c r="KWD918" s="81"/>
      <c r="KWE918" s="75"/>
      <c r="KWF918" s="81"/>
      <c r="KWG918" s="75"/>
      <c r="KWH918" s="81"/>
      <c r="KWI918" s="75"/>
      <c r="KWJ918" s="81"/>
      <c r="KWK918" s="75"/>
      <c r="KWL918" s="81"/>
      <c r="KWM918" s="75"/>
      <c r="KWN918" s="81"/>
      <c r="KWO918" s="75"/>
      <c r="KWP918" s="81"/>
      <c r="KWQ918" s="75"/>
      <c r="KWR918" s="81"/>
      <c r="KWS918" s="75"/>
      <c r="KWT918" s="81"/>
      <c r="KWU918" s="75"/>
      <c r="KWV918" s="81"/>
      <c r="KWW918" s="75"/>
      <c r="KWX918" s="81"/>
      <c r="KWY918" s="75"/>
      <c r="KWZ918" s="81"/>
      <c r="KXA918" s="75"/>
      <c r="KXB918" s="81"/>
      <c r="KXC918" s="75"/>
      <c r="KXD918" s="81"/>
      <c r="KXE918" s="75"/>
      <c r="KXF918" s="81"/>
      <c r="KXG918" s="75"/>
      <c r="KXH918" s="81"/>
      <c r="KXI918" s="75"/>
      <c r="KXJ918" s="81"/>
      <c r="KXK918" s="75"/>
      <c r="KXL918" s="81"/>
      <c r="KXM918" s="75"/>
      <c r="KXN918" s="81"/>
      <c r="KXO918" s="75"/>
      <c r="KXP918" s="81"/>
      <c r="KXQ918" s="75"/>
      <c r="KXR918" s="81"/>
      <c r="KXS918" s="75"/>
      <c r="KXT918" s="81"/>
      <c r="KXU918" s="75"/>
      <c r="KXV918" s="81"/>
      <c r="KXW918" s="75"/>
      <c r="KXX918" s="81"/>
      <c r="KXY918" s="75"/>
      <c r="KXZ918" s="81"/>
      <c r="KYA918" s="75"/>
      <c r="KYB918" s="81"/>
      <c r="KYC918" s="75"/>
      <c r="KYD918" s="81"/>
      <c r="KYE918" s="75"/>
      <c r="KYF918" s="81"/>
      <c r="KYG918" s="75"/>
      <c r="KYH918" s="81"/>
      <c r="KYI918" s="75"/>
      <c r="KYJ918" s="81"/>
      <c r="KYK918" s="75"/>
      <c r="KYL918" s="81"/>
      <c r="KYM918" s="75"/>
      <c r="KYN918" s="81"/>
      <c r="KYO918" s="75"/>
      <c r="KYP918" s="81"/>
      <c r="KYQ918" s="75"/>
      <c r="KYR918" s="81"/>
      <c r="KYS918" s="75"/>
      <c r="KYT918" s="81"/>
      <c r="KYU918" s="75"/>
      <c r="KYV918" s="81"/>
      <c r="KYW918" s="75"/>
      <c r="KYX918" s="81"/>
      <c r="KYY918" s="75"/>
      <c r="KYZ918" s="81"/>
      <c r="KZA918" s="75"/>
      <c r="KZB918" s="81"/>
      <c r="KZC918" s="75"/>
      <c r="KZD918" s="81"/>
      <c r="KZE918" s="75"/>
      <c r="KZF918" s="81"/>
      <c r="KZG918" s="75"/>
      <c r="KZH918" s="81"/>
      <c r="KZI918" s="75"/>
      <c r="KZJ918" s="81"/>
      <c r="KZK918" s="75"/>
      <c r="KZL918" s="81"/>
      <c r="KZM918" s="75"/>
      <c r="KZN918" s="81"/>
      <c r="KZO918" s="75"/>
      <c r="KZP918" s="81"/>
      <c r="KZQ918" s="75"/>
      <c r="KZR918" s="81"/>
      <c r="KZS918" s="75"/>
      <c r="KZT918" s="81"/>
      <c r="KZU918" s="75"/>
      <c r="KZV918" s="81"/>
      <c r="KZW918" s="75"/>
      <c r="KZX918" s="81"/>
      <c r="KZY918" s="75"/>
      <c r="KZZ918" s="81"/>
      <c r="LAA918" s="75"/>
      <c r="LAB918" s="81"/>
      <c r="LAC918" s="75"/>
      <c r="LAD918" s="81"/>
      <c r="LAE918" s="75"/>
      <c r="LAF918" s="81"/>
      <c r="LAG918" s="75"/>
      <c r="LAH918" s="81"/>
      <c r="LAI918" s="75"/>
      <c r="LAJ918" s="81"/>
      <c r="LAK918" s="75"/>
      <c r="LAL918" s="81"/>
      <c r="LAM918" s="75"/>
      <c r="LAN918" s="81"/>
      <c r="LAO918" s="75"/>
      <c r="LAP918" s="81"/>
      <c r="LAQ918" s="75"/>
      <c r="LAR918" s="81"/>
      <c r="LAS918" s="75"/>
      <c r="LAT918" s="81"/>
      <c r="LAU918" s="75"/>
      <c r="LAV918" s="81"/>
      <c r="LAW918" s="75"/>
      <c r="LAX918" s="81"/>
      <c r="LAY918" s="75"/>
      <c r="LAZ918" s="81"/>
      <c r="LBA918" s="75"/>
      <c r="LBB918" s="81"/>
      <c r="LBC918" s="75"/>
      <c r="LBD918" s="81"/>
      <c r="LBE918" s="75"/>
      <c r="LBF918" s="81"/>
      <c r="LBG918" s="75"/>
      <c r="LBH918" s="81"/>
      <c r="LBI918" s="75"/>
      <c r="LBJ918" s="81"/>
      <c r="LBK918" s="75"/>
      <c r="LBL918" s="81"/>
      <c r="LBM918" s="75"/>
      <c r="LBN918" s="81"/>
      <c r="LBO918" s="75"/>
      <c r="LBP918" s="81"/>
      <c r="LBQ918" s="75"/>
      <c r="LBR918" s="81"/>
      <c r="LBS918" s="75"/>
      <c r="LBT918" s="81"/>
      <c r="LBU918" s="75"/>
      <c r="LBV918" s="81"/>
      <c r="LBW918" s="75"/>
      <c r="LBX918" s="81"/>
      <c r="LBY918" s="75"/>
      <c r="LBZ918" s="81"/>
      <c r="LCA918" s="75"/>
      <c r="LCB918" s="81"/>
      <c r="LCC918" s="75"/>
      <c r="LCD918" s="81"/>
      <c r="LCE918" s="75"/>
      <c r="LCF918" s="81"/>
      <c r="LCG918" s="75"/>
      <c r="LCH918" s="81"/>
      <c r="LCI918" s="75"/>
      <c r="LCJ918" s="81"/>
      <c r="LCK918" s="75"/>
      <c r="LCL918" s="81"/>
      <c r="LCM918" s="75"/>
      <c r="LCN918" s="81"/>
      <c r="LCO918" s="75"/>
      <c r="LCP918" s="81"/>
      <c r="LCQ918" s="75"/>
      <c r="LCR918" s="81"/>
      <c r="LCS918" s="75"/>
      <c r="LCT918" s="81"/>
      <c r="LCU918" s="75"/>
      <c r="LCV918" s="81"/>
      <c r="LCW918" s="75"/>
      <c r="LCX918" s="81"/>
      <c r="LCY918" s="75"/>
      <c r="LCZ918" s="81"/>
      <c r="LDA918" s="75"/>
      <c r="LDB918" s="81"/>
      <c r="LDC918" s="75"/>
      <c r="LDD918" s="81"/>
      <c r="LDE918" s="75"/>
      <c r="LDF918" s="81"/>
      <c r="LDG918" s="75"/>
      <c r="LDH918" s="81"/>
      <c r="LDI918" s="75"/>
      <c r="LDJ918" s="81"/>
      <c r="LDK918" s="75"/>
      <c r="LDL918" s="81"/>
      <c r="LDM918" s="75"/>
      <c r="LDN918" s="81"/>
      <c r="LDO918" s="75"/>
      <c r="LDP918" s="81"/>
      <c r="LDQ918" s="75"/>
      <c r="LDR918" s="81"/>
      <c r="LDS918" s="75"/>
      <c r="LDT918" s="81"/>
      <c r="LDU918" s="75"/>
      <c r="LDV918" s="81"/>
      <c r="LDW918" s="75"/>
      <c r="LDX918" s="81"/>
      <c r="LDY918" s="75"/>
      <c r="LDZ918" s="81"/>
      <c r="LEA918" s="75"/>
      <c r="LEB918" s="81"/>
      <c r="LEC918" s="75"/>
      <c r="LED918" s="81"/>
      <c r="LEE918" s="75"/>
      <c r="LEF918" s="81"/>
      <c r="LEG918" s="75"/>
      <c r="LEH918" s="81"/>
      <c r="LEI918" s="75"/>
      <c r="LEJ918" s="81"/>
      <c r="LEK918" s="75"/>
      <c r="LEL918" s="81"/>
      <c r="LEM918" s="75"/>
      <c r="LEN918" s="81"/>
      <c r="LEO918" s="75"/>
      <c r="LEP918" s="81"/>
      <c r="LEQ918" s="75"/>
      <c r="LER918" s="81"/>
      <c r="LES918" s="75"/>
      <c r="LET918" s="81"/>
      <c r="LEU918" s="75"/>
      <c r="LEV918" s="81"/>
      <c r="LEW918" s="75"/>
      <c r="LEX918" s="81"/>
      <c r="LEY918" s="75"/>
      <c r="LEZ918" s="81"/>
      <c r="LFA918" s="75"/>
      <c r="LFB918" s="81"/>
      <c r="LFC918" s="75"/>
      <c r="LFD918" s="81"/>
      <c r="LFE918" s="75"/>
      <c r="LFF918" s="81"/>
      <c r="LFG918" s="75"/>
      <c r="LFH918" s="81"/>
      <c r="LFI918" s="75"/>
      <c r="LFJ918" s="81"/>
      <c r="LFK918" s="75"/>
      <c r="LFL918" s="81"/>
      <c r="LFM918" s="75"/>
      <c r="LFN918" s="81"/>
      <c r="LFO918" s="75"/>
      <c r="LFP918" s="81"/>
      <c r="LFQ918" s="75"/>
      <c r="LFR918" s="81"/>
      <c r="LFS918" s="75"/>
      <c r="LFT918" s="81"/>
      <c r="LFU918" s="75"/>
      <c r="LFV918" s="81"/>
      <c r="LFW918" s="75"/>
      <c r="LFX918" s="81"/>
      <c r="LFY918" s="75"/>
      <c r="LFZ918" s="81"/>
      <c r="LGA918" s="75"/>
      <c r="LGB918" s="81"/>
      <c r="LGC918" s="75"/>
      <c r="LGD918" s="81"/>
      <c r="LGE918" s="75"/>
      <c r="LGF918" s="81"/>
      <c r="LGG918" s="75"/>
      <c r="LGH918" s="81"/>
      <c r="LGI918" s="75"/>
      <c r="LGJ918" s="81"/>
      <c r="LGK918" s="75"/>
      <c r="LGL918" s="81"/>
      <c r="LGM918" s="75"/>
      <c r="LGN918" s="81"/>
      <c r="LGO918" s="75"/>
      <c r="LGP918" s="81"/>
      <c r="LGQ918" s="75"/>
      <c r="LGR918" s="81"/>
      <c r="LGS918" s="75"/>
      <c r="LGT918" s="81"/>
      <c r="LGU918" s="75"/>
      <c r="LGV918" s="81"/>
      <c r="LGW918" s="75"/>
      <c r="LGX918" s="81"/>
      <c r="LGY918" s="75"/>
      <c r="LGZ918" s="81"/>
      <c r="LHA918" s="75"/>
      <c r="LHB918" s="81"/>
      <c r="LHC918" s="75"/>
      <c r="LHD918" s="81"/>
      <c r="LHE918" s="75"/>
      <c r="LHF918" s="81"/>
      <c r="LHG918" s="75"/>
      <c r="LHH918" s="81"/>
      <c r="LHI918" s="75"/>
      <c r="LHJ918" s="81"/>
      <c r="LHK918" s="75"/>
      <c r="LHL918" s="81"/>
      <c r="LHM918" s="75"/>
      <c r="LHN918" s="81"/>
      <c r="LHO918" s="75"/>
      <c r="LHP918" s="81"/>
      <c r="LHQ918" s="75"/>
      <c r="LHR918" s="81"/>
      <c r="LHS918" s="75"/>
      <c r="LHT918" s="81"/>
      <c r="LHU918" s="75"/>
      <c r="LHV918" s="81"/>
      <c r="LHW918" s="75"/>
      <c r="LHX918" s="81"/>
      <c r="LHY918" s="75"/>
      <c r="LHZ918" s="81"/>
      <c r="LIA918" s="75"/>
      <c r="LIB918" s="81"/>
      <c r="LIC918" s="75"/>
      <c r="LID918" s="81"/>
      <c r="LIE918" s="75"/>
      <c r="LIF918" s="81"/>
      <c r="LIG918" s="75"/>
      <c r="LIH918" s="81"/>
      <c r="LII918" s="75"/>
      <c r="LIJ918" s="81"/>
      <c r="LIK918" s="75"/>
      <c r="LIL918" s="81"/>
      <c r="LIM918" s="75"/>
      <c r="LIN918" s="81"/>
      <c r="LIO918" s="75"/>
      <c r="LIP918" s="81"/>
      <c r="LIQ918" s="75"/>
      <c r="LIR918" s="81"/>
      <c r="LIS918" s="75"/>
      <c r="LIT918" s="81"/>
      <c r="LIU918" s="75"/>
      <c r="LIV918" s="81"/>
      <c r="LIW918" s="75"/>
      <c r="LIX918" s="81"/>
      <c r="LIY918" s="75"/>
      <c r="LIZ918" s="81"/>
      <c r="LJA918" s="75"/>
      <c r="LJB918" s="81"/>
      <c r="LJC918" s="75"/>
      <c r="LJD918" s="81"/>
      <c r="LJE918" s="75"/>
      <c r="LJF918" s="81"/>
      <c r="LJG918" s="75"/>
      <c r="LJH918" s="81"/>
      <c r="LJI918" s="75"/>
      <c r="LJJ918" s="81"/>
      <c r="LJK918" s="75"/>
      <c r="LJL918" s="81"/>
      <c r="LJM918" s="75"/>
      <c r="LJN918" s="81"/>
      <c r="LJO918" s="75"/>
      <c r="LJP918" s="81"/>
      <c r="LJQ918" s="75"/>
      <c r="LJR918" s="81"/>
      <c r="LJS918" s="75"/>
      <c r="LJT918" s="81"/>
      <c r="LJU918" s="75"/>
      <c r="LJV918" s="81"/>
      <c r="LJW918" s="75"/>
      <c r="LJX918" s="81"/>
      <c r="LJY918" s="75"/>
      <c r="LJZ918" s="81"/>
      <c r="LKA918" s="75"/>
      <c r="LKB918" s="81"/>
      <c r="LKC918" s="75"/>
      <c r="LKD918" s="81"/>
      <c r="LKE918" s="75"/>
      <c r="LKF918" s="81"/>
      <c r="LKG918" s="75"/>
      <c r="LKH918" s="81"/>
      <c r="LKI918" s="75"/>
      <c r="LKJ918" s="81"/>
      <c r="LKK918" s="75"/>
      <c r="LKL918" s="81"/>
      <c r="LKM918" s="75"/>
      <c r="LKN918" s="81"/>
      <c r="LKO918" s="75"/>
      <c r="LKP918" s="81"/>
      <c r="LKQ918" s="75"/>
      <c r="LKR918" s="81"/>
      <c r="LKS918" s="75"/>
      <c r="LKT918" s="81"/>
      <c r="LKU918" s="75"/>
      <c r="LKV918" s="81"/>
      <c r="LKW918" s="75"/>
      <c r="LKX918" s="81"/>
      <c r="LKY918" s="75"/>
      <c r="LKZ918" s="81"/>
      <c r="LLA918" s="75"/>
      <c r="LLB918" s="81"/>
      <c r="LLC918" s="75"/>
      <c r="LLD918" s="81"/>
      <c r="LLE918" s="75"/>
      <c r="LLF918" s="81"/>
      <c r="LLG918" s="75"/>
      <c r="LLH918" s="81"/>
      <c r="LLI918" s="75"/>
      <c r="LLJ918" s="81"/>
      <c r="LLK918" s="75"/>
      <c r="LLL918" s="81"/>
      <c r="LLM918" s="75"/>
      <c r="LLN918" s="81"/>
      <c r="LLO918" s="75"/>
      <c r="LLP918" s="81"/>
      <c r="LLQ918" s="75"/>
      <c r="LLR918" s="81"/>
      <c r="LLS918" s="75"/>
      <c r="LLT918" s="81"/>
      <c r="LLU918" s="75"/>
      <c r="LLV918" s="81"/>
      <c r="LLW918" s="75"/>
      <c r="LLX918" s="81"/>
      <c r="LLY918" s="75"/>
      <c r="LLZ918" s="81"/>
      <c r="LMA918" s="75"/>
      <c r="LMB918" s="81"/>
      <c r="LMC918" s="75"/>
      <c r="LMD918" s="81"/>
      <c r="LME918" s="75"/>
      <c r="LMF918" s="81"/>
      <c r="LMG918" s="75"/>
      <c r="LMH918" s="81"/>
      <c r="LMI918" s="75"/>
      <c r="LMJ918" s="81"/>
      <c r="LMK918" s="75"/>
      <c r="LML918" s="81"/>
      <c r="LMM918" s="75"/>
      <c r="LMN918" s="81"/>
      <c r="LMO918" s="75"/>
      <c r="LMP918" s="81"/>
      <c r="LMQ918" s="75"/>
      <c r="LMR918" s="81"/>
      <c r="LMS918" s="75"/>
      <c r="LMT918" s="81"/>
      <c r="LMU918" s="75"/>
      <c r="LMV918" s="81"/>
      <c r="LMW918" s="75"/>
      <c r="LMX918" s="81"/>
      <c r="LMY918" s="75"/>
      <c r="LMZ918" s="81"/>
      <c r="LNA918" s="75"/>
      <c r="LNB918" s="81"/>
      <c r="LNC918" s="75"/>
      <c r="LND918" s="81"/>
      <c r="LNE918" s="75"/>
      <c r="LNF918" s="81"/>
      <c r="LNG918" s="75"/>
      <c r="LNH918" s="81"/>
      <c r="LNI918" s="75"/>
      <c r="LNJ918" s="81"/>
      <c r="LNK918" s="75"/>
      <c r="LNL918" s="81"/>
      <c r="LNM918" s="75"/>
      <c r="LNN918" s="81"/>
      <c r="LNO918" s="75"/>
      <c r="LNP918" s="81"/>
      <c r="LNQ918" s="75"/>
      <c r="LNR918" s="81"/>
      <c r="LNS918" s="75"/>
      <c r="LNT918" s="81"/>
      <c r="LNU918" s="75"/>
      <c r="LNV918" s="81"/>
      <c r="LNW918" s="75"/>
      <c r="LNX918" s="81"/>
      <c r="LNY918" s="75"/>
      <c r="LNZ918" s="81"/>
      <c r="LOA918" s="75"/>
      <c r="LOB918" s="81"/>
      <c r="LOC918" s="75"/>
      <c r="LOD918" s="81"/>
      <c r="LOE918" s="75"/>
      <c r="LOF918" s="81"/>
      <c r="LOG918" s="75"/>
      <c r="LOH918" s="81"/>
      <c r="LOI918" s="75"/>
      <c r="LOJ918" s="81"/>
      <c r="LOK918" s="75"/>
      <c r="LOL918" s="81"/>
      <c r="LOM918" s="75"/>
      <c r="LON918" s="81"/>
      <c r="LOO918" s="75"/>
      <c r="LOP918" s="81"/>
      <c r="LOQ918" s="75"/>
      <c r="LOR918" s="81"/>
      <c r="LOS918" s="75"/>
      <c r="LOT918" s="81"/>
      <c r="LOU918" s="75"/>
      <c r="LOV918" s="81"/>
      <c r="LOW918" s="75"/>
      <c r="LOX918" s="81"/>
      <c r="LOY918" s="75"/>
      <c r="LOZ918" s="81"/>
      <c r="LPA918" s="75"/>
      <c r="LPB918" s="81"/>
      <c r="LPC918" s="75"/>
      <c r="LPD918" s="81"/>
      <c r="LPE918" s="75"/>
      <c r="LPF918" s="81"/>
      <c r="LPG918" s="75"/>
      <c r="LPH918" s="81"/>
      <c r="LPI918" s="75"/>
      <c r="LPJ918" s="81"/>
      <c r="LPK918" s="75"/>
      <c r="LPL918" s="81"/>
      <c r="LPM918" s="75"/>
      <c r="LPN918" s="81"/>
      <c r="LPO918" s="75"/>
      <c r="LPP918" s="81"/>
      <c r="LPQ918" s="75"/>
      <c r="LPR918" s="81"/>
      <c r="LPS918" s="75"/>
      <c r="LPT918" s="81"/>
      <c r="LPU918" s="75"/>
      <c r="LPV918" s="81"/>
      <c r="LPW918" s="75"/>
      <c r="LPX918" s="81"/>
      <c r="LPY918" s="75"/>
      <c r="LPZ918" s="81"/>
      <c r="LQA918" s="75"/>
      <c r="LQB918" s="81"/>
      <c r="LQC918" s="75"/>
      <c r="LQD918" s="81"/>
      <c r="LQE918" s="75"/>
      <c r="LQF918" s="81"/>
      <c r="LQG918" s="75"/>
      <c r="LQH918" s="81"/>
      <c r="LQI918" s="75"/>
      <c r="LQJ918" s="81"/>
      <c r="LQK918" s="75"/>
      <c r="LQL918" s="81"/>
      <c r="LQM918" s="75"/>
      <c r="LQN918" s="81"/>
      <c r="LQO918" s="75"/>
      <c r="LQP918" s="81"/>
      <c r="LQQ918" s="75"/>
      <c r="LQR918" s="81"/>
      <c r="LQS918" s="75"/>
      <c r="LQT918" s="81"/>
      <c r="LQU918" s="75"/>
      <c r="LQV918" s="81"/>
      <c r="LQW918" s="75"/>
      <c r="LQX918" s="81"/>
      <c r="LQY918" s="75"/>
      <c r="LQZ918" s="81"/>
      <c r="LRA918" s="75"/>
      <c r="LRB918" s="81"/>
      <c r="LRC918" s="75"/>
      <c r="LRD918" s="81"/>
      <c r="LRE918" s="75"/>
      <c r="LRF918" s="81"/>
      <c r="LRG918" s="75"/>
      <c r="LRH918" s="81"/>
      <c r="LRI918" s="75"/>
      <c r="LRJ918" s="81"/>
      <c r="LRK918" s="75"/>
      <c r="LRL918" s="81"/>
      <c r="LRM918" s="75"/>
      <c r="LRN918" s="81"/>
      <c r="LRO918" s="75"/>
      <c r="LRP918" s="81"/>
      <c r="LRQ918" s="75"/>
      <c r="LRR918" s="81"/>
      <c r="LRS918" s="75"/>
      <c r="LRT918" s="81"/>
      <c r="LRU918" s="75"/>
      <c r="LRV918" s="81"/>
      <c r="LRW918" s="75"/>
      <c r="LRX918" s="81"/>
      <c r="LRY918" s="75"/>
      <c r="LRZ918" s="81"/>
      <c r="LSA918" s="75"/>
      <c r="LSB918" s="81"/>
      <c r="LSC918" s="75"/>
      <c r="LSD918" s="81"/>
      <c r="LSE918" s="75"/>
      <c r="LSF918" s="81"/>
      <c r="LSG918" s="75"/>
      <c r="LSH918" s="81"/>
      <c r="LSI918" s="75"/>
      <c r="LSJ918" s="81"/>
      <c r="LSK918" s="75"/>
      <c r="LSL918" s="81"/>
      <c r="LSM918" s="75"/>
      <c r="LSN918" s="81"/>
      <c r="LSO918" s="75"/>
      <c r="LSP918" s="81"/>
      <c r="LSQ918" s="75"/>
      <c r="LSR918" s="81"/>
      <c r="LSS918" s="75"/>
      <c r="LST918" s="81"/>
      <c r="LSU918" s="75"/>
      <c r="LSV918" s="81"/>
      <c r="LSW918" s="75"/>
      <c r="LSX918" s="81"/>
      <c r="LSY918" s="75"/>
      <c r="LSZ918" s="81"/>
      <c r="LTA918" s="75"/>
      <c r="LTB918" s="81"/>
      <c r="LTC918" s="75"/>
      <c r="LTD918" s="81"/>
      <c r="LTE918" s="75"/>
      <c r="LTF918" s="81"/>
      <c r="LTG918" s="75"/>
      <c r="LTH918" s="81"/>
      <c r="LTI918" s="75"/>
      <c r="LTJ918" s="81"/>
      <c r="LTK918" s="75"/>
      <c r="LTL918" s="81"/>
      <c r="LTM918" s="75"/>
      <c r="LTN918" s="81"/>
      <c r="LTO918" s="75"/>
      <c r="LTP918" s="81"/>
      <c r="LTQ918" s="75"/>
      <c r="LTR918" s="81"/>
      <c r="LTS918" s="75"/>
      <c r="LTT918" s="81"/>
      <c r="LTU918" s="75"/>
      <c r="LTV918" s="81"/>
      <c r="LTW918" s="75"/>
      <c r="LTX918" s="81"/>
      <c r="LTY918" s="75"/>
      <c r="LTZ918" s="81"/>
      <c r="LUA918" s="75"/>
      <c r="LUB918" s="81"/>
      <c r="LUC918" s="75"/>
      <c r="LUD918" s="81"/>
      <c r="LUE918" s="75"/>
      <c r="LUF918" s="81"/>
      <c r="LUG918" s="75"/>
      <c r="LUH918" s="81"/>
      <c r="LUI918" s="75"/>
      <c r="LUJ918" s="81"/>
      <c r="LUK918" s="75"/>
      <c r="LUL918" s="81"/>
      <c r="LUM918" s="75"/>
      <c r="LUN918" s="81"/>
      <c r="LUO918" s="75"/>
      <c r="LUP918" s="81"/>
      <c r="LUQ918" s="75"/>
      <c r="LUR918" s="81"/>
      <c r="LUS918" s="75"/>
      <c r="LUT918" s="81"/>
      <c r="LUU918" s="75"/>
      <c r="LUV918" s="81"/>
      <c r="LUW918" s="75"/>
      <c r="LUX918" s="81"/>
      <c r="LUY918" s="75"/>
      <c r="LUZ918" s="81"/>
      <c r="LVA918" s="75"/>
      <c r="LVB918" s="81"/>
      <c r="LVC918" s="75"/>
      <c r="LVD918" s="81"/>
      <c r="LVE918" s="75"/>
      <c r="LVF918" s="81"/>
      <c r="LVG918" s="75"/>
      <c r="LVH918" s="81"/>
      <c r="LVI918" s="75"/>
      <c r="LVJ918" s="81"/>
      <c r="LVK918" s="75"/>
      <c r="LVL918" s="81"/>
      <c r="LVM918" s="75"/>
      <c r="LVN918" s="81"/>
      <c r="LVO918" s="75"/>
      <c r="LVP918" s="81"/>
      <c r="LVQ918" s="75"/>
      <c r="LVR918" s="81"/>
      <c r="LVS918" s="75"/>
      <c r="LVT918" s="81"/>
      <c r="LVU918" s="75"/>
      <c r="LVV918" s="81"/>
      <c r="LVW918" s="75"/>
      <c r="LVX918" s="81"/>
      <c r="LVY918" s="75"/>
      <c r="LVZ918" s="81"/>
      <c r="LWA918" s="75"/>
      <c r="LWB918" s="81"/>
      <c r="LWC918" s="75"/>
      <c r="LWD918" s="81"/>
      <c r="LWE918" s="75"/>
      <c r="LWF918" s="81"/>
      <c r="LWG918" s="75"/>
      <c r="LWH918" s="81"/>
      <c r="LWI918" s="75"/>
      <c r="LWJ918" s="81"/>
      <c r="LWK918" s="75"/>
      <c r="LWL918" s="81"/>
      <c r="LWM918" s="75"/>
      <c r="LWN918" s="81"/>
      <c r="LWO918" s="75"/>
      <c r="LWP918" s="81"/>
      <c r="LWQ918" s="75"/>
      <c r="LWR918" s="81"/>
      <c r="LWS918" s="75"/>
      <c r="LWT918" s="81"/>
      <c r="LWU918" s="75"/>
      <c r="LWV918" s="81"/>
      <c r="LWW918" s="75"/>
      <c r="LWX918" s="81"/>
      <c r="LWY918" s="75"/>
      <c r="LWZ918" s="81"/>
      <c r="LXA918" s="75"/>
      <c r="LXB918" s="81"/>
      <c r="LXC918" s="75"/>
      <c r="LXD918" s="81"/>
      <c r="LXE918" s="75"/>
      <c r="LXF918" s="81"/>
      <c r="LXG918" s="75"/>
      <c r="LXH918" s="81"/>
      <c r="LXI918" s="75"/>
      <c r="LXJ918" s="81"/>
      <c r="LXK918" s="75"/>
      <c r="LXL918" s="81"/>
      <c r="LXM918" s="75"/>
      <c r="LXN918" s="81"/>
      <c r="LXO918" s="75"/>
      <c r="LXP918" s="81"/>
      <c r="LXQ918" s="75"/>
      <c r="LXR918" s="81"/>
      <c r="LXS918" s="75"/>
      <c r="LXT918" s="81"/>
      <c r="LXU918" s="75"/>
      <c r="LXV918" s="81"/>
      <c r="LXW918" s="75"/>
      <c r="LXX918" s="81"/>
      <c r="LXY918" s="75"/>
      <c r="LXZ918" s="81"/>
      <c r="LYA918" s="75"/>
      <c r="LYB918" s="81"/>
      <c r="LYC918" s="75"/>
      <c r="LYD918" s="81"/>
      <c r="LYE918" s="75"/>
      <c r="LYF918" s="81"/>
      <c r="LYG918" s="75"/>
      <c r="LYH918" s="81"/>
      <c r="LYI918" s="75"/>
      <c r="LYJ918" s="81"/>
      <c r="LYK918" s="75"/>
      <c r="LYL918" s="81"/>
      <c r="LYM918" s="75"/>
      <c r="LYN918" s="81"/>
      <c r="LYO918" s="75"/>
      <c r="LYP918" s="81"/>
      <c r="LYQ918" s="75"/>
      <c r="LYR918" s="81"/>
      <c r="LYS918" s="75"/>
      <c r="LYT918" s="81"/>
      <c r="LYU918" s="75"/>
      <c r="LYV918" s="81"/>
      <c r="LYW918" s="75"/>
      <c r="LYX918" s="81"/>
      <c r="LYY918" s="75"/>
      <c r="LYZ918" s="81"/>
      <c r="LZA918" s="75"/>
      <c r="LZB918" s="81"/>
      <c r="LZC918" s="75"/>
      <c r="LZD918" s="81"/>
      <c r="LZE918" s="75"/>
      <c r="LZF918" s="81"/>
      <c r="LZG918" s="75"/>
      <c r="LZH918" s="81"/>
      <c r="LZI918" s="75"/>
      <c r="LZJ918" s="81"/>
      <c r="LZK918" s="75"/>
      <c r="LZL918" s="81"/>
      <c r="LZM918" s="75"/>
      <c r="LZN918" s="81"/>
      <c r="LZO918" s="75"/>
      <c r="LZP918" s="81"/>
      <c r="LZQ918" s="75"/>
      <c r="LZR918" s="81"/>
      <c r="LZS918" s="75"/>
      <c r="LZT918" s="81"/>
      <c r="LZU918" s="75"/>
      <c r="LZV918" s="81"/>
      <c r="LZW918" s="75"/>
      <c r="LZX918" s="81"/>
      <c r="LZY918" s="75"/>
      <c r="LZZ918" s="81"/>
      <c r="MAA918" s="75"/>
      <c r="MAB918" s="81"/>
      <c r="MAC918" s="75"/>
      <c r="MAD918" s="81"/>
      <c r="MAE918" s="75"/>
      <c r="MAF918" s="81"/>
      <c r="MAG918" s="75"/>
      <c r="MAH918" s="81"/>
      <c r="MAI918" s="75"/>
      <c r="MAJ918" s="81"/>
      <c r="MAK918" s="75"/>
      <c r="MAL918" s="81"/>
      <c r="MAM918" s="75"/>
      <c r="MAN918" s="81"/>
      <c r="MAO918" s="75"/>
      <c r="MAP918" s="81"/>
      <c r="MAQ918" s="75"/>
      <c r="MAR918" s="81"/>
      <c r="MAS918" s="75"/>
      <c r="MAT918" s="81"/>
      <c r="MAU918" s="75"/>
      <c r="MAV918" s="81"/>
      <c r="MAW918" s="75"/>
      <c r="MAX918" s="81"/>
      <c r="MAY918" s="75"/>
      <c r="MAZ918" s="81"/>
      <c r="MBA918" s="75"/>
      <c r="MBB918" s="81"/>
      <c r="MBC918" s="75"/>
      <c r="MBD918" s="81"/>
      <c r="MBE918" s="75"/>
      <c r="MBF918" s="81"/>
      <c r="MBG918" s="75"/>
      <c r="MBH918" s="81"/>
      <c r="MBI918" s="75"/>
      <c r="MBJ918" s="81"/>
      <c r="MBK918" s="75"/>
      <c r="MBL918" s="81"/>
      <c r="MBM918" s="75"/>
      <c r="MBN918" s="81"/>
      <c r="MBO918" s="75"/>
      <c r="MBP918" s="81"/>
      <c r="MBQ918" s="75"/>
      <c r="MBR918" s="81"/>
      <c r="MBS918" s="75"/>
      <c r="MBT918" s="81"/>
      <c r="MBU918" s="75"/>
      <c r="MBV918" s="81"/>
      <c r="MBW918" s="75"/>
      <c r="MBX918" s="81"/>
      <c r="MBY918" s="75"/>
      <c r="MBZ918" s="81"/>
      <c r="MCA918" s="75"/>
      <c r="MCB918" s="81"/>
      <c r="MCC918" s="75"/>
      <c r="MCD918" s="81"/>
      <c r="MCE918" s="75"/>
      <c r="MCF918" s="81"/>
      <c r="MCG918" s="75"/>
      <c r="MCH918" s="81"/>
      <c r="MCI918" s="75"/>
      <c r="MCJ918" s="81"/>
      <c r="MCK918" s="75"/>
      <c r="MCL918" s="81"/>
      <c r="MCM918" s="75"/>
      <c r="MCN918" s="81"/>
      <c r="MCO918" s="75"/>
      <c r="MCP918" s="81"/>
      <c r="MCQ918" s="75"/>
      <c r="MCR918" s="81"/>
      <c r="MCS918" s="75"/>
      <c r="MCT918" s="81"/>
      <c r="MCU918" s="75"/>
      <c r="MCV918" s="81"/>
      <c r="MCW918" s="75"/>
      <c r="MCX918" s="81"/>
      <c r="MCY918" s="75"/>
      <c r="MCZ918" s="81"/>
      <c r="MDA918" s="75"/>
      <c r="MDB918" s="81"/>
      <c r="MDC918" s="75"/>
      <c r="MDD918" s="81"/>
      <c r="MDE918" s="75"/>
      <c r="MDF918" s="81"/>
      <c r="MDG918" s="75"/>
      <c r="MDH918" s="81"/>
      <c r="MDI918" s="75"/>
      <c r="MDJ918" s="81"/>
      <c r="MDK918" s="75"/>
      <c r="MDL918" s="81"/>
      <c r="MDM918" s="75"/>
      <c r="MDN918" s="81"/>
      <c r="MDO918" s="75"/>
      <c r="MDP918" s="81"/>
      <c r="MDQ918" s="75"/>
      <c r="MDR918" s="81"/>
      <c r="MDS918" s="75"/>
      <c r="MDT918" s="81"/>
      <c r="MDU918" s="75"/>
      <c r="MDV918" s="81"/>
      <c r="MDW918" s="75"/>
      <c r="MDX918" s="81"/>
      <c r="MDY918" s="75"/>
      <c r="MDZ918" s="81"/>
      <c r="MEA918" s="75"/>
      <c r="MEB918" s="81"/>
      <c r="MEC918" s="75"/>
      <c r="MED918" s="81"/>
      <c r="MEE918" s="75"/>
      <c r="MEF918" s="81"/>
      <c r="MEG918" s="75"/>
      <c r="MEH918" s="81"/>
      <c r="MEI918" s="75"/>
      <c r="MEJ918" s="81"/>
      <c r="MEK918" s="75"/>
      <c r="MEL918" s="81"/>
      <c r="MEM918" s="75"/>
      <c r="MEN918" s="81"/>
      <c r="MEO918" s="75"/>
      <c r="MEP918" s="81"/>
      <c r="MEQ918" s="75"/>
      <c r="MER918" s="81"/>
      <c r="MES918" s="75"/>
      <c r="MET918" s="81"/>
      <c r="MEU918" s="75"/>
      <c r="MEV918" s="81"/>
      <c r="MEW918" s="75"/>
      <c r="MEX918" s="81"/>
      <c r="MEY918" s="75"/>
      <c r="MEZ918" s="81"/>
      <c r="MFA918" s="75"/>
      <c r="MFB918" s="81"/>
      <c r="MFC918" s="75"/>
      <c r="MFD918" s="81"/>
      <c r="MFE918" s="75"/>
      <c r="MFF918" s="81"/>
      <c r="MFG918" s="75"/>
      <c r="MFH918" s="81"/>
      <c r="MFI918" s="75"/>
      <c r="MFJ918" s="81"/>
      <c r="MFK918" s="75"/>
      <c r="MFL918" s="81"/>
      <c r="MFM918" s="75"/>
      <c r="MFN918" s="81"/>
      <c r="MFO918" s="75"/>
      <c r="MFP918" s="81"/>
      <c r="MFQ918" s="75"/>
      <c r="MFR918" s="81"/>
      <c r="MFS918" s="75"/>
      <c r="MFT918" s="81"/>
      <c r="MFU918" s="75"/>
      <c r="MFV918" s="81"/>
      <c r="MFW918" s="75"/>
      <c r="MFX918" s="81"/>
      <c r="MFY918" s="75"/>
      <c r="MFZ918" s="81"/>
      <c r="MGA918" s="75"/>
      <c r="MGB918" s="81"/>
      <c r="MGC918" s="75"/>
      <c r="MGD918" s="81"/>
      <c r="MGE918" s="75"/>
      <c r="MGF918" s="81"/>
      <c r="MGG918" s="75"/>
      <c r="MGH918" s="81"/>
      <c r="MGI918" s="75"/>
      <c r="MGJ918" s="81"/>
      <c r="MGK918" s="75"/>
      <c r="MGL918" s="81"/>
      <c r="MGM918" s="75"/>
      <c r="MGN918" s="81"/>
      <c r="MGO918" s="75"/>
      <c r="MGP918" s="81"/>
      <c r="MGQ918" s="75"/>
      <c r="MGR918" s="81"/>
      <c r="MGS918" s="75"/>
      <c r="MGT918" s="81"/>
      <c r="MGU918" s="75"/>
      <c r="MGV918" s="81"/>
      <c r="MGW918" s="75"/>
      <c r="MGX918" s="81"/>
      <c r="MGY918" s="75"/>
      <c r="MGZ918" s="81"/>
      <c r="MHA918" s="75"/>
      <c r="MHB918" s="81"/>
      <c r="MHC918" s="75"/>
      <c r="MHD918" s="81"/>
      <c r="MHE918" s="75"/>
      <c r="MHF918" s="81"/>
      <c r="MHG918" s="75"/>
      <c r="MHH918" s="81"/>
      <c r="MHI918" s="75"/>
      <c r="MHJ918" s="81"/>
      <c r="MHK918" s="75"/>
      <c r="MHL918" s="81"/>
      <c r="MHM918" s="75"/>
      <c r="MHN918" s="81"/>
      <c r="MHO918" s="75"/>
      <c r="MHP918" s="81"/>
      <c r="MHQ918" s="75"/>
      <c r="MHR918" s="81"/>
      <c r="MHS918" s="75"/>
      <c r="MHT918" s="81"/>
      <c r="MHU918" s="75"/>
      <c r="MHV918" s="81"/>
      <c r="MHW918" s="75"/>
      <c r="MHX918" s="81"/>
      <c r="MHY918" s="75"/>
      <c r="MHZ918" s="81"/>
      <c r="MIA918" s="75"/>
      <c r="MIB918" s="81"/>
      <c r="MIC918" s="75"/>
      <c r="MID918" s="81"/>
      <c r="MIE918" s="75"/>
      <c r="MIF918" s="81"/>
      <c r="MIG918" s="75"/>
      <c r="MIH918" s="81"/>
      <c r="MII918" s="75"/>
      <c r="MIJ918" s="81"/>
      <c r="MIK918" s="75"/>
      <c r="MIL918" s="81"/>
      <c r="MIM918" s="75"/>
      <c r="MIN918" s="81"/>
      <c r="MIO918" s="75"/>
      <c r="MIP918" s="81"/>
      <c r="MIQ918" s="75"/>
      <c r="MIR918" s="81"/>
      <c r="MIS918" s="75"/>
      <c r="MIT918" s="81"/>
      <c r="MIU918" s="75"/>
      <c r="MIV918" s="81"/>
      <c r="MIW918" s="75"/>
      <c r="MIX918" s="81"/>
      <c r="MIY918" s="75"/>
      <c r="MIZ918" s="81"/>
      <c r="MJA918" s="75"/>
      <c r="MJB918" s="81"/>
      <c r="MJC918" s="75"/>
      <c r="MJD918" s="81"/>
      <c r="MJE918" s="75"/>
      <c r="MJF918" s="81"/>
      <c r="MJG918" s="75"/>
      <c r="MJH918" s="81"/>
      <c r="MJI918" s="75"/>
      <c r="MJJ918" s="81"/>
      <c r="MJK918" s="75"/>
      <c r="MJL918" s="81"/>
      <c r="MJM918" s="75"/>
      <c r="MJN918" s="81"/>
      <c r="MJO918" s="75"/>
      <c r="MJP918" s="81"/>
      <c r="MJQ918" s="75"/>
      <c r="MJR918" s="81"/>
      <c r="MJS918" s="75"/>
      <c r="MJT918" s="81"/>
      <c r="MJU918" s="75"/>
      <c r="MJV918" s="81"/>
      <c r="MJW918" s="75"/>
      <c r="MJX918" s="81"/>
      <c r="MJY918" s="75"/>
      <c r="MJZ918" s="81"/>
      <c r="MKA918" s="75"/>
      <c r="MKB918" s="81"/>
      <c r="MKC918" s="75"/>
      <c r="MKD918" s="81"/>
      <c r="MKE918" s="75"/>
      <c r="MKF918" s="81"/>
      <c r="MKG918" s="75"/>
      <c r="MKH918" s="81"/>
      <c r="MKI918" s="75"/>
      <c r="MKJ918" s="81"/>
      <c r="MKK918" s="75"/>
      <c r="MKL918" s="81"/>
      <c r="MKM918" s="75"/>
      <c r="MKN918" s="81"/>
      <c r="MKO918" s="75"/>
      <c r="MKP918" s="81"/>
      <c r="MKQ918" s="75"/>
      <c r="MKR918" s="81"/>
      <c r="MKS918" s="75"/>
      <c r="MKT918" s="81"/>
      <c r="MKU918" s="75"/>
      <c r="MKV918" s="81"/>
      <c r="MKW918" s="75"/>
      <c r="MKX918" s="81"/>
      <c r="MKY918" s="75"/>
      <c r="MKZ918" s="81"/>
      <c r="MLA918" s="75"/>
      <c r="MLB918" s="81"/>
      <c r="MLC918" s="75"/>
      <c r="MLD918" s="81"/>
      <c r="MLE918" s="75"/>
      <c r="MLF918" s="81"/>
      <c r="MLG918" s="75"/>
      <c r="MLH918" s="81"/>
      <c r="MLI918" s="75"/>
      <c r="MLJ918" s="81"/>
      <c r="MLK918" s="75"/>
      <c r="MLL918" s="81"/>
      <c r="MLM918" s="75"/>
      <c r="MLN918" s="81"/>
      <c r="MLO918" s="75"/>
      <c r="MLP918" s="81"/>
      <c r="MLQ918" s="75"/>
      <c r="MLR918" s="81"/>
      <c r="MLS918" s="75"/>
      <c r="MLT918" s="81"/>
      <c r="MLU918" s="75"/>
      <c r="MLV918" s="81"/>
      <c r="MLW918" s="75"/>
      <c r="MLX918" s="81"/>
      <c r="MLY918" s="75"/>
      <c r="MLZ918" s="81"/>
      <c r="MMA918" s="75"/>
      <c r="MMB918" s="81"/>
      <c r="MMC918" s="75"/>
      <c r="MMD918" s="81"/>
      <c r="MME918" s="75"/>
      <c r="MMF918" s="81"/>
      <c r="MMG918" s="75"/>
      <c r="MMH918" s="81"/>
      <c r="MMI918" s="75"/>
      <c r="MMJ918" s="81"/>
      <c r="MMK918" s="75"/>
      <c r="MML918" s="81"/>
      <c r="MMM918" s="75"/>
      <c r="MMN918" s="81"/>
      <c r="MMO918" s="75"/>
      <c r="MMP918" s="81"/>
      <c r="MMQ918" s="75"/>
      <c r="MMR918" s="81"/>
      <c r="MMS918" s="75"/>
      <c r="MMT918" s="81"/>
      <c r="MMU918" s="75"/>
      <c r="MMV918" s="81"/>
      <c r="MMW918" s="75"/>
      <c r="MMX918" s="81"/>
      <c r="MMY918" s="75"/>
      <c r="MMZ918" s="81"/>
      <c r="MNA918" s="75"/>
      <c r="MNB918" s="81"/>
      <c r="MNC918" s="75"/>
      <c r="MND918" s="81"/>
      <c r="MNE918" s="75"/>
      <c r="MNF918" s="81"/>
      <c r="MNG918" s="75"/>
      <c r="MNH918" s="81"/>
      <c r="MNI918" s="75"/>
      <c r="MNJ918" s="81"/>
      <c r="MNK918" s="75"/>
      <c r="MNL918" s="81"/>
      <c r="MNM918" s="75"/>
      <c r="MNN918" s="81"/>
      <c r="MNO918" s="75"/>
      <c r="MNP918" s="81"/>
      <c r="MNQ918" s="75"/>
      <c r="MNR918" s="81"/>
      <c r="MNS918" s="75"/>
      <c r="MNT918" s="81"/>
      <c r="MNU918" s="75"/>
      <c r="MNV918" s="81"/>
      <c r="MNW918" s="75"/>
      <c r="MNX918" s="81"/>
      <c r="MNY918" s="75"/>
      <c r="MNZ918" s="81"/>
      <c r="MOA918" s="75"/>
      <c r="MOB918" s="81"/>
      <c r="MOC918" s="75"/>
      <c r="MOD918" s="81"/>
      <c r="MOE918" s="75"/>
      <c r="MOF918" s="81"/>
      <c r="MOG918" s="75"/>
      <c r="MOH918" s="81"/>
      <c r="MOI918" s="75"/>
      <c r="MOJ918" s="81"/>
      <c r="MOK918" s="75"/>
      <c r="MOL918" s="81"/>
      <c r="MOM918" s="75"/>
      <c r="MON918" s="81"/>
      <c r="MOO918" s="75"/>
      <c r="MOP918" s="81"/>
      <c r="MOQ918" s="75"/>
      <c r="MOR918" s="81"/>
      <c r="MOS918" s="75"/>
      <c r="MOT918" s="81"/>
      <c r="MOU918" s="75"/>
      <c r="MOV918" s="81"/>
      <c r="MOW918" s="75"/>
      <c r="MOX918" s="81"/>
      <c r="MOY918" s="75"/>
      <c r="MOZ918" s="81"/>
      <c r="MPA918" s="75"/>
      <c r="MPB918" s="81"/>
      <c r="MPC918" s="75"/>
      <c r="MPD918" s="81"/>
      <c r="MPE918" s="75"/>
      <c r="MPF918" s="81"/>
      <c r="MPG918" s="75"/>
      <c r="MPH918" s="81"/>
      <c r="MPI918" s="75"/>
      <c r="MPJ918" s="81"/>
      <c r="MPK918" s="75"/>
      <c r="MPL918" s="81"/>
      <c r="MPM918" s="75"/>
      <c r="MPN918" s="81"/>
      <c r="MPO918" s="75"/>
      <c r="MPP918" s="81"/>
      <c r="MPQ918" s="75"/>
      <c r="MPR918" s="81"/>
      <c r="MPS918" s="75"/>
      <c r="MPT918" s="81"/>
      <c r="MPU918" s="75"/>
      <c r="MPV918" s="81"/>
      <c r="MPW918" s="75"/>
      <c r="MPX918" s="81"/>
      <c r="MPY918" s="75"/>
      <c r="MPZ918" s="81"/>
      <c r="MQA918" s="75"/>
      <c r="MQB918" s="81"/>
      <c r="MQC918" s="75"/>
      <c r="MQD918" s="81"/>
      <c r="MQE918" s="75"/>
      <c r="MQF918" s="81"/>
      <c r="MQG918" s="75"/>
      <c r="MQH918" s="81"/>
      <c r="MQI918" s="75"/>
      <c r="MQJ918" s="81"/>
      <c r="MQK918" s="75"/>
      <c r="MQL918" s="81"/>
      <c r="MQM918" s="75"/>
      <c r="MQN918" s="81"/>
      <c r="MQO918" s="75"/>
      <c r="MQP918" s="81"/>
      <c r="MQQ918" s="75"/>
      <c r="MQR918" s="81"/>
      <c r="MQS918" s="75"/>
      <c r="MQT918" s="81"/>
      <c r="MQU918" s="75"/>
      <c r="MQV918" s="81"/>
      <c r="MQW918" s="75"/>
      <c r="MQX918" s="81"/>
      <c r="MQY918" s="75"/>
      <c r="MQZ918" s="81"/>
      <c r="MRA918" s="75"/>
      <c r="MRB918" s="81"/>
      <c r="MRC918" s="75"/>
      <c r="MRD918" s="81"/>
      <c r="MRE918" s="75"/>
      <c r="MRF918" s="81"/>
      <c r="MRG918" s="75"/>
      <c r="MRH918" s="81"/>
      <c r="MRI918" s="75"/>
      <c r="MRJ918" s="81"/>
      <c r="MRK918" s="75"/>
      <c r="MRL918" s="81"/>
      <c r="MRM918" s="75"/>
      <c r="MRN918" s="81"/>
      <c r="MRO918" s="75"/>
      <c r="MRP918" s="81"/>
      <c r="MRQ918" s="75"/>
      <c r="MRR918" s="81"/>
      <c r="MRS918" s="75"/>
      <c r="MRT918" s="81"/>
      <c r="MRU918" s="75"/>
      <c r="MRV918" s="81"/>
      <c r="MRW918" s="75"/>
      <c r="MRX918" s="81"/>
      <c r="MRY918" s="75"/>
      <c r="MRZ918" s="81"/>
      <c r="MSA918" s="75"/>
      <c r="MSB918" s="81"/>
      <c r="MSC918" s="75"/>
      <c r="MSD918" s="81"/>
      <c r="MSE918" s="75"/>
      <c r="MSF918" s="81"/>
      <c r="MSG918" s="75"/>
      <c r="MSH918" s="81"/>
      <c r="MSI918" s="75"/>
      <c r="MSJ918" s="81"/>
      <c r="MSK918" s="75"/>
      <c r="MSL918" s="81"/>
      <c r="MSM918" s="75"/>
      <c r="MSN918" s="81"/>
      <c r="MSO918" s="75"/>
      <c r="MSP918" s="81"/>
      <c r="MSQ918" s="75"/>
      <c r="MSR918" s="81"/>
      <c r="MSS918" s="75"/>
      <c r="MST918" s="81"/>
      <c r="MSU918" s="75"/>
      <c r="MSV918" s="81"/>
      <c r="MSW918" s="75"/>
      <c r="MSX918" s="81"/>
      <c r="MSY918" s="75"/>
      <c r="MSZ918" s="81"/>
      <c r="MTA918" s="75"/>
      <c r="MTB918" s="81"/>
      <c r="MTC918" s="75"/>
      <c r="MTD918" s="81"/>
      <c r="MTE918" s="75"/>
      <c r="MTF918" s="81"/>
      <c r="MTG918" s="75"/>
      <c r="MTH918" s="81"/>
      <c r="MTI918" s="75"/>
      <c r="MTJ918" s="81"/>
      <c r="MTK918" s="75"/>
      <c r="MTL918" s="81"/>
      <c r="MTM918" s="75"/>
      <c r="MTN918" s="81"/>
      <c r="MTO918" s="75"/>
      <c r="MTP918" s="81"/>
      <c r="MTQ918" s="75"/>
      <c r="MTR918" s="81"/>
      <c r="MTS918" s="75"/>
      <c r="MTT918" s="81"/>
      <c r="MTU918" s="75"/>
      <c r="MTV918" s="81"/>
      <c r="MTW918" s="75"/>
      <c r="MTX918" s="81"/>
      <c r="MTY918" s="75"/>
      <c r="MTZ918" s="81"/>
      <c r="MUA918" s="75"/>
      <c r="MUB918" s="81"/>
      <c r="MUC918" s="75"/>
      <c r="MUD918" s="81"/>
      <c r="MUE918" s="75"/>
      <c r="MUF918" s="81"/>
      <c r="MUG918" s="75"/>
      <c r="MUH918" s="81"/>
      <c r="MUI918" s="75"/>
      <c r="MUJ918" s="81"/>
      <c r="MUK918" s="75"/>
      <c r="MUL918" s="81"/>
      <c r="MUM918" s="75"/>
      <c r="MUN918" s="81"/>
      <c r="MUO918" s="75"/>
      <c r="MUP918" s="81"/>
      <c r="MUQ918" s="75"/>
      <c r="MUR918" s="81"/>
      <c r="MUS918" s="75"/>
      <c r="MUT918" s="81"/>
      <c r="MUU918" s="75"/>
      <c r="MUV918" s="81"/>
      <c r="MUW918" s="75"/>
      <c r="MUX918" s="81"/>
      <c r="MUY918" s="75"/>
      <c r="MUZ918" s="81"/>
      <c r="MVA918" s="75"/>
      <c r="MVB918" s="81"/>
      <c r="MVC918" s="75"/>
      <c r="MVD918" s="81"/>
      <c r="MVE918" s="75"/>
      <c r="MVF918" s="81"/>
      <c r="MVG918" s="75"/>
      <c r="MVH918" s="81"/>
      <c r="MVI918" s="75"/>
      <c r="MVJ918" s="81"/>
      <c r="MVK918" s="75"/>
      <c r="MVL918" s="81"/>
      <c r="MVM918" s="75"/>
      <c r="MVN918" s="81"/>
      <c r="MVO918" s="75"/>
      <c r="MVP918" s="81"/>
      <c r="MVQ918" s="75"/>
      <c r="MVR918" s="81"/>
      <c r="MVS918" s="75"/>
      <c r="MVT918" s="81"/>
      <c r="MVU918" s="75"/>
      <c r="MVV918" s="81"/>
      <c r="MVW918" s="75"/>
      <c r="MVX918" s="81"/>
      <c r="MVY918" s="75"/>
      <c r="MVZ918" s="81"/>
      <c r="MWA918" s="75"/>
      <c r="MWB918" s="81"/>
      <c r="MWC918" s="75"/>
      <c r="MWD918" s="81"/>
      <c r="MWE918" s="75"/>
      <c r="MWF918" s="81"/>
      <c r="MWG918" s="75"/>
      <c r="MWH918" s="81"/>
      <c r="MWI918" s="75"/>
      <c r="MWJ918" s="81"/>
      <c r="MWK918" s="75"/>
      <c r="MWL918" s="81"/>
      <c r="MWM918" s="75"/>
      <c r="MWN918" s="81"/>
      <c r="MWO918" s="75"/>
      <c r="MWP918" s="81"/>
      <c r="MWQ918" s="75"/>
      <c r="MWR918" s="81"/>
      <c r="MWS918" s="75"/>
      <c r="MWT918" s="81"/>
      <c r="MWU918" s="75"/>
      <c r="MWV918" s="81"/>
      <c r="MWW918" s="75"/>
      <c r="MWX918" s="81"/>
      <c r="MWY918" s="75"/>
      <c r="MWZ918" s="81"/>
      <c r="MXA918" s="75"/>
      <c r="MXB918" s="81"/>
      <c r="MXC918" s="75"/>
      <c r="MXD918" s="81"/>
      <c r="MXE918" s="75"/>
      <c r="MXF918" s="81"/>
      <c r="MXG918" s="75"/>
      <c r="MXH918" s="81"/>
      <c r="MXI918" s="75"/>
      <c r="MXJ918" s="81"/>
      <c r="MXK918" s="75"/>
      <c r="MXL918" s="81"/>
      <c r="MXM918" s="75"/>
      <c r="MXN918" s="81"/>
      <c r="MXO918" s="75"/>
      <c r="MXP918" s="81"/>
      <c r="MXQ918" s="75"/>
      <c r="MXR918" s="81"/>
      <c r="MXS918" s="75"/>
      <c r="MXT918" s="81"/>
      <c r="MXU918" s="75"/>
      <c r="MXV918" s="81"/>
      <c r="MXW918" s="75"/>
      <c r="MXX918" s="81"/>
      <c r="MXY918" s="75"/>
      <c r="MXZ918" s="81"/>
      <c r="MYA918" s="75"/>
      <c r="MYB918" s="81"/>
      <c r="MYC918" s="75"/>
      <c r="MYD918" s="81"/>
      <c r="MYE918" s="75"/>
      <c r="MYF918" s="81"/>
      <c r="MYG918" s="75"/>
      <c r="MYH918" s="81"/>
      <c r="MYI918" s="75"/>
      <c r="MYJ918" s="81"/>
      <c r="MYK918" s="75"/>
      <c r="MYL918" s="81"/>
      <c r="MYM918" s="75"/>
      <c r="MYN918" s="81"/>
      <c r="MYO918" s="75"/>
      <c r="MYP918" s="81"/>
      <c r="MYQ918" s="75"/>
      <c r="MYR918" s="81"/>
      <c r="MYS918" s="75"/>
      <c r="MYT918" s="81"/>
      <c r="MYU918" s="75"/>
      <c r="MYV918" s="81"/>
      <c r="MYW918" s="75"/>
      <c r="MYX918" s="81"/>
      <c r="MYY918" s="75"/>
      <c r="MYZ918" s="81"/>
      <c r="MZA918" s="75"/>
      <c r="MZB918" s="81"/>
      <c r="MZC918" s="75"/>
      <c r="MZD918" s="81"/>
      <c r="MZE918" s="75"/>
      <c r="MZF918" s="81"/>
      <c r="MZG918" s="75"/>
      <c r="MZH918" s="81"/>
      <c r="MZI918" s="75"/>
      <c r="MZJ918" s="81"/>
      <c r="MZK918" s="75"/>
      <c r="MZL918" s="81"/>
      <c r="MZM918" s="75"/>
      <c r="MZN918" s="81"/>
      <c r="MZO918" s="75"/>
      <c r="MZP918" s="81"/>
      <c r="MZQ918" s="75"/>
      <c r="MZR918" s="81"/>
      <c r="MZS918" s="75"/>
      <c r="MZT918" s="81"/>
      <c r="MZU918" s="75"/>
      <c r="MZV918" s="81"/>
      <c r="MZW918" s="75"/>
      <c r="MZX918" s="81"/>
      <c r="MZY918" s="75"/>
      <c r="MZZ918" s="81"/>
      <c r="NAA918" s="75"/>
      <c r="NAB918" s="81"/>
      <c r="NAC918" s="75"/>
      <c r="NAD918" s="81"/>
      <c r="NAE918" s="75"/>
      <c r="NAF918" s="81"/>
      <c r="NAG918" s="75"/>
      <c r="NAH918" s="81"/>
      <c r="NAI918" s="75"/>
      <c r="NAJ918" s="81"/>
      <c r="NAK918" s="75"/>
      <c r="NAL918" s="81"/>
      <c r="NAM918" s="75"/>
      <c r="NAN918" s="81"/>
      <c r="NAO918" s="75"/>
      <c r="NAP918" s="81"/>
      <c r="NAQ918" s="75"/>
      <c r="NAR918" s="81"/>
      <c r="NAS918" s="75"/>
      <c r="NAT918" s="81"/>
      <c r="NAU918" s="75"/>
      <c r="NAV918" s="81"/>
      <c r="NAW918" s="75"/>
      <c r="NAX918" s="81"/>
      <c r="NAY918" s="75"/>
      <c r="NAZ918" s="81"/>
      <c r="NBA918" s="75"/>
      <c r="NBB918" s="81"/>
      <c r="NBC918" s="75"/>
      <c r="NBD918" s="81"/>
      <c r="NBE918" s="75"/>
      <c r="NBF918" s="81"/>
      <c r="NBG918" s="75"/>
      <c r="NBH918" s="81"/>
      <c r="NBI918" s="75"/>
      <c r="NBJ918" s="81"/>
      <c r="NBK918" s="75"/>
      <c r="NBL918" s="81"/>
      <c r="NBM918" s="75"/>
      <c r="NBN918" s="81"/>
      <c r="NBO918" s="75"/>
      <c r="NBP918" s="81"/>
      <c r="NBQ918" s="75"/>
      <c r="NBR918" s="81"/>
      <c r="NBS918" s="75"/>
      <c r="NBT918" s="81"/>
      <c r="NBU918" s="75"/>
      <c r="NBV918" s="81"/>
      <c r="NBW918" s="75"/>
      <c r="NBX918" s="81"/>
      <c r="NBY918" s="75"/>
      <c r="NBZ918" s="81"/>
      <c r="NCA918" s="75"/>
      <c r="NCB918" s="81"/>
      <c r="NCC918" s="75"/>
      <c r="NCD918" s="81"/>
      <c r="NCE918" s="75"/>
      <c r="NCF918" s="81"/>
      <c r="NCG918" s="75"/>
      <c r="NCH918" s="81"/>
      <c r="NCI918" s="75"/>
      <c r="NCJ918" s="81"/>
      <c r="NCK918" s="75"/>
      <c r="NCL918" s="81"/>
      <c r="NCM918" s="75"/>
      <c r="NCN918" s="81"/>
      <c r="NCO918" s="75"/>
      <c r="NCP918" s="81"/>
      <c r="NCQ918" s="75"/>
      <c r="NCR918" s="81"/>
      <c r="NCS918" s="75"/>
      <c r="NCT918" s="81"/>
      <c r="NCU918" s="75"/>
      <c r="NCV918" s="81"/>
      <c r="NCW918" s="75"/>
      <c r="NCX918" s="81"/>
      <c r="NCY918" s="75"/>
      <c r="NCZ918" s="81"/>
      <c r="NDA918" s="75"/>
      <c r="NDB918" s="81"/>
      <c r="NDC918" s="75"/>
      <c r="NDD918" s="81"/>
      <c r="NDE918" s="75"/>
      <c r="NDF918" s="81"/>
      <c r="NDG918" s="75"/>
      <c r="NDH918" s="81"/>
      <c r="NDI918" s="75"/>
      <c r="NDJ918" s="81"/>
      <c r="NDK918" s="75"/>
      <c r="NDL918" s="81"/>
      <c r="NDM918" s="75"/>
      <c r="NDN918" s="81"/>
      <c r="NDO918" s="75"/>
      <c r="NDP918" s="81"/>
      <c r="NDQ918" s="75"/>
      <c r="NDR918" s="81"/>
      <c r="NDS918" s="75"/>
      <c r="NDT918" s="81"/>
      <c r="NDU918" s="75"/>
      <c r="NDV918" s="81"/>
      <c r="NDW918" s="75"/>
      <c r="NDX918" s="81"/>
      <c r="NDY918" s="75"/>
      <c r="NDZ918" s="81"/>
      <c r="NEA918" s="75"/>
      <c r="NEB918" s="81"/>
      <c r="NEC918" s="75"/>
      <c r="NED918" s="81"/>
      <c r="NEE918" s="75"/>
      <c r="NEF918" s="81"/>
      <c r="NEG918" s="75"/>
      <c r="NEH918" s="81"/>
      <c r="NEI918" s="75"/>
      <c r="NEJ918" s="81"/>
      <c r="NEK918" s="75"/>
      <c r="NEL918" s="81"/>
      <c r="NEM918" s="75"/>
      <c r="NEN918" s="81"/>
      <c r="NEO918" s="75"/>
      <c r="NEP918" s="81"/>
      <c r="NEQ918" s="75"/>
      <c r="NER918" s="81"/>
      <c r="NES918" s="75"/>
      <c r="NET918" s="81"/>
      <c r="NEU918" s="75"/>
      <c r="NEV918" s="81"/>
      <c r="NEW918" s="75"/>
      <c r="NEX918" s="81"/>
      <c r="NEY918" s="75"/>
      <c r="NEZ918" s="81"/>
      <c r="NFA918" s="75"/>
      <c r="NFB918" s="81"/>
      <c r="NFC918" s="75"/>
      <c r="NFD918" s="81"/>
      <c r="NFE918" s="75"/>
      <c r="NFF918" s="81"/>
      <c r="NFG918" s="75"/>
      <c r="NFH918" s="81"/>
      <c r="NFI918" s="75"/>
      <c r="NFJ918" s="81"/>
      <c r="NFK918" s="75"/>
      <c r="NFL918" s="81"/>
      <c r="NFM918" s="75"/>
      <c r="NFN918" s="81"/>
      <c r="NFO918" s="75"/>
      <c r="NFP918" s="81"/>
      <c r="NFQ918" s="75"/>
      <c r="NFR918" s="81"/>
      <c r="NFS918" s="75"/>
      <c r="NFT918" s="81"/>
      <c r="NFU918" s="75"/>
      <c r="NFV918" s="81"/>
      <c r="NFW918" s="75"/>
      <c r="NFX918" s="81"/>
      <c r="NFY918" s="75"/>
      <c r="NFZ918" s="81"/>
      <c r="NGA918" s="75"/>
      <c r="NGB918" s="81"/>
      <c r="NGC918" s="75"/>
      <c r="NGD918" s="81"/>
      <c r="NGE918" s="75"/>
      <c r="NGF918" s="81"/>
      <c r="NGG918" s="75"/>
      <c r="NGH918" s="81"/>
      <c r="NGI918" s="75"/>
      <c r="NGJ918" s="81"/>
      <c r="NGK918" s="75"/>
      <c r="NGL918" s="81"/>
      <c r="NGM918" s="75"/>
      <c r="NGN918" s="81"/>
      <c r="NGO918" s="75"/>
      <c r="NGP918" s="81"/>
      <c r="NGQ918" s="75"/>
      <c r="NGR918" s="81"/>
      <c r="NGS918" s="75"/>
      <c r="NGT918" s="81"/>
      <c r="NGU918" s="75"/>
      <c r="NGV918" s="81"/>
      <c r="NGW918" s="75"/>
      <c r="NGX918" s="81"/>
      <c r="NGY918" s="75"/>
      <c r="NGZ918" s="81"/>
      <c r="NHA918" s="75"/>
      <c r="NHB918" s="81"/>
      <c r="NHC918" s="75"/>
      <c r="NHD918" s="81"/>
      <c r="NHE918" s="75"/>
      <c r="NHF918" s="81"/>
      <c r="NHG918" s="75"/>
      <c r="NHH918" s="81"/>
      <c r="NHI918" s="75"/>
      <c r="NHJ918" s="81"/>
      <c r="NHK918" s="75"/>
      <c r="NHL918" s="81"/>
      <c r="NHM918" s="75"/>
      <c r="NHN918" s="81"/>
      <c r="NHO918" s="75"/>
      <c r="NHP918" s="81"/>
      <c r="NHQ918" s="75"/>
      <c r="NHR918" s="81"/>
      <c r="NHS918" s="75"/>
      <c r="NHT918" s="81"/>
      <c r="NHU918" s="75"/>
      <c r="NHV918" s="81"/>
      <c r="NHW918" s="75"/>
      <c r="NHX918" s="81"/>
      <c r="NHY918" s="75"/>
      <c r="NHZ918" s="81"/>
      <c r="NIA918" s="75"/>
      <c r="NIB918" s="81"/>
      <c r="NIC918" s="75"/>
      <c r="NID918" s="81"/>
      <c r="NIE918" s="75"/>
      <c r="NIF918" s="81"/>
      <c r="NIG918" s="75"/>
      <c r="NIH918" s="81"/>
      <c r="NII918" s="75"/>
      <c r="NIJ918" s="81"/>
      <c r="NIK918" s="75"/>
      <c r="NIL918" s="81"/>
      <c r="NIM918" s="75"/>
      <c r="NIN918" s="81"/>
      <c r="NIO918" s="75"/>
      <c r="NIP918" s="81"/>
      <c r="NIQ918" s="75"/>
      <c r="NIR918" s="81"/>
      <c r="NIS918" s="75"/>
      <c r="NIT918" s="81"/>
      <c r="NIU918" s="75"/>
      <c r="NIV918" s="81"/>
      <c r="NIW918" s="75"/>
      <c r="NIX918" s="81"/>
      <c r="NIY918" s="75"/>
      <c r="NIZ918" s="81"/>
      <c r="NJA918" s="75"/>
      <c r="NJB918" s="81"/>
      <c r="NJC918" s="75"/>
      <c r="NJD918" s="81"/>
      <c r="NJE918" s="75"/>
      <c r="NJF918" s="81"/>
      <c r="NJG918" s="75"/>
      <c r="NJH918" s="81"/>
      <c r="NJI918" s="75"/>
      <c r="NJJ918" s="81"/>
      <c r="NJK918" s="75"/>
      <c r="NJL918" s="81"/>
      <c r="NJM918" s="75"/>
      <c r="NJN918" s="81"/>
      <c r="NJO918" s="75"/>
      <c r="NJP918" s="81"/>
      <c r="NJQ918" s="75"/>
      <c r="NJR918" s="81"/>
      <c r="NJS918" s="75"/>
      <c r="NJT918" s="81"/>
      <c r="NJU918" s="75"/>
      <c r="NJV918" s="81"/>
      <c r="NJW918" s="75"/>
      <c r="NJX918" s="81"/>
      <c r="NJY918" s="75"/>
      <c r="NJZ918" s="81"/>
      <c r="NKA918" s="75"/>
      <c r="NKB918" s="81"/>
      <c r="NKC918" s="75"/>
      <c r="NKD918" s="81"/>
      <c r="NKE918" s="75"/>
      <c r="NKF918" s="81"/>
      <c r="NKG918" s="75"/>
      <c r="NKH918" s="81"/>
      <c r="NKI918" s="75"/>
      <c r="NKJ918" s="81"/>
      <c r="NKK918" s="75"/>
      <c r="NKL918" s="81"/>
      <c r="NKM918" s="75"/>
      <c r="NKN918" s="81"/>
      <c r="NKO918" s="75"/>
      <c r="NKP918" s="81"/>
      <c r="NKQ918" s="75"/>
      <c r="NKR918" s="81"/>
      <c r="NKS918" s="75"/>
      <c r="NKT918" s="81"/>
      <c r="NKU918" s="75"/>
      <c r="NKV918" s="81"/>
      <c r="NKW918" s="75"/>
      <c r="NKX918" s="81"/>
      <c r="NKY918" s="75"/>
      <c r="NKZ918" s="81"/>
      <c r="NLA918" s="75"/>
      <c r="NLB918" s="81"/>
      <c r="NLC918" s="75"/>
      <c r="NLD918" s="81"/>
      <c r="NLE918" s="75"/>
      <c r="NLF918" s="81"/>
      <c r="NLG918" s="75"/>
      <c r="NLH918" s="81"/>
      <c r="NLI918" s="75"/>
      <c r="NLJ918" s="81"/>
      <c r="NLK918" s="75"/>
      <c r="NLL918" s="81"/>
      <c r="NLM918" s="75"/>
      <c r="NLN918" s="81"/>
      <c r="NLO918" s="75"/>
      <c r="NLP918" s="81"/>
      <c r="NLQ918" s="75"/>
      <c r="NLR918" s="81"/>
      <c r="NLS918" s="75"/>
      <c r="NLT918" s="81"/>
      <c r="NLU918" s="75"/>
      <c r="NLV918" s="81"/>
      <c r="NLW918" s="75"/>
      <c r="NLX918" s="81"/>
      <c r="NLY918" s="75"/>
      <c r="NLZ918" s="81"/>
      <c r="NMA918" s="75"/>
      <c r="NMB918" s="81"/>
      <c r="NMC918" s="75"/>
      <c r="NMD918" s="81"/>
      <c r="NME918" s="75"/>
      <c r="NMF918" s="81"/>
      <c r="NMG918" s="75"/>
      <c r="NMH918" s="81"/>
      <c r="NMI918" s="75"/>
      <c r="NMJ918" s="81"/>
      <c r="NMK918" s="75"/>
      <c r="NML918" s="81"/>
      <c r="NMM918" s="75"/>
      <c r="NMN918" s="81"/>
      <c r="NMO918" s="75"/>
      <c r="NMP918" s="81"/>
      <c r="NMQ918" s="75"/>
      <c r="NMR918" s="81"/>
      <c r="NMS918" s="75"/>
      <c r="NMT918" s="81"/>
      <c r="NMU918" s="75"/>
      <c r="NMV918" s="81"/>
      <c r="NMW918" s="75"/>
      <c r="NMX918" s="81"/>
      <c r="NMY918" s="75"/>
      <c r="NMZ918" s="81"/>
      <c r="NNA918" s="75"/>
      <c r="NNB918" s="81"/>
      <c r="NNC918" s="75"/>
      <c r="NND918" s="81"/>
      <c r="NNE918" s="75"/>
      <c r="NNF918" s="81"/>
      <c r="NNG918" s="75"/>
      <c r="NNH918" s="81"/>
      <c r="NNI918" s="75"/>
      <c r="NNJ918" s="81"/>
      <c r="NNK918" s="75"/>
      <c r="NNL918" s="81"/>
      <c r="NNM918" s="75"/>
      <c r="NNN918" s="81"/>
      <c r="NNO918" s="75"/>
      <c r="NNP918" s="81"/>
      <c r="NNQ918" s="75"/>
      <c r="NNR918" s="81"/>
      <c r="NNS918" s="75"/>
      <c r="NNT918" s="81"/>
      <c r="NNU918" s="75"/>
      <c r="NNV918" s="81"/>
      <c r="NNW918" s="75"/>
      <c r="NNX918" s="81"/>
      <c r="NNY918" s="75"/>
      <c r="NNZ918" s="81"/>
      <c r="NOA918" s="75"/>
      <c r="NOB918" s="81"/>
      <c r="NOC918" s="75"/>
      <c r="NOD918" s="81"/>
      <c r="NOE918" s="75"/>
      <c r="NOF918" s="81"/>
      <c r="NOG918" s="75"/>
      <c r="NOH918" s="81"/>
      <c r="NOI918" s="75"/>
      <c r="NOJ918" s="81"/>
      <c r="NOK918" s="75"/>
      <c r="NOL918" s="81"/>
      <c r="NOM918" s="75"/>
      <c r="NON918" s="81"/>
      <c r="NOO918" s="75"/>
      <c r="NOP918" s="81"/>
      <c r="NOQ918" s="75"/>
      <c r="NOR918" s="81"/>
      <c r="NOS918" s="75"/>
      <c r="NOT918" s="81"/>
      <c r="NOU918" s="75"/>
      <c r="NOV918" s="81"/>
      <c r="NOW918" s="75"/>
      <c r="NOX918" s="81"/>
      <c r="NOY918" s="75"/>
      <c r="NOZ918" s="81"/>
      <c r="NPA918" s="75"/>
      <c r="NPB918" s="81"/>
      <c r="NPC918" s="75"/>
      <c r="NPD918" s="81"/>
      <c r="NPE918" s="75"/>
      <c r="NPF918" s="81"/>
      <c r="NPG918" s="75"/>
      <c r="NPH918" s="81"/>
      <c r="NPI918" s="75"/>
      <c r="NPJ918" s="81"/>
      <c r="NPK918" s="75"/>
      <c r="NPL918" s="81"/>
      <c r="NPM918" s="75"/>
      <c r="NPN918" s="81"/>
      <c r="NPO918" s="75"/>
      <c r="NPP918" s="81"/>
      <c r="NPQ918" s="75"/>
      <c r="NPR918" s="81"/>
      <c r="NPS918" s="75"/>
      <c r="NPT918" s="81"/>
      <c r="NPU918" s="75"/>
      <c r="NPV918" s="81"/>
      <c r="NPW918" s="75"/>
      <c r="NPX918" s="81"/>
      <c r="NPY918" s="75"/>
      <c r="NPZ918" s="81"/>
      <c r="NQA918" s="75"/>
      <c r="NQB918" s="81"/>
      <c r="NQC918" s="75"/>
      <c r="NQD918" s="81"/>
      <c r="NQE918" s="75"/>
      <c r="NQF918" s="81"/>
      <c r="NQG918" s="75"/>
      <c r="NQH918" s="81"/>
      <c r="NQI918" s="75"/>
      <c r="NQJ918" s="81"/>
      <c r="NQK918" s="75"/>
      <c r="NQL918" s="81"/>
      <c r="NQM918" s="75"/>
      <c r="NQN918" s="81"/>
      <c r="NQO918" s="75"/>
      <c r="NQP918" s="81"/>
      <c r="NQQ918" s="75"/>
      <c r="NQR918" s="81"/>
      <c r="NQS918" s="75"/>
      <c r="NQT918" s="81"/>
      <c r="NQU918" s="75"/>
      <c r="NQV918" s="81"/>
      <c r="NQW918" s="75"/>
      <c r="NQX918" s="81"/>
      <c r="NQY918" s="75"/>
      <c r="NQZ918" s="81"/>
      <c r="NRA918" s="75"/>
      <c r="NRB918" s="81"/>
      <c r="NRC918" s="75"/>
      <c r="NRD918" s="81"/>
      <c r="NRE918" s="75"/>
      <c r="NRF918" s="81"/>
      <c r="NRG918" s="75"/>
      <c r="NRH918" s="81"/>
      <c r="NRI918" s="75"/>
      <c r="NRJ918" s="81"/>
      <c r="NRK918" s="75"/>
      <c r="NRL918" s="81"/>
      <c r="NRM918" s="75"/>
      <c r="NRN918" s="81"/>
      <c r="NRO918" s="75"/>
      <c r="NRP918" s="81"/>
      <c r="NRQ918" s="75"/>
      <c r="NRR918" s="81"/>
      <c r="NRS918" s="75"/>
      <c r="NRT918" s="81"/>
      <c r="NRU918" s="75"/>
      <c r="NRV918" s="81"/>
      <c r="NRW918" s="75"/>
      <c r="NRX918" s="81"/>
      <c r="NRY918" s="75"/>
      <c r="NRZ918" s="81"/>
      <c r="NSA918" s="75"/>
      <c r="NSB918" s="81"/>
      <c r="NSC918" s="75"/>
      <c r="NSD918" s="81"/>
      <c r="NSE918" s="75"/>
      <c r="NSF918" s="81"/>
      <c r="NSG918" s="75"/>
      <c r="NSH918" s="81"/>
      <c r="NSI918" s="75"/>
      <c r="NSJ918" s="81"/>
      <c r="NSK918" s="75"/>
      <c r="NSL918" s="81"/>
      <c r="NSM918" s="75"/>
      <c r="NSN918" s="81"/>
      <c r="NSO918" s="75"/>
      <c r="NSP918" s="81"/>
      <c r="NSQ918" s="75"/>
      <c r="NSR918" s="81"/>
      <c r="NSS918" s="75"/>
      <c r="NST918" s="81"/>
      <c r="NSU918" s="75"/>
      <c r="NSV918" s="81"/>
      <c r="NSW918" s="75"/>
      <c r="NSX918" s="81"/>
      <c r="NSY918" s="75"/>
      <c r="NSZ918" s="81"/>
      <c r="NTA918" s="75"/>
      <c r="NTB918" s="81"/>
      <c r="NTC918" s="75"/>
      <c r="NTD918" s="81"/>
      <c r="NTE918" s="75"/>
      <c r="NTF918" s="81"/>
      <c r="NTG918" s="75"/>
      <c r="NTH918" s="81"/>
      <c r="NTI918" s="75"/>
      <c r="NTJ918" s="81"/>
      <c r="NTK918" s="75"/>
      <c r="NTL918" s="81"/>
      <c r="NTM918" s="75"/>
      <c r="NTN918" s="81"/>
      <c r="NTO918" s="75"/>
      <c r="NTP918" s="81"/>
      <c r="NTQ918" s="75"/>
      <c r="NTR918" s="81"/>
      <c r="NTS918" s="75"/>
      <c r="NTT918" s="81"/>
      <c r="NTU918" s="75"/>
      <c r="NTV918" s="81"/>
      <c r="NTW918" s="75"/>
      <c r="NTX918" s="81"/>
      <c r="NTY918" s="75"/>
      <c r="NTZ918" s="81"/>
      <c r="NUA918" s="75"/>
      <c r="NUB918" s="81"/>
      <c r="NUC918" s="75"/>
      <c r="NUD918" s="81"/>
      <c r="NUE918" s="75"/>
      <c r="NUF918" s="81"/>
      <c r="NUG918" s="75"/>
      <c r="NUH918" s="81"/>
      <c r="NUI918" s="75"/>
      <c r="NUJ918" s="81"/>
      <c r="NUK918" s="75"/>
      <c r="NUL918" s="81"/>
      <c r="NUM918" s="75"/>
      <c r="NUN918" s="81"/>
      <c r="NUO918" s="75"/>
      <c r="NUP918" s="81"/>
      <c r="NUQ918" s="75"/>
      <c r="NUR918" s="81"/>
      <c r="NUS918" s="75"/>
      <c r="NUT918" s="81"/>
      <c r="NUU918" s="75"/>
      <c r="NUV918" s="81"/>
      <c r="NUW918" s="75"/>
      <c r="NUX918" s="81"/>
      <c r="NUY918" s="75"/>
      <c r="NUZ918" s="81"/>
      <c r="NVA918" s="75"/>
      <c r="NVB918" s="81"/>
      <c r="NVC918" s="75"/>
      <c r="NVD918" s="81"/>
      <c r="NVE918" s="75"/>
      <c r="NVF918" s="81"/>
      <c r="NVG918" s="75"/>
      <c r="NVH918" s="81"/>
      <c r="NVI918" s="75"/>
      <c r="NVJ918" s="81"/>
      <c r="NVK918" s="75"/>
      <c r="NVL918" s="81"/>
      <c r="NVM918" s="75"/>
      <c r="NVN918" s="81"/>
      <c r="NVO918" s="75"/>
      <c r="NVP918" s="81"/>
      <c r="NVQ918" s="75"/>
      <c r="NVR918" s="81"/>
      <c r="NVS918" s="75"/>
      <c r="NVT918" s="81"/>
      <c r="NVU918" s="75"/>
      <c r="NVV918" s="81"/>
      <c r="NVW918" s="75"/>
      <c r="NVX918" s="81"/>
      <c r="NVY918" s="75"/>
      <c r="NVZ918" s="81"/>
      <c r="NWA918" s="75"/>
      <c r="NWB918" s="81"/>
      <c r="NWC918" s="75"/>
      <c r="NWD918" s="81"/>
      <c r="NWE918" s="75"/>
      <c r="NWF918" s="81"/>
      <c r="NWG918" s="75"/>
      <c r="NWH918" s="81"/>
      <c r="NWI918" s="75"/>
      <c r="NWJ918" s="81"/>
      <c r="NWK918" s="75"/>
      <c r="NWL918" s="81"/>
      <c r="NWM918" s="75"/>
      <c r="NWN918" s="81"/>
      <c r="NWO918" s="75"/>
      <c r="NWP918" s="81"/>
      <c r="NWQ918" s="75"/>
      <c r="NWR918" s="81"/>
      <c r="NWS918" s="75"/>
      <c r="NWT918" s="81"/>
      <c r="NWU918" s="75"/>
      <c r="NWV918" s="81"/>
      <c r="NWW918" s="75"/>
      <c r="NWX918" s="81"/>
      <c r="NWY918" s="75"/>
      <c r="NWZ918" s="81"/>
      <c r="NXA918" s="75"/>
      <c r="NXB918" s="81"/>
      <c r="NXC918" s="75"/>
      <c r="NXD918" s="81"/>
      <c r="NXE918" s="75"/>
      <c r="NXF918" s="81"/>
      <c r="NXG918" s="75"/>
      <c r="NXH918" s="81"/>
      <c r="NXI918" s="75"/>
      <c r="NXJ918" s="81"/>
      <c r="NXK918" s="75"/>
      <c r="NXL918" s="81"/>
      <c r="NXM918" s="75"/>
      <c r="NXN918" s="81"/>
      <c r="NXO918" s="75"/>
      <c r="NXP918" s="81"/>
      <c r="NXQ918" s="75"/>
      <c r="NXR918" s="81"/>
      <c r="NXS918" s="75"/>
      <c r="NXT918" s="81"/>
      <c r="NXU918" s="75"/>
      <c r="NXV918" s="81"/>
      <c r="NXW918" s="75"/>
      <c r="NXX918" s="81"/>
      <c r="NXY918" s="75"/>
      <c r="NXZ918" s="81"/>
      <c r="NYA918" s="75"/>
      <c r="NYB918" s="81"/>
      <c r="NYC918" s="75"/>
      <c r="NYD918" s="81"/>
      <c r="NYE918" s="75"/>
      <c r="NYF918" s="81"/>
      <c r="NYG918" s="75"/>
      <c r="NYH918" s="81"/>
      <c r="NYI918" s="75"/>
      <c r="NYJ918" s="81"/>
      <c r="NYK918" s="75"/>
      <c r="NYL918" s="81"/>
      <c r="NYM918" s="75"/>
      <c r="NYN918" s="81"/>
      <c r="NYO918" s="75"/>
      <c r="NYP918" s="81"/>
      <c r="NYQ918" s="75"/>
      <c r="NYR918" s="81"/>
      <c r="NYS918" s="75"/>
      <c r="NYT918" s="81"/>
      <c r="NYU918" s="75"/>
      <c r="NYV918" s="81"/>
      <c r="NYW918" s="75"/>
      <c r="NYX918" s="81"/>
      <c r="NYY918" s="75"/>
      <c r="NYZ918" s="81"/>
      <c r="NZA918" s="75"/>
      <c r="NZB918" s="81"/>
      <c r="NZC918" s="75"/>
      <c r="NZD918" s="81"/>
      <c r="NZE918" s="75"/>
      <c r="NZF918" s="81"/>
      <c r="NZG918" s="75"/>
      <c r="NZH918" s="81"/>
      <c r="NZI918" s="75"/>
      <c r="NZJ918" s="81"/>
      <c r="NZK918" s="75"/>
      <c r="NZL918" s="81"/>
      <c r="NZM918" s="75"/>
      <c r="NZN918" s="81"/>
      <c r="NZO918" s="75"/>
      <c r="NZP918" s="81"/>
      <c r="NZQ918" s="75"/>
      <c r="NZR918" s="81"/>
      <c r="NZS918" s="75"/>
      <c r="NZT918" s="81"/>
      <c r="NZU918" s="75"/>
      <c r="NZV918" s="81"/>
      <c r="NZW918" s="75"/>
      <c r="NZX918" s="81"/>
      <c r="NZY918" s="75"/>
      <c r="NZZ918" s="81"/>
      <c r="OAA918" s="75"/>
      <c r="OAB918" s="81"/>
      <c r="OAC918" s="75"/>
      <c r="OAD918" s="81"/>
      <c r="OAE918" s="75"/>
      <c r="OAF918" s="81"/>
      <c r="OAG918" s="75"/>
      <c r="OAH918" s="81"/>
      <c r="OAI918" s="75"/>
      <c r="OAJ918" s="81"/>
      <c r="OAK918" s="75"/>
      <c r="OAL918" s="81"/>
      <c r="OAM918" s="75"/>
      <c r="OAN918" s="81"/>
      <c r="OAO918" s="75"/>
      <c r="OAP918" s="81"/>
      <c r="OAQ918" s="75"/>
      <c r="OAR918" s="81"/>
      <c r="OAS918" s="75"/>
      <c r="OAT918" s="81"/>
      <c r="OAU918" s="75"/>
      <c r="OAV918" s="81"/>
      <c r="OAW918" s="75"/>
      <c r="OAX918" s="81"/>
      <c r="OAY918" s="75"/>
      <c r="OAZ918" s="81"/>
      <c r="OBA918" s="75"/>
      <c r="OBB918" s="81"/>
      <c r="OBC918" s="75"/>
      <c r="OBD918" s="81"/>
      <c r="OBE918" s="75"/>
      <c r="OBF918" s="81"/>
      <c r="OBG918" s="75"/>
      <c r="OBH918" s="81"/>
      <c r="OBI918" s="75"/>
      <c r="OBJ918" s="81"/>
      <c r="OBK918" s="75"/>
      <c r="OBL918" s="81"/>
      <c r="OBM918" s="75"/>
      <c r="OBN918" s="81"/>
      <c r="OBO918" s="75"/>
      <c r="OBP918" s="81"/>
      <c r="OBQ918" s="75"/>
      <c r="OBR918" s="81"/>
      <c r="OBS918" s="75"/>
      <c r="OBT918" s="81"/>
      <c r="OBU918" s="75"/>
      <c r="OBV918" s="81"/>
      <c r="OBW918" s="75"/>
      <c r="OBX918" s="81"/>
      <c r="OBY918" s="75"/>
      <c r="OBZ918" s="81"/>
      <c r="OCA918" s="75"/>
      <c r="OCB918" s="81"/>
      <c r="OCC918" s="75"/>
      <c r="OCD918" s="81"/>
      <c r="OCE918" s="75"/>
      <c r="OCF918" s="81"/>
      <c r="OCG918" s="75"/>
      <c r="OCH918" s="81"/>
      <c r="OCI918" s="75"/>
      <c r="OCJ918" s="81"/>
      <c r="OCK918" s="75"/>
      <c r="OCL918" s="81"/>
      <c r="OCM918" s="75"/>
      <c r="OCN918" s="81"/>
      <c r="OCO918" s="75"/>
      <c r="OCP918" s="81"/>
      <c r="OCQ918" s="75"/>
      <c r="OCR918" s="81"/>
      <c r="OCS918" s="75"/>
      <c r="OCT918" s="81"/>
      <c r="OCU918" s="75"/>
      <c r="OCV918" s="81"/>
      <c r="OCW918" s="75"/>
      <c r="OCX918" s="81"/>
      <c r="OCY918" s="75"/>
      <c r="OCZ918" s="81"/>
      <c r="ODA918" s="75"/>
      <c r="ODB918" s="81"/>
      <c r="ODC918" s="75"/>
      <c r="ODD918" s="81"/>
      <c r="ODE918" s="75"/>
      <c r="ODF918" s="81"/>
      <c r="ODG918" s="75"/>
      <c r="ODH918" s="81"/>
      <c r="ODI918" s="75"/>
      <c r="ODJ918" s="81"/>
      <c r="ODK918" s="75"/>
      <c r="ODL918" s="81"/>
      <c r="ODM918" s="75"/>
      <c r="ODN918" s="81"/>
      <c r="ODO918" s="75"/>
      <c r="ODP918" s="81"/>
      <c r="ODQ918" s="75"/>
      <c r="ODR918" s="81"/>
      <c r="ODS918" s="75"/>
      <c r="ODT918" s="81"/>
      <c r="ODU918" s="75"/>
      <c r="ODV918" s="81"/>
      <c r="ODW918" s="75"/>
      <c r="ODX918" s="81"/>
      <c r="ODY918" s="75"/>
      <c r="ODZ918" s="81"/>
      <c r="OEA918" s="75"/>
      <c r="OEB918" s="81"/>
      <c r="OEC918" s="75"/>
      <c r="OED918" s="81"/>
      <c r="OEE918" s="75"/>
      <c r="OEF918" s="81"/>
      <c r="OEG918" s="75"/>
      <c r="OEH918" s="81"/>
      <c r="OEI918" s="75"/>
      <c r="OEJ918" s="81"/>
      <c r="OEK918" s="75"/>
      <c r="OEL918" s="81"/>
      <c r="OEM918" s="75"/>
      <c r="OEN918" s="81"/>
      <c r="OEO918" s="75"/>
      <c r="OEP918" s="81"/>
      <c r="OEQ918" s="75"/>
      <c r="OER918" s="81"/>
      <c r="OES918" s="75"/>
      <c r="OET918" s="81"/>
      <c r="OEU918" s="75"/>
      <c r="OEV918" s="81"/>
      <c r="OEW918" s="75"/>
      <c r="OEX918" s="81"/>
      <c r="OEY918" s="75"/>
      <c r="OEZ918" s="81"/>
      <c r="OFA918" s="75"/>
      <c r="OFB918" s="81"/>
      <c r="OFC918" s="75"/>
      <c r="OFD918" s="81"/>
      <c r="OFE918" s="75"/>
      <c r="OFF918" s="81"/>
      <c r="OFG918" s="75"/>
      <c r="OFH918" s="81"/>
      <c r="OFI918" s="75"/>
      <c r="OFJ918" s="81"/>
      <c r="OFK918" s="75"/>
      <c r="OFL918" s="81"/>
      <c r="OFM918" s="75"/>
      <c r="OFN918" s="81"/>
      <c r="OFO918" s="75"/>
      <c r="OFP918" s="81"/>
      <c r="OFQ918" s="75"/>
      <c r="OFR918" s="81"/>
      <c r="OFS918" s="75"/>
      <c r="OFT918" s="81"/>
      <c r="OFU918" s="75"/>
      <c r="OFV918" s="81"/>
      <c r="OFW918" s="75"/>
      <c r="OFX918" s="81"/>
      <c r="OFY918" s="75"/>
      <c r="OFZ918" s="81"/>
      <c r="OGA918" s="75"/>
      <c r="OGB918" s="81"/>
      <c r="OGC918" s="75"/>
      <c r="OGD918" s="81"/>
      <c r="OGE918" s="75"/>
      <c r="OGF918" s="81"/>
      <c r="OGG918" s="75"/>
      <c r="OGH918" s="81"/>
      <c r="OGI918" s="75"/>
      <c r="OGJ918" s="81"/>
      <c r="OGK918" s="75"/>
      <c r="OGL918" s="81"/>
      <c r="OGM918" s="75"/>
      <c r="OGN918" s="81"/>
      <c r="OGO918" s="75"/>
      <c r="OGP918" s="81"/>
      <c r="OGQ918" s="75"/>
      <c r="OGR918" s="81"/>
      <c r="OGS918" s="75"/>
      <c r="OGT918" s="81"/>
      <c r="OGU918" s="75"/>
      <c r="OGV918" s="81"/>
      <c r="OGW918" s="75"/>
      <c r="OGX918" s="81"/>
      <c r="OGY918" s="75"/>
      <c r="OGZ918" s="81"/>
      <c r="OHA918" s="75"/>
      <c r="OHB918" s="81"/>
      <c r="OHC918" s="75"/>
      <c r="OHD918" s="81"/>
      <c r="OHE918" s="75"/>
      <c r="OHF918" s="81"/>
      <c r="OHG918" s="75"/>
      <c r="OHH918" s="81"/>
      <c r="OHI918" s="75"/>
      <c r="OHJ918" s="81"/>
      <c r="OHK918" s="75"/>
      <c r="OHL918" s="81"/>
      <c r="OHM918" s="75"/>
      <c r="OHN918" s="81"/>
      <c r="OHO918" s="75"/>
      <c r="OHP918" s="81"/>
      <c r="OHQ918" s="75"/>
      <c r="OHR918" s="81"/>
      <c r="OHS918" s="75"/>
      <c r="OHT918" s="81"/>
      <c r="OHU918" s="75"/>
      <c r="OHV918" s="81"/>
      <c r="OHW918" s="75"/>
      <c r="OHX918" s="81"/>
      <c r="OHY918" s="75"/>
      <c r="OHZ918" s="81"/>
      <c r="OIA918" s="75"/>
      <c r="OIB918" s="81"/>
      <c r="OIC918" s="75"/>
      <c r="OID918" s="81"/>
      <c r="OIE918" s="75"/>
      <c r="OIF918" s="81"/>
      <c r="OIG918" s="75"/>
      <c r="OIH918" s="81"/>
      <c r="OII918" s="75"/>
      <c r="OIJ918" s="81"/>
      <c r="OIK918" s="75"/>
      <c r="OIL918" s="81"/>
      <c r="OIM918" s="75"/>
      <c r="OIN918" s="81"/>
      <c r="OIO918" s="75"/>
      <c r="OIP918" s="81"/>
      <c r="OIQ918" s="75"/>
      <c r="OIR918" s="81"/>
      <c r="OIS918" s="75"/>
      <c r="OIT918" s="81"/>
      <c r="OIU918" s="75"/>
      <c r="OIV918" s="81"/>
      <c r="OIW918" s="75"/>
      <c r="OIX918" s="81"/>
      <c r="OIY918" s="75"/>
      <c r="OIZ918" s="81"/>
      <c r="OJA918" s="75"/>
      <c r="OJB918" s="81"/>
      <c r="OJC918" s="75"/>
      <c r="OJD918" s="81"/>
      <c r="OJE918" s="75"/>
      <c r="OJF918" s="81"/>
      <c r="OJG918" s="75"/>
      <c r="OJH918" s="81"/>
      <c r="OJI918" s="75"/>
      <c r="OJJ918" s="81"/>
      <c r="OJK918" s="75"/>
      <c r="OJL918" s="81"/>
      <c r="OJM918" s="75"/>
      <c r="OJN918" s="81"/>
      <c r="OJO918" s="75"/>
      <c r="OJP918" s="81"/>
      <c r="OJQ918" s="75"/>
      <c r="OJR918" s="81"/>
      <c r="OJS918" s="75"/>
      <c r="OJT918" s="81"/>
      <c r="OJU918" s="75"/>
      <c r="OJV918" s="81"/>
      <c r="OJW918" s="75"/>
      <c r="OJX918" s="81"/>
      <c r="OJY918" s="75"/>
      <c r="OJZ918" s="81"/>
      <c r="OKA918" s="75"/>
      <c r="OKB918" s="81"/>
      <c r="OKC918" s="75"/>
      <c r="OKD918" s="81"/>
      <c r="OKE918" s="75"/>
      <c r="OKF918" s="81"/>
      <c r="OKG918" s="75"/>
      <c r="OKH918" s="81"/>
      <c r="OKI918" s="75"/>
      <c r="OKJ918" s="81"/>
      <c r="OKK918" s="75"/>
      <c r="OKL918" s="81"/>
      <c r="OKM918" s="75"/>
      <c r="OKN918" s="81"/>
      <c r="OKO918" s="75"/>
      <c r="OKP918" s="81"/>
      <c r="OKQ918" s="75"/>
      <c r="OKR918" s="81"/>
      <c r="OKS918" s="75"/>
      <c r="OKT918" s="81"/>
      <c r="OKU918" s="75"/>
      <c r="OKV918" s="81"/>
      <c r="OKW918" s="75"/>
      <c r="OKX918" s="81"/>
      <c r="OKY918" s="75"/>
      <c r="OKZ918" s="81"/>
      <c r="OLA918" s="75"/>
      <c r="OLB918" s="81"/>
      <c r="OLC918" s="75"/>
      <c r="OLD918" s="81"/>
      <c r="OLE918" s="75"/>
      <c r="OLF918" s="81"/>
      <c r="OLG918" s="75"/>
      <c r="OLH918" s="81"/>
      <c r="OLI918" s="75"/>
      <c r="OLJ918" s="81"/>
      <c r="OLK918" s="75"/>
      <c r="OLL918" s="81"/>
      <c r="OLM918" s="75"/>
      <c r="OLN918" s="81"/>
      <c r="OLO918" s="75"/>
      <c r="OLP918" s="81"/>
      <c r="OLQ918" s="75"/>
      <c r="OLR918" s="81"/>
      <c r="OLS918" s="75"/>
      <c r="OLT918" s="81"/>
      <c r="OLU918" s="75"/>
      <c r="OLV918" s="81"/>
      <c r="OLW918" s="75"/>
      <c r="OLX918" s="81"/>
      <c r="OLY918" s="75"/>
      <c r="OLZ918" s="81"/>
      <c r="OMA918" s="75"/>
      <c r="OMB918" s="81"/>
      <c r="OMC918" s="75"/>
      <c r="OMD918" s="81"/>
      <c r="OME918" s="75"/>
      <c r="OMF918" s="81"/>
      <c r="OMG918" s="75"/>
      <c r="OMH918" s="81"/>
      <c r="OMI918" s="75"/>
      <c r="OMJ918" s="81"/>
      <c r="OMK918" s="75"/>
      <c r="OML918" s="81"/>
      <c r="OMM918" s="75"/>
      <c r="OMN918" s="81"/>
      <c r="OMO918" s="75"/>
      <c r="OMP918" s="81"/>
      <c r="OMQ918" s="75"/>
      <c r="OMR918" s="81"/>
      <c r="OMS918" s="75"/>
      <c r="OMT918" s="81"/>
      <c r="OMU918" s="75"/>
      <c r="OMV918" s="81"/>
      <c r="OMW918" s="75"/>
      <c r="OMX918" s="81"/>
      <c r="OMY918" s="75"/>
      <c r="OMZ918" s="81"/>
      <c r="ONA918" s="75"/>
      <c r="ONB918" s="81"/>
      <c r="ONC918" s="75"/>
      <c r="OND918" s="81"/>
      <c r="ONE918" s="75"/>
      <c r="ONF918" s="81"/>
      <c r="ONG918" s="75"/>
      <c r="ONH918" s="81"/>
      <c r="ONI918" s="75"/>
      <c r="ONJ918" s="81"/>
      <c r="ONK918" s="75"/>
      <c r="ONL918" s="81"/>
      <c r="ONM918" s="75"/>
      <c r="ONN918" s="81"/>
      <c r="ONO918" s="75"/>
      <c r="ONP918" s="81"/>
      <c r="ONQ918" s="75"/>
      <c r="ONR918" s="81"/>
      <c r="ONS918" s="75"/>
      <c r="ONT918" s="81"/>
      <c r="ONU918" s="75"/>
      <c r="ONV918" s="81"/>
      <c r="ONW918" s="75"/>
      <c r="ONX918" s="81"/>
      <c r="ONY918" s="75"/>
      <c r="ONZ918" s="81"/>
      <c r="OOA918" s="75"/>
      <c r="OOB918" s="81"/>
      <c r="OOC918" s="75"/>
      <c r="OOD918" s="81"/>
      <c r="OOE918" s="75"/>
      <c r="OOF918" s="81"/>
      <c r="OOG918" s="75"/>
      <c r="OOH918" s="81"/>
      <c r="OOI918" s="75"/>
      <c r="OOJ918" s="81"/>
      <c r="OOK918" s="75"/>
      <c r="OOL918" s="81"/>
      <c r="OOM918" s="75"/>
      <c r="OON918" s="81"/>
      <c r="OOO918" s="75"/>
      <c r="OOP918" s="81"/>
      <c r="OOQ918" s="75"/>
      <c r="OOR918" s="81"/>
      <c r="OOS918" s="75"/>
      <c r="OOT918" s="81"/>
      <c r="OOU918" s="75"/>
      <c r="OOV918" s="81"/>
      <c r="OOW918" s="75"/>
      <c r="OOX918" s="81"/>
      <c r="OOY918" s="75"/>
      <c r="OOZ918" s="81"/>
      <c r="OPA918" s="75"/>
      <c r="OPB918" s="81"/>
      <c r="OPC918" s="75"/>
      <c r="OPD918" s="81"/>
      <c r="OPE918" s="75"/>
      <c r="OPF918" s="81"/>
      <c r="OPG918" s="75"/>
      <c r="OPH918" s="81"/>
      <c r="OPI918" s="75"/>
      <c r="OPJ918" s="81"/>
      <c r="OPK918" s="75"/>
      <c r="OPL918" s="81"/>
      <c r="OPM918" s="75"/>
      <c r="OPN918" s="81"/>
      <c r="OPO918" s="75"/>
      <c r="OPP918" s="81"/>
      <c r="OPQ918" s="75"/>
      <c r="OPR918" s="81"/>
      <c r="OPS918" s="75"/>
      <c r="OPT918" s="81"/>
      <c r="OPU918" s="75"/>
      <c r="OPV918" s="81"/>
      <c r="OPW918" s="75"/>
      <c r="OPX918" s="81"/>
      <c r="OPY918" s="75"/>
      <c r="OPZ918" s="81"/>
      <c r="OQA918" s="75"/>
      <c r="OQB918" s="81"/>
      <c r="OQC918" s="75"/>
      <c r="OQD918" s="81"/>
      <c r="OQE918" s="75"/>
      <c r="OQF918" s="81"/>
      <c r="OQG918" s="75"/>
      <c r="OQH918" s="81"/>
      <c r="OQI918" s="75"/>
      <c r="OQJ918" s="81"/>
      <c r="OQK918" s="75"/>
      <c r="OQL918" s="81"/>
      <c r="OQM918" s="75"/>
      <c r="OQN918" s="81"/>
      <c r="OQO918" s="75"/>
      <c r="OQP918" s="81"/>
      <c r="OQQ918" s="75"/>
      <c r="OQR918" s="81"/>
      <c r="OQS918" s="75"/>
      <c r="OQT918" s="81"/>
      <c r="OQU918" s="75"/>
      <c r="OQV918" s="81"/>
      <c r="OQW918" s="75"/>
      <c r="OQX918" s="81"/>
      <c r="OQY918" s="75"/>
      <c r="OQZ918" s="81"/>
      <c r="ORA918" s="75"/>
      <c r="ORB918" s="81"/>
      <c r="ORC918" s="75"/>
      <c r="ORD918" s="81"/>
      <c r="ORE918" s="75"/>
      <c r="ORF918" s="81"/>
      <c r="ORG918" s="75"/>
      <c r="ORH918" s="81"/>
      <c r="ORI918" s="75"/>
      <c r="ORJ918" s="81"/>
      <c r="ORK918" s="75"/>
      <c r="ORL918" s="81"/>
      <c r="ORM918" s="75"/>
      <c r="ORN918" s="81"/>
      <c r="ORO918" s="75"/>
      <c r="ORP918" s="81"/>
      <c r="ORQ918" s="75"/>
      <c r="ORR918" s="81"/>
      <c r="ORS918" s="75"/>
      <c r="ORT918" s="81"/>
      <c r="ORU918" s="75"/>
      <c r="ORV918" s="81"/>
      <c r="ORW918" s="75"/>
      <c r="ORX918" s="81"/>
      <c r="ORY918" s="75"/>
      <c r="ORZ918" s="81"/>
      <c r="OSA918" s="75"/>
      <c r="OSB918" s="81"/>
      <c r="OSC918" s="75"/>
      <c r="OSD918" s="81"/>
      <c r="OSE918" s="75"/>
      <c r="OSF918" s="81"/>
      <c r="OSG918" s="75"/>
      <c r="OSH918" s="81"/>
      <c r="OSI918" s="75"/>
      <c r="OSJ918" s="81"/>
      <c r="OSK918" s="75"/>
      <c r="OSL918" s="81"/>
      <c r="OSM918" s="75"/>
      <c r="OSN918" s="81"/>
      <c r="OSO918" s="75"/>
      <c r="OSP918" s="81"/>
      <c r="OSQ918" s="75"/>
      <c r="OSR918" s="81"/>
      <c r="OSS918" s="75"/>
      <c r="OST918" s="81"/>
      <c r="OSU918" s="75"/>
      <c r="OSV918" s="81"/>
      <c r="OSW918" s="75"/>
      <c r="OSX918" s="81"/>
      <c r="OSY918" s="75"/>
      <c r="OSZ918" s="81"/>
      <c r="OTA918" s="75"/>
      <c r="OTB918" s="81"/>
      <c r="OTC918" s="75"/>
      <c r="OTD918" s="81"/>
      <c r="OTE918" s="75"/>
      <c r="OTF918" s="81"/>
      <c r="OTG918" s="75"/>
      <c r="OTH918" s="81"/>
      <c r="OTI918" s="75"/>
      <c r="OTJ918" s="81"/>
      <c r="OTK918" s="75"/>
      <c r="OTL918" s="81"/>
      <c r="OTM918" s="75"/>
      <c r="OTN918" s="81"/>
      <c r="OTO918" s="75"/>
      <c r="OTP918" s="81"/>
      <c r="OTQ918" s="75"/>
      <c r="OTR918" s="81"/>
      <c r="OTS918" s="75"/>
      <c r="OTT918" s="81"/>
      <c r="OTU918" s="75"/>
      <c r="OTV918" s="81"/>
      <c r="OTW918" s="75"/>
      <c r="OTX918" s="81"/>
      <c r="OTY918" s="75"/>
      <c r="OTZ918" s="81"/>
      <c r="OUA918" s="75"/>
      <c r="OUB918" s="81"/>
      <c r="OUC918" s="75"/>
      <c r="OUD918" s="81"/>
      <c r="OUE918" s="75"/>
      <c r="OUF918" s="81"/>
      <c r="OUG918" s="75"/>
      <c r="OUH918" s="81"/>
      <c r="OUI918" s="75"/>
      <c r="OUJ918" s="81"/>
      <c r="OUK918" s="75"/>
      <c r="OUL918" s="81"/>
      <c r="OUM918" s="75"/>
      <c r="OUN918" s="81"/>
      <c r="OUO918" s="75"/>
      <c r="OUP918" s="81"/>
      <c r="OUQ918" s="75"/>
      <c r="OUR918" s="81"/>
      <c r="OUS918" s="75"/>
      <c r="OUT918" s="81"/>
      <c r="OUU918" s="75"/>
      <c r="OUV918" s="81"/>
      <c r="OUW918" s="75"/>
      <c r="OUX918" s="81"/>
      <c r="OUY918" s="75"/>
      <c r="OUZ918" s="81"/>
      <c r="OVA918" s="75"/>
      <c r="OVB918" s="81"/>
      <c r="OVC918" s="75"/>
      <c r="OVD918" s="81"/>
      <c r="OVE918" s="75"/>
      <c r="OVF918" s="81"/>
      <c r="OVG918" s="75"/>
      <c r="OVH918" s="81"/>
      <c r="OVI918" s="75"/>
      <c r="OVJ918" s="81"/>
      <c r="OVK918" s="75"/>
      <c r="OVL918" s="81"/>
      <c r="OVM918" s="75"/>
      <c r="OVN918" s="81"/>
      <c r="OVO918" s="75"/>
      <c r="OVP918" s="81"/>
      <c r="OVQ918" s="75"/>
      <c r="OVR918" s="81"/>
      <c r="OVS918" s="75"/>
      <c r="OVT918" s="81"/>
      <c r="OVU918" s="75"/>
      <c r="OVV918" s="81"/>
      <c r="OVW918" s="75"/>
      <c r="OVX918" s="81"/>
      <c r="OVY918" s="75"/>
      <c r="OVZ918" s="81"/>
      <c r="OWA918" s="75"/>
      <c r="OWB918" s="81"/>
      <c r="OWC918" s="75"/>
      <c r="OWD918" s="81"/>
      <c r="OWE918" s="75"/>
      <c r="OWF918" s="81"/>
      <c r="OWG918" s="75"/>
      <c r="OWH918" s="81"/>
      <c r="OWI918" s="75"/>
      <c r="OWJ918" s="81"/>
      <c r="OWK918" s="75"/>
      <c r="OWL918" s="81"/>
      <c r="OWM918" s="75"/>
      <c r="OWN918" s="81"/>
      <c r="OWO918" s="75"/>
      <c r="OWP918" s="81"/>
      <c r="OWQ918" s="75"/>
      <c r="OWR918" s="81"/>
      <c r="OWS918" s="75"/>
      <c r="OWT918" s="81"/>
      <c r="OWU918" s="75"/>
      <c r="OWV918" s="81"/>
      <c r="OWW918" s="75"/>
      <c r="OWX918" s="81"/>
      <c r="OWY918" s="75"/>
      <c r="OWZ918" s="81"/>
      <c r="OXA918" s="75"/>
      <c r="OXB918" s="81"/>
      <c r="OXC918" s="75"/>
      <c r="OXD918" s="81"/>
      <c r="OXE918" s="75"/>
      <c r="OXF918" s="81"/>
      <c r="OXG918" s="75"/>
      <c r="OXH918" s="81"/>
      <c r="OXI918" s="75"/>
      <c r="OXJ918" s="81"/>
      <c r="OXK918" s="75"/>
      <c r="OXL918" s="81"/>
      <c r="OXM918" s="75"/>
      <c r="OXN918" s="81"/>
      <c r="OXO918" s="75"/>
      <c r="OXP918" s="81"/>
      <c r="OXQ918" s="75"/>
      <c r="OXR918" s="81"/>
      <c r="OXS918" s="75"/>
      <c r="OXT918" s="81"/>
      <c r="OXU918" s="75"/>
      <c r="OXV918" s="81"/>
      <c r="OXW918" s="75"/>
      <c r="OXX918" s="81"/>
      <c r="OXY918" s="75"/>
      <c r="OXZ918" s="81"/>
      <c r="OYA918" s="75"/>
      <c r="OYB918" s="81"/>
      <c r="OYC918" s="75"/>
      <c r="OYD918" s="81"/>
      <c r="OYE918" s="75"/>
      <c r="OYF918" s="81"/>
      <c r="OYG918" s="75"/>
      <c r="OYH918" s="81"/>
      <c r="OYI918" s="75"/>
      <c r="OYJ918" s="81"/>
      <c r="OYK918" s="75"/>
      <c r="OYL918" s="81"/>
      <c r="OYM918" s="75"/>
      <c r="OYN918" s="81"/>
      <c r="OYO918" s="75"/>
      <c r="OYP918" s="81"/>
      <c r="OYQ918" s="75"/>
      <c r="OYR918" s="81"/>
      <c r="OYS918" s="75"/>
      <c r="OYT918" s="81"/>
      <c r="OYU918" s="75"/>
      <c r="OYV918" s="81"/>
      <c r="OYW918" s="75"/>
      <c r="OYX918" s="81"/>
      <c r="OYY918" s="75"/>
      <c r="OYZ918" s="81"/>
      <c r="OZA918" s="75"/>
      <c r="OZB918" s="81"/>
      <c r="OZC918" s="75"/>
      <c r="OZD918" s="81"/>
      <c r="OZE918" s="75"/>
      <c r="OZF918" s="81"/>
      <c r="OZG918" s="75"/>
      <c r="OZH918" s="81"/>
      <c r="OZI918" s="75"/>
      <c r="OZJ918" s="81"/>
      <c r="OZK918" s="75"/>
      <c r="OZL918" s="81"/>
      <c r="OZM918" s="75"/>
      <c r="OZN918" s="81"/>
      <c r="OZO918" s="75"/>
      <c r="OZP918" s="81"/>
      <c r="OZQ918" s="75"/>
      <c r="OZR918" s="81"/>
      <c r="OZS918" s="75"/>
      <c r="OZT918" s="81"/>
      <c r="OZU918" s="75"/>
      <c r="OZV918" s="81"/>
      <c r="OZW918" s="75"/>
      <c r="OZX918" s="81"/>
      <c r="OZY918" s="75"/>
      <c r="OZZ918" s="81"/>
      <c r="PAA918" s="75"/>
      <c r="PAB918" s="81"/>
      <c r="PAC918" s="75"/>
      <c r="PAD918" s="81"/>
      <c r="PAE918" s="75"/>
      <c r="PAF918" s="81"/>
      <c r="PAG918" s="75"/>
      <c r="PAH918" s="81"/>
      <c r="PAI918" s="75"/>
      <c r="PAJ918" s="81"/>
      <c r="PAK918" s="75"/>
      <c r="PAL918" s="81"/>
      <c r="PAM918" s="75"/>
      <c r="PAN918" s="81"/>
      <c r="PAO918" s="75"/>
      <c r="PAP918" s="81"/>
      <c r="PAQ918" s="75"/>
      <c r="PAR918" s="81"/>
      <c r="PAS918" s="75"/>
      <c r="PAT918" s="81"/>
      <c r="PAU918" s="75"/>
      <c r="PAV918" s="81"/>
      <c r="PAW918" s="75"/>
      <c r="PAX918" s="81"/>
      <c r="PAY918" s="75"/>
      <c r="PAZ918" s="81"/>
      <c r="PBA918" s="75"/>
      <c r="PBB918" s="81"/>
      <c r="PBC918" s="75"/>
      <c r="PBD918" s="81"/>
      <c r="PBE918" s="75"/>
      <c r="PBF918" s="81"/>
      <c r="PBG918" s="75"/>
      <c r="PBH918" s="81"/>
      <c r="PBI918" s="75"/>
      <c r="PBJ918" s="81"/>
      <c r="PBK918" s="75"/>
      <c r="PBL918" s="81"/>
      <c r="PBM918" s="75"/>
      <c r="PBN918" s="81"/>
      <c r="PBO918" s="75"/>
      <c r="PBP918" s="81"/>
      <c r="PBQ918" s="75"/>
      <c r="PBR918" s="81"/>
      <c r="PBS918" s="75"/>
      <c r="PBT918" s="81"/>
      <c r="PBU918" s="75"/>
      <c r="PBV918" s="81"/>
      <c r="PBW918" s="75"/>
      <c r="PBX918" s="81"/>
      <c r="PBY918" s="75"/>
      <c r="PBZ918" s="81"/>
      <c r="PCA918" s="75"/>
      <c r="PCB918" s="81"/>
      <c r="PCC918" s="75"/>
      <c r="PCD918" s="81"/>
      <c r="PCE918" s="75"/>
      <c r="PCF918" s="81"/>
      <c r="PCG918" s="75"/>
      <c r="PCH918" s="81"/>
      <c r="PCI918" s="75"/>
      <c r="PCJ918" s="81"/>
      <c r="PCK918" s="75"/>
      <c r="PCL918" s="81"/>
      <c r="PCM918" s="75"/>
      <c r="PCN918" s="81"/>
      <c r="PCO918" s="75"/>
      <c r="PCP918" s="81"/>
      <c r="PCQ918" s="75"/>
      <c r="PCR918" s="81"/>
      <c r="PCS918" s="75"/>
      <c r="PCT918" s="81"/>
      <c r="PCU918" s="75"/>
      <c r="PCV918" s="81"/>
      <c r="PCW918" s="75"/>
      <c r="PCX918" s="81"/>
      <c r="PCY918" s="75"/>
      <c r="PCZ918" s="81"/>
      <c r="PDA918" s="75"/>
      <c r="PDB918" s="81"/>
      <c r="PDC918" s="75"/>
      <c r="PDD918" s="81"/>
      <c r="PDE918" s="75"/>
      <c r="PDF918" s="81"/>
      <c r="PDG918" s="75"/>
      <c r="PDH918" s="81"/>
      <c r="PDI918" s="75"/>
      <c r="PDJ918" s="81"/>
      <c r="PDK918" s="75"/>
      <c r="PDL918" s="81"/>
      <c r="PDM918" s="75"/>
      <c r="PDN918" s="81"/>
      <c r="PDO918" s="75"/>
      <c r="PDP918" s="81"/>
      <c r="PDQ918" s="75"/>
      <c r="PDR918" s="81"/>
      <c r="PDS918" s="75"/>
      <c r="PDT918" s="81"/>
      <c r="PDU918" s="75"/>
      <c r="PDV918" s="81"/>
      <c r="PDW918" s="75"/>
      <c r="PDX918" s="81"/>
      <c r="PDY918" s="75"/>
      <c r="PDZ918" s="81"/>
      <c r="PEA918" s="75"/>
      <c r="PEB918" s="81"/>
      <c r="PEC918" s="75"/>
      <c r="PED918" s="81"/>
      <c r="PEE918" s="75"/>
      <c r="PEF918" s="81"/>
      <c r="PEG918" s="75"/>
      <c r="PEH918" s="81"/>
      <c r="PEI918" s="75"/>
      <c r="PEJ918" s="81"/>
      <c r="PEK918" s="75"/>
      <c r="PEL918" s="81"/>
      <c r="PEM918" s="75"/>
      <c r="PEN918" s="81"/>
      <c r="PEO918" s="75"/>
      <c r="PEP918" s="81"/>
      <c r="PEQ918" s="75"/>
      <c r="PER918" s="81"/>
      <c r="PES918" s="75"/>
      <c r="PET918" s="81"/>
      <c r="PEU918" s="75"/>
      <c r="PEV918" s="81"/>
      <c r="PEW918" s="75"/>
      <c r="PEX918" s="81"/>
      <c r="PEY918" s="75"/>
      <c r="PEZ918" s="81"/>
      <c r="PFA918" s="75"/>
      <c r="PFB918" s="81"/>
      <c r="PFC918" s="75"/>
      <c r="PFD918" s="81"/>
      <c r="PFE918" s="75"/>
      <c r="PFF918" s="81"/>
      <c r="PFG918" s="75"/>
      <c r="PFH918" s="81"/>
      <c r="PFI918" s="75"/>
      <c r="PFJ918" s="81"/>
      <c r="PFK918" s="75"/>
      <c r="PFL918" s="81"/>
      <c r="PFM918" s="75"/>
      <c r="PFN918" s="81"/>
      <c r="PFO918" s="75"/>
      <c r="PFP918" s="81"/>
      <c r="PFQ918" s="75"/>
      <c r="PFR918" s="81"/>
      <c r="PFS918" s="75"/>
      <c r="PFT918" s="81"/>
      <c r="PFU918" s="75"/>
      <c r="PFV918" s="81"/>
      <c r="PFW918" s="75"/>
      <c r="PFX918" s="81"/>
      <c r="PFY918" s="75"/>
      <c r="PFZ918" s="81"/>
      <c r="PGA918" s="75"/>
      <c r="PGB918" s="81"/>
      <c r="PGC918" s="75"/>
      <c r="PGD918" s="81"/>
      <c r="PGE918" s="75"/>
      <c r="PGF918" s="81"/>
      <c r="PGG918" s="75"/>
      <c r="PGH918" s="81"/>
      <c r="PGI918" s="75"/>
      <c r="PGJ918" s="81"/>
      <c r="PGK918" s="75"/>
      <c r="PGL918" s="81"/>
      <c r="PGM918" s="75"/>
      <c r="PGN918" s="81"/>
      <c r="PGO918" s="75"/>
      <c r="PGP918" s="81"/>
      <c r="PGQ918" s="75"/>
      <c r="PGR918" s="81"/>
      <c r="PGS918" s="75"/>
      <c r="PGT918" s="81"/>
      <c r="PGU918" s="75"/>
      <c r="PGV918" s="81"/>
      <c r="PGW918" s="75"/>
      <c r="PGX918" s="81"/>
      <c r="PGY918" s="75"/>
      <c r="PGZ918" s="81"/>
      <c r="PHA918" s="75"/>
      <c r="PHB918" s="81"/>
      <c r="PHC918" s="75"/>
      <c r="PHD918" s="81"/>
      <c r="PHE918" s="75"/>
      <c r="PHF918" s="81"/>
      <c r="PHG918" s="75"/>
      <c r="PHH918" s="81"/>
      <c r="PHI918" s="75"/>
      <c r="PHJ918" s="81"/>
      <c r="PHK918" s="75"/>
      <c r="PHL918" s="81"/>
      <c r="PHM918" s="75"/>
      <c r="PHN918" s="81"/>
      <c r="PHO918" s="75"/>
      <c r="PHP918" s="81"/>
      <c r="PHQ918" s="75"/>
      <c r="PHR918" s="81"/>
      <c r="PHS918" s="75"/>
      <c r="PHT918" s="81"/>
      <c r="PHU918" s="75"/>
      <c r="PHV918" s="81"/>
      <c r="PHW918" s="75"/>
      <c r="PHX918" s="81"/>
      <c r="PHY918" s="75"/>
      <c r="PHZ918" s="81"/>
      <c r="PIA918" s="75"/>
      <c r="PIB918" s="81"/>
      <c r="PIC918" s="75"/>
      <c r="PID918" s="81"/>
      <c r="PIE918" s="75"/>
      <c r="PIF918" s="81"/>
      <c r="PIG918" s="75"/>
      <c r="PIH918" s="81"/>
      <c r="PII918" s="75"/>
      <c r="PIJ918" s="81"/>
      <c r="PIK918" s="75"/>
      <c r="PIL918" s="81"/>
      <c r="PIM918" s="75"/>
      <c r="PIN918" s="81"/>
      <c r="PIO918" s="75"/>
      <c r="PIP918" s="81"/>
      <c r="PIQ918" s="75"/>
      <c r="PIR918" s="81"/>
      <c r="PIS918" s="75"/>
      <c r="PIT918" s="81"/>
      <c r="PIU918" s="75"/>
      <c r="PIV918" s="81"/>
      <c r="PIW918" s="75"/>
      <c r="PIX918" s="81"/>
      <c r="PIY918" s="75"/>
      <c r="PIZ918" s="81"/>
      <c r="PJA918" s="75"/>
      <c r="PJB918" s="81"/>
      <c r="PJC918" s="75"/>
      <c r="PJD918" s="81"/>
      <c r="PJE918" s="75"/>
      <c r="PJF918" s="81"/>
      <c r="PJG918" s="75"/>
      <c r="PJH918" s="81"/>
      <c r="PJI918" s="75"/>
      <c r="PJJ918" s="81"/>
      <c r="PJK918" s="75"/>
      <c r="PJL918" s="81"/>
      <c r="PJM918" s="75"/>
      <c r="PJN918" s="81"/>
      <c r="PJO918" s="75"/>
      <c r="PJP918" s="81"/>
      <c r="PJQ918" s="75"/>
      <c r="PJR918" s="81"/>
      <c r="PJS918" s="75"/>
      <c r="PJT918" s="81"/>
      <c r="PJU918" s="75"/>
      <c r="PJV918" s="81"/>
      <c r="PJW918" s="75"/>
      <c r="PJX918" s="81"/>
      <c r="PJY918" s="75"/>
      <c r="PJZ918" s="81"/>
      <c r="PKA918" s="75"/>
      <c r="PKB918" s="81"/>
      <c r="PKC918" s="75"/>
      <c r="PKD918" s="81"/>
      <c r="PKE918" s="75"/>
      <c r="PKF918" s="81"/>
      <c r="PKG918" s="75"/>
      <c r="PKH918" s="81"/>
      <c r="PKI918" s="75"/>
      <c r="PKJ918" s="81"/>
      <c r="PKK918" s="75"/>
      <c r="PKL918" s="81"/>
      <c r="PKM918" s="75"/>
      <c r="PKN918" s="81"/>
      <c r="PKO918" s="75"/>
      <c r="PKP918" s="81"/>
      <c r="PKQ918" s="75"/>
      <c r="PKR918" s="81"/>
      <c r="PKS918" s="75"/>
      <c r="PKT918" s="81"/>
      <c r="PKU918" s="75"/>
      <c r="PKV918" s="81"/>
      <c r="PKW918" s="75"/>
      <c r="PKX918" s="81"/>
      <c r="PKY918" s="75"/>
      <c r="PKZ918" s="81"/>
      <c r="PLA918" s="75"/>
      <c r="PLB918" s="81"/>
      <c r="PLC918" s="75"/>
      <c r="PLD918" s="81"/>
      <c r="PLE918" s="75"/>
      <c r="PLF918" s="81"/>
      <c r="PLG918" s="75"/>
      <c r="PLH918" s="81"/>
      <c r="PLI918" s="75"/>
      <c r="PLJ918" s="81"/>
      <c r="PLK918" s="75"/>
      <c r="PLL918" s="81"/>
      <c r="PLM918" s="75"/>
      <c r="PLN918" s="81"/>
      <c r="PLO918" s="75"/>
      <c r="PLP918" s="81"/>
      <c r="PLQ918" s="75"/>
      <c r="PLR918" s="81"/>
      <c r="PLS918" s="75"/>
      <c r="PLT918" s="81"/>
      <c r="PLU918" s="75"/>
      <c r="PLV918" s="81"/>
      <c r="PLW918" s="75"/>
      <c r="PLX918" s="81"/>
      <c r="PLY918" s="75"/>
      <c r="PLZ918" s="81"/>
      <c r="PMA918" s="75"/>
      <c r="PMB918" s="81"/>
      <c r="PMC918" s="75"/>
      <c r="PMD918" s="81"/>
      <c r="PME918" s="75"/>
      <c r="PMF918" s="81"/>
      <c r="PMG918" s="75"/>
      <c r="PMH918" s="81"/>
      <c r="PMI918" s="75"/>
      <c r="PMJ918" s="81"/>
      <c r="PMK918" s="75"/>
      <c r="PML918" s="81"/>
      <c r="PMM918" s="75"/>
      <c r="PMN918" s="81"/>
      <c r="PMO918" s="75"/>
      <c r="PMP918" s="81"/>
      <c r="PMQ918" s="75"/>
      <c r="PMR918" s="81"/>
      <c r="PMS918" s="75"/>
      <c r="PMT918" s="81"/>
      <c r="PMU918" s="75"/>
      <c r="PMV918" s="81"/>
      <c r="PMW918" s="75"/>
      <c r="PMX918" s="81"/>
      <c r="PMY918" s="75"/>
      <c r="PMZ918" s="81"/>
      <c r="PNA918" s="75"/>
      <c r="PNB918" s="81"/>
      <c r="PNC918" s="75"/>
      <c r="PND918" s="81"/>
      <c r="PNE918" s="75"/>
      <c r="PNF918" s="81"/>
      <c r="PNG918" s="75"/>
      <c r="PNH918" s="81"/>
      <c r="PNI918" s="75"/>
      <c r="PNJ918" s="81"/>
      <c r="PNK918" s="75"/>
      <c r="PNL918" s="81"/>
      <c r="PNM918" s="75"/>
      <c r="PNN918" s="81"/>
      <c r="PNO918" s="75"/>
      <c r="PNP918" s="81"/>
      <c r="PNQ918" s="75"/>
      <c r="PNR918" s="81"/>
      <c r="PNS918" s="75"/>
      <c r="PNT918" s="81"/>
      <c r="PNU918" s="75"/>
      <c r="PNV918" s="81"/>
      <c r="PNW918" s="75"/>
      <c r="PNX918" s="81"/>
      <c r="PNY918" s="75"/>
      <c r="PNZ918" s="81"/>
      <c r="POA918" s="75"/>
      <c r="POB918" s="81"/>
      <c r="POC918" s="75"/>
      <c r="POD918" s="81"/>
      <c r="POE918" s="75"/>
      <c r="POF918" s="81"/>
      <c r="POG918" s="75"/>
      <c r="POH918" s="81"/>
      <c r="POI918" s="75"/>
      <c r="POJ918" s="81"/>
      <c r="POK918" s="75"/>
      <c r="POL918" s="81"/>
      <c r="POM918" s="75"/>
      <c r="PON918" s="81"/>
      <c r="POO918" s="75"/>
      <c r="POP918" s="81"/>
      <c r="POQ918" s="75"/>
      <c r="POR918" s="81"/>
      <c r="POS918" s="75"/>
      <c r="POT918" s="81"/>
      <c r="POU918" s="75"/>
      <c r="POV918" s="81"/>
      <c r="POW918" s="75"/>
      <c r="POX918" s="81"/>
      <c r="POY918" s="75"/>
      <c r="POZ918" s="81"/>
      <c r="PPA918" s="75"/>
      <c r="PPB918" s="81"/>
      <c r="PPC918" s="75"/>
      <c r="PPD918" s="81"/>
      <c r="PPE918" s="75"/>
      <c r="PPF918" s="81"/>
      <c r="PPG918" s="75"/>
      <c r="PPH918" s="81"/>
      <c r="PPI918" s="75"/>
      <c r="PPJ918" s="81"/>
      <c r="PPK918" s="75"/>
      <c r="PPL918" s="81"/>
      <c r="PPM918" s="75"/>
      <c r="PPN918" s="81"/>
      <c r="PPO918" s="75"/>
      <c r="PPP918" s="81"/>
      <c r="PPQ918" s="75"/>
      <c r="PPR918" s="81"/>
      <c r="PPS918" s="75"/>
      <c r="PPT918" s="81"/>
      <c r="PPU918" s="75"/>
      <c r="PPV918" s="81"/>
      <c r="PPW918" s="75"/>
      <c r="PPX918" s="81"/>
      <c r="PPY918" s="75"/>
      <c r="PPZ918" s="81"/>
      <c r="PQA918" s="75"/>
      <c r="PQB918" s="81"/>
      <c r="PQC918" s="75"/>
      <c r="PQD918" s="81"/>
      <c r="PQE918" s="75"/>
      <c r="PQF918" s="81"/>
      <c r="PQG918" s="75"/>
      <c r="PQH918" s="81"/>
      <c r="PQI918" s="75"/>
      <c r="PQJ918" s="81"/>
      <c r="PQK918" s="75"/>
      <c r="PQL918" s="81"/>
      <c r="PQM918" s="75"/>
      <c r="PQN918" s="81"/>
      <c r="PQO918" s="75"/>
      <c r="PQP918" s="81"/>
      <c r="PQQ918" s="75"/>
      <c r="PQR918" s="81"/>
      <c r="PQS918" s="75"/>
      <c r="PQT918" s="81"/>
      <c r="PQU918" s="75"/>
      <c r="PQV918" s="81"/>
      <c r="PQW918" s="75"/>
      <c r="PQX918" s="81"/>
      <c r="PQY918" s="75"/>
      <c r="PQZ918" s="81"/>
      <c r="PRA918" s="75"/>
      <c r="PRB918" s="81"/>
      <c r="PRC918" s="75"/>
      <c r="PRD918" s="81"/>
      <c r="PRE918" s="75"/>
      <c r="PRF918" s="81"/>
      <c r="PRG918" s="75"/>
      <c r="PRH918" s="81"/>
      <c r="PRI918" s="75"/>
      <c r="PRJ918" s="81"/>
      <c r="PRK918" s="75"/>
      <c r="PRL918" s="81"/>
      <c r="PRM918" s="75"/>
      <c r="PRN918" s="81"/>
      <c r="PRO918" s="75"/>
      <c r="PRP918" s="81"/>
      <c r="PRQ918" s="75"/>
      <c r="PRR918" s="81"/>
      <c r="PRS918" s="75"/>
      <c r="PRT918" s="81"/>
      <c r="PRU918" s="75"/>
      <c r="PRV918" s="81"/>
      <c r="PRW918" s="75"/>
      <c r="PRX918" s="81"/>
      <c r="PRY918" s="75"/>
      <c r="PRZ918" s="81"/>
      <c r="PSA918" s="75"/>
      <c r="PSB918" s="81"/>
      <c r="PSC918" s="75"/>
      <c r="PSD918" s="81"/>
      <c r="PSE918" s="75"/>
      <c r="PSF918" s="81"/>
      <c r="PSG918" s="75"/>
      <c r="PSH918" s="81"/>
      <c r="PSI918" s="75"/>
      <c r="PSJ918" s="81"/>
      <c r="PSK918" s="75"/>
      <c r="PSL918" s="81"/>
      <c r="PSM918" s="75"/>
      <c r="PSN918" s="81"/>
      <c r="PSO918" s="75"/>
      <c r="PSP918" s="81"/>
      <c r="PSQ918" s="75"/>
      <c r="PSR918" s="81"/>
      <c r="PSS918" s="75"/>
      <c r="PST918" s="81"/>
      <c r="PSU918" s="75"/>
      <c r="PSV918" s="81"/>
      <c r="PSW918" s="75"/>
      <c r="PSX918" s="81"/>
      <c r="PSY918" s="75"/>
      <c r="PSZ918" s="81"/>
      <c r="PTA918" s="75"/>
      <c r="PTB918" s="81"/>
      <c r="PTC918" s="75"/>
      <c r="PTD918" s="81"/>
      <c r="PTE918" s="75"/>
      <c r="PTF918" s="81"/>
      <c r="PTG918" s="75"/>
      <c r="PTH918" s="81"/>
      <c r="PTI918" s="75"/>
      <c r="PTJ918" s="81"/>
      <c r="PTK918" s="75"/>
      <c r="PTL918" s="81"/>
      <c r="PTM918" s="75"/>
      <c r="PTN918" s="81"/>
      <c r="PTO918" s="75"/>
      <c r="PTP918" s="81"/>
      <c r="PTQ918" s="75"/>
      <c r="PTR918" s="81"/>
      <c r="PTS918" s="75"/>
      <c r="PTT918" s="81"/>
      <c r="PTU918" s="75"/>
      <c r="PTV918" s="81"/>
      <c r="PTW918" s="75"/>
      <c r="PTX918" s="81"/>
      <c r="PTY918" s="75"/>
      <c r="PTZ918" s="81"/>
      <c r="PUA918" s="75"/>
      <c r="PUB918" s="81"/>
      <c r="PUC918" s="75"/>
      <c r="PUD918" s="81"/>
      <c r="PUE918" s="75"/>
      <c r="PUF918" s="81"/>
      <c r="PUG918" s="75"/>
      <c r="PUH918" s="81"/>
      <c r="PUI918" s="75"/>
      <c r="PUJ918" s="81"/>
      <c r="PUK918" s="75"/>
      <c r="PUL918" s="81"/>
      <c r="PUM918" s="75"/>
      <c r="PUN918" s="81"/>
      <c r="PUO918" s="75"/>
      <c r="PUP918" s="81"/>
      <c r="PUQ918" s="75"/>
      <c r="PUR918" s="81"/>
      <c r="PUS918" s="75"/>
      <c r="PUT918" s="81"/>
      <c r="PUU918" s="75"/>
      <c r="PUV918" s="81"/>
      <c r="PUW918" s="75"/>
      <c r="PUX918" s="81"/>
      <c r="PUY918" s="75"/>
      <c r="PUZ918" s="81"/>
      <c r="PVA918" s="75"/>
      <c r="PVB918" s="81"/>
      <c r="PVC918" s="75"/>
      <c r="PVD918" s="81"/>
      <c r="PVE918" s="75"/>
      <c r="PVF918" s="81"/>
      <c r="PVG918" s="75"/>
      <c r="PVH918" s="81"/>
      <c r="PVI918" s="75"/>
      <c r="PVJ918" s="81"/>
      <c r="PVK918" s="75"/>
      <c r="PVL918" s="81"/>
      <c r="PVM918" s="75"/>
      <c r="PVN918" s="81"/>
      <c r="PVO918" s="75"/>
      <c r="PVP918" s="81"/>
      <c r="PVQ918" s="75"/>
      <c r="PVR918" s="81"/>
      <c r="PVS918" s="75"/>
      <c r="PVT918" s="81"/>
      <c r="PVU918" s="75"/>
      <c r="PVV918" s="81"/>
      <c r="PVW918" s="75"/>
      <c r="PVX918" s="81"/>
      <c r="PVY918" s="75"/>
      <c r="PVZ918" s="81"/>
      <c r="PWA918" s="75"/>
      <c r="PWB918" s="81"/>
      <c r="PWC918" s="75"/>
      <c r="PWD918" s="81"/>
      <c r="PWE918" s="75"/>
      <c r="PWF918" s="81"/>
      <c r="PWG918" s="75"/>
      <c r="PWH918" s="81"/>
      <c r="PWI918" s="75"/>
      <c r="PWJ918" s="81"/>
      <c r="PWK918" s="75"/>
      <c r="PWL918" s="81"/>
      <c r="PWM918" s="75"/>
      <c r="PWN918" s="81"/>
      <c r="PWO918" s="75"/>
      <c r="PWP918" s="81"/>
      <c r="PWQ918" s="75"/>
      <c r="PWR918" s="81"/>
      <c r="PWS918" s="75"/>
      <c r="PWT918" s="81"/>
      <c r="PWU918" s="75"/>
      <c r="PWV918" s="81"/>
      <c r="PWW918" s="75"/>
      <c r="PWX918" s="81"/>
      <c r="PWY918" s="75"/>
      <c r="PWZ918" s="81"/>
      <c r="PXA918" s="75"/>
      <c r="PXB918" s="81"/>
      <c r="PXC918" s="75"/>
      <c r="PXD918" s="81"/>
      <c r="PXE918" s="75"/>
      <c r="PXF918" s="81"/>
      <c r="PXG918" s="75"/>
      <c r="PXH918" s="81"/>
      <c r="PXI918" s="75"/>
      <c r="PXJ918" s="81"/>
      <c r="PXK918" s="75"/>
      <c r="PXL918" s="81"/>
      <c r="PXM918" s="75"/>
      <c r="PXN918" s="81"/>
      <c r="PXO918" s="75"/>
      <c r="PXP918" s="81"/>
      <c r="PXQ918" s="75"/>
      <c r="PXR918" s="81"/>
      <c r="PXS918" s="75"/>
      <c r="PXT918" s="81"/>
      <c r="PXU918" s="75"/>
      <c r="PXV918" s="81"/>
      <c r="PXW918" s="75"/>
      <c r="PXX918" s="81"/>
      <c r="PXY918" s="75"/>
      <c r="PXZ918" s="81"/>
      <c r="PYA918" s="75"/>
      <c r="PYB918" s="81"/>
      <c r="PYC918" s="75"/>
      <c r="PYD918" s="81"/>
      <c r="PYE918" s="75"/>
      <c r="PYF918" s="81"/>
      <c r="PYG918" s="75"/>
      <c r="PYH918" s="81"/>
      <c r="PYI918" s="75"/>
      <c r="PYJ918" s="81"/>
      <c r="PYK918" s="75"/>
      <c r="PYL918" s="81"/>
      <c r="PYM918" s="75"/>
      <c r="PYN918" s="81"/>
      <c r="PYO918" s="75"/>
      <c r="PYP918" s="81"/>
      <c r="PYQ918" s="75"/>
      <c r="PYR918" s="81"/>
      <c r="PYS918" s="75"/>
      <c r="PYT918" s="81"/>
      <c r="PYU918" s="75"/>
      <c r="PYV918" s="81"/>
      <c r="PYW918" s="75"/>
      <c r="PYX918" s="81"/>
      <c r="PYY918" s="75"/>
      <c r="PYZ918" s="81"/>
      <c r="PZA918" s="75"/>
      <c r="PZB918" s="81"/>
      <c r="PZC918" s="75"/>
      <c r="PZD918" s="81"/>
      <c r="PZE918" s="75"/>
      <c r="PZF918" s="81"/>
      <c r="PZG918" s="75"/>
      <c r="PZH918" s="81"/>
      <c r="PZI918" s="75"/>
      <c r="PZJ918" s="81"/>
      <c r="PZK918" s="75"/>
      <c r="PZL918" s="81"/>
      <c r="PZM918" s="75"/>
      <c r="PZN918" s="81"/>
      <c r="PZO918" s="75"/>
      <c r="PZP918" s="81"/>
      <c r="PZQ918" s="75"/>
      <c r="PZR918" s="81"/>
      <c r="PZS918" s="75"/>
      <c r="PZT918" s="81"/>
      <c r="PZU918" s="75"/>
      <c r="PZV918" s="81"/>
      <c r="PZW918" s="75"/>
      <c r="PZX918" s="81"/>
      <c r="PZY918" s="75"/>
      <c r="PZZ918" s="81"/>
      <c r="QAA918" s="75"/>
      <c r="QAB918" s="81"/>
      <c r="QAC918" s="75"/>
      <c r="QAD918" s="81"/>
      <c r="QAE918" s="75"/>
      <c r="QAF918" s="81"/>
      <c r="QAG918" s="75"/>
      <c r="QAH918" s="81"/>
      <c r="QAI918" s="75"/>
      <c r="QAJ918" s="81"/>
      <c r="QAK918" s="75"/>
      <c r="QAL918" s="81"/>
      <c r="QAM918" s="75"/>
      <c r="QAN918" s="81"/>
      <c r="QAO918" s="75"/>
      <c r="QAP918" s="81"/>
      <c r="QAQ918" s="75"/>
      <c r="QAR918" s="81"/>
      <c r="QAS918" s="75"/>
      <c r="QAT918" s="81"/>
      <c r="QAU918" s="75"/>
      <c r="QAV918" s="81"/>
      <c r="QAW918" s="75"/>
      <c r="QAX918" s="81"/>
      <c r="QAY918" s="75"/>
      <c r="QAZ918" s="81"/>
      <c r="QBA918" s="75"/>
      <c r="QBB918" s="81"/>
      <c r="QBC918" s="75"/>
      <c r="QBD918" s="81"/>
      <c r="QBE918" s="75"/>
      <c r="QBF918" s="81"/>
      <c r="QBG918" s="75"/>
      <c r="QBH918" s="81"/>
      <c r="QBI918" s="75"/>
      <c r="QBJ918" s="81"/>
      <c r="QBK918" s="75"/>
      <c r="QBL918" s="81"/>
      <c r="QBM918" s="75"/>
      <c r="QBN918" s="81"/>
      <c r="QBO918" s="75"/>
      <c r="QBP918" s="81"/>
      <c r="QBQ918" s="75"/>
      <c r="QBR918" s="81"/>
      <c r="QBS918" s="75"/>
      <c r="QBT918" s="81"/>
      <c r="QBU918" s="75"/>
      <c r="QBV918" s="81"/>
      <c r="QBW918" s="75"/>
      <c r="QBX918" s="81"/>
      <c r="QBY918" s="75"/>
      <c r="QBZ918" s="81"/>
      <c r="QCA918" s="75"/>
      <c r="QCB918" s="81"/>
      <c r="QCC918" s="75"/>
      <c r="QCD918" s="81"/>
      <c r="QCE918" s="75"/>
      <c r="QCF918" s="81"/>
      <c r="QCG918" s="75"/>
      <c r="QCH918" s="81"/>
      <c r="QCI918" s="75"/>
      <c r="QCJ918" s="81"/>
      <c r="QCK918" s="75"/>
      <c r="QCL918" s="81"/>
      <c r="QCM918" s="75"/>
      <c r="QCN918" s="81"/>
      <c r="QCO918" s="75"/>
      <c r="QCP918" s="81"/>
      <c r="QCQ918" s="75"/>
      <c r="QCR918" s="81"/>
      <c r="QCS918" s="75"/>
      <c r="QCT918" s="81"/>
      <c r="QCU918" s="75"/>
      <c r="QCV918" s="81"/>
      <c r="QCW918" s="75"/>
      <c r="QCX918" s="81"/>
      <c r="QCY918" s="75"/>
      <c r="QCZ918" s="81"/>
      <c r="QDA918" s="75"/>
      <c r="QDB918" s="81"/>
      <c r="QDC918" s="75"/>
      <c r="QDD918" s="81"/>
      <c r="QDE918" s="75"/>
      <c r="QDF918" s="81"/>
      <c r="QDG918" s="75"/>
      <c r="QDH918" s="81"/>
      <c r="QDI918" s="75"/>
      <c r="QDJ918" s="81"/>
      <c r="QDK918" s="75"/>
      <c r="QDL918" s="81"/>
      <c r="QDM918" s="75"/>
      <c r="QDN918" s="81"/>
      <c r="QDO918" s="75"/>
      <c r="QDP918" s="81"/>
      <c r="QDQ918" s="75"/>
      <c r="QDR918" s="81"/>
      <c r="QDS918" s="75"/>
      <c r="QDT918" s="81"/>
      <c r="QDU918" s="75"/>
      <c r="QDV918" s="81"/>
      <c r="QDW918" s="75"/>
      <c r="QDX918" s="81"/>
      <c r="QDY918" s="75"/>
      <c r="QDZ918" s="81"/>
      <c r="QEA918" s="75"/>
      <c r="QEB918" s="81"/>
      <c r="QEC918" s="75"/>
      <c r="QED918" s="81"/>
      <c r="QEE918" s="75"/>
      <c r="QEF918" s="81"/>
      <c r="QEG918" s="75"/>
      <c r="QEH918" s="81"/>
      <c r="QEI918" s="75"/>
      <c r="QEJ918" s="81"/>
      <c r="QEK918" s="75"/>
      <c r="QEL918" s="81"/>
      <c r="QEM918" s="75"/>
      <c r="QEN918" s="81"/>
      <c r="QEO918" s="75"/>
      <c r="QEP918" s="81"/>
      <c r="QEQ918" s="75"/>
      <c r="QER918" s="81"/>
      <c r="QES918" s="75"/>
      <c r="QET918" s="81"/>
      <c r="QEU918" s="75"/>
      <c r="QEV918" s="81"/>
      <c r="QEW918" s="75"/>
      <c r="QEX918" s="81"/>
      <c r="QEY918" s="75"/>
      <c r="QEZ918" s="81"/>
      <c r="QFA918" s="75"/>
      <c r="QFB918" s="81"/>
      <c r="QFC918" s="75"/>
      <c r="QFD918" s="81"/>
      <c r="QFE918" s="75"/>
      <c r="QFF918" s="81"/>
      <c r="QFG918" s="75"/>
      <c r="QFH918" s="81"/>
      <c r="QFI918" s="75"/>
      <c r="QFJ918" s="81"/>
      <c r="QFK918" s="75"/>
      <c r="QFL918" s="81"/>
      <c r="QFM918" s="75"/>
      <c r="QFN918" s="81"/>
      <c r="QFO918" s="75"/>
      <c r="QFP918" s="81"/>
      <c r="QFQ918" s="75"/>
      <c r="QFR918" s="81"/>
      <c r="QFS918" s="75"/>
      <c r="QFT918" s="81"/>
      <c r="QFU918" s="75"/>
      <c r="QFV918" s="81"/>
      <c r="QFW918" s="75"/>
      <c r="QFX918" s="81"/>
      <c r="QFY918" s="75"/>
      <c r="QFZ918" s="81"/>
      <c r="QGA918" s="75"/>
      <c r="QGB918" s="81"/>
      <c r="QGC918" s="75"/>
      <c r="QGD918" s="81"/>
      <c r="QGE918" s="75"/>
      <c r="QGF918" s="81"/>
      <c r="QGG918" s="75"/>
      <c r="QGH918" s="81"/>
      <c r="QGI918" s="75"/>
      <c r="QGJ918" s="81"/>
      <c r="QGK918" s="75"/>
      <c r="QGL918" s="81"/>
      <c r="QGM918" s="75"/>
      <c r="QGN918" s="81"/>
      <c r="QGO918" s="75"/>
      <c r="QGP918" s="81"/>
      <c r="QGQ918" s="75"/>
      <c r="QGR918" s="81"/>
      <c r="QGS918" s="75"/>
      <c r="QGT918" s="81"/>
      <c r="QGU918" s="75"/>
      <c r="QGV918" s="81"/>
      <c r="QGW918" s="75"/>
      <c r="QGX918" s="81"/>
      <c r="QGY918" s="75"/>
      <c r="QGZ918" s="81"/>
      <c r="QHA918" s="75"/>
      <c r="QHB918" s="81"/>
      <c r="QHC918" s="75"/>
      <c r="QHD918" s="81"/>
      <c r="QHE918" s="75"/>
      <c r="QHF918" s="81"/>
      <c r="QHG918" s="75"/>
      <c r="QHH918" s="81"/>
      <c r="QHI918" s="75"/>
      <c r="QHJ918" s="81"/>
      <c r="QHK918" s="75"/>
      <c r="QHL918" s="81"/>
      <c r="QHM918" s="75"/>
      <c r="QHN918" s="81"/>
      <c r="QHO918" s="75"/>
      <c r="QHP918" s="81"/>
      <c r="QHQ918" s="75"/>
      <c r="QHR918" s="81"/>
      <c r="QHS918" s="75"/>
      <c r="QHT918" s="81"/>
      <c r="QHU918" s="75"/>
      <c r="QHV918" s="81"/>
      <c r="QHW918" s="75"/>
      <c r="QHX918" s="81"/>
      <c r="QHY918" s="75"/>
      <c r="QHZ918" s="81"/>
      <c r="QIA918" s="75"/>
      <c r="QIB918" s="81"/>
      <c r="QIC918" s="75"/>
      <c r="QID918" s="81"/>
      <c r="QIE918" s="75"/>
      <c r="QIF918" s="81"/>
      <c r="QIG918" s="75"/>
      <c r="QIH918" s="81"/>
      <c r="QII918" s="75"/>
      <c r="QIJ918" s="81"/>
      <c r="QIK918" s="75"/>
      <c r="QIL918" s="81"/>
      <c r="QIM918" s="75"/>
      <c r="QIN918" s="81"/>
      <c r="QIO918" s="75"/>
      <c r="QIP918" s="81"/>
      <c r="QIQ918" s="75"/>
      <c r="QIR918" s="81"/>
      <c r="QIS918" s="75"/>
      <c r="QIT918" s="81"/>
      <c r="QIU918" s="75"/>
      <c r="QIV918" s="81"/>
      <c r="QIW918" s="75"/>
      <c r="QIX918" s="81"/>
      <c r="QIY918" s="75"/>
      <c r="QIZ918" s="81"/>
      <c r="QJA918" s="75"/>
      <c r="QJB918" s="81"/>
      <c r="QJC918" s="75"/>
      <c r="QJD918" s="81"/>
      <c r="QJE918" s="75"/>
      <c r="QJF918" s="81"/>
      <c r="QJG918" s="75"/>
      <c r="QJH918" s="81"/>
      <c r="QJI918" s="75"/>
      <c r="QJJ918" s="81"/>
      <c r="QJK918" s="75"/>
      <c r="QJL918" s="81"/>
      <c r="QJM918" s="75"/>
      <c r="QJN918" s="81"/>
      <c r="QJO918" s="75"/>
      <c r="QJP918" s="81"/>
      <c r="QJQ918" s="75"/>
      <c r="QJR918" s="81"/>
      <c r="QJS918" s="75"/>
      <c r="QJT918" s="81"/>
      <c r="QJU918" s="75"/>
      <c r="QJV918" s="81"/>
      <c r="QJW918" s="75"/>
      <c r="QJX918" s="81"/>
      <c r="QJY918" s="75"/>
      <c r="QJZ918" s="81"/>
      <c r="QKA918" s="75"/>
      <c r="QKB918" s="81"/>
      <c r="QKC918" s="75"/>
      <c r="QKD918" s="81"/>
      <c r="QKE918" s="75"/>
      <c r="QKF918" s="81"/>
      <c r="QKG918" s="75"/>
      <c r="QKH918" s="81"/>
      <c r="QKI918" s="75"/>
      <c r="QKJ918" s="81"/>
      <c r="QKK918" s="75"/>
      <c r="QKL918" s="81"/>
      <c r="QKM918" s="75"/>
      <c r="QKN918" s="81"/>
      <c r="QKO918" s="75"/>
      <c r="QKP918" s="81"/>
      <c r="QKQ918" s="75"/>
      <c r="QKR918" s="81"/>
      <c r="QKS918" s="75"/>
      <c r="QKT918" s="81"/>
      <c r="QKU918" s="75"/>
      <c r="QKV918" s="81"/>
      <c r="QKW918" s="75"/>
      <c r="QKX918" s="81"/>
      <c r="QKY918" s="75"/>
      <c r="QKZ918" s="81"/>
      <c r="QLA918" s="75"/>
      <c r="QLB918" s="81"/>
      <c r="QLC918" s="75"/>
      <c r="QLD918" s="81"/>
      <c r="QLE918" s="75"/>
      <c r="QLF918" s="81"/>
      <c r="QLG918" s="75"/>
      <c r="QLH918" s="81"/>
      <c r="QLI918" s="75"/>
      <c r="QLJ918" s="81"/>
      <c r="QLK918" s="75"/>
      <c r="QLL918" s="81"/>
      <c r="QLM918" s="75"/>
      <c r="QLN918" s="81"/>
      <c r="QLO918" s="75"/>
      <c r="QLP918" s="81"/>
      <c r="QLQ918" s="75"/>
      <c r="QLR918" s="81"/>
      <c r="QLS918" s="75"/>
      <c r="QLT918" s="81"/>
      <c r="QLU918" s="75"/>
      <c r="QLV918" s="81"/>
      <c r="QLW918" s="75"/>
      <c r="QLX918" s="81"/>
      <c r="QLY918" s="75"/>
      <c r="QLZ918" s="81"/>
      <c r="QMA918" s="75"/>
      <c r="QMB918" s="81"/>
      <c r="QMC918" s="75"/>
      <c r="QMD918" s="81"/>
      <c r="QME918" s="75"/>
      <c r="QMF918" s="81"/>
      <c r="QMG918" s="75"/>
      <c r="QMH918" s="81"/>
      <c r="QMI918" s="75"/>
      <c r="QMJ918" s="81"/>
      <c r="QMK918" s="75"/>
      <c r="QML918" s="81"/>
      <c r="QMM918" s="75"/>
      <c r="QMN918" s="81"/>
      <c r="QMO918" s="75"/>
      <c r="QMP918" s="81"/>
      <c r="QMQ918" s="75"/>
      <c r="QMR918" s="81"/>
      <c r="QMS918" s="75"/>
      <c r="QMT918" s="81"/>
      <c r="QMU918" s="75"/>
      <c r="QMV918" s="81"/>
      <c r="QMW918" s="75"/>
      <c r="QMX918" s="81"/>
      <c r="QMY918" s="75"/>
      <c r="QMZ918" s="81"/>
      <c r="QNA918" s="75"/>
      <c r="QNB918" s="81"/>
      <c r="QNC918" s="75"/>
      <c r="QND918" s="81"/>
      <c r="QNE918" s="75"/>
      <c r="QNF918" s="81"/>
      <c r="QNG918" s="75"/>
      <c r="QNH918" s="81"/>
      <c r="QNI918" s="75"/>
      <c r="QNJ918" s="81"/>
      <c r="QNK918" s="75"/>
      <c r="QNL918" s="81"/>
      <c r="QNM918" s="75"/>
      <c r="QNN918" s="81"/>
      <c r="QNO918" s="75"/>
      <c r="QNP918" s="81"/>
      <c r="QNQ918" s="75"/>
      <c r="QNR918" s="81"/>
      <c r="QNS918" s="75"/>
      <c r="QNT918" s="81"/>
      <c r="QNU918" s="75"/>
      <c r="QNV918" s="81"/>
      <c r="QNW918" s="75"/>
      <c r="QNX918" s="81"/>
      <c r="QNY918" s="75"/>
      <c r="QNZ918" s="81"/>
      <c r="QOA918" s="75"/>
      <c r="QOB918" s="81"/>
      <c r="QOC918" s="75"/>
      <c r="QOD918" s="81"/>
      <c r="QOE918" s="75"/>
      <c r="QOF918" s="81"/>
      <c r="QOG918" s="75"/>
      <c r="QOH918" s="81"/>
      <c r="QOI918" s="75"/>
      <c r="QOJ918" s="81"/>
      <c r="QOK918" s="75"/>
      <c r="QOL918" s="81"/>
      <c r="QOM918" s="75"/>
      <c r="QON918" s="81"/>
      <c r="QOO918" s="75"/>
      <c r="QOP918" s="81"/>
      <c r="QOQ918" s="75"/>
      <c r="QOR918" s="81"/>
      <c r="QOS918" s="75"/>
      <c r="QOT918" s="81"/>
      <c r="QOU918" s="75"/>
      <c r="QOV918" s="81"/>
      <c r="QOW918" s="75"/>
      <c r="QOX918" s="81"/>
      <c r="QOY918" s="75"/>
      <c r="QOZ918" s="81"/>
      <c r="QPA918" s="75"/>
      <c r="QPB918" s="81"/>
      <c r="QPC918" s="75"/>
      <c r="QPD918" s="81"/>
      <c r="QPE918" s="75"/>
      <c r="QPF918" s="81"/>
      <c r="QPG918" s="75"/>
      <c r="QPH918" s="81"/>
      <c r="QPI918" s="75"/>
      <c r="QPJ918" s="81"/>
      <c r="QPK918" s="75"/>
      <c r="QPL918" s="81"/>
      <c r="QPM918" s="75"/>
      <c r="QPN918" s="81"/>
      <c r="QPO918" s="75"/>
      <c r="QPP918" s="81"/>
      <c r="QPQ918" s="75"/>
      <c r="QPR918" s="81"/>
      <c r="QPS918" s="75"/>
      <c r="QPT918" s="81"/>
      <c r="QPU918" s="75"/>
      <c r="QPV918" s="81"/>
      <c r="QPW918" s="75"/>
      <c r="QPX918" s="81"/>
      <c r="QPY918" s="75"/>
      <c r="QPZ918" s="81"/>
      <c r="QQA918" s="75"/>
      <c r="QQB918" s="81"/>
      <c r="QQC918" s="75"/>
      <c r="QQD918" s="81"/>
      <c r="QQE918" s="75"/>
      <c r="QQF918" s="81"/>
      <c r="QQG918" s="75"/>
      <c r="QQH918" s="81"/>
      <c r="QQI918" s="75"/>
      <c r="QQJ918" s="81"/>
      <c r="QQK918" s="75"/>
      <c r="QQL918" s="81"/>
      <c r="QQM918" s="75"/>
      <c r="QQN918" s="81"/>
      <c r="QQO918" s="75"/>
      <c r="QQP918" s="81"/>
      <c r="QQQ918" s="75"/>
      <c r="QQR918" s="81"/>
      <c r="QQS918" s="75"/>
      <c r="QQT918" s="81"/>
      <c r="QQU918" s="75"/>
      <c r="QQV918" s="81"/>
      <c r="QQW918" s="75"/>
      <c r="QQX918" s="81"/>
      <c r="QQY918" s="75"/>
      <c r="QQZ918" s="81"/>
      <c r="QRA918" s="75"/>
      <c r="QRB918" s="81"/>
      <c r="QRC918" s="75"/>
      <c r="QRD918" s="81"/>
      <c r="QRE918" s="75"/>
      <c r="QRF918" s="81"/>
      <c r="QRG918" s="75"/>
      <c r="QRH918" s="81"/>
      <c r="QRI918" s="75"/>
      <c r="QRJ918" s="81"/>
      <c r="QRK918" s="75"/>
      <c r="QRL918" s="81"/>
      <c r="QRM918" s="75"/>
      <c r="QRN918" s="81"/>
      <c r="QRO918" s="75"/>
      <c r="QRP918" s="81"/>
      <c r="QRQ918" s="75"/>
      <c r="QRR918" s="81"/>
      <c r="QRS918" s="75"/>
      <c r="QRT918" s="81"/>
      <c r="QRU918" s="75"/>
      <c r="QRV918" s="81"/>
      <c r="QRW918" s="75"/>
      <c r="QRX918" s="81"/>
      <c r="QRY918" s="75"/>
      <c r="QRZ918" s="81"/>
      <c r="QSA918" s="75"/>
      <c r="QSB918" s="81"/>
      <c r="QSC918" s="75"/>
      <c r="QSD918" s="81"/>
      <c r="QSE918" s="75"/>
      <c r="QSF918" s="81"/>
      <c r="QSG918" s="75"/>
      <c r="QSH918" s="81"/>
      <c r="QSI918" s="75"/>
      <c r="QSJ918" s="81"/>
      <c r="QSK918" s="75"/>
      <c r="QSL918" s="81"/>
      <c r="QSM918" s="75"/>
      <c r="QSN918" s="81"/>
      <c r="QSO918" s="75"/>
      <c r="QSP918" s="81"/>
      <c r="QSQ918" s="75"/>
      <c r="QSR918" s="81"/>
      <c r="QSS918" s="75"/>
      <c r="QST918" s="81"/>
      <c r="QSU918" s="75"/>
      <c r="QSV918" s="81"/>
      <c r="QSW918" s="75"/>
      <c r="QSX918" s="81"/>
      <c r="QSY918" s="75"/>
      <c r="QSZ918" s="81"/>
      <c r="QTA918" s="75"/>
      <c r="QTB918" s="81"/>
      <c r="QTC918" s="75"/>
      <c r="QTD918" s="81"/>
      <c r="QTE918" s="75"/>
      <c r="QTF918" s="81"/>
      <c r="QTG918" s="75"/>
      <c r="QTH918" s="81"/>
      <c r="QTI918" s="75"/>
      <c r="QTJ918" s="81"/>
      <c r="QTK918" s="75"/>
      <c r="QTL918" s="81"/>
      <c r="QTM918" s="75"/>
      <c r="QTN918" s="81"/>
      <c r="QTO918" s="75"/>
      <c r="QTP918" s="81"/>
      <c r="QTQ918" s="75"/>
      <c r="QTR918" s="81"/>
      <c r="QTS918" s="75"/>
      <c r="QTT918" s="81"/>
      <c r="QTU918" s="75"/>
      <c r="QTV918" s="81"/>
      <c r="QTW918" s="75"/>
      <c r="QTX918" s="81"/>
      <c r="QTY918" s="75"/>
      <c r="QTZ918" s="81"/>
      <c r="QUA918" s="75"/>
      <c r="QUB918" s="81"/>
      <c r="QUC918" s="75"/>
      <c r="QUD918" s="81"/>
      <c r="QUE918" s="75"/>
      <c r="QUF918" s="81"/>
      <c r="QUG918" s="75"/>
      <c r="QUH918" s="81"/>
      <c r="QUI918" s="75"/>
      <c r="QUJ918" s="81"/>
      <c r="QUK918" s="75"/>
      <c r="QUL918" s="81"/>
      <c r="QUM918" s="75"/>
      <c r="QUN918" s="81"/>
      <c r="QUO918" s="75"/>
      <c r="QUP918" s="81"/>
      <c r="QUQ918" s="75"/>
      <c r="QUR918" s="81"/>
      <c r="QUS918" s="75"/>
      <c r="QUT918" s="81"/>
      <c r="QUU918" s="75"/>
      <c r="QUV918" s="81"/>
      <c r="QUW918" s="75"/>
      <c r="QUX918" s="81"/>
      <c r="QUY918" s="75"/>
      <c r="QUZ918" s="81"/>
      <c r="QVA918" s="75"/>
      <c r="QVB918" s="81"/>
      <c r="QVC918" s="75"/>
      <c r="QVD918" s="81"/>
      <c r="QVE918" s="75"/>
      <c r="QVF918" s="81"/>
      <c r="QVG918" s="75"/>
      <c r="QVH918" s="81"/>
      <c r="QVI918" s="75"/>
      <c r="QVJ918" s="81"/>
      <c r="QVK918" s="75"/>
      <c r="QVL918" s="81"/>
      <c r="QVM918" s="75"/>
      <c r="QVN918" s="81"/>
      <c r="QVO918" s="75"/>
      <c r="QVP918" s="81"/>
      <c r="QVQ918" s="75"/>
      <c r="QVR918" s="81"/>
      <c r="QVS918" s="75"/>
      <c r="QVT918" s="81"/>
      <c r="QVU918" s="75"/>
      <c r="QVV918" s="81"/>
      <c r="QVW918" s="75"/>
      <c r="QVX918" s="81"/>
      <c r="QVY918" s="75"/>
      <c r="QVZ918" s="81"/>
      <c r="QWA918" s="75"/>
      <c r="QWB918" s="81"/>
      <c r="QWC918" s="75"/>
      <c r="QWD918" s="81"/>
      <c r="QWE918" s="75"/>
      <c r="QWF918" s="81"/>
      <c r="QWG918" s="75"/>
      <c r="QWH918" s="81"/>
      <c r="QWI918" s="75"/>
      <c r="QWJ918" s="81"/>
      <c r="QWK918" s="75"/>
      <c r="QWL918" s="81"/>
      <c r="QWM918" s="75"/>
      <c r="QWN918" s="81"/>
      <c r="QWO918" s="75"/>
      <c r="QWP918" s="81"/>
      <c r="QWQ918" s="75"/>
      <c r="QWR918" s="81"/>
      <c r="QWS918" s="75"/>
      <c r="QWT918" s="81"/>
      <c r="QWU918" s="75"/>
      <c r="QWV918" s="81"/>
      <c r="QWW918" s="75"/>
      <c r="QWX918" s="81"/>
      <c r="QWY918" s="75"/>
      <c r="QWZ918" s="81"/>
      <c r="QXA918" s="75"/>
      <c r="QXB918" s="81"/>
      <c r="QXC918" s="75"/>
      <c r="QXD918" s="81"/>
      <c r="QXE918" s="75"/>
      <c r="QXF918" s="81"/>
      <c r="QXG918" s="75"/>
      <c r="QXH918" s="81"/>
      <c r="QXI918" s="75"/>
      <c r="QXJ918" s="81"/>
      <c r="QXK918" s="75"/>
      <c r="QXL918" s="81"/>
      <c r="QXM918" s="75"/>
      <c r="QXN918" s="81"/>
      <c r="QXO918" s="75"/>
      <c r="QXP918" s="81"/>
      <c r="QXQ918" s="75"/>
      <c r="QXR918" s="81"/>
      <c r="QXS918" s="75"/>
      <c r="QXT918" s="81"/>
      <c r="QXU918" s="75"/>
      <c r="QXV918" s="81"/>
      <c r="QXW918" s="75"/>
      <c r="QXX918" s="81"/>
      <c r="QXY918" s="75"/>
      <c r="QXZ918" s="81"/>
      <c r="QYA918" s="75"/>
      <c r="QYB918" s="81"/>
      <c r="QYC918" s="75"/>
      <c r="QYD918" s="81"/>
      <c r="QYE918" s="75"/>
      <c r="QYF918" s="81"/>
      <c r="QYG918" s="75"/>
      <c r="QYH918" s="81"/>
      <c r="QYI918" s="75"/>
      <c r="QYJ918" s="81"/>
      <c r="QYK918" s="75"/>
      <c r="QYL918" s="81"/>
      <c r="QYM918" s="75"/>
      <c r="QYN918" s="81"/>
      <c r="QYO918" s="75"/>
      <c r="QYP918" s="81"/>
      <c r="QYQ918" s="75"/>
      <c r="QYR918" s="81"/>
      <c r="QYS918" s="75"/>
      <c r="QYT918" s="81"/>
      <c r="QYU918" s="75"/>
      <c r="QYV918" s="81"/>
      <c r="QYW918" s="75"/>
      <c r="QYX918" s="81"/>
      <c r="QYY918" s="75"/>
      <c r="QYZ918" s="81"/>
      <c r="QZA918" s="75"/>
      <c r="QZB918" s="81"/>
      <c r="QZC918" s="75"/>
      <c r="QZD918" s="81"/>
      <c r="QZE918" s="75"/>
      <c r="QZF918" s="81"/>
      <c r="QZG918" s="75"/>
      <c r="QZH918" s="81"/>
      <c r="QZI918" s="75"/>
      <c r="QZJ918" s="81"/>
      <c r="QZK918" s="75"/>
      <c r="QZL918" s="81"/>
      <c r="QZM918" s="75"/>
      <c r="QZN918" s="81"/>
      <c r="QZO918" s="75"/>
      <c r="QZP918" s="81"/>
      <c r="QZQ918" s="75"/>
      <c r="QZR918" s="81"/>
      <c r="QZS918" s="75"/>
      <c r="QZT918" s="81"/>
      <c r="QZU918" s="75"/>
      <c r="QZV918" s="81"/>
      <c r="QZW918" s="75"/>
      <c r="QZX918" s="81"/>
      <c r="QZY918" s="75"/>
      <c r="QZZ918" s="81"/>
      <c r="RAA918" s="75"/>
      <c r="RAB918" s="81"/>
      <c r="RAC918" s="75"/>
      <c r="RAD918" s="81"/>
      <c r="RAE918" s="75"/>
      <c r="RAF918" s="81"/>
      <c r="RAG918" s="75"/>
      <c r="RAH918" s="81"/>
      <c r="RAI918" s="75"/>
      <c r="RAJ918" s="81"/>
      <c r="RAK918" s="75"/>
      <c r="RAL918" s="81"/>
      <c r="RAM918" s="75"/>
      <c r="RAN918" s="81"/>
      <c r="RAO918" s="75"/>
      <c r="RAP918" s="81"/>
      <c r="RAQ918" s="75"/>
      <c r="RAR918" s="81"/>
      <c r="RAS918" s="75"/>
      <c r="RAT918" s="81"/>
      <c r="RAU918" s="75"/>
      <c r="RAV918" s="81"/>
      <c r="RAW918" s="75"/>
      <c r="RAX918" s="81"/>
      <c r="RAY918" s="75"/>
      <c r="RAZ918" s="81"/>
      <c r="RBA918" s="75"/>
      <c r="RBB918" s="81"/>
      <c r="RBC918" s="75"/>
      <c r="RBD918" s="81"/>
      <c r="RBE918" s="75"/>
      <c r="RBF918" s="81"/>
      <c r="RBG918" s="75"/>
      <c r="RBH918" s="81"/>
      <c r="RBI918" s="75"/>
      <c r="RBJ918" s="81"/>
      <c r="RBK918" s="75"/>
      <c r="RBL918" s="81"/>
      <c r="RBM918" s="75"/>
      <c r="RBN918" s="81"/>
      <c r="RBO918" s="75"/>
      <c r="RBP918" s="81"/>
      <c r="RBQ918" s="75"/>
      <c r="RBR918" s="81"/>
      <c r="RBS918" s="75"/>
      <c r="RBT918" s="81"/>
      <c r="RBU918" s="75"/>
      <c r="RBV918" s="81"/>
      <c r="RBW918" s="75"/>
      <c r="RBX918" s="81"/>
      <c r="RBY918" s="75"/>
      <c r="RBZ918" s="81"/>
      <c r="RCA918" s="75"/>
      <c r="RCB918" s="81"/>
      <c r="RCC918" s="75"/>
      <c r="RCD918" s="81"/>
      <c r="RCE918" s="75"/>
      <c r="RCF918" s="81"/>
      <c r="RCG918" s="75"/>
      <c r="RCH918" s="81"/>
      <c r="RCI918" s="75"/>
      <c r="RCJ918" s="81"/>
      <c r="RCK918" s="75"/>
      <c r="RCL918" s="81"/>
      <c r="RCM918" s="75"/>
      <c r="RCN918" s="81"/>
      <c r="RCO918" s="75"/>
      <c r="RCP918" s="81"/>
      <c r="RCQ918" s="75"/>
      <c r="RCR918" s="81"/>
      <c r="RCS918" s="75"/>
      <c r="RCT918" s="81"/>
      <c r="RCU918" s="75"/>
      <c r="RCV918" s="81"/>
      <c r="RCW918" s="75"/>
      <c r="RCX918" s="81"/>
      <c r="RCY918" s="75"/>
      <c r="RCZ918" s="81"/>
      <c r="RDA918" s="75"/>
      <c r="RDB918" s="81"/>
      <c r="RDC918" s="75"/>
      <c r="RDD918" s="81"/>
      <c r="RDE918" s="75"/>
      <c r="RDF918" s="81"/>
      <c r="RDG918" s="75"/>
      <c r="RDH918" s="81"/>
      <c r="RDI918" s="75"/>
      <c r="RDJ918" s="81"/>
      <c r="RDK918" s="75"/>
      <c r="RDL918" s="81"/>
      <c r="RDM918" s="75"/>
      <c r="RDN918" s="81"/>
      <c r="RDO918" s="75"/>
      <c r="RDP918" s="81"/>
      <c r="RDQ918" s="75"/>
      <c r="RDR918" s="81"/>
      <c r="RDS918" s="75"/>
      <c r="RDT918" s="81"/>
      <c r="RDU918" s="75"/>
      <c r="RDV918" s="81"/>
      <c r="RDW918" s="75"/>
      <c r="RDX918" s="81"/>
      <c r="RDY918" s="75"/>
      <c r="RDZ918" s="81"/>
      <c r="REA918" s="75"/>
      <c r="REB918" s="81"/>
      <c r="REC918" s="75"/>
      <c r="RED918" s="81"/>
      <c r="REE918" s="75"/>
      <c r="REF918" s="81"/>
      <c r="REG918" s="75"/>
      <c r="REH918" s="81"/>
      <c r="REI918" s="75"/>
      <c r="REJ918" s="81"/>
      <c r="REK918" s="75"/>
      <c r="REL918" s="81"/>
      <c r="REM918" s="75"/>
      <c r="REN918" s="81"/>
      <c r="REO918" s="75"/>
      <c r="REP918" s="81"/>
      <c r="REQ918" s="75"/>
      <c r="RER918" s="81"/>
      <c r="RES918" s="75"/>
      <c r="RET918" s="81"/>
      <c r="REU918" s="75"/>
      <c r="REV918" s="81"/>
      <c r="REW918" s="75"/>
      <c r="REX918" s="81"/>
      <c r="REY918" s="75"/>
      <c r="REZ918" s="81"/>
      <c r="RFA918" s="75"/>
      <c r="RFB918" s="81"/>
      <c r="RFC918" s="75"/>
      <c r="RFD918" s="81"/>
      <c r="RFE918" s="75"/>
      <c r="RFF918" s="81"/>
      <c r="RFG918" s="75"/>
      <c r="RFH918" s="81"/>
      <c r="RFI918" s="75"/>
      <c r="RFJ918" s="81"/>
      <c r="RFK918" s="75"/>
      <c r="RFL918" s="81"/>
      <c r="RFM918" s="75"/>
      <c r="RFN918" s="81"/>
      <c r="RFO918" s="75"/>
      <c r="RFP918" s="81"/>
      <c r="RFQ918" s="75"/>
      <c r="RFR918" s="81"/>
      <c r="RFS918" s="75"/>
      <c r="RFT918" s="81"/>
      <c r="RFU918" s="75"/>
      <c r="RFV918" s="81"/>
      <c r="RFW918" s="75"/>
      <c r="RFX918" s="81"/>
      <c r="RFY918" s="75"/>
      <c r="RFZ918" s="81"/>
      <c r="RGA918" s="75"/>
      <c r="RGB918" s="81"/>
      <c r="RGC918" s="75"/>
      <c r="RGD918" s="81"/>
      <c r="RGE918" s="75"/>
      <c r="RGF918" s="81"/>
      <c r="RGG918" s="75"/>
      <c r="RGH918" s="81"/>
      <c r="RGI918" s="75"/>
      <c r="RGJ918" s="81"/>
      <c r="RGK918" s="75"/>
      <c r="RGL918" s="81"/>
      <c r="RGM918" s="75"/>
      <c r="RGN918" s="81"/>
      <c r="RGO918" s="75"/>
      <c r="RGP918" s="81"/>
      <c r="RGQ918" s="75"/>
      <c r="RGR918" s="81"/>
      <c r="RGS918" s="75"/>
      <c r="RGT918" s="81"/>
      <c r="RGU918" s="75"/>
      <c r="RGV918" s="81"/>
      <c r="RGW918" s="75"/>
      <c r="RGX918" s="81"/>
      <c r="RGY918" s="75"/>
      <c r="RGZ918" s="81"/>
      <c r="RHA918" s="75"/>
      <c r="RHB918" s="81"/>
      <c r="RHC918" s="75"/>
      <c r="RHD918" s="81"/>
      <c r="RHE918" s="75"/>
      <c r="RHF918" s="81"/>
      <c r="RHG918" s="75"/>
      <c r="RHH918" s="81"/>
      <c r="RHI918" s="75"/>
      <c r="RHJ918" s="81"/>
      <c r="RHK918" s="75"/>
      <c r="RHL918" s="81"/>
      <c r="RHM918" s="75"/>
      <c r="RHN918" s="81"/>
      <c r="RHO918" s="75"/>
      <c r="RHP918" s="81"/>
      <c r="RHQ918" s="75"/>
      <c r="RHR918" s="81"/>
      <c r="RHS918" s="75"/>
      <c r="RHT918" s="81"/>
      <c r="RHU918" s="75"/>
      <c r="RHV918" s="81"/>
      <c r="RHW918" s="75"/>
      <c r="RHX918" s="81"/>
      <c r="RHY918" s="75"/>
      <c r="RHZ918" s="81"/>
      <c r="RIA918" s="75"/>
      <c r="RIB918" s="81"/>
      <c r="RIC918" s="75"/>
      <c r="RID918" s="81"/>
      <c r="RIE918" s="75"/>
      <c r="RIF918" s="81"/>
      <c r="RIG918" s="75"/>
      <c r="RIH918" s="81"/>
      <c r="RII918" s="75"/>
      <c r="RIJ918" s="81"/>
      <c r="RIK918" s="75"/>
      <c r="RIL918" s="81"/>
      <c r="RIM918" s="75"/>
      <c r="RIN918" s="81"/>
      <c r="RIO918" s="75"/>
      <c r="RIP918" s="81"/>
      <c r="RIQ918" s="75"/>
      <c r="RIR918" s="81"/>
      <c r="RIS918" s="75"/>
      <c r="RIT918" s="81"/>
      <c r="RIU918" s="75"/>
      <c r="RIV918" s="81"/>
      <c r="RIW918" s="75"/>
      <c r="RIX918" s="81"/>
      <c r="RIY918" s="75"/>
      <c r="RIZ918" s="81"/>
      <c r="RJA918" s="75"/>
      <c r="RJB918" s="81"/>
      <c r="RJC918" s="75"/>
      <c r="RJD918" s="81"/>
      <c r="RJE918" s="75"/>
      <c r="RJF918" s="81"/>
      <c r="RJG918" s="75"/>
      <c r="RJH918" s="81"/>
      <c r="RJI918" s="75"/>
      <c r="RJJ918" s="81"/>
      <c r="RJK918" s="75"/>
      <c r="RJL918" s="81"/>
      <c r="RJM918" s="75"/>
      <c r="RJN918" s="81"/>
      <c r="RJO918" s="75"/>
      <c r="RJP918" s="81"/>
      <c r="RJQ918" s="75"/>
      <c r="RJR918" s="81"/>
      <c r="RJS918" s="75"/>
      <c r="RJT918" s="81"/>
      <c r="RJU918" s="75"/>
      <c r="RJV918" s="81"/>
      <c r="RJW918" s="75"/>
      <c r="RJX918" s="81"/>
      <c r="RJY918" s="75"/>
      <c r="RJZ918" s="81"/>
      <c r="RKA918" s="75"/>
      <c r="RKB918" s="81"/>
      <c r="RKC918" s="75"/>
      <c r="RKD918" s="81"/>
      <c r="RKE918" s="75"/>
      <c r="RKF918" s="81"/>
      <c r="RKG918" s="75"/>
      <c r="RKH918" s="81"/>
      <c r="RKI918" s="75"/>
      <c r="RKJ918" s="81"/>
      <c r="RKK918" s="75"/>
      <c r="RKL918" s="81"/>
      <c r="RKM918" s="75"/>
      <c r="RKN918" s="81"/>
      <c r="RKO918" s="75"/>
      <c r="RKP918" s="81"/>
      <c r="RKQ918" s="75"/>
      <c r="RKR918" s="81"/>
      <c r="RKS918" s="75"/>
      <c r="RKT918" s="81"/>
      <c r="RKU918" s="75"/>
      <c r="RKV918" s="81"/>
      <c r="RKW918" s="75"/>
      <c r="RKX918" s="81"/>
      <c r="RKY918" s="75"/>
      <c r="RKZ918" s="81"/>
      <c r="RLA918" s="75"/>
      <c r="RLB918" s="81"/>
      <c r="RLC918" s="75"/>
      <c r="RLD918" s="81"/>
      <c r="RLE918" s="75"/>
      <c r="RLF918" s="81"/>
      <c r="RLG918" s="75"/>
      <c r="RLH918" s="81"/>
      <c r="RLI918" s="75"/>
      <c r="RLJ918" s="81"/>
      <c r="RLK918" s="75"/>
      <c r="RLL918" s="81"/>
      <c r="RLM918" s="75"/>
      <c r="RLN918" s="81"/>
      <c r="RLO918" s="75"/>
      <c r="RLP918" s="81"/>
      <c r="RLQ918" s="75"/>
      <c r="RLR918" s="81"/>
      <c r="RLS918" s="75"/>
      <c r="RLT918" s="81"/>
      <c r="RLU918" s="75"/>
      <c r="RLV918" s="81"/>
      <c r="RLW918" s="75"/>
      <c r="RLX918" s="81"/>
      <c r="RLY918" s="75"/>
      <c r="RLZ918" s="81"/>
      <c r="RMA918" s="75"/>
      <c r="RMB918" s="81"/>
      <c r="RMC918" s="75"/>
      <c r="RMD918" s="81"/>
      <c r="RME918" s="75"/>
      <c r="RMF918" s="81"/>
      <c r="RMG918" s="75"/>
      <c r="RMH918" s="81"/>
      <c r="RMI918" s="75"/>
      <c r="RMJ918" s="81"/>
      <c r="RMK918" s="75"/>
      <c r="RML918" s="81"/>
      <c r="RMM918" s="75"/>
      <c r="RMN918" s="81"/>
      <c r="RMO918" s="75"/>
      <c r="RMP918" s="81"/>
      <c r="RMQ918" s="75"/>
      <c r="RMR918" s="81"/>
      <c r="RMS918" s="75"/>
      <c r="RMT918" s="81"/>
      <c r="RMU918" s="75"/>
      <c r="RMV918" s="81"/>
      <c r="RMW918" s="75"/>
      <c r="RMX918" s="81"/>
      <c r="RMY918" s="75"/>
      <c r="RMZ918" s="81"/>
      <c r="RNA918" s="75"/>
      <c r="RNB918" s="81"/>
      <c r="RNC918" s="75"/>
      <c r="RND918" s="81"/>
      <c r="RNE918" s="75"/>
      <c r="RNF918" s="81"/>
      <c r="RNG918" s="75"/>
      <c r="RNH918" s="81"/>
      <c r="RNI918" s="75"/>
      <c r="RNJ918" s="81"/>
      <c r="RNK918" s="75"/>
      <c r="RNL918" s="81"/>
      <c r="RNM918" s="75"/>
      <c r="RNN918" s="81"/>
      <c r="RNO918" s="75"/>
      <c r="RNP918" s="81"/>
      <c r="RNQ918" s="75"/>
      <c r="RNR918" s="81"/>
      <c r="RNS918" s="75"/>
      <c r="RNT918" s="81"/>
      <c r="RNU918" s="75"/>
      <c r="RNV918" s="81"/>
      <c r="RNW918" s="75"/>
      <c r="RNX918" s="81"/>
      <c r="RNY918" s="75"/>
      <c r="RNZ918" s="81"/>
      <c r="ROA918" s="75"/>
      <c r="ROB918" s="81"/>
      <c r="ROC918" s="75"/>
      <c r="ROD918" s="81"/>
      <c r="ROE918" s="75"/>
      <c r="ROF918" s="81"/>
      <c r="ROG918" s="75"/>
      <c r="ROH918" s="81"/>
      <c r="ROI918" s="75"/>
      <c r="ROJ918" s="81"/>
      <c r="ROK918" s="75"/>
      <c r="ROL918" s="81"/>
      <c r="ROM918" s="75"/>
      <c r="RON918" s="81"/>
      <c r="ROO918" s="75"/>
      <c r="ROP918" s="81"/>
      <c r="ROQ918" s="75"/>
      <c r="ROR918" s="81"/>
      <c r="ROS918" s="75"/>
      <c r="ROT918" s="81"/>
      <c r="ROU918" s="75"/>
      <c r="ROV918" s="81"/>
      <c r="ROW918" s="75"/>
      <c r="ROX918" s="81"/>
      <c r="ROY918" s="75"/>
      <c r="ROZ918" s="81"/>
      <c r="RPA918" s="75"/>
      <c r="RPB918" s="81"/>
      <c r="RPC918" s="75"/>
      <c r="RPD918" s="81"/>
      <c r="RPE918" s="75"/>
      <c r="RPF918" s="81"/>
      <c r="RPG918" s="75"/>
      <c r="RPH918" s="81"/>
      <c r="RPI918" s="75"/>
      <c r="RPJ918" s="81"/>
      <c r="RPK918" s="75"/>
      <c r="RPL918" s="81"/>
      <c r="RPM918" s="75"/>
      <c r="RPN918" s="81"/>
      <c r="RPO918" s="75"/>
      <c r="RPP918" s="81"/>
      <c r="RPQ918" s="75"/>
      <c r="RPR918" s="81"/>
      <c r="RPS918" s="75"/>
      <c r="RPT918" s="81"/>
      <c r="RPU918" s="75"/>
      <c r="RPV918" s="81"/>
      <c r="RPW918" s="75"/>
      <c r="RPX918" s="81"/>
      <c r="RPY918" s="75"/>
      <c r="RPZ918" s="81"/>
      <c r="RQA918" s="75"/>
      <c r="RQB918" s="81"/>
      <c r="RQC918" s="75"/>
      <c r="RQD918" s="81"/>
      <c r="RQE918" s="75"/>
      <c r="RQF918" s="81"/>
      <c r="RQG918" s="75"/>
      <c r="RQH918" s="81"/>
      <c r="RQI918" s="75"/>
      <c r="RQJ918" s="81"/>
      <c r="RQK918" s="75"/>
      <c r="RQL918" s="81"/>
      <c r="RQM918" s="75"/>
      <c r="RQN918" s="81"/>
      <c r="RQO918" s="75"/>
      <c r="RQP918" s="81"/>
      <c r="RQQ918" s="75"/>
      <c r="RQR918" s="81"/>
      <c r="RQS918" s="75"/>
      <c r="RQT918" s="81"/>
      <c r="RQU918" s="75"/>
      <c r="RQV918" s="81"/>
      <c r="RQW918" s="75"/>
      <c r="RQX918" s="81"/>
      <c r="RQY918" s="75"/>
      <c r="RQZ918" s="81"/>
      <c r="RRA918" s="75"/>
      <c r="RRB918" s="81"/>
      <c r="RRC918" s="75"/>
      <c r="RRD918" s="81"/>
      <c r="RRE918" s="75"/>
      <c r="RRF918" s="81"/>
      <c r="RRG918" s="75"/>
      <c r="RRH918" s="81"/>
      <c r="RRI918" s="75"/>
      <c r="RRJ918" s="81"/>
      <c r="RRK918" s="75"/>
      <c r="RRL918" s="81"/>
      <c r="RRM918" s="75"/>
      <c r="RRN918" s="81"/>
      <c r="RRO918" s="75"/>
      <c r="RRP918" s="81"/>
      <c r="RRQ918" s="75"/>
      <c r="RRR918" s="81"/>
      <c r="RRS918" s="75"/>
      <c r="RRT918" s="81"/>
      <c r="RRU918" s="75"/>
      <c r="RRV918" s="81"/>
      <c r="RRW918" s="75"/>
      <c r="RRX918" s="81"/>
      <c r="RRY918" s="75"/>
      <c r="RRZ918" s="81"/>
      <c r="RSA918" s="75"/>
      <c r="RSB918" s="81"/>
      <c r="RSC918" s="75"/>
      <c r="RSD918" s="81"/>
      <c r="RSE918" s="75"/>
      <c r="RSF918" s="81"/>
      <c r="RSG918" s="75"/>
      <c r="RSH918" s="81"/>
      <c r="RSI918" s="75"/>
      <c r="RSJ918" s="81"/>
      <c r="RSK918" s="75"/>
      <c r="RSL918" s="81"/>
      <c r="RSM918" s="75"/>
      <c r="RSN918" s="81"/>
      <c r="RSO918" s="75"/>
      <c r="RSP918" s="81"/>
      <c r="RSQ918" s="75"/>
      <c r="RSR918" s="81"/>
      <c r="RSS918" s="75"/>
      <c r="RST918" s="81"/>
      <c r="RSU918" s="75"/>
      <c r="RSV918" s="81"/>
      <c r="RSW918" s="75"/>
      <c r="RSX918" s="81"/>
      <c r="RSY918" s="75"/>
      <c r="RSZ918" s="81"/>
      <c r="RTA918" s="75"/>
      <c r="RTB918" s="81"/>
      <c r="RTC918" s="75"/>
      <c r="RTD918" s="81"/>
      <c r="RTE918" s="75"/>
      <c r="RTF918" s="81"/>
      <c r="RTG918" s="75"/>
      <c r="RTH918" s="81"/>
      <c r="RTI918" s="75"/>
      <c r="RTJ918" s="81"/>
      <c r="RTK918" s="75"/>
      <c r="RTL918" s="81"/>
      <c r="RTM918" s="75"/>
      <c r="RTN918" s="81"/>
      <c r="RTO918" s="75"/>
      <c r="RTP918" s="81"/>
      <c r="RTQ918" s="75"/>
      <c r="RTR918" s="81"/>
      <c r="RTS918" s="75"/>
      <c r="RTT918" s="81"/>
      <c r="RTU918" s="75"/>
      <c r="RTV918" s="81"/>
      <c r="RTW918" s="75"/>
      <c r="RTX918" s="81"/>
      <c r="RTY918" s="75"/>
      <c r="RTZ918" s="81"/>
      <c r="RUA918" s="75"/>
      <c r="RUB918" s="81"/>
      <c r="RUC918" s="75"/>
      <c r="RUD918" s="81"/>
      <c r="RUE918" s="75"/>
      <c r="RUF918" s="81"/>
      <c r="RUG918" s="75"/>
      <c r="RUH918" s="81"/>
      <c r="RUI918" s="75"/>
      <c r="RUJ918" s="81"/>
      <c r="RUK918" s="75"/>
      <c r="RUL918" s="81"/>
      <c r="RUM918" s="75"/>
      <c r="RUN918" s="81"/>
      <c r="RUO918" s="75"/>
      <c r="RUP918" s="81"/>
      <c r="RUQ918" s="75"/>
      <c r="RUR918" s="81"/>
      <c r="RUS918" s="75"/>
      <c r="RUT918" s="81"/>
      <c r="RUU918" s="75"/>
      <c r="RUV918" s="81"/>
      <c r="RUW918" s="75"/>
      <c r="RUX918" s="81"/>
      <c r="RUY918" s="75"/>
      <c r="RUZ918" s="81"/>
      <c r="RVA918" s="75"/>
      <c r="RVB918" s="81"/>
      <c r="RVC918" s="75"/>
      <c r="RVD918" s="81"/>
      <c r="RVE918" s="75"/>
      <c r="RVF918" s="81"/>
      <c r="RVG918" s="75"/>
      <c r="RVH918" s="81"/>
      <c r="RVI918" s="75"/>
      <c r="RVJ918" s="81"/>
      <c r="RVK918" s="75"/>
      <c r="RVL918" s="81"/>
      <c r="RVM918" s="75"/>
      <c r="RVN918" s="81"/>
      <c r="RVO918" s="75"/>
      <c r="RVP918" s="81"/>
      <c r="RVQ918" s="75"/>
      <c r="RVR918" s="81"/>
      <c r="RVS918" s="75"/>
      <c r="RVT918" s="81"/>
      <c r="RVU918" s="75"/>
      <c r="RVV918" s="81"/>
      <c r="RVW918" s="75"/>
      <c r="RVX918" s="81"/>
      <c r="RVY918" s="75"/>
      <c r="RVZ918" s="81"/>
      <c r="RWA918" s="75"/>
      <c r="RWB918" s="81"/>
      <c r="RWC918" s="75"/>
      <c r="RWD918" s="81"/>
      <c r="RWE918" s="75"/>
      <c r="RWF918" s="81"/>
      <c r="RWG918" s="75"/>
      <c r="RWH918" s="81"/>
      <c r="RWI918" s="75"/>
      <c r="RWJ918" s="81"/>
      <c r="RWK918" s="75"/>
      <c r="RWL918" s="81"/>
      <c r="RWM918" s="75"/>
      <c r="RWN918" s="81"/>
      <c r="RWO918" s="75"/>
      <c r="RWP918" s="81"/>
      <c r="RWQ918" s="75"/>
      <c r="RWR918" s="81"/>
      <c r="RWS918" s="75"/>
      <c r="RWT918" s="81"/>
      <c r="RWU918" s="75"/>
      <c r="RWV918" s="81"/>
      <c r="RWW918" s="75"/>
      <c r="RWX918" s="81"/>
      <c r="RWY918" s="75"/>
      <c r="RWZ918" s="81"/>
      <c r="RXA918" s="75"/>
      <c r="RXB918" s="81"/>
      <c r="RXC918" s="75"/>
      <c r="RXD918" s="81"/>
      <c r="RXE918" s="75"/>
      <c r="RXF918" s="81"/>
      <c r="RXG918" s="75"/>
      <c r="RXH918" s="81"/>
      <c r="RXI918" s="75"/>
      <c r="RXJ918" s="81"/>
      <c r="RXK918" s="75"/>
      <c r="RXL918" s="81"/>
      <c r="RXM918" s="75"/>
      <c r="RXN918" s="81"/>
      <c r="RXO918" s="75"/>
      <c r="RXP918" s="81"/>
      <c r="RXQ918" s="75"/>
      <c r="RXR918" s="81"/>
      <c r="RXS918" s="75"/>
      <c r="RXT918" s="81"/>
      <c r="RXU918" s="75"/>
      <c r="RXV918" s="81"/>
      <c r="RXW918" s="75"/>
      <c r="RXX918" s="81"/>
      <c r="RXY918" s="75"/>
      <c r="RXZ918" s="81"/>
      <c r="RYA918" s="75"/>
      <c r="RYB918" s="81"/>
      <c r="RYC918" s="75"/>
      <c r="RYD918" s="81"/>
      <c r="RYE918" s="75"/>
      <c r="RYF918" s="81"/>
      <c r="RYG918" s="75"/>
      <c r="RYH918" s="81"/>
      <c r="RYI918" s="75"/>
      <c r="RYJ918" s="81"/>
      <c r="RYK918" s="75"/>
      <c r="RYL918" s="81"/>
      <c r="RYM918" s="75"/>
      <c r="RYN918" s="81"/>
      <c r="RYO918" s="75"/>
      <c r="RYP918" s="81"/>
      <c r="RYQ918" s="75"/>
      <c r="RYR918" s="81"/>
      <c r="RYS918" s="75"/>
      <c r="RYT918" s="81"/>
      <c r="RYU918" s="75"/>
      <c r="RYV918" s="81"/>
      <c r="RYW918" s="75"/>
      <c r="RYX918" s="81"/>
      <c r="RYY918" s="75"/>
      <c r="RYZ918" s="81"/>
      <c r="RZA918" s="75"/>
      <c r="RZB918" s="81"/>
      <c r="RZC918" s="75"/>
      <c r="RZD918" s="81"/>
      <c r="RZE918" s="75"/>
      <c r="RZF918" s="81"/>
      <c r="RZG918" s="75"/>
      <c r="RZH918" s="81"/>
      <c r="RZI918" s="75"/>
      <c r="RZJ918" s="81"/>
      <c r="RZK918" s="75"/>
      <c r="RZL918" s="81"/>
      <c r="RZM918" s="75"/>
      <c r="RZN918" s="81"/>
      <c r="RZO918" s="75"/>
      <c r="RZP918" s="81"/>
      <c r="RZQ918" s="75"/>
      <c r="RZR918" s="81"/>
      <c r="RZS918" s="75"/>
      <c r="RZT918" s="81"/>
      <c r="RZU918" s="75"/>
      <c r="RZV918" s="81"/>
      <c r="RZW918" s="75"/>
      <c r="RZX918" s="81"/>
      <c r="RZY918" s="75"/>
      <c r="RZZ918" s="81"/>
      <c r="SAA918" s="75"/>
      <c r="SAB918" s="81"/>
      <c r="SAC918" s="75"/>
      <c r="SAD918" s="81"/>
      <c r="SAE918" s="75"/>
      <c r="SAF918" s="81"/>
      <c r="SAG918" s="75"/>
      <c r="SAH918" s="81"/>
      <c r="SAI918" s="75"/>
      <c r="SAJ918" s="81"/>
      <c r="SAK918" s="75"/>
      <c r="SAL918" s="81"/>
      <c r="SAM918" s="75"/>
      <c r="SAN918" s="81"/>
      <c r="SAO918" s="75"/>
      <c r="SAP918" s="81"/>
      <c r="SAQ918" s="75"/>
      <c r="SAR918" s="81"/>
      <c r="SAS918" s="75"/>
      <c r="SAT918" s="81"/>
      <c r="SAU918" s="75"/>
      <c r="SAV918" s="81"/>
      <c r="SAW918" s="75"/>
      <c r="SAX918" s="81"/>
      <c r="SAY918" s="75"/>
      <c r="SAZ918" s="81"/>
      <c r="SBA918" s="75"/>
      <c r="SBB918" s="81"/>
      <c r="SBC918" s="75"/>
      <c r="SBD918" s="81"/>
      <c r="SBE918" s="75"/>
      <c r="SBF918" s="81"/>
      <c r="SBG918" s="75"/>
      <c r="SBH918" s="81"/>
      <c r="SBI918" s="75"/>
      <c r="SBJ918" s="81"/>
      <c r="SBK918" s="75"/>
      <c r="SBL918" s="81"/>
      <c r="SBM918" s="75"/>
      <c r="SBN918" s="81"/>
      <c r="SBO918" s="75"/>
      <c r="SBP918" s="81"/>
      <c r="SBQ918" s="75"/>
      <c r="SBR918" s="81"/>
      <c r="SBS918" s="75"/>
      <c r="SBT918" s="81"/>
      <c r="SBU918" s="75"/>
      <c r="SBV918" s="81"/>
      <c r="SBW918" s="75"/>
      <c r="SBX918" s="81"/>
      <c r="SBY918" s="75"/>
      <c r="SBZ918" s="81"/>
      <c r="SCA918" s="75"/>
      <c r="SCB918" s="81"/>
      <c r="SCC918" s="75"/>
      <c r="SCD918" s="81"/>
      <c r="SCE918" s="75"/>
      <c r="SCF918" s="81"/>
      <c r="SCG918" s="75"/>
      <c r="SCH918" s="81"/>
      <c r="SCI918" s="75"/>
      <c r="SCJ918" s="81"/>
      <c r="SCK918" s="75"/>
      <c r="SCL918" s="81"/>
      <c r="SCM918" s="75"/>
      <c r="SCN918" s="81"/>
      <c r="SCO918" s="75"/>
      <c r="SCP918" s="81"/>
      <c r="SCQ918" s="75"/>
      <c r="SCR918" s="81"/>
      <c r="SCS918" s="75"/>
      <c r="SCT918" s="81"/>
      <c r="SCU918" s="75"/>
      <c r="SCV918" s="81"/>
      <c r="SCW918" s="75"/>
      <c r="SCX918" s="81"/>
      <c r="SCY918" s="75"/>
      <c r="SCZ918" s="81"/>
      <c r="SDA918" s="75"/>
      <c r="SDB918" s="81"/>
      <c r="SDC918" s="75"/>
      <c r="SDD918" s="81"/>
      <c r="SDE918" s="75"/>
      <c r="SDF918" s="81"/>
      <c r="SDG918" s="75"/>
      <c r="SDH918" s="81"/>
      <c r="SDI918" s="75"/>
      <c r="SDJ918" s="81"/>
      <c r="SDK918" s="75"/>
      <c r="SDL918" s="81"/>
      <c r="SDM918" s="75"/>
      <c r="SDN918" s="81"/>
      <c r="SDO918" s="75"/>
      <c r="SDP918" s="81"/>
      <c r="SDQ918" s="75"/>
      <c r="SDR918" s="81"/>
      <c r="SDS918" s="75"/>
      <c r="SDT918" s="81"/>
      <c r="SDU918" s="75"/>
      <c r="SDV918" s="81"/>
      <c r="SDW918" s="75"/>
      <c r="SDX918" s="81"/>
      <c r="SDY918" s="75"/>
      <c r="SDZ918" s="81"/>
      <c r="SEA918" s="75"/>
      <c r="SEB918" s="81"/>
      <c r="SEC918" s="75"/>
      <c r="SED918" s="81"/>
      <c r="SEE918" s="75"/>
      <c r="SEF918" s="81"/>
      <c r="SEG918" s="75"/>
      <c r="SEH918" s="81"/>
      <c r="SEI918" s="75"/>
      <c r="SEJ918" s="81"/>
      <c r="SEK918" s="75"/>
      <c r="SEL918" s="81"/>
      <c r="SEM918" s="75"/>
      <c r="SEN918" s="81"/>
      <c r="SEO918" s="75"/>
      <c r="SEP918" s="81"/>
      <c r="SEQ918" s="75"/>
      <c r="SER918" s="81"/>
      <c r="SES918" s="75"/>
      <c r="SET918" s="81"/>
      <c r="SEU918" s="75"/>
      <c r="SEV918" s="81"/>
      <c r="SEW918" s="75"/>
      <c r="SEX918" s="81"/>
      <c r="SEY918" s="75"/>
      <c r="SEZ918" s="81"/>
      <c r="SFA918" s="75"/>
      <c r="SFB918" s="81"/>
      <c r="SFC918" s="75"/>
      <c r="SFD918" s="81"/>
      <c r="SFE918" s="75"/>
      <c r="SFF918" s="81"/>
      <c r="SFG918" s="75"/>
      <c r="SFH918" s="81"/>
      <c r="SFI918" s="75"/>
      <c r="SFJ918" s="81"/>
      <c r="SFK918" s="75"/>
      <c r="SFL918" s="81"/>
      <c r="SFM918" s="75"/>
      <c r="SFN918" s="81"/>
      <c r="SFO918" s="75"/>
      <c r="SFP918" s="81"/>
      <c r="SFQ918" s="75"/>
      <c r="SFR918" s="81"/>
      <c r="SFS918" s="75"/>
      <c r="SFT918" s="81"/>
      <c r="SFU918" s="75"/>
      <c r="SFV918" s="81"/>
      <c r="SFW918" s="75"/>
      <c r="SFX918" s="81"/>
      <c r="SFY918" s="75"/>
      <c r="SFZ918" s="81"/>
      <c r="SGA918" s="75"/>
      <c r="SGB918" s="81"/>
      <c r="SGC918" s="75"/>
      <c r="SGD918" s="81"/>
      <c r="SGE918" s="75"/>
      <c r="SGF918" s="81"/>
      <c r="SGG918" s="75"/>
      <c r="SGH918" s="81"/>
      <c r="SGI918" s="75"/>
      <c r="SGJ918" s="81"/>
      <c r="SGK918" s="75"/>
      <c r="SGL918" s="81"/>
      <c r="SGM918" s="75"/>
      <c r="SGN918" s="81"/>
      <c r="SGO918" s="75"/>
      <c r="SGP918" s="81"/>
      <c r="SGQ918" s="75"/>
      <c r="SGR918" s="81"/>
      <c r="SGS918" s="75"/>
      <c r="SGT918" s="81"/>
      <c r="SGU918" s="75"/>
      <c r="SGV918" s="81"/>
      <c r="SGW918" s="75"/>
      <c r="SGX918" s="81"/>
      <c r="SGY918" s="75"/>
      <c r="SGZ918" s="81"/>
      <c r="SHA918" s="75"/>
      <c r="SHB918" s="81"/>
      <c r="SHC918" s="75"/>
      <c r="SHD918" s="81"/>
      <c r="SHE918" s="75"/>
      <c r="SHF918" s="81"/>
      <c r="SHG918" s="75"/>
      <c r="SHH918" s="81"/>
      <c r="SHI918" s="75"/>
      <c r="SHJ918" s="81"/>
      <c r="SHK918" s="75"/>
      <c r="SHL918" s="81"/>
      <c r="SHM918" s="75"/>
      <c r="SHN918" s="81"/>
      <c r="SHO918" s="75"/>
      <c r="SHP918" s="81"/>
      <c r="SHQ918" s="75"/>
      <c r="SHR918" s="81"/>
      <c r="SHS918" s="75"/>
      <c r="SHT918" s="81"/>
      <c r="SHU918" s="75"/>
      <c r="SHV918" s="81"/>
      <c r="SHW918" s="75"/>
      <c r="SHX918" s="81"/>
      <c r="SHY918" s="75"/>
      <c r="SHZ918" s="81"/>
      <c r="SIA918" s="75"/>
      <c r="SIB918" s="81"/>
      <c r="SIC918" s="75"/>
      <c r="SID918" s="81"/>
      <c r="SIE918" s="75"/>
      <c r="SIF918" s="81"/>
      <c r="SIG918" s="75"/>
      <c r="SIH918" s="81"/>
      <c r="SII918" s="75"/>
      <c r="SIJ918" s="81"/>
      <c r="SIK918" s="75"/>
      <c r="SIL918" s="81"/>
      <c r="SIM918" s="75"/>
      <c r="SIN918" s="81"/>
      <c r="SIO918" s="75"/>
      <c r="SIP918" s="81"/>
      <c r="SIQ918" s="75"/>
      <c r="SIR918" s="81"/>
      <c r="SIS918" s="75"/>
      <c r="SIT918" s="81"/>
      <c r="SIU918" s="75"/>
      <c r="SIV918" s="81"/>
      <c r="SIW918" s="75"/>
      <c r="SIX918" s="81"/>
      <c r="SIY918" s="75"/>
      <c r="SIZ918" s="81"/>
      <c r="SJA918" s="75"/>
      <c r="SJB918" s="81"/>
      <c r="SJC918" s="75"/>
      <c r="SJD918" s="81"/>
      <c r="SJE918" s="75"/>
      <c r="SJF918" s="81"/>
      <c r="SJG918" s="75"/>
      <c r="SJH918" s="81"/>
      <c r="SJI918" s="75"/>
      <c r="SJJ918" s="81"/>
      <c r="SJK918" s="75"/>
      <c r="SJL918" s="81"/>
      <c r="SJM918" s="75"/>
      <c r="SJN918" s="81"/>
      <c r="SJO918" s="75"/>
      <c r="SJP918" s="81"/>
      <c r="SJQ918" s="75"/>
      <c r="SJR918" s="81"/>
      <c r="SJS918" s="75"/>
      <c r="SJT918" s="81"/>
      <c r="SJU918" s="75"/>
      <c r="SJV918" s="81"/>
      <c r="SJW918" s="75"/>
      <c r="SJX918" s="81"/>
      <c r="SJY918" s="75"/>
      <c r="SJZ918" s="81"/>
      <c r="SKA918" s="75"/>
      <c r="SKB918" s="81"/>
      <c r="SKC918" s="75"/>
      <c r="SKD918" s="81"/>
      <c r="SKE918" s="75"/>
      <c r="SKF918" s="81"/>
      <c r="SKG918" s="75"/>
      <c r="SKH918" s="81"/>
      <c r="SKI918" s="75"/>
      <c r="SKJ918" s="81"/>
      <c r="SKK918" s="75"/>
      <c r="SKL918" s="81"/>
      <c r="SKM918" s="75"/>
      <c r="SKN918" s="81"/>
      <c r="SKO918" s="75"/>
      <c r="SKP918" s="81"/>
      <c r="SKQ918" s="75"/>
      <c r="SKR918" s="81"/>
      <c r="SKS918" s="75"/>
      <c r="SKT918" s="81"/>
      <c r="SKU918" s="75"/>
      <c r="SKV918" s="81"/>
      <c r="SKW918" s="75"/>
      <c r="SKX918" s="81"/>
      <c r="SKY918" s="75"/>
      <c r="SKZ918" s="81"/>
      <c r="SLA918" s="75"/>
      <c r="SLB918" s="81"/>
      <c r="SLC918" s="75"/>
      <c r="SLD918" s="81"/>
      <c r="SLE918" s="75"/>
      <c r="SLF918" s="81"/>
      <c r="SLG918" s="75"/>
      <c r="SLH918" s="81"/>
      <c r="SLI918" s="75"/>
      <c r="SLJ918" s="81"/>
      <c r="SLK918" s="75"/>
      <c r="SLL918" s="81"/>
      <c r="SLM918" s="75"/>
      <c r="SLN918" s="81"/>
      <c r="SLO918" s="75"/>
      <c r="SLP918" s="81"/>
      <c r="SLQ918" s="75"/>
      <c r="SLR918" s="81"/>
      <c r="SLS918" s="75"/>
      <c r="SLT918" s="81"/>
      <c r="SLU918" s="75"/>
      <c r="SLV918" s="81"/>
      <c r="SLW918" s="75"/>
      <c r="SLX918" s="81"/>
      <c r="SLY918" s="75"/>
      <c r="SLZ918" s="81"/>
      <c r="SMA918" s="75"/>
      <c r="SMB918" s="81"/>
      <c r="SMC918" s="75"/>
      <c r="SMD918" s="81"/>
      <c r="SME918" s="75"/>
      <c r="SMF918" s="81"/>
      <c r="SMG918" s="75"/>
      <c r="SMH918" s="81"/>
      <c r="SMI918" s="75"/>
      <c r="SMJ918" s="81"/>
      <c r="SMK918" s="75"/>
      <c r="SML918" s="81"/>
      <c r="SMM918" s="75"/>
      <c r="SMN918" s="81"/>
      <c r="SMO918" s="75"/>
      <c r="SMP918" s="81"/>
      <c r="SMQ918" s="75"/>
      <c r="SMR918" s="81"/>
      <c r="SMS918" s="75"/>
      <c r="SMT918" s="81"/>
      <c r="SMU918" s="75"/>
      <c r="SMV918" s="81"/>
      <c r="SMW918" s="75"/>
      <c r="SMX918" s="81"/>
      <c r="SMY918" s="75"/>
      <c r="SMZ918" s="81"/>
      <c r="SNA918" s="75"/>
      <c r="SNB918" s="81"/>
      <c r="SNC918" s="75"/>
      <c r="SND918" s="81"/>
      <c r="SNE918" s="75"/>
      <c r="SNF918" s="81"/>
      <c r="SNG918" s="75"/>
      <c r="SNH918" s="81"/>
      <c r="SNI918" s="75"/>
      <c r="SNJ918" s="81"/>
      <c r="SNK918" s="75"/>
      <c r="SNL918" s="81"/>
      <c r="SNM918" s="75"/>
      <c r="SNN918" s="81"/>
      <c r="SNO918" s="75"/>
      <c r="SNP918" s="81"/>
      <c r="SNQ918" s="75"/>
      <c r="SNR918" s="81"/>
      <c r="SNS918" s="75"/>
      <c r="SNT918" s="81"/>
      <c r="SNU918" s="75"/>
      <c r="SNV918" s="81"/>
      <c r="SNW918" s="75"/>
      <c r="SNX918" s="81"/>
      <c r="SNY918" s="75"/>
      <c r="SNZ918" s="81"/>
      <c r="SOA918" s="75"/>
      <c r="SOB918" s="81"/>
      <c r="SOC918" s="75"/>
      <c r="SOD918" s="81"/>
      <c r="SOE918" s="75"/>
      <c r="SOF918" s="81"/>
      <c r="SOG918" s="75"/>
      <c r="SOH918" s="81"/>
      <c r="SOI918" s="75"/>
      <c r="SOJ918" s="81"/>
      <c r="SOK918" s="75"/>
      <c r="SOL918" s="81"/>
      <c r="SOM918" s="75"/>
      <c r="SON918" s="81"/>
      <c r="SOO918" s="75"/>
      <c r="SOP918" s="81"/>
      <c r="SOQ918" s="75"/>
      <c r="SOR918" s="81"/>
      <c r="SOS918" s="75"/>
      <c r="SOT918" s="81"/>
      <c r="SOU918" s="75"/>
      <c r="SOV918" s="81"/>
      <c r="SOW918" s="75"/>
      <c r="SOX918" s="81"/>
      <c r="SOY918" s="75"/>
      <c r="SOZ918" s="81"/>
      <c r="SPA918" s="75"/>
      <c r="SPB918" s="81"/>
      <c r="SPC918" s="75"/>
      <c r="SPD918" s="81"/>
      <c r="SPE918" s="75"/>
      <c r="SPF918" s="81"/>
      <c r="SPG918" s="75"/>
      <c r="SPH918" s="81"/>
      <c r="SPI918" s="75"/>
      <c r="SPJ918" s="81"/>
      <c r="SPK918" s="75"/>
      <c r="SPL918" s="81"/>
      <c r="SPM918" s="75"/>
      <c r="SPN918" s="81"/>
      <c r="SPO918" s="75"/>
      <c r="SPP918" s="81"/>
      <c r="SPQ918" s="75"/>
      <c r="SPR918" s="81"/>
      <c r="SPS918" s="75"/>
      <c r="SPT918" s="81"/>
      <c r="SPU918" s="75"/>
      <c r="SPV918" s="81"/>
      <c r="SPW918" s="75"/>
      <c r="SPX918" s="81"/>
      <c r="SPY918" s="75"/>
      <c r="SPZ918" s="81"/>
      <c r="SQA918" s="75"/>
      <c r="SQB918" s="81"/>
      <c r="SQC918" s="75"/>
      <c r="SQD918" s="81"/>
      <c r="SQE918" s="75"/>
      <c r="SQF918" s="81"/>
      <c r="SQG918" s="75"/>
      <c r="SQH918" s="81"/>
      <c r="SQI918" s="75"/>
      <c r="SQJ918" s="81"/>
      <c r="SQK918" s="75"/>
      <c r="SQL918" s="81"/>
      <c r="SQM918" s="75"/>
      <c r="SQN918" s="81"/>
      <c r="SQO918" s="75"/>
      <c r="SQP918" s="81"/>
      <c r="SQQ918" s="75"/>
      <c r="SQR918" s="81"/>
      <c r="SQS918" s="75"/>
      <c r="SQT918" s="81"/>
      <c r="SQU918" s="75"/>
      <c r="SQV918" s="81"/>
      <c r="SQW918" s="75"/>
      <c r="SQX918" s="81"/>
      <c r="SQY918" s="75"/>
      <c r="SQZ918" s="81"/>
      <c r="SRA918" s="75"/>
      <c r="SRB918" s="81"/>
      <c r="SRC918" s="75"/>
      <c r="SRD918" s="81"/>
      <c r="SRE918" s="75"/>
      <c r="SRF918" s="81"/>
      <c r="SRG918" s="75"/>
      <c r="SRH918" s="81"/>
      <c r="SRI918" s="75"/>
      <c r="SRJ918" s="81"/>
      <c r="SRK918" s="75"/>
      <c r="SRL918" s="81"/>
      <c r="SRM918" s="75"/>
      <c r="SRN918" s="81"/>
      <c r="SRO918" s="75"/>
      <c r="SRP918" s="81"/>
      <c r="SRQ918" s="75"/>
      <c r="SRR918" s="81"/>
      <c r="SRS918" s="75"/>
      <c r="SRT918" s="81"/>
      <c r="SRU918" s="75"/>
      <c r="SRV918" s="81"/>
      <c r="SRW918" s="75"/>
      <c r="SRX918" s="81"/>
      <c r="SRY918" s="75"/>
      <c r="SRZ918" s="81"/>
      <c r="SSA918" s="75"/>
      <c r="SSB918" s="81"/>
      <c r="SSC918" s="75"/>
      <c r="SSD918" s="81"/>
      <c r="SSE918" s="75"/>
      <c r="SSF918" s="81"/>
      <c r="SSG918" s="75"/>
      <c r="SSH918" s="81"/>
      <c r="SSI918" s="75"/>
      <c r="SSJ918" s="81"/>
      <c r="SSK918" s="75"/>
      <c r="SSL918" s="81"/>
      <c r="SSM918" s="75"/>
      <c r="SSN918" s="81"/>
      <c r="SSO918" s="75"/>
      <c r="SSP918" s="81"/>
      <c r="SSQ918" s="75"/>
      <c r="SSR918" s="81"/>
      <c r="SSS918" s="75"/>
      <c r="SST918" s="81"/>
      <c r="SSU918" s="75"/>
      <c r="SSV918" s="81"/>
      <c r="SSW918" s="75"/>
      <c r="SSX918" s="81"/>
      <c r="SSY918" s="75"/>
      <c r="SSZ918" s="81"/>
      <c r="STA918" s="75"/>
      <c r="STB918" s="81"/>
      <c r="STC918" s="75"/>
      <c r="STD918" s="81"/>
      <c r="STE918" s="75"/>
      <c r="STF918" s="81"/>
      <c r="STG918" s="75"/>
      <c r="STH918" s="81"/>
      <c r="STI918" s="75"/>
      <c r="STJ918" s="81"/>
      <c r="STK918" s="75"/>
      <c r="STL918" s="81"/>
      <c r="STM918" s="75"/>
      <c r="STN918" s="81"/>
      <c r="STO918" s="75"/>
      <c r="STP918" s="81"/>
      <c r="STQ918" s="75"/>
      <c r="STR918" s="81"/>
      <c r="STS918" s="75"/>
      <c r="STT918" s="81"/>
      <c r="STU918" s="75"/>
      <c r="STV918" s="81"/>
      <c r="STW918" s="75"/>
      <c r="STX918" s="81"/>
      <c r="STY918" s="75"/>
      <c r="STZ918" s="81"/>
      <c r="SUA918" s="75"/>
      <c r="SUB918" s="81"/>
      <c r="SUC918" s="75"/>
      <c r="SUD918" s="81"/>
      <c r="SUE918" s="75"/>
      <c r="SUF918" s="81"/>
      <c r="SUG918" s="75"/>
      <c r="SUH918" s="81"/>
      <c r="SUI918" s="75"/>
      <c r="SUJ918" s="81"/>
      <c r="SUK918" s="75"/>
      <c r="SUL918" s="81"/>
      <c r="SUM918" s="75"/>
      <c r="SUN918" s="81"/>
      <c r="SUO918" s="75"/>
      <c r="SUP918" s="81"/>
      <c r="SUQ918" s="75"/>
      <c r="SUR918" s="81"/>
      <c r="SUS918" s="75"/>
      <c r="SUT918" s="81"/>
      <c r="SUU918" s="75"/>
      <c r="SUV918" s="81"/>
      <c r="SUW918" s="75"/>
      <c r="SUX918" s="81"/>
      <c r="SUY918" s="75"/>
      <c r="SUZ918" s="81"/>
      <c r="SVA918" s="75"/>
      <c r="SVB918" s="81"/>
      <c r="SVC918" s="75"/>
      <c r="SVD918" s="81"/>
      <c r="SVE918" s="75"/>
      <c r="SVF918" s="81"/>
      <c r="SVG918" s="75"/>
      <c r="SVH918" s="81"/>
      <c r="SVI918" s="75"/>
      <c r="SVJ918" s="81"/>
      <c r="SVK918" s="75"/>
      <c r="SVL918" s="81"/>
      <c r="SVM918" s="75"/>
      <c r="SVN918" s="81"/>
      <c r="SVO918" s="75"/>
      <c r="SVP918" s="81"/>
      <c r="SVQ918" s="75"/>
      <c r="SVR918" s="81"/>
      <c r="SVS918" s="75"/>
      <c r="SVT918" s="81"/>
      <c r="SVU918" s="75"/>
      <c r="SVV918" s="81"/>
      <c r="SVW918" s="75"/>
      <c r="SVX918" s="81"/>
      <c r="SVY918" s="75"/>
      <c r="SVZ918" s="81"/>
      <c r="SWA918" s="75"/>
      <c r="SWB918" s="81"/>
      <c r="SWC918" s="75"/>
      <c r="SWD918" s="81"/>
      <c r="SWE918" s="75"/>
      <c r="SWF918" s="81"/>
      <c r="SWG918" s="75"/>
      <c r="SWH918" s="81"/>
      <c r="SWI918" s="75"/>
      <c r="SWJ918" s="81"/>
      <c r="SWK918" s="75"/>
      <c r="SWL918" s="81"/>
      <c r="SWM918" s="75"/>
      <c r="SWN918" s="81"/>
      <c r="SWO918" s="75"/>
      <c r="SWP918" s="81"/>
      <c r="SWQ918" s="75"/>
      <c r="SWR918" s="81"/>
      <c r="SWS918" s="75"/>
      <c r="SWT918" s="81"/>
      <c r="SWU918" s="75"/>
      <c r="SWV918" s="81"/>
      <c r="SWW918" s="75"/>
      <c r="SWX918" s="81"/>
      <c r="SWY918" s="75"/>
      <c r="SWZ918" s="81"/>
      <c r="SXA918" s="75"/>
      <c r="SXB918" s="81"/>
      <c r="SXC918" s="75"/>
      <c r="SXD918" s="81"/>
      <c r="SXE918" s="75"/>
      <c r="SXF918" s="81"/>
      <c r="SXG918" s="75"/>
      <c r="SXH918" s="81"/>
      <c r="SXI918" s="75"/>
      <c r="SXJ918" s="81"/>
      <c r="SXK918" s="75"/>
      <c r="SXL918" s="81"/>
      <c r="SXM918" s="75"/>
      <c r="SXN918" s="81"/>
      <c r="SXO918" s="75"/>
      <c r="SXP918" s="81"/>
      <c r="SXQ918" s="75"/>
      <c r="SXR918" s="81"/>
      <c r="SXS918" s="75"/>
      <c r="SXT918" s="81"/>
      <c r="SXU918" s="75"/>
      <c r="SXV918" s="81"/>
      <c r="SXW918" s="75"/>
      <c r="SXX918" s="81"/>
      <c r="SXY918" s="75"/>
      <c r="SXZ918" s="81"/>
      <c r="SYA918" s="75"/>
      <c r="SYB918" s="81"/>
      <c r="SYC918" s="75"/>
      <c r="SYD918" s="81"/>
      <c r="SYE918" s="75"/>
      <c r="SYF918" s="81"/>
      <c r="SYG918" s="75"/>
      <c r="SYH918" s="81"/>
      <c r="SYI918" s="75"/>
      <c r="SYJ918" s="81"/>
      <c r="SYK918" s="75"/>
      <c r="SYL918" s="81"/>
      <c r="SYM918" s="75"/>
      <c r="SYN918" s="81"/>
      <c r="SYO918" s="75"/>
      <c r="SYP918" s="81"/>
      <c r="SYQ918" s="75"/>
      <c r="SYR918" s="81"/>
      <c r="SYS918" s="75"/>
      <c r="SYT918" s="81"/>
      <c r="SYU918" s="75"/>
      <c r="SYV918" s="81"/>
      <c r="SYW918" s="75"/>
      <c r="SYX918" s="81"/>
      <c r="SYY918" s="75"/>
      <c r="SYZ918" s="81"/>
      <c r="SZA918" s="75"/>
      <c r="SZB918" s="81"/>
      <c r="SZC918" s="75"/>
      <c r="SZD918" s="81"/>
      <c r="SZE918" s="75"/>
      <c r="SZF918" s="81"/>
      <c r="SZG918" s="75"/>
      <c r="SZH918" s="81"/>
      <c r="SZI918" s="75"/>
      <c r="SZJ918" s="81"/>
      <c r="SZK918" s="75"/>
      <c r="SZL918" s="81"/>
      <c r="SZM918" s="75"/>
      <c r="SZN918" s="81"/>
      <c r="SZO918" s="75"/>
      <c r="SZP918" s="81"/>
      <c r="SZQ918" s="75"/>
      <c r="SZR918" s="81"/>
      <c r="SZS918" s="75"/>
      <c r="SZT918" s="81"/>
      <c r="SZU918" s="75"/>
      <c r="SZV918" s="81"/>
      <c r="SZW918" s="75"/>
      <c r="SZX918" s="81"/>
      <c r="SZY918" s="75"/>
      <c r="SZZ918" s="81"/>
      <c r="TAA918" s="75"/>
      <c r="TAB918" s="81"/>
      <c r="TAC918" s="75"/>
      <c r="TAD918" s="81"/>
      <c r="TAE918" s="75"/>
      <c r="TAF918" s="81"/>
      <c r="TAG918" s="75"/>
      <c r="TAH918" s="81"/>
      <c r="TAI918" s="75"/>
      <c r="TAJ918" s="81"/>
      <c r="TAK918" s="75"/>
      <c r="TAL918" s="81"/>
      <c r="TAM918" s="75"/>
      <c r="TAN918" s="81"/>
      <c r="TAO918" s="75"/>
      <c r="TAP918" s="81"/>
      <c r="TAQ918" s="75"/>
      <c r="TAR918" s="81"/>
      <c r="TAS918" s="75"/>
      <c r="TAT918" s="81"/>
      <c r="TAU918" s="75"/>
      <c r="TAV918" s="81"/>
      <c r="TAW918" s="75"/>
      <c r="TAX918" s="81"/>
      <c r="TAY918" s="75"/>
      <c r="TAZ918" s="81"/>
      <c r="TBA918" s="75"/>
      <c r="TBB918" s="81"/>
      <c r="TBC918" s="75"/>
      <c r="TBD918" s="81"/>
      <c r="TBE918" s="75"/>
      <c r="TBF918" s="81"/>
      <c r="TBG918" s="75"/>
      <c r="TBH918" s="81"/>
      <c r="TBI918" s="75"/>
      <c r="TBJ918" s="81"/>
      <c r="TBK918" s="75"/>
      <c r="TBL918" s="81"/>
      <c r="TBM918" s="75"/>
      <c r="TBN918" s="81"/>
      <c r="TBO918" s="75"/>
      <c r="TBP918" s="81"/>
      <c r="TBQ918" s="75"/>
      <c r="TBR918" s="81"/>
      <c r="TBS918" s="75"/>
      <c r="TBT918" s="81"/>
      <c r="TBU918" s="75"/>
      <c r="TBV918" s="81"/>
      <c r="TBW918" s="75"/>
      <c r="TBX918" s="81"/>
      <c r="TBY918" s="75"/>
      <c r="TBZ918" s="81"/>
      <c r="TCA918" s="75"/>
      <c r="TCB918" s="81"/>
      <c r="TCC918" s="75"/>
      <c r="TCD918" s="81"/>
      <c r="TCE918" s="75"/>
      <c r="TCF918" s="81"/>
      <c r="TCG918" s="75"/>
      <c r="TCH918" s="81"/>
      <c r="TCI918" s="75"/>
      <c r="TCJ918" s="81"/>
      <c r="TCK918" s="75"/>
      <c r="TCL918" s="81"/>
      <c r="TCM918" s="75"/>
      <c r="TCN918" s="81"/>
      <c r="TCO918" s="75"/>
      <c r="TCP918" s="81"/>
      <c r="TCQ918" s="75"/>
      <c r="TCR918" s="81"/>
      <c r="TCS918" s="75"/>
      <c r="TCT918" s="81"/>
      <c r="TCU918" s="75"/>
      <c r="TCV918" s="81"/>
      <c r="TCW918" s="75"/>
      <c r="TCX918" s="81"/>
      <c r="TCY918" s="75"/>
      <c r="TCZ918" s="81"/>
      <c r="TDA918" s="75"/>
      <c r="TDB918" s="81"/>
      <c r="TDC918" s="75"/>
      <c r="TDD918" s="81"/>
      <c r="TDE918" s="75"/>
      <c r="TDF918" s="81"/>
      <c r="TDG918" s="75"/>
      <c r="TDH918" s="81"/>
      <c r="TDI918" s="75"/>
      <c r="TDJ918" s="81"/>
      <c r="TDK918" s="75"/>
      <c r="TDL918" s="81"/>
      <c r="TDM918" s="75"/>
      <c r="TDN918" s="81"/>
      <c r="TDO918" s="75"/>
      <c r="TDP918" s="81"/>
      <c r="TDQ918" s="75"/>
      <c r="TDR918" s="81"/>
      <c r="TDS918" s="75"/>
      <c r="TDT918" s="81"/>
      <c r="TDU918" s="75"/>
      <c r="TDV918" s="81"/>
      <c r="TDW918" s="75"/>
      <c r="TDX918" s="81"/>
      <c r="TDY918" s="75"/>
      <c r="TDZ918" s="81"/>
      <c r="TEA918" s="75"/>
      <c r="TEB918" s="81"/>
      <c r="TEC918" s="75"/>
      <c r="TED918" s="81"/>
      <c r="TEE918" s="75"/>
      <c r="TEF918" s="81"/>
      <c r="TEG918" s="75"/>
      <c r="TEH918" s="81"/>
      <c r="TEI918" s="75"/>
      <c r="TEJ918" s="81"/>
      <c r="TEK918" s="75"/>
      <c r="TEL918" s="81"/>
      <c r="TEM918" s="75"/>
      <c r="TEN918" s="81"/>
      <c r="TEO918" s="75"/>
      <c r="TEP918" s="81"/>
      <c r="TEQ918" s="75"/>
      <c r="TER918" s="81"/>
      <c r="TES918" s="75"/>
      <c r="TET918" s="81"/>
      <c r="TEU918" s="75"/>
      <c r="TEV918" s="81"/>
      <c r="TEW918" s="75"/>
      <c r="TEX918" s="81"/>
      <c r="TEY918" s="75"/>
      <c r="TEZ918" s="81"/>
      <c r="TFA918" s="75"/>
      <c r="TFB918" s="81"/>
      <c r="TFC918" s="75"/>
      <c r="TFD918" s="81"/>
      <c r="TFE918" s="75"/>
      <c r="TFF918" s="81"/>
      <c r="TFG918" s="75"/>
      <c r="TFH918" s="81"/>
      <c r="TFI918" s="75"/>
      <c r="TFJ918" s="81"/>
      <c r="TFK918" s="75"/>
      <c r="TFL918" s="81"/>
      <c r="TFM918" s="75"/>
      <c r="TFN918" s="81"/>
      <c r="TFO918" s="75"/>
      <c r="TFP918" s="81"/>
      <c r="TFQ918" s="75"/>
      <c r="TFR918" s="81"/>
      <c r="TFS918" s="75"/>
      <c r="TFT918" s="81"/>
      <c r="TFU918" s="75"/>
      <c r="TFV918" s="81"/>
      <c r="TFW918" s="75"/>
      <c r="TFX918" s="81"/>
      <c r="TFY918" s="75"/>
      <c r="TFZ918" s="81"/>
      <c r="TGA918" s="75"/>
      <c r="TGB918" s="81"/>
      <c r="TGC918" s="75"/>
      <c r="TGD918" s="81"/>
      <c r="TGE918" s="75"/>
      <c r="TGF918" s="81"/>
      <c r="TGG918" s="75"/>
      <c r="TGH918" s="81"/>
      <c r="TGI918" s="75"/>
      <c r="TGJ918" s="81"/>
      <c r="TGK918" s="75"/>
      <c r="TGL918" s="81"/>
      <c r="TGM918" s="75"/>
      <c r="TGN918" s="81"/>
      <c r="TGO918" s="75"/>
      <c r="TGP918" s="81"/>
      <c r="TGQ918" s="75"/>
      <c r="TGR918" s="81"/>
      <c r="TGS918" s="75"/>
      <c r="TGT918" s="81"/>
      <c r="TGU918" s="75"/>
      <c r="TGV918" s="81"/>
      <c r="TGW918" s="75"/>
      <c r="TGX918" s="81"/>
      <c r="TGY918" s="75"/>
      <c r="TGZ918" s="81"/>
      <c r="THA918" s="75"/>
      <c r="THB918" s="81"/>
      <c r="THC918" s="75"/>
      <c r="THD918" s="81"/>
      <c r="THE918" s="75"/>
      <c r="THF918" s="81"/>
      <c r="THG918" s="75"/>
      <c r="THH918" s="81"/>
      <c r="THI918" s="75"/>
      <c r="THJ918" s="81"/>
      <c r="THK918" s="75"/>
      <c r="THL918" s="81"/>
      <c r="THM918" s="75"/>
      <c r="THN918" s="81"/>
      <c r="THO918" s="75"/>
      <c r="THP918" s="81"/>
      <c r="THQ918" s="75"/>
      <c r="THR918" s="81"/>
      <c r="THS918" s="75"/>
      <c r="THT918" s="81"/>
      <c r="THU918" s="75"/>
      <c r="THV918" s="81"/>
      <c r="THW918" s="75"/>
      <c r="THX918" s="81"/>
      <c r="THY918" s="75"/>
      <c r="THZ918" s="81"/>
      <c r="TIA918" s="75"/>
      <c r="TIB918" s="81"/>
      <c r="TIC918" s="75"/>
      <c r="TID918" s="81"/>
      <c r="TIE918" s="75"/>
      <c r="TIF918" s="81"/>
      <c r="TIG918" s="75"/>
      <c r="TIH918" s="81"/>
      <c r="TII918" s="75"/>
      <c r="TIJ918" s="81"/>
      <c r="TIK918" s="75"/>
      <c r="TIL918" s="81"/>
      <c r="TIM918" s="75"/>
      <c r="TIN918" s="81"/>
      <c r="TIO918" s="75"/>
      <c r="TIP918" s="81"/>
      <c r="TIQ918" s="75"/>
      <c r="TIR918" s="81"/>
      <c r="TIS918" s="75"/>
      <c r="TIT918" s="81"/>
      <c r="TIU918" s="75"/>
      <c r="TIV918" s="81"/>
      <c r="TIW918" s="75"/>
      <c r="TIX918" s="81"/>
      <c r="TIY918" s="75"/>
      <c r="TIZ918" s="81"/>
      <c r="TJA918" s="75"/>
      <c r="TJB918" s="81"/>
      <c r="TJC918" s="75"/>
      <c r="TJD918" s="81"/>
      <c r="TJE918" s="75"/>
      <c r="TJF918" s="81"/>
      <c r="TJG918" s="75"/>
      <c r="TJH918" s="81"/>
      <c r="TJI918" s="75"/>
      <c r="TJJ918" s="81"/>
      <c r="TJK918" s="75"/>
      <c r="TJL918" s="81"/>
      <c r="TJM918" s="75"/>
      <c r="TJN918" s="81"/>
      <c r="TJO918" s="75"/>
      <c r="TJP918" s="81"/>
      <c r="TJQ918" s="75"/>
      <c r="TJR918" s="81"/>
      <c r="TJS918" s="75"/>
      <c r="TJT918" s="81"/>
      <c r="TJU918" s="75"/>
      <c r="TJV918" s="81"/>
      <c r="TJW918" s="75"/>
      <c r="TJX918" s="81"/>
      <c r="TJY918" s="75"/>
      <c r="TJZ918" s="81"/>
      <c r="TKA918" s="75"/>
      <c r="TKB918" s="81"/>
      <c r="TKC918" s="75"/>
      <c r="TKD918" s="81"/>
      <c r="TKE918" s="75"/>
      <c r="TKF918" s="81"/>
      <c r="TKG918" s="75"/>
      <c r="TKH918" s="81"/>
      <c r="TKI918" s="75"/>
      <c r="TKJ918" s="81"/>
      <c r="TKK918" s="75"/>
      <c r="TKL918" s="81"/>
      <c r="TKM918" s="75"/>
      <c r="TKN918" s="81"/>
      <c r="TKO918" s="75"/>
      <c r="TKP918" s="81"/>
      <c r="TKQ918" s="75"/>
      <c r="TKR918" s="81"/>
      <c r="TKS918" s="75"/>
      <c r="TKT918" s="81"/>
      <c r="TKU918" s="75"/>
      <c r="TKV918" s="81"/>
      <c r="TKW918" s="75"/>
      <c r="TKX918" s="81"/>
      <c r="TKY918" s="75"/>
      <c r="TKZ918" s="81"/>
      <c r="TLA918" s="75"/>
      <c r="TLB918" s="81"/>
      <c r="TLC918" s="75"/>
      <c r="TLD918" s="81"/>
      <c r="TLE918" s="75"/>
      <c r="TLF918" s="81"/>
      <c r="TLG918" s="75"/>
      <c r="TLH918" s="81"/>
      <c r="TLI918" s="75"/>
      <c r="TLJ918" s="81"/>
      <c r="TLK918" s="75"/>
      <c r="TLL918" s="81"/>
      <c r="TLM918" s="75"/>
      <c r="TLN918" s="81"/>
      <c r="TLO918" s="75"/>
      <c r="TLP918" s="81"/>
      <c r="TLQ918" s="75"/>
      <c r="TLR918" s="81"/>
      <c r="TLS918" s="75"/>
      <c r="TLT918" s="81"/>
      <c r="TLU918" s="75"/>
      <c r="TLV918" s="81"/>
      <c r="TLW918" s="75"/>
      <c r="TLX918" s="81"/>
      <c r="TLY918" s="75"/>
      <c r="TLZ918" s="81"/>
      <c r="TMA918" s="75"/>
      <c r="TMB918" s="81"/>
      <c r="TMC918" s="75"/>
      <c r="TMD918" s="81"/>
      <c r="TME918" s="75"/>
      <c r="TMF918" s="81"/>
      <c r="TMG918" s="75"/>
      <c r="TMH918" s="81"/>
      <c r="TMI918" s="75"/>
      <c r="TMJ918" s="81"/>
      <c r="TMK918" s="75"/>
      <c r="TML918" s="81"/>
      <c r="TMM918" s="75"/>
      <c r="TMN918" s="81"/>
      <c r="TMO918" s="75"/>
      <c r="TMP918" s="81"/>
      <c r="TMQ918" s="75"/>
      <c r="TMR918" s="81"/>
      <c r="TMS918" s="75"/>
      <c r="TMT918" s="81"/>
      <c r="TMU918" s="75"/>
      <c r="TMV918" s="81"/>
      <c r="TMW918" s="75"/>
      <c r="TMX918" s="81"/>
      <c r="TMY918" s="75"/>
      <c r="TMZ918" s="81"/>
      <c r="TNA918" s="75"/>
      <c r="TNB918" s="81"/>
      <c r="TNC918" s="75"/>
      <c r="TND918" s="81"/>
      <c r="TNE918" s="75"/>
      <c r="TNF918" s="81"/>
      <c r="TNG918" s="75"/>
      <c r="TNH918" s="81"/>
      <c r="TNI918" s="75"/>
      <c r="TNJ918" s="81"/>
      <c r="TNK918" s="75"/>
      <c r="TNL918" s="81"/>
      <c r="TNM918" s="75"/>
      <c r="TNN918" s="81"/>
      <c r="TNO918" s="75"/>
      <c r="TNP918" s="81"/>
      <c r="TNQ918" s="75"/>
      <c r="TNR918" s="81"/>
      <c r="TNS918" s="75"/>
      <c r="TNT918" s="81"/>
      <c r="TNU918" s="75"/>
      <c r="TNV918" s="81"/>
      <c r="TNW918" s="75"/>
      <c r="TNX918" s="81"/>
      <c r="TNY918" s="75"/>
      <c r="TNZ918" s="81"/>
      <c r="TOA918" s="75"/>
      <c r="TOB918" s="81"/>
      <c r="TOC918" s="75"/>
      <c r="TOD918" s="81"/>
      <c r="TOE918" s="75"/>
      <c r="TOF918" s="81"/>
      <c r="TOG918" s="75"/>
      <c r="TOH918" s="81"/>
      <c r="TOI918" s="75"/>
      <c r="TOJ918" s="81"/>
      <c r="TOK918" s="75"/>
      <c r="TOL918" s="81"/>
      <c r="TOM918" s="75"/>
      <c r="TON918" s="81"/>
      <c r="TOO918" s="75"/>
      <c r="TOP918" s="81"/>
      <c r="TOQ918" s="75"/>
      <c r="TOR918" s="81"/>
      <c r="TOS918" s="75"/>
      <c r="TOT918" s="81"/>
      <c r="TOU918" s="75"/>
      <c r="TOV918" s="81"/>
      <c r="TOW918" s="75"/>
      <c r="TOX918" s="81"/>
      <c r="TOY918" s="75"/>
      <c r="TOZ918" s="81"/>
      <c r="TPA918" s="75"/>
      <c r="TPB918" s="81"/>
      <c r="TPC918" s="75"/>
      <c r="TPD918" s="81"/>
      <c r="TPE918" s="75"/>
      <c r="TPF918" s="81"/>
      <c r="TPG918" s="75"/>
      <c r="TPH918" s="81"/>
      <c r="TPI918" s="75"/>
      <c r="TPJ918" s="81"/>
      <c r="TPK918" s="75"/>
      <c r="TPL918" s="81"/>
      <c r="TPM918" s="75"/>
      <c r="TPN918" s="81"/>
      <c r="TPO918" s="75"/>
      <c r="TPP918" s="81"/>
      <c r="TPQ918" s="75"/>
      <c r="TPR918" s="81"/>
      <c r="TPS918" s="75"/>
      <c r="TPT918" s="81"/>
      <c r="TPU918" s="75"/>
      <c r="TPV918" s="81"/>
      <c r="TPW918" s="75"/>
      <c r="TPX918" s="81"/>
      <c r="TPY918" s="75"/>
      <c r="TPZ918" s="81"/>
      <c r="TQA918" s="75"/>
      <c r="TQB918" s="81"/>
      <c r="TQC918" s="75"/>
      <c r="TQD918" s="81"/>
      <c r="TQE918" s="75"/>
      <c r="TQF918" s="81"/>
      <c r="TQG918" s="75"/>
      <c r="TQH918" s="81"/>
      <c r="TQI918" s="75"/>
      <c r="TQJ918" s="81"/>
      <c r="TQK918" s="75"/>
      <c r="TQL918" s="81"/>
      <c r="TQM918" s="75"/>
      <c r="TQN918" s="81"/>
      <c r="TQO918" s="75"/>
      <c r="TQP918" s="81"/>
      <c r="TQQ918" s="75"/>
      <c r="TQR918" s="81"/>
      <c r="TQS918" s="75"/>
      <c r="TQT918" s="81"/>
      <c r="TQU918" s="75"/>
      <c r="TQV918" s="81"/>
      <c r="TQW918" s="75"/>
      <c r="TQX918" s="81"/>
      <c r="TQY918" s="75"/>
      <c r="TQZ918" s="81"/>
      <c r="TRA918" s="75"/>
      <c r="TRB918" s="81"/>
      <c r="TRC918" s="75"/>
      <c r="TRD918" s="81"/>
      <c r="TRE918" s="75"/>
      <c r="TRF918" s="81"/>
      <c r="TRG918" s="75"/>
      <c r="TRH918" s="81"/>
      <c r="TRI918" s="75"/>
      <c r="TRJ918" s="81"/>
      <c r="TRK918" s="75"/>
      <c r="TRL918" s="81"/>
      <c r="TRM918" s="75"/>
      <c r="TRN918" s="81"/>
      <c r="TRO918" s="75"/>
      <c r="TRP918" s="81"/>
      <c r="TRQ918" s="75"/>
      <c r="TRR918" s="81"/>
      <c r="TRS918" s="75"/>
      <c r="TRT918" s="81"/>
      <c r="TRU918" s="75"/>
      <c r="TRV918" s="81"/>
      <c r="TRW918" s="75"/>
      <c r="TRX918" s="81"/>
      <c r="TRY918" s="75"/>
      <c r="TRZ918" s="81"/>
      <c r="TSA918" s="75"/>
      <c r="TSB918" s="81"/>
      <c r="TSC918" s="75"/>
      <c r="TSD918" s="81"/>
      <c r="TSE918" s="75"/>
      <c r="TSF918" s="81"/>
      <c r="TSG918" s="75"/>
      <c r="TSH918" s="81"/>
      <c r="TSI918" s="75"/>
      <c r="TSJ918" s="81"/>
      <c r="TSK918" s="75"/>
      <c r="TSL918" s="81"/>
      <c r="TSM918" s="75"/>
      <c r="TSN918" s="81"/>
      <c r="TSO918" s="75"/>
      <c r="TSP918" s="81"/>
      <c r="TSQ918" s="75"/>
      <c r="TSR918" s="81"/>
      <c r="TSS918" s="75"/>
      <c r="TST918" s="81"/>
      <c r="TSU918" s="75"/>
      <c r="TSV918" s="81"/>
      <c r="TSW918" s="75"/>
      <c r="TSX918" s="81"/>
      <c r="TSY918" s="75"/>
      <c r="TSZ918" s="81"/>
      <c r="TTA918" s="75"/>
      <c r="TTB918" s="81"/>
      <c r="TTC918" s="75"/>
      <c r="TTD918" s="81"/>
      <c r="TTE918" s="75"/>
      <c r="TTF918" s="81"/>
      <c r="TTG918" s="75"/>
      <c r="TTH918" s="81"/>
      <c r="TTI918" s="75"/>
      <c r="TTJ918" s="81"/>
      <c r="TTK918" s="75"/>
      <c r="TTL918" s="81"/>
      <c r="TTM918" s="75"/>
      <c r="TTN918" s="81"/>
      <c r="TTO918" s="75"/>
      <c r="TTP918" s="81"/>
      <c r="TTQ918" s="75"/>
      <c r="TTR918" s="81"/>
      <c r="TTS918" s="75"/>
      <c r="TTT918" s="81"/>
      <c r="TTU918" s="75"/>
      <c r="TTV918" s="81"/>
      <c r="TTW918" s="75"/>
      <c r="TTX918" s="81"/>
      <c r="TTY918" s="75"/>
      <c r="TTZ918" s="81"/>
      <c r="TUA918" s="75"/>
      <c r="TUB918" s="81"/>
      <c r="TUC918" s="75"/>
      <c r="TUD918" s="81"/>
      <c r="TUE918" s="75"/>
      <c r="TUF918" s="81"/>
      <c r="TUG918" s="75"/>
      <c r="TUH918" s="81"/>
      <c r="TUI918" s="75"/>
      <c r="TUJ918" s="81"/>
      <c r="TUK918" s="75"/>
      <c r="TUL918" s="81"/>
      <c r="TUM918" s="75"/>
      <c r="TUN918" s="81"/>
      <c r="TUO918" s="75"/>
      <c r="TUP918" s="81"/>
      <c r="TUQ918" s="75"/>
      <c r="TUR918" s="81"/>
      <c r="TUS918" s="75"/>
      <c r="TUT918" s="81"/>
      <c r="TUU918" s="75"/>
      <c r="TUV918" s="81"/>
      <c r="TUW918" s="75"/>
      <c r="TUX918" s="81"/>
      <c r="TUY918" s="75"/>
      <c r="TUZ918" s="81"/>
      <c r="TVA918" s="75"/>
      <c r="TVB918" s="81"/>
      <c r="TVC918" s="75"/>
      <c r="TVD918" s="81"/>
      <c r="TVE918" s="75"/>
      <c r="TVF918" s="81"/>
      <c r="TVG918" s="75"/>
      <c r="TVH918" s="81"/>
      <c r="TVI918" s="75"/>
      <c r="TVJ918" s="81"/>
      <c r="TVK918" s="75"/>
      <c r="TVL918" s="81"/>
      <c r="TVM918" s="75"/>
      <c r="TVN918" s="81"/>
      <c r="TVO918" s="75"/>
      <c r="TVP918" s="81"/>
      <c r="TVQ918" s="75"/>
      <c r="TVR918" s="81"/>
      <c r="TVS918" s="75"/>
      <c r="TVT918" s="81"/>
      <c r="TVU918" s="75"/>
      <c r="TVV918" s="81"/>
      <c r="TVW918" s="75"/>
      <c r="TVX918" s="81"/>
      <c r="TVY918" s="75"/>
      <c r="TVZ918" s="81"/>
      <c r="TWA918" s="75"/>
      <c r="TWB918" s="81"/>
      <c r="TWC918" s="75"/>
      <c r="TWD918" s="81"/>
      <c r="TWE918" s="75"/>
      <c r="TWF918" s="81"/>
      <c r="TWG918" s="75"/>
      <c r="TWH918" s="81"/>
      <c r="TWI918" s="75"/>
      <c r="TWJ918" s="81"/>
      <c r="TWK918" s="75"/>
      <c r="TWL918" s="81"/>
      <c r="TWM918" s="75"/>
      <c r="TWN918" s="81"/>
      <c r="TWO918" s="75"/>
      <c r="TWP918" s="81"/>
      <c r="TWQ918" s="75"/>
      <c r="TWR918" s="81"/>
      <c r="TWS918" s="75"/>
      <c r="TWT918" s="81"/>
      <c r="TWU918" s="75"/>
      <c r="TWV918" s="81"/>
      <c r="TWW918" s="75"/>
      <c r="TWX918" s="81"/>
      <c r="TWY918" s="75"/>
      <c r="TWZ918" s="81"/>
      <c r="TXA918" s="75"/>
      <c r="TXB918" s="81"/>
      <c r="TXC918" s="75"/>
      <c r="TXD918" s="81"/>
      <c r="TXE918" s="75"/>
      <c r="TXF918" s="81"/>
      <c r="TXG918" s="75"/>
      <c r="TXH918" s="81"/>
      <c r="TXI918" s="75"/>
      <c r="TXJ918" s="81"/>
      <c r="TXK918" s="75"/>
      <c r="TXL918" s="81"/>
      <c r="TXM918" s="75"/>
      <c r="TXN918" s="81"/>
      <c r="TXO918" s="75"/>
      <c r="TXP918" s="81"/>
      <c r="TXQ918" s="75"/>
      <c r="TXR918" s="81"/>
      <c r="TXS918" s="75"/>
      <c r="TXT918" s="81"/>
      <c r="TXU918" s="75"/>
      <c r="TXV918" s="81"/>
      <c r="TXW918" s="75"/>
      <c r="TXX918" s="81"/>
      <c r="TXY918" s="75"/>
      <c r="TXZ918" s="81"/>
      <c r="TYA918" s="75"/>
      <c r="TYB918" s="81"/>
      <c r="TYC918" s="75"/>
      <c r="TYD918" s="81"/>
      <c r="TYE918" s="75"/>
      <c r="TYF918" s="81"/>
      <c r="TYG918" s="75"/>
      <c r="TYH918" s="81"/>
      <c r="TYI918" s="75"/>
      <c r="TYJ918" s="81"/>
      <c r="TYK918" s="75"/>
      <c r="TYL918" s="81"/>
      <c r="TYM918" s="75"/>
      <c r="TYN918" s="81"/>
      <c r="TYO918" s="75"/>
      <c r="TYP918" s="81"/>
      <c r="TYQ918" s="75"/>
      <c r="TYR918" s="81"/>
      <c r="TYS918" s="75"/>
      <c r="TYT918" s="81"/>
      <c r="TYU918" s="75"/>
      <c r="TYV918" s="81"/>
      <c r="TYW918" s="75"/>
      <c r="TYX918" s="81"/>
      <c r="TYY918" s="75"/>
      <c r="TYZ918" s="81"/>
      <c r="TZA918" s="75"/>
      <c r="TZB918" s="81"/>
      <c r="TZC918" s="75"/>
      <c r="TZD918" s="81"/>
      <c r="TZE918" s="75"/>
      <c r="TZF918" s="81"/>
      <c r="TZG918" s="75"/>
      <c r="TZH918" s="81"/>
      <c r="TZI918" s="75"/>
      <c r="TZJ918" s="81"/>
      <c r="TZK918" s="75"/>
      <c r="TZL918" s="81"/>
      <c r="TZM918" s="75"/>
      <c r="TZN918" s="81"/>
      <c r="TZO918" s="75"/>
      <c r="TZP918" s="81"/>
      <c r="TZQ918" s="75"/>
      <c r="TZR918" s="81"/>
      <c r="TZS918" s="75"/>
      <c r="TZT918" s="81"/>
      <c r="TZU918" s="75"/>
      <c r="TZV918" s="81"/>
      <c r="TZW918" s="75"/>
      <c r="TZX918" s="81"/>
      <c r="TZY918" s="75"/>
      <c r="TZZ918" s="81"/>
      <c r="UAA918" s="75"/>
      <c r="UAB918" s="81"/>
      <c r="UAC918" s="75"/>
      <c r="UAD918" s="81"/>
      <c r="UAE918" s="75"/>
      <c r="UAF918" s="81"/>
      <c r="UAG918" s="75"/>
      <c r="UAH918" s="81"/>
      <c r="UAI918" s="75"/>
      <c r="UAJ918" s="81"/>
      <c r="UAK918" s="75"/>
      <c r="UAL918" s="81"/>
      <c r="UAM918" s="75"/>
      <c r="UAN918" s="81"/>
      <c r="UAO918" s="75"/>
      <c r="UAP918" s="81"/>
      <c r="UAQ918" s="75"/>
      <c r="UAR918" s="81"/>
      <c r="UAS918" s="75"/>
      <c r="UAT918" s="81"/>
      <c r="UAU918" s="75"/>
      <c r="UAV918" s="81"/>
      <c r="UAW918" s="75"/>
      <c r="UAX918" s="81"/>
      <c r="UAY918" s="75"/>
      <c r="UAZ918" s="81"/>
      <c r="UBA918" s="75"/>
      <c r="UBB918" s="81"/>
      <c r="UBC918" s="75"/>
      <c r="UBD918" s="81"/>
      <c r="UBE918" s="75"/>
      <c r="UBF918" s="81"/>
      <c r="UBG918" s="75"/>
      <c r="UBH918" s="81"/>
      <c r="UBI918" s="75"/>
      <c r="UBJ918" s="81"/>
      <c r="UBK918" s="75"/>
      <c r="UBL918" s="81"/>
      <c r="UBM918" s="75"/>
      <c r="UBN918" s="81"/>
      <c r="UBO918" s="75"/>
      <c r="UBP918" s="81"/>
      <c r="UBQ918" s="75"/>
      <c r="UBR918" s="81"/>
      <c r="UBS918" s="75"/>
      <c r="UBT918" s="81"/>
      <c r="UBU918" s="75"/>
      <c r="UBV918" s="81"/>
      <c r="UBW918" s="75"/>
      <c r="UBX918" s="81"/>
      <c r="UBY918" s="75"/>
      <c r="UBZ918" s="81"/>
      <c r="UCA918" s="75"/>
      <c r="UCB918" s="81"/>
      <c r="UCC918" s="75"/>
      <c r="UCD918" s="81"/>
      <c r="UCE918" s="75"/>
      <c r="UCF918" s="81"/>
      <c r="UCG918" s="75"/>
      <c r="UCH918" s="81"/>
      <c r="UCI918" s="75"/>
      <c r="UCJ918" s="81"/>
      <c r="UCK918" s="75"/>
      <c r="UCL918" s="81"/>
      <c r="UCM918" s="75"/>
      <c r="UCN918" s="81"/>
      <c r="UCO918" s="75"/>
      <c r="UCP918" s="81"/>
      <c r="UCQ918" s="75"/>
      <c r="UCR918" s="81"/>
      <c r="UCS918" s="75"/>
      <c r="UCT918" s="81"/>
      <c r="UCU918" s="75"/>
      <c r="UCV918" s="81"/>
      <c r="UCW918" s="75"/>
      <c r="UCX918" s="81"/>
      <c r="UCY918" s="75"/>
      <c r="UCZ918" s="81"/>
      <c r="UDA918" s="75"/>
      <c r="UDB918" s="81"/>
      <c r="UDC918" s="75"/>
      <c r="UDD918" s="81"/>
      <c r="UDE918" s="75"/>
      <c r="UDF918" s="81"/>
      <c r="UDG918" s="75"/>
      <c r="UDH918" s="81"/>
      <c r="UDI918" s="75"/>
      <c r="UDJ918" s="81"/>
      <c r="UDK918" s="75"/>
      <c r="UDL918" s="81"/>
      <c r="UDM918" s="75"/>
      <c r="UDN918" s="81"/>
      <c r="UDO918" s="75"/>
      <c r="UDP918" s="81"/>
      <c r="UDQ918" s="75"/>
      <c r="UDR918" s="81"/>
      <c r="UDS918" s="75"/>
      <c r="UDT918" s="81"/>
      <c r="UDU918" s="75"/>
      <c r="UDV918" s="81"/>
      <c r="UDW918" s="75"/>
      <c r="UDX918" s="81"/>
      <c r="UDY918" s="75"/>
      <c r="UDZ918" s="81"/>
      <c r="UEA918" s="75"/>
      <c r="UEB918" s="81"/>
      <c r="UEC918" s="75"/>
      <c r="UED918" s="81"/>
      <c r="UEE918" s="75"/>
      <c r="UEF918" s="81"/>
      <c r="UEG918" s="75"/>
      <c r="UEH918" s="81"/>
      <c r="UEI918" s="75"/>
      <c r="UEJ918" s="81"/>
      <c r="UEK918" s="75"/>
      <c r="UEL918" s="81"/>
      <c r="UEM918" s="75"/>
      <c r="UEN918" s="81"/>
      <c r="UEO918" s="75"/>
      <c r="UEP918" s="81"/>
      <c r="UEQ918" s="75"/>
      <c r="UER918" s="81"/>
      <c r="UES918" s="75"/>
      <c r="UET918" s="81"/>
      <c r="UEU918" s="75"/>
      <c r="UEV918" s="81"/>
      <c r="UEW918" s="75"/>
      <c r="UEX918" s="81"/>
      <c r="UEY918" s="75"/>
      <c r="UEZ918" s="81"/>
      <c r="UFA918" s="75"/>
      <c r="UFB918" s="81"/>
      <c r="UFC918" s="75"/>
      <c r="UFD918" s="81"/>
      <c r="UFE918" s="75"/>
      <c r="UFF918" s="81"/>
      <c r="UFG918" s="75"/>
      <c r="UFH918" s="81"/>
      <c r="UFI918" s="75"/>
      <c r="UFJ918" s="81"/>
      <c r="UFK918" s="75"/>
      <c r="UFL918" s="81"/>
      <c r="UFM918" s="75"/>
      <c r="UFN918" s="81"/>
      <c r="UFO918" s="75"/>
      <c r="UFP918" s="81"/>
      <c r="UFQ918" s="75"/>
      <c r="UFR918" s="81"/>
      <c r="UFS918" s="75"/>
      <c r="UFT918" s="81"/>
      <c r="UFU918" s="75"/>
      <c r="UFV918" s="81"/>
      <c r="UFW918" s="75"/>
      <c r="UFX918" s="81"/>
      <c r="UFY918" s="75"/>
      <c r="UFZ918" s="81"/>
      <c r="UGA918" s="75"/>
      <c r="UGB918" s="81"/>
      <c r="UGC918" s="75"/>
      <c r="UGD918" s="81"/>
      <c r="UGE918" s="75"/>
      <c r="UGF918" s="81"/>
      <c r="UGG918" s="75"/>
      <c r="UGH918" s="81"/>
      <c r="UGI918" s="75"/>
      <c r="UGJ918" s="81"/>
      <c r="UGK918" s="75"/>
      <c r="UGL918" s="81"/>
      <c r="UGM918" s="75"/>
      <c r="UGN918" s="81"/>
      <c r="UGO918" s="75"/>
      <c r="UGP918" s="81"/>
      <c r="UGQ918" s="75"/>
      <c r="UGR918" s="81"/>
      <c r="UGS918" s="75"/>
      <c r="UGT918" s="81"/>
      <c r="UGU918" s="75"/>
      <c r="UGV918" s="81"/>
      <c r="UGW918" s="75"/>
      <c r="UGX918" s="81"/>
      <c r="UGY918" s="75"/>
      <c r="UGZ918" s="81"/>
      <c r="UHA918" s="75"/>
      <c r="UHB918" s="81"/>
      <c r="UHC918" s="75"/>
      <c r="UHD918" s="81"/>
      <c r="UHE918" s="75"/>
      <c r="UHF918" s="81"/>
      <c r="UHG918" s="75"/>
      <c r="UHH918" s="81"/>
      <c r="UHI918" s="75"/>
      <c r="UHJ918" s="81"/>
      <c r="UHK918" s="75"/>
      <c r="UHL918" s="81"/>
      <c r="UHM918" s="75"/>
      <c r="UHN918" s="81"/>
      <c r="UHO918" s="75"/>
      <c r="UHP918" s="81"/>
      <c r="UHQ918" s="75"/>
      <c r="UHR918" s="81"/>
      <c r="UHS918" s="75"/>
      <c r="UHT918" s="81"/>
      <c r="UHU918" s="75"/>
      <c r="UHV918" s="81"/>
      <c r="UHW918" s="75"/>
      <c r="UHX918" s="81"/>
      <c r="UHY918" s="75"/>
      <c r="UHZ918" s="81"/>
      <c r="UIA918" s="75"/>
      <c r="UIB918" s="81"/>
      <c r="UIC918" s="75"/>
      <c r="UID918" s="81"/>
      <c r="UIE918" s="75"/>
      <c r="UIF918" s="81"/>
      <c r="UIG918" s="75"/>
      <c r="UIH918" s="81"/>
      <c r="UII918" s="75"/>
      <c r="UIJ918" s="81"/>
      <c r="UIK918" s="75"/>
      <c r="UIL918" s="81"/>
      <c r="UIM918" s="75"/>
      <c r="UIN918" s="81"/>
      <c r="UIO918" s="75"/>
      <c r="UIP918" s="81"/>
      <c r="UIQ918" s="75"/>
      <c r="UIR918" s="81"/>
      <c r="UIS918" s="75"/>
      <c r="UIT918" s="81"/>
      <c r="UIU918" s="75"/>
      <c r="UIV918" s="81"/>
      <c r="UIW918" s="75"/>
      <c r="UIX918" s="81"/>
      <c r="UIY918" s="75"/>
      <c r="UIZ918" s="81"/>
      <c r="UJA918" s="75"/>
      <c r="UJB918" s="81"/>
      <c r="UJC918" s="75"/>
      <c r="UJD918" s="81"/>
      <c r="UJE918" s="75"/>
      <c r="UJF918" s="81"/>
      <c r="UJG918" s="75"/>
      <c r="UJH918" s="81"/>
      <c r="UJI918" s="75"/>
      <c r="UJJ918" s="81"/>
      <c r="UJK918" s="75"/>
      <c r="UJL918" s="81"/>
      <c r="UJM918" s="75"/>
      <c r="UJN918" s="81"/>
      <c r="UJO918" s="75"/>
      <c r="UJP918" s="81"/>
      <c r="UJQ918" s="75"/>
      <c r="UJR918" s="81"/>
      <c r="UJS918" s="75"/>
      <c r="UJT918" s="81"/>
      <c r="UJU918" s="75"/>
      <c r="UJV918" s="81"/>
      <c r="UJW918" s="75"/>
      <c r="UJX918" s="81"/>
      <c r="UJY918" s="75"/>
      <c r="UJZ918" s="81"/>
      <c r="UKA918" s="75"/>
      <c r="UKB918" s="81"/>
      <c r="UKC918" s="75"/>
      <c r="UKD918" s="81"/>
      <c r="UKE918" s="75"/>
      <c r="UKF918" s="81"/>
      <c r="UKG918" s="75"/>
      <c r="UKH918" s="81"/>
      <c r="UKI918" s="75"/>
      <c r="UKJ918" s="81"/>
      <c r="UKK918" s="75"/>
      <c r="UKL918" s="81"/>
      <c r="UKM918" s="75"/>
      <c r="UKN918" s="81"/>
      <c r="UKO918" s="75"/>
      <c r="UKP918" s="81"/>
      <c r="UKQ918" s="75"/>
      <c r="UKR918" s="81"/>
      <c r="UKS918" s="75"/>
      <c r="UKT918" s="81"/>
      <c r="UKU918" s="75"/>
      <c r="UKV918" s="81"/>
      <c r="UKW918" s="75"/>
      <c r="UKX918" s="81"/>
      <c r="UKY918" s="75"/>
      <c r="UKZ918" s="81"/>
      <c r="ULA918" s="75"/>
      <c r="ULB918" s="81"/>
      <c r="ULC918" s="75"/>
      <c r="ULD918" s="81"/>
      <c r="ULE918" s="75"/>
      <c r="ULF918" s="81"/>
      <c r="ULG918" s="75"/>
      <c r="ULH918" s="81"/>
      <c r="ULI918" s="75"/>
      <c r="ULJ918" s="81"/>
      <c r="ULK918" s="75"/>
      <c r="ULL918" s="81"/>
      <c r="ULM918" s="75"/>
      <c r="ULN918" s="81"/>
      <c r="ULO918" s="75"/>
      <c r="ULP918" s="81"/>
      <c r="ULQ918" s="75"/>
      <c r="ULR918" s="81"/>
      <c r="ULS918" s="75"/>
      <c r="ULT918" s="81"/>
      <c r="ULU918" s="75"/>
      <c r="ULV918" s="81"/>
      <c r="ULW918" s="75"/>
      <c r="ULX918" s="81"/>
      <c r="ULY918" s="75"/>
      <c r="ULZ918" s="81"/>
      <c r="UMA918" s="75"/>
      <c r="UMB918" s="81"/>
      <c r="UMC918" s="75"/>
      <c r="UMD918" s="81"/>
      <c r="UME918" s="75"/>
      <c r="UMF918" s="81"/>
      <c r="UMG918" s="75"/>
      <c r="UMH918" s="81"/>
      <c r="UMI918" s="75"/>
      <c r="UMJ918" s="81"/>
      <c r="UMK918" s="75"/>
      <c r="UML918" s="81"/>
      <c r="UMM918" s="75"/>
      <c r="UMN918" s="81"/>
      <c r="UMO918" s="75"/>
      <c r="UMP918" s="81"/>
      <c r="UMQ918" s="75"/>
      <c r="UMR918" s="81"/>
      <c r="UMS918" s="75"/>
      <c r="UMT918" s="81"/>
      <c r="UMU918" s="75"/>
      <c r="UMV918" s="81"/>
      <c r="UMW918" s="75"/>
      <c r="UMX918" s="81"/>
      <c r="UMY918" s="75"/>
      <c r="UMZ918" s="81"/>
      <c r="UNA918" s="75"/>
      <c r="UNB918" s="81"/>
      <c r="UNC918" s="75"/>
      <c r="UND918" s="81"/>
      <c r="UNE918" s="75"/>
      <c r="UNF918" s="81"/>
      <c r="UNG918" s="75"/>
      <c r="UNH918" s="81"/>
      <c r="UNI918" s="75"/>
      <c r="UNJ918" s="81"/>
      <c r="UNK918" s="75"/>
      <c r="UNL918" s="81"/>
      <c r="UNM918" s="75"/>
      <c r="UNN918" s="81"/>
      <c r="UNO918" s="75"/>
      <c r="UNP918" s="81"/>
      <c r="UNQ918" s="75"/>
      <c r="UNR918" s="81"/>
      <c r="UNS918" s="75"/>
      <c r="UNT918" s="81"/>
      <c r="UNU918" s="75"/>
      <c r="UNV918" s="81"/>
      <c r="UNW918" s="75"/>
      <c r="UNX918" s="81"/>
      <c r="UNY918" s="75"/>
      <c r="UNZ918" s="81"/>
      <c r="UOA918" s="75"/>
      <c r="UOB918" s="81"/>
      <c r="UOC918" s="75"/>
      <c r="UOD918" s="81"/>
      <c r="UOE918" s="75"/>
      <c r="UOF918" s="81"/>
      <c r="UOG918" s="75"/>
      <c r="UOH918" s="81"/>
      <c r="UOI918" s="75"/>
      <c r="UOJ918" s="81"/>
      <c r="UOK918" s="75"/>
      <c r="UOL918" s="81"/>
      <c r="UOM918" s="75"/>
      <c r="UON918" s="81"/>
      <c r="UOO918" s="75"/>
      <c r="UOP918" s="81"/>
      <c r="UOQ918" s="75"/>
      <c r="UOR918" s="81"/>
      <c r="UOS918" s="75"/>
      <c r="UOT918" s="81"/>
      <c r="UOU918" s="75"/>
      <c r="UOV918" s="81"/>
      <c r="UOW918" s="75"/>
      <c r="UOX918" s="81"/>
      <c r="UOY918" s="75"/>
      <c r="UOZ918" s="81"/>
      <c r="UPA918" s="75"/>
      <c r="UPB918" s="81"/>
      <c r="UPC918" s="75"/>
      <c r="UPD918" s="81"/>
      <c r="UPE918" s="75"/>
      <c r="UPF918" s="81"/>
      <c r="UPG918" s="75"/>
      <c r="UPH918" s="81"/>
      <c r="UPI918" s="75"/>
      <c r="UPJ918" s="81"/>
      <c r="UPK918" s="75"/>
      <c r="UPL918" s="81"/>
      <c r="UPM918" s="75"/>
      <c r="UPN918" s="81"/>
      <c r="UPO918" s="75"/>
      <c r="UPP918" s="81"/>
      <c r="UPQ918" s="75"/>
      <c r="UPR918" s="81"/>
      <c r="UPS918" s="75"/>
      <c r="UPT918" s="81"/>
      <c r="UPU918" s="75"/>
      <c r="UPV918" s="81"/>
      <c r="UPW918" s="75"/>
      <c r="UPX918" s="81"/>
      <c r="UPY918" s="75"/>
      <c r="UPZ918" s="81"/>
      <c r="UQA918" s="75"/>
      <c r="UQB918" s="81"/>
      <c r="UQC918" s="75"/>
      <c r="UQD918" s="81"/>
      <c r="UQE918" s="75"/>
      <c r="UQF918" s="81"/>
      <c r="UQG918" s="75"/>
      <c r="UQH918" s="81"/>
      <c r="UQI918" s="75"/>
      <c r="UQJ918" s="81"/>
      <c r="UQK918" s="75"/>
      <c r="UQL918" s="81"/>
      <c r="UQM918" s="75"/>
      <c r="UQN918" s="81"/>
      <c r="UQO918" s="75"/>
      <c r="UQP918" s="81"/>
      <c r="UQQ918" s="75"/>
      <c r="UQR918" s="81"/>
      <c r="UQS918" s="75"/>
      <c r="UQT918" s="81"/>
      <c r="UQU918" s="75"/>
      <c r="UQV918" s="81"/>
      <c r="UQW918" s="75"/>
      <c r="UQX918" s="81"/>
      <c r="UQY918" s="75"/>
      <c r="UQZ918" s="81"/>
      <c r="URA918" s="75"/>
      <c r="URB918" s="81"/>
      <c r="URC918" s="75"/>
      <c r="URD918" s="81"/>
      <c r="URE918" s="75"/>
      <c r="URF918" s="81"/>
      <c r="URG918" s="75"/>
      <c r="URH918" s="81"/>
      <c r="URI918" s="75"/>
      <c r="URJ918" s="81"/>
      <c r="URK918" s="75"/>
      <c r="URL918" s="81"/>
      <c r="URM918" s="75"/>
      <c r="URN918" s="81"/>
      <c r="URO918" s="75"/>
      <c r="URP918" s="81"/>
      <c r="URQ918" s="75"/>
      <c r="URR918" s="81"/>
      <c r="URS918" s="75"/>
      <c r="URT918" s="81"/>
      <c r="URU918" s="75"/>
      <c r="URV918" s="81"/>
      <c r="URW918" s="75"/>
      <c r="URX918" s="81"/>
      <c r="URY918" s="75"/>
      <c r="URZ918" s="81"/>
      <c r="USA918" s="75"/>
      <c r="USB918" s="81"/>
      <c r="USC918" s="75"/>
      <c r="USD918" s="81"/>
      <c r="USE918" s="75"/>
      <c r="USF918" s="81"/>
      <c r="USG918" s="75"/>
      <c r="USH918" s="81"/>
      <c r="USI918" s="75"/>
      <c r="USJ918" s="81"/>
      <c r="USK918" s="75"/>
      <c r="USL918" s="81"/>
      <c r="USM918" s="75"/>
      <c r="USN918" s="81"/>
      <c r="USO918" s="75"/>
      <c r="USP918" s="81"/>
      <c r="USQ918" s="75"/>
      <c r="USR918" s="81"/>
      <c r="USS918" s="75"/>
      <c r="UST918" s="81"/>
      <c r="USU918" s="75"/>
      <c r="USV918" s="81"/>
      <c r="USW918" s="75"/>
      <c r="USX918" s="81"/>
      <c r="USY918" s="75"/>
      <c r="USZ918" s="81"/>
      <c r="UTA918" s="75"/>
      <c r="UTB918" s="81"/>
      <c r="UTC918" s="75"/>
      <c r="UTD918" s="81"/>
      <c r="UTE918" s="75"/>
      <c r="UTF918" s="81"/>
      <c r="UTG918" s="75"/>
      <c r="UTH918" s="81"/>
      <c r="UTI918" s="75"/>
      <c r="UTJ918" s="81"/>
      <c r="UTK918" s="75"/>
      <c r="UTL918" s="81"/>
      <c r="UTM918" s="75"/>
      <c r="UTN918" s="81"/>
      <c r="UTO918" s="75"/>
      <c r="UTP918" s="81"/>
      <c r="UTQ918" s="75"/>
      <c r="UTR918" s="81"/>
      <c r="UTS918" s="75"/>
      <c r="UTT918" s="81"/>
      <c r="UTU918" s="75"/>
      <c r="UTV918" s="81"/>
      <c r="UTW918" s="75"/>
      <c r="UTX918" s="81"/>
      <c r="UTY918" s="75"/>
      <c r="UTZ918" s="81"/>
      <c r="UUA918" s="75"/>
      <c r="UUB918" s="81"/>
      <c r="UUC918" s="75"/>
      <c r="UUD918" s="81"/>
      <c r="UUE918" s="75"/>
      <c r="UUF918" s="81"/>
      <c r="UUG918" s="75"/>
      <c r="UUH918" s="81"/>
      <c r="UUI918" s="75"/>
      <c r="UUJ918" s="81"/>
      <c r="UUK918" s="75"/>
      <c r="UUL918" s="81"/>
      <c r="UUM918" s="75"/>
      <c r="UUN918" s="81"/>
      <c r="UUO918" s="75"/>
      <c r="UUP918" s="81"/>
      <c r="UUQ918" s="75"/>
      <c r="UUR918" s="81"/>
      <c r="UUS918" s="75"/>
      <c r="UUT918" s="81"/>
      <c r="UUU918" s="75"/>
      <c r="UUV918" s="81"/>
      <c r="UUW918" s="75"/>
      <c r="UUX918" s="81"/>
      <c r="UUY918" s="75"/>
      <c r="UUZ918" s="81"/>
      <c r="UVA918" s="75"/>
      <c r="UVB918" s="81"/>
      <c r="UVC918" s="75"/>
      <c r="UVD918" s="81"/>
      <c r="UVE918" s="75"/>
      <c r="UVF918" s="81"/>
      <c r="UVG918" s="75"/>
      <c r="UVH918" s="81"/>
      <c r="UVI918" s="75"/>
      <c r="UVJ918" s="81"/>
      <c r="UVK918" s="75"/>
      <c r="UVL918" s="81"/>
      <c r="UVM918" s="75"/>
      <c r="UVN918" s="81"/>
      <c r="UVO918" s="75"/>
      <c r="UVP918" s="81"/>
      <c r="UVQ918" s="75"/>
      <c r="UVR918" s="81"/>
      <c r="UVS918" s="75"/>
      <c r="UVT918" s="81"/>
      <c r="UVU918" s="75"/>
      <c r="UVV918" s="81"/>
      <c r="UVW918" s="75"/>
      <c r="UVX918" s="81"/>
      <c r="UVY918" s="75"/>
      <c r="UVZ918" s="81"/>
      <c r="UWA918" s="75"/>
      <c r="UWB918" s="81"/>
      <c r="UWC918" s="75"/>
      <c r="UWD918" s="81"/>
      <c r="UWE918" s="75"/>
      <c r="UWF918" s="81"/>
      <c r="UWG918" s="75"/>
      <c r="UWH918" s="81"/>
      <c r="UWI918" s="75"/>
      <c r="UWJ918" s="81"/>
      <c r="UWK918" s="75"/>
      <c r="UWL918" s="81"/>
      <c r="UWM918" s="75"/>
      <c r="UWN918" s="81"/>
      <c r="UWO918" s="75"/>
      <c r="UWP918" s="81"/>
      <c r="UWQ918" s="75"/>
      <c r="UWR918" s="81"/>
      <c r="UWS918" s="75"/>
      <c r="UWT918" s="81"/>
      <c r="UWU918" s="75"/>
      <c r="UWV918" s="81"/>
      <c r="UWW918" s="75"/>
      <c r="UWX918" s="81"/>
      <c r="UWY918" s="75"/>
      <c r="UWZ918" s="81"/>
      <c r="UXA918" s="75"/>
      <c r="UXB918" s="81"/>
      <c r="UXC918" s="75"/>
      <c r="UXD918" s="81"/>
      <c r="UXE918" s="75"/>
      <c r="UXF918" s="81"/>
      <c r="UXG918" s="75"/>
      <c r="UXH918" s="81"/>
      <c r="UXI918" s="75"/>
      <c r="UXJ918" s="81"/>
      <c r="UXK918" s="75"/>
      <c r="UXL918" s="81"/>
      <c r="UXM918" s="75"/>
      <c r="UXN918" s="81"/>
      <c r="UXO918" s="75"/>
      <c r="UXP918" s="81"/>
      <c r="UXQ918" s="75"/>
      <c r="UXR918" s="81"/>
      <c r="UXS918" s="75"/>
      <c r="UXT918" s="81"/>
      <c r="UXU918" s="75"/>
      <c r="UXV918" s="81"/>
      <c r="UXW918" s="75"/>
      <c r="UXX918" s="81"/>
      <c r="UXY918" s="75"/>
      <c r="UXZ918" s="81"/>
      <c r="UYA918" s="75"/>
      <c r="UYB918" s="81"/>
      <c r="UYC918" s="75"/>
      <c r="UYD918" s="81"/>
      <c r="UYE918" s="75"/>
      <c r="UYF918" s="81"/>
      <c r="UYG918" s="75"/>
      <c r="UYH918" s="81"/>
      <c r="UYI918" s="75"/>
      <c r="UYJ918" s="81"/>
      <c r="UYK918" s="75"/>
      <c r="UYL918" s="81"/>
      <c r="UYM918" s="75"/>
      <c r="UYN918" s="81"/>
      <c r="UYO918" s="75"/>
      <c r="UYP918" s="81"/>
      <c r="UYQ918" s="75"/>
      <c r="UYR918" s="81"/>
      <c r="UYS918" s="75"/>
      <c r="UYT918" s="81"/>
      <c r="UYU918" s="75"/>
      <c r="UYV918" s="81"/>
      <c r="UYW918" s="75"/>
      <c r="UYX918" s="81"/>
      <c r="UYY918" s="75"/>
      <c r="UYZ918" s="81"/>
      <c r="UZA918" s="75"/>
      <c r="UZB918" s="81"/>
      <c r="UZC918" s="75"/>
      <c r="UZD918" s="81"/>
      <c r="UZE918" s="75"/>
      <c r="UZF918" s="81"/>
      <c r="UZG918" s="75"/>
      <c r="UZH918" s="81"/>
      <c r="UZI918" s="75"/>
      <c r="UZJ918" s="81"/>
      <c r="UZK918" s="75"/>
      <c r="UZL918" s="81"/>
      <c r="UZM918" s="75"/>
      <c r="UZN918" s="81"/>
      <c r="UZO918" s="75"/>
      <c r="UZP918" s="81"/>
      <c r="UZQ918" s="75"/>
      <c r="UZR918" s="81"/>
      <c r="UZS918" s="75"/>
      <c r="UZT918" s="81"/>
      <c r="UZU918" s="75"/>
      <c r="UZV918" s="81"/>
      <c r="UZW918" s="75"/>
      <c r="UZX918" s="81"/>
      <c r="UZY918" s="75"/>
      <c r="UZZ918" s="81"/>
      <c r="VAA918" s="75"/>
      <c r="VAB918" s="81"/>
      <c r="VAC918" s="75"/>
      <c r="VAD918" s="81"/>
      <c r="VAE918" s="75"/>
      <c r="VAF918" s="81"/>
      <c r="VAG918" s="75"/>
      <c r="VAH918" s="81"/>
      <c r="VAI918" s="75"/>
      <c r="VAJ918" s="81"/>
      <c r="VAK918" s="75"/>
      <c r="VAL918" s="81"/>
      <c r="VAM918" s="75"/>
      <c r="VAN918" s="81"/>
      <c r="VAO918" s="75"/>
      <c r="VAP918" s="81"/>
      <c r="VAQ918" s="75"/>
      <c r="VAR918" s="81"/>
      <c r="VAS918" s="75"/>
      <c r="VAT918" s="81"/>
      <c r="VAU918" s="75"/>
      <c r="VAV918" s="81"/>
      <c r="VAW918" s="75"/>
      <c r="VAX918" s="81"/>
      <c r="VAY918" s="75"/>
      <c r="VAZ918" s="81"/>
      <c r="VBA918" s="75"/>
      <c r="VBB918" s="81"/>
      <c r="VBC918" s="75"/>
      <c r="VBD918" s="81"/>
      <c r="VBE918" s="75"/>
      <c r="VBF918" s="81"/>
      <c r="VBG918" s="75"/>
      <c r="VBH918" s="81"/>
      <c r="VBI918" s="75"/>
      <c r="VBJ918" s="81"/>
      <c r="VBK918" s="75"/>
      <c r="VBL918" s="81"/>
      <c r="VBM918" s="75"/>
      <c r="VBN918" s="81"/>
      <c r="VBO918" s="75"/>
      <c r="VBP918" s="81"/>
      <c r="VBQ918" s="75"/>
      <c r="VBR918" s="81"/>
      <c r="VBS918" s="75"/>
      <c r="VBT918" s="81"/>
      <c r="VBU918" s="75"/>
      <c r="VBV918" s="81"/>
      <c r="VBW918" s="75"/>
      <c r="VBX918" s="81"/>
      <c r="VBY918" s="75"/>
      <c r="VBZ918" s="81"/>
      <c r="VCA918" s="75"/>
      <c r="VCB918" s="81"/>
      <c r="VCC918" s="75"/>
      <c r="VCD918" s="81"/>
      <c r="VCE918" s="75"/>
      <c r="VCF918" s="81"/>
      <c r="VCG918" s="75"/>
      <c r="VCH918" s="81"/>
      <c r="VCI918" s="75"/>
      <c r="VCJ918" s="81"/>
      <c r="VCK918" s="75"/>
      <c r="VCL918" s="81"/>
      <c r="VCM918" s="75"/>
      <c r="VCN918" s="81"/>
      <c r="VCO918" s="75"/>
      <c r="VCP918" s="81"/>
      <c r="VCQ918" s="75"/>
      <c r="VCR918" s="81"/>
      <c r="VCS918" s="75"/>
      <c r="VCT918" s="81"/>
      <c r="VCU918" s="75"/>
      <c r="VCV918" s="81"/>
      <c r="VCW918" s="75"/>
      <c r="VCX918" s="81"/>
      <c r="VCY918" s="75"/>
      <c r="VCZ918" s="81"/>
      <c r="VDA918" s="75"/>
      <c r="VDB918" s="81"/>
      <c r="VDC918" s="75"/>
      <c r="VDD918" s="81"/>
      <c r="VDE918" s="75"/>
      <c r="VDF918" s="81"/>
      <c r="VDG918" s="75"/>
      <c r="VDH918" s="81"/>
      <c r="VDI918" s="75"/>
      <c r="VDJ918" s="81"/>
      <c r="VDK918" s="75"/>
      <c r="VDL918" s="81"/>
      <c r="VDM918" s="75"/>
      <c r="VDN918" s="81"/>
      <c r="VDO918" s="75"/>
      <c r="VDP918" s="81"/>
      <c r="VDQ918" s="75"/>
      <c r="VDR918" s="81"/>
      <c r="VDS918" s="75"/>
      <c r="VDT918" s="81"/>
      <c r="VDU918" s="75"/>
      <c r="VDV918" s="81"/>
      <c r="VDW918" s="75"/>
      <c r="VDX918" s="81"/>
      <c r="VDY918" s="75"/>
      <c r="VDZ918" s="81"/>
      <c r="VEA918" s="75"/>
      <c r="VEB918" s="81"/>
      <c r="VEC918" s="75"/>
      <c r="VED918" s="81"/>
      <c r="VEE918" s="75"/>
      <c r="VEF918" s="81"/>
      <c r="VEG918" s="75"/>
      <c r="VEH918" s="81"/>
      <c r="VEI918" s="75"/>
      <c r="VEJ918" s="81"/>
      <c r="VEK918" s="75"/>
      <c r="VEL918" s="81"/>
      <c r="VEM918" s="75"/>
      <c r="VEN918" s="81"/>
      <c r="VEO918" s="75"/>
      <c r="VEP918" s="81"/>
      <c r="VEQ918" s="75"/>
      <c r="VER918" s="81"/>
      <c r="VES918" s="75"/>
      <c r="VET918" s="81"/>
      <c r="VEU918" s="75"/>
      <c r="VEV918" s="81"/>
      <c r="VEW918" s="75"/>
      <c r="VEX918" s="81"/>
      <c r="VEY918" s="75"/>
      <c r="VEZ918" s="81"/>
      <c r="VFA918" s="75"/>
      <c r="VFB918" s="81"/>
      <c r="VFC918" s="75"/>
      <c r="VFD918" s="81"/>
      <c r="VFE918" s="75"/>
      <c r="VFF918" s="81"/>
      <c r="VFG918" s="75"/>
      <c r="VFH918" s="81"/>
      <c r="VFI918" s="75"/>
      <c r="VFJ918" s="81"/>
      <c r="VFK918" s="75"/>
      <c r="VFL918" s="81"/>
      <c r="VFM918" s="75"/>
      <c r="VFN918" s="81"/>
      <c r="VFO918" s="75"/>
      <c r="VFP918" s="81"/>
      <c r="VFQ918" s="75"/>
      <c r="VFR918" s="81"/>
      <c r="VFS918" s="75"/>
      <c r="VFT918" s="81"/>
      <c r="VFU918" s="75"/>
      <c r="VFV918" s="81"/>
      <c r="VFW918" s="75"/>
      <c r="VFX918" s="81"/>
      <c r="VFY918" s="75"/>
      <c r="VFZ918" s="81"/>
      <c r="VGA918" s="75"/>
      <c r="VGB918" s="81"/>
      <c r="VGC918" s="75"/>
      <c r="VGD918" s="81"/>
      <c r="VGE918" s="75"/>
      <c r="VGF918" s="81"/>
      <c r="VGG918" s="75"/>
      <c r="VGH918" s="81"/>
      <c r="VGI918" s="75"/>
      <c r="VGJ918" s="81"/>
      <c r="VGK918" s="75"/>
      <c r="VGL918" s="81"/>
      <c r="VGM918" s="75"/>
      <c r="VGN918" s="81"/>
      <c r="VGO918" s="75"/>
      <c r="VGP918" s="81"/>
      <c r="VGQ918" s="75"/>
      <c r="VGR918" s="81"/>
      <c r="VGS918" s="75"/>
      <c r="VGT918" s="81"/>
      <c r="VGU918" s="75"/>
      <c r="VGV918" s="81"/>
      <c r="VGW918" s="75"/>
      <c r="VGX918" s="81"/>
      <c r="VGY918" s="75"/>
      <c r="VGZ918" s="81"/>
      <c r="VHA918" s="75"/>
      <c r="VHB918" s="81"/>
      <c r="VHC918" s="75"/>
      <c r="VHD918" s="81"/>
      <c r="VHE918" s="75"/>
      <c r="VHF918" s="81"/>
      <c r="VHG918" s="75"/>
      <c r="VHH918" s="81"/>
      <c r="VHI918" s="75"/>
      <c r="VHJ918" s="81"/>
      <c r="VHK918" s="75"/>
      <c r="VHL918" s="81"/>
      <c r="VHM918" s="75"/>
      <c r="VHN918" s="81"/>
      <c r="VHO918" s="75"/>
      <c r="VHP918" s="81"/>
      <c r="VHQ918" s="75"/>
      <c r="VHR918" s="81"/>
      <c r="VHS918" s="75"/>
      <c r="VHT918" s="81"/>
      <c r="VHU918" s="75"/>
      <c r="VHV918" s="81"/>
      <c r="VHW918" s="75"/>
      <c r="VHX918" s="81"/>
      <c r="VHY918" s="75"/>
      <c r="VHZ918" s="81"/>
      <c r="VIA918" s="75"/>
      <c r="VIB918" s="81"/>
      <c r="VIC918" s="75"/>
      <c r="VID918" s="81"/>
      <c r="VIE918" s="75"/>
      <c r="VIF918" s="81"/>
      <c r="VIG918" s="75"/>
      <c r="VIH918" s="81"/>
      <c r="VII918" s="75"/>
      <c r="VIJ918" s="81"/>
      <c r="VIK918" s="75"/>
      <c r="VIL918" s="81"/>
      <c r="VIM918" s="75"/>
      <c r="VIN918" s="81"/>
      <c r="VIO918" s="75"/>
      <c r="VIP918" s="81"/>
      <c r="VIQ918" s="75"/>
      <c r="VIR918" s="81"/>
      <c r="VIS918" s="75"/>
      <c r="VIT918" s="81"/>
      <c r="VIU918" s="75"/>
      <c r="VIV918" s="81"/>
      <c r="VIW918" s="75"/>
      <c r="VIX918" s="81"/>
      <c r="VIY918" s="75"/>
      <c r="VIZ918" s="81"/>
      <c r="VJA918" s="75"/>
      <c r="VJB918" s="81"/>
      <c r="VJC918" s="75"/>
      <c r="VJD918" s="81"/>
      <c r="VJE918" s="75"/>
      <c r="VJF918" s="81"/>
      <c r="VJG918" s="75"/>
      <c r="VJH918" s="81"/>
      <c r="VJI918" s="75"/>
      <c r="VJJ918" s="81"/>
      <c r="VJK918" s="75"/>
      <c r="VJL918" s="81"/>
      <c r="VJM918" s="75"/>
      <c r="VJN918" s="81"/>
      <c r="VJO918" s="75"/>
      <c r="VJP918" s="81"/>
      <c r="VJQ918" s="75"/>
      <c r="VJR918" s="81"/>
      <c r="VJS918" s="75"/>
      <c r="VJT918" s="81"/>
      <c r="VJU918" s="75"/>
      <c r="VJV918" s="81"/>
      <c r="VJW918" s="75"/>
      <c r="VJX918" s="81"/>
      <c r="VJY918" s="75"/>
      <c r="VJZ918" s="81"/>
      <c r="VKA918" s="75"/>
      <c r="VKB918" s="81"/>
      <c r="VKC918" s="75"/>
      <c r="VKD918" s="81"/>
      <c r="VKE918" s="75"/>
      <c r="VKF918" s="81"/>
      <c r="VKG918" s="75"/>
      <c r="VKH918" s="81"/>
      <c r="VKI918" s="75"/>
      <c r="VKJ918" s="81"/>
      <c r="VKK918" s="75"/>
      <c r="VKL918" s="81"/>
      <c r="VKM918" s="75"/>
      <c r="VKN918" s="81"/>
      <c r="VKO918" s="75"/>
      <c r="VKP918" s="81"/>
      <c r="VKQ918" s="75"/>
      <c r="VKR918" s="81"/>
      <c r="VKS918" s="75"/>
      <c r="VKT918" s="81"/>
      <c r="VKU918" s="75"/>
      <c r="VKV918" s="81"/>
      <c r="VKW918" s="75"/>
      <c r="VKX918" s="81"/>
      <c r="VKY918" s="75"/>
      <c r="VKZ918" s="81"/>
      <c r="VLA918" s="75"/>
      <c r="VLB918" s="81"/>
      <c r="VLC918" s="75"/>
      <c r="VLD918" s="81"/>
      <c r="VLE918" s="75"/>
      <c r="VLF918" s="81"/>
      <c r="VLG918" s="75"/>
      <c r="VLH918" s="81"/>
      <c r="VLI918" s="75"/>
      <c r="VLJ918" s="81"/>
      <c r="VLK918" s="75"/>
      <c r="VLL918" s="81"/>
      <c r="VLM918" s="75"/>
      <c r="VLN918" s="81"/>
      <c r="VLO918" s="75"/>
      <c r="VLP918" s="81"/>
      <c r="VLQ918" s="75"/>
      <c r="VLR918" s="81"/>
      <c r="VLS918" s="75"/>
      <c r="VLT918" s="81"/>
      <c r="VLU918" s="75"/>
      <c r="VLV918" s="81"/>
      <c r="VLW918" s="75"/>
      <c r="VLX918" s="81"/>
      <c r="VLY918" s="75"/>
      <c r="VLZ918" s="81"/>
      <c r="VMA918" s="75"/>
      <c r="VMB918" s="81"/>
      <c r="VMC918" s="75"/>
      <c r="VMD918" s="81"/>
      <c r="VME918" s="75"/>
      <c r="VMF918" s="81"/>
      <c r="VMG918" s="75"/>
      <c r="VMH918" s="81"/>
      <c r="VMI918" s="75"/>
      <c r="VMJ918" s="81"/>
      <c r="VMK918" s="75"/>
      <c r="VML918" s="81"/>
      <c r="VMM918" s="75"/>
      <c r="VMN918" s="81"/>
      <c r="VMO918" s="75"/>
      <c r="VMP918" s="81"/>
      <c r="VMQ918" s="75"/>
      <c r="VMR918" s="81"/>
      <c r="VMS918" s="75"/>
      <c r="VMT918" s="81"/>
      <c r="VMU918" s="75"/>
      <c r="VMV918" s="81"/>
      <c r="VMW918" s="75"/>
      <c r="VMX918" s="81"/>
      <c r="VMY918" s="75"/>
      <c r="VMZ918" s="81"/>
      <c r="VNA918" s="75"/>
      <c r="VNB918" s="81"/>
      <c r="VNC918" s="75"/>
      <c r="VND918" s="81"/>
      <c r="VNE918" s="75"/>
      <c r="VNF918" s="81"/>
      <c r="VNG918" s="75"/>
      <c r="VNH918" s="81"/>
      <c r="VNI918" s="75"/>
      <c r="VNJ918" s="81"/>
      <c r="VNK918" s="75"/>
      <c r="VNL918" s="81"/>
      <c r="VNM918" s="75"/>
      <c r="VNN918" s="81"/>
      <c r="VNO918" s="75"/>
      <c r="VNP918" s="81"/>
      <c r="VNQ918" s="75"/>
      <c r="VNR918" s="81"/>
      <c r="VNS918" s="75"/>
      <c r="VNT918" s="81"/>
      <c r="VNU918" s="75"/>
      <c r="VNV918" s="81"/>
      <c r="VNW918" s="75"/>
      <c r="VNX918" s="81"/>
      <c r="VNY918" s="75"/>
      <c r="VNZ918" s="81"/>
      <c r="VOA918" s="75"/>
      <c r="VOB918" s="81"/>
      <c r="VOC918" s="75"/>
      <c r="VOD918" s="81"/>
      <c r="VOE918" s="75"/>
      <c r="VOF918" s="81"/>
      <c r="VOG918" s="75"/>
      <c r="VOH918" s="81"/>
      <c r="VOI918" s="75"/>
      <c r="VOJ918" s="81"/>
      <c r="VOK918" s="75"/>
      <c r="VOL918" s="81"/>
      <c r="VOM918" s="75"/>
      <c r="VON918" s="81"/>
      <c r="VOO918" s="75"/>
      <c r="VOP918" s="81"/>
      <c r="VOQ918" s="75"/>
      <c r="VOR918" s="81"/>
      <c r="VOS918" s="75"/>
      <c r="VOT918" s="81"/>
      <c r="VOU918" s="75"/>
      <c r="VOV918" s="81"/>
      <c r="VOW918" s="75"/>
      <c r="VOX918" s="81"/>
      <c r="VOY918" s="75"/>
      <c r="VOZ918" s="81"/>
      <c r="VPA918" s="75"/>
      <c r="VPB918" s="81"/>
      <c r="VPC918" s="75"/>
      <c r="VPD918" s="81"/>
      <c r="VPE918" s="75"/>
      <c r="VPF918" s="81"/>
      <c r="VPG918" s="75"/>
      <c r="VPH918" s="81"/>
      <c r="VPI918" s="75"/>
      <c r="VPJ918" s="81"/>
      <c r="VPK918" s="75"/>
      <c r="VPL918" s="81"/>
      <c r="VPM918" s="75"/>
      <c r="VPN918" s="81"/>
      <c r="VPO918" s="75"/>
      <c r="VPP918" s="81"/>
      <c r="VPQ918" s="75"/>
      <c r="VPR918" s="81"/>
      <c r="VPS918" s="75"/>
      <c r="VPT918" s="81"/>
      <c r="VPU918" s="75"/>
      <c r="VPV918" s="81"/>
      <c r="VPW918" s="75"/>
      <c r="VPX918" s="81"/>
      <c r="VPY918" s="75"/>
      <c r="VPZ918" s="81"/>
      <c r="VQA918" s="75"/>
      <c r="VQB918" s="81"/>
      <c r="VQC918" s="75"/>
      <c r="VQD918" s="81"/>
      <c r="VQE918" s="75"/>
      <c r="VQF918" s="81"/>
      <c r="VQG918" s="75"/>
      <c r="VQH918" s="81"/>
      <c r="VQI918" s="75"/>
      <c r="VQJ918" s="81"/>
      <c r="VQK918" s="75"/>
      <c r="VQL918" s="81"/>
      <c r="VQM918" s="75"/>
      <c r="VQN918" s="81"/>
      <c r="VQO918" s="75"/>
      <c r="VQP918" s="81"/>
      <c r="VQQ918" s="75"/>
      <c r="VQR918" s="81"/>
      <c r="VQS918" s="75"/>
      <c r="VQT918" s="81"/>
      <c r="VQU918" s="75"/>
      <c r="VQV918" s="81"/>
      <c r="VQW918" s="75"/>
      <c r="VQX918" s="81"/>
      <c r="VQY918" s="75"/>
      <c r="VQZ918" s="81"/>
      <c r="VRA918" s="75"/>
      <c r="VRB918" s="81"/>
      <c r="VRC918" s="75"/>
      <c r="VRD918" s="81"/>
      <c r="VRE918" s="75"/>
      <c r="VRF918" s="81"/>
      <c r="VRG918" s="75"/>
      <c r="VRH918" s="81"/>
      <c r="VRI918" s="75"/>
      <c r="VRJ918" s="81"/>
      <c r="VRK918" s="75"/>
      <c r="VRL918" s="81"/>
      <c r="VRM918" s="75"/>
      <c r="VRN918" s="81"/>
      <c r="VRO918" s="75"/>
      <c r="VRP918" s="81"/>
      <c r="VRQ918" s="75"/>
      <c r="VRR918" s="81"/>
      <c r="VRS918" s="75"/>
      <c r="VRT918" s="81"/>
      <c r="VRU918" s="75"/>
      <c r="VRV918" s="81"/>
      <c r="VRW918" s="75"/>
      <c r="VRX918" s="81"/>
      <c r="VRY918" s="75"/>
      <c r="VRZ918" s="81"/>
      <c r="VSA918" s="75"/>
      <c r="VSB918" s="81"/>
      <c r="VSC918" s="75"/>
      <c r="VSD918" s="81"/>
      <c r="VSE918" s="75"/>
      <c r="VSF918" s="81"/>
      <c r="VSG918" s="75"/>
      <c r="VSH918" s="81"/>
      <c r="VSI918" s="75"/>
      <c r="VSJ918" s="81"/>
      <c r="VSK918" s="75"/>
      <c r="VSL918" s="81"/>
      <c r="VSM918" s="75"/>
      <c r="VSN918" s="81"/>
      <c r="VSO918" s="75"/>
      <c r="VSP918" s="81"/>
      <c r="VSQ918" s="75"/>
      <c r="VSR918" s="81"/>
      <c r="VSS918" s="75"/>
      <c r="VST918" s="81"/>
      <c r="VSU918" s="75"/>
      <c r="VSV918" s="81"/>
      <c r="VSW918" s="75"/>
      <c r="VSX918" s="81"/>
      <c r="VSY918" s="75"/>
      <c r="VSZ918" s="81"/>
      <c r="VTA918" s="75"/>
      <c r="VTB918" s="81"/>
      <c r="VTC918" s="75"/>
      <c r="VTD918" s="81"/>
      <c r="VTE918" s="75"/>
      <c r="VTF918" s="81"/>
      <c r="VTG918" s="75"/>
      <c r="VTH918" s="81"/>
      <c r="VTI918" s="75"/>
      <c r="VTJ918" s="81"/>
      <c r="VTK918" s="75"/>
      <c r="VTL918" s="81"/>
      <c r="VTM918" s="75"/>
      <c r="VTN918" s="81"/>
      <c r="VTO918" s="75"/>
      <c r="VTP918" s="81"/>
      <c r="VTQ918" s="75"/>
      <c r="VTR918" s="81"/>
      <c r="VTS918" s="75"/>
      <c r="VTT918" s="81"/>
      <c r="VTU918" s="75"/>
      <c r="VTV918" s="81"/>
      <c r="VTW918" s="75"/>
      <c r="VTX918" s="81"/>
      <c r="VTY918" s="75"/>
      <c r="VTZ918" s="81"/>
      <c r="VUA918" s="75"/>
      <c r="VUB918" s="81"/>
      <c r="VUC918" s="75"/>
      <c r="VUD918" s="81"/>
      <c r="VUE918" s="75"/>
      <c r="VUF918" s="81"/>
      <c r="VUG918" s="75"/>
      <c r="VUH918" s="81"/>
      <c r="VUI918" s="75"/>
      <c r="VUJ918" s="81"/>
      <c r="VUK918" s="75"/>
      <c r="VUL918" s="81"/>
      <c r="VUM918" s="75"/>
      <c r="VUN918" s="81"/>
      <c r="VUO918" s="75"/>
      <c r="VUP918" s="81"/>
      <c r="VUQ918" s="75"/>
      <c r="VUR918" s="81"/>
      <c r="VUS918" s="75"/>
      <c r="VUT918" s="81"/>
      <c r="VUU918" s="75"/>
      <c r="VUV918" s="81"/>
      <c r="VUW918" s="75"/>
      <c r="VUX918" s="81"/>
      <c r="VUY918" s="75"/>
      <c r="VUZ918" s="81"/>
      <c r="VVA918" s="75"/>
      <c r="VVB918" s="81"/>
      <c r="VVC918" s="75"/>
      <c r="VVD918" s="81"/>
      <c r="VVE918" s="75"/>
      <c r="VVF918" s="81"/>
      <c r="VVG918" s="75"/>
      <c r="VVH918" s="81"/>
      <c r="VVI918" s="75"/>
      <c r="VVJ918" s="81"/>
      <c r="VVK918" s="75"/>
      <c r="VVL918" s="81"/>
      <c r="VVM918" s="75"/>
      <c r="VVN918" s="81"/>
      <c r="VVO918" s="75"/>
      <c r="VVP918" s="81"/>
      <c r="VVQ918" s="75"/>
      <c r="VVR918" s="81"/>
      <c r="VVS918" s="75"/>
      <c r="VVT918" s="81"/>
      <c r="VVU918" s="75"/>
      <c r="VVV918" s="81"/>
      <c r="VVW918" s="75"/>
      <c r="VVX918" s="81"/>
      <c r="VVY918" s="75"/>
      <c r="VVZ918" s="81"/>
      <c r="VWA918" s="75"/>
      <c r="VWB918" s="81"/>
      <c r="VWC918" s="75"/>
      <c r="VWD918" s="81"/>
      <c r="VWE918" s="75"/>
      <c r="VWF918" s="81"/>
      <c r="VWG918" s="75"/>
      <c r="VWH918" s="81"/>
      <c r="VWI918" s="75"/>
      <c r="VWJ918" s="81"/>
      <c r="VWK918" s="75"/>
      <c r="VWL918" s="81"/>
      <c r="VWM918" s="75"/>
      <c r="VWN918" s="81"/>
      <c r="VWO918" s="75"/>
      <c r="VWP918" s="81"/>
      <c r="VWQ918" s="75"/>
      <c r="VWR918" s="81"/>
      <c r="VWS918" s="75"/>
      <c r="VWT918" s="81"/>
      <c r="VWU918" s="75"/>
      <c r="VWV918" s="81"/>
      <c r="VWW918" s="75"/>
      <c r="VWX918" s="81"/>
      <c r="VWY918" s="75"/>
      <c r="VWZ918" s="81"/>
      <c r="VXA918" s="75"/>
      <c r="VXB918" s="81"/>
      <c r="VXC918" s="75"/>
      <c r="VXD918" s="81"/>
      <c r="VXE918" s="75"/>
      <c r="VXF918" s="81"/>
      <c r="VXG918" s="75"/>
      <c r="VXH918" s="81"/>
      <c r="VXI918" s="75"/>
      <c r="VXJ918" s="81"/>
      <c r="VXK918" s="75"/>
      <c r="VXL918" s="81"/>
      <c r="VXM918" s="75"/>
      <c r="VXN918" s="81"/>
      <c r="VXO918" s="75"/>
      <c r="VXP918" s="81"/>
      <c r="VXQ918" s="75"/>
      <c r="VXR918" s="81"/>
      <c r="VXS918" s="75"/>
      <c r="VXT918" s="81"/>
      <c r="VXU918" s="75"/>
      <c r="VXV918" s="81"/>
      <c r="VXW918" s="75"/>
      <c r="VXX918" s="81"/>
      <c r="VXY918" s="75"/>
      <c r="VXZ918" s="81"/>
      <c r="VYA918" s="75"/>
      <c r="VYB918" s="81"/>
      <c r="VYC918" s="75"/>
      <c r="VYD918" s="81"/>
      <c r="VYE918" s="75"/>
      <c r="VYF918" s="81"/>
      <c r="VYG918" s="75"/>
      <c r="VYH918" s="81"/>
      <c r="VYI918" s="75"/>
      <c r="VYJ918" s="81"/>
      <c r="VYK918" s="75"/>
      <c r="VYL918" s="81"/>
      <c r="VYM918" s="75"/>
      <c r="VYN918" s="81"/>
      <c r="VYO918" s="75"/>
      <c r="VYP918" s="81"/>
      <c r="VYQ918" s="75"/>
      <c r="VYR918" s="81"/>
      <c r="VYS918" s="75"/>
      <c r="VYT918" s="81"/>
      <c r="VYU918" s="75"/>
      <c r="VYV918" s="81"/>
      <c r="VYW918" s="75"/>
      <c r="VYX918" s="81"/>
      <c r="VYY918" s="75"/>
      <c r="VYZ918" s="81"/>
      <c r="VZA918" s="75"/>
      <c r="VZB918" s="81"/>
      <c r="VZC918" s="75"/>
      <c r="VZD918" s="81"/>
      <c r="VZE918" s="75"/>
      <c r="VZF918" s="81"/>
      <c r="VZG918" s="75"/>
      <c r="VZH918" s="81"/>
      <c r="VZI918" s="75"/>
      <c r="VZJ918" s="81"/>
      <c r="VZK918" s="75"/>
      <c r="VZL918" s="81"/>
      <c r="VZM918" s="75"/>
      <c r="VZN918" s="81"/>
      <c r="VZO918" s="75"/>
      <c r="VZP918" s="81"/>
      <c r="VZQ918" s="75"/>
      <c r="VZR918" s="81"/>
      <c r="VZS918" s="75"/>
      <c r="VZT918" s="81"/>
      <c r="VZU918" s="75"/>
      <c r="VZV918" s="81"/>
      <c r="VZW918" s="75"/>
      <c r="VZX918" s="81"/>
      <c r="VZY918" s="75"/>
      <c r="VZZ918" s="81"/>
      <c r="WAA918" s="75"/>
      <c r="WAB918" s="81"/>
      <c r="WAC918" s="75"/>
      <c r="WAD918" s="81"/>
      <c r="WAE918" s="75"/>
      <c r="WAF918" s="81"/>
      <c r="WAG918" s="75"/>
      <c r="WAH918" s="81"/>
      <c r="WAI918" s="75"/>
      <c r="WAJ918" s="81"/>
      <c r="WAK918" s="75"/>
      <c r="WAL918" s="81"/>
      <c r="WAM918" s="75"/>
      <c r="WAN918" s="81"/>
      <c r="WAO918" s="75"/>
      <c r="WAP918" s="81"/>
      <c r="WAQ918" s="75"/>
      <c r="WAR918" s="81"/>
      <c r="WAS918" s="75"/>
      <c r="WAT918" s="81"/>
      <c r="WAU918" s="75"/>
      <c r="WAV918" s="81"/>
      <c r="WAW918" s="75"/>
      <c r="WAX918" s="81"/>
      <c r="WAY918" s="75"/>
      <c r="WAZ918" s="81"/>
      <c r="WBA918" s="75"/>
      <c r="WBB918" s="81"/>
      <c r="WBC918" s="75"/>
      <c r="WBD918" s="81"/>
      <c r="WBE918" s="75"/>
      <c r="WBF918" s="81"/>
      <c r="WBG918" s="75"/>
      <c r="WBH918" s="81"/>
      <c r="WBI918" s="75"/>
      <c r="WBJ918" s="81"/>
      <c r="WBK918" s="75"/>
      <c r="WBL918" s="81"/>
      <c r="WBM918" s="75"/>
      <c r="WBN918" s="81"/>
      <c r="WBO918" s="75"/>
      <c r="WBP918" s="81"/>
      <c r="WBQ918" s="75"/>
      <c r="WBR918" s="81"/>
      <c r="WBS918" s="75"/>
      <c r="WBT918" s="81"/>
      <c r="WBU918" s="75"/>
      <c r="WBV918" s="81"/>
      <c r="WBW918" s="75"/>
      <c r="WBX918" s="81"/>
      <c r="WBY918" s="75"/>
      <c r="WBZ918" s="81"/>
      <c r="WCA918" s="75"/>
      <c r="WCB918" s="81"/>
      <c r="WCC918" s="75"/>
      <c r="WCD918" s="81"/>
      <c r="WCE918" s="75"/>
      <c r="WCF918" s="81"/>
      <c r="WCG918" s="75"/>
      <c r="WCH918" s="81"/>
      <c r="WCI918" s="75"/>
      <c r="WCJ918" s="81"/>
      <c r="WCK918" s="75"/>
      <c r="WCL918" s="81"/>
      <c r="WCM918" s="75"/>
      <c r="WCN918" s="81"/>
      <c r="WCO918" s="75"/>
      <c r="WCP918" s="81"/>
      <c r="WCQ918" s="75"/>
      <c r="WCR918" s="81"/>
      <c r="WCS918" s="75"/>
      <c r="WCT918" s="81"/>
      <c r="WCU918" s="75"/>
      <c r="WCV918" s="81"/>
      <c r="WCW918" s="75"/>
      <c r="WCX918" s="81"/>
      <c r="WCY918" s="75"/>
      <c r="WCZ918" s="81"/>
      <c r="WDA918" s="75"/>
      <c r="WDB918" s="81"/>
      <c r="WDC918" s="75"/>
      <c r="WDD918" s="81"/>
      <c r="WDE918" s="75"/>
      <c r="WDF918" s="81"/>
      <c r="WDG918" s="75"/>
      <c r="WDH918" s="81"/>
      <c r="WDI918" s="75"/>
      <c r="WDJ918" s="81"/>
      <c r="WDK918" s="75"/>
      <c r="WDL918" s="81"/>
      <c r="WDM918" s="75"/>
      <c r="WDN918" s="81"/>
      <c r="WDO918" s="75"/>
      <c r="WDP918" s="81"/>
      <c r="WDQ918" s="75"/>
      <c r="WDR918" s="81"/>
      <c r="WDS918" s="75"/>
      <c r="WDT918" s="81"/>
      <c r="WDU918" s="75"/>
      <c r="WDV918" s="81"/>
      <c r="WDW918" s="75"/>
      <c r="WDX918" s="81"/>
      <c r="WDY918" s="75"/>
      <c r="WDZ918" s="81"/>
      <c r="WEA918" s="75"/>
      <c r="WEB918" s="81"/>
      <c r="WEC918" s="75"/>
      <c r="WED918" s="81"/>
      <c r="WEE918" s="75"/>
      <c r="WEF918" s="81"/>
      <c r="WEG918" s="75"/>
      <c r="WEH918" s="81"/>
      <c r="WEI918" s="75"/>
      <c r="WEJ918" s="81"/>
      <c r="WEK918" s="75"/>
      <c r="WEL918" s="81"/>
      <c r="WEM918" s="75"/>
      <c r="WEN918" s="81"/>
      <c r="WEO918" s="75"/>
      <c r="WEP918" s="81"/>
      <c r="WEQ918" s="75"/>
      <c r="WER918" s="81"/>
      <c r="WES918" s="75"/>
      <c r="WET918" s="81"/>
      <c r="WEU918" s="75"/>
      <c r="WEV918" s="81"/>
      <c r="WEW918" s="75"/>
      <c r="WEX918" s="81"/>
      <c r="WEY918" s="75"/>
      <c r="WEZ918" s="81"/>
      <c r="WFA918" s="75"/>
      <c r="WFB918" s="81"/>
      <c r="WFC918" s="75"/>
      <c r="WFD918" s="81"/>
      <c r="WFE918" s="75"/>
      <c r="WFF918" s="81"/>
      <c r="WFG918" s="75"/>
      <c r="WFH918" s="81"/>
      <c r="WFI918" s="75"/>
      <c r="WFJ918" s="81"/>
      <c r="WFK918" s="75"/>
      <c r="WFL918" s="81"/>
      <c r="WFM918" s="75"/>
      <c r="WFN918" s="81"/>
      <c r="WFO918" s="75"/>
      <c r="WFP918" s="81"/>
      <c r="WFQ918" s="75"/>
      <c r="WFR918" s="81"/>
      <c r="WFS918" s="75"/>
      <c r="WFT918" s="81"/>
      <c r="WFU918" s="75"/>
      <c r="WFV918" s="81"/>
      <c r="WFW918" s="75"/>
      <c r="WFX918" s="81"/>
      <c r="WFY918" s="75"/>
      <c r="WFZ918" s="81"/>
      <c r="WGA918" s="75"/>
      <c r="WGB918" s="81"/>
      <c r="WGC918" s="75"/>
      <c r="WGD918" s="81"/>
      <c r="WGE918" s="75"/>
      <c r="WGF918" s="81"/>
      <c r="WGG918" s="75"/>
      <c r="WGH918" s="81"/>
      <c r="WGI918" s="75"/>
      <c r="WGJ918" s="81"/>
      <c r="WGK918" s="75"/>
      <c r="WGL918" s="81"/>
      <c r="WGM918" s="75"/>
      <c r="WGN918" s="81"/>
      <c r="WGO918" s="75"/>
      <c r="WGP918" s="81"/>
      <c r="WGQ918" s="75"/>
      <c r="WGR918" s="81"/>
      <c r="WGS918" s="75"/>
      <c r="WGT918" s="81"/>
      <c r="WGU918" s="75"/>
      <c r="WGV918" s="81"/>
      <c r="WGW918" s="75"/>
      <c r="WGX918" s="81"/>
      <c r="WGY918" s="75"/>
      <c r="WGZ918" s="81"/>
      <c r="WHA918" s="75"/>
      <c r="WHB918" s="81"/>
      <c r="WHC918" s="75"/>
      <c r="WHD918" s="81"/>
      <c r="WHE918" s="75"/>
      <c r="WHF918" s="81"/>
      <c r="WHG918" s="75"/>
      <c r="WHH918" s="81"/>
      <c r="WHI918" s="75"/>
      <c r="WHJ918" s="81"/>
      <c r="WHK918" s="75"/>
      <c r="WHL918" s="81"/>
      <c r="WHM918" s="75"/>
      <c r="WHN918" s="81"/>
      <c r="WHO918" s="75"/>
      <c r="WHP918" s="81"/>
      <c r="WHQ918" s="75"/>
      <c r="WHR918" s="81"/>
      <c r="WHS918" s="75"/>
      <c r="WHT918" s="81"/>
      <c r="WHU918" s="75"/>
      <c r="WHV918" s="81"/>
      <c r="WHW918" s="75"/>
      <c r="WHX918" s="81"/>
      <c r="WHY918" s="75"/>
      <c r="WHZ918" s="81"/>
      <c r="WIA918" s="75"/>
      <c r="WIB918" s="81"/>
      <c r="WIC918" s="75"/>
      <c r="WID918" s="81"/>
      <c r="WIE918" s="75"/>
      <c r="WIF918" s="81"/>
      <c r="WIG918" s="75"/>
      <c r="WIH918" s="81"/>
      <c r="WII918" s="75"/>
      <c r="WIJ918" s="81"/>
      <c r="WIK918" s="75"/>
      <c r="WIL918" s="81"/>
      <c r="WIM918" s="75"/>
      <c r="WIN918" s="81"/>
      <c r="WIO918" s="75"/>
      <c r="WIP918" s="81"/>
      <c r="WIQ918" s="75"/>
      <c r="WIR918" s="81"/>
      <c r="WIS918" s="75"/>
      <c r="WIT918" s="81"/>
      <c r="WIU918" s="75"/>
      <c r="WIV918" s="81"/>
      <c r="WIW918" s="75"/>
      <c r="WIX918" s="81"/>
      <c r="WIY918" s="75"/>
      <c r="WIZ918" s="81"/>
      <c r="WJA918" s="75"/>
      <c r="WJB918" s="81"/>
      <c r="WJC918" s="75"/>
      <c r="WJD918" s="81"/>
      <c r="WJE918" s="75"/>
      <c r="WJF918" s="81"/>
      <c r="WJG918" s="75"/>
      <c r="WJH918" s="81"/>
      <c r="WJI918" s="75"/>
      <c r="WJJ918" s="81"/>
      <c r="WJK918" s="75"/>
      <c r="WJL918" s="81"/>
      <c r="WJM918" s="75"/>
      <c r="WJN918" s="81"/>
      <c r="WJO918" s="75"/>
      <c r="WJP918" s="81"/>
      <c r="WJQ918" s="75"/>
      <c r="WJR918" s="81"/>
      <c r="WJS918" s="75"/>
      <c r="WJT918" s="81"/>
      <c r="WJU918" s="75"/>
      <c r="WJV918" s="81"/>
      <c r="WJW918" s="75"/>
      <c r="WJX918" s="81"/>
      <c r="WJY918" s="75"/>
      <c r="WJZ918" s="81"/>
      <c r="WKA918" s="75"/>
      <c r="WKB918" s="81"/>
      <c r="WKC918" s="75"/>
      <c r="WKD918" s="81"/>
      <c r="WKE918" s="75"/>
      <c r="WKF918" s="81"/>
      <c r="WKG918" s="75"/>
      <c r="WKH918" s="81"/>
      <c r="WKI918" s="75"/>
      <c r="WKJ918" s="81"/>
      <c r="WKK918" s="75"/>
      <c r="WKL918" s="81"/>
      <c r="WKM918" s="75"/>
      <c r="WKN918" s="81"/>
      <c r="WKO918" s="75"/>
      <c r="WKP918" s="81"/>
      <c r="WKQ918" s="75"/>
      <c r="WKR918" s="81"/>
      <c r="WKS918" s="75"/>
      <c r="WKT918" s="81"/>
      <c r="WKU918" s="75"/>
      <c r="WKV918" s="81"/>
      <c r="WKW918" s="75"/>
      <c r="WKX918" s="81"/>
      <c r="WKY918" s="75"/>
      <c r="WKZ918" s="81"/>
      <c r="WLA918" s="75"/>
      <c r="WLB918" s="81"/>
      <c r="WLC918" s="75"/>
      <c r="WLD918" s="81"/>
      <c r="WLE918" s="75"/>
      <c r="WLF918" s="81"/>
      <c r="WLG918" s="75"/>
      <c r="WLH918" s="81"/>
      <c r="WLI918" s="75"/>
      <c r="WLJ918" s="81"/>
      <c r="WLK918" s="75"/>
      <c r="WLL918" s="81"/>
      <c r="WLM918" s="75"/>
      <c r="WLN918" s="81"/>
      <c r="WLO918" s="75"/>
      <c r="WLP918" s="81"/>
      <c r="WLQ918" s="75"/>
      <c r="WLR918" s="81"/>
      <c r="WLS918" s="75"/>
      <c r="WLT918" s="81"/>
      <c r="WLU918" s="75"/>
      <c r="WLV918" s="81"/>
      <c r="WLW918" s="75"/>
      <c r="WLX918" s="81"/>
      <c r="WLY918" s="75"/>
      <c r="WLZ918" s="81"/>
      <c r="WMA918" s="75"/>
      <c r="WMB918" s="81"/>
      <c r="WMC918" s="75"/>
      <c r="WMD918" s="81"/>
      <c r="WME918" s="75"/>
      <c r="WMF918" s="81"/>
      <c r="WMG918" s="75"/>
      <c r="WMH918" s="81"/>
      <c r="WMI918" s="75"/>
      <c r="WMJ918" s="81"/>
      <c r="WMK918" s="75"/>
      <c r="WML918" s="81"/>
      <c r="WMM918" s="75"/>
      <c r="WMN918" s="81"/>
      <c r="WMO918" s="75"/>
      <c r="WMP918" s="81"/>
      <c r="WMQ918" s="75"/>
      <c r="WMR918" s="81"/>
      <c r="WMS918" s="75"/>
      <c r="WMT918" s="81"/>
      <c r="WMU918" s="75"/>
      <c r="WMV918" s="81"/>
      <c r="WMW918" s="75"/>
      <c r="WMX918" s="81"/>
      <c r="WMY918" s="75"/>
      <c r="WMZ918" s="81"/>
      <c r="WNA918" s="75"/>
      <c r="WNB918" s="81"/>
      <c r="WNC918" s="75"/>
      <c r="WND918" s="81"/>
      <c r="WNE918" s="75"/>
      <c r="WNF918" s="81"/>
      <c r="WNG918" s="75"/>
      <c r="WNH918" s="81"/>
      <c r="WNI918" s="75"/>
      <c r="WNJ918" s="81"/>
      <c r="WNK918" s="75"/>
      <c r="WNL918" s="81"/>
      <c r="WNM918" s="75"/>
      <c r="WNN918" s="81"/>
      <c r="WNO918" s="75"/>
      <c r="WNP918" s="81"/>
      <c r="WNQ918" s="75"/>
      <c r="WNR918" s="81"/>
      <c r="WNS918" s="75"/>
      <c r="WNT918" s="81"/>
      <c r="WNU918" s="75"/>
      <c r="WNV918" s="81"/>
      <c r="WNW918" s="75"/>
      <c r="WNX918" s="81"/>
      <c r="WNY918" s="75"/>
      <c r="WNZ918" s="81"/>
      <c r="WOA918" s="75"/>
      <c r="WOB918" s="81"/>
      <c r="WOC918" s="75"/>
      <c r="WOD918" s="81"/>
      <c r="WOE918" s="75"/>
      <c r="WOF918" s="81"/>
      <c r="WOG918" s="75"/>
      <c r="WOH918" s="81"/>
      <c r="WOI918" s="75"/>
      <c r="WOJ918" s="81"/>
      <c r="WOK918" s="75"/>
      <c r="WOL918" s="81"/>
      <c r="WOM918" s="75"/>
      <c r="WON918" s="81"/>
      <c r="WOO918" s="75"/>
      <c r="WOP918" s="81"/>
      <c r="WOQ918" s="75"/>
      <c r="WOR918" s="81"/>
      <c r="WOS918" s="75"/>
      <c r="WOT918" s="81"/>
      <c r="WOU918" s="75"/>
      <c r="WOV918" s="81"/>
      <c r="WOW918" s="75"/>
      <c r="WOX918" s="81"/>
      <c r="WOY918" s="75"/>
      <c r="WOZ918" s="81"/>
      <c r="WPA918" s="75"/>
      <c r="WPB918" s="81"/>
      <c r="WPC918" s="75"/>
      <c r="WPD918" s="81"/>
      <c r="WPE918" s="75"/>
      <c r="WPF918" s="81"/>
      <c r="WPG918" s="75"/>
      <c r="WPH918" s="81"/>
      <c r="WPI918" s="75"/>
      <c r="WPJ918" s="81"/>
      <c r="WPK918" s="75"/>
      <c r="WPL918" s="81"/>
      <c r="WPM918" s="75"/>
      <c r="WPN918" s="81"/>
      <c r="WPO918" s="75"/>
      <c r="WPP918" s="81"/>
      <c r="WPQ918" s="75"/>
      <c r="WPR918" s="81"/>
      <c r="WPS918" s="75"/>
      <c r="WPT918" s="81"/>
      <c r="WPU918" s="75"/>
      <c r="WPV918" s="81"/>
      <c r="WPW918" s="75"/>
      <c r="WPX918" s="81"/>
      <c r="WPY918" s="75"/>
      <c r="WPZ918" s="81"/>
      <c r="WQA918" s="75"/>
      <c r="WQB918" s="81"/>
      <c r="WQC918" s="75"/>
      <c r="WQD918" s="81"/>
      <c r="WQE918" s="75"/>
      <c r="WQF918" s="81"/>
      <c r="WQG918" s="75"/>
      <c r="WQH918" s="81"/>
      <c r="WQI918" s="75"/>
      <c r="WQJ918" s="81"/>
      <c r="WQK918" s="75"/>
      <c r="WQL918" s="81"/>
      <c r="WQM918" s="75"/>
      <c r="WQN918" s="81"/>
      <c r="WQO918" s="75"/>
      <c r="WQP918" s="81"/>
      <c r="WQQ918" s="75"/>
      <c r="WQR918" s="81"/>
      <c r="WQS918" s="75"/>
      <c r="WQT918" s="81"/>
      <c r="WQU918" s="75"/>
      <c r="WQV918" s="81"/>
      <c r="WQW918" s="75"/>
      <c r="WQX918" s="81"/>
      <c r="WQY918" s="75"/>
      <c r="WQZ918" s="81"/>
      <c r="WRA918" s="75"/>
      <c r="WRB918" s="81"/>
      <c r="WRC918" s="75"/>
      <c r="WRD918" s="81"/>
      <c r="WRE918" s="75"/>
      <c r="WRF918" s="81"/>
      <c r="WRG918" s="75"/>
      <c r="WRH918" s="81"/>
      <c r="WRI918" s="75"/>
      <c r="WRJ918" s="81"/>
      <c r="WRK918" s="75"/>
      <c r="WRL918" s="81"/>
      <c r="WRM918" s="75"/>
      <c r="WRN918" s="81"/>
      <c r="WRO918" s="75"/>
      <c r="WRP918" s="81"/>
      <c r="WRQ918" s="75"/>
      <c r="WRR918" s="81"/>
      <c r="WRS918" s="75"/>
      <c r="WRT918" s="81"/>
      <c r="WRU918" s="75"/>
      <c r="WRV918" s="81"/>
      <c r="WRW918" s="75"/>
      <c r="WRX918" s="81"/>
      <c r="WRY918" s="75"/>
      <c r="WRZ918" s="81"/>
      <c r="WSA918" s="75"/>
      <c r="WSB918" s="81"/>
      <c r="WSC918" s="75"/>
      <c r="WSD918" s="81"/>
      <c r="WSE918" s="75"/>
      <c r="WSF918" s="81"/>
      <c r="WSG918" s="75"/>
      <c r="WSH918" s="81"/>
      <c r="WSI918" s="75"/>
      <c r="WSJ918" s="81"/>
      <c r="WSK918" s="75"/>
      <c r="WSL918" s="81"/>
      <c r="WSM918" s="75"/>
      <c r="WSN918" s="81"/>
      <c r="WSO918" s="75"/>
      <c r="WSP918" s="81"/>
      <c r="WSQ918" s="75"/>
      <c r="WSR918" s="81"/>
      <c r="WSS918" s="75"/>
      <c r="WST918" s="81"/>
      <c r="WSU918" s="75"/>
      <c r="WSV918" s="81"/>
      <c r="WSW918" s="75"/>
      <c r="WSX918" s="81"/>
      <c r="WSY918" s="75"/>
      <c r="WSZ918" s="81"/>
      <c r="WTA918" s="75"/>
      <c r="WTB918" s="81"/>
      <c r="WTC918" s="75"/>
      <c r="WTD918" s="81"/>
      <c r="WTE918" s="75"/>
      <c r="WTF918" s="81"/>
      <c r="WTG918" s="75"/>
      <c r="WTH918" s="81"/>
      <c r="WTI918" s="75"/>
      <c r="WTJ918" s="81"/>
      <c r="WTK918" s="75"/>
      <c r="WTL918" s="81"/>
      <c r="WTM918" s="75"/>
      <c r="WTN918" s="81"/>
      <c r="WTO918" s="75"/>
      <c r="WTP918" s="81"/>
      <c r="WTQ918" s="75"/>
      <c r="WTR918" s="81"/>
      <c r="WTS918" s="75"/>
      <c r="WTT918" s="81"/>
      <c r="WTU918" s="75"/>
      <c r="WTV918" s="81"/>
      <c r="WTW918" s="75"/>
      <c r="WTX918" s="81"/>
      <c r="WTY918" s="75"/>
      <c r="WTZ918" s="81"/>
      <c r="WUA918" s="75"/>
      <c r="WUB918" s="81"/>
      <c r="WUC918" s="75"/>
      <c r="WUD918" s="81"/>
      <c r="WUE918" s="75"/>
      <c r="WUF918" s="81"/>
      <c r="WUG918" s="75"/>
      <c r="WUH918" s="81"/>
      <c r="WUI918" s="75"/>
      <c r="WUJ918" s="81"/>
      <c r="WUK918" s="75"/>
      <c r="WUL918" s="81"/>
      <c r="WUM918" s="75"/>
      <c r="WUN918" s="81"/>
      <c r="WUO918" s="75"/>
      <c r="WUP918" s="81"/>
      <c r="WUQ918" s="75"/>
      <c r="WUR918" s="81"/>
      <c r="WUS918" s="75"/>
      <c r="WUT918" s="81"/>
      <c r="WUU918" s="75"/>
      <c r="WUV918" s="81"/>
      <c r="WUW918" s="75"/>
      <c r="WUX918" s="81"/>
      <c r="WUY918" s="75"/>
      <c r="WUZ918" s="81"/>
      <c r="WVA918" s="75"/>
      <c r="WVB918" s="81"/>
      <c r="WVC918" s="75"/>
      <c r="WVD918" s="81"/>
      <c r="WVE918" s="75"/>
      <c r="WVF918" s="81"/>
      <c r="WVG918" s="75"/>
      <c r="WVH918" s="81"/>
      <c r="WVI918" s="75"/>
      <c r="WVJ918" s="81"/>
      <c r="WVK918" s="75"/>
      <c r="WVL918" s="81"/>
      <c r="WVM918" s="75"/>
      <c r="WVN918" s="81"/>
      <c r="WVO918" s="75"/>
      <c r="WVP918" s="81"/>
      <c r="WVQ918" s="75"/>
      <c r="WVR918" s="81"/>
      <c r="WVS918" s="75"/>
      <c r="WVT918" s="81"/>
      <c r="WVU918" s="75"/>
      <c r="WVV918" s="81"/>
      <c r="WVW918" s="75"/>
      <c r="WVX918" s="81"/>
      <c r="WVY918" s="75"/>
      <c r="WVZ918" s="81"/>
      <c r="WWA918" s="75"/>
      <c r="WWB918" s="81"/>
      <c r="WWC918" s="75"/>
      <c r="WWD918" s="81"/>
      <c r="WWE918" s="75"/>
      <c r="WWF918" s="81"/>
      <c r="WWG918" s="75"/>
      <c r="WWH918" s="81"/>
      <c r="WWI918" s="75"/>
      <c r="WWJ918" s="81"/>
      <c r="WWK918" s="75"/>
      <c r="WWL918" s="81"/>
      <c r="WWM918" s="75"/>
      <c r="WWN918" s="81"/>
      <c r="WWO918" s="75"/>
      <c r="WWP918" s="81"/>
      <c r="WWQ918" s="75"/>
      <c r="WWR918" s="81"/>
      <c r="WWS918" s="75"/>
      <c r="WWT918" s="81"/>
      <c r="WWU918" s="75"/>
      <c r="WWV918" s="81"/>
      <c r="WWW918" s="75"/>
      <c r="WWX918" s="81"/>
      <c r="WWY918" s="75"/>
      <c r="WWZ918" s="81"/>
      <c r="WXA918" s="75"/>
      <c r="WXB918" s="81"/>
      <c r="WXC918" s="75"/>
      <c r="WXD918" s="81"/>
      <c r="WXE918" s="75"/>
      <c r="WXF918" s="81"/>
      <c r="WXG918" s="75"/>
      <c r="WXH918" s="81"/>
      <c r="WXI918" s="75"/>
      <c r="WXJ918" s="81"/>
      <c r="WXK918" s="75"/>
      <c r="WXL918" s="81"/>
      <c r="WXM918" s="75"/>
      <c r="WXN918" s="81"/>
      <c r="WXO918" s="75"/>
      <c r="WXP918" s="81"/>
      <c r="WXQ918" s="75"/>
      <c r="WXR918" s="81"/>
      <c r="WXS918" s="75"/>
      <c r="WXT918" s="81"/>
      <c r="WXU918" s="75"/>
      <c r="WXV918" s="81"/>
      <c r="WXW918" s="75"/>
      <c r="WXX918" s="81"/>
      <c r="WXY918" s="75"/>
      <c r="WXZ918" s="81"/>
      <c r="WYA918" s="75"/>
      <c r="WYB918" s="81"/>
      <c r="WYC918" s="75"/>
      <c r="WYD918" s="81"/>
      <c r="WYE918" s="75"/>
      <c r="WYF918" s="81"/>
      <c r="WYG918" s="75"/>
      <c r="WYH918" s="81"/>
      <c r="WYI918" s="75"/>
      <c r="WYJ918" s="81"/>
      <c r="WYK918" s="75"/>
      <c r="WYL918" s="81"/>
      <c r="WYM918" s="75"/>
      <c r="WYN918" s="81"/>
      <c r="WYO918" s="75"/>
      <c r="WYP918" s="81"/>
      <c r="WYQ918" s="75"/>
      <c r="WYR918" s="81"/>
      <c r="WYS918" s="75"/>
      <c r="WYT918" s="81"/>
      <c r="WYU918" s="75"/>
      <c r="WYV918" s="81"/>
      <c r="WYW918" s="75"/>
      <c r="WYX918" s="81"/>
      <c r="WYY918" s="75"/>
      <c r="WYZ918" s="81"/>
      <c r="WZA918" s="75"/>
      <c r="WZB918" s="81"/>
      <c r="WZC918" s="75"/>
      <c r="WZD918" s="81"/>
      <c r="WZE918" s="75"/>
      <c r="WZF918" s="81"/>
      <c r="WZG918" s="75"/>
      <c r="WZH918" s="81"/>
      <c r="WZI918" s="75"/>
      <c r="WZJ918" s="81"/>
      <c r="WZK918" s="75"/>
      <c r="WZL918" s="81"/>
      <c r="WZM918" s="75"/>
      <c r="WZN918" s="81"/>
      <c r="WZO918" s="75"/>
      <c r="WZP918" s="81"/>
      <c r="WZQ918" s="75"/>
      <c r="WZR918" s="81"/>
      <c r="WZS918" s="75"/>
      <c r="WZT918" s="81"/>
      <c r="WZU918" s="75"/>
      <c r="WZV918" s="81"/>
      <c r="WZW918" s="75"/>
      <c r="WZX918" s="81"/>
      <c r="WZY918" s="75"/>
      <c r="WZZ918" s="81"/>
      <c r="XAA918" s="75"/>
      <c r="XAB918" s="81"/>
      <c r="XAC918" s="75"/>
      <c r="XAD918" s="81"/>
      <c r="XAE918" s="75"/>
      <c r="XAF918" s="81"/>
      <c r="XAG918" s="75"/>
      <c r="XAH918" s="81"/>
      <c r="XAI918" s="75"/>
      <c r="XAJ918" s="81"/>
      <c r="XAK918" s="75"/>
      <c r="XAL918" s="81"/>
      <c r="XAM918" s="75"/>
      <c r="XAN918" s="81"/>
      <c r="XAO918" s="75"/>
      <c r="XAP918" s="81"/>
      <c r="XAQ918" s="75"/>
      <c r="XAR918" s="81"/>
      <c r="XAS918" s="75"/>
      <c r="XAT918" s="81"/>
      <c r="XAU918" s="75"/>
      <c r="XAV918" s="81"/>
      <c r="XAW918" s="75"/>
      <c r="XAX918" s="81"/>
      <c r="XAY918" s="75"/>
      <c r="XAZ918" s="81"/>
      <c r="XBA918" s="75"/>
      <c r="XBB918" s="81"/>
      <c r="XBC918" s="75"/>
      <c r="XBD918" s="81"/>
      <c r="XBE918" s="75"/>
      <c r="XBF918" s="81"/>
      <c r="XBG918" s="75"/>
      <c r="XBH918" s="81"/>
      <c r="XBI918" s="75"/>
      <c r="XBJ918" s="81"/>
      <c r="XBK918" s="75"/>
      <c r="XBL918" s="81"/>
      <c r="XBM918" s="75"/>
      <c r="XBN918" s="81"/>
      <c r="XBO918" s="75"/>
      <c r="XBP918" s="81"/>
      <c r="XBQ918" s="75"/>
      <c r="XBR918" s="81"/>
      <c r="XBS918" s="75"/>
      <c r="XBT918" s="81"/>
      <c r="XBU918" s="75"/>
      <c r="XBV918" s="81"/>
      <c r="XBW918" s="75"/>
      <c r="XBX918" s="81"/>
      <c r="XBY918" s="75"/>
      <c r="XBZ918" s="81"/>
      <c r="XCA918" s="75"/>
      <c r="XCB918" s="81"/>
      <c r="XCC918" s="75"/>
      <c r="XCD918" s="81"/>
      <c r="XCE918" s="75"/>
      <c r="XCF918" s="81"/>
      <c r="XCG918" s="75"/>
      <c r="XCH918" s="81"/>
      <c r="XCI918" s="75"/>
      <c r="XCJ918" s="81"/>
      <c r="XCK918" s="75"/>
      <c r="XCL918" s="81"/>
      <c r="XCM918" s="75"/>
      <c r="XCN918" s="81"/>
      <c r="XCO918" s="75"/>
      <c r="XCP918" s="81"/>
      <c r="XCQ918" s="75"/>
      <c r="XCR918" s="81"/>
      <c r="XCS918" s="75"/>
      <c r="XCT918" s="81"/>
      <c r="XCU918" s="75"/>
      <c r="XCV918" s="81"/>
      <c r="XCW918" s="75"/>
      <c r="XCX918" s="81"/>
      <c r="XCY918" s="75"/>
      <c r="XCZ918" s="81"/>
      <c r="XDA918" s="75"/>
      <c r="XDB918" s="81"/>
      <c r="XDC918" s="75"/>
      <c r="XDD918" s="81"/>
      <c r="XDE918" s="75"/>
      <c r="XDF918" s="81"/>
      <c r="XDG918" s="75"/>
      <c r="XDH918" s="81"/>
      <c r="XDI918" s="75"/>
      <c r="XDJ918" s="81"/>
      <c r="XDK918" s="75"/>
      <c r="XDL918" s="81"/>
      <c r="XDM918" s="75"/>
      <c r="XDN918" s="81"/>
      <c r="XDO918" s="75"/>
      <c r="XDP918" s="81"/>
      <c r="XDQ918" s="75"/>
      <c r="XDR918" s="81"/>
      <c r="XDS918" s="75"/>
      <c r="XDT918" s="81"/>
      <c r="XDU918" s="75"/>
      <c r="XDV918" s="81"/>
      <c r="XDW918" s="75"/>
      <c r="XDX918" s="81"/>
      <c r="XDY918" s="75"/>
      <c r="XDZ918" s="81"/>
      <c r="XEA918" s="75"/>
      <c r="XEB918" s="81"/>
      <c r="XEC918" s="75"/>
      <c r="XED918" s="81"/>
      <c r="XEE918" s="75"/>
      <c r="XEF918" s="81"/>
      <c r="XEG918" s="75"/>
      <c r="XEH918" s="81"/>
      <c r="XEI918" s="75"/>
      <c r="XEJ918" s="81"/>
      <c r="XEK918" s="75"/>
      <c r="XEL918" s="81"/>
      <c r="XEM918" s="75"/>
      <c r="XEN918" s="81"/>
      <c r="XEO918" s="75"/>
      <c r="XEP918" s="81"/>
      <c r="XEQ918" s="75"/>
      <c r="XER918" s="81"/>
      <c r="XES918" s="75"/>
      <c r="XET918" s="81"/>
      <c r="XEU918" s="75"/>
      <c r="XEV918" s="81"/>
      <c r="XEW918" s="75"/>
      <c r="XEX918" s="81"/>
      <c r="XEY918" s="75"/>
      <c r="XEZ918" s="81"/>
      <c r="XFA918" s="75"/>
      <c r="XFB918" s="81"/>
      <c r="XFC918" s="75"/>
      <c r="XFD918" s="81"/>
    </row>
    <row r="919" spans="1:16384" s="75" customFormat="1" hidden="1" x14ac:dyDescent="0.3">
      <c r="C919" s="75" t="s">
        <v>68</v>
      </c>
      <c r="AE919" s="79">
        <f>IF($C$35="0 days",AE$35,IF($C$35="10 days",AE$35*0.7,IF($C$35="30 days",0,IF($C$35="45 days",0,"Fel"))))*($D$35+1)</f>
        <v>0</v>
      </c>
      <c r="AF919" s="79">
        <f>IF($C$35="0 days",0,IF($C$35="10 days",AE$35*0.3,IF($C$35="30 days",AE$35,IF($C$35="45 days",(AE$35*0.56),"Fel"))))*($D$35+1)</f>
        <v>0</v>
      </c>
      <c r="AG919" s="79">
        <f>IF($C$35="0 days",0,IF($C$35="10 days",0,IF($C$35="30 days",0,IF($C$35="45 days",(AE$35*0.44),"Fel"))))*($D$35+1)</f>
        <v>0</v>
      </c>
      <c r="AH919" s="79">
        <f>IF($C$35="0 days",0,IF($C$35="10 days",0,IF($C$35="30 days",0,IF($C$35="45 days",(AE$35*0.44),"Fel"))))*($D$35+1)</f>
        <v>0</v>
      </c>
      <c r="AI919" s="81"/>
      <c r="AK919" s="81"/>
      <c r="AM919" s="81"/>
      <c r="AO919" s="81"/>
      <c r="AQ919" s="81"/>
    </row>
    <row r="920" spans="1:16384" s="75" customFormat="1" hidden="1" x14ac:dyDescent="0.3">
      <c r="C920" s="75" t="s">
        <v>69</v>
      </c>
      <c r="AD920" s="79"/>
      <c r="AF920" s="79">
        <f>IF($C$35="0 days",AF$35,IF($C$35="10 days",AF$35*0.7,IF($C$35="30 days",0,IF($C$35="45 days",0,"Fel"))))*($D$35+1)</f>
        <v>0</v>
      </c>
      <c r="AG920" s="79">
        <f>IF($C$35="0 days",0,IF($C$35="10 days",AF$35*0.3,IF($C$35="30 days",AF$35,IF($C$35="45 days",(AF$35*0.56),"Fel"))))*($D$35+1)</f>
        <v>0</v>
      </c>
      <c r="AH920" s="79">
        <f>IF($C$35="0 days",0,IF($C$35="10 days",0,IF($C$35="30 days",0,IF($C$35="45 days",(AF$35*0.44),"Fel"))))*($D$35+1)</f>
        <v>0</v>
      </c>
    </row>
    <row r="921" spans="1:16384" s="75" customFormat="1" hidden="1" x14ac:dyDescent="0.3">
      <c r="C921" s="75" t="s">
        <v>70</v>
      </c>
      <c r="AG921" s="79">
        <f>IF($C$35="0 days",AG$35,IF($C$35="10 days",AG$35*0.7,IF($C$35="30 days",0,IF($C$35="45 days",0,"Fel"))))*($D$35+1)</f>
        <v>0</v>
      </c>
      <c r="AH921" s="79">
        <f>IF($C$35="0 days",0,IF($C$35="10 days",AG$35*0.3,IF($C$35="30 days",AG$35,IF($C$35="45 days",(AG$35*0.56),"Fel"))))*($D$35+1)</f>
        <v>0</v>
      </c>
      <c r="AI921" s="79">
        <f>IF($C$35="0 days",0,IF($C$35="10 days",0,IF($C$35="30 days",0,IF($C$35="45 days",(AG$35*0.44),"Fel"))))*($D$35+1)</f>
        <v>0</v>
      </c>
    </row>
    <row r="922" spans="1:16384" s="75" customFormat="1" hidden="1" x14ac:dyDescent="0.3">
      <c r="C922" s="75" t="s">
        <v>71</v>
      </c>
      <c r="AH922" s="79">
        <f>IF($C$35="0 days",AH$35,IF($C$35="10 days",AH$35*0.7,IF($C$35="30 days",0,IF($C$35="45 days",0,"Fel"))))*($D$35+1)</f>
        <v>0</v>
      </c>
      <c r="AI922" s="79">
        <f>IF($C$35="0 days",0,IF($C$35="10 days",AH$35*0.3,IF($C$35="30 days",AH$35,IF($C$35="45 days",(AH$35*0.56),"Fel"))))*($D$35+1)</f>
        <v>0</v>
      </c>
      <c r="AJ922" s="79">
        <f>IF($C$35="0 days",0,IF($C$35="10 days",0,IF($C$35="30 days",0,IF($C$35="45 days",(AH$35*0.44),"Fel"))))*($D$35+1)</f>
        <v>0</v>
      </c>
      <c r="AT922" s="79"/>
    </row>
    <row r="923" spans="1:16384" s="79" customFormat="1" hidden="1" x14ac:dyDescent="0.3">
      <c r="C923" s="79" t="s">
        <v>72</v>
      </c>
      <c r="AD923" s="75"/>
      <c r="AE923" s="75"/>
      <c r="AF923" s="75"/>
      <c r="AG923" s="75"/>
      <c r="AH923" s="75"/>
      <c r="AI923" s="79">
        <f>IF($C$35="0 days",AI$35,IF($C$35="10 days",AI$35*0.7,IF($C$35="30 days",0,IF($C$35="45 days",0,"Fel"))))*($D$35+1)</f>
        <v>0</v>
      </c>
      <c r="AJ923" s="79">
        <f>IF($C$35="0 days",0,IF($C$35="10 days",AI$35*0.3,IF($C$35="30 days",AI$35,IF($C$35="45 days",(AI$35*0.56),"Fel"))))*($D$35+1)</f>
        <v>0</v>
      </c>
      <c r="AK923" s="79">
        <f>IF($C$35="0 days",0,IF($C$35="10 days",0,IF($C$35="30 days",0,IF($C$35="45 days",(AI$35*0.44),"Fel"))))*($D$35+1)</f>
        <v>0</v>
      </c>
      <c r="AL923" s="75"/>
      <c r="AM923" s="75"/>
      <c r="AN923" s="75"/>
      <c r="AO923" s="75"/>
      <c r="AP923" s="75"/>
      <c r="AQ923" s="75"/>
    </row>
    <row r="924" spans="1:16384" s="79" customFormat="1" hidden="1" x14ac:dyDescent="0.3">
      <c r="C924" s="79" t="s">
        <v>73</v>
      </c>
      <c r="AD924" s="75"/>
      <c r="AJ924" s="79">
        <f>IF($C$35="0 days",AJ$35,IF($C$35="10 days",AJ$35*0.7,IF($C$35="30 days",0,IF($C$35="45 days",0,"Fel"))))*($D$35+1)</f>
        <v>0</v>
      </c>
      <c r="AK924" s="79">
        <f>IF($C$35="0 days",0,IF($C$35="10 days",AJ$35*0.3,IF($C$35="30 days",AJ$35,IF($C$35="45 days",(AJ$35*0.56),"Fel"))))*($D$35+1)</f>
        <v>0</v>
      </c>
      <c r="AL924" s="79">
        <f>IF($C$35="0 days",0,IF($C$35="10 days",0,IF($C$35="30 days",0,IF($C$35="45 days",(AJ$35*0.44),"Fel"))))*($D$35+1)</f>
        <v>0</v>
      </c>
    </row>
    <row r="925" spans="1:16384" s="79" customFormat="1" hidden="1" x14ac:dyDescent="0.3">
      <c r="C925" s="79" t="s">
        <v>74</v>
      </c>
      <c r="AK925" s="79">
        <f>IF($C$35="0 days",AK$35,IF($C$35="10 days",AK$35*0.7,IF($C$35="30 days",0,IF($C$35="45 days",0,"Fel"))))*($D$35+1)</f>
        <v>0</v>
      </c>
      <c r="AL925" s="79">
        <f>IF($C$35="0 days",0,IF($C$35="10 days",AK$35*0.3,IF($C$35="30 days",AK$35,IF($C$35="45 days",(AK$35*0.56),"Fel"))))*($D$35+1)</f>
        <v>0</v>
      </c>
      <c r="AM925" s="79">
        <f>IF($C$35="0 days",0,IF($C$35="10 days",0,IF($C$35="30 days",0,IF($C$35="45 days",(AK$35*0.44),"Fel"))))*($D$35+1)</f>
        <v>0</v>
      </c>
    </row>
    <row r="926" spans="1:16384" s="79" customFormat="1" hidden="1" x14ac:dyDescent="0.3">
      <c r="C926" s="79" t="s">
        <v>75</v>
      </c>
      <c r="AL926" s="79">
        <f>IF($C$35="0 days",AL$35,IF($C$35="10 days",AL$35*0.7,IF($C$35="30 days",0,IF($C$35="45 days",0,"Fel"))))*($D$35+1)</f>
        <v>0</v>
      </c>
      <c r="AM926" s="79">
        <f>IF($C$35="0 days",0,IF($C$35="10 days",AL$35*0.3,IF($C$35="30 days",AL$35,IF($C$35="45 days",(AL$35*0.56),"Fel"))))*($D$35+1)</f>
        <v>0</v>
      </c>
      <c r="AN926" s="79">
        <f>IF($C$35="0 days",0,IF($C$35="10 days",0,IF($C$35="30 days",0,IF($C$35="45 days",(AL$35*0.44),"Fel"))))*($D$35+1)</f>
        <v>0</v>
      </c>
    </row>
    <row r="927" spans="1:16384" s="79" customFormat="1" hidden="1" x14ac:dyDescent="0.3">
      <c r="C927" s="79" t="s">
        <v>76</v>
      </c>
      <c r="AM927" s="79">
        <f>IF($C$35="0 days",AM$35,IF($C$35="10 days",AM$35*0.7,IF($C$35="30 days",0,IF($C$35="45 days",0,"Fel"))))*($D$35+1)</f>
        <v>0</v>
      </c>
      <c r="AN927" s="79">
        <f>IF($C$35="0 days",0,IF($C$35="10 days",AM$35*0.3,IF($C$35="30 days",AM$35,IF($C$35="45 days",(AM$35*0.56),"Fel"))))*($D$35+1)</f>
        <v>0</v>
      </c>
      <c r="AO927" s="79">
        <f>IF($C$35="0 days",0,IF($C$35="10 days",0,IF($C$35="30 days",0,IF($C$35="45 days",(AM$35*0.44),"Fel"))))*($D$35+1)</f>
        <v>0</v>
      </c>
    </row>
    <row r="928" spans="1:16384" s="79" customFormat="1" hidden="1" x14ac:dyDescent="0.3">
      <c r="C928" s="79" t="s">
        <v>77</v>
      </c>
      <c r="AN928" s="79">
        <f>IF($C$35="0 days",AN$35,IF($C$35="10 days",AN$35*0.7,IF($C$35="30 days",0,IF($C$35="45 days",0,"Fel"))))*($D$35+1)</f>
        <v>0</v>
      </c>
      <c r="AO928" s="79">
        <f>IF($C$35="0 days",0,IF($C$35="10 days",AN$35*0.3,IF($C$35="30 days",AN$35,IF($C$35="45 days",(AN$35*0.56),"Fel"))))*($D$35+1)</f>
        <v>0</v>
      </c>
      <c r="AP928" s="79">
        <f>IF($C$35="0 days",0,IF($C$35="10 days",0,IF($C$35="30 days",0,IF($C$35="45 days",(AN$35*0.44),"Fel"))))*($D$35+1)</f>
        <v>0</v>
      </c>
    </row>
    <row r="929" spans="2:42" s="79" customFormat="1" hidden="1" x14ac:dyDescent="0.3">
      <c r="C929" s="79" t="s">
        <v>78</v>
      </c>
      <c r="AO929" s="79">
        <f>IF($C$35="0 days",AO$35,IF($C$35="10 days",AO$35*0.7,IF($C$35="30 days",0,IF($C$35="45 days",0,"Fel"))))*($D$35+1)</f>
        <v>0</v>
      </c>
      <c r="AP929" s="79">
        <f>IF($C$35="0 days",0,IF($C$35="10 days",AO$35*0.3,IF($C$35="30 days",AO$35,IF($C$35="45 days",(AO$35*0.56),"Fel"))))*($D$35+1)</f>
        <v>0</v>
      </c>
    </row>
    <row r="930" spans="2:42" s="79" customFormat="1" hidden="1" x14ac:dyDescent="0.3">
      <c r="C930" s="79" t="s">
        <v>79</v>
      </c>
      <c r="AP930" s="79">
        <f>IF($C$35="0 days",AP$35,IF($C$35="10 days",AP$35*0.7,IF($C$35="30 days",0,IF($C$35="45 days",0,"Fel"))))*($D$35+1)</f>
        <v>0</v>
      </c>
    </row>
    <row r="931" spans="2:42" s="79" customFormat="1" hidden="1" x14ac:dyDescent="0.3">
      <c r="B931" s="79">
        <f>+B36</f>
        <v>0</v>
      </c>
      <c r="C931" s="75" t="s">
        <v>68</v>
      </c>
      <c r="E931" s="75">
        <f>IF($C$36="0 days",E$36,IF($C$36="10 days",E$36*0.7,IF($C$36="30 days",0,IF($C$36="45 days",0,"Fel"))))*($D$36+1)</f>
        <v>0</v>
      </c>
      <c r="F931" s="75">
        <f>IF($C$36="0 days",0,IF($C$36="10 days",E$36*0.3,IF($C$36="30 days",E$36,IF($C$36="45 days",(E$36*0.56),"Fel"))))*($D$36+1)</f>
        <v>0</v>
      </c>
      <c r="G931" s="75">
        <f>IF($C$36="0 days",0,IF($C$36="10 days",0,IF($C$36="30 days",0,IF($C$36="45 days",(E$36*0.44),"Fel"))))*($D$36+1)</f>
        <v>0</v>
      </c>
    </row>
    <row r="932" spans="2:42" s="79" customFormat="1" hidden="1" x14ac:dyDescent="0.3">
      <c r="C932" s="75" t="s">
        <v>69</v>
      </c>
      <c r="F932" s="75">
        <f>IF($C$36="0 days",F$36,IF($C$36="10 days",F$36*0.7,IF($C$36="30 days",0,IF($C$36="45 days",0,"Fel"))))*($D$36+1)</f>
        <v>0</v>
      </c>
      <c r="G932" s="75">
        <f>IF($C$36="0 days",0,IF($C$36="10 days",F$36*0.3,IF($C$36="30 days",F$36,IF($C$36="45 days",(F$36*0.56),"Fel"))))*($D$36+1)</f>
        <v>0</v>
      </c>
      <c r="H932" s="75">
        <f>IF($C$36="0 days",0,IF($C$36="10 days",0,IF($C$36="30 days",0,IF($C$36="45 days",(F$36*0.44),"Fel"))))*($D$36+1)</f>
        <v>0</v>
      </c>
    </row>
    <row r="933" spans="2:42" s="79" customFormat="1" hidden="1" x14ac:dyDescent="0.3">
      <c r="C933" s="75" t="s">
        <v>70</v>
      </c>
      <c r="G933" s="75">
        <f>IF($C$36="0 days",G$36,IF($C$36="10 days",G$36*0.7,IF($C$36="30 days",0,IF($C$36="45 days",0,"Fel"))))*($D$36+1)</f>
        <v>0</v>
      </c>
      <c r="H933" s="75">
        <f>IF($C$36="0 days",0,IF($C$36="10 days",G$36*0.3,IF($C$36="30 days",G$36,IF($C$36="45 days",(G$36*0.56),"Fel"))))*($D$36+1)</f>
        <v>0</v>
      </c>
      <c r="I933" s="75">
        <f>IF($C$36="0 days",0,IF($C$36="10 days",0,IF($C$36="30 days",0,IF($C$36="45 days",(G$36*0.44),"Fel"))))*($D$36+1)</f>
        <v>0</v>
      </c>
    </row>
    <row r="934" spans="2:42" s="79" customFormat="1" hidden="1" x14ac:dyDescent="0.3">
      <c r="C934" s="75" t="s">
        <v>71</v>
      </c>
      <c r="H934" s="75">
        <f>IF($C$36="0 days",H$36,IF($C$36="10 days",H$36*0.7,IF($C$36="30 days",0,IF($C$36="45 days",0,"Fel"))))*($D$36+1)</f>
        <v>0</v>
      </c>
      <c r="I934" s="75">
        <f>IF($C$36="0 days",0,IF($C$36="10 days",H$36*0.3,IF($C$36="30 days",H$36,IF($C$36="45 days",(H$36*0.56),"Fel"))))*($D$36+1)</f>
        <v>0</v>
      </c>
      <c r="J934" s="75">
        <f>IF($C$36="0 days",0,IF($C$36="10 days",0,IF($C$36="30 days",0,IF($C$36="45 days",(H$36*0.44),"Fel"))))*($D$36+1)</f>
        <v>0</v>
      </c>
    </row>
    <row r="935" spans="2:42" s="79" customFormat="1" hidden="1" x14ac:dyDescent="0.3">
      <c r="C935" s="79" t="s">
        <v>72</v>
      </c>
      <c r="I935" s="75">
        <f>IF($C$36="0 days",I$36,IF($C$36="10 days",I$36*0.7,IF($C$36="30 days",0,IF($C$36="45 days",0,"Fel"))))*($D$36+1)</f>
        <v>0</v>
      </c>
      <c r="J935" s="75">
        <f>IF($C$36="0 days",0,IF($C$36="10 days",I$36*0.3,IF($C$36="30 days",I$36,IF($C$36="45 days",(I$36*0.56),"Fel"))))*($D$36+1)</f>
        <v>0</v>
      </c>
      <c r="K935" s="75">
        <f>IF($C$36="0 days",0,IF($C$36="10 days",0,IF($C$36="30 days",0,IF($C$36="45 days",(I$36*0.44),"Fel"))))*($D$36+1)</f>
        <v>0</v>
      </c>
    </row>
    <row r="936" spans="2:42" s="79" customFormat="1" hidden="1" x14ac:dyDescent="0.3">
      <c r="C936" s="79" t="s">
        <v>73</v>
      </c>
      <c r="J936" s="75">
        <f>IF($C$36="0 days",J$36,IF($C$36="10 days",J$36*0.7,IF($C$36="30 days",0,IF($C$36="45 days",0,"Fel"))))*($D$36+1)</f>
        <v>0</v>
      </c>
      <c r="K936" s="75">
        <f>IF($C$36="0 days",0,IF($C$36="10 days",J$36*0.3,IF($C$36="30 days",J$36,IF($C$36="45 days",(J$36*0.56),"Fel"))))*($D$36+1)</f>
        <v>0</v>
      </c>
      <c r="L936" s="75">
        <f>IF($C$36="0 days",0,IF($C$36="10 days",0,IF($C$36="30 days",0,IF($C$36="45 days",(J$36*0.44),"Fel"))))*($D$36+1)</f>
        <v>0</v>
      </c>
    </row>
    <row r="937" spans="2:42" s="79" customFormat="1" hidden="1" x14ac:dyDescent="0.3">
      <c r="C937" s="79" t="s">
        <v>74</v>
      </c>
      <c r="K937" s="75">
        <f>IF($C$36="0 days",K$36,IF($C$36="10 days",K$36*0.7,IF($C$36="30 days",0,IF($C$36="45 days",0,"Fel"))))*($D$36+1)</f>
        <v>0</v>
      </c>
      <c r="L937" s="75">
        <f>IF($C$36="0 days",0,IF($C$36="10 days",K$36*0.3,IF($C$36="30 days",K$36,IF($C$36="45 days",(K$36*0.56),"Fel"))))*($D$36+1)</f>
        <v>0</v>
      </c>
      <c r="M937" s="75">
        <f>IF($C$36="0 days",0,IF($C$36="10 days",0,IF($C$36="30 days",0,IF($C$36="45 days",(K$36*0.44),"Fel"))))*($D$36+1)</f>
        <v>0</v>
      </c>
    </row>
    <row r="938" spans="2:42" s="79" customFormat="1" hidden="1" x14ac:dyDescent="0.3">
      <c r="C938" s="79" t="s">
        <v>75</v>
      </c>
      <c r="L938" s="75">
        <f>IF($C$36="0 days",L$36,IF($C$36="10 days",L$36*0.7,IF($C$36="30 days",0,IF($C$36="45 days",0,"Fel"))))*($D$36+1)</f>
        <v>0</v>
      </c>
      <c r="M938" s="75">
        <f>IF($C$36="0 days",0,IF($C$36="10 days",L$36*0.3,IF($C$36="30 days",L$36,IF($C$36="45 days",(L$36*0.56),"Fel"))))*($D$36+1)</f>
        <v>0</v>
      </c>
      <c r="N938" s="75">
        <f>IF($C$36="0 days",0,IF($C$36="10 days",0,IF($C$36="30 days",0,IF($C$36="45 days",(L$36*0.44),"Fel"))))*($D$36+1)</f>
        <v>0</v>
      </c>
    </row>
    <row r="939" spans="2:42" s="79" customFormat="1" hidden="1" x14ac:dyDescent="0.3">
      <c r="C939" s="79" t="s">
        <v>76</v>
      </c>
      <c r="M939" s="75">
        <f>IF($C$36="0 days",M$36,IF($C$36="10 days",M$36*0.7,IF($C$36="30 days",0,IF($C$36="45 days",0,"Fel"))))*($D$36+1)</f>
        <v>0</v>
      </c>
      <c r="N939" s="75">
        <f>IF($C$36="0 days",0,IF($C$36="10 days",M$36*0.3,IF($C$36="30 days",M$36,IF($C$36="45 days",(M$36*0.56),"Fel"))))*($D$36+1)</f>
        <v>0</v>
      </c>
      <c r="O939" s="75">
        <f>IF($C$36="0 days",0,IF($C$36="10 days",0,IF($C$36="30 days",0,IF($C$36="45 days",(M$36*0.44),"Fel"))))*($D$36+1)</f>
        <v>0</v>
      </c>
    </row>
    <row r="940" spans="2:42" s="79" customFormat="1" hidden="1" x14ac:dyDescent="0.3">
      <c r="C940" s="79" t="s">
        <v>77</v>
      </c>
      <c r="N940" s="75">
        <f>IF($C$36="0 days",N$36,IF($C$36="10 days",N$36*0.7,IF($C$36="30 days",0,IF($C$36="45 days",0,"Fel"))))*($D$36+1)</f>
        <v>0</v>
      </c>
      <c r="O940" s="75">
        <f>IF($C$36="0 days",0,IF($C$36="10 days",N$36*0.3,IF($C$36="30 days",N$36,IF($C$36="45 days",(N$36*0.56),"Fel"))))*($D$36+1)</f>
        <v>0</v>
      </c>
      <c r="P940" s="75">
        <f>IF($C$36="0 days",0,IF($C$36="10 days",0,IF($C$36="30 days",0,IF($C$36="45 days",(N$36*0.44),"Fel"))))*($D$36+1)</f>
        <v>0</v>
      </c>
    </row>
    <row r="941" spans="2:42" s="79" customFormat="1" hidden="1" x14ac:dyDescent="0.3">
      <c r="C941" s="79" t="s">
        <v>78</v>
      </c>
      <c r="O941" s="75">
        <f>IF($C$36="0 days",O$36,IF($C$36="10 days",O$36*0.7,IF($C$36="30 days",0,IF($C$36="45 days",0,"Fel"))))*($D$36+1)</f>
        <v>0</v>
      </c>
      <c r="P941" s="75">
        <f>IF($C$36="0 days",0,IF($C$36="10 days",O$36*0.3,IF($C$36="30 days",O$36,IF($C$36="45 days",(O$36*0.56),"Fel"))))*($D$36+1)</f>
        <v>0</v>
      </c>
      <c r="R941" s="75">
        <f>IF($C$36="0 days",0,IF($C$36="10 days",0,IF($C$36="30 days",0,IF($C$36="45 days",(O$36*0.44),"Fel"))))*($D$36+1)</f>
        <v>0</v>
      </c>
    </row>
    <row r="942" spans="2:42" s="79" customFormat="1" hidden="1" x14ac:dyDescent="0.3">
      <c r="C942" s="79" t="s">
        <v>79</v>
      </c>
      <c r="P942" s="75">
        <f>IF($C$36="0 days",P$36,IF($C$36="10 days",P$36*0.7,IF($C$36="30 days",0,IF($C$36="45 days",0,"Fel"))))*($D$36+1)</f>
        <v>0</v>
      </c>
      <c r="R942" s="75">
        <f>IF($C$36="0 days",0,IF($C$36="10 days",P$36*0.3,IF($C$36="30 days",P$36,IF($C$36="45 days",(P$36*0.56),"Fel"))))*($D$36+1)</f>
        <v>0</v>
      </c>
      <c r="S942" s="75">
        <f>IF($C$36="0 days",0,IF($C$36="10 days",0,IF($C$36="30 days",0,IF($C$36="45 days",(P$36*0.44),"Fel"))))*($D$36+1)</f>
        <v>0</v>
      </c>
    </row>
    <row r="943" spans="2:42" s="75" customFormat="1" hidden="1" x14ac:dyDescent="0.3">
      <c r="B943" s="75">
        <v>2025</v>
      </c>
      <c r="C943" s="81">
        <v>2025</v>
      </c>
      <c r="D943" s="81"/>
      <c r="E943" s="82"/>
      <c r="F943" s="82"/>
      <c r="G943" s="82"/>
      <c r="H943" s="82"/>
      <c r="I943" s="82"/>
      <c r="J943" s="82"/>
      <c r="K943" s="82"/>
      <c r="L943" s="82"/>
      <c r="M943" s="82"/>
      <c r="N943" s="82"/>
      <c r="O943" s="82"/>
      <c r="P943" s="82"/>
      <c r="R943" s="82"/>
      <c r="S943" s="82"/>
      <c r="T943" s="81"/>
      <c r="U943" s="81"/>
      <c r="V943" s="81"/>
      <c r="W943" s="81"/>
      <c r="X943" s="81"/>
      <c r="Y943" s="81"/>
    </row>
    <row r="944" spans="2:42" s="75" customFormat="1" hidden="1" x14ac:dyDescent="0.3">
      <c r="C944" s="75" t="s">
        <v>68</v>
      </c>
      <c r="R944" s="79">
        <f>IF($C$36="0 days",R$36,IF($C$36="10 days",R$36*0.7,IF($C$36="30 days",0,IF($C$36="45 days",0,"Fel"))))*($D$36+1)</f>
        <v>0</v>
      </c>
      <c r="S944" s="79">
        <f>IF($C$36="0 days",0,IF($C$36="10 days",R$36*0.3,IF($C$36="30 days",R$36,IF($C$36="45 days",(R$36*0.56),"Fel"))))*($D$36+1)</f>
        <v>0</v>
      </c>
      <c r="T944" s="79">
        <f>IF($C$36="0 days",0,IF($C$36="10 days",0,IF($C$36="30 days",0,IF($C$36="45 days",(R$36*0.44),"Fel"))))*($D$36+1)</f>
        <v>0</v>
      </c>
    </row>
    <row r="945" spans="1:16384" s="75" customFormat="1" hidden="1" x14ac:dyDescent="0.3">
      <c r="C945" s="75" t="s">
        <v>69</v>
      </c>
      <c r="S945" s="79">
        <f>IF($C$36="0 days",S$36,IF($C$36="10 days",S$36*0.7,IF($C$36="30 days",0,IF($C$36="45 days",0,"Fel"))))*($D$36+1)</f>
        <v>0</v>
      </c>
      <c r="T945" s="79">
        <f>IF($C$36="0 days",0,IF($C$36="10 days",S$36*0.3,IF($C$36="30 days",S$36,IF($C$36="45 days",(S$36*0.56),"Fel"))))*($D$36+1)</f>
        <v>0</v>
      </c>
      <c r="U945" s="79">
        <f>IF($C$36="0 days",0,IF($C$36="10 days",0,IF($C$36="30 days",0,IF($C$36="45 days",(S$36*0.44),"Fel"))))*($D$36+1)</f>
        <v>0</v>
      </c>
    </row>
    <row r="946" spans="1:16384" s="75" customFormat="1" hidden="1" x14ac:dyDescent="0.3">
      <c r="C946" s="75" t="s">
        <v>70</v>
      </c>
      <c r="T946" s="79">
        <f>IF($C$36="0 days",T$36,IF($C$36="10 days",T$36*0.7,IF($C$36="30 days",0,IF($C$36="45 days",0,"Fel"))))*($D$36+1)</f>
        <v>0</v>
      </c>
      <c r="U946" s="79">
        <f>IF($C$36="0 days",0,IF($C$36="10 days",T$36*0.3,IF($C$36="30 days",T$36,IF($C$36="45 days",(T$36*0.56),"Fel"))))*($D$36+1)</f>
        <v>0</v>
      </c>
      <c r="V946" s="79">
        <f>IF($C$36="0 days",0,IF($C$36="10 days",0,IF($C$36="30 days",0,IF($C$36="45 days",(T$36*0.44),"Fel"))))*($D$36+1)</f>
        <v>0</v>
      </c>
      <c r="W946" s="79"/>
    </row>
    <row r="947" spans="1:16384" s="75" customFormat="1" hidden="1" x14ac:dyDescent="0.3">
      <c r="C947" s="75" t="s">
        <v>71</v>
      </c>
      <c r="U947" s="79">
        <f>IF($C$36="0 days",U$36,IF($C$36="10 days",U$36*0.7,IF($C$36="30 days",0,IF($C$36="45 days",0,"Fel"))))*($D$36+1)</f>
        <v>0</v>
      </c>
      <c r="V947" s="79">
        <f>IF($C$36="0 days",0,IF($C$36="10 days",U$36*0.3,IF($C$36="30 days",U$36,IF($C$36="45 days",(U$36*0.56),"Fel"))))*($D$36+1)</f>
        <v>0</v>
      </c>
      <c r="W947" s="79">
        <f>IF($C$36="0 days",0,IF($C$36="10 days",0,IF($C$36="30 days",0,IF($C$36="45 days",(U$36*0.44),"Fel"))))*($D$36+1)</f>
        <v>0</v>
      </c>
      <c r="X947" s="79"/>
    </row>
    <row r="948" spans="1:16384" s="79" customFormat="1" hidden="1" x14ac:dyDescent="0.3">
      <c r="C948" s="79" t="s">
        <v>72</v>
      </c>
      <c r="E948" s="75"/>
      <c r="F948" s="75"/>
      <c r="G948" s="75"/>
      <c r="H948" s="75"/>
      <c r="I948" s="75"/>
      <c r="J948" s="75"/>
      <c r="K948" s="75"/>
      <c r="L948" s="75"/>
      <c r="M948" s="75"/>
      <c r="N948" s="75"/>
      <c r="O948" s="75"/>
      <c r="P948" s="75"/>
      <c r="V948" s="79">
        <f>IF($C$36="0 days",V$36,IF($C$36="10 days",V$36*0.7,IF($C$36="30 days",0,IF($C$36="45 days",0,"Fel"))))*($D$36+1)</f>
        <v>0</v>
      </c>
      <c r="W948" s="79">
        <f>IF($C$36="0 days",0,IF($C$36="10 days",V$36*0.3,IF($C$36="30 days",V$36,IF($C$36="45 days",(V$36*0.56),"Fel"))))*($D$36+1)</f>
        <v>0</v>
      </c>
      <c r="X948" s="79">
        <f>IF($C$36="0 days",0,IF($C$36="10 days",0,IF($C$36="30 days",0,IF($C$36="45 days",(V$36*0.44),"Fel"))))*($D$36+1)</f>
        <v>0</v>
      </c>
    </row>
    <row r="949" spans="1:16384" s="79" customFormat="1" hidden="1" x14ac:dyDescent="0.3">
      <c r="C949" s="79" t="s">
        <v>73</v>
      </c>
      <c r="E949" s="75"/>
      <c r="F949" s="75"/>
      <c r="G949" s="75"/>
      <c r="H949" s="75"/>
      <c r="I949" s="75"/>
      <c r="J949" s="75"/>
      <c r="K949" s="75"/>
      <c r="L949" s="75"/>
      <c r="M949" s="75"/>
      <c r="N949" s="75"/>
      <c r="O949" s="75"/>
      <c r="P949" s="75"/>
      <c r="W949" s="79">
        <f>IF($C$36="0 days",W$36,IF($C$36="10 days",W$36*0.7,IF($C$36="30 days",0,IF($C$36="45 days",0,"Fel"))))*($D$36+1)</f>
        <v>0</v>
      </c>
      <c r="X949" s="79">
        <f>IF($C$36="0 days",0,IF($C$36="10 days",W$36*0.3,IF($C$36="30 days",W$36,IF($C$36="45 days",(W$36*0.56),"Fel"))))*($D$36+1)</f>
        <v>0</v>
      </c>
      <c r="Y949" s="79">
        <f>IF($C$36="0 days",0,IF($C$36="10 days",0,IF($C$36="30 days",0,IF($C$36="45 days",(W$36*0.44),"Fel"))))*($D$36+1)</f>
        <v>0</v>
      </c>
    </row>
    <row r="950" spans="1:16384" s="79" customFormat="1" hidden="1" x14ac:dyDescent="0.3">
      <c r="C950" s="79" t="s">
        <v>74</v>
      </c>
      <c r="E950" s="75"/>
      <c r="F950" s="75"/>
      <c r="G950" s="75"/>
      <c r="H950" s="75"/>
      <c r="I950" s="75"/>
      <c r="J950" s="75"/>
      <c r="K950" s="75"/>
      <c r="L950" s="75"/>
      <c r="M950" s="75"/>
      <c r="N950" s="75"/>
      <c r="O950" s="75"/>
      <c r="P950" s="75"/>
      <c r="X950" s="79">
        <f>IF($C$36="0 days",X$36,IF($C$36="10 days",X$36*0.7,IF($C$36="30 days",0,IF($C$36="45 days",0,"Fel"))))*($D$36+1)</f>
        <v>0</v>
      </c>
      <c r="Y950" s="79">
        <f>IF($C$36="0 days",0,IF($C$36="10 days",X$36*0.3,IF($C$36="30 days",X$36,IF($C$36="45 days",(X$36*0.56),"Fel"))))*($D$36+1)</f>
        <v>0</v>
      </c>
      <c r="Z950" s="79">
        <f>IF($C$36="0 days",0,IF($C$36="10 days",0,IF($C$36="30 days",0,IF($C$36="45 days",(X$36*0.44),"Fel"))))*($D$36+1)</f>
        <v>0</v>
      </c>
    </row>
    <row r="951" spans="1:16384" s="79" customFormat="1" hidden="1" x14ac:dyDescent="0.3">
      <c r="C951" s="79" t="s">
        <v>75</v>
      </c>
      <c r="E951" s="75"/>
      <c r="F951" s="75"/>
      <c r="G951" s="75"/>
      <c r="H951" s="75"/>
      <c r="I951" s="75"/>
      <c r="J951" s="75"/>
      <c r="K951" s="75"/>
      <c r="L951" s="75"/>
      <c r="M951" s="75"/>
      <c r="N951" s="75"/>
      <c r="O951" s="75"/>
      <c r="P951" s="75"/>
      <c r="Y951" s="79">
        <f>IF($C$36="0 days",Y$36,IF($C$36="10 days",Y$36*0.7,IF($C$36="30 days",0,IF($C$36="45 days",0,"Fel"))))*($D$36+1)</f>
        <v>0</v>
      </c>
      <c r="Z951" s="79">
        <f>IF($C$36="0 days",0,IF($C$36="10 days",Y$36*0.3,IF($C$36="30 days",Y$36,IF($C$36="45 days",(Y$36*0.56),"Fel"))))*($D$36+1)</f>
        <v>0</v>
      </c>
      <c r="AA951" s="79">
        <f>IF($C$36="0 days",0,IF($C$36="10 days",0,IF($C$36="30 days",0,IF($C$36="45 days",(Y$36*0.44),"Fel"))))*($D$36+1)</f>
        <v>0</v>
      </c>
    </row>
    <row r="952" spans="1:16384" s="79" customFormat="1" hidden="1" x14ac:dyDescent="0.3">
      <c r="C952" s="79" t="s">
        <v>76</v>
      </c>
      <c r="Z952" s="79">
        <f>IF($C$36="0 days",Z$36,IF($C$36="10 days",Z$36*0.7,IF($C$36="30 days",0,IF($C$36="45 days",0,"Fel"))))*($D$36+1)</f>
        <v>0</v>
      </c>
      <c r="AA952" s="79">
        <f>IF($C$36="0 days",0,IF($C$36="10 days",Z$36*0.3,IF($C$36="30 days",Z$36,IF($C$36="45 days",(Z$36*0.56),"Fel"))))*($D$36+1)</f>
        <v>0</v>
      </c>
      <c r="AB952" s="79">
        <f>IF($C$36="0 days",0,IF($C$36="10 days",0,IF($C$36="30 days",0,IF($C$36="45 days",(Z$36*0.44),"Fel"))))*($D$36+1)</f>
        <v>0</v>
      </c>
    </row>
    <row r="953" spans="1:16384" s="79" customFormat="1" hidden="1" x14ac:dyDescent="0.3">
      <c r="C953" s="79" t="s">
        <v>77</v>
      </c>
      <c r="AA953" s="79">
        <f>IF($C$36="0 days",AA$36,IF($C$36="10 days",AA$36*0.7,IF($C$36="30 days",0,IF($C$36="45 days",0,"Fel"))))*($D$36+1)</f>
        <v>0</v>
      </c>
      <c r="AB953" s="79">
        <f>IF($C$36="0 days",0,IF($C$36="10 days",AA$36*0.3,IF($C$36="30 days",AA$36,IF($C$36="45 days",(AA$36*0.56),"Fel"))))*($D$36+1)</f>
        <v>0</v>
      </c>
      <c r="AC953" s="79">
        <f>IF($C$36="0 days",0,IF($C$36="10 days",0,IF($C$36="30 days",0,IF($C$36="45 days",(AA$36*0.44),"Fel"))))*($D$36+1)</f>
        <v>0</v>
      </c>
    </row>
    <row r="954" spans="1:16384" s="79" customFormat="1" hidden="1" x14ac:dyDescent="0.3">
      <c r="C954" s="79" t="s">
        <v>78</v>
      </c>
      <c r="AB954" s="79">
        <f>IF($C$36="0 days",AB$36,IF($C$36="10 days",AB$36*0.7,IF($C$36="30 days",0,IF($C$36="45 days",0,"Fel"))))*($D$36+1)</f>
        <v>0</v>
      </c>
      <c r="AC954" s="79">
        <f>IF($C$36="0 days",0,IF($C$36="10 days",AB$36*0.3,IF($C$36="30 days",AB$36,IF($C$36="45 days",(AB$36*0.56),"Fel"))))*($D$36+1)</f>
        <v>0</v>
      </c>
      <c r="AE954" s="79">
        <f>IF($C$36="0 days",0,IF($C$36="10 days",0,IF($C$36="30 days",0,IF($C$36="45 days",(AB$36*0.44),"Fel"))))*($D$36+1)</f>
        <v>0</v>
      </c>
    </row>
    <row r="955" spans="1:16384" s="79" customFormat="1" hidden="1" x14ac:dyDescent="0.3">
      <c r="C955" s="79" t="s">
        <v>79</v>
      </c>
      <c r="AC955" s="79">
        <f>IF($C$36="0 days",AC$36,IF($C$36="10 days",AC$36*0.7,IF($C$36="30 days",0,IF($C$36="45 days",0,"Fel"))))*($D$36+1)</f>
        <v>0</v>
      </c>
      <c r="AE955" s="79">
        <f>IF($C$36="0 days",0,IF($C$36="10 days",AC$36*0.3,IF($C$36="30 days",AC$36,IF($C$36="45 days",(AC$36*0.56),"Fel"))))*($D$36+1)</f>
        <v>0</v>
      </c>
      <c r="AF955" s="79">
        <f>IF($C$36="0 days",0,IF($C$36="10 days",0,IF($C$36="30 days",0,IF($C$36="45 days",(AC$36*0.44),"Fel"))))*($D$36+1)</f>
        <v>0</v>
      </c>
    </row>
    <row r="956" spans="1:16384" s="79" customFormat="1" hidden="1" x14ac:dyDescent="0.3">
      <c r="A956" s="75"/>
      <c r="B956" s="75">
        <v>2026</v>
      </c>
      <c r="C956" s="75">
        <v>2026</v>
      </c>
      <c r="D956" s="81"/>
      <c r="E956" s="75"/>
      <c r="F956" s="81"/>
      <c r="G956" s="75"/>
      <c r="H956" s="81"/>
      <c r="I956" s="75"/>
      <c r="J956" s="81"/>
      <c r="K956" s="75"/>
      <c r="L956" s="81"/>
      <c r="M956" s="75"/>
      <c r="N956" s="81"/>
      <c r="O956" s="75"/>
      <c r="P956" s="81"/>
      <c r="R956" s="75"/>
      <c r="S956" s="81"/>
      <c r="T956" s="75"/>
      <c r="U956" s="81"/>
      <c r="V956" s="75"/>
      <c r="W956" s="81"/>
      <c r="X956" s="75"/>
      <c r="Y956" s="81"/>
      <c r="Z956" s="75"/>
      <c r="AA956" s="81"/>
      <c r="AB956" s="75"/>
      <c r="AC956" s="81"/>
      <c r="AT956" s="81"/>
      <c r="AU956" s="75"/>
      <c r="AV956" s="81"/>
      <c r="AW956" s="75"/>
      <c r="AX956" s="81"/>
      <c r="AY956" s="75"/>
      <c r="AZ956" s="81"/>
      <c r="BA956" s="75"/>
      <c r="BB956" s="81"/>
      <c r="BC956" s="75"/>
      <c r="BD956" s="81"/>
      <c r="BE956" s="75"/>
      <c r="BF956" s="81"/>
      <c r="BG956" s="75"/>
      <c r="BH956" s="81"/>
      <c r="BI956" s="75"/>
      <c r="BJ956" s="81"/>
      <c r="BK956" s="75"/>
      <c r="BL956" s="81"/>
      <c r="BM956" s="75"/>
      <c r="BN956" s="81"/>
      <c r="BO956" s="75"/>
      <c r="BP956" s="81"/>
      <c r="BQ956" s="75"/>
      <c r="BR956" s="81"/>
      <c r="BS956" s="75"/>
      <c r="BT956" s="81"/>
      <c r="BU956" s="75"/>
      <c r="BV956" s="81"/>
      <c r="BW956" s="75"/>
      <c r="BX956" s="81"/>
      <c r="BY956" s="75"/>
      <c r="BZ956" s="81"/>
      <c r="CA956" s="75"/>
      <c r="CB956" s="81"/>
      <c r="CC956" s="75"/>
      <c r="CD956" s="81"/>
      <c r="CE956" s="75"/>
      <c r="CF956" s="81"/>
      <c r="CG956" s="75"/>
      <c r="CH956" s="81"/>
      <c r="CI956" s="75"/>
      <c r="CJ956" s="81"/>
      <c r="CK956" s="75"/>
      <c r="CL956" s="81"/>
      <c r="CM956" s="75"/>
      <c r="CN956" s="81"/>
      <c r="CO956" s="75"/>
      <c r="CP956" s="81"/>
      <c r="CQ956" s="75"/>
      <c r="CR956" s="81"/>
      <c r="CS956" s="75"/>
      <c r="CT956" s="81"/>
      <c r="CU956" s="75"/>
      <c r="CV956" s="81"/>
      <c r="CW956" s="75"/>
      <c r="CX956" s="81"/>
      <c r="CY956" s="75"/>
      <c r="CZ956" s="81"/>
      <c r="DA956" s="75"/>
      <c r="DB956" s="81"/>
      <c r="DC956" s="75"/>
      <c r="DD956" s="81"/>
      <c r="DE956" s="75"/>
      <c r="DF956" s="81"/>
      <c r="DG956" s="75"/>
      <c r="DH956" s="81"/>
      <c r="DI956" s="75"/>
      <c r="DJ956" s="81"/>
      <c r="DK956" s="75"/>
      <c r="DL956" s="81"/>
      <c r="DM956" s="75"/>
      <c r="DN956" s="81"/>
      <c r="DO956" s="75"/>
      <c r="DP956" s="81"/>
      <c r="DQ956" s="75"/>
      <c r="DR956" s="81"/>
      <c r="DS956" s="75"/>
      <c r="DT956" s="81"/>
      <c r="DU956" s="75"/>
      <c r="DV956" s="81"/>
      <c r="DW956" s="75"/>
      <c r="DX956" s="81"/>
      <c r="DY956" s="75"/>
      <c r="DZ956" s="81"/>
      <c r="EA956" s="75"/>
      <c r="EB956" s="81"/>
      <c r="EC956" s="75"/>
      <c r="ED956" s="81"/>
      <c r="EE956" s="75"/>
      <c r="EF956" s="81"/>
      <c r="EG956" s="75"/>
      <c r="EH956" s="81"/>
      <c r="EI956" s="75"/>
      <c r="EJ956" s="81"/>
      <c r="EK956" s="75"/>
      <c r="EL956" s="81"/>
      <c r="EM956" s="75"/>
      <c r="EN956" s="81"/>
      <c r="EO956" s="75"/>
      <c r="EP956" s="81"/>
      <c r="EQ956" s="75"/>
      <c r="ER956" s="81"/>
      <c r="ES956" s="75"/>
      <c r="ET956" s="81"/>
      <c r="EU956" s="75"/>
      <c r="EV956" s="81"/>
      <c r="EW956" s="75"/>
      <c r="EX956" s="81"/>
      <c r="EY956" s="75"/>
      <c r="EZ956" s="81"/>
      <c r="FA956" s="75"/>
      <c r="FB956" s="81"/>
      <c r="FC956" s="75"/>
      <c r="FD956" s="81"/>
      <c r="FE956" s="75"/>
      <c r="FF956" s="81"/>
      <c r="FG956" s="75"/>
      <c r="FH956" s="81"/>
      <c r="FI956" s="75"/>
      <c r="FJ956" s="81"/>
      <c r="FK956" s="75"/>
      <c r="FL956" s="81"/>
      <c r="FM956" s="75"/>
      <c r="FN956" s="81"/>
      <c r="FO956" s="75"/>
      <c r="FP956" s="81"/>
      <c r="FQ956" s="75"/>
      <c r="FR956" s="81"/>
      <c r="FS956" s="75"/>
      <c r="FT956" s="81"/>
      <c r="FU956" s="75"/>
      <c r="FV956" s="81"/>
      <c r="FW956" s="75"/>
      <c r="FX956" s="81"/>
      <c r="FY956" s="75"/>
      <c r="FZ956" s="81"/>
      <c r="GA956" s="75"/>
      <c r="GB956" s="81"/>
      <c r="GC956" s="75"/>
      <c r="GD956" s="81"/>
      <c r="GE956" s="75"/>
      <c r="GF956" s="81"/>
      <c r="GG956" s="75"/>
      <c r="GH956" s="81"/>
      <c r="GI956" s="75"/>
      <c r="GJ956" s="81"/>
      <c r="GK956" s="75"/>
      <c r="GL956" s="81"/>
      <c r="GM956" s="75"/>
      <c r="GN956" s="81"/>
      <c r="GO956" s="75"/>
      <c r="GP956" s="81"/>
      <c r="GQ956" s="75"/>
      <c r="GR956" s="81"/>
      <c r="GS956" s="75"/>
      <c r="GT956" s="81"/>
      <c r="GU956" s="75"/>
      <c r="GV956" s="81"/>
      <c r="GW956" s="75"/>
      <c r="GX956" s="81"/>
      <c r="GY956" s="75"/>
      <c r="GZ956" s="81"/>
      <c r="HA956" s="75"/>
      <c r="HB956" s="81"/>
      <c r="HC956" s="75"/>
      <c r="HD956" s="81"/>
      <c r="HE956" s="75"/>
      <c r="HF956" s="81"/>
      <c r="HG956" s="75"/>
      <c r="HH956" s="81"/>
      <c r="HI956" s="75"/>
      <c r="HJ956" s="81"/>
      <c r="HK956" s="75"/>
      <c r="HL956" s="81"/>
      <c r="HM956" s="75"/>
      <c r="HN956" s="81"/>
      <c r="HO956" s="75"/>
      <c r="HP956" s="81"/>
      <c r="HQ956" s="75"/>
      <c r="HR956" s="81"/>
      <c r="HS956" s="75"/>
      <c r="HT956" s="81"/>
      <c r="HU956" s="75"/>
      <c r="HV956" s="81"/>
      <c r="HW956" s="75"/>
      <c r="HX956" s="81"/>
      <c r="HY956" s="75"/>
      <c r="HZ956" s="81"/>
      <c r="IA956" s="75"/>
      <c r="IB956" s="81"/>
      <c r="IC956" s="75"/>
      <c r="ID956" s="81"/>
      <c r="IE956" s="75"/>
      <c r="IF956" s="81"/>
      <c r="IG956" s="75"/>
      <c r="IH956" s="81"/>
      <c r="II956" s="75"/>
      <c r="IJ956" s="81"/>
      <c r="IK956" s="75"/>
      <c r="IL956" s="81"/>
      <c r="IM956" s="75"/>
      <c r="IN956" s="81"/>
      <c r="IO956" s="75"/>
      <c r="IP956" s="81"/>
      <c r="IQ956" s="75"/>
      <c r="IR956" s="81"/>
      <c r="IS956" s="75"/>
      <c r="IT956" s="81"/>
      <c r="IU956" s="75"/>
      <c r="IV956" s="81"/>
      <c r="IW956" s="75"/>
      <c r="IX956" s="81"/>
      <c r="IY956" s="75"/>
      <c r="IZ956" s="81"/>
      <c r="JA956" s="75"/>
      <c r="JB956" s="81"/>
      <c r="JC956" s="75"/>
      <c r="JD956" s="81"/>
      <c r="JE956" s="75"/>
      <c r="JF956" s="81"/>
      <c r="JG956" s="75"/>
      <c r="JH956" s="81"/>
      <c r="JI956" s="75"/>
      <c r="JJ956" s="81"/>
      <c r="JK956" s="75"/>
      <c r="JL956" s="81"/>
      <c r="JM956" s="75"/>
      <c r="JN956" s="81"/>
      <c r="JO956" s="75"/>
      <c r="JP956" s="81"/>
      <c r="JQ956" s="75"/>
      <c r="JR956" s="81"/>
      <c r="JS956" s="75"/>
      <c r="JT956" s="81"/>
      <c r="JU956" s="75"/>
      <c r="JV956" s="81"/>
      <c r="JW956" s="75"/>
      <c r="JX956" s="81"/>
      <c r="JY956" s="75"/>
      <c r="JZ956" s="81"/>
      <c r="KA956" s="75"/>
      <c r="KB956" s="81"/>
      <c r="KC956" s="75"/>
      <c r="KD956" s="81"/>
      <c r="KE956" s="75"/>
      <c r="KF956" s="81"/>
      <c r="KG956" s="75"/>
      <c r="KH956" s="81"/>
      <c r="KI956" s="75"/>
      <c r="KJ956" s="81"/>
      <c r="KK956" s="75"/>
      <c r="KL956" s="81"/>
      <c r="KM956" s="75"/>
      <c r="KN956" s="81"/>
      <c r="KO956" s="75"/>
      <c r="KP956" s="81"/>
      <c r="KQ956" s="75"/>
      <c r="KR956" s="81"/>
      <c r="KS956" s="75"/>
      <c r="KT956" s="81"/>
      <c r="KU956" s="75"/>
      <c r="KV956" s="81"/>
      <c r="KW956" s="75"/>
      <c r="KX956" s="81"/>
      <c r="KY956" s="75"/>
      <c r="KZ956" s="81"/>
      <c r="LA956" s="75"/>
      <c r="LB956" s="81"/>
      <c r="LC956" s="75"/>
      <c r="LD956" s="81"/>
      <c r="LE956" s="75"/>
      <c r="LF956" s="81"/>
      <c r="LG956" s="75"/>
      <c r="LH956" s="81"/>
      <c r="LI956" s="75"/>
      <c r="LJ956" s="81"/>
      <c r="LK956" s="75"/>
      <c r="LL956" s="81"/>
      <c r="LM956" s="75"/>
      <c r="LN956" s="81"/>
      <c r="LO956" s="75"/>
      <c r="LP956" s="81"/>
      <c r="LQ956" s="75"/>
      <c r="LR956" s="81"/>
      <c r="LS956" s="75"/>
      <c r="LT956" s="81"/>
      <c r="LU956" s="75"/>
      <c r="LV956" s="81"/>
      <c r="LW956" s="75"/>
      <c r="LX956" s="81"/>
      <c r="LY956" s="75"/>
      <c r="LZ956" s="81"/>
      <c r="MA956" s="75"/>
      <c r="MB956" s="81"/>
      <c r="MC956" s="75"/>
      <c r="MD956" s="81"/>
      <c r="ME956" s="75"/>
      <c r="MF956" s="81"/>
      <c r="MG956" s="75"/>
      <c r="MH956" s="81"/>
      <c r="MI956" s="75"/>
      <c r="MJ956" s="81"/>
      <c r="MK956" s="75"/>
      <c r="ML956" s="81"/>
      <c r="MM956" s="75"/>
      <c r="MN956" s="81"/>
      <c r="MO956" s="75"/>
      <c r="MP956" s="81"/>
      <c r="MQ956" s="75"/>
      <c r="MR956" s="81"/>
      <c r="MS956" s="75"/>
      <c r="MT956" s="81"/>
      <c r="MU956" s="75"/>
      <c r="MV956" s="81"/>
      <c r="MW956" s="75"/>
      <c r="MX956" s="81"/>
      <c r="MY956" s="75"/>
      <c r="MZ956" s="81"/>
      <c r="NA956" s="75"/>
      <c r="NB956" s="81"/>
      <c r="NC956" s="75"/>
      <c r="ND956" s="81"/>
      <c r="NE956" s="75"/>
      <c r="NF956" s="81"/>
      <c r="NG956" s="75"/>
      <c r="NH956" s="81"/>
      <c r="NI956" s="75"/>
      <c r="NJ956" s="81"/>
      <c r="NK956" s="75"/>
      <c r="NL956" s="81"/>
      <c r="NM956" s="75"/>
      <c r="NN956" s="81"/>
      <c r="NO956" s="75"/>
      <c r="NP956" s="81"/>
      <c r="NQ956" s="75"/>
      <c r="NR956" s="81"/>
      <c r="NS956" s="75"/>
      <c r="NT956" s="81"/>
      <c r="NU956" s="75"/>
      <c r="NV956" s="81"/>
      <c r="NW956" s="75"/>
      <c r="NX956" s="81"/>
      <c r="NY956" s="75"/>
      <c r="NZ956" s="81"/>
      <c r="OA956" s="75"/>
      <c r="OB956" s="81"/>
      <c r="OC956" s="75"/>
      <c r="OD956" s="81"/>
      <c r="OE956" s="75"/>
      <c r="OF956" s="81"/>
      <c r="OG956" s="75"/>
      <c r="OH956" s="81"/>
      <c r="OI956" s="75"/>
      <c r="OJ956" s="81"/>
      <c r="OK956" s="75"/>
      <c r="OL956" s="81"/>
      <c r="OM956" s="75"/>
      <c r="ON956" s="81"/>
      <c r="OO956" s="75"/>
      <c r="OP956" s="81"/>
      <c r="OQ956" s="75"/>
      <c r="OR956" s="81"/>
      <c r="OS956" s="75"/>
      <c r="OT956" s="81"/>
      <c r="OU956" s="75"/>
      <c r="OV956" s="81"/>
      <c r="OW956" s="75"/>
      <c r="OX956" s="81"/>
      <c r="OY956" s="75"/>
      <c r="OZ956" s="81"/>
      <c r="PA956" s="75"/>
      <c r="PB956" s="81"/>
      <c r="PC956" s="75"/>
      <c r="PD956" s="81"/>
      <c r="PE956" s="75"/>
      <c r="PF956" s="81"/>
      <c r="PG956" s="75"/>
      <c r="PH956" s="81"/>
      <c r="PI956" s="75"/>
      <c r="PJ956" s="81"/>
      <c r="PK956" s="75"/>
      <c r="PL956" s="81"/>
      <c r="PM956" s="75"/>
      <c r="PN956" s="81"/>
      <c r="PO956" s="75"/>
      <c r="PP956" s="81"/>
      <c r="PQ956" s="75"/>
      <c r="PR956" s="81"/>
      <c r="PS956" s="75"/>
      <c r="PT956" s="81"/>
      <c r="PU956" s="75"/>
      <c r="PV956" s="81"/>
      <c r="PW956" s="75"/>
      <c r="PX956" s="81"/>
      <c r="PY956" s="75"/>
      <c r="PZ956" s="81"/>
      <c r="QA956" s="75"/>
      <c r="QB956" s="81"/>
      <c r="QC956" s="75"/>
      <c r="QD956" s="81"/>
      <c r="QE956" s="75"/>
      <c r="QF956" s="81"/>
      <c r="QG956" s="75"/>
      <c r="QH956" s="81"/>
      <c r="QI956" s="75"/>
      <c r="QJ956" s="81"/>
      <c r="QK956" s="75"/>
      <c r="QL956" s="81"/>
      <c r="QM956" s="75"/>
      <c r="QN956" s="81"/>
      <c r="QO956" s="75"/>
      <c r="QP956" s="81"/>
      <c r="QQ956" s="75"/>
      <c r="QR956" s="81"/>
      <c r="QS956" s="75"/>
      <c r="QT956" s="81"/>
      <c r="QU956" s="75"/>
      <c r="QV956" s="81"/>
      <c r="QW956" s="75"/>
      <c r="QX956" s="81"/>
      <c r="QY956" s="75"/>
      <c r="QZ956" s="81"/>
      <c r="RA956" s="75"/>
      <c r="RB956" s="81"/>
      <c r="RC956" s="75"/>
      <c r="RD956" s="81"/>
      <c r="RE956" s="75"/>
      <c r="RF956" s="81"/>
      <c r="RG956" s="75"/>
      <c r="RH956" s="81"/>
      <c r="RI956" s="75"/>
      <c r="RJ956" s="81"/>
      <c r="RK956" s="75"/>
      <c r="RL956" s="81"/>
      <c r="RM956" s="75"/>
      <c r="RN956" s="81"/>
      <c r="RO956" s="75"/>
      <c r="RP956" s="81"/>
      <c r="RQ956" s="75"/>
      <c r="RR956" s="81"/>
      <c r="RS956" s="75"/>
      <c r="RT956" s="81"/>
      <c r="RU956" s="75"/>
      <c r="RV956" s="81"/>
      <c r="RW956" s="75"/>
      <c r="RX956" s="81"/>
      <c r="RY956" s="75"/>
      <c r="RZ956" s="81"/>
      <c r="SA956" s="75"/>
      <c r="SB956" s="81"/>
      <c r="SC956" s="75"/>
      <c r="SD956" s="81"/>
      <c r="SE956" s="75"/>
      <c r="SF956" s="81"/>
      <c r="SG956" s="75"/>
      <c r="SH956" s="81"/>
      <c r="SI956" s="75"/>
      <c r="SJ956" s="81"/>
      <c r="SK956" s="75"/>
      <c r="SL956" s="81"/>
      <c r="SM956" s="75"/>
      <c r="SN956" s="81"/>
      <c r="SO956" s="75"/>
      <c r="SP956" s="81"/>
      <c r="SQ956" s="75"/>
      <c r="SR956" s="81"/>
      <c r="SS956" s="75"/>
      <c r="ST956" s="81"/>
      <c r="SU956" s="75"/>
      <c r="SV956" s="81"/>
      <c r="SW956" s="75"/>
      <c r="SX956" s="81"/>
      <c r="SY956" s="75"/>
      <c r="SZ956" s="81"/>
      <c r="TA956" s="75"/>
      <c r="TB956" s="81"/>
      <c r="TC956" s="75"/>
      <c r="TD956" s="81"/>
      <c r="TE956" s="75"/>
      <c r="TF956" s="81"/>
      <c r="TG956" s="75"/>
      <c r="TH956" s="81"/>
      <c r="TI956" s="75"/>
      <c r="TJ956" s="81"/>
      <c r="TK956" s="75"/>
      <c r="TL956" s="81"/>
      <c r="TM956" s="75"/>
      <c r="TN956" s="81"/>
      <c r="TO956" s="75"/>
      <c r="TP956" s="81"/>
      <c r="TQ956" s="75"/>
      <c r="TR956" s="81"/>
      <c r="TS956" s="75"/>
      <c r="TT956" s="81"/>
      <c r="TU956" s="75"/>
      <c r="TV956" s="81"/>
      <c r="TW956" s="75"/>
      <c r="TX956" s="81"/>
      <c r="TY956" s="75"/>
      <c r="TZ956" s="81"/>
      <c r="UA956" s="75"/>
      <c r="UB956" s="81"/>
      <c r="UC956" s="75"/>
      <c r="UD956" s="81"/>
      <c r="UE956" s="75"/>
      <c r="UF956" s="81"/>
      <c r="UG956" s="75"/>
      <c r="UH956" s="81"/>
      <c r="UI956" s="75"/>
      <c r="UJ956" s="81"/>
      <c r="UK956" s="75"/>
      <c r="UL956" s="81"/>
      <c r="UM956" s="75"/>
      <c r="UN956" s="81"/>
      <c r="UO956" s="75"/>
      <c r="UP956" s="81"/>
      <c r="UQ956" s="75"/>
      <c r="UR956" s="81"/>
      <c r="US956" s="75"/>
      <c r="UT956" s="81"/>
      <c r="UU956" s="75"/>
      <c r="UV956" s="81"/>
      <c r="UW956" s="75"/>
      <c r="UX956" s="81"/>
      <c r="UY956" s="75"/>
      <c r="UZ956" s="81"/>
      <c r="VA956" s="75"/>
      <c r="VB956" s="81"/>
      <c r="VC956" s="75"/>
      <c r="VD956" s="81"/>
      <c r="VE956" s="75"/>
      <c r="VF956" s="81"/>
      <c r="VG956" s="75"/>
      <c r="VH956" s="81"/>
      <c r="VI956" s="75"/>
      <c r="VJ956" s="81"/>
      <c r="VK956" s="75"/>
      <c r="VL956" s="81"/>
      <c r="VM956" s="75"/>
      <c r="VN956" s="81"/>
      <c r="VO956" s="75"/>
      <c r="VP956" s="81"/>
      <c r="VQ956" s="75"/>
      <c r="VR956" s="81"/>
      <c r="VS956" s="75"/>
      <c r="VT956" s="81"/>
      <c r="VU956" s="75"/>
      <c r="VV956" s="81"/>
      <c r="VW956" s="75"/>
      <c r="VX956" s="81"/>
      <c r="VY956" s="75"/>
      <c r="VZ956" s="81"/>
      <c r="WA956" s="75"/>
      <c r="WB956" s="81"/>
      <c r="WC956" s="75"/>
      <c r="WD956" s="81"/>
      <c r="WE956" s="75"/>
      <c r="WF956" s="81"/>
      <c r="WG956" s="75"/>
      <c r="WH956" s="81"/>
      <c r="WI956" s="75"/>
      <c r="WJ956" s="81"/>
      <c r="WK956" s="75"/>
      <c r="WL956" s="81"/>
      <c r="WM956" s="75"/>
      <c r="WN956" s="81"/>
      <c r="WO956" s="75"/>
      <c r="WP956" s="81"/>
      <c r="WQ956" s="75"/>
      <c r="WR956" s="81"/>
      <c r="WS956" s="75"/>
      <c r="WT956" s="81"/>
      <c r="WU956" s="75"/>
      <c r="WV956" s="81"/>
      <c r="WW956" s="75"/>
      <c r="WX956" s="81"/>
      <c r="WY956" s="75"/>
      <c r="WZ956" s="81"/>
      <c r="XA956" s="75"/>
      <c r="XB956" s="81"/>
      <c r="XC956" s="75"/>
      <c r="XD956" s="81"/>
      <c r="XE956" s="75"/>
      <c r="XF956" s="81"/>
      <c r="XG956" s="75"/>
      <c r="XH956" s="81"/>
      <c r="XI956" s="75"/>
      <c r="XJ956" s="81"/>
      <c r="XK956" s="75"/>
      <c r="XL956" s="81"/>
      <c r="XM956" s="75"/>
      <c r="XN956" s="81"/>
      <c r="XO956" s="75"/>
      <c r="XP956" s="81"/>
      <c r="XQ956" s="75"/>
      <c r="XR956" s="81"/>
      <c r="XS956" s="75"/>
      <c r="XT956" s="81"/>
      <c r="XU956" s="75"/>
      <c r="XV956" s="81"/>
      <c r="XW956" s="75"/>
      <c r="XX956" s="81"/>
      <c r="XY956" s="75"/>
      <c r="XZ956" s="81"/>
      <c r="YA956" s="75"/>
      <c r="YB956" s="81"/>
      <c r="YC956" s="75"/>
      <c r="YD956" s="81"/>
      <c r="YE956" s="75"/>
      <c r="YF956" s="81"/>
      <c r="YG956" s="75"/>
      <c r="YH956" s="81"/>
      <c r="YI956" s="75"/>
      <c r="YJ956" s="81"/>
      <c r="YK956" s="75"/>
      <c r="YL956" s="81"/>
      <c r="YM956" s="75"/>
      <c r="YN956" s="81"/>
      <c r="YO956" s="75"/>
      <c r="YP956" s="81"/>
      <c r="YQ956" s="75"/>
      <c r="YR956" s="81"/>
      <c r="YS956" s="75"/>
      <c r="YT956" s="81"/>
      <c r="YU956" s="75"/>
      <c r="YV956" s="81"/>
      <c r="YW956" s="75"/>
      <c r="YX956" s="81"/>
      <c r="YY956" s="75"/>
      <c r="YZ956" s="81"/>
      <c r="ZA956" s="75"/>
      <c r="ZB956" s="81"/>
      <c r="ZC956" s="75"/>
      <c r="ZD956" s="81"/>
      <c r="ZE956" s="75"/>
      <c r="ZF956" s="81"/>
      <c r="ZG956" s="75"/>
      <c r="ZH956" s="81"/>
      <c r="ZI956" s="75"/>
      <c r="ZJ956" s="81"/>
      <c r="ZK956" s="75"/>
      <c r="ZL956" s="81"/>
      <c r="ZM956" s="75"/>
      <c r="ZN956" s="81"/>
      <c r="ZO956" s="75"/>
      <c r="ZP956" s="81"/>
      <c r="ZQ956" s="75"/>
      <c r="ZR956" s="81"/>
      <c r="ZS956" s="75"/>
      <c r="ZT956" s="81"/>
      <c r="ZU956" s="75"/>
      <c r="ZV956" s="81"/>
      <c r="ZW956" s="75"/>
      <c r="ZX956" s="81"/>
      <c r="ZY956" s="75"/>
      <c r="ZZ956" s="81"/>
      <c r="AAA956" s="75"/>
      <c r="AAB956" s="81"/>
      <c r="AAC956" s="75"/>
      <c r="AAD956" s="81"/>
      <c r="AAE956" s="75"/>
      <c r="AAF956" s="81"/>
      <c r="AAG956" s="75"/>
      <c r="AAH956" s="81"/>
      <c r="AAI956" s="75"/>
      <c r="AAJ956" s="81"/>
      <c r="AAK956" s="75"/>
      <c r="AAL956" s="81"/>
      <c r="AAM956" s="75"/>
      <c r="AAN956" s="81"/>
      <c r="AAO956" s="75"/>
      <c r="AAP956" s="81"/>
      <c r="AAQ956" s="75"/>
      <c r="AAR956" s="81"/>
      <c r="AAS956" s="75"/>
      <c r="AAT956" s="81"/>
      <c r="AAU956" s="75"/>
      <c r="AAV956" s="81"/>
      <c r="AAW956" s="75"/>
      <c r="AAX956" s="81"/>
      <c r="AAY956" s="75"/>
      <c r="AAZ956" s="81"/>
      <c r="ABA956" s="75"/>
      <c r="ABB956" s="81"/>
      <c r="ABC956" s="75"/>
      <c r="ABD956" s="81"/>
      <c r="ABE956" s="75"/>
      <c r="ABF956" s="81"/>
      <c r="ABG956" s="75"/>
      <c r="ABH956" s="81"/>
      <c r="ABI956" s="75"/>
      <c r="ABJ956" s="81"/>
      <c r="ABK956" s="75"/>
      <c r="ABL956" s="81"/>
      <c r="ABM956" s="75"/>
      <c r="ABN956" s="81"/>
      <c r="ABO956" s="75"/>
      <c r="ABP956" s="81"/>
      <c r="ABQ956" s="75"/>
      <c r="ABR956" s="81"/>
      <c r="ABS956" s="75"/>
      <c r="ABT956" s="81"/>
      <c r="ABU956" s="75"/>
      <c r="ABV956" s="81"/>
      <c r="ABW956" s="75"/>
      <c r="ABX956" s="81"/>
      <c r="ABY956" s="75"/>
      <c r="ABZ956" s="81"/>
      <c r="ACA956" s="75"/>
      <c r="ACB956" s="81"/>
      <c r="ACC956" s="75"/>
      <c r="ACD956" s="81"/>
      <c r="ACE956" s="75"/>
      <c r="ACF956" s="81"/>
      <c r="ACG956" s="75"/>
      <c r="ACH956" s="81"/>
      <c r="ACI956" s="75"/>
      <c r="ACJ956" s="81"/>
      <c r="ACK956" s="75"/>
      <c r="ACL956" s="81"/>
      <c r="ACM956" s="75"/>
      <c r="ACN956" s="81"/>
      <c r="ACO956" s="75"/>
      <c r="ACP956" s="81"/>
      <c r="ACQ956" s="75"/>
      <c r="ACR956" s="81"/>
      <c r="ACS956" s="75"/>
      <c r="ACT956" s="81"/>
      <c r="ACU956" s="75"/>
      <c r="ACV956" s="81"/>
      <c r="ACW956" s="75"/>
      <c r="ACX956" s="81"/>
      <c r="ACY956" s="75"/>
      <c r="ACZ956" s="81"/>
      <c r="ADA956" s="75"/>
      <c r="ADB956" s="81"/>
      <c r="ADC956" s="75"/>
      <c r="ADD956" s="81"/>
      <c r="ADE956" s="75"/>
      <c r="ADF956" s="81"/>
      <c r="ADG956" s="75"/>
      <c r="ADH956" s="81"/>
      <c r="ADI956" s="75"/>
      <c r="ADJ956" s="81"/>
      <c r="ADK956" s="75"/>
      <c r="ADL956" s="81"/>
      <c r="ADM956" s="75"/>
      <c r="ADN956" s="81"/>
      <c r="ADO956" s="75"/>
      <c r="ADP956" s="81"/>
      <c r="ADQ956" s="75"/>
      <c r="ADR956" s="81"/>
      <c r="ADS956" s="75"/>
      <c r="ADT956" s="81"/>
      <c r="ADU956" s="75"/>
      <c r="ADV956" s="81"/>
      <c r="ADW956" s="75"/>
      <c r="ADX956" s="81"/>
      <c r="ADY956" s="75"/>
      <c r="ADZ956" s="81"/>
      <c r="AEA956" s="75"/>
      <c r="AEB956" s="81"/>
      <c r="AEC956" s="75"/>
      <c r="AED956" s="81"/>
      <c r="AEE956" s="75"/>
      <c r="AEF956" s="81"/>
      <c r="AEG956" s="75"/>
      <c r="AEH956" s="81"/>
      <c r="AEI956" s="75"/>
      <c r="AEJ956" s="81"/>
      <c r="AEK956" s="75"/>
      <c r="AEL956" s="81"/>
      <c r="AEM956" s="75"/>
      <c r="AEN956" s="81"/>
      <c r="AEO956" s="75"/>
      <c r="AEP956" s="81"/>
      <c r="AEQ956" s="75"/>
      <c r="AER956" s="81"/>
      <c r="AES956" s="75"/>
      <c r="AET956" s="81"/>
      <c r="AEU956" s="75"/>
      <c r="AEV956" s="81"/>
      <c r="AEW956" s="75"/>
      <c r="AEX956" s="81"/>
      <c r="AEY956" s="75"/>
      <c r="AEZ956" s="81"/>
      <c r="AFA956" s="75"/>
      <c r="AFB956" s="81"/>
      <c r="AFC956" s="75"/>
      <c r="AFD956" s="81"/>
      <c r="AFE956" s="75"/>
      <c r="AFF956" s="81"/>
      <c r="AFG956" s="75"/>
      <c r="AFH956" s="81"/>
      <c r="AFI956" s="75"/>
      <c r="AFJ956" s="81"/>
      <c r="AFK956" s="75"/>
      <c r="AFL956" s="81"/>
      <c r="AFM956" s="75"/>
      <c r="AFN956" s="81"/>
      <c r="AFO956" s="75"/>
      <c r="AFP956" s="81"/>
      <c r="AFQ956" s="75"/>
      <c r="AFR956" s="81"/>
      <c r="AFS956" s="75"/>
      <c r="AFT956" s="81"/>
      <c r="AFU956" s="75"/>
      <c r="AFV956" s="81"/>
      <c r="AFW956" s="75"/>
      <c r="AFX956" s="81"/>
      <c r="AFY956" s="75"/>
      <c r="AFZ956" s="81"/>
      <c r="AGA956" s="75"/>
      <c r="AGB956" s="81"/>
      <c r="AGC956" s="75"/>
      <c r="AGD956" s="81"/>
      <c r="AGE956" s="75"/>
      <c r="AGF956" s="81"/>
      <c r="AGG956" s="75"/>
      <c r="AGH956" s="81"/>
      <c r="AGI956" s="75"/>
      <c r="AGJ956" s="81"/>
      <c r="AGK956" s="75"/>
      <c r="AGL956" s="81"/>
      <c r="AGM956" s="75"/>
      <c r="AGN956" s="81"/>
      <c r="AGO956" s="75"/>
      <c r="AGP956" s="81"/>
      <c r="AGQ956" s="75"/>
      <c r="AGR956" s="81"/>
      <c r="AGS956" s="75"/>
      <c r="AGT956" s="81"/>
      <c r="AGU956" s="75"/>
      <c r="AGV956" s="81"/>
      <c r="AGW956" s="75"/>
      <c r="AGX956" s="81"/>
      <c r="AGY956" s="75"/>
      <c r="AGZ956" s="81"/>
      <c r="AHA956" s="75"/>
      <c r="AHB956" s="81"/>
      <c r="AHC956" s="75"/>
      <c r="AHD956" s="81"/>
      <c r="AHE956" s="75"/>
      <c r="AHF956" s="81"/>
      <c r="AHG956" s="75"/>
      <c r="AHH956" s="81"/>
      <c r="AHI956" s="75"/>
      <c r="AHJ956" s="81"/>
      <c r="AHK956" s="75"/>
      <c r="AHL956" s="81"/>
      <c r="AHM956" s="75"/>
      <c r="AHN956" s="81"/>
      <c r="AHO956" s="75"/>
      <c r="AHP956" s="81"/>
      <c r="AHQ956" s="75"/>
      <c r="AHR956" s="81"/>
      <c r="AHS956" s="75"/>
      <c r="AHT956" s="81"/>
      <c r="AHU956" s="75"/>
      <c r="AHV956" s="81"/>
      <c r="AHW956" s="75"/>
      <c r="AHX956" s="81"/>
      <c r="AHY956" s="75"/>
      <c r="AHZ956" s="81"/>
      <c r="AIA956" s="75"/>
      <c r="AIB956" s="81"/>
      <c r="AIC956" s="75"/>
      <c r="AID956" s="81"/>
      <c r="AIE956" s="75"/>
      <c r="AIF956" s="81"/>
      <c r="AIG956" s="75"/>
      <c r="AIH956" s="81"/>
      <c r="AII956" s="75"/>
      <c r="AIJ956" s="81"/>
      <c r="AIK956" s="75"/>
      <c r="AIL956" s="81"/>
      <c r="AIM956" s="75"/>
      <c r="AIN956" s="81"/>
      <c r="AIO956" s="75"/>
      <c r="AIP956" s="81"/>
      <c r="AIQ956" s="75"/>
      <c r="AIR956" s="81"/>
      <c r="AIS956" s="75"/>
      <c r="AIT956" s="81"/>
      <c r="AIU956" s="75"/>
      <c r="AIV956" s="81"/>
      <c r="AIW956" s="75"/>
      <c r="AIX956" s="81"/>
      <c r="AIY956" s="75"/>
      <c r="AIZ956" s="81"/>
      <c r="AJA956" s="75"/>
      <c r="AJB956" s="81"/>
      <c r="AJC956" s="75"/>
      <c r="AJD956" s="81"/>
      <c r="AJE956" s="75"/>
      <c r="AJF956" s="81"/>
      <c r="AJG956" s="75"/>
      <c r="AJH956" s="81"/>
      <c r="AJI956" s="75"/>
      <c r="AJJ956" s="81"/>
      <c r="AJK956" s="75"/>
      <c r="AJL956" s="81"/>
      <c r="AJM956" s="75"/>
      <c r="AJN956" s="81"/>
      <c r="AJO956" s="75"/>
      <c r="AJP956" s="81"/>
      <c r="AJQ956" s="75"/>
      <c r="AJR956" s="81"/>
      <c r="AJS956" s="75"/>
      <c r="AJT956" s="81"/>
      <c r="AJU956" s="75"/>
      <c r="AJV956" s="81"/>
      <c r="AJW956" s="75"/>
      <c r="AJX956" s="81"/>
      <c r="AJY956" s="75"/>
      <c r="AJZ956" s="81"/>
      <c r="AKA956" s="75"/>
      <c r="AKB956" s="81"/>
      <c r="AKC956" s="75"/>
      <c r="AKD956" s="81"/>
      <c r="AKE956" s="75"/>
      <c r="AKF956" s="81"/>
      <c r="AKG956" s="75"/>
      <c r="AKH956" s="81"/>
      <c r="AKI956" s="75"/>
      <c r="AKJ956" s="81"/>
      <c r="AKK956" s="75"/>
      <c r="AKL956" s="81"/>
      <c r="AKM956" s="75"/>
      <c r="AKN956" s="81"/>
      <c r="AKO956" s="75"/>
      <c r="AKP956" s="81"/>
      <c r="AKQ956" s="75"/>
      <c r="AKR956" s="81"/>
      <c r="AKS956" s="75"/>
      <c r="AKT956" s="81"/>
      <c r="AKU956" s="75"/>
      <c r="AKV956" s="81"/>
      <c r="AKW956" s="75"/>
      <c r="AKX956" s="81"/>
      <c r="AKY956" s="75"/>
      <c r="AKZ956" s="81"/>
      <c r="ALA956" s="75"/>
      <c r="ALB956" s="81"/>
      <c r="ALC956" s="75"/>
      <c r="ALD956" s="81"/>
      <c r="ALE956" s="75"/>
      <c r="ALF956" s="81"/>
      <c r="ALG956" s="75"/>
      <c r="ALH956" s="81"/>
      <c r="ALI956" s="75"/>
      <c r="ALJ956" s="81"/>
      <c r="ALK956" s="75"/>
      <c r="ALL956" s="81"/>
      <c r="ALM956" s="75"/>
      <c r="ALN956" s="81"/>
      <c r="ALO956" s="75"/>
      <c r="ALP956" s="81"/>
      <c r="ALQ956" s="75"/>
      <c r="ALR956" s="81"/>
      <c r="ALS956" s="75"/>
      <c r="ALT956" s="81"/>
      <c r="ALU956" s="75"/>
      <c r="ALV956" s="81"/>
      <c r="ALW956" s="75"/>
      <c r="ALX956" s="81"/>
      <c r="ALY956" s="75"/>
      <c r="ALZ956" s="81"/>
      <c r="AMA956" s="75"/>
      <c r="AMB956" s="81"/>
      <c r="AMC956" s="75"/>
      <c r="AMD956" s="81"/>
      <c r="AME956" s="75"/>
      <c r="AMF956" s="81"/>
      <c r="AMG956" s="75"/>
      <c r="AMH956" s="81"/>
      <c r="AMI956" s="75"/>
      <c r="AMJ956" s="81"/>
      <c r="AMK956" s="75"/>
      <c r="AML956" s="81"/>
      <c r="AMM956" s="75"/>
      <c r="AMN956" s="81"/>
      <c r="AMO956" s="75"/>
      <c r="AMP956" s="81"/>
      <c r="AMQ956" s="75"/>
      <c r="AMR956" s="81"/>
      <c r="AMS956" s="75"/>
      <c r="AMT956" s="81"/>
      <c r="AMU956" s="75"/>
      <c r="AMV956" s="81"/>
      <c r="AMW956" s="75"/>
      <c r="AMX956" s="81"/>
      <c r="AMY956" s="75"/>
      <c r="AMZ956" s="81"/>
      <c r="ANA956" s="75"/>
      <c r="ANB956" s="81"/>
      <c r="ANC956" s="75"/>
      <c r="AND956" s="81"/>
      <c r="ANE956" s="75"/>
      <c r="ANF956" s="81"/>
      <c r="ANG956" s="75"/>
      <c r="ANH956" s="81"/>
      <c r="ANI956" s="75"/>
      <c r="ANJ956" s="81"/>
      <c r="ANK956" s="75"/>
      <c r="ANL956" s="81"/>
      <c r="ANM956" s="75"/>
      <c r="ANN956" s="81"/>
      <c r="ANO956" s="75"/>
      <c r="ANP956" s="81"/>
      <c r="ANQ956" s="75"/>
      <c r="ANR956" s="81"/>
      <c r="ANS956" s="75"/>
      <c r="ANT956" s="81"/>
      <c r="ANU956" s="75"/>
      <c r="ANV956" s="81"/>
      <c r="ANW956" s="75"/>
      <c r="ANX956" s="81"/>
      <c r="ANY956" s="75"/>
      <c r="ANZ956" s="81"/>
      <c r="AOA956" s="75"/>
      <c r="AOB956" s="81"/>
      <c r="AOC956" s="75"/>
      <c r="AOD956" s="81"/>
      <c r="AOE956" s="75"/>
      <c r="AOF956" s="81"/>
      <c r="AOG956" s="75"/>
      <c r="AOH956" s="81"/>
      <c r="AOI956" s="75"/>
      <c r="AOJ956" s="81"/>
      <c r="AOK956" s="75"/>
      <c r="AOL956" s="81"/>
      <c r="AOM956" s="75"/>
      <c r="AON956" s="81"/>
      <c r="AOO956" s="75"/>
      <c r="AOP956" s="81"/>
      <c r="AOQ956" s="75"/>
      <c r="AOR956" s="81"/>
      <c r="AOS956" s="75"/>
      <c r="AOT956" s="81"/>
      <c r="AOU956" s="75"/>
      <c r="AOV956" s="81"/>
      <c r="AOW956" s="75"/>
      <c r="AOX956" s="81"/>
      <c r="AOY956" s="75"/>
      <c r="AOZ956" s="81"/>
      <c r="APA956" s="75"/>
      <c r="APB956" s="81"/>
      <c r="APC956" s="75"/>
      <c r="APD956" s="81"/>
      <c r="APE956" s="75"/>
      <c r="APF956" s="81"/>
      <c r="APG956" s="75"/>
      <c r="APH956" s="81"/>
      <c r="API956" s="75"/>
      <c r="APJ956" s="81"/>
      <c r="APK956" s="75"/>
      <c r="APL956" s="81"/>
      <c r="APM956" s="75"/>
      <c r="APN956" s="81"/>
      <c r="APO956" s="75"/>
      <c r="APP956" s="81"/>
      <c r="APQ956" s="75"/>
      <c r="APR956" s="81"/>
      <c r="APS956" s="75"/>
      <c r="APT956" s="81"/>
      <c r="APU956" s="75"/>
      <c r="APV956" s="81"/>
      <c r="APW956" s="75"/>
      <c r="APX956" s="81"/>
      <c r="APY956" s="75"/>
      <c r="APZ956" s="81"/>
      <c r="AQA956" s="75"/>
      <c r="AQB956" s="81"/>
      <c r="AQC956" s="75"/>
      <c r="AQD956" s="81"/>
      <c r="AQE956" s="75"/>
      <c r="AQF956" s="81"/>
      <c r="AQG956" s="75"/>
      <c r="AQH956" s="81"/>
      <c r="AQI956" s="75"/>
      <c r="AQJ956" s="81"/>
      <c r="AQK956" s="75"/>
      <c r="AQL956" s="81"/>
      <c r="AQM956" s="75"/>
      <c r="AQN956" s="81"/>
      <c r="AQO956" s="75"/>
      <c r="AQP956" s="81"/>
      <c r="AQQ956" s="75"/>
      <c r="AQR956" s="81"/>
      <c r="AQS956" s="75"/>
      <c r="AQT956" s="81"/>
      <c r="AQU956" s="75"/>
      <c r="AQV956" s="81"/>
      <c r="AQW956" s="75"/>
      <c r="AQX956" s="81"/>
      <c r="AQY956" s="75"/>
      <c r="AQZ956" s="81"/>
      <c r="ARA956" s="75"/>
      <c r="ARB956" s="81"/>
      <c r="ARC956" s="75"/>
      <c r="ARD956" s="81"/>
      <c r="ARE956" s="75"/>
      <c r="ARF956" s="81"/>
      <c r="ARG956" s="75"/>
      <c r="ARH956" s="81"/>
      <c r="ARI956" s="75"/>
      <c r="ARJ956" s="81"/>
      <c r="ARK956" s="75"/>
      <c r="ARL956" s="81"/>
      <c r="ARM956" s="75"/>
      <c r="ARN956" s="81"/>
      <c r="ARO956" s="75"/>
      <c r="ARP956" s="81"/>
      <c r="ARQ956" s="75"/>
      <c r="ARR956" s="81"/>
      <c r="ARS956" s="75"/>
      <c r="ART956" s="81"/>
      <c r="ARU956" s="75"/>
      <c r="ARV956" s="81"/>
      <c r="ARW956" s="75"/>
      <c r="ARX956" s="81"/>
      <c r="ARY956" s="75"/>
      <c r="ARZ956" s="81"/>
      <c r="ASA956" s="75"/>
      <c r="ASB956" s="81"/>
      <c r="ASC956" s="75"/>
      <c r="ASD956" s="81"/>
      <c r="ASE956" s="75"/>
      <c r="ASF956" s="81"/>
      <c r="ASG956" s="75"/>
      <c r="ASH956" s="81"/>
      <c r="ASI956" s="75"/>
      <c r="ASJ956" s="81"/>
      <c r="ASK956" s="75"/>
      <c r="ASL956" s="81"/>
      <c r="ASM956" s="75"/>
      <c r="ASN956" s="81"/>
      <c r="ASO956" s="75"/>
      <c r="ASP956" s="81"/>
      <c r="ASQ956" s="75"/>
      <c r="ASR956" s="81"/>
      <c r="ASS956" s="75"/>
      <c r="AST956" s="81"/>
      <c r="ASU956" s="75"/>
      <c r="ASV956" s="81"/>
      <c r="ASW956" s="75"/>
      <c r="ASX956" s="81"/>
      <c r="ASY956" s="75"/>
      <c r="ASZ956" s="81"/>
      <c r="ATA956" s="75"/>
      <c r="ATB956" s="81"/>
      <c r="ATC956" s="75"/>
      <c r="ATD956" s="81"/>
      <c r="ATE956" s="75"/>
      <c r="ATF956" s="81"/>
      <c r="ATG956" s="75"/>
      <c r="ATH956" s="81"/>
      <c r="ATI956" s="75"/>
      <c r="ATJ956" s="81"/>
      <c r="ATK956" s="75"/>
      <c r="ATL956" s="81"/>
      <c r="ATM956" s="75"/>
      <c r="ATN956" s="81"/>
      <c r="ATO956" s="75"/>
      <c r="ATP956" s="81"/>
      <c r="ATQ956" s="75"/>
      <c r="ATR956" s="81"/>
      <c r="ATS956" s="75"/>
      <c r="ATT956" s="81"/>
      <c r="ATU956" s="75"/>
      <c r="ATV956" s="81"/>
      <c r="ATW956" s="75"/>
      <c r="ATX956" s="81"/>
      <c r="ATY956" s="75"/>
      <c r="ATZ956" s="81"/>
      <c r="AUA956" s="75"/>
      <c r="AUB956" s="81"/>
      <c r="AUC956" s="75"/>
      <c r="AUD956" s="81"/>
      <c r="AUE956" s="75"/>
      <c r="AUF956" s="81"/>
      <c r="AUG956" s="75"/>
      <c r="AUH956" s="81"/>
      <c r="AUI956" s="75"/>
      <c r="AUJ956" s="81"/>
      <c r="AUK956" s="75"/>
      <c r="AUL956" s="81"/>
      <c r="AUM956" s="75"/>
      <c r="AUN956" s="81"/>
      <c r="AUO956" s="75"/>
      <c r="AUP956" s="81"/>
      <c r="AUQ956" s="75"/>
      <c r="AUR956" s="81"/>
      <c r="AUS956" s="75"/>
      <c r="AUT956" s="81"/>
      <c r="AUU956" s="75"/>
      <c r="AUV956" s="81"/>
      <c r="AUW956" s="75"/>
      <c r="AUX956" s="81"/>
      <c r="AUY956" s="75"/>
      <c r="AUZ956" s="81"/>
      <c r="AVA956" s="75"/>
      <c r="AVB956" s="81"/>
      <c r="AVC956" s="75"/>
      <c r="AVD956" s="81"/>
      <c r="AVE956" s="75"/>
      <c r="AVF956" s="81"/>
      <c r="AVG956" s="75"/>
      <c r="AVH956" s="81"/>
      <c r="AVI956" s="75"/>
      <c r="AVJ956" s="81"/>
      <c r="AVK956" s="75"/>
      <c r="AVL956" s="81"/>
      <c r="AVM956" s="75"/>
      <c r="AVN956" s="81"/>
      <c r="AVO956" s="75"/>
      <c r="AVP956" s="81"/>
      <c r="AVQ956" s="75"/>
      <c r="AVR956" s="81"/>
      <c r="AVS956" s="75"/>
      <c r="AVT956" s="81"/>
      <c r="AVU956" s="75"/>
      <c r="AVV956" s="81"/>
      <c r="AVW956" s="75"/>
      <c r="AVX956" s="81"/>
      <c r="AVY956" s="75"/>
      <c r="AVZ956" s="81"/>
      <c r="AWA956" s="75"/>
      <c r="AWB956" s="81"/>
      <c r="AWC956" s="75"/>
      <c r="AWD956" s="81"/>
      <c r="AWE956" s="75"/>
      <c r="AWF956" s="81"/>
      <c r="AWG956" s="75"/>
      <c r="AWH956" s="81"/>
      <c r="AWI956" s="75"/>
      <c r="AWJ956" s="81"/>
      <c r="AWK956" s="75"/>
      <c r="AWL956" s="81"/>
      <c r="AWM956" s="75"/>
      <c r="AWN956" s="81"/>
      <c r="AWO956" s="75"/>
      <c r="AWP956" s="81"/>
      <c r="AWQ956" s="75"/>
      <c r="AWR956" s="81"/>
      <c r="AWS956" s="75"/>
      <c r="AWT956" s="81"/>
      <c r="AWU956" s="75"/>
      <c r="AWV956" s="81"/>
      <c r="AWW956" s="75"/>
      <c r="AWX956" s="81"/>
      <c r="AWY956" s="75"/>
      <c r="AWZ956" s="81"/>
      <c r="AXA956" s="75"/>
      <c r="AXB956" s="81"/>
      <c r="AXC956" s="75"/>
      <c r="AXD956" s="81"/>
      <c r="AXE956" s="75"/>
      <c r="AXF956" s="81"/>
      <c r="AXG956" s="75"/>
      <c r="AXH956" s="81"/>
      <c r="AXI956" s="75"/>
      <c r="AXJ956" s="81"/>
      <c r="AXK956" s="75"/>
      <c r="AXL956" s="81"/>
      <c r="AXM956" s="75"/>
      <c r="AXN956" s="81"/>
      <c r="AXO956" s="75"/>
      <c r="AXP956" s="81"/>
      <c r="AXQ956" s="75"/>
      <c r="AXR956" s="81"/>
      <c r="AXS956" s="75"/>
      <c r="AXT956" s="81"/>
      <c r="AXU956" s="75"/>
      <c r="AXV956" s="81"/>
      <c r="AXW956" s="75"/>
      <c r="AXX956" s="81"/>
      <c r="AXY956" s="75"/>
      <c r="AXZ956" s="81"/>
      <c r="AYA956" s="75"/>
      <c r="AYB956" s="81"/>
      <c r="AYC956" s="75"/>
      <c r="AYD956" s="81"/>
      <c r="AYE956" s="75"/>
      <c r="AYF956" s="81"/>
      <c r="AYG956" s="75"/>
      <c r="AYH956" s="81"/>
      <c r="AYI956" s="75"/>
      <c r="AYJ956" s="81"/>
      <c r="AYK956" s="75"/>
      <c r="AYL956" s="81"/>
      <c r="AYM956" s="75"/>
      <c r="AYN956" s="81"/>
      <c r="AYO956" s="75"/>
      <c r="AYP956" s="81"/>
      <c r="AYQ956" s="75"/>
      <c r="AYR956" s="81"/>
      <c r="AYS956" s="75"/>
      <c r="AYT956" s="81"/>
      <c r="AYU956" s="75"/>
      <c r="AYV956" s="81"/>
      <c r="AYW956" s="75"/>
      <c r="AYX956" s="81"/>
      <c r="AYY956" s="75"/>
      <c r="AYZ956" s="81"/>
      <c r="AZA956" s="75"/>
      <c r="AZB956" s="81"/>
      <c r="AZC956" s="75"/>
      <c r="AZD956" s="81"/>
      <c r="AZE956" s="75"/>
      <c r="AZF956" s="81"/>
      <c r="AZG956" s="75"/>
      <c r="AZH956" s="81"/>
      <c r="AZI956" s="75"/>
      <c r="AZJ956" s="81"/>
      <c r="AZK956" s="75"/>
      <c r="AZL956" s="81"/>
      <c r="AZM956" s="75"/>
      <c r="AZN956" s="81"/>
      <c r="AZO956" s="75"/>
      <c r="AZP956" s="81"/>
      <c r="AZQ956" s="75"/>
      <c r="AZR956" s="81"/>
      <c r="AZS956" s="75"/>
      <c r="AZT956" s="81"/>
      <c r="AZU956" s="75"/>
      <c r="AZV956" s="81"/>
      <c r="AZW956" s="75"/>
      <c r="AZX956" s="81"/>
      <c r="AZY956" s="75"/>
      <c r="AZZ956" s="81"/>
      <c r="BAA956" s="75"/>
      <c r="BAB956" s="81"/>
      <c r="BAC956" s="75"/>
      <c r="BAD956" s="81"/>
      <c r="BAE956" s="75"/>
      <c r="BAF956" s="81"/>
      <c r="BAG956" s="75"/>
      <c r="BAH956" s="81"/>
      <c r="BAI956" s="75"/>
      <c r="BAJ956" s="81"/>
      <c r="BAK956" s="75"/>
      <c r="BAL956" s="81"/>
      <c r="BAM956" s="75"/>
      <c r="BAN956" s="81"/>
      <c r="BAO956" s="75"/>
      <c r="BAP956" s="81"/>
      <c r="BAQ956" s="75"/>
      <c r="BAR956" s="81"/>
      <c r="BAS956" s="75"/>
      <c r="BAT956" s="81"/>
      <c r="BAU956" s="75"/>
      <c r="BAV956" s="81"/>
      <c r="BAW956" s="75"/>
      <c r="BAX956" s="81"/>
      <c r="BAY956" s="75"/>
      <c r="BAZ956" s="81"/>
      <c r="BBA956" s="75"/>
      <c r="BBB956" s="81"/>
      <c r="BBC956" s="75"/>
      <c r="BBD956" s="81"/>
      <c r="BBE956" s="75"/>
      <c r="BBF956" s="81"/>
      <c r="BBG956" s="75"/>
      <c r="BBH956" s="81"/>
      <c r="BBI956" s="75"/>
      <c r="BBJ956" s="81"/>
      <c r="BBK956" s="75"/>
      <c r="BBL956" s="81"/>
      <c r="BBM956" s="75"/>
      <c r="BBN956" s="81"/>
      <c r="BBO956" s="75"/>
      <c r="BBP956" s="81"/>
      <c r="BBQ956" s="75"/>
      <c r="BBR956" s="81"/>
      <c r="BBS956" s="75"/>
      <c r="BBT956" s="81"/>
      <c r="BBU956" s="75"/>
      <c r="BBV956" s="81"/>
      <c r="BBW956" s="75"/>
      <c r="BBX956" s="81"/>
      <c r="BBY956" s="75"/>
      <c r="BBZ956" s="81"/>
      <c r="BCA956" s="75"/>
      <c r="BCB956" s="81"/>
      <c r="BCC956" s="75"/>
      <c r="BCD956" s="81"/>
      <c r="BCE956" s="75"/>
      <c r="BCF956" s="81"/>
      <c r="BCG956" s="75"/>
      <c r="BCH956" s="81"/>
      <c r="BCI956" s="75"/>
      <c r="BCJ956" s="81"/>
      <c r="BCK956" s="75"/>
      <c r="BCL956" s="81"/>
      <c r="BCM956" s="75"/>
      <c r="BCN956" s="81"/>
      <c r="BCO956" s="75"/>
      <c r="BCP956" s="81"/>
      <c r="BCQ956" s="75"/>
      <c r="BCR956" s="81"/>
      <c r="BCS956" s="75"/>
      <c r="BCT956" s="81"/>
      <c r="BCU956" s="75"/>
      <c r="BCV956" s="81"/>
      <c r="BCW956" s="75"/>
      <c r="BCX956" s="81"/>
      <c r="BCY956" s="75"/>
      <c r="BCZ956" s="81"/>
      <c r="BDA956" s="75"/>
      <c r="BDB956" s="81"/>
      <c r="BDC956" s="75"/>
      <c r="BDD956" s="81"/>
      <c r="BDE956" s="75"/>
      <c r="BDF956" s="81"/>
      <c r="BDG956" s="75"/>
      <c r="BDH956" s="81"/>
      <c r="BDI956" s="75"/>
      <c r="BDJ956" s="81"/>
      <c r="BDK956" s="75"/>
      <c r="BDL956" s="81"/>
      <c r="BDM956" s="75"/>
      <c r="BDN956" s="81"/>
      <c r="BDO956" s="75"/>
      <c r="BDP956" s="81"/>
      <c r="BDQ956" s="75"/>
      <c r="BDR956" s="81"/>
      <c r="BDS956" s="75"/>
      <c r="BDT956" s="81"/>
      <c r="BDU956" s="75"/>
      <c r="BDV956" s="81"/>
      <c r="BDW956" s="75"/>
      <c r="BDX956" s="81"/>
      <c r="BDY956" s="75"/>
      <c r="BDZ956" s="81"/>
      <c r="BEA956" s="75"/>
      <c r="BEB956" s="81"/>
      <c r="BEC956" s="75"/>
      <c r="BED956" s="81"/>
      <c r="BEE956" s="75"/>
      <c r="BEF956" s="81"/>
      <c r="BEG956" s="75"/>
      <c r="BEH956" s="81"/>
      <c r="BEI956" s="75"/>
      <c r="BEJ956" s="81"/>
      <c r="BEK956" s="75"/>
      <c r="BEL956" s="81"/>
      <c r="BEM956" s="75"/>
      <c r="BEN956" s="81"/>
      <c r="BEO956" s="75"/>
      <c r="BEP956" s="81"/>
      <c r="BEQ956" s="75"/>
      <c r="BER956" s="81"/>
      <c r="BES956" s="75"/>
      <c r="BET956" s="81"/>
      <c r="BEU956" s="75"/>
      <c r="BEV956" s="81"/>
      <c r="BEW956" s="75"/>
      <c r="BEX956" s="81"/>
      <c r="BEY956" s="75"/>
      <c r="BEZ956" s="81"/>
      <c r="BFA956" s="75"/>
      <c r="BFB956" s="81"/>
      <c r="BFC956" s="75"/>
      <c r="BFD956" s="81"/>
      <c r="BFE956" s="75"/>
      <c r="BFF956" s="81"/>
      <c r="BFG956" s="75"/>
      <c r="BFH956" s="81"/>
      <c r="BFI956" s="75"/>
      <c r="BFJ956" s="81"/>
      <c r="BFK956" s="75"/>
      <c r="BFL956" s="81"/>
      <c r="BFM956" s="75"/>
      <c r="BFN956" s="81"/>
      <c r="BFO956" s="75"/>
      <c r="BFP956" s="81"/>
      <c r="BFQ956" s="75"/>
      <c r="BFR956" s="81"/>
      <c r="BFS956" s="75"/>
      <c r="BFT956" s="81"/>
      <c r="BFU956" s="75"/>
      <c r="BFV956" s="81"/>
      <c r="BFW956" s="75"/>
      <c r="BFX956" s="81"/>
      <c r="BFY956" s="75"/>
      <c r="BFZ956" s="81"/>
      <c r="BGA956" s="75"/>
      <c r="BGB956" s="81"/>
      <c r="BGC956" s="75"/>
      <c r="BGD956" s="81"/>
      <c r="BGE956" s="75"/>
      <c r="BGF956" s="81"/>
      <c r="BGG956" s="75"/>
      <c r="BGH956" s="81"/>
      <c r="BGI956" s="75"/>
      <c r="BGJ956" s="81"/>
      <c r="BGK956" s="75"/>
      <c r="BGL956" s="81"/>
      <c r="BGM956" s="75"/>
      <c r="BGN956" s="81"/>
      <c r="BGO956" s="75"/>
      <c r="BGP956" s="81"/>
      <c r="BGQ956" s="75"/>
      <c r="BGR956" s="81"/>
      <c r="BGS956" s="75"/>
      <c r="BGT956" s="81"/>
      <c r="BGU956" s="75"/>
      <c r="BGV956" s="81"/>
      <c r="BGW956" s="75"/>
      <c r="BGX956" s="81"/>
      <c r="BGY956" s="75"/>
      <c r="BGZ956" s="81"/>
      <c r="BHA956" s="75"/>
      <c r="BHB956" s="81"/>
      <c r="BHC956" s="75"/>
      <c r="BHD956" s="81"/>
      <c r="BHE956" s="75"/>
      <c r="BHF956" s="81"/>
      <c r="BHG956" s="75"/>
      <c r="BHH956" s="81"/>
      <c r="BHI956" s="75"/>
      <c r="BHJ956" s="81"/>
      <c r="BHK956" s="75"/>
      <c r="BHL956" s="81"/>
      <c r="BHM956" s="75"/>
      <c r="BHN956" s="81"/>
      <c r="BHO956" s="75"/>
      <c r="BHP956" s="81"/>
      <c r="BHQ956" s="75"/>
      <c r="BHR956" s="81"/>
      <c r="BHS956" s="75"/>
      <c r="BHT956" s="81"/>
      <c r="BHU956" s="75"/>
      <c r="BHV956" s="81"/>
      <c r="BHW956" s="75"/>
      <c r="BHX956" s="81"/>
      <c r="BHY956" s="75"/>
      <c r="BHZ956" s="81"/>
      <c r="BIA956" s="75"/>
      <c r="BIB956" s="81"/>
      <c r="BIC956" s="75"/>
      <c r="BID956" s="81"/>
      <c r="BIE956" s="75"/>
      <c r="BIF956" s="81"/>
      <c r="BIG956" s="75"/>
      <c r="BIH956" s="81"/>
      <c r="BII956" s="75"/>
      <c r="BIJ956" s="81"/>
      <c r="BIK956" s="75"/>
      <c r="BIL956" s="81"/>
      <c r="BIM956" s="75"/>
      <c r="BIN956" s="81"/>
      <c r="BIO956" s="75"/>
      <c r="BIP956" s="81"/>
      <c r="BIQ956" s="75"/>
      <c r="BIR956" s="81"/>
      <c r="BIS956" s="75"/>
      <c r="BIT956" s="81"/>
      <c r="BIU956" s="75"/>
      <c r="BIV956" s="81"/>
      <c r="BIW956" s="75"/>
      <c r="BIX956" s="81"/>
      <c r="BIY956" s="75"/>
      <c r="BIZ956" s="81"/>
      <c r="BJA956" s="75"/>
      <c r="BJB956" s="81"/>
      <c r="BJC956" s="75"/>
      <c r="BJD956" s="81"/>
      <c r="BJE956" s="75"/>
      <c r="BJF956" s="81"/>
      <c r="BJG956" s="75"/>
      <c r="BJH956" s="81"/>
      <c r="BJI956" s="75"/>
      <c r="BJJ956" s="81"/>
      <c r="BJK956" s="75"/>
      <c r="BJL956" s="81"/>
      <c r="BJM956" s="75"/>
      <c r="BJN956" s="81"/>
      <c r="BJO956" s="75"/>
      <c r="BJP956" s="81"/>
      <c r="BJQ956" s="75"/>
      <c r="BJR956" s="81"/>
      <c r="BJS956" s="75"/>
      <c r="BJT956" s="81"/>
      <c r="BJU956" s="75"/>
      <c r="BJV956" s="81"/>
      <c r="BJW956" s="75"/>
      <c r="BJX956" s="81"/>
      <c r="BJY956" s="75"/>
      <c r="BJZ956" s="81"/>
      <c r="BKA956" s="75"/>
      <c r="BKB956" s="81"/>
      <c r="BKC956" s="75"/>
      <c r="BKD956" s="81"/>
      <c r="BKE956" s="75"/>
      <c r="BKF956" s="81"/>
      <c r="BKG956" s="75"/>
      <c r="BKH956" s="81"/>
      <c r="BKI956" s="75"/>
      <c r="BKJ956" s="81"/>
      <c r="BKK956" s="75"/>
      <c r="BKL956" s="81"/>
      <c r="BKM956" s="75"/>
      <c r="BKN956" s="81"/>
      <c r="BKO956" s="75"/>
      <c r="BKP956" s="81"/>
      <c r="BKQ956" s="75"/>
      <c r="BKR956" s="81"/>
      <c r="BKS956" s="75"/>
      <c r="BKT956" s="81"/>
      <c r="BKU956" s="75"/>
      <c r="BKV956" s="81"/>
      <c r="BKW956" s="75"/>
      <c r="BKX956" s="81"/>
      <c r="BKY956" s="75"/>
      <c r="BKZ956" s="81"/>
      <c r="BLA956" s="75"/>
      <c r="BLB956" s="81"/>
      <c r="BLC956" s="75"/>
      <c r="BLD956" s="81"/>
      <c r="BLE956" s="75"/>
      <c r="BLF956" s="81"/>
      <c r="BLG956" s="75"/>
      <c r="BLH956" s="81"/>
      <c r="BLI956" s="75"/>
      <c r="BLJ956" s="81"/>
      <c r="BLK956" s="75"/>
      <c r="BLL956" s="81"/>
      <c r="BLM956" s="75"/>
      <c r="BLN956" s="81"/>
      <c r="BLO956" s="75"/>
      <c r="BLP956" s="81"/>
      <c r="BLQ956" s="75"/>
      <c r="BLR956" s="81"/>
      <c r="BLS956" s="75"/>
      <c r="BLT956" s="81"/>
      <c r="BLU956" s="75"/>
      <c r="BLV956" s="81"/>
      <c r="BLW956" s="75"/>
      <c r="BLX956" s="81"/>
      <c r="BLY956" s="75"/>
      <c r="BLZ956" s="81"/>
      <c r="BMA956" s="75"/>
      <c r="BMB956" s="81"/>
      <c r="BMC956" s="75"/>
      <c r="BMD956" s="81"/>
      <c r="BME956" s="75"/>
      <c r="BMF956" s="81"/>
      <c r="BMG956" s="75"/>
      <c r="BMH956" s="81"/>
      <c r="BMI956" s="75"/>
      <c r="BMJ956" s="81"/>
      <c r="BMK956" s="75"/>
      <c r="BML956" s="81"/>
      <c r="BMM956" s="75"/>
      <c r="BMN956" s="81"/>
      <c r="BMO956" s="75"/>
      <c r="BMP956" s="81"/>
      <c r="BMQ956" s="75"/>
      <c r="BMR956" s="81"/>
      <c r="BMS956" s="75"/>
      <c r="BMT956" s="81"/>
      <c r="BMU956" s="75"/>
      <c r="BMV956" s="81"/>
      <c r="BMW956" s="75"/>
      <c r="BMX956" s="81"/>
      <c r="BMY956" s="75"/>
      <c r="BMZ956" s="81"/>
      <c r="BNA956" s="75"/>
      <c r="BNB956" s="81"/>
      <c r="BNC956" s="75"/>
      <c r="BND956" s="81"/>
      <c r="BNE956" s="75"/>
      <c r="BNF956" s="81"/>
      <c r="BNG956" s="75"/>
      <c r="BNH956" s="81"/>
      <c r="BNI956" s="75"/>
      <c r="BNJ956" s="81"/>
      <c r="BNK956" s="75"/>
      <c r="BNL956" s="81"/>
      <c r="BNM956" s="75"/>
      <c r="BNN956" s="81"/>
      <c r="BNO956" s="75"/>
      <c r="BNP956" s="81"/>
      <c r="BNQ956" s="75"/>
      <c r="BNR956" s="81"/>
      <c r="BNS956" s="75"/>
      <c r="BNT956" s="81"/>
      <c r="BNU956" s="75"/>
      <c r="BNV956" s="81"/>
      <c r="BNW956" s="75"/>
      <c r="BNX956" s="81"/>
      <c r="BNY956" s="75"/>
      <c r="BNZ956" s="81"/>
      <c r="BOA956" s="75"/>
      <c r="BOB956" s="81"/>
      <c r="BOC956" s="75"/>
      <c r="BOD956" s="81"/>
      <c r="BOE956" s="75"/>
      <c r="BOF956" s="81"/>
      <c r="BOG956" s="75"/>
      <c r="BOH956" s="81"/>
      <c r="BOI956" s="75"/>
      <c r="BOJ956" s="81"/>
      <c r="BOK956" s="75"/>
      <c r="BOL956" s="81"/>
      <c r="BOM956" s="75"/>
      <c r="BON956" s="81"/>
      <c r="BOO956" s="75"/>
      <c r="BOP956" s="81"/>
      <c r="BOQ956" s="75"/>
      <c r="BOR956" s="81"/>
      <c r="BOS956" s="75"/>
      <c r="BOT956" s="81"/>
      <c r="BOU956" s="75"/>
      <c r="BOV956" s="81"/>
      <c r="BOW956" s="75"/>
      <c r="BOX956" s="81"/>
      <c r="BOY956" s="75"/>
      <c r="BOZ956" s="81"/>
      <c r="BPA956" s="75"/>
      <c r="BPB956" s="81"/>
      <c r="BPC956" s="75"/>
      <c r="BPD956" s="81"/>
      <c r="BPE956" s="75"/>
      <c r="BPF956" s="81"/>
      <c r="BPG956" s="75"/>
      <c r="BPH956" s="81"/>
      <c r="BPI956" s="75"/>
      <c r="BPJ956" s="81"/>
      <c r="BPK956" s="75"/>
      <c r="BPL956" s="81"/>
      <c r="BPM956" s="75"/>
      <c r="BPN956" s="81"/>
      <c r="BPO956" s="75"/>
      <c r="BPP956" s="81"/>
      <c r="BPQ956" s="75"/>
      <c r="BPR956" s="81"/>
      <c r="BPS956" s="75"/>
      <c r="BPT956" s="81"/>
      <c r="BPU956" s="75"/>
      <c r="BPV956" s="81"/>
      <c r="BPW956" s="75"/>
      <c r="BPX956" s="81"/>
      <c r="BPY956" s="75"/>
      <c r="BPZ956" s="81"/>
      <c r="BQA956" s="75"/>
      <c r="BQB956" s="81"/>
      <c r="BQC956" s="75"/>
      <c r="BQD956" s="81"/>
      <c r="BQE956" s="75"/>
      <c r="BQF956" s="81"/>
      <c r="BQG956" s="75"/>
      <c r="BQH956" s="81"/>
      <c r="BQI956" s="75"/>
      <c r="BQJ956" s="81"/>
      <c r="BQK956" s="75"/>
      <c r="BQL956" s="81"/>
      <c r="BQM956" s="75"/>
      <c r="BQN956" s="81"/>
      <c r="BQO956" s="75"/>
      <c r="BQP956" s="81"/>
      <c r="BQQ956" s="75"/>
      <c r="BQR956" s="81"/>
      <c r="BQS956" s="75"/>
      <c r="BQT956" s="81"/>
      <c r="BQU956" s="75"/>
      <c r="BQV956" s="81"/>
      <c r="BQW956" s="75"/>
      <c r="BQX956" s="81"/>
      <c r="BQY956" s="75"/>
      <c r="BQZ956" s="81"/>
      <c r="BRA956" s="75"/>
      <c r="BRB956" s="81"/>
      <c r="BRC956" s="75"/>
      <c r="BRD956" s="81"/>
      <c r="BRE956" s="75"/>
      <c r="BRF956" s="81"/>
      <c r="BRG956" s="75"/>
      <c r="BRH956" s="81"/>
      <c r="BRI956" s="75"/>
      <c r="BRJ956" s="81"/>
      <c r="BRK956" s="75"/>
      <c r="BRL956" s="81"/>
      <c r="BRM956" s="75"/>
      <c r="BRN956" s="81"/>
      <c r="BRO956" s="75"/>
      <c r="BRP956" s="81"/>
      <c r="BRQ956" s="75"/>
      <c r="BRR956" s="81"/>
      <c r="BRS956" s="75"/>
      <c r="BRT956" s="81"/>
      <c r="BRU956" s="75"/>
      <c r="BRV956" s="81"/>
      <c r="BRW956" s="75"/>
      <c r="BRX956" s="81"/>
      <c r="BRY956" s="75"/>
      <c r="BRZ956" s="81"/>
      <c r="BSA956" s="75"/>
      <c r="BSB956" s="81"/>
      <c r="BSC956" s="75"/>
      <c r="BSD956" s="81"/>
      <c r="BSE956" s="75"/>
      <c r="BSF956" s="81"/>
      <c r="BSG956" s="75"/>
      <c r="BSH956" s="81"/>
      <c r="BSI956" s="75"/>
      <c r="BSJ956" s="81"/>
      <c r="BSK956" s="75"/>
      <c r="BSL956" s="81"/>
      <c r="BSM956" s="75"/>
      <c r="BSN956" s="81"/>
      <c r="BSO956" s="75"/>
      <c r="BSP956" s="81"/>
      <c r="BSQ956" s="75"/>
      <c r="BSR956" s="81"/>
      <c r="BSS956" s="75"/>
      <c r="BST956" s="81"/>
      <c r="BSU956" s="75"/>
      <c r="BSV956" s="81"/>
      <c r="BSW956" s="75"/>
      <c r="BSX956" s="81"/>
      <c r="BSY956" s="75"/>
      <c r="BSZ956" s="81"/>
      <c r="BTA956" s="75"/>
      <c r="BTB956" s="81"/>
      <c r="BTC956" s="75"/>
      <c r="BTD956" s="81"/>
      <c r="BTE956" s="75"/>
      <c r="BTF956" s="81"/>
      <c r="BTG956" s="75"/>
      <c r="BTH956" s="81"/>
      <c r="BTI956" s="75"/>
      <c r="BTJ956" s="81"/>
      <c r="BTK956" s="75"/>
      <c r="BTL956" s="81"/>
      <c r="BTM956" s="75"/>
      <c r="BTN956" s="81"/>
      <c r="BTO956" s="75"/>
      <c r="BTP956" s="81"/>
      <c r="BTQ956" s="75"/>
      <c r="BTR956" s="81"/>
      <c r="BTS956" s="75"/>
      <c r="BTT956" s="81"/>
      <c r="BTU956" s="75"/>
      <c r="BTV956" s="81"/>
      <c r="BTW956" s="75"/>
      <c r="BTX956" s="81"/>
      <c r="BTY956" s="75"/>
      <c r="BTZ956" s="81"/>
      <c r="BUA956" s="75"/>
      <c r="BUB956" s="81"/>
      <c r="BUC956" s="75"/>
      <c r="BUD956" s="81"/>
      <c r="BUE956" s="75"/>
      <c r="BUF956" s="81"/>
      <c r="BUG956" s="75"/>
      <c r="BUH956" s="81"/>
      <c r="BUI956" s="75"/>
      <c r="BUJ956" s="81"/>
      <c r="BUK956" s="75"/>
      <c r="BUL956" s="81"/>
      <c r="BUM956" s="75"/>
      <c r="BUN956" s="81"/>
      <c r="BUO956" s="75"/>
      <c r="BUP956" s="81"/>
      <c r="BUQ956" s="75"/>
      <c r="BUR956" s="81"/>
      <c r="BUS956" s="75"/>
      <c r="BUT956" s="81"/>
      <c r="BUU956" s="75"/>
      <c r="BUV956" s="81"/>
      <c r="BUW956" s="75"/>
      <c r="BUX956" s="81"/>
      <c r="BUY956" s="75"/>
      <c r="BUZ956" s="81"/>
      <c r="BVA956" s="75"/>
      <c r="BVB956" s="81"/>
      <c r="BVC956" s="75"/>
      <c r="BVD956" s="81"/>
      <c r="BVE956" s="75"/>
      <c r="BVF956" s="81"/>
      <c r="BVG956" s="75"/>
      <c r="BVH956" s="81"/>
      <c r="BVI956" s="75"/>
      <c r="BVJ956" s="81"/>
      <c r="BVK956" s="75"/>
      <c r="BVL956" s="81"/>
      <c r="BVM956" s="75"/>
      <c r="BVN956" s="81"/>
      <c r="BVO956" s="75"/>
      <c r="BVP956" s="81"/>
      <c r="BVQ956" s="75"/>
      <c r="BVR956" s="81"/>
      <c r="BVS956" s="75"/>
      <c r="BVT956" s="81"/>
      <c r="BVU956" s="75"/>
      <c r="BVV956" s="81"/>
      <c r="BVW956" s="75"/>
      <c r="BVX956" s="81"/>
      <c r="BVY956" s="75"/>
      <c r="BVZ956" s="81"/>
      <c r="BWA956" s="75"/>
      <c r="BWB956" s="81"/>
      <c r="BWC956" s="75"/>
      <c r="BWD956" s="81"/>
      <c r="BWE956" s="75"/>
      <c r="BWF956" s="81"/>
      <c r="BWG956" s="75"/>
      <c r="BWH956" s="81"/>
      <c r="BWI956" s="75"/>
      <c r="BWJ956" s="81"/>
      <c r="BWK956" s="75"/>
      <c r="BWL956" s="81"/>
      <c r="BWM956" s="75"/>
      <c r="BWN956" s="81"/>
      <c r="BWO956" s="75"/>
      <c r="BWP956" s="81"/>
      <c r="BWQ956" s="75"/>
      <c r="BWR956" s="81"/>
      <c r="BWS956" s="75"/>
      <c r="BWT956" s="81"/>
      <c r="BWU956" s="75"/>
      <c r="BWV956" s="81"/>
      <c r="BWW956" s="75"/>
      <c r="BWX956" s="81"/>
      <c r="BWY956" s="75"/>
      <c r="BWZ956" s="81"/>
      <c r="BXA956" s="75"/>
      <c r="BXB956" s="81"/>
      <c r="BXC956" s="75"/>
      <c r="BXD956" s="81"/>
      <c r="BXE956" s="75"/>
      <c r="BXF956" s="81"/>
      <c r="BXG956" s="75"/>
      <c r="BXH956" s="81"/>
      <c r="BXI956" s="75"/>
      <c r="BXJ956" s="81"/>
      <c r="BXK956" s="75"/>
      <c r="BXL956" s="81"/>
      <c r="BXM956" s="75"/>
      <c r="BXN956" s="81"/>
      <c r="BXO956" s="75"/>
      <c r="BXP956" s="81"/>
      <c r="BXQ956" s="75"/>
      <c r="BXR956" s="81"/>
      <c r="BXS956" s="75"/>
      <c r="BXT956" s="81"/>
      <c r="BXU956" s="75"/>
      <c r="BXV956" s="81"/>
      <c r="BXW956" s="75"/>
      <c r="BXX956" s="81"/>
      <c r="BXY956" s="75"/>
      <c r="BXZ956" s="81"/>
      <c r="BYA956" s="75"/>
      <c r="BYB956" s="81"/>
      <c r="BYC956" s="75"/>
      <c r="BYD956" s="81"/>
      <c r="BYE956" s="75"/>
      <c r="BYF956" s="81"/>
      <c r="BYG956" s="75"/>
      <c r="BYH956" s="81"/>
      <c r="BYI956" s="75"/>
      <c r="BYJ956" s="81"/>
      <c r="BYK956" s="75"/>
      <c r="BYL956" s="81"/>
      <c r="BYM956" s="75"/>
      <c r="BYN956" s="81"/>
      <c r="BYO956" s="75"/>
      <c r="BYP956" s="81"/>
      <c r="BYQ956" s="75"/>
      <c r="BYR956" s="81"/>
      <c r="BYS956" s="75"/>
      <c r="BYT956" s="81"/>
      <c r="BYU956" s="75"/>
      <c r="BYV956" s="81"/>
      <c r="BYW956" s="75"/>
      <c r="BYX956" s="81"/>
      <c r="BYY956" s="75"/>
      <c r="BYZ956" s="81"/>
      <c r="BZA956" s="75"/>
      <c r="BZB956" s="81"/>
      <c r="BZC956" s="75"/>
      <c r="BZD956" s="81"/>
      <c r="BZE956" s="75"/>
      <c r="BZF956" s="81"/>
      <c r="BZG956" s="75"/>
      <c r="BZH956" s="81"/>
      <c r="BZI956" s="75"/>
      <c r="BZJ956" s="81"/>
      <c r="BZK956" s="75"/>
      <c r="BZL956" s="81"/>
      <c r="BZM956" s="75"/>
      <c r="BZN956" s="81"/>
      <c r="BZO956" s="75"/>
      <c r="BZP956" s="81"/>
      <c r="BZQ956" s="75"/>
      <c r="BZR956" s="81"/>
      <c r="BZS956" s="75"/>
      <c r="BZT956" s="81"/>
      <c r="BZU956" s="75"/>
      <c r="BZV956" s="81"/>
      <c r="BZW956" s="75"/>
      <c r="BZX956" s="81"/>
      <c r="BZY956" s="75"/>
      <c r="BZZ956" s="81"/>
      <c r="CAA956" s="75"/>
      <c r="CAB956" s="81"/>
      <c r="CAC956" s="75"/>
      <c r="CAD956" s="81"/>
      <c r="CAE956" s="75"/>
      <c r="CAF956" s="81"/>
      <c r="CAG956" s="75"/>
      <c r="CAH956" s="81"/>
      <c r="CAI956" s="75"/>
      <c r="CAJ956" s="81"/>
      <c r="CAK956" s="75"/>
      <c r="CAL956" s="81"/>
      <c r="CAM956" s="75"/>
      <c r="CAN956" s="81"/>
      <c r="CAO956" s="75"/>
      <c r="CAP956" s="81"/>
      <c r="CAQ956" s="75"/>
      <c r="CAR956" s="81"/>
      <c r="CAS956" s="75"/>
      <c r="CAT956" s="81"/>
      <c r="CAU956" s="75"/>
      <c r="CAV956" s="81"/>
      <c r="CAW956" s="75"/>
      <c r="CAX956" s="81"/>
      <c r="CAY956" s="75"/>
      <c r="CAZ956" s="81"/>
      <c r="CBA956" s="75"/>
      <c r="CBB956" s="81"/>
      <c r="CBC956" s="75"/>
      <c r="CBD956" s="81"/>
      <c r="CBE956" s="75"/>
      <c r="CBF956" s="81"/>
      <c r="CBG956" s="75"/>
      <c r="CBH956" s="81"/>
      <c r="CBI956" s="75"/>
      <c r="CBJ956" s="81"/>
      <c r="CBK956" s="75"/>
      <c r="CBL956" s="81"/>
      <c r="CBM956" s="75"/>
      <c r="CBN956" s="81"/>
      <c r="CBO956" s="75"/>
      <c r="CBP956" s="81"/>
      <c r="CBQ956" s="75"/>
      <c r="CBR956" s="81"/>
      <c r="CBS956" s="75"/>
      <c r="CBT956" s="81"/>
      <c r="CBU956" s="75"/>
      <c r="CBV956" s="81"/>
      <c r="CBW956" s="75"/>
      <c r="CBX956" s="81"/>
      <c r="CBY956" s="75"/>
      <c r="CBZ956" s="81"/>
      <c r="CCA956" s="75"/>
      <c r="CCB956" s="81"/>
      <c r="CCC956" s="75"/>
      <c r="CCD956" s="81"/>
      <c r="CCE956" s="75"/>
      <c r="CCF956" s="81"/>
      <c r="CCG956" s="75"/>
      <c r="CCH956" s="81"/>
      <c r="CCI956" s="75"/>
      <c r="CCJ956" s="81"/>
      <c r="CCK956" s="75"/>
      <c r="CCL956" s="81"/>
      <c r="CCM956" s="75"/>
      <c r="CCN956" s="81"/>
      <c r="CCO956" s="75"/>
      <c r="CCP956" s="81"/>
      <c r="CCQ956" s="75"/>
      <c r="CCR956" s="81"/>
      <c r="CCS956" s="75"/>
      <c r="CCT956" s="81"/>
      <c r="CCU956" s="75"/>
      <c r="CCV956" s="81"/>
      <c r="CCW956" s="75"/>
      <c r="CCX956" s="81"/>
      <c r="CCY956" s="75"/>
      <c r="CCZ956" s="81"/>
      <c r="CDA956" s="75"/>
      <c r="CDB956" s="81"/>
      <c r="CDC956" s="75"/>
      <c r="CDD956" s="81"/>
      <c r="CDE956" s="75"/>
      <c r="CDF956" s="81"/>
      <c r="CDG956" s="75"/>
      <c r="CDH956" s="81"/>
      <c r="CDI956" s="75"/>
      <c r="CDJ956" s="81"/>
      <c r="CDK956" s="75"/>
      <c r="CDL956" s="81"/>
      <c r="CDM956" s="75"/>
      <c r="CDN956" s="81"/>
      <c r="CDO956" s="75"/>
      <c r="CDP956" s="81"/>
      <c r="CDQ956" s="75"/>
      <c r="CDR956" s="81"/>
      <c r="CDS956" s="75"/>
      <c r="CDT956" s="81"/>
      <c r="CDU956" s="75"/>
      <c r="CDV956" s="81"/>
      <c r="CDW956" s="75"/>
      <c r="CDX956" s="81"/>
      <c r="CDY956" s="75"/>
      <c r="CDZ956" s="81"/>
      <c r="CEA956" s="75"/>
      <c r="CEB956" s="81"/>
      <c r="CEC956" s="75"/>
      <c r="CED956" s="81"/>
      <c r="CEE956" s="75"/>
      <c r="CEF956" s="81"/>
      <c r="CEG956" s="75"/>
      <c r="CEH956" s="81"/>
      <c r="CEI956" s="75"/>
      <c r="CEJ956" s="81"/>
      <c r="CEK956" s="75"/>
      <c r="CEL956" s="81"/>
      <c r="CEM956" s="75"/>
      <c r="CEN956" s="81"/>
      <c r="CEO956" s="75"/>
      <c r="CEP956" s="81"/>
      <c r="CEQ956" s="75"/>
      <c r="CER956" s="81"/>
      <c r="CES956" s="75"/>
      <c r="CET956" s="81"/>
      <c r="CEU956" s="75"/>
      <c r="CEV956" s="81"/>
      <c r="CEW956" s="75"/>
      <c r="CEX956" s="81"/>
      <c r="CEY956" s="75"/>
      <c r="CEZ956" s="81"/>
      <c r="CFA956" s="75"/>
      <c r="CFB956" s="81"/>
      <c r="CFC956" s="75"/>
      <c r="CFD956" s="81"/>
      <c r="CFE956" s="75"/>
      <c r="CFF956" s="81"/>
      <c r="CFG956" s="75"/>
      <c r="CFH956" s="81"/>
      <c r="CFI956" s="75"/>
      <c r="CFJ956" s="81"/>
      <c r="CFK956" s="75"/>
      <c r="CFL956" s="81"/>
      <c r="CFM956" s="75"/>
      <c r="CFN956" s="81"/>
      <c r="CFO956" s="75"/>
      <c r="CFP956" s="81"/>
      <c r="CFQ956" s="75"/>
      <c r="CFR956" s="81"/>
      <c r="CFS956" s="75"/>
      <c r="CFT956" s="81"/>
      <c r="CFU956" s="75"/>
      <c r="CFV956" s="81"/>
      <c r="CFW956" s="75"/>
      <c r="CFX956" s="81"/>
      <c r="CFY956" s="75"/>
      <c r="CFZ956" s="81"/>
      <c r="CGA956" s="75"/>
      <c r="CGB956" s="81"/>
      <c r="CGC956" s="75"/>
      <c r="CGD956" s="81"/>
      <c r="CGE956" s="75"/>
      <c r="CGF956" s="81"/>
      <c r="CGG956" s="75"/>
      <c r="CGH956" s="81"/>
      <c r="CGI956" s="75"/>
      <c r="CGJ956" s="81"/>
      <c r="CGK956" s="75"/>
      <c r="CGL956" s="81"/>
      <c r="CGM956" s="75"/>
      <c r="CGN956" s="81"/>
      <c r="CGO956" s="75"/>
      <c r="CGP956" s="81"/>
      <c r="CGQ956" s="75"/>
      <c r="CGR956" s="81"/>
      <c r="CGS956" s="75"/>
      <c r="CGT956" s="81"/>
      <c r="CGU956" s="75"/>
      <c r="CGV956" s="81"/>
      <c r="CGW956" s="75"/>
      <c r="CGX956" s="81"/>
      <c r="CGY956" s="75"/>
      <c r="CGZ956" s="81"/>
      <c r="CHA956" s="75"/>
      <c r="CHB956" s="81"/>
      <c r="CHC956" s="75"/>
      <c r="CHD956" s="81"/>
      <c r="CHE956" s="75"/>
      <c r="CHF956" s="81"/>
      <c r="CHG956" s="75"/>
      <c r="CHH956" s="81"/>
      <c r="CHI956" s="75"/>
      <c r="CHJ956" s="81"/>
      <c r="CHK956" s="75"/>
      <c r="CHL956" s="81"/>
      <c r="CHM956" s="75"/>
      <c r="CHN956" s="81"/>
      <c r="CHO956" s="75"/>
      <c r="CHP956" s="81"/>
      <c r="CHQ956" s="75"/>
      <c r="CHR956" s="81"/>
      <c r="CHS956" s="75"/>
      <c r="CHT956" s="81"/>
      <c r="CHU956" s="75"/>
      <c r="CHV956" s="81"/>
      <c r="CHW956" s="75"/>
      <c r="CHX956" s="81"/>
      <c r="CHY956" s="75"/>
      <c r="CHZ956" s="81"/>
      <c r="CIA956" s="75"/>
      <c r="CIB956" s="81"/>
      <c r="CIC956" s="75"/>
      <c r="CID956" s="81"/>
      <c r="CIE956" s="75"/>
      <c r="CIF956" s="81"/>
      <c r="CIG956" s="75"/>
      <c r="CIH956" s="81"/>
      <c r="CII956" s="75"/>
      <c r="CIJ956" s="81"/>
      <c r="CIK956" s="75"/>
      <c r="CIL956" s="81"/>
      <c r="CIM956" s="75"/>
      <c r="CIN956" s="81"/>
      <c r="CIO956" s="75"/>
      <c r="CIP956" s="81"/>
      <c r="CIQ956" s="75"/>
      <c r="CIR956" s="81"/>
      <c r="CIS956" s="75"/>
      <c r="CIT956" s="81"/>
      <c r="CIU956" s="75"/>
      <c r="CIV956" s="81"/>
      <c r="CIW956" s="75"/>
      <c r="CIX956" s="81"/>
      <c r="CIY956" s="75"/>
      <c r="CIZ956" s="81"/>
      <c r="CJA956" s="75"/>
      <c r="CJB956" s="81"/>
      <c r="CJC956" s="75"/>
      <c r="CJD956" s="81"/>
      <c r="CJE956" s="75"/>
      <c r="CJF956" s="81"/>
      <c r="CJG956" s="75"/>
      <c r="CJH956" s="81"/>
      <c r="CJI956" s="75"/>
      <c r="CJJ956" s="81"/>
      <c r="CJK956" s="75"/>
      <c r="CJL956" s="81"/>
      <c r="CJM956" s="75"/>
      <c r="CJN956" s="81"/>
      <c r="CJO956" s="75"/>
      <c r="CJP956" s="81"/>
      <c r="CJQ956" s="75"/>
      <c r="CJR956" s="81"/>
      <c r="CJS956" s="75"/>
      <c r="CJT956" s="81"/>
      <c r="CJU956" s="75"/>
      <c r="CJV956" s="81"/>
      <c r="CJW956" s="75"/>
      <c r="CJX956" s="81"/>
      <c r="CJY956" s="75"/>
      <c r="CJZ956" s="81"/>
      <c r="CKA956" s="75"/>
      <c r="CKB956" s="81"/>
      <c r="CKC956" s="75"/>
      <c r="CKD956" s="81"/>
      <c r="CKE956" s="75"/>
      <c r="CKF956" s="81"/>
      <c r="CKG956" s="75"/>
      <c r="CKH956" s="81"/>
      <c r="CKI956" s="75"/>
      <c r="CKJ956" s="81"/>
      <c r="CKK956" s="75"/>
      <c r="CKL956" s="81"/>
      <c r="CKM956" s="75"/>
      <c r="CKN956" s="81"/>
      <c r="CKO956" s="75"/>
      <c r="CKP956" s="81"/>
      <c r="CKQ956" s="75"/>
      <c r="CKR956" s="81"/>
      <c r="CKS956" s="75"/>
      <c r="CKT956" s="81"/>
      <c r="CKU956" s="75"/>
      <c r="CKV956" s="81"/>
      <c r="CKW956" s="75"/>
      <c r="CKX956" s="81"/>
      <c r="CKY956" s="75"/>
      <c r="CKZ956" s="81"/>
      <c r="CLA956" s="75"/>
      <c r="CLB956" s="81"/>
      <c r="CLC956" s="75"/>
      <c r="CLD956" s="81"/>
      <c r="CLE956" s="75"/>
      <c r="CLF956" s="81"/>
      <c r="CLG956" s="75"/>
      <c r="CLH956" s="81"/>
      <c r="CLI956" s="75"/>
      <c r="CLJ956" s="81"/>
      <c r="CLK956" s="75"/>
      <c r="CLL956" s="81"/>
      <c r="CLM956" s="75"/>
      <c r="CLN956" s="81"/>
      <c r="CLO956" s="75"/>
      <c r="CLP956" s="81"/>
      <c r="CLQ956" s="75"/>
      <c r="CLR956" s="81"/>
      <c r="CLS956" s="75"/>
      <c r="CLT956" s="81"/>
      <c r="CLU956" s="75"/>
      <c r="CLV956" s="81"/>
      <c r="CLW956" s="75"/>
      <c r="CLX956" s="81"/>
      <c r="CLY956" s="75"/>
      <c r="CLZ956" s="81"/>
      <c r="CMA956" s="75"/>
      <c r="CMB956" s="81"/>
      <c r="CMC956" s="75"/>
      <c r="CMD956" s="81"/>
      <c r="CME956" s="75"/>
      <c r="CMF956" s="81"/>
      <c r="CMG956" s="75"/>
      <c r="CMH956" s="81"/>
      <c r="CMI956" s="75"/>
      <c r="CMJ956" s="81"/>
      <c r="CMK956" s="75"/>
      <c r="CML956" s="81"/>
      <c r="CMM956" s="75"/>
      <c r="CMN956" s="81"/>
      <c r="CMO956" s="75"/>
      <c r="CMP956" s="81"/>
      <c r="CMQ956" s="75"/>
      <c r="CMR956" s="81"/>
      <c r="CMS956" s="75"/>
      <c r="CMT956" s="81"/>
      <c r="CMU956" s="75"/>
      <c r="CMV956" s="81"/>
      <c r="CMW956" s="75"/>
      <c r="CMX956" s="81"/>
      <c r="CMY956" s="75"/>
      <c r="CMZ956" s="81"/>
      <c r="CNA956" s="75"/>
      <c r="CNB956" s="81"/>
      <c r="CNC956" s="75"/>
      <c r="CND956" s="81"/>
      <c r="CNE956" s="75"/>
      <c r="CNF956" s="81"/>
      <c r="CNG956" s="75"/>
      <c r="CNH956" s="81"/>
      <c r="CNI956" s="75"/>
      <c r="CNJ956" s="81"/>
      <c r="CNK956" s="75"/>
      <c r="CNL956" s="81"/>
      <c r="CNM956" s="75"/>
      <c r="CNN956" s="81"/>
      <c r="CNO956" s="75"/>
      <c r="CNP956" s="81"/>
      <c r="CNQ956" s="75"/>
      <c r="CNR956" s="81"/>
      <c r="CNS956" s="75"/>
      <c r="CNT956" s="81"/>
      <c r="CNU956" s="75"/>
      <c r="CNV956" s="81"/>
      <c r="CNW956" s="75"/>
      <c r="CNX956" s="81"/>
      <c r="CNY956" s="75"/>
      <c r="CNZ956" s="81"/>
      <c r="COA956" s="75"/>
      <c r="COB956" s="81"/>
      <c r="COC956" s="75"/>
      <c r="COD956" s="81"/>
      <c r="COE956" s="75"/>
      <c r="COF956" s="81"/>
      <c r="COG956" s="75"/>
      <c r="COH956" s="81"/>
      <c r="COI956" s="75"/>
      <c r="COJ956" s="81"/>
      <c r="COK956" s="75"/>
      <c r="COL956" s="81"/>
      <c r="COM956" s="75"/>
      <c r="CON956" s="81"/>
      <c r="COO956" s="75"/>
      <c r="COP956" s="81"/>
      <c r="COQ956" s="75"/>
      <c r="COR956" s="81"/>
      <c r="COS956" s="75"/>
      <c r="COT956" s="81"/>
      <c r="COU956" s="75"/>
      <c r="COV956" s="81"/>
      <c r="COW956" s="75"/>
      <c r="COX956" s="81"/>
      <c r="COY956" s="75"/>
      <c r="COZ956" s="81"/>
      <c r="CPA956" s="75"/>
      <c r="CPB956" s="81"/>
      <c r="CPC956" s="75"/>
      <c r="CPD956" s="81"/>
      <c r="CPE956" s="75"/>
      <c r="CPF956" s="81"/>
      <c r="CPG956" s="75"/>
      <c r="CPH956" s="81"/>
      <c r="CPI956" s="75"/>
      <c r="CPJ956" s="81"/>
      <c r="CPK956" s="75"/>
      <c r="CPL956" s="81"/>
      <c r="CPM956" s="75"/>
      <c r="CPN956" s="81"/>
      <c r="CPO956" s="75"/>
      <c r="CPP956" s="81"/>
      <c r="CPQ956" s="75"/>
      <c r="CPR956" s="81"/>
      <c r="CPS956" s="75"/>
      <c r="CPT956" s="81"/>
      <c r="CPU956" s="75"/>
      <c r="CPV956" s="81"/>
      <c r="CPW956" s="75"/>
      <c r="CPX956" s="81"/>
      <c r="CPY956" s="75"/>
      <c r="CPZ956" s="81"/>
      <c r="CQA956" s="75"/>
      <c r="CQB956" s="81"/>
      <c r="CQC956" s="75"/>
      <c r="CQD956" s="81"/>
      <c r="CQE956" s="75"/>
      <c r="CQF956" s="81"/>
      <c r="CQG956" s="75"/>
      <c r="CQH956" s="81"/>
      <c r="CQI956" s="75"/>
      <c r="CQJ956" s="81"/>
      <c r="CQK956" s="75"/>
      <c r="CQL956" s="81"/>
      <c r="CQM956" s="75"/>
      <c r="CQN956" s="81"/>
      <c r="CQO956" s="75"/>
      <c r="CQP956" s="81"/>
      <c r="CQQ956" s="75"/>
      <c r="CQR956" s="81"/>
      <c r="CQS956" s="75"/>
      <c r="CQT956" s="81"/>
      <c r="CQU956" s="75"/>
      <c r="CQV956" s="81"/>
      <c r="CQW956" s="75"/>
      <c r="CQX956" s="81"/>
      <c r="CQY956" s="75"/>
      <c r="CQZ956" s="81"/>
      <c r="CRA956" s="75"/>
      <c r="CRB956" s="81"/>
      <c r="CRC956" s="75"/>
      <c r="CRD956" s="81"/>
      <c r="CRE956" s="75"/>
      <c r="CRF956" s="81"/>
      <c r="CRG956" s="75"/>
      <c r="CRH956" s="81"/>
      <c r="CRI956" s="75"/>
      <c r="CRJ956" s="81"/>
      <c r="CRK956" s="75"/>
      <c r="CRL956" s="81"/>
      <c r="CRM956" s="75"/>
      <c r="CRN956" s="81"/>
      <c r="CRO956" s="75"/>
      <c r="CRP956" s="81"/>
      <c r="CRQ956" s="75"/>
      <c r="CRR956" s="81"/>
      <c r="CRS956" s="75"/>
      <c r="CRT956" s="81"/>
      <c r="CRU956" s="75"/>
      <c r="CRV956" s="81"/>
      <c r="CRW956" s="75"/>
      <c r="CRX956" s="81"/>
      <c r="CRY956" s="75"/>
      <c r="CRZ956" s="81"/>
      <c r="CSA956" s="75"/>
      <c r="CSB956" s="81"/>
      <c r="CSC956" s="75"/>
      <c r="CSD956" s="81"/>
      <c r="CSE956" s="75"/>
      <c r="CSF956" s="81"/>
      <c r="CSG956" s="75"/>
      <c r="CSH956" s="81"/>
      <c r="CSI956" s="75"/>
      <c r="CSJ956" s="81"/>
      <c r="CSK956" s="75"/>
      <c r="CSL956" s="81"/>
      <c r="CSM956" s="75"/>
      <c r="CSN956" s="81"/>
      <c r="CSO956" s="75"/>
      <c r="CSP956" s="81"/>
      <c r="CSQ956" s="75"/>
      <c r="CSR956" s="81"/>
      <c r="CSS956" s="75"/>
      <c r="CST956" s="81"/>
      <c r="CSU956" s="75"/>
      <c r="CSV956" s="81"/>
      <c r="CSW956" s="75"/>
      <c r="CSX956" s="81"/>
      <c r="CSY956" s="75"/>
      <c r="CSZ956" s="81"/>
      <c r="CTA956" s="75"/>
      <c r="CTB956" s="81"/>
      <c r="CTC956" s="75"/>
      <c r="CTD956" s="81"/>
      <c r="CTE956" s="75"/>
      <c r="CTF956" s="81"/>
      <c r="CTG956" s="75"/>
      <c r="CTH956" s="81"/>
      <c r="CTI956" s="75"/>
      <c r="CTJ956" s="81"/>
      <c r="CTK956" s="75"/>
      <c r="CTL956" s="81"/>
      <c r="CTM956" s="75"/>
      <c r="CTN956" s="81"/>
      <c r="CTO956" s="75"/>
      <c r="CTP956" s="81"/>
      <c r="CTQ956" s="75"/>
      <c r="CTR956" s="81"/>
      <c r="CTS956" s="75"/>
      <c r="CTT956" s="81"/>
      <c r="CTU956" s="75"/>
      <c r="CTV956" s="81"/>
      <c r="CTW956" s="75"/>
      <c r="CTX956" s="81"/>
      <c r="CTY956" s="75"/>
      <c r="CTZ956" s="81"/>
      <c r="CUA956" s="75"/>
      <c r="CUB956" s="81"/>
      <c r="CUC956" s="75"/>
      <c r="CUD956" s="81"/>
      <c r="CUE956" s="75"/>
      <c r="CUF956" s="81"/>
      <c r="CUG956" s="75"/>
      <c r="CUH956" s="81"/>
      <c r="CUI956" s="75"/>
      <c r="CUJ956" s="81"/>
      <c r="CUK956" s="75"/>
      <c r="CUL956" s="81"/>
      <c r="CUM956" s="75"/>
      <c r="CUN956" s="81"/>
      <c r="CUO956" s="75"/>
      <c r="CUP956" s="81"/>
      <c r="CUQ956" s="75"/>
      <c r="CUR956" s="81"/>
      <c r="CUS956" s="75"/>
      <c r="CUT956" s="81"/>
      <c r="CUU956" s="75"/>
      <c r="CUV956" s="81"/>
      <c r="CUW956" s="75"/>
      <c r="CUX956" s="81"/>
      <c r="CUY956" s="75"/>
      <c r="CUZ956" s="81"/>
      <c r="CVA956" s="75"/>
      <c r="CVB956" s="81"/>
      <c r="CVC956" s="75"/>
      <c r="CVD956" s="81"/>
      <c r="CVE956" s="75"/>
      <c r="CVF956" s="81"/>
      <c r="CVG956" s="75"/>
      <c r="CVH956" s="81"/>
      <c r="CVI956" s="75"/>
      <c r="CVJ956" s="81"/>
      <c r="CVK956" s="75"/>
      <c r="CVL956" s="81"/>
      <c r="CVM956" s="75"/>
      <c r="CVN956" s="81"/>
      <c r="CVO956" s="75"/>
      <c r="CVP956" s="81"/>
      <c r="CVQ956" s="75"/>
      <c r="CVR956" s="81"/>
      <c r="CVS956" s="75"/>
      <c r="CVT956" s="81"/>
      <c r="CVU956" s="75"/>
      <c r="CVV956" s="81"/>
      <c r="CVW956" s="75"/>
      <c r="CVX956" s="81"/>
      <c r="CVY956" s="75"/>
      <c r="CVZ956" s="81"/>
      <c r="CWA956" s="75"/>
      <c r="CWB956" s="81"/>
      <c r="CWC956" s="75"/>
      <c r="CWD956" s="81"/>
      <c r="CWE956" s="75"/>
      <c r="CWF956" s="81"/>
      <c r="CWG956" s="75"/>
      <c r="CWH956" s="81"/>
      <c r="CWI956" s="75"/>
      <c r="CWJ956" s="81"/>
      <c r="CWK956" s="75"/>
      <c r="CWL956" s="81"/>
      <c r="CWM956" s="75"/>
      <c r="CWN956" s="81"/>
      <c r="CWO956" s="75"/>
      <c r="CWP956" s="81"/>
      <c r="CWQ956" s="75"/>
      <c r="CWR956" s="81"/>
      <c r="CWS956" s="75"/>
      <c r="CWT956" s="81"/>
      <c r="CWU956" s="75"/>
      <c r="CWV956" s="81"/>
      <c r="CWW956" s="75"/>
      <c r="CWX956" s="81"/>
      <c r="CWY956" s="75"/>
      <c r="CWZ956" s="81"/>
      <c r="CXA956" s="75"/>
      <c r="CXB956" s="81"/>
      <c r="CXC956" s="75"/>
      <c r="CXD956" s="81"/>
      <c r="CXE956" s="75"/>
      <c r="CXF956" s="81"/>
      <c r="CXG956" s="75"/>
      <c r="CXH956" s="81"/>
      <c r="CXI956" s="75"/>
      <c r="CXJ956" s="81"/>
      <c r="CXK956" s="75"/>
      <c r="CXL956" s="81"/>
      <c r="CXM956" s="75"/>
      <c r="CXN956" s="81"/>
      <c r="CXO956" s="75"/>
      <c r="CXP956" s="81"/>
      <c r="CXQ956" s="75"/>
      <c r="CXR956" s="81"/>
      <c r="CXS956" s="75"/>
      <c r="CXT956" s="81"/>
      <c r="CXU956" s="75"/>
      <c r="CXV956" s="81"/>
      <c r="CXW956" s="75"/>
      <c r="CXX956" s="81"/>
      <c r="CXY956" s="75"/>
      <c r="CXZ956" s="81"/>
      <c r="CYA956" s="75"/>
      <c r="CYB956" s="81"/>
      <c r="CYC956" s="75"/>
      <c r="CYD956" s="81"/>
      <c r="CYE956" s="75"/>
      <c r="CYF956" s="81"/>
      <c r="CYG956" s="75"/>
      <c r="CYH956" s="81"/>
      <c r="CYI956" s="75"/>
      <c r="CYJ956" s="81"/>
      <c r="CYK956" s="75"/>
      <c r="CYL956" s="81"/>
      <c r="CYM956" s="75"/>
      <c r="CYN956" s="81"/>
      <c r="CYO956" s="75"/>
      <c r="CYP956" s="81"/>
      <c r="CYQ956" s="75"/>
      <c r="CYR956" s="81"/>
      <c r="CYS956" s="75"/>
      <c r="CYT956" s="81"/>
      <c r="CYU956" s="75"/>
      <c r="CYV956" s="81"/>
      <c r="CYW956" s="75"/>
      <c r="CYX956" s="81"/>
      <c r="CYY956" s="75"/>
      <c r="CYZ956" s="81"/>
      <c r="CZA956" s="75"/>
      <c r="CZB956" s="81"/>
      <c r="CZC956" s="75"/>
      <c r="CZD956" s="81"/>
      <c r="CZE956" s="75"/>
      <c r="CZF956" s="81"/>
      <c r="CZG956" s="75"/>
      <c r="CZH956" s="81"/>
      <c r="CZI956" s="75"/>
      <c r="CZJ956" s="81"/>
      <c r="CZK956" s="75"/>
      <c r="CZL956" s="81"/>
      <c r="CZM956" s="75"/>
      <c r="CZN956" s="81"/>
      <c r="CZO956" s="75"/>
      <c r="CZP956" s="81"/>
      <c r="CZQ956" s="75"/>
      <c r="CZR956" s="81"/>
      <c r="CZS956" s="75"/>
      <c r="CZT956" s="81"/>
      <c r="CZU956" s="75"/>
      <c r="CZV956" s="81"/>
      <c r="CZW956" s="75"/>
      <c r="CZX956" s="81"/>
      <c r="CZY956" s="75"/>
      <c r="CZZ956" s="81"/>
      <c r="DAA956" s="75"/>
      <c r="DAB956" s="81"/>
      <c r="DAC956" s="75"/>
      <c r="DAD956" s="81"/>
      <c r="DAE956" s="75"/>
      <c r="DAF956" s="81"/>
      <c r="DAG956" s="75"/>
      <c r="DAH956" s="81"/>
      <c r="DAI956" s="75"/>
      <c r="DAJ956" s="81"/>
      <c r="DAK956" s="75"/>
      <c r="DAL956" s="81"/>
      <c r="DAM956" s="75"/>
      <c r="DAN956" s="81"/>
      <c r="DAO956" s="75"/>
      <c r="DAP956" s="81"/>
      <c r="DAQ956" s="75"/>
      <c r="DAR956" s="81"/>
      <c r="DAS956" s="75"/>
      <c r="DAT956" s="81"/>
      <c r="DAU956" s="75"/>
      <c r="DAV956" s="81"/>
      <c r="DAW956" s="75"/>
      <c r="DAX956" s="81"/>
      <c r="DAY956" s="75"/>
      <c r="DAZ956" s="81"/>
      <c r="DBA956" s="75"/>
      <c r="DBB956" s="81"/>
      <c r="DBC956" s="75"/>
      <c r="DBD956" s="81"/>
      <c r="DBE956" s="75"/>
      <c r="DBF956" s="81"/>
      <c r="DBG956" s="75"/>
      <c r="DBH956" s="81"/>
      <c r="DBI956" s="75"/>
      <c r="DBJ956" s="81"/>
      <c r="DBK956" s="75"/>
      <c r="DBL956" s="81"/>
      <c r="DBM956" s="75"/>
      <c r="DBN956" s="81"/>
      <c r="DBO956" s="75"/>
      <c r="DBP956" s="81"/>
      <c r="DBQ956" s="75"/>
      <c r="DBR956" s="81"/>
      <c r="DBS956" s="75"/>
      <c r="DBT956" s="81"/>
      <c r="DBU956" s="75"/>
      <c r="DBV956" s="81"/>
      <c r="DBW956" s="75"/>
      <c r="DBX956" s="81"/>
      <c r="DBY956" s="75"/>
      <c r="DBZ956" s="81"/>
      <c r="DCA956" s="75"/>
      <c r="DCB956" s="81"/>
      <c r="DCC956" s="75"/>
      <c r="DCD956" s="81"/>
      <c r="DCE956" s="75"/>
      <c r="DCF956" s="81"/>
      <c r="DCG956" s="75"/>
      <c r="DCH956" s="81"/>
      <c r="DCI956" s="75"/>
      <c r="DCJ956" s="81"/>
      <c r="DCK956" s="75"/>
      <c r="DCL956" s="81"/>
      <c r="DCM956" s="75"/>
      <c r="DCN956" s="81"/>
      <c r="DCO956" s="75"/>
      <c r="DCP956" s="81"/>
      <c r="DCQ956" s="75"/>
      <c r="DCR956" s="81"/>
      <c r="DCS956" s="75"/>
      <c r="DCT956" s="81"/>
      <c r="DCU956" s="75"/>
      <c r="DCV956" s="81"/>
      <c r="DCW956" s="75"/>
      <c r="DCX956" s="81"/>
      <c r="DCY956" s="75"/>
      <c r="DCZ956" s="81"/>
      <c r="DDA956" s="75"/>
      <c r="DDB956" s="81"/>
      <c r="DDC956" s="75"/>
      <c r="DDD956" s="81"/>
      <c r="DDE956" s="75"/>
      <c r="DDF956" s="81"/>
      <c r="DDG956" s="75"/>
      <c r="DDH956" s="81"/>
      <c r="DDI956" s="75"/>
      <c r="DDJ956" s="81"/>
      <c r="DDK956" s="75"/>
      <c r="DDL956" s="81"/>
      <c r="DDM956" s="75"/>
      <c r="DDN956" s="81"/>
      <c r="DDO956" s="75"/>
      <c r="DDP956" s="81"/>
      <c r="DDQ956" s="75"/>
      <c r="DDR956" s="81"/>
      <c r="DDS956" s="75"/>
      <c r="DDT956" s="81"/>
      <c r="DDU956" s="75"/>
      <c r="DDV956" s="81"/>
      <c r="DDW956" s="75"/>
      <c r="DDX956" s="81"/>
      <c r="DDY956" s="75"/>
      <c r="DDZ956" s="81"/>
      <c r="DEA956" s="75"/>
      <c r="DEB956" s="81"/>
      <c r="DEC956" s="75"/>
      <c r="DED956" s="81"/>
      <c r="DEE956" s="75"/>
      <c r="DEF956" s="81"/>
      <c r="DEG956" s="75"/>
      <c r="DEH956" s="81"/>
      <c r="DEI956" s="75"/>
      <c r="DEJ956" s="81"/>
      <c r="DEK956" s="75"/>
      <c r="DEL956" s="81"/>
      <c r="DEM956" s="75"/>
      <c r="DEN956" s="81"/>
      <c r="DEO956" s="75"/>
      <c r="DEP956" s="81"/>
      <c r="DEQ956" s="75"/>
      <c r="DER956" s="81"/>
      <c r="DES956" s="75"/>
      <c r="DET956" s="81"/>
      <c r="DEU956" s="75"/>
      <c r="DEV956" s="81"/>
      <c r="DEW956" s="75"/>
      <c r="DEX956" s="81"/>
      <c r="DEY956" s="75"/>
      <c r="DEZ956" s="81"/>
      <c r="DFA956" s="75"/>
      <c r="DFB956" s="81"/>
      <c r="DFC956" s="75"/>
      <c r="DFD956" s="81"/>
      <c r="DFE956" s="75"/>
      <c r="DFF956" s="81"/>
      <c r="DFG956" s="75"/>
      <c r="DFH956" s="81"/>
      <c r="DFI956" s="75"/>
      <c r="DFJ956" s="81"/>
      <c r="DFK956" s="75"/>
      <c r="DFL956" s="81"/>
      <c r="DFM956" s="75"/>
      <c r="DFN956" s="81"/>
      <c r="DFO956" s="75"/>
      <c r="DFP956" s="81"/>
      <c r="DFQ956" s="75"/>
      <c r="DFR956" s="81"/>
      <c r="DFS956" s="75"/>
      <c r="DFT956" s="81"/>
      <c r="DFU956" s="75"/>
      <c r="DFV956" s="81"/>
      <c r="DFW956" s="75"/>
      <c r="DFX956" s="81"/>
      <c r="DFY956" s="75"/>
      <c r="DFZ956" s="81"/>
      <c r="DGA956" s="75"/>
      <c r="DGB956" s="81"/>
      <c r="DGC956" s="75"/>
      <c r="DGD956" s="81"/>
      <c r="DGE956" s="75"/>
      <c r="DGF956" s="81"/>
      <c r="DGG956" s="75"/>
      <c r="DGH956" s="81"/>
      <c r="DGI956" s="75"/>
      <c r="DGJ956" s="81"/>
      <c r="DGK956" s="75"/>
      <c r="DGL956" s="81"/>
      <c r="DGM956" s="75"/>
      <c r="DGN956" s="81"/>
      <c r="DGO956" s="75"/>
      <c r="DGP956" s="81"/>
      <c r="DGQ956" s="75"/>
      <c r="DGR956" s="81"/>
      <c r="DGS956" s="75"/>
      <c r="DGT956" s="81"/>
      <c r="DGU956" s="75"/>
      <c r="DGV956" s="81"/>
      <c r="DGW956" s="75"/>
      <c r="DGX956" s="81"/>
      <c r="DGY956" s="75"/>
      <c r="DGZ956" s="81"/>
      <c r="DHA956" s="75"/>
      <c r="DHB956" s="81"/>
      <c r="DHC956" s="75"/>
      <c r="DHD956" s="81"/>
      <c r="DHE956" s="75"/>
      <c r="DHF956" s="81"/>
      <c r="DHG956" s="75"/>
      <c r="DHH956" s="81"/>
      <c r="DHI956" s="75"/>
      <c r="DHJ956" s="81"/>
      <c r="DHK956" s="75"/>
      <c r="DHL956" s="81"/>
      <c r="DHM956" s="75"/>
      <c r="DHN956" s="81"/>
      <c r="DHO956" s="75"/>
      <c r="DHP956" s="81"/>
      <c r="DHQ956" s="75"/>
      <c r="DHR956" s="81"/>
      <c r="DHS956" s="75"/>
      <c r="DHT956" s="81"/>
      <c r="DHU956" s="75"/>
      <c r="DHV956" s="81"/>
      <c r="DHW956" s="75"/>
      <c r="DHX956" s="81"/>
      <c r="DHY956" s="75"/>
      <c r="DHZ956" s="81"/>
      <c r="DIA956" s="75"/>
      <c r="DIB956" s="81"/>
      <c r="DIC956" s="75"/>
      <c r="DID956" s="81"/>
      <c r="DIE956" s="75"/>
      <c r="DIF956" s="81"/>
      <c r="DIG956" s="75"/>
      <c r="DIH956" s="81"/>
      <c r="DII956" s="75"/>
      <c r="DIJ956" s="81"/>
      <c r="DIK956" s="75"/>
      <c r="DIL956" s="81"/>
      <c r="DIM956" s="75"/>
      <c r="DIN956" s="81"/>
      <c r="DIO956" s="75"/>
      <c r="DIP956" s="81"/>
      <c r="DIQ956" s="75"/>
      <c r="DIR956" s="81"/>
      <c r="DIS956" s="75"/>
      <c r="DIT956" s="81"/>
      <c r="DIU956" s="75"/>
      <c r="DIV956" s="81"/>
      <c r="DIW956" s="75"/>
      <c r="DIX956" s="81"/>
      <c r="DIY956" s="75"/>
      <c r="DIZ956" s="81"/>
      <c r="DJA956" s="75"/>
      <c r="DJB956" s="81"/>
      <c r="DJC956" s="75"/>
      <c r="DJD956" s="81"/>
      <c r="DJE956" s="75"/>
      <c r="DJF956" s="81"/>
      <c r="DJG956" s="75"/>
      <c r="DJH956" s="81"/>
      <c r="DJI956" s="75"/>
      <c r="DJJ956" s="81"/>
      <c r="DJK956" s="75"/>
      <c r="DJL956" s="81"/>
      <c r="DJM956" s="75"/>
      <c r="DJN956" s="81"/>
      <c r="DJO956" s="75"/>
      <c r="DJP956" s="81"/>
      <c r="DJQ956" s="75"/>
      <c r="DJR956" s="81"/>
      <c r="DJS956" s="75"/>
      <c r="DJT956" s="81"/>
      <c r="DJU956" s="75"/>
      <c r="DJV956" s="81"/>
      <c r="DJW956" s="75"/>
      <c r="DJX956" s="81"/>
      <c r="DJY956" s="75"/>
      <c r="DJZ956" s="81"/>
      <c r="DKA956" s="75"/>
      <c r="DKB956" s="81"/>
      <c r="DKC956" s="75"/>
      <c r="DKD956" s="81"/>
      <c r="DKE956" s="75"/>
      <c r="DKF956" s="81"/>
      <c r="DKG956" s="75"/>
      <c r="DKH956" s="81"/>
      <c r="DKI956" s="75"/>
      <c r="DKJ956" s="81"/>
      <c r="DKK956" s="75"/>
      <c r="DKL956" s="81"/>
      <c r="DKM956" s="75"/>
      <c r="DKN956" s="81"/>
      <c r="DKO956" s="75"/>
      <c r="DKP956" s="81"/>
      <c r="DKQ956" s="75"/>
      <c r="DKR956" s="81"/>
      <c r="DKS956" s="75"/>
      <c r="DKT956" s="81"/>
      <c r="DKU956" s="75"/>
      <c r="DKV956" s="81"/>
      <c r="DKW956" s="75"/>
      <c r="DKX956" s="81"/>
      <c r="DKY956" s="75"/>
      <c r="DKZ956" s="81"/>
      <c r="DLA956" s="75"/>
      <c r="DLB956" s="81"/>
      <c r="DLC956" s="75"/>
      <c r="DLD956" s="81"/>
      <c r="DLE956" s="75"/>
      <c r="DLF956" s="81"/>
      <c r="DLG956" s="75"/>
      <c r="DLH956" s="81"/>
      <c r="DLI956" s="75"/>
      <c r="DLJ956" s="81"/>
      <c r="DLK956" s="75"/>
      <c r="DLL956" s="81"/>
      <c r="DLM956" s="75"/>
      <c r="DLN956" s="81"/>
      <c r="DLO956" s="75"/>
      <c r="DLP956" s="81"/>
      <c r="DLQ956" s="75"/>
      <c r="DLR956" s="81"/>
      <c r="DLS956" s="75"/>
      <c r="DLT956" s="81"/>
      <c r="DLU956" s="75"/>
      <c r="DLV956" s="81"/>
      <c r="DLW956" s="75"/>
      <c r="DLX956" s="81"/>
      <c r="DLY956" s="75"/>
      <c r="DLZ956" s="81"/>
      <c r="DMA956" s="75"/>
      <c r="DMB956" s="81"/>
      <c r="DMC956" s="75"/>
      <c r="DMD956" s="81"/>
      <c r="DME956" s="75"/>
      <c r="DMF956" s="81"/>
      <c r="DMG956" s="75"/>
      <c r="DMH956" s="81"/>
      <c r="DMI956" s="75"/>
      <c r="DMJ956" s="81"/>
      <c r="DMK956" s="75"/>
      <c r="DML956" s="81"/>
      <c r="DMM956" s="75"/>
      <c r="DMN956" s="81"/>
      <c r="DMO956" s="75"/>
      <c r="DMP956" s="81"/>
      <c r="DMQ956" s="75"/>
      <c r="DMR956" s="81"/>
      <c r="DMS956" s="75"/>
      <c r="DMT956" s="81"/>
      <c r="DMU956" s="75"/>
      <c r="DMV956" s="81"/>
      <c r="DMW956" s="75"/>
      <c r="DMX956" s="81"/>
      <c r="DMY956" s="75"/>
      <c r="DMZ956" s="81"/>
      <c r="DNA956" s="75"/>
      <c r="DNB956" s="81"/>
      <c r="DNC956" s="75"/>
      <c r="DND956" s="81"/>
      <c r="DNE956" s="75"/>
      <c r="DNF956" s="81"/>
      <c r="DNG956" s="75"/>
      <c r="DNH956" s="81"/>
      <c r="DNI956" s="75"/>
      <c r="DNJ956" s="81"/>
      <c r="DNK956" s="75"/>
      <c r="DNL956" s="81"/>
      <c r="DNM956" s="75"/>
      <c r="DNN956" s="81"/>
      <c r="DNO956" s="75"/>
      <c r="DNP956" s="81"/>
      <c r="DNQ956" s="75"/>
      <c r="DNR956" s="81"/>
      <c r="DNS956" s="75"/>
      <c r="DNT956" s="81"/>
      <c r="DNU956" s="75"/>
      <c r="DNV956" s="81"/>
      <c r="DNW956" s="75"/>
      <c r="DNX956" s="81"/>
      <c r="DNY956" s="75"/>
      <c r="DNZ956" s="81"/>
      <c r="DOA956" s="75"/>
      <c r="DOB956" s="81"/>
      <c r="DOC956" s="75"/>
      <c r="DOD956" s="81"/>
      <c r="DOE956" s="75"/>
      <c r="DOF956" s="81"/>
      <c r="DOG956" s="75"/>
      <c r="DOH956" s="81"/>
      <c r="DOI956" s="75"/>
      <c r="DOJ956" s="81"/>
      <c r="DOK956" s="75"/>
      <c r="DOL956" s="81"/>
      <c r="DOM956" s="75"/>
      <c r="DON956" s="81"/>
      <c r="DOO956" s="75"/>
      <c r="DOP956" s="81"/>
      <c r="DOQ956" s="75"/>
      <c r="DOR956" s="81"/>
      <c r="DOS956" s="75"/>
      <c r="DOT956" s="81"/>
      <c r="DOU956" s="75"/>
      <c r="DOV956" s="81"/>
      <c r="DOW956" s="75"/>
      <c r="DOX956" s="81"/>
      <c r="DOY956" s="75"/>
      <c r="DOZ956" s="81"/>
      <c r="DPA956" s="75"/>
      <c r="DPB956" s="81"/>
      <c r="DPC956" s="75"/>
      <c r="DPD956" s="81"/>
      <c r="DPE956" s="75"/>
      <c r="DPF956" s="81"/>
      <c r="DPG956" s="75"/>
      <c r="DPH956" s="81"/>
      <c r="DPI956" s="75"/>
      <c r="DPJ956" s="81"/>
      <c r="DPK956" s="75"/>
      <c r="DPL956" s="81"/>
      <c r="DPM956" s="75"/>
      <c r="DPN956" s="81"/>
      <c r="DPO956" s="75"/>
      <c r="DPP956" s="81"/>
      <c r="DPQ956" s="75"/>
      <c r="DPR956" s="81"/>
      <c r="DPS956" s="75"/>
      <c r="DPT956" s="81"/>
      <c r="DPU956" s="75"/>
      <c r="DPV956" s="81"/>
      <c r="DPW956" s="75"/>
      <c r="DPX956" s="81"/>
      <c r="DPY956" s="75"/>
      <c r="DPZ956" s="81"/>
      <c r="DQA956" s="75"/>
      <c r="DQB956" s="81"/>
      <c r="DQC956" s="75"/>
      <c r="DQD956" s="81"/>
      <c r="DQE956" s="75"/>
      <c r="DQF956" s="81"/>
      <c r="DQG956" s="75"/>
      <c r="DQH956" s="81"/>
      <c r="DQI956" s="75"/>
      <c r="DQJ956" s="81"/>
      <c r="DQK956" s="75"/>
      <c r="DQL956" s="81"/>
      <c r="DQM956" s="75"/>
      <c r="DQN956" s="81"/>
      <c r="DQO956" s="75"/>
      <c r="DQP956" s="81"/>
      <c r="DQQ956" s="75"/>
      <c r="DQR956" s="81"/>
      <c r="DQS956" s="75"/>
      <c r="DQT956" s="81"/>
      <c r="DQU956" s="75"/>
      <c r="DQV956" s="81"/>
      <c r="DQW956" s="75"/>
      <c r="DQX956" s="81"/>
      <c r="DQY956" s="75"/>
      <c r="DQZ956" s="81"/>
      <c r="DRA956" s="75"/>
      <c r="DRB956" s="81"/>
      <c r="DRC956" s="75"/>
      <c r="DRD956" s="81"/>
      <c r="DRE956" s="75"/>
      <c r="DRF956" s="81"/>
      <c r="DRG956" s="75"/>
      <c r="DRH956" s="81"/>
      <c r="DRI956" s="75"/>
      <c r="DRJ956" s="81"/>
      <c r="DRK956" s="75"/>
      <c r="DRL956" s="81"/>
      <c r="DRM956" s="75"/>
      <c r="DRN956" s="81"/>
      <c r="DRO956" s="75"/>
      <c r="DRP956" s="81"/>
      <c r="DRQ956" s="75"/>
      <c r="DRR956" s="81"/>
      <c r="DRS956" s="75"/>
      <c r="DRT956" s="81"/>
      <c r="DRU956" s="75"/>
      <c r="DRV956" s="81"/>
      <c r="DRW956" s="75"/>
      <c r="DRX956" s="81"/>
      <c r="DRY956" s="75"/>
      <c r="DRZ956" s="81"/>
      <c r="DSA956" s="75"/>
      <c r="DSB956" s="81"/>
      <c r="DSC956" s="75"/>
      <c r="DSD956" s="81"/>
      <c r="DSE956" s="75"/>
      <c r="DSF956" s="81"/>
      <c r="DSG956" s="75"/>
      <c r="DSH956" s="81"/>
      <c r="DSI956" s="75"/>
      <c r="DSJ956" s="81"/>
      <c r="DSK956" s="75"/>
      <c r="DSL956" s="81"/>
      <c r="DSM956" s="75"/>
      <c r="DSN956" s="81"/>
      <c r="DSO956" s="75"/>
      <c r="DSP956" s="81"/>
      <c r="DSQ956" s="75"/>
      <c r="DSR956" s="81"/>
      <c r="DSS956" s="75"/>
      <c r="DST956" s="81"/>
      <c r="DSU956" s="75"/>
      <c r="DSV956" s="81"/>
      <c r="DSW956" s="75"/>
      <c r="DSX956" s="81"/>
      <c r="DSY956" s="75"/>
      <c r="DSZ956" s="81"/>
      <c r="DTA956" s="75"/>
      <c r="DTB956" s="81"/>
      <c r="DTC956" s="75"/>
      <c r="DTD956" s="81"/>
      <c r="DTE956" s="75"/>
      <c r="DTF956" s="81"/>
      <c r="DTG956" s="75"/>
      <c r="DTH956" s="81"/>
      <c r="DTI956" s="75"/>
      <c r="DTJ956" s="81"/>
      <c r="DTK956" s="75"/>
      <c r="DTL956" s="81"/>
      <c r="DTM956" s="75"/>
      <c r="DTN956" s="81"/>
      <c r="DTO956" s="75"/>
      <c r="DTP956" s="81"/>
      <c r="DTQ956" s="75"/>
      <c r="DTR956" s="81"/>
      <c r="DTS956" s="75"/>
      <c r="DTT956" s="81"/>
      <c r="DTU956" s="75"/>
      <c r="DTV956" s="81"/>
      <c r="DTW956" s="75"/>
      <c r="DTX956" s="81"/>
      <c r="DTY956" s="75"/>
      <c r="DTZ956" s="81"/>
      <c r="DUA956" s="75"/>
      <c r="DUB956" s="81"/>
      <c r="DUC956" s="75"/>
      <c r="DUD956" s="81"/>
      <c r="DUE956" s="75"/>
      <c r="DUF956" s="81"/>
      <c r="DUG956" s="75"/>
      <c r="DUH956" s="81"/>
      <c r="DUI956" s="75"/>
      <c r="DUJ956" s="81"/>
      <c r="DUK956" s="75"/>
      <c r="DUL956" s="81"/>
      <c r="DUM956" s="75"/>
      <c r="DUN956" s="81"/>
      <c r="DUO956" s="75"/>
      <c r="DUP956" s="81"/>
      <c r="DUQ956" s="75"/>
      <c r="DUR956" s="81"/>
      <c r="DUS956" s="75"/>
      <c r="DUT956" s="81"/>
      <c r="DUU956" s="75"/>
      <c r="DUV956" s="81"/>
      <c r="DUW956" s="75"/>
      <c r="DUX956" s="81"/>
      <c r="DUY956" s="75"/>
      <c r="DUZ956" s="81"/>
      <c r="DVA956" s="75"/>
      <c r="DVB956" s="81"/>
      <c r="DVC956" s="75"/>
      <c r="DVD956" s="81"/>
      <c r="DVE956" s="75"/>
      <c r="DVF956" s="81"/>
      <c r="DVG956" s="75"/>
      <c r="DVH956" s="81"/>
      <c r="DVI956" s="75"/>
      <c r="DVJ956" s="81"/>
      <c r="DVK956" s="75"/>
      <c r="DVL956" s="81"/>
      <c r="DVM956" s="75"/>
      <c r="DVN956" s="81"/>
      <c r="DVO956" s="75"/>
      <c r="DVP956" s="81"/>
      <c r="DVQ956" s="75"/>
      <c r="DVR956" s="81"/>
      <c r="DVS956" s="75"/>
      <c r="DVT956" s="81"/>
      <c r="DVU956" s="75"/>
      <c r="DVV956" s="81"/>
      <c r="DVW956" s="75"/>
      <c r="DVX956" s="81"/>
      <c r="DVY956" s="75"/>
      <c r="DVZ956" s="81"/>
      <c r="DWA956" s="75"/>
      <c r="DWB956" s="81"/>
      <c r="DWC956" s="75"/>
      <c r="DWD956" s="81"/>
      <c r="DWE956" s="75"/>
      <c r="DWF956" s="81"/>
      <c r="DWG956" s="75"/>
      <c r="DWH956" s="81"/>
      <c r="DWI956" s="75"/>
      <c r="DWJ956" s="81"/>
      <c r="DWK956" s="75"/>
      <c r="DWL956" s="81"/>
      <c r="DWM956" s="75"/>
      <c r="DWN956" s="81"/>
      <c r="DWO956" s="75"/>
      <c r="DWP956" s="81"/>
      <c r="DWQ956" s="75"/>
      <c r="DWR956" s="81"/>
      <c r="DWS956" s="75"/>
      <c r="DWT956" s="81"/>
      <c r="DWU956" s="75"/>
      <c r="DWV956" s="81"/>
      <c r="DWW956" s="75"/>
      <c r="DWX956" s="81"/>
      <c r="DWY956" s="75"/>
      <c r="DWZ956" s="81"/>
      <c r="DXA956" s="75"/>
      <c r="DXB956" s="81"/>
      <c r="DXC956" s="75"/>
      <c r="DXD956" s="81"/>
      <c r="DXE956" s="75"/>
      <c r="DXF956" s="81"/>
      <c r="DXG956" s="75"/>
      <c r="DXH956" s="81"/>
      <c r="DXI956" s="75"/>
      <c r="DXJ956" s="81"/>
      <c r="DXK956" s="75"/>
      <c r="DXL956" s="81"/>
      <c r="DXM956" s="75"/>
      <c r="DXN956" s="81"/>
      <c r="DXO956" s="75"/>
      <c r="DXP956" s="81"/>
      <c r="DXQ956" s="75"/>
      <c r="DXR956" s="81"/>
      <c r="DXS956" s="75"/>
      <c r="DXT956" s="81"/>
      <c r="DXU956" s="75"/>
      <c r="DXV956" s="81"/>
      <c r="DXW956" s="75"/>
      <c r="DXX956" s="81"/>
      <c r="DXY956" s="75"/>
      <c r="DXZ956" s="81"/>
      <c r="DYA956" s="75"/>
      <c r="DYB956" s="81"/>
      <c r="DYC956" s="75"/>
      <c r="DYD956" s="81"/>
      <c r="DYE956" s="75"/>
      <c r="DYF956" s="81"/>
      <c r="DYG956" s="75"/>
      <c r="DYH956" s="81"/>
      <c r="DYI956" s="75"/>
      <c r="DYJ956" s="81"/>
      <c r="DYK956" s="75"/>
      <c r="DYL956" s="81"/>
      <c r="DYM956" s="75"/>
      <c r="DYN956" s="81"/>
      <c r="DYO956" s="75"/>
      <c r="DYP956" s="81"/>
      <c r="DYQ956" s="75"/>
      <c r="DYR956" s="81"/>
      <c r="DYS956" s="75"/>
      <c r="DYT956" s="81"/>
      <c r="DYU956" s="75"/>
      <c r="DYV956" s="81"/>
      <c r="DYW956" s="75"/>
      <c r="DYX956" s="81"/>
      <c r="DYY956" s="75"/>
      <c r="DYZ956" s="81"/>
      <c r="DZA956" s="75"/>
      <c r="DZB956" s="81"/>
      <c r="DZC956" s="75"/>
      <c r="DZD956" s="81"/>
      <c r="DZE956" s="75"/>
      <c r="DZF956" s="81"/>
      <c r="DZG956" s="75"/>
      <c r="DZH956" s="81"/>
      <c r="DZI956" s="75"/>
      <c r="DZJ956" s="81"/>
      <c r="DZK956" s="75"/>
      <c r="DZL956" s="81"/>
      <c r="DZM956" s="75"/>
      <c r="DZN956" s="81"/>
      <c r="DZO956" s="75"/>
      <c r="DZP956" s="81"/>
      <c r="DZQ956" s="75"/>
      <c r="DZR956" s="81"/>
      <c r="DZS956" s="75"/>
      <c r="DZT956" s="81"/>
      <c r="DZU956" s="75"/>
      <c r="DZV956" s="81"/>
      <c r="DZW956" s="75"/>
      <c r="DZX956" s="81"/>
      <c r="DZY956" s="75"/>
      <c r="DZZ956" s="81"/>
      <c r="EAA956" s="75"/>
      <c r="EAB956" s="81"/>
      <c r="EAC956" s="75"/>
      <c r="EAD956" s="81"/>
      <c r="EAE956" s="75"/>
      <c r="EAF956" s="81"/>
      <c r="EAG956" s="75"/>
      <c r="EAH956" s="81"/>
      <c r="EAI956" s="75"/>
      <c r="EAJ956" s="81"/>
      <c r="EAK956" s="75"/>
      <c r="EAL956" s="81"/>
      <c r="EAM956" s="75"/>
      <c r="EAN956" s="81"/>
      <c r="EAO956" s="75"/>
      <c r="EAP956" s="81"/>
      <c r="EAQ956" s="75"/>
      <c r="EAR956" s="81"/>
      <c r="EAS956" s="75"/>
      <c r="EAT956" s="81"/>
      <c r="EAU956" s="75"/>
      <c r="EAV956" s="81"/>
      <c r="EAW956" s="75"/>
      <c r="EAX956" s="81"/>
      <c r="EAY956" s="75"/>
      <c r="EAZ956" s="81"/>
      <c r="EBA956" s="75"/>
      <c r="EBB956" s="81"/>
      <c r="EBC956" s="75"/>
      <c r="EBD956" s="81"/>
      <c r="EBE956" s="75"/>
      <c r="EBF956" s="81"/>
      <c r="EBG956" s="75"/>
      <c r="EBH956" s="81"/>
      <c r="EBI956" s="75"/>
      <c r="EBJ956" s="81"/>
      <c r="EBK956" s="75"/>
      <c r="EBL956" s="81"/>
      <c r="EBM956" s="75"/>
      <c r="EBN956" s="81"/>
      <c r="EBO956" s="75"/>
      <c r="EBP956" s="81"/>
      <c r="EBQ956" s="75"/>
      <c r="EBR956" s="81"/>
      <c r="EBS956" s="75"/>
      <c r="EBT956" s="81"/>
      <c r="EBU956" s="75"/>
      <c r="EBV956" s="81"/>
      <c r="EBW956" s="75"/>
      <c r="EBX956" s="81"/>
      <c r="EBY956" s="75"/>
      <c r="EBZ956" s="81"/>
      <c r="ECA956" s="75"/>
      <c r="ECB956" s="81"/>
      <c r="ECC956" s="75"/>
      <c r="ECD956" s="81"/>
      <c r="ECE956" s="75"/>
      <c r="ECF956" s="81"/>
      <c r="ECG956" s="75"/>
      <c r="ECH956" s="81"/>
      <c r="ECI956" s="75"/>
      <c r="ECJ956" s="81"/>
      <c r="ECK956" s="75"/>
      <c r="ECL956" s="81"/>
      <c r="ECM956" s="75"/>
      <c r="ECN956" s="81"/>
      <c r="ECO956" s="75"/>
      <c r="ECP956" s="81"/>
      <c r="ECQ956" s="75"/>
      <c r="ECR956" s="81"/>
      <c r="ECS956" s="75"/>
      <c r="ECT956" s="81"/>
      <c r="ECU956" s="75"/>
      <c r="ECV956" s="81"/>
      <c r="ECW956" s="75"/>
      <c r="ECX956" s="81"/>
      <c r="ECY956" s="75"/>
      <c r="ECZ956" s="81"/>
      <c r="EDA956" s="75"/>
      <c r="EDB956" s="81"/>
      <c r="EDC956" s="75"/>
      <c r="EDD956" s="81"/>
      <c r="EDE956" s="75"/>
      <c r="EDF956" s="81"/>
      <c r="EDG956" s="75"/>
      <c r="EDH956" s="81"/>
      <c r="EDI956" s="75"/>
      <c r="EDJ956" s="81"/>
      <c r="EDK956" s="75"/>
      <c r="EDL956" s="81"/>
      <c r="EDM956" s="75"/>
      <c r="EDN956" s="81"/>
      <c r="EDO956" s="75"/>
      <c r="EDP956" s="81"/>
      <c r="EDQ956" s="75"/>
      <c r="EDR956" s="81"/>
      <c r="EDS956" s="75"/>
      <c r="EDT956" s="81"/>
      <c r="EDU956" s="75"/>
      <c r="EDV956" s="81"/>
      <c r="EDW956" s="75"/>
      <c r="EDX956" s="81"/>
      <c r="EDY956" s="75"/>
      <c r="EDZ956" s="81"/>
      <c r="EEA956" s="75"/>
      <c r="EEB956" s="81"/>
      <c r="EEC956" s="75"/>
      <c r="EED956" s="81"/>
      <c r="EEE956" s="75"/>
      <c r="EEF956" s="81"/>
      <c r="EEG956" s="75"/>
      <c r="EEH956" s="81"/>
      <c r="EEI956" s="75"/>
      <c r="EEJ956" s="81"/>
      <c r="EEK956" s="75"/>
      <c r="EEL956" s="81"/>
      <c r="EEM956" s="75"/>
      <c r="EEN956" s="81"/>
      <c r="EEO956" s="75"/>
      <c r="EEP956" s="81"/>
      <c r="EEQ956" s="75"/>
      <c r="EER956" s="81"/>
      <c r="EES956" s="75"/>
      <c r="EET956" s="81"/>
      <c r="EEU956" s="75"/>
      <c r="EEV956" s="81"/>
      <c r="EEW956" s="75"/>
      <c r="EEX956" s="81"/>
      <c r="EEY956" s="75"/>
      <c r="EEZ956" s="81"/>
      <c r="EFA956" s="75"/>
      <c r="EFB956" s="81"/>
      <c r="EFC956" s="75"/>
      <c r="EFD956" s="81"/>
      <c r="EFE956" s="75"/>
      <c r="EFF956" s="81"/>
      <c r="EFG956" s="75"/>
      <c r="EFH956" s="81"/>
      <c r="EFI956" s="75"/>
      <c r="EFJ956" s="81"/>
      <c r="EFK956" s="75"/>
      <c r="EFL956" s="81"/>
      <c r="EFM956" s="75"/>
      <c r="EFN956" s="81"/>
      <c r="EFO956" s="75"/>
      <c r="EFP956" s="81"/>
      <c r="EFQ956" s="75"/>
      <c r="EFR956" s="81"/>
      <c r="EFS956" s="75"/>
      <c r="EFT956" s="81"/>
      <c r="EFU956" s="75"/>
      <c r="EFV956" s="81"/>
      <c r="EFW956" s="75"/>
      <c r="EFX956" s="81"/>
      <c r="EFY956" s="75"/>
      <c r="EFZ956" s="81"/>
      <c r="EGA956" s="75"/>
      <c r="EGB956" s="81"/>
      <c r="EGC956" s="75"/>
      <c r="EGD956" s="81"/>
      <c r="EGE956" s="75"/>
      <c r="EGF956" s="81"/>
      <c r="EGG956" s="75"/>
      <c r="EGH956" s="81"/>
      <c r="EGI956" s="75"/>
      <c r="EGJ956" s="81"/>
      <c r="EGK956" s="75"/>
      <c r="EGL956" s="81"/>
      <c r="EGM956" s="75"/>
      <c r="EGN956" s="81"/>
      <c r="EGO956" s="75"/>
      <c r="EGP956" s="81"/>
      <c r="EGQ956" s="75"/>
      <c r="EGR956" s="81"/>
      <c r="EGS956" s="75"/>
      <c r="EGT956" s="81"/>
      <c r="EGU956" s="75"/>
      <c r="EGV956" s="81"/>
      <c r="EGW956" s="75"/>
      <c r="EGX956" s="81"/>
      <c r="EGY956" s="75"/>
      <c r="EGZ956" s="81"/>
      <c r="EHA956" s="75"/>
      <c r="EHB956" s="81"/>
      <c r="EHC956" s="75"/>
      <c r="EHD956" s="81"/>
      <c r="EHE956" s="75"/>
      <c r="EHF956" s="81"/>
      <c r="EHG956" s="75"/>
      <c r="EHH956" s="81"/>
      <c r="EHI956" s="75"/>
      <c r="EHJ956" s="81"/>
      <c r="EHK956" s="75"/>
      <c r="EHL956" s="81"/>
      <c r="EHM956" s="75"/>
      <c r="EHN956" s="81"/>
      <c r="EHO956" s="75"/>
      <c r="EHP956" s="81"/>
      <c r="EHQ956" s="75"/>
      <c r="EHR956" s="81"/>
      <c r="EHS956" s="75"/>
      <c r="EHT956" s="81"/>
      <c r="EHU956" s="75"/>
      <c r="EHV956" s="81"/>
      <c r="EHW956" s="75"/>
      <c r="EHX956" s="81"/>
      <c r="EHY956" s="75"/>
      <c r="EHZ956" s="81"/>
      <c r="EIA956" s="75"/>
      <c r="EIB956" s="81"/>
      <c r="EIC956" s="75"/>
      <c r="EID956" s="81"/>
      <c r="EIE956" s="75"/>
      <c r="EIF956" s="81"/>
      <c r="EIG956" s="75"/>
      <c r="EIH956" s="81"/>
      <c r="EII956" s="75"/>
      <c r="EIJ956" s="81"/>
      <c r="EIK956" s="75"/>
      <c r="EIL956" s="81"/>
      <c r="EIM956" s="75"/>
      <c r="EIN956" s="81"/>
      <c r="EIO956" s="75"/>
      <c r="EIP956" s="81"/>
      <c r="EIQ956" s="75"/>
      <c r="EIR956" s="81"/>
      <c r="EIS956" s="75"/>
      <c r="EIT956" s="81"/>
      <c r="EIU956" s="75"/>
      <c r="EIV956" s="81"/>
      <c r="EIW956" s="75"/>
      <c r="EIX956" s="81"/>
      <c r="EIY956" s="75"/>
      <c r="EIZ956" s="81"/>
      <c r="EJA956" s="75"/>
      <c r="EJB956" s="81"/>
      <c r="EJC956" s="75"/>
      <c r="EJD956" s="81"/>
      <c r="EJE956" s="75"/>
      <c r="EJF956" s="81"/>
      <c r="EJG956" s="75"/>
      <c r="EJH956" s="81"/>
      <c r="EJI956" s="75"/>
      <c r="EJJ956" s="81"/>
      <c r="EJK956" s="75"/>
      <c r="EJL956" s="81"/>
      <c r="EJM956" s="75"/>
      <c r="EJN956" s="81"/>
      <c r="EJO956" s="75"/>
      <c r="EJP956" s="81"/>
      <c r="EJQ956" s="75"/>
      <c r="EJR956" s="81"/>
      <c r="EJS956" s="75"/>
      <c r="EJT956" s="81"/>
      <c r="EJU956" s="75"/>
      <c r="EJV956" s="81"/>
      <c r="EJW956" s="75"/>
      <c r="EJX956" s="81"/>
      <c r="EJY956" s="75"/>
      <c r="EJZ956" s="81"/>
      <c r="EKA956" s="75"/>
      <c r="EKB956" s="81"/>
      <c r="EKC956" s="75"/>
      <c r="EKD956" s="81"/>
      <c r="EKE956" s="75"/>
      <c r="EKF956" s="81"/>
      <c r="EKG956" s="75"/>
      <c r="EKH956" s="81"/>
      <c r="EKI956" s="75"/>
      <c r="EKJ956" s="81"/>
      <c r="EKK956" s="75"/>
      <c r="EKL956" s="81"/>
      <c r="EKM956" s="75"/>
      <c r="EKN956" s="81"/>
      <c r="EKO956" s="75"/>
      <c r="EKP956" s="81"/>
      <c r="EKQ956" s="75"/>
      <c r="EKR956" s="81"/>
      <c r="EKS956" s="75"/>
      <c r="EKT956" s="81"/>
      <c r="EKU956" s="75"/>
      <c r="EKV956" s="81"/>
      <c r="EKW956" s="75"/>
      <c r="EKX956" s="81"/>
      <c r="EKY956" s="75"/>
      <c r="EKZ956" s="81"/>
      <c r="ELA956" s="75"/>
      <c r="ELB956" s="81"/>
      <c r="ELC956" s="75"/>
      <c r="ELD956" s="81"/>
      <c r="ELE956" s="75"/>
      <c r="ELF956" s="81"/>
      <c r="ELG956" s="75"/>
      <c r="ELH956" s="81"/>
      <c r="ELI956" s="75"/>
      <c r="ELJ956" s="81"/>
      <c r="ELK956" s="75"/>
      <c r="ELL956" s="81"/>
      <c r="ELM956" s="75"/>
      <c r="ELN956" s="81"/>
      <c r="ELO956" s="75"/>
      <c r="ELP956" s="81"/>
      <c r="ELQ956" s="75"/>
      <c r="ELR956" s="81"/>
      <c r="ELS956" s="75"/>
      <c r="ELT956" s="81"/>
      <c r="ELU956" s="75"/>
      <c r="ELV956" s="81"/>
      <c r="ELW956" s="75"/>
      <c r="ELX956" s="81"/>
      <c r="ELY956" s="75"/>
      <c r="ELZ956" s="81"/>
      <c r="EMA956" s="75"/>
      <c r="EMB956" s="81"/>
      <c r="EMC956" s="75"/>
      <c r="EMD956" s="81"/>
      <c r="EME956" s="75"/>
      <c r="EMF956" s="81"/>
      <c r="EMG956" s="75"/>
      <c r="EMH956" s="81"/>
      <c r="EMI956" s="75"/>
      <c r="EMJ956" s="81"/>
      <c r="EMK956" s="75"/>
      <c r="EML956" s="81"/>
      <c r="EMM956" s="75"/>
      <c r="EMN956" s="81"/>
      <c r="EMO956" s="75"/>
      <c r="EMP956" s="81"/>
      <c r="EMQ956" s="75"/>
      <c r="EMR956" s="81"/>
      <c r="EMS956" s="75"/>
      <c r="EMT956" s="81"/>
      <c r="EMU956" s="75"/>
      <c r="EMV956" s="81"/>
      <c r="EMW956" s="75"/>
      <c r="EMX956" s="81"/>
      <c r="EMY956" s="75"/>
      <c r="EMZ956" s="81"/>
      <c r="ENA956" s="75"/>
      <c r="ENB956" s="81"/>
      <c r="ENC956" s="75"/>
      <c r="END956" s="81"/>
      <c r="ENE956" s="75"/>
      <c r="ENF956" s="81"/>
      <c r="ENG956" s="75"/>
      <c r="ENH956" s="81"/>
      <c r="ENI956" s="75"/>
      <c r="ENJ956" s="81"/>
      <c r="ENK956" s="75"/>
      <c r="ENL956" s="81"/>
      <c r="ENM956" s="75"/>
      <c r="ENN956" s="81"/>
      <c r="ENO956" s="75"/>
      <c r="ENP956" s="81"/>
      <c r="ENQ956" s="75"/>
      <c r="ENR956" s="81"/>
      <c r="ENS956" s="75"/>
      <c r="ENT956" s="81"/>
      <c r="ENU956" s="75"/>
      <c r="ENV956" s="81"/>
      <c r="ENW956" s="75"/>
      <c r="ENX956" s="81"/>
      <c r="ENY956" s="75"/>
      <c r="ENZ956" s="81"/>
      <c r="EOA956" s="75"/>
      <c r="EOB956" s="81"/>
      <c r="EOC956" s="75"/>
      <c r="EOD956" s="81"/>
      <c r="EOE956" s="75"/>
      <c r="EOF956" s="81"/>
      <c r="EOG956" s="75"/>
      <c r="EOH956" s="81"/>
      <c r="EOI956" s="75"/>
      <c r="EOJ956" s="81"/>
      <c r="EOK956" s="75"/>
      <c r="EOL956" s="81"/>
      <c r="EOM956" s="75"/>
      <c r="EON956" s="81"/>
      <c r="EOO956" s="75"/>
      <c r="EOP956" s="81"/>
      <c r="EOQ956" s="75"/>
      <c r="EOR956" s="81"/>
      <c r="EOS956" s="75"/>
      <c r="EOT956" s="81"/>
      <c r="EOU956" s="75"/>
      <c r="EOV956" s="81"/>
      <c r="EOW956" s="75"/>
      <c r="EOX956" s="81"/>
      <c r="EOY956" s="75"/>
      <c r="EOZ956" s="81"/>
      <c r="EPA956" s="75"/>
      <c r="EPB956" s="81"/>
      <c r="EPC956" s="75"/>
      <c r="EPD956" s="81"/>
      <c r="EPE956" s="75"/>
      <c r="EPF956" s="81"/>
      <c r="EPG956" s="75"/>
      <c r="EPH956" s="81"/>
      <c r="EPI956" s="75"/>
      <c r="EPJ956" s="81"/>
      <c r="EPK956" s="75"/>
      <c r="EPL956" s="81"/>
      <c r="EPM956" s="75"/>
      <c r="EPN956" s="81"/>
      <c r="EPO956" s="75"/>
      <c r="EPP956" s="81"/>
      <c r="EPQ956" s="75"/>
      <c r="EPR956" s="81"/>
      <c r="EPS956" s="75"/>
      <c r="EPT956" s="81"/>
      <c r="EPU956" s="75"/>
      <c r="EPV956" s="81"/>
      <c r="EPW956" s="75"/>
      <c r="EPX956" s="81"/>
      <c r="EPY956" s="75"/>
      <c r="EPZ956" s="81"/>
      <c r="EQA956" s="75"/>
      <c r="EQB956" s="81"/>
      <c r="EQC956" s="75"/>
      <c r="EQD956" s="81"/>
      <c r="EQE956" s="75"/>
      <c r="EQF956" s="81"/>
      <c r="EQG956" s="75"/>
      <c r="EQH956" s="81"/>
      <c r="EQI956" s="75"/>
      <c r="EQJ956" s="81"/>
      <c r="EQK956" s="75"/>
      <c r="EQL956" s="81"/>
      <c r="EQM956" s="75"/>
      <c r="EQN956" s="81"/>
      <c r="EQO956" s="75"/>
      <c r="EQP956" s="81"/>
      <c r="EQQ956" s="75"/>
      <c r="EQR956" s="81"/>
      <c r="EQS956" s="75"/>
      <c r="EQT956" s="81"/>
      <c r="EQU956" s="75"/>
      <c r="EQV956" s="81"/>
      <c r="EQW956" s="75"/>
      <c r="EQX956" s="81"/>
      <c r="EQY956" s="75"/>
      <c r="EQZ956" s="81"/>
      <c r="ERA956" s="75"/>
      <c r="ERB956" s="81"/>
      <c r="ERC956" s="75"/>
      <c r="ERD956" s="81"/>
      <c r="ERE956" s="75"/>
      <c r="ERF956" s="81"/>
      <c r="ERG956" s="75"/>
      <c r="ERH956" s="81"/>
      <c r="ERI956" s="75"/>
      <c r="ERJ956" s="81"/>
      <c r="ERK956" s="75"/>
      <c r="ERL956" s="81"/>
      <c r="ERM956" s="75"/>
      <c r="ERN956" s="81"/>
      <c r="ERO956" s="75"/>
      <c r="ERP956" s="81"/>
      <c r="ERQ956" s="75"/>
      <c r="ERR956" s="81"/>
      <c r="ERS956" s="75"/>
      <c r="ERT956" s="81"/>
      <c r="ERU956" s="75"/>
      <c r="ERV956" s="81"/>
      <c r="ERW956" s="75"/>
      <c r="ERX956" s="81"/>
      <c r="ERY956" s="75"/>
      <c r="ERZ956" s="81"/>
      <c r="ESA956" s="75"/>
      <c r="ESB956" s="81"/>
      <c r="ESC956" s="75"/>
      <c r="ESD956" s="81"/>
      <c r="ESE956" s="75"/>
      <c r="ESF956" s="81"/>
      <c r="ESG956" s="75"/>
      <c r="ESH956" s="81"/>
      <c r="ESI956" s="75"/>
      <c r="ESJ956" s="81"/>
      <c r="ESK956" s="75"/>
      <c r="ESL956" s="81"/>
      <c r="ESM956" s="75"/>
      <c r="ESN956" s="81"/>
      <c r="ESO956" s="75"/>
      <c r="ESP956" s="81"/>
      <c r="ESQ956" s="75"/>
      <c r="ESR956" s="81"/>
      <c r="ESS956" s="75"/>
      <c r="EST956" s="81"/>
      <c r="ESU956" s="75"/>
      <c r="ESV956" s="81"/>
      <c r="ESW956" s="75"/>
      <c r="ESX956" s="81"/>
      <c r="ESY956" s="75"/>
      <c r="ESZ956" s="81"/>
      <c r="ETA956" s="75"/>
      <c r="ETB956" s="81"/>
      <c r="ETC956" s="75"/>
      <c r="ETD956" s="81"/>
      <c r="ETE956" s="75"/>
      <c r="ETF956" s="81"/>
      <c r="ETG956" s="75"/>
      <c r="ETH956" s="81"/>
      <c r="ETI956" s="75"/>
      <c r="ETJ956" s="81"/>
      <c r="ETK956" s="75"/>
      <c r="ETL956" s="81"/>
      <c r="ETM956" s="75"/>
      <c r="ETN956" s="81"/>
      <c r="ETO956" s="75"/>
      <c r="ETP956" s="81"/>
      <c r="ETQ956" s="75"/>
      <c r="ETR956" s="81"/>
      <c r="ETS956" s="75"/>
      <c r="ETT956" s="81"/>
      <c r="ETU956" s="75"/>
      <c r="ETV956" s="81"/>
      <c r="ETW956" s="75"/>
      <c r="ETX956" s="81"/>
      <c r="ETY956" s="75"/>
      <c r="ETZ956" s="81"/>
      <c r="EUA956" s="75"/>
      <c r="EUB956" s="81"/>
      <c r="EUC956" s="75"/>
      <c r="EUD956" s="81"/>
      <c r="EUE956" s="75"/>
      <c r="EUF956" s="81"/>
      <c r="EUG956" s="75"/>
      <c r="EUH956" s="81"/>
      <c r="EUI956" s="75"/>
      <c r="EUJ956" s="81"/>
      <c r="EUK956" s="75"/>
      <c r="EUL956" s="81"/>
      <c r="EUM956" s="75"/>
      <c r="EUN956" s="81"/>
      <c r="EUO956" s="75"/>
      <c r="EUP956" s="81"/>
      <c r="EUQ956" s="75"/>
      <c r="EUR956" s="81"/>
      <c r="EUS956" s="75"/>
      <c r="EUT956" s="81"/>
      <c r="EUU956" s="75"/>
      <c r="EUV956" s="81"/>
      <c r="EUW956" s="75"/>
      <c r="EUX956" s="81"/>
      <c r="EUY956" s="75"/>
      <c r="EUZ956" s="81"/>
      <c r="EVA956" s="75"/>
      <c r="EVB956" s="81"/>
      <c r="EVC956" s="75"/>
      <c r="EVD956" s="81"/>
      <c r="EVE956" s="75"/>
      <c r="EVF956" s="81"/>
      <c r="EVG956" s="75"/>
      <c r="EVH956" s="81"/>
      <c r="EVI956" s="75"/>
      <c r="EVJ956" s="81"/>
      <c r="EVK956" s="75"/>
      <c r="EVL956" s="81"/>
      <c r="EVM956" s="75"/>
      <c r="EVN956" s="81"/>
      <c r="EVO956" s="75"/>
      <c r="EVP956" s="81"/>
      <c r="EVQ956" s="75"/>
      <c r="EVR956" s="81"/>
      <c r="EVS956" s="75"/>
      <c r="EVT956" s="81"/>
      <c r="EVU956" s="75"/>
      <c r="EVV956" s="81"/>
      <c r="EVW956" s="75"/>
      <c r="EVX956" s="81"/>
      <c r="EVY956" s="75"/>
      <c r="EVZ956" s="81"/>
      <c r="EWA956" s="75"/>
      <c r="EWB956" s="81"/>
      <c r="EWC956" s="75"/>
      <c r="EWD956" s="81"/>
      <c r="EWE956" s="75"/>
      <c r="EWF956" s="81"/>
      <c r="EWG956" s="75"/>
      <c r="EWH956" s="81"/>
      <c r="EWI956" s="75"/>
      <c r="EWJ956" s="81"/>
      <c r="EWK956" s="75"/>
      <c r="EWL956" s="81"/>
      <c r="EWM956" s="75"/>
      <c r="EWN956" s="81"/>
      <c r="EWO956" s="75"/>
      <c r="EWP956" s="81"/>
      <c r="EWQ956" s="75"/>
      <c r="EWR956" s="81"/>
      <c r="EWS956" s="75"/>
      <c r="EWT956" s="81"/>
      <c r="EWU956" s="75"/>
      <c r="EWV956" s="81"/>
      <c r="EWW956" s="75"/>
      <c r="EWX956" s="81"/>
      <c r="EWY956" s="75"/>
      <c r="EWZ956" s="81"/>
      <c r="EXA956" s="75"/>
      <c r="EXB956" s="81"/>
      <c r="EXC956" s="75"/>
      <c r="EXD956" s="81"/>
      <c r="EXE956" s="75"/>
      <c r="EXF956" s="81"/>
      <c r="EXG956" s="75"/>
      <c r="EXH956" s="81"/>
      <c r="EXI956" s="75"/>
      <c r="EXJ956" s="81"/>
      <c r="EXK956" s="75"/>
      <c r="EXL956" s="81"/>
      <c r="EXM956" s="75"/>
      <c r="EXN956" s="81"/>
      <c r="EXO956" s="75"/>
      <c r="EXP956" s="81"/>
      <c r="EXQ956" s="75"/>
      <c r="EXR956" s="81"/>
      <c r="EXS956" s="75"/>
      <c r="EXT956" s="81"/>
      <c r="EXU956" s="75"/>
      <c r="EXV956" s="81"/>
      <c r="EXW956" s="75"/>
      <c r="EXX956" s="81"/>
      <c r="EXY956" s="75"/>
      <c r="EXZ956" s="81"/>
      <c r="EYA956" s="75"/>
      <c r="EYB956" s="81"/>
      <c r="EYC956" s="75"/>
      <c r="EYD956" s="81"/>
      <c r="EYE956" s="75"/>
      <c r="EYF956" s="81"/>
      <c r="EYG956" s="75"/>
      <c r="EYH956" s="81"/>
      <c r="EYI956" s="75"/>
      <c r="EYJ956" s="81"/>
      <c r="EYK956" s="75"/>
      <c r="EYL956" s="81"/>
      <c r="EYM956" s="75"/>
      <c r="EYN956" s="81"/>
      <c r="EYO956" s="75"/>
      <c r="EYP956" s="81"/>
      <c r="EYQ956" s="75"/>
      <c r="EYR956" s="81"/>
      <c r="EYS956" s="75"/>
      <c r="EYT956" s="81"/>
      <c r="EYU956" s="75"/>
      <c r="EYV956" s="81"/>
      <c r="EYW956" s="75"/>
      <c r="EYX956" s="81"/>
      <c r="EYY956" s="75"/>
      <c r="EYZ956" s="81"/>
      <c r="EZA956" s="75"/>
      <c r="EZB956" s="81"/>
      <c r="EZC956" s="75"/>
      <c r="EZD956" s="81"/>
      <c r="EZE956" s="75"/>
      <c r="EZF956" s="81"/>
      <c r="EZG956" s="75"/>
      <c r="EZH956" s="81"/>
      <c r="EZI956" s="75"/>
      <c r="EZJ956" s="81"/>
      <c r="EZK956" s="75"/>
      <c r="EZL956" s="81"/>
      <c r="EZM956" s="75"/>
      <c r="EZN956" s="81"/>
      <c r="EZO956" s="75"/>
      <c r="EZP956" s="81"/>
      <c r="EZQ956" s="75"/>
      <c r="EZR956" s="81"/>
      <c r="EZS956" s="75"/>
      <c r="EZT956" s="81"/>
      <c r="EZU956" s="75"/>
      <c r="EZV956" s="81"/>
      <c r="EZW956" s="75"/>
      <c r="EZX956" s="81"/>
      <c r="EZY956" s="75"/>
      <c r="EZZ956" s="81"/>
      <c r="FAA956" s="75"/>
      <c r="FAB956" s="81"/>
      <c r="FAC956" s="75"/>
      <c r="FAD956" s="81"/>
      <c r="FAE956" s="75"/>
      <c r="FAF956" s="81"/>
      <c r="FAG956" s="75"/>
      <c r="FAH956" s="81"/>
      <c r="FAI956" s="75"/>
      <c r="FAJ956" s="81"/>
      <c r="FAK956" s="75"/>
      <c r="FAL956" s="81"/>
      <c r="FAM956" s="75"/>
      <c r="FAN956" s="81"/>
      <c r="FAO956" s="75"/>
      <c r="FAP956" s="81"/>
      <c r="FAQ956" s="75"/>
      <c r="FAR956" s="81"/>
      <c r="FAS956" s="75"/>
      <c r="FAT956" s="81"/>
      <c r="FAU956" s="75"/>
      <c r="FAV956" s="81"/>
      <c r="FAW956" s="75"/>
      <c r="FAX956" s="81"/>
      <c r="FAY956" s="75"/>
      <c r="FAZ956" s="81"/>
      <c r="FBA956" s="75"/>
      <c r="FBB956" s="81"/>
      <c r="FBC956" s="75"/>
      <c r="FBD956" s="81"/>
      <c r="FBE956" s="75"/>
      <c r="FBF956" s="81"/>
      <c r="FBG956" s="75"/>
      <c r="FBH956" s="81"/>
      <c r="FBI956" s="75"/>
      <c r="FBJ956" s="81"/>
      <c r="FBK956" s="75"/>
      <c r="FBL956" s="81"/>
      <c r="FBM956" s="75"/>
      <c r="FBN956" s="81"/>
      <c r="FBO956" s="75"/>
      <c r="FBP956" s="81"/>
      <c r="FBQ956" s="75"/>
      <c r="FBR956" s="81"/>
      <c r="FBS956" s="75"/>
      <c r="FBT956" s="81"/>
      <c r="FBU956" s="75"/>
      <c r="FBV956" s="81"/>
      <c r="FBW956" s="75"/>
      <c r="FBX956" s="81"/>
      <c r="FBY956" s="75"/>
      <c r="FBZ956" s="81"/>
      <c r="FCA956" s="75"/>
      <c r="FCB956" s="81"/>
      <c r="FCC956" s="75"/>
      <c r="FCD956" s="81"/>
      <c r="FCE956" s="75"/>
      <c r="FCF956" s="81"/>
      <c r="FCG956" s="75"/>
      <c r="FCH956" s="81"/>
      <c r="FCI956" s="75"/>
      <c r="FCJ956" s="81"/>
      <c r="FCK956" s="75"/>
      <c r="FCL956" s="81"/>
      <c r="FCM956" s="75"/>
      <c r="FCN956" s="81"/>
      <c r="FCO956" s="75"/>
      <c r="FCP956" s="81"/>
      <c r="FCQ956" s="75"/>
      <c r="FCR956" s="81"/>
      <c r="FCS956" s="75"/>
      <c r="FCT956" s="81"/>
      <c r="FCU956" s="75"/>
      <c r="FCV956" s="81"/>
      <c r="FCW956" s="75"/>
      <c r="FCX956" s="81"/>
      <c r="FCY956" s="75"/>
      <c r="FCZ956" s="81"/>
      <c r="FDA956" s="75"/>
      <c r="FDB956" s="81"/>
      <c r="FDC956" s="75"/>
      <c r="FDD956" s="81"/>
      <c r="FDE956" s="75"/>
      <c r="FDF956" s="81"/>
      <c r="FDG956" s="75"/>
      <c r="FDH956" s="81"/>
      <c r="FDI956" s="75"/>
      <c r="FDJ956" s="81"/>
      <c r="FDK956" s="75"/>
      <c r="FDL956" s="81"/>
      <c r="FDM956" s="75"/>
      <c r="FDN956" s="81"/>
      <c r="FDO956" s="75"/>
      <c r="FDP956" s="81"/>
      <c r="FDQ956" s="75"/>
      <c r="FDR956" s="81"/>
      <c r="FDS956" s="75"/>
      <c r="FDT956" s="81"/>
      <c r="FDU956" s="75"/>
      <c r="FDV956" s="81"/>
      <c r="FDW956" s="75"/>
      <c r="FDX956" s="81"/>
      <c r="FDY956" s="75"/>
      <c r="FDZ956" s="81"/>
      <c r="FEA956" s="75"/>
      <c r="FEB956" s="81"/>
      <c r="FEC956" s="75"/>
      <c r="FED956" s="81"/>
      <c r="FEE956" s="75"/>
      <c r="FEF956" s="81"/>
      <c r="FEG956" s="75"/>
      <c r="FEH956" s="81"/>
      <c r="FEI956" s="75"/>
      <c r="FEJ956" s="81"/>
      <c r="FEK956" s="75"/>
      <c r="FEL956" s="81"/>
      <c r="FEM956" s="75"/>
      <c r="FEN956" s="81"/>
      <c r="FEO956" s="75"/>
      <c r="FEP956" s="81"/>
      <c r="FEQ956" s="75"/>
      <c r="FER956" s="81"/>
      <c r="FES956" s="75"/>
      <c r="FET956" s="81"/>
      <c r="FEU956" s="75"/>
      <c r="FEV956" s="81"/>
      <c r="FEW956" s="75"/>
      <c r="FEX956" s="81"/>
      <c r="FEY956" s="75"/>
      <c r="FEZ956" s="81"/>
      <c r="FFA956" s="75"/>
      <c r="FFB956" s="81"/>
      <c r="FFC956" s="75"/>
      <c r="FFD956" s="81"/>
      <c r="FFE956" s="75"/>
      <c r="FFF956" s="81"/>
      <c r="FFG956" s="75"/>
      <c r="FFH956" s="81"/>
      <c r="FFI956" s="75"/>
      <c r="FFJ956" s="81"/>
      <c r="FFK956" s="75"/>
      <c r="FFL956" s="81"/>
      <c r="FFM956" s="75"/>
      <c r="FFN956" s="81"/>
      <c r="FFO956" s="75"/>
      <c r="FFP956" s="81"/>
      <c r="FFQ956" s="75"/>
      <c r="FFR956" s="81"/>
      <c r="FFS956" s="75"/>
      <c r="FFT956" s="81"/>
      <c r="FFU956" s="75"/>
      <c r="FFV956" s="81"/>
      <c r="FFW956" s="75"/>
      <c r="FFX956" s="81"/>
      <c r="FFY956" s="75"/>
      <c r="FFZ956" s="81"/>
      <c r="FGA956" s="75"/>
      <c r="FGB956" s="81"/>
      <c r="FGC956" s="75"/>
      <c r="FGD956" s="81"/>
      <c r="FGE956" s="75"/>
      <c r="FGF956" s="81"/>
      <c r="FGG956" s="75"/>
      <c r="FGH956" s="81"/>
      <c r="FGI956" s="75"/>
      <c r="FGJ956" s="81"/>
      <c r="FGK956" s="75"/>
      <c r="FGL956" s="81"/>
      <c r="FGM956" s="75"/>
      <c r="FGN956" s="81"/>
      <c r="FGO956" s="75"/>
      <c r="FGP956" s="81"/>
      <c r="FGQ956" s="75"/>
      <c r="FGR956" s="81"/>
      <c r="FGS956" s="75"/>
      <c r="FGT956" s="81"/>
      <c r="FGU956" s="75"/>
      <c r="FGV956" s="81"/>
      <c r="FGW956" s="75"/>
      <c r="FGX956" s="81"/>
      <c r="FGY956" s="75"/>
      <c r="FGZ956" s="81"/>
      <c r="FHA956" s="75"/>
      <c r="FHB956" s="81"/>
      <c r="FHC956" s="75"/>
      <c r="FHD956" s="81"/>
      <c r="FHE956" s="75"/>
      <c r="FHF956" s="81"/>
      <c r="FHG956" s="75"/>
      <c r="FHH956" s="81"/>
      <c r="FHI956" s="75"/>
      <c r="FHJ956" s="81"/>
      <c r="FHK956" s="75"/>
      <c r="FHL956" s="81"/>
      <c r="FHM956" s="75"/>
      <c r="FHN956" s="81"/>
      <c r="FHO956" s="75"/>
      <c r="FHP956" s="81"/>
      <c r="FHQ956" s="75"/>
      <c r="FHR956" s="81"/>
      <c r="FHS956" s="75"/>
      <c r="FHT956" s="81"/>
      <c r="FHU956" s="75"/>
      <c r="FHV956" s="81"/>
      <c r="FHW956" s="75"/>
      <c r="FHX956" s="81"/>
      <c r="FHY956" s="75"/>
      <c r="FHZ956" s="81"/>
      <c r="FIA956" s="75"/>
      <c r="FIB956" s="81"/>
      <c r="FIC956" s="75"/>
      <c r="FID956" s="81"/>
      <c r="FIE956" s="75"/>
      <c r="FIF956" s="81"/>
      <c r="FIG956" s="75"/>
      <c r="FIH956" s="81"/>
      <c r="FII956" s="75"/>
      <c r="FIJ956" s="81"/>
      <c r="FIK956" s="75"/>
      <c r="FIL956" s="81"/>
      <c r="FIM956" s="75"/>
      <c r="FIN956" s="81"/>
      <c r="FIO956" s="75"/>
      <c r="FIP956" s="81"/>
      <c r="FIQ956" s="75"/>
      <c r="FIR956" s="81"/>
      <c r="FIS956" s="75"/>
      <c r="FIT956" s="81"/>
      <c r="FIU956" s="75"/>
      <c r="FIV956" s="81"/>
      <c r="FIW956" s="75"/>
      <c r="FIX956" s="81"/>
      <c r="FIY956" s="75"/>
      <c r="FIZ956" s="81"/>
      <c r="FJA956" s="75"/>
      <c r="FJB956" s="81"/>
      <c r="FJC956" s="75"/>
      <c r="FJD956" s="81"/>
      <c r="FJE956" s="75"/>
      <c r="FJF956" s="81"/>
      <c r="FJG956" s="75"/>
      <c r="FJH956" s="81"/>
      <c r="FJI956" s="75"/>
      <c r="FJJ956" s="81"/>
      <c r="FJK956" s="75"/>
      <c r="FJL956" s="81"/>
      <c r="FJM956" s="75"/>
      <c r="FJN956" s="81"/>
      <c r="FJO956" s="75"/>
      <c r="FJP956" s="81"/>
      <c r="FJQ956" s="75"/>
      <c r="FJR956" s="81"/>
      <c r="FJS956" s="75"/>
      <c r="FJT956" s="81"/>
      <c r="FJU956" s="75"/>
      <c r="FJV956" s="81"/>
      <c r="FJW956" s="75"/>
      <c r="FJX956" s="81"/>
      <c r="FJY956" s="75"/>
      <c r="FJZ956" s="81"/>
      <c r="FKA956" s="75"/>
      <c r="FKB956" s="81"/>
      <c r="FKC956" s="75"/>
      <c r="FKD956" s="81"/>
      <c r="FKE956" s="75"/>
      <c r="FKF956" s="81"/>
      <c r="FKG956" s="75"/>
      <c r="FKH956" s="81"/>
      <c r="FKI956" s="75"/>
      <c r="FKJ956" s="81"/>
      <c r="FKK956" s="75"/>
      <c r="FKL956" s="81"/>
      <c r="FKM956" s="75"/>
      <c r="FKN956" s="81"/>
      <c r="FKO956" s="75"/>
      <c r="FKP956" s="81"/>
      <c r="FKQ956" s="75"/>
      <c r="FKR956" s="81"/>
      <c r="FKS956" s="75"/>
      <c r="FKT956" s="81"/>
      <c r="FKU956" s="75"/>
      <c r="FKV956" s="81"/>
      <c r="FKW956" s="75"/>
      <c r="FKX956" s="81"/>
      <c r="FKY956" s="75"/>
      <c r="FKZ956" s="81"/>
      <c r="FLA956" s="75"/>
      <c r="FLB956" s="81"/>
      <c r="FLC956" s="75"/>
      <c r="FLD956" s="81"/>
      <c r="FLE956" s="75"/>
      <c r="FLF956" s="81"/>
      <c r="FLG956" s="75"/>
      <c r="FLH956" s="81"/>
      <c r="FLI956" s="75"/>
      <c r="FLJ956" s="81"/>
      <c r="FLK956" s="75"/>
      <c r="FLL956" s="81"/>
      <c r="FLM956" s="75"/>
      <c r="FLN956" s="81"/>
      <c r="FLO956" s="75"/>
      <c r="FLP956" s="81"/>
      <c r="FLQ956" s="75"/>
      <c r="FLR956" s="81"/>
      <c r="FLS956" s="75"/>
      <c r="FLT956" s="81"/>
      <c r="FLU956" s="75"/>
      <c r="FLV956" s="81"/>
      <c r="FLW956" s="75"/>
      <c r="FLX956" s="81"/>
      <c r="FLY956" s="75"/>
      <c r="FLZ956" s="81"/>
      <c r="FMA956" s="75"/>
      <c r="FMB956" s="81"/>
      <c r="FMC956" s="75"/>
      <c r="FMD956" s="81"/>
      <c r="FME956" s="75"/>
      <c r="FMF956" s="81"/>
      <c r="FMG956" s="75"/>
      <c r="FMH956" s="81"/>
      <c r="FMI956" s="75"/>
      <c r="FMJ956" s="81"/>
      <c r="FMK956" s="75"/>
      <c r="FML956" s="81"/>
      <c r="FMM956" s="75"/>
      <c r="FMN956" s="81"/>
      <c r="FMO956" s="75"/>
      <c r="FMP956" s="81"/>
      <c r="FMQ956" s="75"/>
      <c r="FMR956" s="81"/>
      <c r="FMS956" s="75"/>
      <c r="FMT956" s="81"/>
      <c r="FMU956" s="75"/>
      <c r="FMV956" s="81"/>
      <c r="FMW956" s="75"/>
      <c r="FMX956" s="81"/>
      <c r="FMY956" s="75"/>
      <c r="FMZ956" s="81"/>
      <c r="FNA956" s="75"/>
      <c r="FNB956" s="81"/>
      <c r="FNC956" s="75"/>
      <c r="FND956" s="81"/>
      <c r="FNE956" s="75"/>
      <c r="FNF956" s="81"/>
      <c r="FNG956" s="75"/>
      <c r="FNH956" s="81"/>
      <c r="FNI956" s="75"/>
      <c r="FNJ956" s="81"/>
      <c r="FNK956" s="75"/>
      <c r="FNL956" s="81"/>
      <c r="FNM956" s="75"/>
      <c r="FNN956" s="81"/>
      <c r="FNO956" s="75"/>
      <c r="FNP956" s="81"/>
      <c r="FNQ956" s="75"/>
      <c r="FNR956" s="81"/>
      <c r="FNS956" s="75"/>
      <c r="FNT956" s="81"/>
      <c r="FNU956" s="75"/>
      <c r="FNV956" s="81"/>
      <c r="FNW956" s="75"/>
      <c r="FNX956" s="81"/>
      <c r="FNY956" s="75"/>
      <c r="FNZ956" s="81"/>
      <c r="FOA956" s="75"/>
      <c r="FOB956" s="81"/>
      <c r="FOC956" s="75"/>
      <c r="FOD956" s="81"/>
      <c r="FOE956" s="75"/>
      <c r="FOF956" s="81"/>
      <c r="FOG956" s="75"/>
      <c r="FOH956" s="81"/>
      <c r="FOI956" s="75"/>
      <c r="FOJ956" s="81"/>
      <c r="FOK956" s="75"/>
      <c r="FOL956" s="81"/>
      <c r="FOM956" s="75"/>
      <c r="FON956" s="81"/>
      <c r="FOO956" s="75"/>
      <c r="FOP956" s="81"/>
      <c r="FOQ956" s="75"/>
      <c r="FOR956" s="81"/>
      <c r="FOS956" s="75"/>
      <c r="FOT956" s="81"/>
      <c r="FOU956" s="75"/>
      <c r="FOV956" s="81"/>
      <c r="FOW956" s="75"/>
      <c r="FOX956" s="81"/>
      <c r="FOY956" s="75"/>
      <c r="FOZ956" s="81"/>
      <c r="FPA956" s="75"/>
      <c r="FPB956" s="81"/>
      <c r="FPC956" s="75"/>
      <c r="FPD956" s="81"/>
      <c r="FPE956" s="75"/>
      <c r="FPF956" s="81"/>
      <c r="FPG956" s="75"/>
      <c r="FPH956" s="81"/>
      <c r="FPI956" s="75"/>
      <c r="FPJ956" s="81"/>
      <c r="FPK956" s="75"/>
      <c r="FPL956" s="81"/>
      <c r="FPM956" s="75"/>
      <c r="FPN956" s="81"/>
      <c r="FPO956" s="75"/>
      <c r="FPP956" s="81"/>
      <c r="FPQ956" s="75"/>
      <c r="FPR956" s="81"/>
      <c r="FPS956" s="75"/>
      <c r="FPT956" s="81"/>
      <c r="FPU956" s="75"/>
      <c r="FPV956" s="81"/>
      <c r="FPW956" s="75"/>
      <c r="FPX956" s="81"/>
      <c r="FPY956" s="75"/>
      <c r="FPZ956" s="81"/>
      <c r="FQA956" s="75"/>
      <c r="FQB956" s="81"/>
      <c r="FQC956" s="75"/>
      <c r="FQD956" s="81"/>
      <c r="FQE956" s="75"/>
      <c r="FQF956" s="81"/>
      <c r="FQG956" s="75"/>
      <c r="FQH956" s="81"/>
      <c r="FQI956" s="75"/>
      <c r="FQJ956" s="81"/>
      <c r="FQK956" s="75"/>
      <c r="FQL956" s="81"/>
      <c r="FQM956" s="75"/>
      <c r="FQN956" s="81"/>
      <c r="FQO956" s="75"/>
      <c r="FQP956" s="81"/>
      <c r="FQQ956" s="75"/>
      <c r="FQR956" s="81"/>
      <c r="FQS956" s="75"/>
      <c r="FQT956" s="81"/>
      <c r="FQU956" s="75"/>
      <c r="FQV956" s="81"/>
      <c r="FQW956" s="75"/>
      <c r="FQX956" s="81"/>
      <c r="FQY956" s="75"/>
      <c r="FQZ956" s="81"/>
      <c r="FRA956" s="75"/>
      <c r="FRB956" s="81"/>
      <c r="FRC956" s="75"/>
      <c r="FRD956" s="81"/>
      <c r="FRE956" s="75"/>
      <c r="FRF956" s="81"/>
      <c r="FRG956" s="75"/>
      <c r="FRH956" s="81"/>
      <c r="FRI956" s="75"/>
      <c r="FRJ956" s="81"/>
      <c r="FRK956" s="75"/>
      <c r="FRL956" s="81"/>
      <c r="FRM956" s="75"/>
      <c r="FRN956" s="81"/>
      <c r="FRO956" s="75"/>
      <c r="FRP956" s="81"/>
      <c r="FRQ956" s="75"/>
      <c r="FRR956" s="81"/>
      <c r="FRS956" s="75"/>
      <c r="FRT956" s="81"/>
      <c r="FRU956" s="75"/>
      <c r="FRV956" s="81"/>
      <c r="FRW956" s="75"/>
      <c r="FRX956" s="81"/>
      <c r="FRY956" s="75"/>
      <c r="FRZ956" s="81"/>
      <c r="FSA956" s="75"/>
      <c r="FSB956" s="81"/>
      <c r="FSC956" s="75"/>
      <c r="FSD956" s="81"/>
      <c r="FSE956" s="75"/>
      <c r="FSF956" s="81"/>
      <c r="FSG956" s="75"/>
      <c r="FSH956" s="81"/>
      <c r="FSI956" s="75"/>
      <c r="FSJ956" s="81"/>
      <c r="FSK956" s="75"/>
      <c r="FSL956" s="81"/>
      <c r="FSM956" s="75"/>
      <c r="FSN956" s="81"/>
      <c r="FSO956" s="75"/>
      <c r="FSP956" s="81"/>
      <c r="FSQ956" s="75"/>
      <c r="FSR956" s="81"/>
      <c r="FSS956" s="75"/>
      <c r="FST956" s="81"/>
      <c r="FSU956" s="75"/>
      <c r="FSV956" s="81"/>
      <c r="FSW956" s="75"/>
      <c r="FSX956" s="81"/>
      <c r="FSY956" s="75"/>
      <c r="FSZ956" s="81"/>
      <c r="FTA956" s="75"/>
      <c r="FTB956" s="81"/>
      <c r="FTC956" s="75"/>
      <c r="FTD956" s="81"/>
      <c r="FTE956" s="75"/>
      <c r="FTF956" s="81"/>
      <c r="FTG956" s="75"/>
      <c r="FTH956" s="81"/>
      <c r="FTI956" s="75"/>
      <c r="FTJ956" s="81"/>
      <c r="FTK956" s="75"/>
      <c r="FTL956" s="81"/>
      <c r="FTM956" s="75"/>
      <c r="FTN956" s="81"/>
      <c r="FTO956" s="75"/>
      <c r="FTP956" s="81"/>
      <c r="FTQ956" s="75"/>
      <c r="FTR956" s="81"/>
      <c r="FTS956" s="75"/>
      <c r="FTT956" s="81"/>
      <c r="FTU956" s="75"/>
      <c r="FTV956" s="81"/>
      <c r="FTW956" s="75"/>
      <c r="FTX956" s="81"/>
      <c r="FTY956" s="75"/>
      <c r="FTZ956" s="81"/>
      <c r="FUA956" s="75"/>
      <c r="FUB956" s="81"/>
      <c r="FUC956" s="75"/>
      <c r="FUD956" s="81"/>
      <c r="FUE956" s="75"/>
      <c r="FUF956" s="81"/>
      <c r="FUG956" s="75"/>
      <c r="FUH956" s="81"/>
      <c r="FUI956" s="75"/>
      <c r="FUJ956" s="81"/>
      <c r="FUK956" s="75"/>
      <c r="FUL956" s="81"/>
      <c r="FUM956" s="75"/>
      <c r="FUN956" s="81"/>
      <c r="FUO956" s="75"/>
      <c r="FUP956" s="81"/>
      <c r="FUQ956" s="75"/>
      <c r="FUR956" s="81"/>
      <c r="FUS956" s="75"/>
      <c r="FUT956" s="81"/>
      <c r="FUU956" s="75"/>
      <c r="FUV956" s="81"/>
      <c r="FUW956" s="75"/>
      <c r="FUX956" s="81"/>
      <c r="FUY956" s="75"/>
      <c r="FUZ956" s="81"/>
      <c r="FVA956" s="75"/>
      <c r="FVB956" s="81"/>
      <c r="FVC956" s="75"/>
      <c r="FVD956" s="81"/>
      <c r="FVE956" s="75"/>
      <c r="FVF956" s="81"/>
      <c r="FVG956" s="75"/>
      <c r="FVH956" s="81"/>
      <c r="FVI956" s="75"/>
      <c r="FVJ956" s="81"/>
      <c r="FVK956" s="75"/>
      <c r="FVL956" s="81"/>
      <c r="FVM956" s="75"/>
      <c r="FVN956" s="81"/>
      <c r="FVO956" s="75"/>
      <c r="FVP956" s="81"/>
      <c r="FVQ956" s="75"/>
      <c r="FVR956" s="81"/>
      <c r="FVS956" s="75"/>
      <c r="FVT956" s="81"/>
      <c r="FVU956" s="75"/>
      <c r="FVV956" s="81"/>
      <c r="FVW956" s="75"/>
      <c r="FVX956" s="81"/>
      <c r="FVY956" s="75"/>
      <c r="FVZ956" s="81"/>
      <c r="FWA956" s="75"/>
      <c r="FWB956" s="81"/>
      <c r="FWC956" s="75"/>
      <c r="FWD956" s="81"/>
      <c r="FWE956" s="75"/>
      <c r="FWF956" s="81"/>
      <c r="FWG956" s="75"/>
      <c r="FWH956" s="81"/>
      <c r="FWI956" s="75"/>
      <c r="FWJ956" s="81"/>
      <c r="FWK956" s="75"/>
      <c r="FWL956" s="81"/>
      <c r="FWM956" s="75"/>
      <c r="FWN956" s="81"/>
      <c r="FWO956" s="75"/>
      <c r="FWP956" s="81"/>
      <c r="FWQ956" s="75"/>
      <c r="FWR956" s="81"/>
      <c r="FWS956" s="75"/>
      <c r="FWT956" s="81"/>
      <c r="FWU956" s="75"/>
      <c r="FWV956" s="81"/>
      <c r="FWW956" s="75"/>
      <c r="FWX956" s="81"/>
      <c r="FWY956" s="75"/>
      <c r="FWZ956" s="81"/>
      <c r="FXA956" s="75"/>
      <c r="FXB956" s="81"/>
      <c r="FXC956" s="75"/>
      <c r="FXD956" s="81"/>
      <c r="FXE956" s="75"/>
      <c r="FXF956" s="81"/>
      <c r="FXG956" s="75"/>
      <c r="FXH956" s="81"/>
      <c r="FXI956" s="75"/>
      <c r="FXJ956" s="81"/>
      <c r="FXK956" s="75"/>
      <c r="FXL956" s="81"/>
      <c r="FXM956" s="75"/>
      <c r="FXN956" s="81"/>
      <c r="FXO956" s="75"/>
      <c r="FXP956" s="81"/>
      <c r="FXQ956" s="75"/>
      <c r="FXR956" s="81"/>
      <c r="FXS956" s="75"/>
      <c r="FXT956" s="81"/>
      <c r="FXU956" s="75"/>
      <c r="FXV956" s="81"/>
      <c r="FXW956" s="75"/>
      <c r="FXX956" s="81"/>
      <c r="FXY956" s="75"/>
      <c r="FXZ956" s="81"/>
      <c r="FYA956" s="75"/>
      <c r="FYB956" s="81"/>
      <c r="FYC956" s="75"/>
      <c r="FYD956" s="81"/>
      <c r="FYE956" s="75"/>
      <c r="FYF956" s="81"/>
      <c r="FYG956" s="75"/>
      <c r="FYH956" s="81"/>
      <c r="FYI956" s="75"/>
      <c r="FYJ956" s="81"/>
      <c r="FYK956" s="75"/>
      <c r="FYL956" s="81"/>
      <c r="FYM956" s="75"/>
      <c r="FYN956" s="81"/>
      <c r="FYO956" s="75"/>
      <c r="FYP956" s="81"/>
      <c r="FYQ956" s="75"/>
      <c r="FYR956" s="81"/>
      <c r="FYS956" s="75"/>
      <c r="FYT956" s="81"/>
      <c r="FYU956" s="75"/>
      <c r="FYV956" s="81"/>
      <c r="FYW956" s="75"/>
      <c r="FYX956" s="81"/>
      <c r="FYY956" s="75"/>
      <c r="FYZ956" s="81"/>
      <c r="FZA956" s="75"/>
      <c r="FZB956" s="81"/>
      <c r="FZC956" s="75"/>
      <c r="FZD956" s="81"/>
      <c r="FZE956" s="75"/>
      <c r="FZF956" s="81"/>
      <c r="FZG956" s="75"/>
      <c r="FZH956" s="81"/>
      <c r="FZI956" s="75"/>
      <c r="FZJ956" s="81"/>
      <c r="FZK956" s="75"/>
      <c r="FZL956" s="81"/>
      <c r="FZM956" s="75"/>
      <c r="FZN956" s="81"/>
      <c r="FZO956" s="75"/>
      <c r="FZP956" s="81"/>
      <c r="FZQ956" s="75"/>
      <c r="FZR956" s="81"/>
      <c r="FZS956" s="75"/>
      <c r="FZT956" s="81"/>
      <c r="FZU956" s="75"/>
      <c r="FZV956" s="81"/>
      <c r="FZW956" s="75"/>
      <c r="FZX956" s="81"/>
      <c r="FZY956" s="75"/>
      <c r="FZZ956" s="81"/>
      <c r="GAA956" s="75"/>
      <c r="GAB956" s="81"/>
      <c r="GAC956" s="75"/>
      <c r="GAD956" s="81"/>
      <c r="GAE956" s="75"/>
      <c r="GAF956" s="81"/>
      <c r="GAG956" s="75"/>
      <c r="GAH956" s="81"/>
      <c r="GAI956" s="75"/>
      <c r="GAJ956" s="81"/>
      <c r="GAK956" s="75"/>
      <c r="GAL956" s="81"/>
      <c r="GAM956" s="75"/>
      <c r="GAN956" s="81"/>
      <c r="GAO956" s="75"/>
      <c r="GAP956" s="81"/>
      <c r="GAQ956" s="75"/>
      <c r="GAR956" s="81"/>
      <c r="GAS956" s="75"/>
      <c r="GAT956" s="81"/>
      <c r="GAU956" s="75"/>
      <c r="GAV956" s="81"/>
      <c r="GAW956" s="75"/>
      <c r="GAX956" s="81"/>
      <c r="GAY956" s="75"/>
      <c r="GAZ956" s="81"/>
      <c r="GBA956" s="75"/>
      <c r="GBB956" s="81"/>
      <c r="GBC956" s="75"/>
      <c r="GBD956" s="81"/>
      <c r="GBE956" s="75"/>
      <c r="GBF956" s="81"/>
      <c r="GBG956" s="75"/>
      <c r="GBH956" s="81"/>
      <c r="GBI956" s="75"/>
      <c r="GBJ956" s="81"/>
      <c r="GBK956" s="75"/>
      <c r="GBL956" s="81"/>
      <c r="GBM956" s="75"/>
      <c r="GBN956" s="81"/>
      <c r="GBO956" s="75"/>
      <c r="GBP956" s="81"/>
      <c r="GBQ956" s="75"/>
      <c r="GBR956" s="81"/>
      <c r="GBS956" s="75"/>
      <c r="GBT956" s="81"/>
      <c r="GBU956" s="75"/>
      <c r="GBV956" s="81"/>
      <c r="GBW956" s="75"/>
      <c r="GBX956" s="81"/>
      <c r="GBY956" s="75"/>
      <c r="GBZ956" s="81"/>
      <c r="GCA956" s="75"/>
      <c r="GCB956" s="81"/>
      <c r="GCC956" s="75"/>
      <c r="GCD956" s="81"/>
      <c r="GCE956" s="75"/>
      <c r="GCF956" s="81"/>
      <c r="GCG956" s="75"/>
      <c r="GCH956" s="81"/>
      <c r="GCI956" s="75"/>
      <c r="GCJ956" s="81"/>
      <c r="GCK956" s="75"/>
      <c r="GCL956" s="81"/>
      <c r="GCM956" s="75"/>
      <c r="GCN956" s="81"/>
      <c r="GCO956" s="75"/>
      <c r="GCP956" s="81"/>
      <c r="GCQ956" s="75"/>
      <c r="GCR956" s="81"/>
      <c r="GCS956" s="75"/>
      <c r="GCT956" s="81"/>
      <c r="GCU956" s="75"/>
      <c r="GCV956" s="81"/>
      <c r="GCW956" s="75"/>
      <c r="GCX956" s="81"/>
      <c r="GCY956" s="75"/>
      <c r="GCZ956" s="81"/>
      <c r="GDA956" s="75"/>
      <c r="GDB956" s="81"/>
      <c r="GDC956" s="75"/>
      <c r="GDD956" s="81"/>
      <c r="GDE956" s="75"/>
      <c r="GDF956" s="81"/>
      <c r="GDG956" s="75"/>
      <c r="GDH956" s="81"/>
      <c r="GDI956" s="75"/>
      <c r="GDJ956" s="81"/>
      <c r="GDK956" s="75"/>
      <c r="GDL956" s="81"/>
      <c r="GDM956" s="75"/>
      <c r="GDN956" s="81"/>
      <c r="GDO956" s="75"/>
      <c r="GDP956" s="81"/>
      <c r="GDQ956" s="75"/>
      <c r="GDR956" s="81"/>
      <c r="GDS956" s="75"/>
      <c r="GDT956" s="81"/>
      <c r="GDU956" s="75"/>
      <c r="GDV956" s="81"/>
      <c r="GDW956" s="75"/>
      <c r="GDX956" s="81"/>
      <c r="GDY956" s="75"/>
      <c r="GDZ956" s="81"/>
      <c r="GEA956" s="75"/>
      <c r="GEB956" s="81"/>
      <c r="GEC956" s="75"/>
      <c r="GED956" s="81"/>
      <c r="GEE956" s="75"/>
      <c r="GEF956" s="81"/>
      <c r="GEG956" s="75"/>
      <c r="GEH956" s="81"/>
      <c r="GEI956" s="75"/>
      <c r="GEJ956" s="81"/>
      <c r="GEK956" s="75"/>
      <c r="GEL956" s="81"/>
      <c r="GEM956" s="75"/>
      <c r="GEN956" s="81"/>
      <c r="GEO956" s="75"/>
      <c r="GEP956" s="81"/>
      <c r="GEQ956" s="75"/>
      <c r="GER956" s="81"/>
      <c r="GES956" s="75"/>
      <c r="GET956" s="81"/>
      <c r="GEU956" s="75"/>
      <c r="GEV956" s="81"/>
      <c r="GEW956" s="75"/>
      <c r="GEX956" s="81"/>
      <c r="GEY956" s="75"/>
      <c r="GEZ956" s="81"/>
      <c r="GFA956" s="75"/>
      <c r="GFB956" s="81"/>
      <c r="GFC956" s="75"/>
      <c r="GFD956" s="81"/>
      <c r="GFE956" s="75"/>
      <c r="GFF956" s="81"/>
      <c r="GFG956" s="75"/>
      <c r="GFH956" s="81"/>
      <c r="GFI956" s="75"/>
      <c r="GFJ956" s="81"/>
      <c r="GFK956" s="75"/>
      <c r="GFL956" s="81"/>
      <c r="GFM956" s="75"/>
      <c r="GFN956" s="81"/>
      <c r="GFO956" s="75"/>
      <c r="GFP956" s="81"/>
      <c r="GFQ956" s="75"/>
      <c r="GFR956" s="81"/>
      <c r="GFS956" s="75"/>
      <c r="GFT956" s="81"/>
      <c r="GFU956" s="75"/>
      <c r="GFV956" s="81"/>
      <c r="GFW956" s="75"/>
      <c r="GFX956" s="81"/>
      <c r="GFY956" s="75"/>
      <c r="GFZ956" s="81"/>
      <c r="GGA956" s="75"/>
      <c r="GGB956" s="81"/>
      <c r="GGC956" s="75"/>
      <c r="GGD956" s="81"/>
      <c r="GGE956" s="75"/>
      <c r="GGF956" s="81"/>
      <c r="GGG956" s="75"/>
      <c r="GGH956" s="81"/>
      <c r="GGI956" s="75"/>
      <c r="GGJ956" s="81"/>
      <c r="GGK956" s="75"/>
      <c r="GGL956" s="81"/>
      <c r="GGM956" s="75"/>
      <c r="GGN956" s="81"/>
      <c r="GGO956" s="75"/>
      <c r="GGP956" s="81"/>
      <c r="GGQ956" s="75"/>
      <c r="GGR956" s="81"/>
      <c r="GGS956" s="75"/>
      <c r="GGT956" s="81"/>
      <c r="GGU956" s="75"/>
      <c r="GGV956" s="81"/>
      <c r="GGW956" s="75"/>
      <c r="GGX956" s="81"/>
      <c r="GGY956" s="75"/>
      <c r="GGZ956" s="81"/>
      <c r="GHA956" s="75"/>
      <c r="GHB956" s="81"/>
      <c r="GHC956" s="75"/>
      <c r="GHD956" s="81"/>
      <c r="GHE956" s="75"/>
      <c r="GHF956" s="81"/>
      <c r="GHG956" s="75"/>
      <c r="GHH956" s="81"/>
      <c r="GHI956" s="75"/>
      <c r="GHJ956" s="81"/>
      <c r="GHK956" s="75"/>
      <c r="GHL956" s="81"/>
      <c r="GHM956" s="75"/>
      <c r="GHN956" s="81"/>
      <c r="GHO956" s="75"/>
      <c r="GHP956" s="81"/>
      <c r="GHQ956" s="75"/>
      <c r="GHR956" s="81"/>
      <c r="GHS956" s="75"/>
      <c r="GHT956" s="81"/>
      <c r="GHU956" s="75"/>
      <c r="GHV956" s="81"/>
      <c r="GHW956" s="75"/>
      <c r="GHX956" s="81"/>
      <c r="GHY956" s="75"/>
      <c r="GHZ956" s="81"/>
      <c r="GIA956" s="75"/>
      <c r="GIB956" s="81"/>
      <c r="GIC956" s="75"/>
      <c r="GID956" s="81"/>
      <c r="GIE956" s="75"/>
      <c r="GIF956" s="81"/>
      <c r="GIG956" s="75"/>
      <c r="GIH956" s="81"/>
      <c r="GII956" s="75"/>
      <c r="GIJ956" s="81"/>
      <c r="GIK956" s="75"/>
      <c r="GIL956" s="81"/>
      <c r="GIM956" s="75"/>
      <c r="GIN956" s="81"/>
      <c r="GIO956" s="75"/>
      <c r="GIP956" s="81"/>
      <c r="GIQ956" s="75"/>
      <c r="GIR956" s="81"/>
      <c r="GIS956" s="75"/>
      <c r="GIT956" s="81"/>
      <c r="GIU956" s="75"/>
      <c r="GIV956" s="81"/>
      <c r="GIW956" s="75"/>
      <c r="GIX956" s="81"/>
      <c r="GIY956" s="75"/>
      <c r="GIZ956" s="81"/>
      <c r="GJA956" s="75"/>
      <c r="GJB956" s="81"/>
      <c r="GJC956" s="75"/>
      <c r="GJD956" s="81"/>
      <c r="GJE956" s="75"/>
      <c r="GJF956" s="81"/>
      <c r="GJG956" s="75"/>
      <c r="GJH956" s="81"/>
      <c r="GJI956" s="75"/>
      <c r="GJJ956" s="81"/>
      <c r="GJK956" s="75"/>
      <c r="GJL956" s="81"/>
      <c r="GJM956" s="75"/>
      <c r="GJN956" s="81"/>
      <c r="GJO956" s="75"/>
      <c r="GJP956" s="81"/>
      <c r="GJQ956" s="75"/>
      <c r="GJR956" s="81"/>
      <c r="GJS956" s="75"/>
      <c r="GJT956" s="81"/>
      <c r="GJU956" s="75"/>
      <c r="GJV956" s="81"/>
      <c r="GJW956" s="75"/>
      <c r="GJX956" s="81"/>
      <c r="GJY956" s="75"/>
      <c r="GJZ956" s="81"/>
      <c r="GKA956" s="75"/>
      <c r="GKB956" s="81"/>
      <c r="GKC956" s="75"/>
      <c r="GKD956" s="81"/>
      <c r="GKE956" s="75"/>
      <c r="GKF956" s="81"/>
      <c r="GKG956" s="75"/>
      <c r="GKH956" s="81"/>
      <c r="GKI956" s="75"/>
      <c r="GKJ956" s="81"/>
      <c r="GKK956" s="75"/>
      <c r="GKL956" s="81"/>
      <c r="GKM956" s="75"/>
      <c r="GKN956" s="81"/>
      <c r="GKO956" s="75"/>
      <c r="GKP956" s="81"/>
      <c r="GKQ956" s="75"/>
      <c r="GKR956" s="81"/>
      <c r="GKS956" s="75"/>
      <c r="GKT956" s="81"/>
      <c r="GKU956" s="75"/>
      <c r="GKV956" s="81"/>
      <c r="GKW956" s="75"/>
      <c r="GKX956" s="81"/>
      <c r="GKY956" s="75"/>
      <c r="GKZ956" s="81"/>
      <c r="GLA956" s="75"/>
      <c r="GLB956" s="81"/>
      <c r="GLC956" s="75"/>
      <c r="GLD956" s="81"/>
      <c r="GLE956" s="75"/>
      <c r="GLF956" s="81"/>
      <c r="GLG956" s="75"/>
      <c r="GLH956" s="81"/>
      <c r="GLI956" s="75"/>
      <c r="GLJ956" s="81"/>
      <c r="GLK956" s="75"/>
      <c r="GLL956" s="81"/>
      <c r="GLM956" s="75"/>
      <c r="GLN956" s="81"/>
      <c r="GLO956" s="75"/>
      <c r="GLP956" s="81"/>
      <c r="GLQ956" s="75"/>
      <c r="GLR956" s="81"/>
      <c r="GLS956" s="75"/>
      <c r="GLT956" s="81"/>
      <c r="GLU956" s="75"/>
      <c r="GLV956" s="81"/>
      <c r="GLW956" s="75"/>
      <c r="GLX956" s="81"/>
      <c r="GLY956" s="75"/>
      <c r="GLZ956" s="81"/>
      <c r="GMA956" s="75"/>
      <c r="GMB956" s="81"/>
      <c r="GMC956" s="75"/>
      <c r="GMD956" s="81"/>
      <c r="GME956" s="75"/>
      <c r="GMF956" s="81"/>
      <c r="GMG956" s="75"/>
      <c r="GMH956" s="81"/>
      <c r="GMI956" s="75"/>
      <c r="GMJ956" s="81"/>
      <c r="GMK956" s="75"/>
      <c r="GML956" s="81"/>
      <c r="GMM956" s="75"/>
      <c r="GMN956" s="81"/>
      <c r="GMO956" s="75"/>
      <c r="GMP956" s="81"/>
      <c r="GMQ956" s="75"/>
      <c r="GMR956" s="81"/>
      <c r="GMS956" s="75"/>
      <c r="GMT956" s="81"/>
      <c r="GMU956" s="75"/>
      <c r="GMV956" s="81"/>
      <c r="GMW956" s="75"/>
      <c r="GMX956" s="81"/>
      <c r="GMY956" s="75"/>
      <c r="GMZ956" s="81"/>
      <c r="GNA956" s="75"/>
      <c r="GNB956" s="81"/>
      <c r="GNC956" s="75"/>
      <c r="GND956" s="81"/>
      <c r="GNE956" s="75"/>
      <c r="GNF956" s="81"/>
      <c r="GNG956" s="75"/>
      <c r="GNH956" s="81"/>
      <c r="GNI956" s="75"/>
      <c r="GNJ956" s="81"/>
      <c r="GNK956" s="75"/>
      <c r="GNL956" s="81"/>
      <c r="GNM956" s="75"/>
      <c r="GNN956" s="81"/>
      <c r="GNO956" s="75"/>
      <c r="GNP956" s="81"/>
      <c r="GNQ956" s="75"/>
      <c r="GNR956" s="81"/>
      <c r="GNS956" s="75"/>
      <c r="GNT956" s="81"/>
      <c r="GNU956" s="75"/>
      <c r="GNV956" s="81"/>
      <c r="GNW956" s="75"/>
      <c r="GNX956" s="81"/>
      <c r="GNY956" s="75"/>
      <c r="GNZ956" s="81"/>
      <c r="GOA956" s="75"/>
      <c r="GOB956" s="81"/>
      <c r="GOC956" s="75"/>
      <c r="GOD956" s="81"/>
      <c r="GOE956" s="75"/>
      <c r="GOF956" s="81"/>
      <c r="GOG956" s="75"/>
      <c r="GOH956" s="81"/>
      <c r="GOI956" s="75"/>
      <c r="GOJ956" s="81"/>
      <c r="GOK956" s="75"/>
      <c r="GOL956" s="81"/>
      <c r="GOM956" s="75"/>
      <c r="GON956" s="81"/>
      <c r="GOO956" s="75"/>
      <c r="GOP956" s="81"/>
      <c r="GOQ956" s="75"/>
      <c r="GOR956" s="81"/>
      <c r="GOS956" s="75"/>
      <c r="GOT956" s="81"/>
      <c r="GOU956" s="75"/>
      <c r="GOV956" s="81"/>
      <c r="GOW956" s="75"/>
      <c r="GOX956" s="81"/>
      <c r="GOY956" s="75"/>
      <c r="GOZ956" s="81"/>
      <c r="GPA956" s="75"/>
      <c r="GPB956" s="81"/>
      <c r="GPC956" s="75"/>
      <c r="GPD956" s="81"/>
      <c r="GPE956" s="75"/>
      <c r="GPF956" s="81"/>
      <c r="GPG956" s="75"/>
      <c r="GPH956" s="81"/>
      <c r="GPI956" s="75"/>
      <c r="GPJ956" s="81"/>
      <c r="GPK956" s="75"/>
      <c r="GPL956" s="81"/>
      <c r="GPM956" s="75"/>
      <c r="GPN956" s="81"/>
      <c r="GPO956" s="75"/>
      <c r="GPP956" s="81"/>
      <c r="GPQ956" s="75"/>
      <c r="GPR956" s="81"/>
      <c r="GPS956" s="75"/>
      <c r="GPT956" s="81"/>
      <c r="GPU956" s="75"/>
      <c r="GPV956" s="81"/>
      <c r="GPW956" s="75"/>
      <c r="GPX956" s="81"/>
      <c r="GPY956" s="75"/>
      <c r="GPZ956" s="81"/>
      <c r="GQA956" s="75"/>
      <c r="GQB956" s="81"/>
      <c r="GQC956" s="75"/>
      <c r="GQD956" s="81"/>
      <c r="GQE956" s="75"/>
      <c r="GQF956" s="81"/>
      <c r="GQG956" s="75"/>
      <c r="GQH956" s="81"/>
      <c r="GQI956" s="75"/>
      <c r="GQJ956" s="81"/>
      <c r="GQK956" s="75"/>
      <c r="GQL956" s="81"/>
      <c r="GQM956" s="75"/>
      <c r="GQN956" s="81"/>
      <c r="GQO956" s="75"/>
      <c r="GQP956" s="81"/>
      <c r="GQQ956" s="75"/>
      <c r="GQR956" s="81"/>
      <c r="GQS956" s="75"/>
      <c r="GQT956" s="81"/>
      <c r="GQU956" s="75"/>
      <c r="GQV956" s="81"/>
      <c r="GQW956" s="75"/>
      <c r="GQX956" s="81"/>
      <c r="GQY956" s="75"/>
      <c r="GQZ956" s="81"/>
      <c r="GRA956" s="75"/>
      <c r="GRB956" s="81"/>
      <c r="GRC956" s="75"/>
      <c r="GRD956" s="81"/>
      <c r="GRE956" s="75"/>
      <c r="GRF956" s="81"/>
      <c r="GRG956" s="75"/>
      <c r="GRH956" s="81"/>
      <c r="GRI956" s="75"/>
      <c r="GRJ956" s="81"/>
      <c r="GRK956" s="75"/>
      <c r="GRL956" s="81"/>
      <c r="GRM956" s="75"/>
      <c r="GRN956" s="81"/>
      <c r="GRO956" s="75"/>
      <c r="GRP956" s="81"/>
      <c r="GRQ956" s="75"/>
      <c r="GRR956" s="81"/>
      <c r="GRS956" s="75"/>
      <c r="GRT956" s="81"/>
      <c r="GRU956" s="75"/>
      <c r="GRV956" s="81"/>
      <c r="GRW956" s="75"/>
      <c r="GRX956" s="81"/>
      <c r="GRY956" s="75"/>
      <c r="GRZ956" s="81"/>
      <c r="GSA956" s="75"/>
      <c r="GSB956" s="81"/>
      <c r="GSC956" s="75"/>
      <c r="GSD956" s="81"/>
      <c r="GSE956" s="75"/>
      <c r="GSF956" s="81"/>
      <c r="GSG956" s="75"/>
      <c r="GSH956" s="81"/>
      <c r="GSI956" s="75"/>
      <c r="GSJ956" s="81"/>
      <c r="GSK956" s="75"/>
      <c r="GSL956" s="81"/>
      <c r="GSM956" s="75"/>
      <c r="GSN956" s="81"/>
      <c r="GSO956" s="75"/>
      <c r="GSP956" s="81"/>
      <c r="GSQ956" s="75"/>
      <c r="GSR956" s="81"/>
      <c r="GSS956" s="75"/>
      <c r="GST956" s="81"/>
      <c r="GSU956" s="75"/>
      <c r="GSV956" s="81"/>
      <c r="GSW956" s="75"/>
      <c r="GSX956" s="81"/>
      <c r="GSY956" s="75"/>
      <c r="GSZ956" s="81"/>
      <c r="GTA956" s="75"/>
      <c r="GTB956" s="81"/>
      <c r="GTC956" s="75"/>
      <c r="GTD956" s="81"/>
      <c r="GTE956" s="75"/>
      <c r="GTF956" s="81"/>
      <c r="GTG956" s="75"/>
      <c r="GTH956" s="81"/>
      <c r="GTI956" s="75"/>
      <c r="GTJ956" s="81"/>
      <c r="GTK956" s="75"/>
      <c r="GTL956" s="81"/>
      <c r="GTM956" s="75"/>
      <c r="GTN956" s="81"/>
      <c r="GTO956" s="75"/>
      <c r="GTP956" s="81"/>
      <c r="GTQ956" s="75"/>
      <c r="GTR956" s="81"/>
      <c r="GTS956" s="75"/>
      <c r="GTT956" s="81"/>
      <c r="GTU956" s="75"/>
      <c r="GTV956" s="81"/>
      <c r="GTW956" s="75"/>
      <c r="GTX956" s="81"/>
      <c r="GTY956" s="75"/>
      <c r="GTZ956" s="81"/>
      <c r="GUA956" s="75"/>
      <c r="GUB956" s="81"/>
      <c r="GUC956" s="75"/>
      <c r="GUD956" s="81"/>
      <c r="GUE956" s="75"/>
      <c r="GUF956" s="81"/>
      <c r="GUG956" s="75"/>
      <c r="GUH956" s="81"/>
      <c r="GUI956" s="75"/>
      <c r="GUJ956" s="81"/>
      <c r="GUK956" s="75"/>
      <c r="GUL956" s="81"/>
      <c r="GUM956" s="75"/>
      <c r="GUN956" s="81"/>
      <c r="GUO956" s="75"/>
      <c r="GUP956" s="81"/>
      <c r="GUQ956" s="75"/>
      <c r="GUR956" s="81"/>
      <c r="GUS956" s="75"/>
      <c r="GUT956" s="81"/>
      <c r="GUU956" s="75"/>
      <c r="GUV956" s="81"/>
      <c r="GUW956" s="75"/>
      <c r="GUX956" s="81"/>
      <c r="GUY956" s="75"/>
      <c r="GUZ956" s="81"/>
      <c r="GVA956" s="75"/>
      <c r="GVB956" s="81"/>
      <c r="GVC956" s="75"/>
      <c r="GVD956" s="81"/>
      <c r="GVE956" s="75"/>
      <c r="GVF956" s="81"/>
      <c r="GVG956" s="75"/>
      <c r="GVH956" s="81"/>
      <c r="GVI956" s="75"/>
      <c r="GVJ956" s="81"/>
      <c r="GVK956" s="75"/>
      <c r="GVL956" s="81"/>
      <c r="GVM956" s="75"/>
      <c r="GVN956" s="81"/>
      <c r="GVO956" s="75"/>
      <c r="GVP956" s="81"/>
      <c r="GVQ956" s="75"/>
      <c r="GVR956" s="81"/>
      <c r="GVS956" s="75"/>
      <c r="GVT956" s="81"/>
      <c r="GVU956" s="75"/>
      <c r="GVV956" s="81"/>
      <c r="GVW956" s="75"/>
      <c r="GVX956" s="81"/>
      <c r="GVY956" s="75"/>
      <c r="GVZ956" s="81"/>
      <c r="GWA956" s="75"/>
      <c r="GWB956" s="81"/>
      <c r="GWC956" s="75"/>
      <c r="GWD956" s="81"/>
      <c r="GWE956" s="75"/>
      <c r="GWF956" s="81"/>
      <c r="GWG956" s="75"/>
      <c r="GWH956" s="81"/>
      <c r="GWI956" s="75"/>
      <c r="GWJ956" s="81"/>
      <c r="GWK956" s="75"/>
      <c r="GWL956" s="81"/>
      <c r="GWM956" s="75"/>
      <c r="GWN956" s="81"/>
      <c r="GWO956" s="75"/>
      <c r="GWP956" s="81"/>
      <c r="GWQ956" s="75"/>
      <c r="GWR956" s="81"/>
      <c r="GWS956" s="75"/>
      <c r="GWT956" s="81"/>
      <c r="GWU956" s="75"/>
      <c r="GWV956" s="81"/>
      <c r="GWW956" s="75"/>
      <c r="GWX956" s="81"/>
      <c r="GWY956" s="75"/>
      <c r="GWZ956" s="81"/>
      <c r="GXA956" s="75"/>
      <c r="GXB956" s="81"/>
      <c r="GXC956" s="75"/>
      <c r="GXD956" s="81"/>
      <c r="GXE956" s="75"/>
      <c r="GXF956" s="81"/>
      <c r="GXG956" s="75"/>
      <c r="GXH956" s="81"/>
      <c r="GXI956" s="75"/>
      <c r="GXJ956" s="81"/>
      <c r="GXK956" s="75"/>
      <c r="GXL956" s="81"/>
      <c r="GXM956" s="75"/>
      <c r="GXN956" s="81"/>
      <c r="GXO956" s="75"/>
      <c r="GXP956" s="81"/>
      <c r="GXQ956" s="75"/>
      <c r="GXR956" s="81"/>
      <c r="GXS956" s="75"/>
      <c r="GXT956" s="81"/>
      <c r="GXU956" s="75"/>
      <c r="GXV956" s="81"/>
      <c r="GXW956" s="75"/>
      <c r="GXX956" s="81"/>
      <c r="GXY956" s="75"/>
      <c r="GXZ956" s="81"/>
      <c r="GYA956" s="75"/>
      <c r="GYB956" s="81"/>
      <c r="GYC956" s="75"/>
      <c r="GYD956" s="81"/>
      <c r="GYE956" s="75"/>
      <c r="GYF956" s="81"/>
      <c r="GYG956" s="75"/>
      <c r="GYH956" s="81"/>
      <c r="GYI956" s="75"/>
      <c r="GYJ956" s="81"/>
      <c r="GYK956" s="75"/>
      <c r="GYL956" s="81"/>
      <c r="GYM956" s="75"/>
      <c r="GYN956" s="81"/>
      <c r="GYO956" s="75"/>
      <c r="GYP956" s="81"/>
      <c r="GYQ956" s="75"/>
      <c r="GYR956" s="81"/>
      <c r="GYS956" s="75"/>
      <c r="GYT956" s="81"/>
      <c r="GYU956" s="75"/>
      <c r="GYV956" s="81"/>
      <c r="GYW956" s="75"/>
      <c r="GYX956" s="81"/>
      <c r="GYY956" s="75"/>
      <c r="GYZ956" s="81"/>
      <c r="GZA956" s="75"/>
      <c r="GZB956" s="81"/>
      <c r="GZC956" s="75"/>
      <c r="GZD956" s="81"/>
      <c r="GZE956" s="75"/>
      <c r="GZF956" s="81"/>
      <c r="GZG956" s="75"/>
      <c r="GZH956" s="81"/>
      <c r="GZI956" s="75"/>
      <c r="GZJ956" s="81"/>
      <c r="GZK956" s="75"/>
      <c r="GZL956" s="81"/>
      <c r="GZM956" s="75"/>
      <c r="GZN956" s="81"/>
      <c r="GZO956" s="75"/>
      <c r="GZP956" s="81"/>
      <c r="GZQ956" s="75"/>
      <c r="GZR956" s="81"/>
      <c r="GZS956" s="75"/>
      <c r="GZT956" s="81"/>
      <c r="GZU956" s="75"/>
      <c r="GZV956" s="81"/>
      <c r="GZW956" s="75"/>
      <c r="GZX956" s="81"/>
      <c r="GZY956" s="75"/>
      <c r="GZZ956" s="81"/>
      <c r="HAA956" s="75"/>
      <c r="HAB956" s="81"/>
      <c r="HAC956" s="75"/>
      <c r="HAD956" s="81"/>
      <c r="HAE956" s="75"/>
      <c r="HAF956" s="81"/>
      <c r="HAG956" s="75"/>
      <c r="HAH956" s="81"/>
      <c r="HAI956" s="75"/>
      <c r="HAJ956" s="81"/>
      <c r="HAK956" s="75"/>
      <c r="HAL956" s="81"/>
      <c r="HAM956" s="75"/>
      <c r="HAN956" s="81"/>
      <c r="HAO956" s="75"/>
      <c r="HAP956" s="81"/>
      <c r="HAQ956" s="75"/>
      <c r="HAR956" s="81"/>
      <c r="HAS956" s="75"/>
      <c r="HAT956" s="81"/>
      <c r="HAU956" s="75"/>
      <c r="HAV956" s="81"/>
      <c r="HAW956" s="75"/>
      <c r="HAX956" s="81"/>
      <c r="HAY956" s="75"/>
      <c r="HAZ956" s="81"/>
      <c r="HBA956" s="75"/>
      <c r="HBB956" s="81"/>
      <c r="HBC956" s="75"/>
      <c r="HBD956" s="81"/>
      <c r="HBE956" s="75"/>
      <c r="HBF956" s="81"/>
      <c r="HBG956" s="75"/>
      <c r="HBH956" s="81"/>
      <c r="HBI956" s="75"/>
      <c r="HBJ956" s="81"/>
      <c r="HBK956" s="75"/>
      <c r="HBL956" s="81"/>
      <c r="HBM956" s="75"/>
      <c r="HBN956" s="81"/>
      <c r="HBO956" s="75"/>
      <c r="HBP956" s="81"/>
      <c r="HBQ956" s="75"/>
      <c r="HBR956" s="81"/>
      <c r="HBS956" s="75"/>
      <c r="HBT956" s="81"/>
      <c r="HBU956" s="75"/>
      <c r="HBV956" s="81"/>
      <c r="HBW956" s="75"/>
      <c r="HBX956" s="81"/>
      <c r="HBY956" s="75"/>
      <c r="HBZ956" s="81"/>
      <c r="HCA956" s="75"/>
      <c r="HCB956" s="81"/>
      <c r="HCC956" s="75"/>
      <c r="HCD956" s="81"/>
      <c r="HCE956" s="75"/>
      <c r="HCF956" s="81"/>
      <c r="HCG956" s="75"/>
      <c r="HCH956" s="81"/>
      <c r="HCI956" s="75"/>
      <c r="HCJ956" s="81"/>
      <c r="HCK956" s="75"/>
      <c r="HCL956" s="81"/>
      <c r="HCM956" s="75"/>
      <c r="HCN956" s="81"/>
      <c r="HCO956" s="75"/>
      <c r="HCP956" s="81"/>
      <c r="HCQ956" s="75"/>
      <c r="HCR956" s="81"/>
      <c r="HCS956" s="75"/>
      <c r="HCT956" s="81"/>
      <c r="HCU956" s="75"/>
      <c r="HCV956" s="81"/>
      <c r="HCW956" s="75"/>
      <c r="HCX956" s="81"/>
      <c r="HCY956" s="75"/>
      <c r="HCZ956" s="81"/>
      <c r="HDA956" s="75"/>
      <c r="HDB956" s="81"/>
      <c r="HDC956" s="75"/>
      <c r="HDD956" s="81"/>
      <c r="HDE956" s="75"/>
      <c r="HDF956" s="81"/>
      <c r="HDG956" s="75"/>
      <c r="HDH956" s="81"/>
      <c r="HDI956" s="75"/>
      <c r="HDJ956" s="81"/>
      <c r="HDK956" s="75"/>
      <c r="HDL956" s="81"/>
      <c r="HDM956" s="75"/>
      <c r="HDN956" s="81"/>
      <c r="HDO956" s="75"/>
      <c r="HDP956" s="81"/>
      <c r="HDQ956" s="75"/>
      <c r="HDR956" s="81"/>
      <c r="HDS956" s="75"/>
      <c r="HDT956" s="81"/>
      <c r="HDU956" s="75"/>
      <c r="HDV956" s="81"/>
      <c r="HDW956" s="75"/>
      <c r="HDX956" s="81"/>
      <c r="HDY956" s="75"/>
      <c r="HDZ956" s="81"/>
      <c r="HEA956" s="75"/>
      <c r="HEB956" s="81"/>
      <c r="HEC956" s="75"/>
      <c r="HED956" s="81"/>
      <c r="HEE956" s="75"/>
      <c r="HEF956" s="81"/>
      <c r="HEG956" s="75"/>
      <c r="HEH956" s="81"/>
      <c r="HEI956" s="75"/>
      <c r="HEJ956" s="81"/>
      <c r="HEK956" s="75"/>
      <c r="HEL956" s="81"/>
      <c r="HEM956" s="75"/>
      <c r="HEN956" s="81"/>
      <c r="HEO956" s="75"/>
      <c r="HEP956" s="81"/>
      <c r="HEQ956" s="75"/>
      <c r="HER956" s="81"/>
      <c r="HES956" s="75"/>
      <c r="HET956" s="81"/>
      <c r="HEU956" s="75"/>
      <c r="HEV956" s="81"/>
      <c r="HEW956" s="75"/>
      <c r="HEX956" s="81"/>
      <c r="HEY956" s="75"/>
      <c r="HEZ956" s="81"/>
      <c r="HFA956" s="75"/>
      <c r="HFB956" s="81"/>
      <c r="HFC956" s="75"/>
      <c r="HFD956" s="81"/>
      <c r="HFE956" s="75"/>
      <c r="HFF956" s="81"/>
      <c r="HFG956" s="75"/>
      <c r="HFH956" s="81"/>
      <c r="HFI956" s="75"/>
      <c r="HFJ956" s="81"/>
      <c r="HFK956" s="75"/>
      <c r="HFL956" s="81"/>
      <c r="HFM956" s="75"/>
      <c r="HFN956" s="81"/>
      <c r="HFO956" s="75"/>
      <c r="HFP956" s="81"/>
      <c r="HFQ956" s="75"/>
      <c r="HFR956" s="81"/>
      <c r="HFS956" s="75"/>
      <c r="HFT956" s="81"/>
      <c r="HFU956" s="75"/>
      <c r="HFV956" s="81"/>
      <c r="HFW956" s="75"/>
      <c r="HFX956" s="81"/>
      <c r="HFY956" s="75"/>
      <c r="HFZ956" s="81"/>
      <c r="HGA956" s="75"/>
      <c r="HGB956" s="81"/>
      <c r="HGC956" s="75"/>
      <c r="HGD956" s="81"/>
      <c r="HGE956" s="75"/>
      <c r="HGF956" s="81"/>
      <c r="HGG956" s="75"/>
      <c r="HGH956" s="81"/>
      <c r="HGI956" s="75"/>
      <c r="HGJ956" s="81"/>
      <c r="HGK956" s="75"/>
      <c r="HGL956" s="81"/>
      <c r="HGM956" s="75"/>
      <c r="HGN956" s="81"/>
      <c r="HGO956" s="75"/>
      <c r="HGP956" s="81"/>
      <c r="HGQ956" s="75"/>
      <c r="HGR956" s="81"/>
      <c r="HGS956" s="75"/>
      <c r="HGT956" s="81"/>
      <c r="HGU956" s="75"/>
      <c r="HGV956" s="81"/>
      <c r="HGW956" s="75"/>
      <c r="HGX956" s="81"/>
      <c r="HGY956" s="75"/>
      <c r="HGZ956" s="81"/>
      <c r="HHA956" s="75"/>
      <c r="HHB956" s="81"/>
      <c r="HHC956" s="75"/>
      <c r="HHD956" s="81"/>
      <c r="HHE956" s="75"/>
      <c r="HHF956" s="81"/>
      <c r="HHG956" s="75"/>
      <c r="HHH956" s="81"/>
      <c r="HHI956" s="75"/>
      <c r="HHJ956" s="81"/>
      <c r="HHK956" s="75"/>
      <c r="HHL956" s="81"/>
      <c r="HHM956" s="75"/>
      <c r="HHN956" s="81"/>
      <c r="HHO956" s="75"/>
      <c r="HHP956" s="81"/>
      <c r="HHQ956" s="75"/>
      <c r="HHR956" s="81"/>
      <c r="HHS956" s="75"/>
      <c r="HHT956" s="81"/>
      <c r="HHU956" s="75"/>
      <c r="HHV956" s="81"/>
      <c r="HHW956" s="75"/>
      <c r="HHX956" s="81"/>
      <c r="HHY956" s="75"/>
      <c r="HHZ956" s="81"/>
      <c r="HIA956" s="75"/>
      <c r="HIB956" s="81"/>
      <c r="HIC956" s="75"/>
      <c r="HID956" s="81"/>
      <c r="HIE956" s="75"/>
      <c r="HIF956" s="81"/>
      <c r="HIG956" s="75"/>
      <c r="HIH956" s="81"/>
      <c r="HII956" s="75"/>
      <c r="HIJ956" s="81"/>
      <c r="HIK956" s="75"/>
      <c r="HIL956" s="81"/>
      <c r="HIM956" s="75"/>
      <c r="HIN956" s="81"/>
      <c r="HIO956" s="75"/>
      <c r="HIP956" s="81"/>
      <c r="HIQ956" s="75"/>
      <c r="HIR956" s="81"/>
      <c r="HIS956" s="75"/>
      <c r="HIT956" s="81"/>
      <c r="HIU956" s="75"/>
      <c r="HIV956" s="81"/>
      <c r="HIW956" s="75"/>
      <c r="HIX956" s="81"/>
      <c r="HIY956" s="75"/>
      <c r="HIZ956" s="81"/>
      <c r="HJA956" s="75"/>
      <c r="HJB956" s="81"/>
      <c r="HJC956" s="75"/>
      <c r="HJD956" s="81"/>
      <c r="HJE956" s="75"/>
      <c r="HJF956" s="81"/>
      <c r="HJG956" s="75"/>
      <c r="HJH956" s="81"/>
      <c r="HJI956" s="75"/>
      <c r="HJJ956" s="81"/>
      <c r="HJK956" s="75"/>
      <c r="HJL956" s="81"/>
      <c r="HJM956" s="75"/>
      <c r="HJN956" s="81"/>
      <c r="HJO956" s="75"/>
      <c r="HJP956" s="81"/>
      <c r="HJQ956" s="75"/>
      <c r="HJR956" s="81"/>
      <c r="HJS956" s="75"/>
      <c r="HJT956" s="81"/>
      <c r="HJU956" s="75"/>
      <c r="HJV956" s="81"/>
      <c r="HJW956" s="75"/>
      <c r="HJX956" s="81"/>
      <c r="HJY956" s="75"/>
      <c r="HJZ956" s="81"/>
      <c r="HKA956" s="75"/>
      <c r="HKB956" s="81"/>
      <c r="HKC956" s="75"/>
      <c r="HKD956" s="81"/>
      <c r="HKE956" s="75"/>
      <c r="HKF956" s="81"/>
      <c r="HKG956" s="75"/>
      <c r="HKH956" s="81"/>
      <c r="HKI956" s="75"/>
      <c r="HKJ956" s="81"/>
      <c r="HKK956" s="75"/>
      <c r="HKL956" s="81"/>
      <c r="HKM956" s="75"/>
      <c r="HKN956" s="81"/>
      <c r="HKO956" s="75"/>
      <c r="HKP956" s="81"/>
      <c r="HKQ956" s="75"/>
      <c r="HKR956" s="81"/>
      <c r="HKS956" s="75"/>
      <c r="HKT956" s="81"/>
      <c r="HKU956" s="75"/>
      <c r="HKV956" s="81"/>
      <c r="HKW956" s="75"/>
      <c r="HKX956" s="81"/>
      <c r="HKY956" s="75"/>
      <c r="HKZ956" s="81"/>
      <c r="HLA956" s="75"/>
      <c r="HLB956" s="81"/>
      <c r="HLC956" s="75"/>
      <c r="HLD956" s="81"/>
      <c r="HLE956" s="75"/>
      <c r="HLF956" s="81"/>
      <c r="HLG956" s="75"/>
      <c r="HLH956" s="81"/>
      <c r="HLI956" s="75"/>
      <c r="HLJ956" s="81"/>
      <c r="HLK956" s="75"/>
      <c r="HLL956" s="81"/>
      <c r="HLM956" s="75"/>
      <c r="HLN956" s="81"/>
      <c r="HLO956" s="75"/>
      <c r="HLP956" s="81"/>
      <c r="HLQ956" s="75"/>
      <c r="HLR956" s="81"/>
      <c r="HLS956" s="75"/>
      <c r="HLT956" s="81"/>
      <c r="HLU956" s="75"/>
      <c r="HLV956" s="81"/>
      <c r="HLW956" s="75"/>
      <c r="HLX956" s="81"/>
      <c r="HLY956" s="75"/>
      <c r="HLZ956" s="81"/>
      <c r="HMA956" s="75"/>
      <c r="HMB956" s="81"/>
      <c r="HMC956" s="75"/>
      <c r="HMD956" s="81"/>
      <c r="HME956" s="75"/>
      <c r="HMF956" s="81"/>
      <c r="HMG956" s="75"/>
      <c r="HMH956" s="81"/>
      <c r="HMI956" s="75"/>
      <c r="HMJ956" s="81"/>
      <c r="HMK956" s="75"/>
      <c r="HML956" s="81"/>
      <c r="HMM956" s="75"/>
      <c r="HMN956" s="81"/>
      <c r="HMO956" s="75"/>
      <c r="HMP956" s="81"/>
      <c r="HMQ956" s="75"/>
      <c r="HMR956" s="81"/>
      <c r="HMS956" s="75"/>
      <c r="HMT956" s="81"/>
      <c r="HMU956" s="75"/>
      <c r="HMV956" s="81"/>
      <c r="HMW956" s="75"/>
      <c r="HMX956" s="81"/>
      <c r="HMY956" s="75"/>
      <c r="HMZ956" s="81"/>
      <c r="HNA956" s="75"/>
      <c r="HNB956" s="81"/>
      <c r="HNC956" s="75"/>
      <c r="HND956" s="81"/>
      <c r="HNE956" s="75"/>
      <c r="HNF956" s="81"/>
      <c r="HNG956" s="75"/>
      <c r="HNH956" s="81"/>
      <c r="HNI956" s="75"/>
      <c r="HNJ956" s="81"/>
      <c r="HNK956" s="75"/>
      <c r="HNL956" s="81"/>
      <c r="HNM956" s="75"/>
      <c r="HNN956" s="81"/>
      <c r="HNO956" s="75"/>
      <c r="HNP956" s="81"/>
      <c r="HNQ956" s="75"/>
      <c r="HNR956" s="81"/>
      <c r="HNS956" s="75"/>
      <c r="HNT956" s="81"/>
      <c r="HNU956" s="75"/>
      <c r="HNV956" s="81"/>
      <c r="HNW956" s="75"/>
      <c r="HNX956" s="81"/>
      <c r="HNY956" s="75"/>
      <c r="HNZ956" s="81"/>
      <c r="HOA956" s="75"/>
      <c r="HOB956" s="81"/>
      <c r="HOC956" s="75"/>
      <c r="HOD956" s="81"/>
      <c r="HOE956" s="75"/>
      <c r="HOF956" s="81"/>
      <c r="HOG956" s="75"/>
      <c r="HOH956" s="81"/>
      <c r="HOI956" s="75"/>
      <c r="HOJ956" s="81"/>
      <c r="HOK956" s="75"/>
      <c r="HOL956" s="81"/>
      <c r="HOM956" s="75"/>
      <c r="HON956" s="81"/>
      <c r="HOO956" s="75"/>
      <c r="HOP956" s="81"/>
      <c r="HOQ956" s="75"/>
      <c r="HOR956" s="81"/>
      <c r="HOS956" s="75"/>
      <c r="HOT956" s="81"/>
      <c r="HOU956" s="75"/>
      <c r="HOV956" s="81"/>
      <c r="HOW956" s="75"/>
      <c r="HOX956" s="81"/>
      <c r="HOY956" s="75"/>
      <c r="HOZ956" s="81"/>
      <c r="HPA956" s="75"/>
      <c r="HPB956" s="81"/>
      <c r="HPC956" s="75"/>
      <c r="HPD956" s="81"/>
      <c r="HPE956" s="75"/>
      <c r="HPF956" s="81"/>
      <c r="HPG956" s="75"/>
      <c r="HPH956" s="81"/>
      <c r="HPI956" s="75"/>
      <c r="HPJ956" s="81"/>
      <c r="HPK956" s="75"/>
      <c r="HPL956" s="81"/>
      <c r="HPM956" s="75"/>
      <c r="HPN956" s="81"/>
      <c r="HPO956" s="75"/>
      <c r="HPP956" s="81"/>
      <c r="HPQ956" s="75"/>
      <c r="HPR956" s="81"/>
      <c r="HPS956" s="75"/>
      <c r="HPT956" s="81"/>
      <c r="HPU956" s="75"/>
      <c r="HPV956" s="81"/>
      <c r="HPW956" s="75"/>
      <c r="HPX956" s="81"/>
      <c r="HPY956" s="75"/>
      <c r="HPZ956" s="81"/>
      <c r="HQA956" s="75"/>
      <c r="HQB956" s="81"/>
      <c r="HQC956" s="75"/>
      <c r="HQD956" s="81"/>
      <c r="HQE956" s="75"/>
      <c r="HQF956" s="81"/>
      <c r="HQG956" s="75"/>
      <c r="HQH956" s="81"/>
      <c r="HQI956" s="75"/>
      <c r="HQJ956" s="81"/>
      <c r="HQK956" s="75"/>
      <c r="HQL956" s="81"/>
      <c r="HQM956" s="75"/>
      <c r="HQN956" s="81"/>
      <c r="HQO956" s="75"/>
      <c r="HQP956" s="81"/>
      <c r="HQQ956" s="75"/>
      <c r="HQR956" s="81"/>
      <c r="HQS956" s="75"/>
      <c r="HQT956" s="81"/>
      <c r="HQU956" s="75"/>
      <c r="HQV956" s="81"/>
      <c r="HQW956" s="75"/>
      <c r="HQX956" s="81"/>
      <c r="HQY956" s="75"/>
      <c r="HQZ956" s="81"/>
      <c r="HRA956" s="75"/>
      <c r="HRB956" s="81"/>
      <c r="HRC956" s="75"/>
      <c r="HRD956" s="81"/>
      <c r="HRE956" s="75"/>
      <c r="HRF956" s="81"/>
      <c r="HRG956" s="75"/>
      <c r="HRH956" s="81"/>
      <c r="HRI956" s="75"/>
      <c r="HRJ956" s="81"/>
      <c r="HRK956" s="75"/>
      <c r="HRL956" s="81"/>
      <c r="HRM956" s="75"/>
      <c r="HRN956" s="81"/>
      <c r="HRO956" s="75"/>
      <c r="HRP956" s="81"/>
      <c r="HRQ956" s="75"/>
      <c r="HRR956" s="81"/>
      <c r="HRS956" s="75"/>
      <c r="HRT956" s="81"/>
      <c r="HRU956" s="75"/>
      <c r="HRV956" s="81"/>
      <c r="HRW956" s="75"/>
      <c r="HRX956" s="81"/>
      <c r="HRY956" s="75"/>
      <c r="HRZ956" s="81"/>
      <c r="HSA956" s="75"/>
      <c r="HSB956" s="81"/>
      <c r="HSC956" s="75"/>
      <c r="HSD956" s="81"/>
      <c r="HSE956" s="75"/>
      <c r="HSF956" s="81"/>
      <c r="HSG956" s="75"/>
      <c r="HSH956" s="81"/>
      <c r="HSI956" s="75"/>
      <c r="HSJ956" s="81"/>
      <c r="HSK956" s="75"/>
      <c r="HSL956" s="81"/>
      <c r="HSM956" s="75"/>
      <c r="HSN956" s="81"/>
      <c r="HSO956" s="75"/>
      <c r="HSP956" s="81"/>
      <c r="HSQ956" s="75"/>
      <c r="HSR956" s="81"/>
      <c r="HSS956" s="75"/>
      <c r="HST956" s="81"/>
      <c r="HSU956" s="75"/>
      <c r="HSV956" s="81"/>
      <c r="HSW956" s="75"/>
      <c r="HSX956" s="81"/>
      <c r="HSY956" s="75"/>
      <c r="HSZ956" s="81"/>
      <c r="HTA956" s="75"/>
      <c r="HTB956" s="81"/>
      <c r="HTC956" s="75"/>
      <c r="HTD956" s="81"/>
      <c r="HTE956" s="75"/>
      <c r="HTF956" s="81"/>
      <c r="HTG956" s="75"/>
      <c r="HTH956" s="81"/>
      <c r="HTI956" s="75"/>
      <c r="HTJ956" s="81"/>
      <c r="HTK956" s="75"/>
      <c r="HTL956" s="81"/>
      <c r="HTM956" s="75"/>
      <c r="HTN956" s="81"/>
      <c r="HTO956" s="75"/>
      <c r="HTP956" s="81"/>
      <c r="HTQ956" s="75"/>
      <c r="HTR956" s="81"/>
      <c r="HTS956" s="75"/>
      <c r="HTT956" s="81"/>
      <c r="HTU956" s="75"/>
      <c r="HTV956" s="81"/>
      <c r="HTW956" s="75"/>
      <c r="HTX956" s="81"/>
      <c r="HTY956" s="75"/>
      <c r="HTZ956" s="81"/>
      <c r="HUA956" s="75"/>
      <c r="HUB956" s="81"/>
      <c r="HUC956" s="75"/>
      <c r="HUD956" s="81"/>
      <c r="HUE956" s="75"/>
      <c r="HUF956" s="81"/>
      <c r="HUG956" s="75"/>
      <c r="HUH956" s="81"/>
      <c r="HUI956" s="75"/>
      <c r="HUJ956" s="81"/>
      <c r="HUK956" s="75"/>
      <c r="HUL956" s="81"/>
      <c r="HUM956" s="75"/>
      <c r="HUN956" s="81"/>
      <c r="HUO956" s="75"/>
      <c r="HUP956" s="81"/>
      <c r="HUQ956" s="75"/>
      <c r="HUR956" s="81"/>
      <c r="HUS956" s="75"/>
      <c r="HUT956" s="81"/>
      <c r="HUU956" s="75"/>
      <c r="HUV956" s="81"/>
      <c r="HUW956" s="75"/>
      <c r="HUX956" s="81"/>
      <c r="HUY956" s="75"/>
      <c r="HUZ956" s="81"/>
      <c r="HVA956" s="75"/>
      <c r="HVB956" s="81"/>
      <c r="HVC956" s="75"/>
      <c r="HVD956" s="81"/>
      <c r="HVE956" s="75"/>
      <c r="HVF956" s="81"/>
      <c r="HVG956" s="75"/>
      <c r="HVH956" s="81"/>
      <c r="HVI956" s="75"/>
      <c r="HVJ956" s="81"/>
      <c r="HVK956" s="75"/>
      <c r="HVL956" s="81"/>
      <c r="HVM956" s="75"/>
      <c r="HVN956" s="81"/>
      <c r="HVO956" s="75"/>
      <c r="HVP956" s="81"/>
      <c r="HVQ956" s="75"/>
      <c r="HVR956" s="81"/>
      <c r="HVS956" s="75"/>
      <c r="HVT956" s="81"/>
      <c r="HVU956" s="75"/>
      <c r="HVV956" s="81"/>
      <c r="HVW956" s="75"/>
      <c r="HVX956" s="81"/>
      <c r="HVY956" s="75"/>
      <c r="HVZ956" s="81"/>
      <c r="HWA956" s="75"/>
      <c r="HWB956" s="81"/>
      <c r="HWC956" s="75"/>
      <c r="HWD956" s="81"/>
      <c r="HWE956" s="75"/>
      <c r="HWF956" s="81"/>
      <c r="HWG956" s="75"/>
      <c r="HWH956" s="81"/>
      <c r="HWI956" s="75"/>
      <c r="HWJ956" s="81"/>
      <c r="HWK956" s="75"/>
      <c r="HWL956" s="81"/>
      <c r="HWM956" s="75"/>
      <c r="HWN956" s="81"/>
      <c r="HWO956" s="75"/>
      <c r="HWP956" s="81"/>
      <c r="HWQ956" s="75"/>
      <c r="HWR956" s="81"/>
      <c r="HWS956" s="75"/>
      <c r="HWT956" s="81"/>
      <c r="HWU956" s="75"/>
      <c r="HWV956" s="81"/>
      <c r="HWW956" s="75"/>
      <c r="HWX956" s="81"/>
      <c r="HWY956" s="75"/>
      <c r="HWZ956" s="81"/>
      <c r="HXA956" s="75"/>
      <c r="HXB956" s="81"/>
      <c r="HXC956" s="75"/>
      <c r="HXD956" s="81"/>
      <c r="HXE956" s="75"/>
      <c r="HXF956" s="81"/>
      <c r="HXG956" s="75"/>
      <c r="HXH956" s="81"/>
      <c r="HXI956" s="75"/>
      <c r="HXJ956" s="81"/>
      <c r="HXK956" s="75"/>
      <c r="HXL956" s="81"/>
      <c r="HXM956" s="75"/>
      <c r="HXN956" s="81"/>
      <c r="HXO956" s="75"/>
      <c r="HXP956" s="81"/>
      <c r="HXQ956" s="75"/>
      <c r="HXR956" s="81"/>
      <c r="HXS956" s="75"/>
      <c r="HXT956" s="81"/>
      <c r="HXU956" s="75"/>
      <c r="HXV956" s="81"/>
      <c r="HXW956" s="75"/>
      <c r="HXX956" s="81"/>
      <c r="HXY956" s="75"/>
      <c r="HXZ956" s="81"/>
      <c r="HYA956" s="75"/>
      <c r="HYB956" s="81"/>
      <c r="HYC956" s="75"/>
      <c r="HYD956" s="81"/>
      <c r="HYE956" s="75"/>
      <c r="HYF956" s="81"/>
      <c r="HYG956" s="75"/>
      <c r="HYH956" s="81"/>
      <c r="HYI956" s="75"/>
      <c r="HYJ956" s="81"/>
      <c r="HYK956" s="75"/>
      <c r="HYL956" s="81"/>
      <c r="HYM956" s="75"/>
      <c r="HYN956" s="81"/>
      <c r="HYO956" s="75"/>
      <c r="HYP956" s="81"/>
      <c r="HYQ956" s="75"/>
      <c r="HYR956" s="81"/>
      <c r="HYS956" s="75"/>
      <c r="HYT956" s="81"/>
      <c r="HYU956" s="75"/>
      <c r="HYV956" s="81"/>
      <c r="HYW956" s="75"/>
      <c r="HYX956" s="81"/>
      <c r="HYY956" s="75"/>
      <c r="HYZ956" s="81"/>
      <c r="HZA956" s="75"/>
      <c r="HZB956" s="81"/>
      <c r="HZC956" s="75"/>
      <c r="HZD956" s="81"/>
      <c r="HZE956" s="75"/>
      <c r="HZF956" s="81"/>
      <c r="HZG956" s="75"/>
      <c r="HZH956" s="81"/>
      <c r="HZI956" s="75"/>
      <c r="HZJ956" s="81"/>
      <c r="HZK956" s="75"/>
      <c r="HZL956" s="81"/>
      <c r="HZM956" s="75"/>
      <c r="HZN956" s="81"/>
      <c r="HZO956" s="75"/>
      <c r="HZP956" s="81"/>
      <c r="HZQ956" s="75"/>
      <c r="HZR956" s="81"/>
      <c r="HZS956" s="75"/>
      <c r="HZT956" s="81"/>
      <c r="HZU956" s="75"/>
      <c r="HZV956" s="81"/>
      <c r="HZW956" s="75"/>
      <c r="HZX956" s="81"/>
      <c r="HZY956" s="75"/>
      <c r="HZZ956" s="81"/>
      <c r="IAA956" s="75"/>
      <c r="IAB956" s="81"/>
      <c r="IAC956" s="75"/>
      <c r="IAD956" s="81"/>
      <c r="IAE956" s="75"/>
      <c r="IAF956" s="81"/>
      <c r="IAG956" s="75"/>
      <c r="IAH956" s="81"/>
      <c r="IAI956" s="75"/>
      <c r="IAJ956" s="81"/>
      <c r="IAK956" s="75"/>
      <c r="IAL956" s="81"/>
      <c r="IAM956" s="75"/>
      <c r="IAN956" s="81"/>
      <c r="IAO956" s="75"/>
      <c r="IAP956" s="81"/>
      <c r="IAQ956" s="75"/>
      <c r="IAR956" s="81"/>
      <c r="IAS956" s="75"/>
      <c r="IAT956" s="81"/>
      <c r="IAU956" s="75"/>
      <c r="IAV956" s="81"/>
      <c r="IAW956" s="75"/>
      <c r="IAX956" s="81"/>
      <c r="IAY956" s="75"/>
      <c r="IAZ956" s="81"/>
      <c r="IBA956" s="75"/>
      <c r="IBB956" s="81"/>
      <c r="IBC956" s="75"/>
      <c r="IBD956" s="81"/>
      <c r="IBE956" s="75"/>
      <c r="IBF956" s="81"/>
      <c r="IBG956" s="75"/>
      <c r="IBH956" s="81"/>
      <c r="IBI956" s="75"/>
      <c r="IBJ956" s="81"/>
      <c r="IBK956" s="75"/>
      <c r="IBL956" s="81"/>
      <c r="IBM956" s="75"/>
      <c r="IBN956" s="81"/>
      <c r="IBO956" s="75"/>
      <c r="IBP956" s="81"/>
      <c r="IBQ956" s="75"/>
      <c r="IBR956" s="81"/>
      <c r="IBS956" s="75"/>
      <c r="IBT956" s="81"/>
      <c r="IBU956" s="75"/>
      <c r="IBV956" s="81"/>
      <c r="IBW956" s="75"/>
      <c r="IBX956" s="81"/>
      <c r="IBY956" s="75"/>
      <c r="IBZ956" s="81"/>
      <c r="ICA956" s="75"/>
      <c r="ICB956" s="81"/>
      <c r="ICC956" s="75"/>
      <c r="ICD956" s="81"/>
      <c r="ICE956" s="75"/>
      <c r="ICF956" s="81"/>
      <c r="ICG956" s="75"/>
      <c r="ICH956" s="81"/>
      <c r="ICI956" s="75"/>
      <c r="ICJ956" s="81"/>
      <c r="ICK956" s="75"/>
      <c r="ICL956" s="81"/>
      <c r="ICM956" s="75"/>
      <c r="ICN956" s="81"/>
      <c r="ICO956" s="75"/>
      <c r="ICP956" s="81"/>
      <c r="ICQ956" s="75"/>
      <c r="ICR956" s="81"/>
      <c r="ICS956" s="75"/>
      <c r="ICT956" s="81"/>
      <c r="ICU956" s="75"/>
      <c r="ICV956" s="81"/>
      <c r="ICW956" s="75"/>
      <c r="ICX956" s="81"/>
      <c r="ICY956" s="75"/>
      <c r="ICZ956" s="81"/>
      <c r="IDA956" s="75"/>
      <c r="IDB956" s="81"/>
      <c r="IDC956" s="75"/>
      <c r="IDD956" s="81"/>
      <c r="IDE956" s="75"/>
      <c r="IDF956" s="81"/>
      <c r="IDG956" s="75"/>
      <c r="IDH956" s="81"/>
      <c r="IDI956" s="75"/>
      <c r="IDJ956" s="81"/>
      <c r="IDK956" s="75"/>
      <c r="IDL956" s="81"/>
      <c r="IDM956" s="75"/>
      <c r="IDN956" s="81"/>
      <c r="IDO956" s="75"/>
      <c r="IDP956" s="81"/>
      <c r="IDQ956" s="75"/>
      <c r="IDR956" s="81"/>
      <c r="IDS956" s="75"/>
      <c r="IDT956" s="81"/>
      <c r="IDU956" s="75"/>
      <c r="IDV956" s="81"/>
      <c r="IDW956" s="75"/>
      <c r="IDX956" s="81"/>
      <c r="IDY956" s="75"/>
      <c r="IDZ956" s="81"/>
      <c r="IEA956" s="75"/>
      <c r="IEB956" s="81"/>
      <c r="IEC956" s="75"/>
      <c r="IED956" s="81"/>
      <c r="IEE956" s="75"/>
      <c r="IEF956" s="81"/>
      <c r="IEG956" s="75"/>
      <c r="IEH956" s="81"/>
      <c r="IEI956" s="75"/>
      <c r="IEJ956" s="81"/>
      <c r="IEK956" s="75"/>
      <c r="IEL956" s="81"/>
      <c r="IEM956" s="75"/>
      <c r="IEN956" s="81"/>
      <c r="IEO956" s="75"/>
      <c r="IEP956" s="81"/>
      <c r="IEQ956" s="75"/>
      <c r="IER956" s="81"/>
      <c r="IES956" s="75"/>
      <c r="IET956" s="81"/>
      <c r="IEU956" s="75"/>
      <c r="IEV956" s="81"/>
      <c r="IEW956" s="75"/>
      <c r="IEX956" s="81"/>
      <c r="IEY956" s="75"/>
      <c r="IEZ956" s="81"/>
      <c r="IFA956" s="75"/>
      <c r="IFB956" s="81"/>
      <c r="IFC956" s="75"/>
      <c r="IFD956" s="81"/>
      <c r="IFE956" s="75"/>
      <c r="IFF956" s="81"/>
      <c r="IFG956" s="75"/>
      <c r="IFH956" s="81"/>
      <c r="IFI956" s="75"/>
      <c r="IFJ956" s="81"/>
      <c r="IFK956" s="75"/>
      <c r="IFL956" s="81"/>
      <c r="IFM956" s="75"/>
      <c r="IFN956" s="81"/>
      <c r="IFO956" s="75"/>
      <c r="IFP956" s="81"/>
      <c r="IFQ956" s="75"/>
      <c r="IFR956" s="81"/>
      <c r="IFS956" s="75"/>
      <c r="IFT956" s="81"/>
      <c r="IFU956" s="75"/>
      <c r="IFV956" s="81"/>
      <c r="IFW956" s="75"/>
      <c r="IFX956" s="81"/>
      <c r="IFY956" s="75"/>
      <c r="IFZ956" s="81"/>
      <c r="IGA956" s="75"/>
      <c r="IGB956" s="81"/>
      <c r="IGC956" s="75"/>
      <c r="IGD956" s="81"/>
      <c r="IGE956" s="75"/>
      <c r="IGF956" s="81"/>
      <c r="IGG956" s="75"/>
      <c r="IGH956" s="81"/>
      <c r="IGI956" s="75"/>
      <c r="IGJ956" s="81"/>
      <c r="IGK956" s="75"/>
      <c r="IGL956" s="81"/>
      <c r="IGM956" s="75"/>
      <c r="IGN956" s="81"/>
      <c r="IGO956" s="75"/>
      <c r="IGP956" s="81"/>
      <c r="IGQ956" s="75"/>
      <c r="IGR956" s="81"/>
      <c r="IGS956" s="75"/>
      <c r="IGT956" s="81"/>
      <c r="IGU956" s="75"/>
      <c r="IGV956" s="81"/>
      <c r="IGW956" s="75"/>
      <c r="IGX956" s="81"/>
      <c r="IGY956" s="75"/>
      <c r="IGZ956" s="81"/>
      <c r="IHA956" s="75"/>
      <c r="IHB956" s="81"/>
      <c r="IHC956" s="75"/>
      <c r="IHD956" s="81"/>
      <c r="IHE956" s="75"/>
      <c r="IHF956" s="81"/>
      <c r="IHG956" s="75"/>
      <c r="IHH956" s="81"/>
      <c r="IHI956" s="75"/>
      <c r="IHJ956" s="81"/>
      <c r="IHK956" s="75"/>
      <c r="IHL956" s="81"/>
      <c r="IHM956" s="75"/>
      <c r="IHN956" s="81"/>
      <c r="IHO956" s="75"/>
      <c r="IHP956" s="81"/>
      <c r="IHQ956" s="75"/>
      <c r="IHR956" s="81"/>
      <c r="IHS956" s="75"/>
      <c r="IHT956" s="81"/>
      <c r="IHU956" s="75"/>
      <c r="IHV956" s="81"/>
      <c r="IHW956" s="75"/>
      <c r="IHX956" s="81"/>
      <c r="IHY956" s="75"/>
      <c r="IHZ956" s="81"/>
      <c r="IIA956" s="75"/>
      <c r="IIB956" s="81"/>
      <c r="IIC956" s="75"/>
      <c r="IID956" s="81"/>
      <c r="IIE956" s="75"/>
      <c r="IIF956" s="81"/>
      <c r="IIG956" s="75"/>
      <c r="IIH956" s="81"/>
      <c r="III956" s="75"/>
      <c r="IIJ956" s="81"/>
      <c r="IIK956" s="75"/>
      <c r="IIL956" s="81"/>
      <c r="IIM956" s="75"/>
      <c r="IIN956" s="81"/>
      <c r="IIO956" s="75"/>
      <c r="IIP956" s="81"/>
      <c r="IIQ956" s="75"/>
      <c r="IIR956" s="81"/>
      <c r="IIS956" s="75"/>
      <c r="IIT956" s="81"/>
      <c r="IIU956" s="75"/>
      <c r="IIV956" s="81"/>
      <c r="IIW956" s="75"/>
      <c r="IIX956" s="81"/>
      <c r="IIY956" s="75"/>
      <c r="IIZ956" s="81"/>
      <c r="IJA956" s="75"/>
      <c r="IJB956" s="81"/>
      <c r="IJC956" s="75"/>
      <c r="IJD956" s="81"/>
      <c r="IJE956" s="75"/>
      <c r="IJF956" s="81"/>
      <c r="IJG956" s="75"/>
      <c r="IJH956" s="81"/>
      <c r="IJI956" s="75"/>
      <c r="IJJ956" s="81"/>
      <c r="IJK956" s="75"/>
      <c r="IJL956" s="81"/>
      <c r="IJM956" s="75"/>
      <c r="IJN956" s="81"/>
      <c r="IJO956" s="75"/>
      <c r="IJP956" s="81"/>
      <c r="IJQ956" s="75"/>
      <c r="IJR956" s="81"/>
      <c r="IJS956" s="75"/>
      <c r="IJT956" s="81"/>
      <c r="IJU956" s="75"/>
      <c r="IJV956" s="81"/>
      <c r="IJW956" s="75"/>
      <c r="IJX956" s="81"/>
      <c r="IJY956" s="75"/>
      <c r="IJZ956" s="81"/>
      <c r="IKA956" s="75"/>
      <c r="IKB956" s="81"/>
      <c r="IKC956" s="75"/>
      <c r="IKD956" s="81"/>
      <c r="IKE956" s="75"/>
      <c r="IKF956" s="81"/>
      <c r="IKG956" s="75"/>
      <c r="IKH956" s="81"/>
      <c r="IKI956" s="75"/>
      <c r="IKJ956" s="81"/>
      <c r="IKK956" s="75"/>
      <c r="IKL956" s="81"/>
      <c r="IKM956" s="75"/>
      <c r="IKN956" s="81"/>
      <c r="IKO956" s="75"/>
      <c r="IKP956" s="81"/>
      <c r="IKQ956" s="75"/>
      <c r="IKR956" s="81"/>
      <c r="IKS956" s="75"/>
      <c r="IKT956" s="81"/>
      <c r="IKU956" s="75"/>
      <c r="IKV956" s="81"/>
      <c r="IKW956" s="75"/>
      <c r="IKX956" s="81"/>
      <c r="IKY956" s="75"/>
      <c r="IKZ956" s="81"/>
      <c r="ILA956" s="75"/>
      <c r="ILB956" s="81"/>
      <c r="ILC956" s="75"/>
      <c r="ILD956" s="81"/>
      <c r="ILE956" s="75"/>
      <c r="ILF956" s="81"/>
      <c r="ILG956" s="75"/>
      <c r="ILH956" s="81"/>
      <c r="ILI956" s="75"/>
      <c r="ILJ956" s="81"/>
      <c r="ILK956" s="75"/>
      <c r="ILL956" s="81"/>
      <c r="ILM956" s="75"/>
      <c r="ILN956" s="81"/>
      <c r="ILO956" s="75"/>
      <c r="ILP956" s="81"/>
      <c r="ILQ956" s="75"/>
      <c r="ILR956" s="81"/>
      <c r="ILS956" s="75"/>
      <c r="ILT956" s="81"/>
      <c r="ILU956" s="75"/>
      <c r="ILV956" s="81"/>
      <c r="ILW956" s="75"/>
      <c r="ILX956" s="81"/>
      <c r="ILY956" s="75"/>
      <c r="ILZ956" s="81"/>
      <c r="IMA956" s="75"/>
      <c r="IMB956" s="81"/>
      <c r="IMC956" s="75"/>
      <c r="IMD956" s="81"/>
      <c r="IME956" s="75"/>
      <c r="IMF956" s="81"/>
      <c r="IMG956" s="75"/>
      <c r="IMH956" s="81"/>
      <c r="IMI956" s="75"/>
      <c r="IMJ956" s="81"/>
      <c r="IMK956" s="75"/>
      <c r="IML956" s="81"/>
      <c r="IMM956" s="75"/>
      <c r="IMN956" s="81"/>
      <c r="IMO956" s="75"/>
      <c r="IMP956" s="81"/>
      <c r="IMQ956" s="75"/>
      <c r="IMR956" s="81"/>
      <c r="IMS956" s="75"/>
      <c r="IMT956" s="81"/>
      <c r="IMU956" s="75"/>
      <c r="IMV956" s="81"/>
      <c r="IMW956" s="75"/>
      <c r="IMX956" s="81"/>
      <c r="IMY956" s="75"/>
      <c r="IMZ956" s="81"/>
      <c r="INA956" s="75"/>
      <c r="INB956" s="81"/>
      <c r="INC956" s="75"/>
      <c r="IND956" s="81"/>
      <c r="INE956" s="75"/>
      <c r="INF956" s="81"/>
      <c r="ING956" s="75"/>
      <c r="INH956" s="81"/>
      <c r="INI956" s="75"/>
      <c r="INJ956" s="81"/>
      <c r="INK956" s="75"/>
      <c r="INL956" s="81"/>
      <c r="INM956" s="75"/>
      <c r="INN956" s="81"/>
      <c r="INO956" s="75"/>
      <c r="INP956" s="81"/>
      <c r="INQ956" s="75"/>
      <c r="INR956" s="81"/>
      <c r="INS956" s="75"/>
      <c r="INT956" s="81"/>
      <c r="INU956" s="75"/>
      <c r="INV956" s="81"/>
      <c r="INW956" s="75"/>
      <c r="INX956" s="81"/>
      <c r="INY956" s="75"/>
      <c r="INZ956" s="81"/>
      <c r="IOA956" s="75"/>
      <c r="IOB956" s="81"/>
      <c r="IOC956" s="75"/>
      <c r="IOD956" s="81"/>
      <c r="IOE956" s="75"/>
      <c r="IOF956" s="81"/>
      <c r="IOG956" s="75"/>
      <c r="IOH956" s="81"/>
      <c r="IOI956" s="75"/>
      <c r="IOJ956" s="81"/>
      <c r="IOK956" s="75"/>
      <c r="IOL956" s="81"/>
      <c r="IOM956" s="75"/>
      <c r="ION956" s="81"/>
      <c r="IOO956" s="75"/>
      <c r="IOP956" s="81"/>
      <c r="IOQ956" s="75"/>
      <c r="IOR956" s="81"/>
      <c r="IOS956" s="75"/>
      <c r="IOT956" s="81"/>
      <c r="IOU956" s="75"/>
      <c r="IOV956" s="81"/>
      <c r="IOW956" s="75"/>
      <c r="IOX956" s="81"/>
      <c r="IOY956" s="75"/>
      <c r="IOZ956" s="81"/>
      <c r="IPA956" s="75"/>
      <c r="IPB956" s="81"/>
      <c r="IPC956" s="75"/>
      <c r="IPD956" s="81"/>
      <c r="IPE956" s="75"/>
      <c r="IPF956" s="81"/>
      <c r="IPG956" s="75"/>
      <c r="IPH956" s="81"/>
      <c r="IPI956" s="75"/>
      <c r="IPJ956" s="81"/>
      <c r="IPK956" s="75"/>
      <c r="IPL956" s="81"/>
      <c r="IPM956" s="75"/>
      <c r="IPN956" s="81"/>
      <c r="IPO956" s="75"/>
      <c r="IPP956" s="81"/>
      <c r="IPQ956" s="75"/>
      <c r="IPR956" s="81"/>
      <c r="IPS956" s="75"/>
      <c r="IPT956" s="81"/>
      <c r="IPU956" s="75"/>
      <c r="IPV956" s="81"/>
      <c r="IPW956" s="75"/>
      <c r="IPX956" s="81"/>
      <c r="IPY956" s="75"/>
      <c r="IPZ956" s="81"/>
      <c r="IQA956" s="75"/>
      <c r="IQB956" s="81"/>
      <c r="IQC956" s="75"/>
      <c r="IQD956" s="81"/>
      <c r="IQE956" s="75"/>
      <c r="IQF956" s="81"/>
      <c r="IQG956" s="75"/>
      <c r="IQH956" s="81"/>
      <c r="IQI956" s="75"/>
      <c r="IQJ956" s="81"/>
      <c r="IQK956" s="75"/>
      <c r="IQL956" s="81"/>
      <c r="IQM956" s="75"/>
      <c r="IQN956" s="81"/>
      <c r="IQO956" s="75"/>
      <c r="IQP956" s="81"/>
      <c r="IQQ956" s="75"/>
      <c r="IQR956" s="81"/>
      <c r="IQS956" s="75"/>
      <c r="IQT956" s="81"/>
      <c r="IQU956" s="75"/>
      <c r="IQV956" s="81"/>
      <c r="IQW956" s="75"/>
      <c r="IQX956" s="81"/>
      <c r="IQY956" s="75"/>
      <c r="IQZ956" s="81"/>
      <c r="IRA956" s="75"/>
      <c r="IRB956" s="81"/>
      <c r="IRC956" s="75"/>
      <c r="IRD956" s="81"/>
      <c r="IRE956" s="75"/>
      <c r="IRF956" s="81"/>
      <c r="IRG956" s="75"/>
      <c r="IRH956" s="81"/>
      <c r="IRI956" s="75"/>
      <c r="IRJ956" s="81"/>
      <c r="IRK956" s="75"/>
      <c r="IRL956" s="81"/>
      <c r="IRM956" s="75"/>
      <c r="IRN956" s="81"/>
      <c r="IRO956" s="75"/>
      <c r="IRP956" s="81"/>
      <c r="IRQ956" s="75"/>
      <c r="IRR956" s="81"/>
      <c r="IRS956" s="75"/>
      <c r="IRT956" s="81"/>
      <c r="IRU956" s="75"/>
      <c r="IRV956" s="81"/>
      <c r="IRW956" s="75"/>
      <c r="IRX956" s="81"/>
      <c r="IRY956" s="75"/>
      <c r="IRZ956" s="81"/>
      <c r="ISA956" s="75"/>
      <c r="ISB956" s="81"/>
      <c r="ISC956" s="75"/>
      <c r="ISD956" s="81"/>
      <c r="ISE956" s="75"/>
      <c r="ISF956" s="81"/>
      <c r="ISG956" s="75"/>
      <c r="ISH956" s="81"/>
      <c r="ISI956" s="75"/>
      <c r="ISJ956" s="81"/>
      <c r="ISK956" s="75"/>
      <c r="ISL956" s="81"/>
      <c r="ISM956" s="75"/>
      <c r="ISN956" s="81"/>
      <c r="ISO956" s="75"/>
      <c r="ISP956" s="81"/>
      <c r="ISQ956" s="75"/>
      <c r="ISR956" s="81"/>
      <c r="ISS956" s="75"/>
      <c r="IST956" s="81"/>
      <c r="ISU956" s="75"/>
      <c r="ISV956" s="81"/>
      <c r="ISW956" s="75"/>
      <c r="ISX956" s="81"/>
      <c r="ISY956" s="75"/>
      <c r="ISZ956" s="81"/>
      <c r="ITA956" s="75"/>
      <c r="ITB956" s="81"/>
      <c r="ITC956" s="75"/>
      <c r="ITD956" s="81"/>
      <c r="ITE956" s="75"/>
      <c r="ITF956" s="81"/>
      <c r="ITG956" s="75"/>
      <c r="ITH956" s="81"/>
      <c r="ITI956" s="75"/>
      <c r="ITJ956" s="81"/>
      <c r="ITK956" s="75"/>
      <c r="ITL956" s="81"/>
      <c r="ITM956" s="75"/>
      <c r="ITN956" s="81"/>
      <c r="ITO956" s="75"/>
      <c r="ITP956" s="81"/>
      <c r="ITQ956" s="75"/>
      <c r="ITR956" s="81"/>
      <c r="ITS956" s="75"/>
      <c r="ITT956" s="81"/>
      <c r="ITU956" s="75"/>
      <c r="ITV956" s="81"/>
      <c r="ITW956" s="75"/>
      <c r="ITX956" s="81"/>
      <c r="ITY956" s="75"/>
      <c r="ITZ956" s="81"/>
      <c r="IUA956" s="75"/>
      <c r="IUB956" s="81"/>
      <c r="IUC956" s="75"/>
      <c r="IUD956" s="81"/>
      <c r="IUE956" s="75"/>
      <c r="IUF956" s="81"/>
      <c r="IUG956" s="75"/>
      <c r="IUH956" s="81"/>
      <c r="IUI956" s="75"/>
      <c r="IUJ956" s="81"/>
      <c r="IUK956" s="75"/>
      <c r="IUL956" s="81"/>
      <c r="IUM956" s="75"/>
      <c r="IUN956" s="81"/>
      <c r="IUO956" s="75"/>
      <c r="IUP956" s="81"/>
      <c r="IUQ956" s="75"/>
      <c r="IUR956" s="81"/>
      <c r="IUS956" s="75"/>
      <c r="IUT956" s="81"/>
      <c r="IUU956" s="75"/>
      <c r="IUV956" s="81"/>
      <c r="IUW956" s="75"/>
      <c r="IUX956" s="81"/>
      <c r="IUY956" s="75"/>
      <c r="IUZ956" s="81"/>
      <c r="IVA956" s="75"/>
      <c r="IVB956" s="81"/>
      <c r="IVC956" s="75"/>
      <c r="IVD956" s="81"/>
      <c r="IVE956" s="75"/>
      <c r="IVF956" s="81"/>
      <c r="IVG956" s="75"/>
      <c r="IVH956" s="81"/>
      <c r="IVI956" s="75"/>
      <c r="IVJ956" s="81"/>
      <c r="IVK956" s="75"/>
      <c r="IVL956" s="81"/>
      <c r="IVM956" s="75"/>
      <c r="IVN956" s="81"/>
      <c r="IVO956" s="75"/>
      <c r="IVP956" s="81"/>
      <c r="IVQ956" s="75"/>
      <c r="IVR956" s="81"/>
      <c r="IVS956" s="75"/>
      <c r="IVT956" s="81"/>
      <c r="IVU956" s="75"/>
      <c r="IVV956" s="81"/>
      <c r="IVW956" s="75"/>
      <c r="IVX956" s="81"/>
      <c r="IVY956" s="75"/>
      <c r="IVZ956" s="81"/>
      <c r="IWA956" s="75"/>
      <c r="IWB956" s="81"/>
      <c r="IWC956" s="75"/>
      <c r="IWD956" s="81"/>
      <c r="IWE956" s="75"/>
      <c r="IWF956" s="81"/>
      <c r="IWG956" s="75"/>
      <c r="IWH956" s="81"/>
      <c r="IWI956" s="75"/>
      <c r="IWJ956" s="81"/>
      <c r="IWK956" s="75"/>
      <c r="IWL956" s="81"/>
      <c r="IWM956" s="75"/>
      <c r="IWN956" s="81"/>
      <c r="IWO956" s="75"/>
      <c r="IWP956" s="81"/>
      <c r="IWQ956" s="75"/>
      <c r="IWR956" s="81"/>
      <c r="IWS956" s="75"/>
      <c r="IWT956" s="81"/>
      <c r="IWU956" s="75"/>
      <c r="IWV956" s="81"/>
      <c r="IWW956" s="75"/>
      <c r="IWX956" s="81"/>
      <c r="IWY956" s="75"/>
      <c r="IWZ956" s="81"/>
      <c r="IXA956" s="75"/>
      <c r="IXB956" s="81"/>
      <c r="IXC956" s="75"/>
      <c r="IXD956" s="81"/>
      <c r="IXE956" s="75"/>
      <c r="IXF956" s="81"/>
      <c r="IXG956" s="75"/>
      <c r="IXH956" s="81"/>
      <c r="IXI956" s="75"/>
      <c r="IXJ956" s="81"/>
      <c r="IXK956" s="75"/>
      <c r="IXL956" s="81"/>
      <c r="IXM956" s="75"/>
      <c r="IXN956" s="81"/>
      <c r="IXO956" s="75"/>
      <c r="IXP956" s="81"/>
      <c r="IXQ956" s="75"/>
      <c r="IXR956" s="81"/>
      <c r="IXS956" s="75"/>
      <c r="IXT956" s="81"/>
      <c r="IXU956" s="75"/>
      <c r="IXV956" s="81"/>
      <c r="IXW956" s="75"/>
      <c r="IXX956" s="81"/>
      <c r="IXY956" s="75"/>
      <c r="IXZ956" s="81"/>
      <c r="IYA956" s="75"/>
      <c r="IYB956" s="81"/>
      <c r="IYC956" s="75"/>
      <c r="IYD956" s="81"/>
      <c r="IYE956" s="75"/>
      <c r="IYF956" s="81"/>
      <c r="IYG956" s="75"/>
      <c r="IYH956" s="81"/>
      <c r="IYI956" s="75"/>
      <c r="IYJ956" s="81"/>
      <c r="IYK956" s="75"/>
      <c r="IYL956" s="81"/>
      <c r="IYM956" s="75"/>
      <c r="IYN956" s="81"/>
      <c r="IYO956" s="75"/>
      <c r="IYP956" s="81"/>
      <c r="IYQ956" s="75"/>
      <c r="IYR956" s="81"/>
      <c r="IYS956" s="75"/>
      <c r="IYT956" s="81"/>
      <c r="IYU956" s="75"/>
      <c r="IYV956" s="81"/>
      <c r="IYW956" s="75"/>
      <c r="IYX956" s="81"/>
      <c r="IYY956" s="75"/>
      <c r="IYZ956" s="81"/>
      <c r="IZA956" s="75"/>
      <c r="IZB956" s="81"/>
      <c r="IZC956" s="75"/>
      <c r="IZD956" s="81"/>
      <c r="IZE956" s="75"/>
      <c r="IZF956" s="81"/>
      <c r="IZG956" s="75"/>
      <c r="IZH956" s="81"/>
      <c r="IZI956" s="75"/>
      <c r="IZJ956" s="81"/>
      <c r="IZK956" s="75"/>
      <c r="IZL956" s="81"/>
      <c r="IZM956" s="75"/>
      <c r="IZN956" s="81"/>
      <c r="IZO956" s="75"/>
      <c r="IZP956" s="81"/>
      <c r="IZQ956" s="75"/>
      <c r="IZR956" s="81"/>
      <c r="IZS956" s="75"/>
      <c r="IZT956" s="81"/>
      <c r="IZU956" s="75"/>
      <c r="IZV956" s="81"/>
      <c r="IZW956" s="75"/>
      <c r="IZX956" s="81"/>
      <c r="IZY956" s="75"/>
      <c r="IZZ956" s="81"/>
      <c r="JAA956" s="75"/>
      <c r="JAB956" s="81"/>
      <c r="JAC956" s="75"/>
      <c r="JAD956" s="81"/>
      <c r="JAE956" s="75"/>
      <c r="JAF956" s="81"/>
      <c r="JAG956" s="75"/>
      <c r="JAH956" s="81"/>
      <c r="JAI956" s="75"/>
      <c r="JAJ956" s="81"/>
      <c r="JAK956" s="75"/>
      <c r="JAL956" s="81"/>
      <c r="JAM956" s="75"/>
      <c r="JAN956" s="81"/>
      <c r="JAO956" s="75"/>
      <c r="JAP956" s="81"/>
      <c r="JAQ956" s="75"/>
      <c r="JAR956" s="81"/>
      <c r="JAS956" s="75"/>
      <c r="JAT956" s="81"/>
      <c r="JAU956" s="75"/>
      <c r="JAV956" s="81"/>
      <c r="JAW956" s="75"/>
      <c r="JAX956" s="81"/>
      <c r="JAY956" s="75"/>
      <c r="JAZ956" s="81"/>
      <c r="JBA956" s="75"/>
      <c r="JBB956" s="81"/>
      <c r="JBC956" s="75"/>
      <c r="JBD956" s="81"/>
      <c r="JBE956" s="75"/>
      <c r="JBF956" s="81"/>
      <c r="JBG956" s="75"/>
      <c r="JBH956" s="81"/>
      <c r="JBI956" s="75"/>
      <c r="JBJ956" s="81"/>
      <c r="JBK956" s="75"/>
      <c r="JBL956" s="81"/>
      <c r="JBM956" s="75"/>
      <c r="JBN956" s="81"/>
      <c r="JBO956" s="75"/>
      <c r="JBP956" s="81"/>
      <c r="JBQ956" s="75"/>
      <c r="JBR956" s="81"/>
      <c r="JBS956" s="75"/>
      <c r="JBT956" s="81"/>
      <c r="JBU956" s="75"/>
      <c r="JBV956" s="81"/>
      <c r="JBW956" s="75"/>
      <c r="JBX956" s="81"/>
      <c r="JBY956" s="75"/>
      <c r="JBZ956" s="81"/>
      <c r="JCA956" s="75"/>
      <c r="JCB956" s="81"/>
      <c r="JCC956" s="75"/>
      <c r="JCD956" s="81"/>
      <c r="JCE956" s="75"/>
      <c r="JCF956" s="81"/>
      <c r="JCG956" s="75"/>
      <c r="JCH956" s="81"/>
      <c r="JCI956" s="75"/>
      <c r="JCJ956" s="81"/>
      <c r="JCK956" s="75"/>
      <c r="JCL956" s="81"/>
      <c r="JCM956" s="75"/>
      <c r="JCN956" s="81"/>
      <c r="JCO956" s="75"/>
      <c r="JCP956" s="81"/>
      <c r="JCQ956" s="75"/>
      <c r="JCR956" s="81"/>
      <c r="JCS956" s="75"/>
      <c r="JCT956" s="81"/>
      <c r="JCU956" s="75"/>
      <c r="JCV956" s="81"/>
      <c r="JCW956" s="75"/>
      <c r="JCX956" s="81"/>
      <c r="JCY956" s="75"/>
      <c r="JCZ956" s="81"/>
      <c r="JDA956" s="75"/>
      <c r="JDB956" s="81"/>
      <c r="JDC956" s="75"/>
      <c r="JDD956" s="81"/>
      <c r="JDE956" s="75"/>
      <c r="JDF956" s="81"/>
      <c r="JDG956" s="75"/>
      <c r="JDH956" s="81"/>
      <c r="JDI956" s="75"/>
      <c r="JDJ956" s="81"/>
      <c r="JDK956" s="75"/>
      <c r="JDL956" s="81"/>
      <c r="JDM956" s="75"/>
      <c r="JDN956" s="81"/>
      <c r="JDO956" s="75"/>
      <c r="JDP956" s="81"/>
      <c r="JDQ956" s="75"/>
      <c r="JDR956" s="81"/>
      <c r="JDS956" s="75"/>
      <c r="JDT956" s="81"/>
      <c r="JDU956" s="75"/>
      <c r="JDV956" s="81"/>
      <c r="JDW956" s="75"/>
      <c r="JDX956" s="81"/>
      <c r="JDY956" s="75"/>
      <c r="JDZ956" s="81"/>
      <c r="JEA956" s="75"/>
      <c r="JEB956" s="81"/>
      <c r="JEC956" s="75"/>
      <c r="JED956" s="81"/>
      <c r="JEE956" s="75"/>
      <c r="JEF956" s="81"/>
      <c r="JEG956" s="75"/>
      <c r="JEH956" s="81"/>
      <c r="JEI956" s="75"/>
      <c r="JEJ956" s="81"/>
      <c r="JEK956" s="75"/>
      <c r="JEL956" s="81"/>
      <c r="JEM956" s="75"/>
      <c r="JEN956" s="81"/>
      <c r="JEO956" s="75"/>
      <c r="JEP956" s="81"/>
      <c r="JEQ956" s="75"/>
      <c r="JER956" s="81"/>
      <c r="JES956" s="75"/>
      <c r="JET956" s="81"/>
      <c r="JEU956" s="75"/>
      <c r="JEV956" s="81"/>
      <c r="JEW956" s="75"/>
      <c r="JEX956" s="81"/>
      <c r="JEY956" s="75"/>
      <c r="JEZ956" s="81"/>
      <c r="JFA956" s="75"/>
      <c r="JFB956" s="81"/>
      <c r="JFC956" s="75"/>
      <c r="JFD956" s="81"/>
      <c r="JFE956" s="75"/>
      <c r="JFF956" s="81"/>
      <c r="JFG956" s="75"/>
      <c r="JFH956" s="81"/>
      <c r="JFI956" s="75"/>
      <c r="JFJ956" s="81"/>
      <c r="JFK956" s="75"/>
      <c r="JFL956" s="81"/>
      <c r="JFM956" s="75"/>
      <c r="JFN956" s="81"/>
      <c r="JFO956" s="75"/>
      <c r="JFP956" s="81"/>
      <c r="JFQ956" s="75"/>
      <c r="JFR956" s="81"/>
      <c r="JFS956" s="75"/>
      <c r="JFT956" s="81"/>
      <c r="JFU956" s="75"/>
      <c r="JFV956" s="81"/>
      <c r="JFW956" s="75"/>
      <c r="JFX956" s="81"/>
      <c r="JFY956" s="75"/>
      <c r="JFZ956" s="81"/>
      <c r="JGA956" s="75"/>
      <c r="JGB956" s="81"/>
      <c r="JGC956" s="75"/>
      <c r="JGD956" s="81"/>
      <c r="JGE956" s="75"/>
      <c r="JGF956" s="81"/>
      <c r="JGG956" s="75"/>
      <c r="JGH956" s="81"/>
      <c r="JGI956" s="75"/>
      <c r="JGJ956" s="81"/>
      <c r="JGK956" s="75"/>
      <c r="JGL956" s="81"/>
      <c r="JGM956" s="75"/>
      <c r="JGN956" s="81"/>
      <c r="JGO956" s="75"/>
      <c r="JGP956" s="81"/>
      <c r="JGQ956" s="75"/>
      <c r="JGR956" s="81"/>
      <c r="JGS956" s="75"/>
      <c r="JGT956" s="81"/>
      <c r="JGU956" s="75"/>
      <c r="JGV956" s="81"/>
      <c r="JGW956" s="75"/>
      <c r="JGX956" s="81"/>
      <c r="JGY956" s="75"/>
      <c r="JGZ956" s="81"/>
      <c r="JHA956" s="75"/>
      <c r="JHB956" s="81"/>
      <c r="JHC956" s="75"/>
      <c r="JHD956" s="81"/>
      <c r="JHE956" s="75"/>
      <c r="JHF956" s="81"/>
      <c r="JHG956" s="75"/>
      <c r="JHH956" s="81"/>
      <c r="JHI956" s="75"/>
      <c r="JHJ956" s="81"/>
      <c r="JHK956" s="75"/>
      <c r="JHL956" s="81"/>
      <c r="JHM956" s="75"/>
      <c r="JHN956" s="81"/>
      <c r="JHO956" s="75"/>
      <c r="JHP956" s="81"/>
      <c r="JHQ956" s="75"/>
      <c r="JHR956" s="81"/>
      <c r="JHS956" s="75"/>
      <c r="JHT956" s="81"/>
      <c r="JHU956" s="75"/>
      <c r="JHV956" s="81"/>
      <c r="JHW956" s="75"/>
      <c r="JHX956" s="81"/>
      <c r="JHY956" s="75"/>
      <c r="JHZ956" s="81"/>
      <c r="JIA956" s="75"/>
      <c r="JIB956" s="81"/>
      <c r="JIC956" s="75"/>
      <c r="JID956" s="81"/>
      <c r="JIE956" s="75"/>
      <c r="JIF956" s="81"/>
      <c r="JIG956" s="75"/>
      <c r="JIH956" s="81"/>
      <c r="JII956" s="75"/>
      <c r="JIJ956" s="81"/>
      <c r="JIK956" s="75"/>
      <c r="JIL956" s="81"/>
      <c r="JIM956" s="75"/>
      <c r="JIN956" s="81"/>
      <c r="JIO956" s="75"/>
      <c r="JIP956" s="81"/>
      <c r="JIQ956" s="75"/>
      <c r="JIR956" s="81"/>
      <c r="JIS956" s="75"/>
      <c r="JIT956" s="81"/>
      <c r="JIU956" s="75"/>
      <c r="JIV956" s="81"/>
      <c r="JIW956" s="75"/>
      <c r="JIX956" s="81"/>
      <c r="JIY956" s="75"/>
      <c r="JIZ956" s="81"/>
      <c r="JJA956" s="75"/>
      <c r="JJB956" s="81"/>
      <c r="JJC956" s="75"/>
      <c r="JJD956" s="81"/>
      <c r="JJE956" s="75"/>
      <c r="JJF956" s="81"/>
      <c r="JJG956" s="75"/>
      <c r="JJH956" s="81"/>
      <c r="JJI956" s="75"/>
      <c r="JJJ956" s="81"/>
      <c r="JJK956" s="75"/>
      <c r="JJL956" s="81"/>
      <c r="JJM956" s="75"/>
      <c r="JJN956" s="81"/>
      <c r="JJO956" s="75"/>
      <c r="JJP956" s="81"/>
      <c r="JJQ956" s="75"/>
      <c r="JJR956" s="81"/>
      <c r="JJS956" s="75"/>
      <c r="JJT956" s="81"/>
      <c r="JJU956" s="75"/>
      <c r="JJV956" s="81"/>
      <c r="JJW956" s="75"/>
      <c r="JJX956" s="81"/>
      <c r="JJY956" s="75"/>
      <c r="JJZ956" s="81"/>
      <c r="JKA956" s="75"/>
      <c r="JKB956" s="81"/>
      <c r="JKC956" s="75"/>
      <c r="JKD956" s="81"/>
      <c r="JKE956" s="75"/>
      <c r="JKF956" s="81"/>
      <c r="JKG956" s="75"/>
      <c r="JKH956" s="81"/>
      <c r="JKI956" s="75"/>
      <c r="JKJ956" s="81"/>
      <c r="JKK956" s="75"/>
      <c r="JKL956" s="81"/>
      <c r="JKM956" s="75"/>
      <c r="JKN956" s="81"/>
      <c r="JKO956" s="75"/>
      <c r="JKP956" s="81"/>
      <c r="JKQ956" s="75"/>
      <c r="JKR956" s="81"/>
      <c r="JKS956" s="75"/>
      <c r="JKT956" s="81"/>
      <c r="JKU956" s="75"/>
      <c r="JKV956" s="81"/>
      <c r="JKW956" s="75"/>
      <c r="JKX956" s="81"/>
      <c r="JKY956" s="75"/>
      <c r="JKZ956" s="81"/>
      <c r="JLA956" s="75"/>
      <c r="JLB956" s="81"/>
      <c r="JLC956" s="75"/>
      <c r="JLD956" s="81"/>
      <c r="JLE956" s="75"/>
      <c r="JLF956" s="81"/>
      <c r="JLG956" s="75"/>
      <c r="JLH956" s="81"/>
      <c r="JLI956" s="75"/>
      <c r="JLJ956" s="81"/>
      <c r="JLK956" s="75"/>
      <c r="JLL956" s="81"/>
      <c r="JLM956" s="75"/>
      <c r="JLN956" s="81"/>
      <c r="JLO956" s="75"/>
      <c r="JLP956" s="81"/>
      <c r="JLQ956" s="75"/>
      <c r="JLR956" s="81"/>
      <c r="JLS956" s="75"/>
      <c r="JLT956" s="81"/>
      <c r="JLU956" s="75"/>
      <c r="JLV956" s="81"/>
      <c r="JLW956" s="75"/>
      <c r="JLX956" s="81"/>
      <c r="JLY956" s="75"/>
      <c r="JLZ956" s="81"/>
      <c r="JMA956" s="75"/>
      <c r="JMB956" s="81"/>
      <c r="JMC956" s="75"/>
      <c r="JMD956" s="81"/>
      <c r="JME956" s="75"/>
      <c r="JMF956" s="81"/>
      <c r="JMG956" s="75"/>
      <c r="JMH956" s="81"/>
      <c r="JMI956" s="75"/>
      <c r="JMJ956" s="81"/>
      <c r="JMK956" s="75"/>
      <c r="JML956" s="81"/>
      <c r="JMM956" s="75"/>
      <c r="JMN956" s="81"/>
      <c r="JMO956" s="75"/>
      <c r="JMP956" s="81"/>
      <c r="JMQ956" s="75"/>
      <c r="JMR956" s="81"/>
      <c r="JMS956" s="75"/>
      <c r="JMT956" s="81"/>
      <c r="JMU956" s="75"/>
      <c r="JMV956" s="81"/>
      <c r="JMW956" s="75"/>
      <c r="JMX956" s="81"/>
      <c r="JMY956" s="75"/>
      <c r="JMZ956" s="81"/>
      <c r="JNA956" s="75"/>
      <c r="JNB956" s="81"/>
      <c r="JNC956" s="75"/>
      <c r="JND956" s="81"/>
      <c r="JNE956" s="75"/>
      <c r="JNF956" s="81"/>
      <c r="JNG956" s="75"/>
      <c r="JNH956" s="81"/>
      <c r="JNI956" s="75"/>
      <c r="JNJ956" s="81"/>
      <c r="JNK956" s="75"/>
      <c r="JNL956" s="81"/>
      <c r="JNM956" s="75"/>
      <c r="JNN956" s="81"/>
      <c r="JNO956" s="75"/>
      <c r="JNP956" s="81"/>
      <c r="JNQ956" s="75"/>
      <c r="JNR956" s="81"/>
      <c r="JNS956" s="75"/>
      <c r="JNT956" s="81"/>
      <c r="JNU956" s="75"/>
      <c r="JNV956" s="81"/>
      <c r="JNW956" s="75"/>
      <c r="JNX956" s="81"/>
      <c r="JNY956" s="75"/>
      <c r="JNZ956" s="81"/>
      <c r="JOA956" s="75"/>
      <c r="JOB956" s="81"/>
      <c r="JOC956" s="75"/>
      <c r="JOD956" s="81"/>
      <c r="JOE956" s="75"/>
      <c r="JOF956" s="81"/>
      <c r="JOG956" s="75"/>
      <c r="JOH956" s="81"/>
      <c r="JOI956" s="75"/>
      <c r="JOJ956" s="81"/>
      <c r="JOK956" s="75"/>
      <c r="JOL956" s="81"/>
      <c r="JOM956" s="75"/>
      <c r="JON956" s="81"/>
      <c r="JOO956" s="75"/>
      <c r="JOP956" s="81"/>
      <c r="JOQ956" s="75"/>
      <c r="JOR956" s="81"/>
      <c r="JOS956" s="75"/>
      <c r="JOT956" s="81"/>
      <c r="JOU956" s="75"/>
      <c r="JOV956" s="81"/>
      <c r="JOW956" s="75"/>
      <c r="JOX956" s="81"/>
      <c r="JOY956" s="75"/>
      <c r="JOZ956" s="81"/>
      <c r="JPA956" s="75"/>
      <c r="JPB956" s="81"/>
      <c r="JPC956" s="75"/>
      <c r="JPD956" s="81"/>
      <c r="JPE956" s="75"/>
      <c r="JPF956" s="81"/>
      <c r="JPG956" s="75"/>
      <c r="JPH956" s="81"/>
      <c r="JPI956" s="75"/>
      <c r="JPJ956" s="81"/>
      <c r="JPK956" s="75"/>
      <c r="JPL956" s="81"/>
      <c r="JPM956" s="75"/>
      <c r="JPN956" s="81"/>
      <c r="JPO956" s="75"/>
      <c r="JPP956" s="81"/>
      <c r="JPQ956" s="75"/>
      <c r="JPR956" s="81"/>
      <c r="JPS956" s="75"/>
      <c r="JPT956" s="81"/>
      <c r="JPU956" s="75"/>
      <c r="JPV956" s="81"/>
      <c r="JPW956" s="75"/>
      <c r="JPX956" s="81"/>
      <c r="JPY956" s="75"/>
      <c r="JPZ956" s="81"/>
      <c r="JQA956" s="75"/>
      <c r="JQB956" s="81"/>
      <c r="JQC956" s="75"/>
      <c r="JQD956" s="81"/>
      <c r="JQE956" s="75"/>
      <c r="JQF956" s="81"/>
      <c r="JQG956" s="75"/>
      <c r="JQH956" s="81"/>
      <c r="JQI956" s="75"/>
      <c r="JQJ956" s="81"/>
      <c r="JQK956" s="75"/>
      <c r="JQL956" s="81"/>
      <c r="JQM956" s="75"/>
      <c r="JQN956" s="81"/>
      <c r="JQO956" s="75"/>
      <c r="JQP956" s="81"/>
      <c r="JQQ956" s="75"/>
      <c r="JQR956" s="81"/>
      <c r="JQS956" s="75"/>
      <c r="JQT956" s="81"/>
      <c r="JQU956" s="75"/>
      <c r="JQV956" s="81"/>
      <c r="JQW956" s="75"/>
      <c r="JQX956" s="81"/>
      <c r="JQY956" s="75"/>
      <c r="JQZ956" s="81"/>
      <c r="JRA956" s="75"/>
      <c r="JRB956" s="81"/>
      <c r="JRC956" s="75"/>
      <c r="JRD956" s="81"/>
      <c r="JRE956" s="75"/>
      <c r="JRF956" s="81"/>
      <c r="JRG956" s="75"/>
      <c r="JRH956" s="81"/>
      <c r="JRI956" s="75"/>
      <c r="JRJ956" s="81"/>
      <c r="JRK956" s="75"/>
      <c r="JRL956" s="81"/>
      <c r="JRM956" s="75"/>
      <c r="JRN956" s="81"/>
      <c r="JRO956" s="75"/>
      <c r="JRP956" s="81"/>
      <c r="JRQ956" s="75"/>
      <c r="JRR956" s="81"/>
      <c r="JRS956" s="75"/>
      <c r="JRT956" s="81"/>
      <c r="JRU956" s="75"/>
      <c r="JRV956" s="81"/>
      <c r="JRW956" s="75"/>
      <c r="JRX956" s="81"/>
      <c r="JRY956" s="75"/>
      <c r="JRZ956" s="81"/>
      <c r="JSA956" s="75"/>
      <c r="JSB956" s="81"/>
      <c r="JSC956" s="75"/>
      <c r="JSD956" s="81"/>
      <c r="JSE956" s="75"/>
      <c r="JSF956" s="81"/>
      <c r="JSG956" s="75"/>
      <c r="JSH956" s="81"/>
      <c r="JSI956" s="75"/>
      <c r="JSJ956" s="81"/>
      <c r="JSK956" s="75"/>
      <c r="JSL956" s="81"/>
      <c r="JSM956" s="75"/>
      <c r="JSN956" s="81"/>
      <c r="JSO956" s="75"/>
      <c r="JSP956" s="81"/>
      <c r="JSQ956" s="75"/>
      <c r="JSR956" s="81"/>
      <c r="JSS956" s="75"/>
      <c r="JST956" s="81"/>
      <c r="JSU956" s="75"/>
      <c r="JSV956" s="81"/>
      <c r="JSW956" s="75"/>
      <c r="JSX956" s="81"/>
      <c r="JSY956" s="75"/>
      <c r="JSZ956" s="81"/>
      <c r="JTA956" s="75"/>
      <c r="JTB956" s="81"/>
      <c r="JTC956" s="75"/>
      <c r="JTD956" s="81"/>
      <c r="JTE956" s="75"/>
      <c r="JTF956" s="81"/>
      <c r="JTG956" s="75"/>
      <c r="JTH956" s="81"/>
      <c r="JTI956" s="75"/>
      <c r="JTJ956" s="81"/>
      <c r="JTK956" s="75"/>
      <c r="JTL956" s="81"/>
      <c r="JTM956" s="75"/>
      <c r="JTN956" s="81"/>
      <c r="JTO956" s="75"/>
      <c r="JTP956" s="81"/>
      <c r="JTQ956" s="75"/>
      <c r="JTR956" s="81"/>
      <c r="JTS956" s="75"/>
      <c r="JTT956" s="81"/>
      <c r="JTU956" s="75"/>
      <c r="JTV956" s="81"/>
      <c r="JTW956" s="75"/>
      <c r="JTX956" s="81"/>
      <c r="JTY956" s="75"/>
      <c r="JTZ956" s="81"/>
      <c r="JUA956" s="75"/>
      <c r="JUB956" s="81"/>
      <c r="JUC956" s="75"/>
      <c r="JUD956" s="81"/>
      <c r="JUE956" s="75"/>
      <c r="JUF956" s="81"/>
      <c r="JUG956" s="75"/>
      <c r="JUH956" s="81"/>
      <c r="JUI956" s="75"/>
      <c r="JUJ956" s="81"/>
      <c r="JUK956" s="75"/>
      <c r="JUL956" s="81"/>
      <c r="JUM956" s="75"/>
      <c r="JUN956" s="81"/>
      <c r="JUO956" s="75"/>
      <c r="JUP956" s="81"/>
      <c r="JUQ956" s="75"/>
      <c r="JUR956" s="81"/>
      <c r="JUS956" s="75"/>
      <c r="JUT956" s="81"/>
      <c r="JUU956" s="75"/>
      <c r="JUV956" s="81"/>
      <c r="JUW956" s="75"/>
      <c r="JUX956" s="81"/>
      <c r="JUY956" s="75"/>
      <c r="JUZ956" s="81"/>
      <c r="JVA956" s="75"/>
      <c r="JVB956" s="81"/>
      <c r="JVC956" s="75"/>
      <c r="JVD956" s="81"/>
      <c r="JVE956" s="75"/>
      <c r="JVF956" s="81"/>
      <c r="JVG956" s="75"/>
      <c r="JVH956" s="81"/>
      <c r="JVI956" s="75"/>
      <c r="JVJ956" s="81"/>
      <c r="JVK956" s="75"/>
      <c r="JVL956" s="81"/>
      <c r="JVM956" s="75"/>
      <c r="JVN956" s="81"/>
      <c r="JVO956" s="75"/>
      <c r="JVP956" s="81"/>
      <c r="JVQ956" s="75"/>
      <c r="JVR956" s="81"/>
      <c r="JVS956" s="75"/>
      <c r="JVT956" s="81"/>
      <c r="JVU956" s="75"/>
      <c r="JVV956" s="81"/>
      <c r="JVW956" s="75"/>
      <c r="JVX956" s="81"/>
      <c r="JVY956" s="75"/>
      <c r="JVZ956" s="81"/>
      <c r="JWA956" s="75"/>
      <c r="JWB956" s="81"/>
      <c r="JWC956" s="75"/>
      <c r="JWD956" s="81"/>
      <c r="JWE956" s="75"/>
      <c r="JWF956" s="81"/>
      <c r="JWG956" s="75"/>
      <c r="JWH956" s="81"/>
      <c r="JWI956" s="75"/>
      <c r="JWJ956" s="81"/>
      <c r="JWK956" s="75"/>
      <c r="JWL956" s="81"/>
      <c r="JWM956" s="75"/>
      <c r="JWN956" s="81"/>
      <c r="JWO956" s="75"/>
      <c r="JWP956" s="81"/>
      <c r="JWQ956" s="75"/>
      <c r="JWR956" s="81"/>
      <c r="JWS956" s="75"/>
      <c r="JWT956" s="81"/>
      <c r="JWU956" s="75"/>
      <c r="JWV956" s="81"/>
      <c r="JWW956" s="75"/>
      <c r="JWX956" s="81"/>
      <c r="JWY956" s="75"/>
      <c r="JWZ956" s="81"/>
      <c r="JXA956" s="75"/>
      <c r="JXB956" s="81"/>
      <c r="JXC956" s="75"/>
      <c r="JXD956" s="81"/>
      <c r="JXE956" s="75"/>
      <c r="JXF956" s="81"/>
      <c r="JXG956" s="75"/>
      <c r="JXH956" s="81"/>
      <c r="JXI956" s="75"/>
      <c r="JXJ956" s="81"/>
      <c r="JXK956" s="75"/>
      <c r="JXL956" s="81"/>
      <c r="JXM956" s="75"/>
      <c r="JXN956" s="81"/>
      <c r="JXO956" s="75"/>
      <c r="JXP956" s="81"/>
      <c r="JXQ956" s="75"/>
      <c r="JXR956" s="81"/>
      <c r="JXS956" s="75"/>
      <c r="JXT956" s="81"/>
      <c r="JXU956" s="75"/>
      <c r="JXV956" s="81"/>
      <c r="JXW956" s="75"/>
      <c r="JXX956" s="81"/>
      <c r="JXY956" s="75"/>
      <c r="JXZ956" s="81"/>
      <c r="JYA956" s="75"/>
      <c r="JYB956" s="81"/>
      <c r="JYC956" s="75"/>
      <c r="JYD956" s="81"/>
      <c r="JYE956" s="75"/>
      <c r="JYF956" s="81"/>
      <c r="JYG956" s="75"/>
      <c r="JYH956" s="81"/>
      <c r="JYI956" s="75"/>
      <c r="JYJ956" s="81"/>
      <c r="JYK956" s="75"/>
      <c r="JYL956" s="81"/>
      <c r="JYM956" s="75"/>
      <c r="JYN956" s="81"/>
      <c r="JYO956" s="75"/>
      <c r="JYP956" s="81"/>
      <c r="JYQ956" s="75"/>
      <c r="JYR956" s="81"/>
      <c r="JYS956" s="75"/>
      <c r="JYT956" s="81"/>
      <c r="JYU956" s="75"/>
      <c r="JYV956" s="81"/>
      <c r="JYW956" s="75"/>
      <c r="JYX956" s="81"/>
      <c r="JYY956" s="75"/>
      <c r="JYZ956" s="81"/>
      <c r="JZA956" s="75"/>
      <c r="JZB956" s="81"/>
      <c r="JZC956" s="75"/>
      <c r="JZD956" s="81"/>
      <c r="JZE956" s="75"/>
      <c r="JZF956" s="81"/>
      <c r="JZG956" s="75"/>
      <c r="JZH956" s="81"/>
      <c r="JZI956" s="75"/>
      <c r="JZJ956" s="81"/>
      <c r="JZK956" s="75"/>
      <c r="JZL956" s="81"/>
      <c r="JZM956" s="75"/>
      <c r="JZN956" s="81"/>
      <c r="JZO956" s="75"/>
      <c r="JZP956" s="81"/>
      <c r="JZQ956" s="75"/>
      <c r="JZR956" s="81"/>
      <c r="JZS956" s="75"/>
      <c r="JZT956" s="81"/>
      <c r="JZU956" s="75"/>
      <c r="JZV956" s="81"/>
      <c r="JZW956" s="75"/>
      <c r="JZX956" s="81"/>
      <c r="JZY956" s="75"/>
      <c r="JZZ956" s="81"/>
      <c r="KAA956" s="75"/>
      <c r="KAB956" s="81"/>
      <c r="KAC956" s="75"/>
      <c r="KAD956" s="81"/>
      <c r="KAE956" s="75"/>
      <c r="KAF956" s="81"/>
      <c r="KAG956" s="75"/>
      <c r="KAH956" s="81"/>
      <c r="KAI956" s="75"/>
      <c r="KAJ956" s="81"/>
      <c r="KAK956" s="75"/>
      <c r="KAL956" s="81"/>
      <c r="KAM956" s="75"/>
      <c r="KAN956" s="81"/>
      <c r="KAO956" s="75"/>
      <c r="KAP956" s="81"/>
      <c r="KAQ956" s="75"/>
      <c r="KAR956" s="81"/>
      <c r="KAS956" s="75"/>
      <c r="KAT956" s="81"/>
      <c r="KAU956" s="75"/>
      <c r="KAV956" s="81"/>
      <c r="KAW956" s="75"/>
      <c r="KAX956" s="81"/>
      <c r="KAY956" s="75"/>
      <c r="KAZ956" s="81"/>
      <c r="KBA956" s="75"/>
      <c r="KBB956" s="81"/>
      <c r="KBC956" s="75"/>
      <c r="KBD956" s="81"/>
      <c r="KBE956" s="75"/>
      <c r="KBF956" s="81"/>
      <c r="KBG956" s="75"/>
      <c r="KBH956" s="81"/>
      <c r="KBI956" s="75"/>
      <c r="KBJ956" s="81"/>
      <c r="KBK956" s="75"/>
      <c r="KBL956" s="81"/>
      <c r="KBM956" s="75"/>
      <c r="KBN956" s="81"/>
      <c r="KBO956" s="75"/>
      <c r="KBP956" s="81"/>
      <c r="KBQ956" s="75"/>
      <c r="KBR956" s="81"/>
      <c r="KBS956" s="75"/>
      <c r="KBT956" s="81"/>
      <c r="KBU956" s="75"/>
      <c r="KBV956" s="81"/>
      <c r="KBW956" s="75"/>
      <c r="KBX956" s="81"/>
      <c r="KBY956" s="75"/>
      <c r="KBZ956" s="81"/>
      <c r="KCA956" s="75"/>
      <c r="KCB956" s="81"/>
      <c r="KCC956" s="75"/>
      <c r="KCD956" s="81"/>
      <c r="KCE956" s="75"/>
      <c r="KCF956" s="81"/>
      <c r="KCG956" s="75"/>
      <c r="KCH956" s="81"/>
      <c r="KCI956" s="75"/>
      <c r="KCJ956" s="81"/>
      <c r="KCK956" s="75"/>
      <c r="KCL956" s="81"/>
      <c r="KCM956" s="75"/>
      <c r="KCN956" s="81"/>
      <c r="KCO956" s="75"/>
      <c r="KCP956" s="81"/>
      <c r="KCQ956" s="75"/>
      <c r="KCR956" s="81"/>
      <c r="KCS956" s="75"/>
      <c r="KCT956" s="81"/>
      <c r="KCU956" s="75"/>
      <c r="KCV956" s="81"/>
      <c r="KCW956" s="75"/>
      <c r="KCX956" s="81"/>
      <c r="KCY956" s="75"/>
      <c r="KCZ956" s="81"/>
      <c r="KDA956" s="75"/>
      <c r="KDB956" s="81"/>
      <c r="KDC956" s="75"/>
      <c r="KDD956" s="81"/>
      <c r="KDE956" s="75"/>
      <c r="KDF956" s="81"/>
      <c r="KDG956" s="75"/>
      <c r="KDH956" s="81"/>
      <c r="KDI956" s="75"/>
      <c r="KDJ956" s="81"/>
      <c r="KDK956" s="75"/>
      <c r="KDL956" s="81"/>
      <c r="KDM956" s="75"/>
      <c r="KDN956" s="81"/>
      <c r="KDO956" s="75"/>
      <c r="KDP956" s="81"/>
      <c r="KDQ956" s="75"/>
      <c r="KDR956" s="81"/>
      <c r="KDS956" s="75"/>
      <c r="KDT956" s="81"/>
      <c r="KDU956" s="75"/>
      <c r="KDV956" s="81"/>
      <c r="KDW956" s="75"/>
      <c r="KDX956" s="81"/>
      <c r="KDY956" s="75"/>
      <c r="KDZ956" s="81"/>
      <c r="KEA956" s="75"/>
      <c r="KEB956" s="81"/>
      <c r="KEC956" s="75"/>
      <c r="KED956" s="81"/>
      <c r="KEE956" s="75"/>
      <c r="KEF956" s="81"/>
      <c r="KEG956" s="75"/>
      <c r="KEH956" s="81"/>
      <c r="KEI956" s="75"/>
      <c r="KEJ956" s="81"/>
      <c r="KEK956" s="75"/>
      <c r="KEL956" s="81"/>
      <c r="KEM956" s="75"/>
      <c r="KEN956" s="81"/>
      <c r="KEO956" s="75"/>
      <c r="KEP956" s="81"/>
      <c r="KEQ956" s="75"/>
      <c r="KER956" s="81"/>
      <c r="KES956" s="75"/>
      <c r="KET956" s="81"/>
      <c r="KEU956" s="75"/>
      <c r="KEV956" s="81"/>
      <c r="KEW956" s="75"/>
      <c r="KEX956" s="81"/>
      <c r="KEY956" s="75"/>
      <c r="KEZ956" s="81"/>
      <c r="KFA956" s="75"/>
      <c r="KFB956" s="81"/>
      <c r="KFC956" s="75"/>
      <c r="KFD956" s="81"/>
      <c r="KFE956" s="75"/>
      <c r="KFF956" s="81"/>
      <c r="KFG956" s="75"/>
      <c r="KFH956" s="81"/>
      <c r="KFI956" s="75"/>
      <c r="KFJ956" s="81"/>
      <c r="KFK956" s="75"/>
      <c r="KFL956" s="81"/>
      <c r="KFM956" s="75"/>
      <c r="KFN956" s="81"/>
      <c r="KFO956" s="75"/>
      <c r="KFP956" s="81"/>
      <c r="KFQ956" s="75"/>
      <c r="KFR956" s="81"/>
      <c r="KFS956" s="75"/>
      <c r="KFT956" s="81"/>
      <c r="KFU956" s="75"/>
      <c r="KFV956" s="81"/>
      <c r="KFW956" s="75"/>
      <c r="KFX956" s="81"/>
      <c r="KFY956" s="75"/>
      <c r="KFZ956" s="81"/>
      <c r="KGA956" s="75"/>
      <c r="KGB956" s="81"/>
      <c r="KGC956" s="75"/>
      <c r="KGD956" s="81"/>
      <c r="KGE956" s="75"/>
      <c r="KGF956" s="81"/>
      <c r="KGG956" s="75"/>
      <c r="KGH956" s="81"/>
      <c r="KGI956" s="75"/>
      <c r="KGJ956" s="81"/>
      <c r="KGK956" s="75"/>
      <c r="KGL956" s="81"/>
      <c r="KGM956" s="75"/>
      <c r="KGN956" s="81"/>
      <c r="KGO956" s="75"/>
      <c r="KGP956" s="81"/>
      <c r="KGQ956" s="75"/>
      <c r="KGR956" s="81"/>
      <c r="KGS956" s="75"/>
      <c r="KGT956" s="81"/>
      <c r="KGU956" s="75"/>
      <c r="KGV956" s="81"/>
      <c r="KGW956" s="75"/>
      <c r="KGX956" s="81"/>
      <c r="KGY956" s="75"/>
      <c r="KGZ956" s="81"/>
      <c r="KHA956" s="75"/>
      <c r="KHB956" s="81"/>
      <c r="KHC956" s="75"/>
      <c r="KHD956" s="81"/>
      <c r="KHE956" s="75"/>
      <c r="KHF956" s="81"/>
      <c r="KHG956" s="75"/>
      <c r="KHH956" s="81"/>
      <c r="KHI956" s="75"/>
      <c r="KHJ956" s="81"/>
      <c r="KHK956" s="75"/>
      <c r="KHL956" s="81"/>
      <c r="KHM956" s="75"/>
      <c r="KHN956" s="81"/>
      <c r="KHO956" s="75"/>
      <c r="KHP956" s="81"/>
      <c r="KHQ956" s="75"/>
      <c r="KHR956" s="81"/>
      <c r="KHS956" s="75"/>
      <c r="KHT956" s="81"/>
      <c r="KHU956" s="75"/>
      <c r="KHV956" s="81"/>
      <c r="KHW956" s="75"/>
      <c r="KHX956" s="81"/>
      <c r="KHY956" s="75"/>
      <c r="KHZ956" s="81"/>
      <c r="KIA956" s="75"/>
      <c r="KIB956" s="81"/>
      <c r="KIC956" s="75"/>
      <c r="KID956" s="81"/>
      <c r="KIE956" s="75"/>
      <c r="KIF956" s="81"/>
      <c r="KIG956" s="75"/>
      <c r="KIH956" s="81"/>
      <c r="KII956" s="75"/>
      <c r="KIJ956" s="81"/>
      <c r="KIK956" s="75"/>
      <c r="KIL956" s="81"/>
      <c r="KIM956" s="75"/>
      <c r="KIN956" s="81"/>
      <c r="KIO956" s="75"/>
      <c r="KIP956" s="81"/>
      <c r="KIQ956" s="75"/>
      <c r="KIR956" s="81"/>
      <c r="KIS956" s="75"/>
      <c r="KIT956" s="81"/>
      <c r="KIU956" s="75"/>
      <c r="KIV956" s="81"/>
      <c r="KIW956" s="75"/>
      <c r="KIX956" s="81"/>
      <c r="KIY956" s="75"/>
      <c r="KIZ956" s="81"/>
      <c r="KJA956" s="75"/>
      <c r="KJB956" s="81"/>
      <c r="KJC956" s="75"/>
      <c r="KJD956" s="81"/>
      <c r="KJE956" s="75"/>
      <c r="KJF956" s="81"/>
      <c r="KJG956" s="75"/>
      <c r="KJH956" s="81"/>
      <c r="KJI956" s="75"/>
      <c r="KJJ956" s="81"/>
      <c r="KJK956" s="75"/>
      <c r="KJL956" s="81"/>
      <c r="KJM956" s="75"/>
      <c r="KJN956" s="81"/>
      <c r="KJO956" s="75"/>
      <c r="KJP956" s="81"/>
      <c r="KJQ956" s="75"/>
      <c r="KJR956" s="81"/>
      <c r="KJS956" s="75"/>
      <c r="KJT956" s="81"/>
      <c r="KJU956" s="75"/>
      <c r="KJV956" s="81"/>
      <c r="KJW956" s="75"/>
      <c r="KJX956" s="81"/>
      <c r="KJY956" s="75"/>
      <c r="KJZ956" s="81"/>
      <c r="KKA956" s="75"/>
      <c r="KKB956" s="81"/>
      <c r="KKC956" s="75"/>
      <c r="KKD956" s="81"/>
      <c r="KKE956" s="75"/>
      <c r="KKF956" s="81"/>
      <c r="KKG956" s="75"/>
      <c r="KKH956" s="81"/>
      <c r="KKI956" s="75"/>
      <c r="KKJ956" s="81"/>
      <c r="KKK956" s="75"/>
      <c r="KKL956" s="81"/>
      <c r="KKM956" s="75"/>
      <c r="KKN956" s="81"/>
      <c r="KKO956" s="75"/>
      <c r="KKP956" s="81"/>
      <c r="KKQ956" s="75"/>
      <c r="KKR956" s="81"/>
      <c r="KKS956" s="75"/>
      <c r="KKT956" s="81"/>
      <c r="KKU956" s="75"/>
      <c r="KKV956" s="81"/>
      <c r="KKW956" s="75"/>
      <c r="KKX956" s="81"/>
      <c r="KKY956" s="75"/>
      <c r="KKZ956" s="81"/>
      <c r="KLA956" s="75"/>
      <c r="KLB956" s="81"/>
      <c r="KLC956" s="75"/>
      <c r="KLD956" s="81"/>
      <c r="KLE956" s="75"/>
      <c r="KLF956" s="81"/>
      <c r="KLG956" s="75"/>
      <c r="KLH956" s="81"/>
      <c r="KLI956" s="75"/>
      <c r="KLJ956" s="81"/>
      <c r="KLK956" s="75"/>
      <c r="KLL956" s="81"/>
      <c r="KLM956" s="75"/>
      <c r="KLN956" s="81"/>
      <c r="KLO956" s="75"/>
      <c r="KLP956" s="81"/>
      <c r="KLQ956" s="75"/>
      <c r="KLR956" s="81"/>
      <c r="KLS956" s="75"/>
      <c r="KLT956" s="81"/>
      <c r="KLU956" s="75"/>
      <c r="KLV956" s="81"/>
      <c r="KLW956" s="75"/>
      <c r="KLX956" s="81"/>
      <c r="KLY956" s="75"/>
      <c r="KLZ956" s="81"/>
      <c r="KMA956" s="75"/>
      <c r="KMB956" s="81"/>
      <c r="KMC956" s="75"/>
      <c r="KMD956" s="81"/>
      <c r="KME956" s="75"/>
      <c r="KMF956" s="81"/>
      <c r="KMG956" s="75"/>
      <c r="KMH956" s="81"/>
      <c r="KMI956" s="75"/>
      <c r="KMJ956" s="81"/>
      <c r="KMK956" s="75"/>
      <c r="KML956" s="81"/>
      <c r="KMM956" s="75"/>
      <c r="KMN956" s="81"/>
      <c r="KMO956" s="75"/>
      <c r="KMP956" s="81"/>
      <c r="KMQ956" s="75"/>
      <c r="KMR956" s="81"/>
      <c r="KMS956" s="75"/>
      <c r="KMT956" s="81"/>
      <c r="KMU956" s="75"/>
      <c r="KMV956" s="81"/>
      <c r="KMW956" s="75"/>
      <c r="KMX956" s="81"/>
      <c r="KMY956" s="75"/>
      <c r="KMZ956" s="81"/>
      <c r="KNA956" s="75"/>
      <c r="KNB956" s="81"/>
      <c r="KNC956" s="75"/>
      <c r="KND956" s="81"/>
      <c r="KNE956" s="75"/>
      <c r="KNF956" s="81"/>
      <c r="KNG956" s="75"/>
      <c r="KNH956" s="81"/>
      <c r="KNI956" s="75"/>
      <c r="KNJ956" s="81"/>
      <c r="KNK956" s="75"/>
      <c r="KNL956" s="81"/>
      <c r="KNM956" s="75"/>
      <c r="KNN956" s="81"/>
      <c r="KNO956" s="75"/>
      <c r="KNP956" s="81"/>
      <c r="KNQ956" s="75"/>
      <c r="KNR956" s="81"/>
      <c r="KNS956" s="75"/>
      <c r="KNT956" s="81"/>
      <c r="KNU956" s="75"/>
      <c r="KNV956" s="81"/>
      <c r="KNW956" s="75"/>
      <c r="KNX956" s="81"/>
      <c r="KNY956" s="75"/>
      <c r="KNZ956" s="81"/>
      <c r="KOA956" s="75"/>
      <c r="KOB956" s="81"/>
      <c r="KOC956" s="75"/>
      <c r="KOD956" s="81"/>
      <c r="KOE956" s="75"/>
      <c r="KOF956" s="81"/>
      <c r="KOG956" s="75"/>
      <c r="KOH956" s="81"/>
      <c r="KOI956" s="75"/>
      <c r="KOJ956" s="81"/>
      <c r="KOK956" s="75"/>
      <c r="KOL956" s="81"/>
      <c r="KOM956" s="75"/>
      <c r="KON956" s="81"/>
      <c r="KOO956" s="75"/>
      <c r="KOP956" s="81"/>
      <c r="KOQ956" s="75"/>
      <c r="KOR956" s="81"/>
      <c r="KOS956" s="75"/>
      <c r="KOT956" s="81"/>
      <c r="KOU956" s="75"/>
      <c r="KOV956" s="81"/>
      <c r="KOW956" s="75"/>
      <c r="KOX956" s="81"/>
      <c r="KOY956" s="75"/>
      <c r="KOZ956" s="81"/>
      <c r="KPA956" s="75"/>
      <c r="KPB956" s="81"/>
      <c r="KPC956" s="75"/>
      <c r="KPD956" s="81"/>
      <c r="KPE956" s="75"/>
      <c r="KPF956" s="81"/>
      <c r="KPG956" s="75"/>
      <c r="KPH956" s="81"/>
      <c r="KPI956" s="75"/>
      <c r="KPJ956" s="81"/>
      <c r="KPK956" s="75"/>
      <c r="KPL956" s="81"/>
      <c r="KPM956" s="75"/>
      <c r="KPN956" s="81"/>
      <c r="KPO956" s="75"/>
      <c r="KPP956" s="81"/>
      <c r="KPQ956" s="75"/>
      <c r="KPR956" s="81"/>
      <c r="KPS956" s="75"/>
      <c r="KPT956" s="81"/>
      <c r="KPU956" s="75"/>
      <c r="KPV956" s="81"/>
      <c r="KPW956" s="75"/>
      <c r="KPX956" s="81"/>
      <c r="KPY956" s="75"/>
      <c r="KPZ956" s="81"/>
      <c r="KQA956" s="75"/>
      <c r="KQB956" s="81"/>
      <c r="KQC956" s="75"/>
      <c r="KQD956" s="81"/>
      <c r="KQE956" s="75"/>
      <c r="KQF956" s="81"/>
      <c r="KQG956" s="75"/>
      <c r="KQH956" s="81"/>
      <c r="KQI956" s="75"/>
      <c r="KQJ956" s="81"/>
      <c r="KQK956" s="75"/>
      <c r="KQL956" s="81"/>
      <c r="KQM956" s="75"/>
      <c r="KQN956" s="81"/>
      <c r="KQO956" s="75"/>
      <c r="KQP956" s="81"/>
      <c r="KQQ956" s="75"/>
      <c r="KQR956" s="81"/>
      <c r="KQS956" s="75"/>
      <c r="KQT956" s="81"/>
      <c r="KQU956" s="75"/>
      <c r="KQV956" s="81"/>
      <c r="KQW956" s="75"/>
      <c r="KQX956" s="81"/>
      <c r="KQY956" s="75"/>
      <c r="KQZ956" s="81"/>
      <c r="KRA956" s="75"/>
      <c r="KRB956" s="81"/>
      <c r="KRC956" s="75"/>
      <c r="KRD956" s="81"/>
      <c r="KRE956" s="75"/>
      <c r="KRF956" s="81"/>
      <c r="KRG956" s="75"/>
      <c r="KRH956" s="81"/>
      <c r="KRI956" s="75"/>
      <c r="KRJ956" s="81"/>
      <c r="KRK956" s="75"/>
      <c r="KRL956" s="81"/>
      <c r="KRM956" s="75"/>
      <c r="KRN956" s="81"/>
      <c r="KRO956" s="75"/>
      <c r="KRP956" s="81"/>
      <c r="KRQ956" s="75"/>
      <c r="KRR956" s="81"/>
      <c r="KRS956" s="75"/>
      <c r="KRT956" s="81"/>
      <c r="KRU956" s="75"/>
      <c r="KRV956" s="81"/>
      <c r="KRW956" s="75"/>
      <c r="KRX956" s="81"/>
      <c r="KRY956" s="75"/>
      <c r="KRZ956" s="81"/>
      <c r="KSA956" s="75"/>
      <c r="KSB956" s="81"/>
      <c r="KSC956" s="75"/>
      <c r="KSD956" s="81"/>
      <c r="KSE956" s="75"/>
      <c r="KSF956" s="81"/>
      <c r="KSG956" s="75"/>
      <c r="KSH956" s="81"/>
      <c r="KSI956" s="75"/>
      <c r="KSJ956" s="81"/>
      <c r="KSK956" s="75"/>
      <c r="KSL956" s="81"/>
      <c r="KSM956" s="75"/>
      <c r="KSN956" s="81"/>
      <c r="KSO956" s="75"/>
      <c r="KSP956" s="81"/>
      <c r="KSQ956" s="75"/>
      <c r="KSR956" s="81"/>
      <c r="KSS956" s="75"/>
      <c r="KST956" s="81"/>
      <c r="KSU956" s="75"/>
      <c r="KSV956" s="81"/>
      <c r="KSW956" s="75"/>
      <c r="KSX956" s="81"/>
      <c r="KSY956" s="75"/>
      <c r="KSZ956" s="81"/>
      <c r="KTA956" s="75"/>
      <c r="KTB956" s="81"/>
      <c r="KTC956" s="75"/>
      <c r="KTD956" s="81"/>
      <c r="KTE956" s="75"/>
      <c r="KTF956" s="81"/>
      <c r="KTG956" s="75"/>
      <c r="KTH956" s="81"/>
      <c r="KTI956" s="75"/>
      <c r="KTJ956" s="81"/>
      <c r="KTK956" s="75"/>
      <c r="KTL956" s="81"/>
      <c r="KTM956" s="75"/>
      <c r="KTN956" s="81"/>
      <c r="KTO956" s="75"/>
      <c r="KTP956" s="81"/>
      <c r="KTQ956" s="75"/>
      <c r="KTR956" s="81"/>
      <c r="KTS956" s="75"/>
      <c r="KTT956" s="81"/>
      <c r="KTU956" s="75"/>
      <c r="KTV956" s="81"/>
      <c r="KTW956" s="75"/>
      <c r="KTX956" s="81"/>
      <c r="KTY956" s="75"/>
      <c r="KTZ956" s="81"/>
      <c r="KUA956" s="75"/>
      <c r="KUB956" s="81"/>
      <c r="KUC956" s="75"/>
      <c r="KUD956" s="81"/>
      <c r="KUE956" s="75"/>
      <c r="KUF956" s="81"/>
      <c r="KUG956" s="75"/>
      <c r="KUH956" s="81"/>
      <c r="KUI956" s="75"/>
      <c r="KUJ956" s="81"/>
      <c r="KUK956" s="75"/>
      <c r="KUL956" s="81"/>
      <c r="KUM956" s="75"/>
      <c r="KUN956" s="81"/>
      <c r="KUO956" s="75"/>
      <c r="KUP956" s="81"/>
      <c r="KUQ956" s="75"/>
      <c r="KUR956" s="81"/>
      <c r="KUS956" s="75"/>
      <c r="KUT956" s="81"/>
      <c r="KUU956" s="75"/>
      <c r="KUV956" s="81"/>
      <c r="KUW956" s="75"/>
      <c r="KUX956" s="81"/>
      <c r="KUY956" s="75"/>
      <c r="KUZ956" s="81"/>
      <c r="KVA956" s="75"/>
      <c r="KVB956" s="81"/>
      <c r="KVC956" s="75"/>
      <c r="KVD956" s="81"/>
      <c r="KVE956" s="75"/>
      <c r="KVF956" s="81"/>
      <c r="KVG956" s="75"/>
      <c r="KVH956" s="81"/>
      <c r="KVI956" s="75"/>
      <c r="KVJ956" s="81"/>
      <c r="KVK956" s="75"/>
      <c r="KVL956" s="81"/>
      <c r="KVM956" s="75"/>
      <c r="KVN956" s="81"/>
      <c r="KVO956" s="75"/>
      <c r="KVP956" s="81"/>
      <c r="KVQ956" s="75"/>
      <c r="KVR956" s="81"/>
      <c r="KVS956" s="75"/>
      <c r="KVT956" s="81"/>
      <c r="KVU956" s="75"/>
      <c r="KVV956" s="81"/>
      <c r="KVW956" s="75"/>
      <c r="KVX956" s="81"/>
      <c r="KVY956" s="75"/>
      <c r="KVZ956" s="81"/>
      <c r="KWA956" s="75"/>
      <c r="KWB956" s="81"/>
      <c r="KWC956" s="75"/>
      <c r="KWD956" s="81"/>
      <c r="KWE956" s="75"/>
      <c r="KWF956" s="81"/>
      <c r="KWG956" s="75"/>
      <c r="KWH956" s="81"/>
      <c r="KWI956" s="75"/>
      <c r="KWJ956" s="81"/>
      <c r="KWK956" s="75"/>
      <c r="KWL956" s="81"/>
      <c r="KWM956" s="75"/>
      <c r="KWN956" s="81"/>
      <c r="KWO956" s="75"/>
      <c r="KWP956" s="81"/>
      <c r="KWQ956" s="75"/>
      <c r="KWR956" s="81"/>
      <c r="KWS956" s="75"/>
      <c r="KWT956" s="81"/>
      <c r="KWU956" s="75"/>
      <c r="KWV956" s="81"/>
      <c r="KWW956" s="75"/>
      <c r="KWX956" s="81"/>
      <c r="KWY956" s="75"/>
      <c r="KWZ956" s="81"/>
      <c r="KXA956" s="75"/>
      <c r="KXB956" s="81"/>
      <c r="KXC956" s="75"/>
      <c r="KXD956" s="81"/>
      <c r="KXE956" s="75"/>
      <c r="KXF956" s="81"/>
      <c r="KXG956" s="75"/>
      <c r="KXH956" s="81"/>
      <c r="KXI956" s="75"/>
      <c r="KXJ956" s="81"/>
      <c r="KXK956" s="75"/>
      <c r="KXL956" s="81"/>
      <c r="KXM956" s="75"/>
      <c r="KXN956" s="81"/>
      <c r="KXO956" s="75"/>
      <c r="KXP956" s="81"/>
      <c r="KXQ956" s="75"/>
      <c r="KXR956" s="81"/>
      <c r="KXS956" s="75"/>
      <c r="KXT956" s="81"/>
      <c r="KXU956" s="75"/>
      <c r="KXV956" s="81"/>
      <c r="KXW956" s="75"/>
      <c r="KXX956" s="81"/>
      <c r="KXY956" s="75"/>
      <c r="KXZ956" s="81"/>
      <c r="KYA956" s="75"/>
      <c r="KYB956" s="81"/>
      <c r="KYC956" s="75"/>
      <c r="KYD956" s="81"/>
      <c r="KYE956" s="75"/>
      <c r="KYF956" s="81"/>
      <c r="KYG956" s="75"/>
      <c r="KYH956" s="81"/>
      <c r="KYI956" s="75"/>
      <c r="KYJ956" s="81"/>
      <c r="KYK956" s="75"/>
      <c r="KYL956" s="81"/>
      <c r="KYM956" s="75"/>
      <c r="KYN956" s="81"/>
      <c r="KYO956" s="75"/>
      <c r="KYP956" s="81"/>
      <c r="KYQ956" s="75"/>
      <c r="KYR956" s="81"/>
      <c r="KYS956" s="75"/>
      <c r="KYT956" s="81"/>
      <c r="KYU956" s="75"/>
      <c r="KYV956" s="81"/>
      <c r="KYW956" s="75"/>
      <c r="KYX956" s="81"/>
      <c r="KYY956" s="75"/>
      <c r="KYZ956" s="81"/>
      <c r="KZA956" s="75"/>
      <c r="KZB956" s="81"/>
      <c r="KZC956" s="75"/>
      <c r="KZD956" s="81"/>
      <c r="KZE956" s="75"/>
      <c r="KZF956" s="81"/>
      <c r="KZG956" s="75"/>
      <c r="KZH956" s="81"/>
      <c r="KZI956" s="75"/>
      <c r="KZJ956" s="81"/>
      <c r="KZK956" s="75"/>
      <c r="KZL956" s="81"/>
      <c r="KZM956" s="75"/>
      <c r="KZN956" s="81"/>
      <c r="KZO956" s="75"/>
      <c r="KZP956" s="81"/>
      <c r="KZQ956" s="75"/>
      <c r="KZR956" s="81"/>
      <c r="KZS956" s="75"/>
      <c r="KZT956" s="81"/>
      <c r="KZU956" s="75"/>
      <c r="KZV956" s="81"/>
      <c r="KZW956" s="75"/>
      <c r="KZX956" s="81"/>
      <c r="KZY956" s="75"/>
      <c r="KZZ956" s="81"/>
      <c r="LAA956" s="75"/>
      <c r="LAB956" s="81"/>
      <c r="LAC956" s="75"/>
      <c r="LAD956" s="81"/>
      <c r="LAE956" s="75"/>
      <c r="LAF956" s="81"/>
      <c r="LAG956" s="75"/>
      <c r="LAH956" s="81"/>
      <c r="LAI956" s="75"/>
      <c r="LAJ956" s="81"/>
      <c r="LAK956" s="75"/>
      <c r="LAL956" s="81"/>
      <c r="LAM956" s="75"/>
      <c r="LAN956" s="81"/>
      <c r="LAO956" s="75"/>
      <c r="LAP956" s="81"/>
      <c r="LAQ956" s="75"/>
      <c r="LAR956" s="81"/>
      <c r="LAS956" s="75"/>
      <c r="LAT956" s="81"/>
      <c r="LAU956" s="75"/>
      <c r="LAV956" s="81"/>
      <c r="LAW956" s="75"/>
      <c r="LAX956" s="81"/>
      <c r="LAY956" s="75"/>
      <c r="LAZ956" s="81"/>
      <c r="LBA956" s="75"/>
      <c r="LBB956" s="81"/>
      <c r="LBC956" s="75"/>
      <c r="LBD956" s="81"/>
      <c r="LBE956" s="75"/>
      <c r="LBF956" s="81"/>
      <c r="LBG956" s="75"/>
      <c r="LBH956" s="81"/>
      <c r="LBI956" s="75"/>
      <c r="LBJ956" s="81"/>
      <c r="LBK956" s="75"/>
      <c r="LBL956" s="81"/>
      <c r="LBM956" s="75"/>
      <c r="LBN956" s="81"/>
      <c r="LBO956" s="75"/>
      <c r="LBP956" s="81"/>
      <c r="LBQ956" s="75"/>
      <c r="LBR956" s="81"/>
      <c r="LBS956" s="75"/>
      <c r="LBT956" s="81"/>
      <c r="LBU956" s="75"/>
      <c r="LBV956" s="81"/>
      <c r="LBW956" s="75"/>
      <c r="LBX956" s="81"/>
      <c r="LBY956" s="75"/>
      <c r="LBZ956" s="81"/>
      <c r="LCA956" s="75"/>
      <c r="LCB956" s="81"/>
      <c r="LCC956" s="75"/>
      <c r="LCD956" s="81"/>
      <c r="LCE956" s="75"/>
      <c r="LCF956" s="81"/>
      <c r="LCG956" s="75"/>
      <c r="LCH956" s="81"/>
      <c r="LCI956" s="75"/>
      <c r="LCJ956" s="81"/>
      <c r="LCK956" s="75"/>
      <c r="LCL956" s="81"/>
      <c r="LCM956" s="75"/>
      <c r="LCN956" s="81"/>
      <c r="LCO956" s="75"/>
      <c r="LCP956" s="81"/>
      <c r="LCQ956" s="75"/>
      <c r="LCR956" s="81"/>
      <c r="LCS956" s="75"/>
      <c r="LCT956" s="81"/>
      <c r="LCU956" s="75"/>
      <c r="LCV956" s="81"/>
      <c r="LCW956" s="75"/>
      <c r="LCX956" s="81"/>
      <c r="LCY956" s="75"/>
      <c r="LCZ956" s="81"/>
      <c r="LDA956" s="75"/>
      <c r="LDB956" s="81"/>
      <c r="LDC956" s="75"/>
      <c r="LDD956" s="81"/>
      <c r="LDE956" s="75"/>
      <c r="LDF956" s="81"/>
      <c r="LDG956" s="75"/>
      <c r="LDH956" s="81"/>
      <c r="LDI956" s="75"/>
      <c r="LDJ956" s="81"/>
      <c r="LDK956" s="75"/>
      <c r="LDL956" s="81"/>
      <c r="LDM956" s="75"/>
      <c r="LDN956" s="81"/>
      <c r="LDO956" s="75"/>
      <c r="LDP956" s="81"/>
      <c r="LDQ956" s="75"/>
      <c r="LDR956" s="81"/>
      <c r="LDS956" s="75"/>
      <c r="LDT956" s="81"/>
      <c r="LDU956" s="75"/>
      <c r="LDV956" s="81"/>
      <c r="LDW956" s="75"/>
      <c r="LDX956" s="81"/>
      <c r="LDY956" s="75"/>
      <c r="LDZ956" s="81"/>
      <c r="LEA956" s="75"/>
      <c r="LEB956" s="81"/>
      <c r="LEC956" s="75"/>
      <c r="LED956" s="81"/>
      <c r="LEE956" s="75"/>
      <c r="LEF956" s="81"/>
      <c r="LEG956" s="75"/>
      <c r="LEH956" s="81"/>
      <c r="LEI956" s="75"/>
      <c r="LEJ956" s="81"/>
      <c r="LEK956" s="75"/>
      <c r="LEL956" s="81"/>
      <c r="LEM956" s="75"/>
      <c r="LEN956" s="81"/>
      <c r="LEO956" s="75"/>
      <c r="LEP956" s="81"/>
      <c r="LEQ956" s="75"/>
      <c r="LER956" s="81"/>
      <c r="LES956" s="75"/>
      <c r="LET956" s="81"/>
      <c r="LEU956" s="75"/>
      <c r="LEV956" s="81"/>
      <c r="LEW956" s="75"/>
      <c r="LEX956" s="81"/>
      <c r="LEY956" s="75"/>
      <c r="LEZ956" s="81"/>
      <c r="LFA956" s="75"/>
      <c r="LFB956" s="81"/>
      <c r="LFC956" s="75"/>
      <c r="LFD956" s="81"/>
      <c r="LFE956" s="75"/>
      <c r="LFF956" s="81"/>
      <c r="LFG956" s="75"/>
      <c r="LFH956" s="81"/>
      <c r="LFI956" s="75"/>
      <c r="LFJ956" s="81"/>
      <c r="LFK956" s="75"/>
      <c r="LFL956" s="81"/>
      <c r="LFM956" s="75"/>
      <c r="LFN956" s="81"/>
      <c r="LFO956" s="75"/>
      <c r="LFP956" s="81"/>
      <c r="LFQ956" s="75"/>
      <c r="LFR956" s="81"/>
      <c r="LFS956" s="75"/>
      <c r="LFT956" s="81"/>
      <c r="LFU956" s="75"/>
      <c r="LFV956" s="81"/>
      <c r="LFW956" s="75"/>
      <c r="LFX956" s="81"/>
      <c r="LFY956" s="75"/>
      <c r="LFZ956" s="81"/>
      <c r="LGA956" s="75"/>
      <c r="LGB956" s="81"/>
      <c r="LGC956" s="75"/>
      <c r="LGD956" s="81"/>
      <c r="LGE956" s="75"/>
      <c r="LGF956" s="81"/>
      <c r="LGG956" s="75"/>
      <c r="LGH956" s="81"/>
      <c r="LGI956" s="75"/>
      <c r="LGJ956" s="81"/>
      <c r="LGK956" s="75"/>
      <c r="LGL956" s="81"/>
      <c r="LGM956" s="75"/>
      <c r="LGN956" s="81"/>
      <c r="LGO956" s="75"/>
      <c r="LGP956" s="81"/>
      <c r="LGQ956" s="75"/>
      <c r="LGR956" s="81"/>
      <c r="LGS956" s="75"/>
      <c r="LGT956" s="81"/>
      <c r="LGU956" s="75"/>
      <c r="LGV956" s="81"/>
      <c r="LGW956" s="75"/>
      <c r="LGX956" s="81"/>
      <c r="LGY956" s="75"/>
      <c r="LGZ956" s="81"/>
      <c r="LHA956" s="75"/>
      <c r="LHB956" s="81"/>
      <c r="LHC956" s="75"/>
      <c r="LHD956" s="81"/>
      <c r="LHE956" s="75"/>
      <c r="LHF956" s="81"/>
      <c r="LHG956" s="75"/>
      <c r="LHH956" s="81"/>
      <c r="LHI956" s="75"/>
      <c r="LHJ956" s="81"/>
      <c r="LHK956" s="75"/>
      <c r="LHL956" s="81"/>
      <c r="LHM956" s="75"/>
      <c r="LHN956" s="81"/>
      <c r="LHO956" s="75"/>
      <c r="LHP956" s="81"/>
      <c r="LHQ956" s="75"/>
      <c r="LHR956" s="81"/>
      <c r="LHS956" s="75"/>
      <c r="LHT956" s="81"/>
      <c r="LHU956" s="75"/>
      <c r="LHV956" s="81"/>
      <c r="LHW956" s="75"/>
      <c r="LHX956" s="81"/>
      <c r="LHY956" s="75"/>
      <c r="LHZ956" s="81"/>
      <c r="LIA956" s="75"/>
      <c r="LIB956" s="81"/>
      <c r="LIC956" s="75"/>
      <c r="LID956" s="81"/>
      <c r="LIE956" s="75"/>
      <c r="LIF956" s="81"/>
      <c r="LIG956" s="75"/>
      <c r="LIH956" s="81"/>
      <c r="LII956" s="75"/>
      <c r="LIJ956" s="81"/>
      <c r="LIK956" s="75"/>
      <c r="LIL956" s="81"/>
      <c r="LIM956" s="75"/>
      <c r="LIN956" s="81"/>
      <c r="LIO956" s="75"/>
      <c r="LIP956" s="81"/>
      <c r="LIQ956" s="75"/>
      <c r="LIR956" s="81"/>
      <c r="LIS956" s="75"/>
      <c r="LIT956" s="81"/>
      <c r="LIU956" s="75"/>
      <c r="LIV956" s="81"/>
      <c r="LIW956" s="75"/>
      <c r="LIX956" s="81"/>
      <c r="LIY956" s="75"/>
      <c r="LIZ956" s="81"/>
      <c r="LJA956" s="75"/>
      <c r="LJB956" s="81"/>
      <c r="LJC956" s="75"/>
      <c r="LJD956" s="81"/>
      <c r="LJE956" s="75"/>
      <c r="LJF956" s="81"/>
      <c r="LJG956" s="75"/>
      <c r="LJH956" s="81"/>
      <c r="LJI956" s="75"/>
      <c r="LJJ956" s="81"/>
      <c r="LJK956" s="75"/>
      <c r="LJL956" s="81"/>
      <c r="LJM956" s="75"/>
      <c r="LJN956" s="81"/>
      <c r="LJO956" s="75"/>
      <c r="LJP956" s="81"/>
      <c r="LJQ956" s="75"/>
      <c r="LJR956" s="81"/>
      <c r="LJS956" s="75"/>
      <c r="LJT956" s="81"/>
      <c r="LJU956" s="75"/>
      <c r="LJV956" s="81"/>
      <c r="LJW956" s="75"/>
      <c r="LJX956" s="81"/>
      <c r="LJY956" s="75"/>
      <c r="LJZ956" s="81"/>
      <c r="LKA956" s="75"/>
      <c r="LKB956" s="81"/>
      <c r="LKC956" s="75"/>
      <c r="LKD956" s="81"/>
      <c r="LKE956" s="75"/>
      <c r="LKF956" s="81"/>
      <c r="LKG956" s="75"/>
      <c r="LKH956" s="81"/>
      <c r="LKI956" s="75"/>
      <c r="LKJ956" s="81"/>
      <c r="LKK956" s="75"/>
      <c r="LKL956" s="81"/>
      <c r="LKM956" s="75"/>
      <c r="LKN956" s="81"/>
      <c r="LKO956" s="75"/>
      <c r="LKP956" s="81"/>
      <c r="LKQ956" s="75"/>
      <c r="LKR956" s="81"/>
      <c r="LKS956" s="75"/>
      <c r="LKT956" s="81"/>
      <c r="LKU956" s="75"/>
      <c r="LKV956" s="81"/>
      <c r="LKW956" s="75"/>
      <c r="LKX956" s="81"/>
      <c r="LKY956" s="75"/>
      <c r="LKZ956" s="81"/>
      <c r="LLA956" s="75"/>
      <c r="LLB956" s="81"/>
      <c r="LLC956" s="75"/>
      <c r="LLD956" s="81"/>
      <c r="LLE956" s="75"/>
      <c r="LLF956" s="81"/>
      <c r="LLG956" s="75"/>
      <c r="LLH956" s="81"/>
      <c r="LLI956" s="75"/>
      <c r="LLJ956" s="81"/>
      <c r="LLK956" s="75"/>
      <c r="LLL956" s="81"/>
      <c r="LLM956" s="75"/>
      <c r="LLN956" s="81"/>
      <c r="LLO956" s="75"/>
      <c r="LLP956" s="81"/>
      <c r="LLQ956" s="75"/>
      <c r="LLR956" s="81"/>
      <c r="LLS956" s="75"/>
      <c r="LLT956" s="81"/>
      <c r="LLU956" s="75"/>
      <c r="LLV956" s="81"/>
      <c r="LLW956" s="75"/>
      <c r="LLX956" s="81"/>
      <c r="LLY956" s="75"/>
      <c r="LLZ956" s="81"/>
      <c r="LMA956" s="75"/>
      <c r="LMB956" s="81"/>
      <c r="LMC956" s="75"/>
      <c r="LMD956" s="81"/>
      <c r="LME956" s="75"/>
      <c r="LMF956" s="81"/>
      <c r="LMG956" s="75"/>
      <c r="LMH956" s="81"/>
      <c r="LMI956" s="75"/>
      <c r="LMJ956" s="81"/>
      <c r="LMK956" s="75"/>
      <c r="LML956" s="81"/>
      <c r="LMM956" s="75"/>
      <c r="LMN956" s="81"/>
      <c r="LMO956" s="75"/>
      <c r="LMP956" s="81"/>
      <c r="LMQ956" s="75"/>
      <c r="LMR956" s="81"/>
      <c r="LMS956" s="75"/>
      <c r="LMT956" s="81"/>
      <c r="LMU956" s="75"/>
      <c r="LMV956" s="81"/>
      <c r="LMW956" s="75"/>
      <c r="LMX956" s="81"/>
      <c r="LMY956" s="75"/>
      <c r="LMZ956" s="81"/>
      <c r="LNA956" s="75"/>
      <c r="LNB956" s="81"/>
      <c r="LNC956" s="75"/>
      <c r="LND956" s="81"/>
      <c r="LNE956" s="75"/>
      <c r="LNF956" s="81"/>
      <c r="LNG956" s="75"/>
      <c r="LNH956" s="81"/>
      <c r="LNI956" s="75"/>
      <c r="LNJ956" s="81"/>
      <c r="LNK956" s="75"/>
      <c r="LNL956" s="81"/>
      <c r="LNM956" s="75"/>
      <c r="LNN956" s="81"/>
      <c r="LNO956" s="75"/>
      <c r="LNP956" s="81"/>
      <c r="LNQ956" s="75"/>
      <c r="LNR956" s="81"/>
      <c r="LNS956" s="75"/>
      <c r="LNT956" s="81"/>
      <c r="LNU956" s="75"/>
      <c r="LNV956" s="81"/>
      <c r="LNW956" s="75"/>
      <c r="LNX956" s="81"/>
      <c r="LNY956" s="75"/>
      <c r="LNZ956" s="81"/>
      <c r="LOA956" s="75"/>
      <c r="LOB956" s="81"/>
      <c r="LOC956" s="75"/>
      <c r="LOD956" s="81"/>
      <c r="LOE956" s="75"/>
      <c r="LOF956" s="81"/>
      <c r="LOG956" s="75"/>
      <c r="LOH956" s="81"/>
      <c r="LOI956" s="75"/>
      <c r="LOJ956" s="81"/>
      <c r="LOK956" s="75"/>
      <c r="LOL956" s="81"/>
      <c r="LOM956" s="75"/>
      <c r="LON956" s="81"/>
      <c r="LOO956" s="75"/>
      <c r="LOP956" s="81"/>
      <c r="LOQ956" s="75"/>
      <c r="LOR956" s="81"/>
      <c r="LOS956" s="75"/>
      <c r="LOT956" s="81"/>
      <c r="LOU956" s="75"/>
      <c r="LOV956" s="81"/>
      <c r="LOW956" s="75"/>
      <c r="LOX956" s="81"/>
      <c r="LOY956" s="75"/>
      <c r="LOZ956" s="81"/>
      <c r="LPA956" s="75"/>
      <c r="LPB956" s="81"/>
      <c r="LPC956" s="75"/>
      <c r="LPD956" s="81"/>
      <c r="LPE956" s="75"/>
      <c r="LPF956" s="81"/>
      <c r="LPG956" s="75"/>
      <c r="LPH956" s="81"/>
      <c r="LPI956" s="75"/>
      <c r="LPJ956" s="81"/>
      <c r="LPK956" s="75"/>
      <c r="LPL956" s="81"/>
      <c r="LPM956" s="75"/>
      <c r="LPN956" s="81"/>
      <c r="LPO956" s="75"/>
      <c r="LPP956" s="81"/>
      <c r="LPQ956" s="75"/>
      <c r="LPR956" s="81"/>
      <c r="LPS956" s="75"/>
      <c r="LPT956" s="81"/>
      <c r="LPU956" s="75"/>
      <c r="LPV956" s="81"/>
      <c r="LPW956" s="75"/>
      <c r="LPX956" s="81"/>
      <c r="LPY956" s="75"/>
      <c r="LPZ956" s="81"/>
      <c r="LQA956" s="75"/>
      <c r="LQB956" s="81"/>
      <c r="LQC956" s="75"/>
      <c r="LQD956" s="81"/>
      <c r="LQE956" s="75"/>
      <c r="LQF956" s="81"/>
      <c r="LQG956" s="75"/>
      <c r="LQH956" s="81"/>
      <c r="LQI956" s="75"/>
      <c r="LQJ956" s="81"/>
      <c r="LQK956" s="75"/>
      <c r="LQL956" s="81"/>
      <c r="LQM956" s="75"/>
      <c r="LQN956" s="81"/>
      <c r="LQO956" s="75"/>
      <c r="LQP956" s="81"/>
      <c r="LQQ956" s="75"/>
      <c r="LQR956" s="81"/>
      <c r="LQS956" s="75"/>
      <c r="LQT956" s="81"/>
      <c r="LQU956" s="75"/>
      <c r="LQV956" s="81"/>
      <c r="LQW956" s="75"/>
      <c r="LQX956" s="81"/>
      <c r="LQY956" s="75"/>
      <c r="LQZ956" s="81"/>
      <c r="LRA956" s="75"/>
      <c r="LRB956" s="81"/>
      <c r="LRC956" s="75"/>
      <c r="LRD956" s="81"/>
      <c r="LRE956" s="75"/>
      <c r="LRF956" s="81"/>
      <c r="LRG956" s="75"/>
      <c r="LRH956" s="81"/>
      <c r="LRI956" s="75"/>
      <c r="LRJ956" s="81"/>
      <c r="LRK956" s="75"/>
      <c r="LRL956" s="81"/>
      <c r="LRM956" s="75"/>
      <c r="LRN956" s="81"/>
      <c r="LRO956" s="75"/>
      <c r="LRP956" s="81"/>
      <c r="LRQ956" s="75"/>
      <c r="LRR956" s="81"/>
      <c r="LRS956" s="75"/>
      <c r="LRT956" s="81"/>
      <c r="LRU956" s="75"/>
      <c r="LRV956" s="81"/>
      <c r="LRW956" s="75"/>
      <c r="LRX956" s="81"/>
      <c r="LRY956" s="75"/>
      <c r="LRZ956" s="81"/>
      <c r="LSA956" s="75"/>
      <c r="LSB956" s="81"/>
      <c r="LSC956" s="75"/>
      <c r="LSD956" s="81"/>
      <c r="LSE956" s="75"/>
      <c r="LSF956" s="81"/>
      <c r="LSG956" s="75"/>
      <c r="LSH956" s="81"/>
      <c r="LSI956" s="75"/>
      <c r="LSJ956" s="81"/>
      <c r="LSK956" s="75"/>
      <c r="LSL956" s="81"/>
      <c r="LSM956" s="75"/>
      <c r="LSN956" s="81"/>
      <c r="LSO956" s="75"/>
      <c r="LSP956" s="81"/>
      <c r="LSQ956" s="75"/>
      <c r="LSR956" s="81"/>
      <c r="LSS956" s="75"/>
      <c r="LST956" s="81"/>
      <c r="LSU956" s="75"/>
      <c r="LSV956" s="81"/>
      <c r="LSW956" s="75"/>
      <c r="LSX956" s="81"/>
      <c r="LSY956" s="75"/>
      <c r="LSZ956" s="81"/>
      <c r="LTA956" s="75"/>
      <c r="LTB956" s="81"/>
      <c r="LTC956" s="75"/>
      <c r="LTD956" s="81"/>
      <c r="LTE956" s="75"/>
      <c r="LTF956" s="81"/>
      <c r="LTG956" s="75"/>
      <c r="LTH956" s="81"/>
      <c r="LTI956" s="75"/>
      <c r="LTJ956" s="81"/>
      <c r="LTK956" s="75"/>
      <c r="LTL956" s="81"/>
      <c r="LTM956" s="75"/>
      <c r="LTN956" s="81"/>
      <c r="LTO956" s="75"/>
      <c r="LTP956" s="81"/>
      <c r="LTQ956" s="75"/>
      <c r="LTR956" s="81"/>
      <c r="LTS956" s="75"/>
      <c r="LTT956" s="81"/>
      <c r="LTU956" s="75"/>
      <c r="LTV956" s="81"/>
      <c r="LTW956" s="75"/>
      <c r="LTX956" s="81"/>
      <c r="LTY956" s="75"/>
      <c r="LTZ956" s="81"/>
      <c r="LUA956" s="75"/>
      <c r="LUB956" s="81"/>
      <c r="LUC956" s="75"/>
      <c r="LUD956" s="81"/>
      <c r="LUE956" s="75"/>
      <c r="LUF956" s="81"/>
      <c r="LUG956" s="75"/>
      <c r="LUH956" s="81"/>
      <c r="LUI956" s="75"/>
      <c r="LUJ956" s="81"/>
      <c r="LUK956" s="75"/>
      <c r="LUL956" s="81"/>
      <c r="LUM956" s="75"/>
      <c r="LUN956" s="81"/>
      <c r="LUO956" s="75"/>
      <c r="LUP956" s="81"/>
      <c r="LUQ956" s="75"/>
      <c r="LUR956" s="81"/>
      <c r="LUS956" s="75"/>
      <c r="LUT956" s="81"/>
      <c r="LUU956" s="75"/>
      <c r="LUV956" s="81"/>
      <c r="LUW956" s="75"/>
      <c r="LUX956" s="81"/>
      <c r="LUY956" s="75"/>
      <c r="LUZ956" s="81"/>
      <c r="LVA956" s="75"/>
      <c r="LVB956" s="81"/>
      <c r="LVC956" s="75"/>
      <c r="LVD956" s="81"/>
      <c r="LVE956" s="75"/>
      <c r="LVF956" s="81"/>
      <c r="LVG956" s="75"/>
      <c r="LVH956" s="81"/>
      <c r="LVI956" s="75"/>
      <c r="LVJ956" s="81"/>
      <c r="LVK956" s="75"/>
      <c r="LVL956" s="81"/>
      <c r="LVM956" s="75"/>
      <c r="LVN956" s="81"/>
      <c r="LVO956" s="75"/>
      <c r="LVP956" s="81"/>
      <c r="LVQ956" s="75"/>
      <c r="LVR956" s="81"/>
      <c r="LVS956" s="75"/>
      <c r="LVT956" s="81"/>
      <c r="LVU956" s="75"/>
      <c r="LVV956" s="81"/>
      <c r="LVW956" s="75"/>
      <c r="LVX956" s="81"/>
      <c r="LVY956" s="75"/>
      <c r="LVZ956" s="81"/>
      <c r="LWA956" s="75"/>
      <c r="LWB956" s="81"/>
      <c r="LWC956" s="75"/>
      <c r="LWD956" s="81"/>
      <c r="LWE956" s="75"/>
      <c r="LWF956" s="81"/>
      <c r="LWG956" s="75"/>
      <c r="LWH956" s="81"/>
      <c r="LWI956" s="75"/>
      <c r="LWJ956" s="81"/>
      <c r="LWK956" s="75"/>
      <c r="LWL956" s="81"/>
      <c r="LWM956" s="75"/>
      <c r="LWN956" s="81"/>
      <c r="LWO956" s="75"/>
      <c r="LWP956" s="81"/>
      <c r="LWQ956" s="75"/>
      <c r="LWR956" s="81"/>
      <c r="LWS956" s="75"/>
      <c r="LWT956" s="81"/>
      <c r="LWU956" s="75"/>
      <c r="LWV956" s="81"/>
      <c r="LWW956" s="75"/>
      <c r="LWX956" s="81"/>
      <c r="LWY956" s="75"/>
      <c r="LWZ956" s="81"/>
      <c r="LXA956" s="75"/>
      <c r="LXB956" s="81"/>
      <c r="LXC956" s="75"/>
      <c r="LXD956" s="81"/>
      <c r="LXE956" s="75"/>
      <c r="LXF956" s="81"/>
      <c r="LXG956" s="75"/>
      <c r="LXH956" s="81"/>
      <c r="LXI956" s="75"/>
      <c r="LXJ956" s="81"/>
      <c r="LXK956" s="75"/>
      <c r="LXL956" s="81"/>
      <c r="LXM956" s="75"/>
      <c r="LXN956" s="81"/>
      <c r="LXO956" s="75"/>
      <c r="LXP956" s="81"/>
      <c r="LXQ956" s="75"/>
      <c r="LXR956" s="81"/>
      <c r="LXS956" s="75"/>
      <c r="LXT956" s="81"/>
      <c r="LXU956" s="75"/>
      <c r="LXV956" s="81"/>
      <c r="LXW956" s="75"/>
      <c r="LXX956" s="81"/>
      <c r="LXY956" s="75"/>
      <c r="LXZ956" s="81"/>
      <c r="LYA956" s="75"/>
      <c r="LYB956" s="81"/>
      <c r="LYC956" s="75"/>
      <c r="LYD956" s="81"/>
      <c r="LYE956" s="75"/>
      <c r="LYF956" s="81"/>
      <c r="LYG956" s="75"/>
      <c r="LYH956" s="81"/>
      <c r="LYI956" s="75"/>
      <c r="LYJ956" s="81"/>
      <c r="LYK956" s="75"/>
      <c r="LYL956" s="81"/>
      <c r="LYM956" s="75"/>
      <c r="LYN956" s="81"/>
      <c r="LYO956" s="75"/>
      <c r="LYP956" s="81"/>
      <c r="LYQ956" s="75"/>
      <c r="LYR956" s="81"/>
      <c r="LYS956" s="75"/>
      <c r="LYT956" s="81"/>
      <c r="LYU956" s="75"/>
      <c r="LYV956" s="81"/>
      <c r="LYW956" s="75"/>
      <c r="LYX956" s="81"/>
      <c r="LYY956" s="75"/>
      <c r="LYZ956" s="81"/>
      <c r="LZA956" s="75"/>
      <c r="LZB956" s="81"/>
      <c r="LZC956" s="75"/>
      <c r="LZD956" s="81"/>
      <c r="LZE956" s="75"/>
      <c r="LZF956" s="81"/>
      <c r="LZG956" s="75"/>
      <c r="LZH956" s="81"/>
      <c r="LZI956" s="75"/>
      <c r="LZJ956" s="81"/>
      <c r="LZK956" s="75"/>
      <c r="LZL956" s="81"/>
      <c r="LZM956" s="75"/>
      <c r="LZN956" s="81"/>
      <c r="LZO956" s="75"/>
      <c r="LZP956" s="81"/>
      <c r="LZQ956" s="75"/>
      <c r="LZR956" s="81"/>
      <c r="LZS956" s="75"/>
      <c r="LZT956" s="81"/>
      <c r="LZU956" s="75"/>
      <c r="LZV956" s="81"/>
      <c r="LZW956" s="75"/>
      <c r="LZX956" s="81"/>
      <c r="LZY956" s="75"/>
      <c r="LZZ956" s="81"/>
      <c r="MAA956" s="75"/>
      <c r="MAB956" s="81"/>
      <c r="MAC956" s="75"/>
      <c r="MAD956" s="81"/>
      <c r="MAE956" s="75"/>
      <c r="MAF956" s="81"/>
      <c r="MAG956" s="75"/>
      <c r="MAH956" s="81"/>
      <c r="MAI956" s="75"/>
      <c r="MAJ956" s="81"/>
      <c r="MAK956" s="75"/>
      <c r="MAL956" s="81"/>
      <c r="MAM956" s="75"/>
      <c r="MAN956" s="81"/>
      <c r="MAO956" s="75"/>
      <c r="MAP956" s="81"/>
      <c r="MAQ956" s="75"/>
      <c r="MAR956" s="81"/>
      <c r="MAS956" s="75"/>
      <c r="MAT956" s="81"/>
      <c r="MAU956" s="75"/>
      <c r="MAV956" s="81"/>
      <c r="MAW956" s="75"/>
      <c r="MAX956" s="81"/>
      <c r="MAY956" s="75"/>
      <c r="MAZ956" s="81"/>
      <c r="MBA956" s="75"/>
      <c r="MBB956" s="81"/>
      <c r="MBC956" s="75"/>
      <c r="MBD956" s="81"/>
      <c r="MBE956" s="75"/>
      <c r="MBF956" s="81"/>
      <c r="MBG956" s="75"/>
      <c r="MBH956" s="81"/>
      <c r="MBI956" s="75"/>
      <c r="MBJ956" s="81"/>
      <c r="MBK956" s="75"/>
      <c r="MBL956" s="81"/>
      <c r="MBM956" s="75"/>
      <c r="MBN956" s="81"/>
      <c r="MBO956" s="75"/>
      <c r="MBP956" s="81"/>
      <c r="MBQ956" s="75"/>
      <c r="MBR956" s="81"/>
      <c r="MBS956" s="75"/>
      <c r="MBT956" s="81"/>
      <c r="MBU956" s="75"/>
      <c r="MBV956" s="81"/>
      <c r="MBW956" s="75"/>
      <c r="MBX956" s="81"/>
      <c r="MBY956" s="75"/>
      <c r="MBZ956" s="81"/>
      <c r="MCA956" s="75"/>
      <c r="MCB956" s="81"/>
      <c r="MCC956" s="75"/>
      <c r="MCD956" s="81"/>
      <c r="MCE956" s="75"/>
      <c r="MCF956" s="81"/>
      <c r="MCG956" s="75"/>
      <c r="MCH956" s="81"/>
      <c r="MCI956" s="75"/>
      <c r="MCJ956" s="81"/>
      <c r="MCK956" s="75"/>
      <c r="MCL956" s="81"/>
      <c r="MCM956" s="75"/>
      <c r="MCN956" s="81"/>
      <c r="MCO956" s="75"/>
      <c r="MCP956" s="81"/>
      <c r="MCQ956" s="75"/>
      <c r="MCR956" s="81"/>
      <c r="MCS956" s="75"/>
      <c r="MCT956" s="81"/>
      <c r="MCU956" s="75"/>
      <c r="MCV956" s="81"/>
      <c r="MCW956" s="75"/>
      <c r="MCX956" s="81"/>
      <c r="MCY956" s="75"/>
      <c r="MCZ956" s="81"/>
      <c r="MDA956" s="75"/>
      <c r="MDB956" s="81"/>
      <c r="MDC956" s="75"/>
      <c r="MDD956" s="81"/>
      <c r="MDE956" s="75"/>
      <c r="MDF956" s="81"/>
      <c r="MDG956" s="75"/>
      <c r="MDH956" s="81"/>
      <c r="MDI956" s="75"/>
      <c r="MDJ956" s="81"/>
      <c r="MDK956" s="75"/>
      <c r="MDL956" s="81"/>
      <c r="MDM956" s="75"/>
      <c r="MDN956" s="81"/>
      <c r="MDO956" s="75"/>
      <c r="MDP956" s="81"/>
      <c r="MDQ956" s="75"/>
      <c r="MDR956" s="81"/>
      <c r="MDS956" s="75"/>
      <c r="MDT956" s="81"/>
      <c r="MDU956" s="75"/>
      <c r="MDV956" s="81"/>
      <c r="MDW956" s="75"/>
      <c r="MDX956" s="81"/>
      <c r="MDY956" s="75"/>
      <c r="MDZ956" s="81"/>
      <c r="MEA956" s="75"/>
      <c r="MEB956" s="81"/>
      <c r="MEC956" s="75"/>
      <c r="MED956" s="81"/>
      <c r="MEE956" s="75"/>
      <c r="MEF956" s="81"/>
      <c r="MEG956" s="75"/>
      <c r="MEH956" s="81"/>
      <c r="MEI956" s="75"/>
      <c r="MEJ956" s="81"/>
      <c r="MEK956" s="75"/>
      <c r="MEL956" s="81"/>
      <c r="MEM956" s="75"/>
      <c r="MEN956" s="81"/>
      <c r="MEO956" s="75"/>
      <c r="MEP956" s="81"/>
      <c r="MEQ956" s="75"/>
      <c r="MER956" s="81"/>
      <c r="MES956" s="75"/>
      <c r="MET956" s="81"/>
      <c r="MEU956" s="75"/>
      <c r="MEV956" s="81"/>
      <c r="MEW956" s="75"/>
      <c r="MEX956" s="81"/>
      <c r="MEY956" s="75"/>
      <c r="MEZ956" s="81"/>
      <c r="MFA956" s="75"/>
      <c r="MFB956" s="81"/>
      <c r="MFC956" s="75"/>
      <c r="MFD956" s="81"/>
      <c r="MFE956" s="75"/>
      <c r="MFF956" s="81"/>
      <c r="MFG956" s="75"/>
      <c r="MFH956" s="81"/>
      <c r="MFI956" s="75"/>
      <c r="MFJ956" s="81"/>
      <c r="MFK956" s="75"/>
      <c r="MFL956" s="81"/>
      <c r="MFM956" s="75"/>
      <c r="MFN956" s="81"/>
      <c r="MFO956" s="75"/>
      <c r="MFP956" s="81"/>
      <c r="MFQ956" s="75"/>
      <c r="MFR956" s="81"/>
      <c r="MFS956" s="75"/>
      <c r="MFT956" s="81"/>
      <c r="MFU956" s="75"/>
      <c r="MFV956" s="81"/>
      <c r="MFW956" s="75"/>
      <c r="MFX956" s="81"/>
      <c r="MFY956" s="75"/>
      <c r="MFZ956" s="81"/>
      <c r="MGA956" s="75"/>
      <c r="MGB956" s="81"/>
      <c r="MGC956" s="75"/>
      <c r="MGD956" s="81"/>
      <c r="MGE956" s="75"/>
      <c r="MGF956" s="81"/>
      <c r="MGG956" s="75"/>
      <c r="MGH956" s="81"/>
      <c r="MGI956" s="75"/>
      <c r="MGJ956" s="81"/>
      <c r="MGK956" s="75"/>
      <c r="MGL956" s="81"/>
      <c r="MGM956" s="75"/>
      <c r="MGN956" s="81"/>
      <c r="MGO956" s="75"/>
      <c r="MGP956" s="81"/>
      <c r="MGQ956" s="75"/>
      <c r="MGR956" s="81"/>
      <c r="MGS956" s="75"/>
      <c r="MGT956" s="81"/>
      <c r="MGU956" s="75"/>
      <c r="MGV956" s="81"/>
      <c r="MGW956" s="75"/>
      <c r="MGX956" s="81"/>
      <c r="MGY956" s="75"/>
      <c r="MGZ956" s="81"/>
      <c r="MHA956" s="75"/>
      <c r="MHB956" s="81"/>
      <c r="MHC956" s="75"/>
      <c r="MHD956" s="81"/>
      <c r="MHE956" s="75"/>
      <c r="MHF956" s="81"/>
      <c r="MHG956" s="75"/>
      <c r="MHH956" s="81"/>
      <c r="MHI956" s="75"/>
      <c r="MHJ956" s="81"/>
      <c r="MHK956" s="75"/>
      <c r="MHL956" s="81"/>
      <c r="MHM956" s="75"/>
      <c r="MHN956" s="81"/>
      <c r="MHO956" s="75"/>
      <c r="MHP956" s="81"/>
      <c r="MHQ956" s="75"/>
      <c r="MHR956" s="81"/>
      <c r="MHS956" s="75"/>
      <c r="MHT956" s="81"/>
      <c r="MHU956" s="75"/>
      <c r="MHV956" s="81"/>
      <c r="MHW956" s="75"/>
      <c r="MHX956" s="81"/>
      <c r="MHY956" s="75"/>
      <c r="MHZ956" s="81"/>
      <c r="MIA956" s="75"/>
      <c r="MIB956" s="81"/>
      <c r="MIC956" s="75"/>
      <c r="MID956" s="81"/>
      <c r="MIE956" s="75"/>
      <c r="MIF956" s="81"/>
      <c r="MIG956" s="75"/>
      <c r="MIH956" s="81"/>
      <c r="MII956" s="75"/>
      <c r="MIJ956" s="81"/>
      <c r="MIK956" s="75"/>
      <c r="MIL956" s="81"/>
      <c r="MIM956" s="75"/>
      <c r="MIN956" s="81"/>
      <c r="MIO956" s="75"/>
      <c r="MIP956" s="81"/>
      <c r="MIQ956" s="75"/>
      <c r="MIR956" s="81"/>
      <c r="MIS956" s="75"/>
      <c r="MIT956" s="81"/>
      <c r="MIU956" s="75"/>
      <c r="MIV956" s="81"/>
      <c r="MIW956" s="75"/>
      <c r="MIX956" s="81"/>
      <c r="MIY956" s="75"/>
      <c r="MIZ956" s="81"/>
      <c r="MJA956" s="75"/>
      <c r="MJB956" s="81"/>
      <c r="MJC956" s="75"/>
      <c r="MJD956" s="81"/>
      <c r="MJE956" s="75"/>
      <c r="MJF956" s="81"/>
      <c r="MJG956" s="75"/>
      <c r="MJH956" s="81"/>
      <c r="MJI956" s="75"/>
      <c r="MJJ956" s="81"/>
      <c r="MJK956" s="75"/>
      <c r="MJL956" s="81"/>
      <c r="MJM956" s="75"/>
      <c r="MJN956" s="81"/>
      <c r="MJO956" s="75"/>
      <c r="MJP956" s="81"/>
      <c r="MJQ956" s="75"/>
      <c r="MJR956" s="81"/>
      <c r="MJS956" s="75"/>
      <c r="MJT956" s="81"/>
      <c r="MJU956" s="75"/>
      <c r="MJV956" s="81"/>
      <c r="MJW956" s="75"/>
      <c r="MJX956" s="81"/>
      <c r="MJY956" s="75"/>
      <c r="MJZ956" s="81"/>
      <c r="MKA956" s="75"/>
      <c r="MKB956" s="81"/>
      <c r="MKC956" s="75"/>
      <c r="MKD956" s="81"/>
      <c r="MKE956" s="75"/>
      <c r="MKF956" s="81"/>
      <c r="MKG956" s="75"/>
      <c r="MKH956" s="81"/>
      <c r="MKI956" s="75"/>
      <c r="MKJ956" s="81"/>
      <c r="MKK956" s="75"/>
      <c r="MKL956" s="81"/>
      <c r="MKM956" s="75"/>
      <c r="MKN956" s="81"/>
      <c r="MKO956" s="75"/>
      <c r="MKP956" s="81"/>
      <c r="MKQ956" s="75"/>
      <c r="MKR956" s="81"/>
      <c r="MKS956" s="75"/>
      <c r="MKT956" s="81"/>
      <c r="MKU956" s="75"/>
      <c r="MKV956" s="81"/>
      <c r="MKW956" s="75"/>
      <c r="MKX956" s="81"/>
      <c r="MKY956" s="75"/>
      <c r="MKZ956" s="81"/>
      <c r="MLA956" s="75"/>
      <c r="MLB956" s="81"/>
      <c r="MLC956" s="75"/>
      <c r="MLD956" s="81"/>
      <c r="MLE956" s="75"/>
      <c r="MLF956" s="81"/>
      <c r="MLG956" s="75"/>
      <c r="MLH956" s="81"/>
      <c r="MLI956" s="75"/>
      <c r="MLJ956" s="81"/>
      <c r="MLK956" s="75"/>
      <c r="MLL956" s="81"/>
      <c r="MLM956" s="75"/>
      <c r="MLN956" s="81"/>
      <c r="MLO956" s="75"/>
      <c r="MLP956" s="81"/>
      <c r="MLQ956" s="75"/>
      <c r="MLR956" s="81"/>
      <c r="MLS956" s="75"/>
      <c r="MLT956" s="81"/>
      <c r="MLU956" s="75"/>
      <c r="MLV956" s="81"/>
      <c r="MLW956" s="75"/>
      <c r="MLX956" s="81"/>
      <c r="MLY956" s="75"/>
      <c r="MLZ956" s="81"/>
      <c r="MMA956" s="75"/>
      <c r="MMB956" s="81"/>
      <c r="MMC956" s="75"/>
      <c r="MMD956" s="81"/>
      <c r="MME956" s="75"/>
      <c r="MMF956" s="81"/>
      <c r="MMG956" s="75"/>
      <c r="MMH956" s="81"/>
      <c r="MMI956" s="75"/>
      <c r="MMJ956" s="81"/>
      <c r="MMK956" s="75"/>
      <c r="MML956" s="81"/>
      <c r="MMM956" s="75"/>
      <c r="MMN956" s="81"/>
      <c r="MMO956" s="75"/>
      <c r="MMP956" s="81"/>
      <c r="MMQ956" s="75"/>
      <c r="MMR956" s="81"/>
      <c r="MMS956" s="75"/>
      <c r="MMT956" s="81"/>
      <c r="MMU956" s="75"/>
      <c r="MMV956" s="81"/>
      <c r="MMW956" s="75"/>
      <c r="MMX956" s="81"/>
      <c r="MMY956" s="75"/>
      <c r="MMZ956" s="81"/>
      <c r="MNA956" s="75"/>
      <c r="MNB956" s="81"/>
      <c r="MNC956" s="75"/>
      <c r="MND956" s="81"/>
      <c r="MNE956" s="75"/>
      <c r="MNF956" s="81"/>
      <c r="MNG956" s="75"/>
      <c r="MNH956" s="81"/>
      <c r="MNI956" s="75"/>
      <c r="MNJ956" s="81"/>
      <c r="MNK956" s="75"/>
      <c r="MNL956" s="81"/>
      <c r="MNM956" s="75"/>
      <c r="MNN956" s="81"/>
      <c r="MNO956" s="75"/>
      <c r="MNP956" s="81"/>
      <c r="MNQ956" s="75"/>
      <c r="MNR956" s="81"/>
      <c r="MNS956" s="75"/>
      <c r="MNT956" s="81"/>
      <c r="MNU956" s="75"/>
      <c r="MNV956" s="81"/>
      <c r="MNW956" s="75"/>
      <c r="MNX956" s="81"/>
      <c r="MNY956" s="75"/>
      <c r="MNZ956" s="81"/>
      <c r="MOA956" s="75"/>
      <c r="MOB956" s="81"/>
      <c r="MOC956" s="75"/>
      <c r="MOD956" s="81"/>
      <c r="MOE956" s="75"/>
      <c r="MOF956" s="81"/>
      <c r="MOG956" s="75"/>
      <c r="MOH956" s="81"/>
      <c r="MOI956" s="75"/>
      <c r="MOJ956" s="81"/>
      <c r="MOK956" s="75"/>
      <c r="MOL956" s="81"/>
      <c r="MOM956" s="75"/>
      <c r="MON956" s="81"/>
      <c r="MOO956" s="75"/>
      <c r="MOP956" s="81"/>
      <c r="MOQ956" s="75"/>
      <c r="MOR956" s="81"/>
      <c r="MOS956" s="75"/>
      <c r="MOT956" s="81"/>
      <c r="MOU956" s="75"/>
      <c r="MOV956" s="81"/>
      <c r="MOW956" s="75"/>
      <c r="MOX956" s="81"/>
      <c r="MOY956" s="75"/>
      <c r="MOZ956" s="81"/>
      <c r="MPA956" s="75"/>
      <c r="MPB956" s="81"/>
      <c r="MPC956" s="75"/>
      <c r="MPD956" s="81"/>
      <c r="MPE956" s="75"/>
      <c r="MPF956" s="81"/>
      <c r="MPG956" s="75"/>
      <c r="MPH956" s="81"/>
      <c r="MPI956" s="75"/>
      <c r="MPJ956" s="81"/>
      <c r="MPK956" s="75"/>
      <c r="MPL956" s="81"/>
      <c r="MPM956" s="75"/>
      <c r="MPN956" s="81"/>
      <c r="MPO956" s="75"/>
      <c r="MPP956" s="81"/>
      <c r="MPQ956" s="75"/>
      <c r="MPR956" s="81"/>
      <c r="MPS956" s="75"/>
      <c r="MPT956" s="81"/>
      <c r="MPU956" s="75"/>
      <c r="MPV956" s="81"/>
      <c r="MPW956" s="75"/>
      <c r="MPX956" s="81"/>
      <c r="MPY956" s="75"/>
      <c r="MPZ956" s="81"/>
      <c r="MQA956" s="75"/>
      <c r="MQB956" s="81"/>
      <c r="MQC956" s="75"/>
      <c r="MQD956" s="81"/>
      <c r="MQE956" s="75"/>
      <c r="MQF956" s="81"/>
      <c r="MQG956" s="75"/>
      <c r="MQH956" s="81"/>
      <c r="MQI956" s="75"/>
      <c r="MQJ956" s="81"/>
      <c r="MQK956" s="75"/>
      <c r="MQL956" s="81"/>
      <c r="MQM956" s="75"/>
      <c r="MQN956" s="81"/>
      <c r="MQO956" s="75"/>
      <c r="MQP956" s="81"/>
      <c r="MQQ956" s="75"/>
      <c r="MQR956" s="81"/>
      <c r="MQS956" s="75"/>
      <c r="MQT956" s="81"/>
      <c r="MQU956" s="75"/>
      <c r="MQV956" s="81"/>
      <c r="MQW956" s="75"/>
      <c r="MQX956" s="81"/>
      <c r="MQY956" s="75"/>
      <c r="MQZ956" s="81"/>
      <c r="MRA956" s="75"/>
      <c r="MRB956" s="81"/>
      <c r="MRC956" s="75"/>
      <c r="MRD956" s="81"/>
      <c r="MRE956" s="75"/>
      <c r="MRF956" s="81"/>
      <c r="MRG956" s="75"/>
      <c r="MRH956" s="81"/>
      <c r="MRI956" s="75"/>
      <c r="MRJ956" s="81"/>
      <c r="MRK956" s="75"/>
      <c r="MRL956" s="81"/>
      <c r="MRM956" s="75"/>
      <c r="MRN956" s="81"/>
      <c r="MRO956" s="75"/>
      <c r="MRP956" s="81"/>
      <c r="MRQ956" s="75"/>
      <c r="MRR956" s="81"/>
      <c r="MRS956" s="75"/>
      <c r="MRT956" s="81"/>
      <c r="MRU956" s="75"/>
      <c r="MRV956" s="81"/>
      <c r="MRW956" s="75"/>
      <c r="MRX956" s="81"/>
      <c r="MRY956" s="75"/>
      <c r="MRZ956" s="81"/>
      <c r="MSA956" s="75"/>
      <c r="MSB956" s="81"/>
      <c r="MSC956" s="75"/>
      <c r="MSD956" s="81"/>
      <c r="MSE956" s="75"/>
      <c r="MSF956" s="81"/>
      <c r="MSG956" s="75"/>
      <c r="MSH956" s="81"/>
      <c r="MSI956" s="75"/>
      <c r="MSJ956" s="81"/>
      <c r="MSK956" s="75"/>
      <c r="MSL956" s="81"/>
      <c r="MSM956" s="75"/>
      <c r="MSN956" s="81"/>
      <c r="MSO956" s="75"/>
      <c r="MSP956" s="81"/>
      <c r="MSQ956" s="75"/>
      <c r="MSR956" s="81"/>
      <c r="MSS956" s="75"/>
      <c r="MST956" s="81"/>
      <c r="MSU956" s="75"/>
      <c r="MSV956" s="81"/>
      <c r="MSW956" s="75"/>
      <c r="MSX956" s="81"/>
      <c r="MSY956" s="75"/>
      <c r="MSZ956" s="81"/>
      <c r="MTA956" s="75"/>
      <c r="MTB956" s="81"/>
      <c r="MTC956" s="75"/>
      <c r="MTD956" s="81"/>
      <c r="MTE956" s="75"/>
      <c r="MTF956" s="81"/>
      <c r="MTG956" s="75"/>
      <c r="MTH956" s="81"/>
      <c r="MTI956" s="75"/>
      <c r="MTJ956" s="81"/>
      <c r="MTK956" s="75"/>
      <c r="MTL956" s="81"/>
      <c r="MTM956" s="75"/>
      <c r="MTN956" s="81"/>
      <c r="MTO956" s="75"/>
      <c r="MTP956" s="81"/>
      <c r="MTQ956" s="75"/>
      <c r="MTR956" s="81"/>
      <c r="MTS956" s="75"/>
      <c r="MTT956" s="81"/>
      <c r="MTU956" s="75"/>
      <c r="MTV956" s="81"/>
      <c r="MTW956" s="75"/>
      <c r="MTX956" s="81"/>
      <c r="MTY956" s="75"/>
      <c r="MTZ956" s="81"/>
      <c r="MUA956" s="75"/>
      <c r="MUB956" s="81"/>
      <c r="MUC956" s="75"/>
      <c r="MUD956" s="81"/>
      <c r="MUE956" s="75"/>
      <c r="MUF956" s="81"/>
      <c r="MUG956" s="75"/>
      <c r="MUH956" s="81"/>
      <c r="MUI956" s="75"/>
      <c r="MUJ956" s="81"/>
      <c r="MUK956" s="75"/>
      <c r="MUL956" s="81"/>
      <c r="MUM956" s="75"/>
      <c r="MUN956" s="81"/>
      <c r="MUO956" s="75"/>
      <c r="MUP956" s="81"/>
      <c r="MUQ956" s="75"/>
      <c r="MUR956" s="81"/>
      <c r="MUS956" s="75"/>
      <c r="MUT956" s="81"/>
      <c r="MUU956" s="75"/>
      <c r="MUV956" s="81"/>
      <c r="MUW956" s="75"/>
      <c r="MUX956" s="81"/>
      <c r="MUY956" s="75"/>
      <c r="MUZ956" s="81"/>
      <c r="MVA956" s="75"/>
      <c r="MVB956" s="81"/>
      <c r="MVC956" s="75"/>
      <c r="MVD956" s="81"/>
      <c r="MVE956" s="75"/>
      <c r="MVF956" s="81"/>
      <c r="MVG956" s="75"/>
      <c r="MVH956" s="81"/>
      <c r="MVI956" s="75"/>
      <c r="MVJ956" s="81"/>
      <c r="MVK956" s="75"/>
      <c r="MVL956" s="81"/>
      <c r="MVM956" s="75"/>
      <c r="MVN956" s="81"/>
      <c r="MVO956" s="75"/>
      <c r="MVP956" s="81"/>
      <c r="MVQ956" s="75"/>
      <c r="MVR956" s="81"/>
      <c r="MVS956" s="75"/>
      <c r="MVT956" s="81"/>
      <c r="MVU956" s="75"/>
      <c r="MVV956" s="81"/>
      <c r="MVW956" s="75"/>
      <c r="MVX956" s="81"/>
      <c r="MVY956" s="75"/>
      <c r="MVZ956" s="81"/>
      <c r="MWA956" s="75"/>
      <c r="MWB956" s="81"/>
      <c r="MWC956" s="75"/>
      <c r="MWD956" s="81"/>
      <c r="MWE956" s="75"/>
      <c r="MWF956" s="81"/>
      <c r="MWG956" s="75"/>
      <c r="MWH956" s="81"/>
      <c r="MWI956" s="75"/>
      <c r="MWJ956" s="81"/>
      <c r="MWK956" s="75"/>
      <c r="MWL956" s="81"/>
      <c r="MWM956" s="75"/>
      <c r="MWN956" s="81"/>
      <c r="MWO956" s="75"/>
      <c r="MWP956" s="81"/>
      <c r="MWQ956" s="75"/>
      <c r="MWR956" s="81"/>
      <c r="MWS956" s="75"/>
      <c r="MWT956" s="81"/>
      <c r="MWU956" s="75"/>
      <c r="MWV956" s="81"/>
      <c r="MWW956" s="75"/>
      <c r="MWX956" s="81"/>
      <c r="MWY956" s="75"/>
      <c r="MWZ956" s="81"/>
      <c r="MXA956" s="75"/>
      <c r="MXB956" s="81"/>
      <c r="MXC956" s="75"/>
      <c r="MXD956" s="81"/>
      <c r="MXE956" s="75"/>
      <c r="MXF956" s="81"/>
      <c r="MXG956" s="75"/>
      <c r="MXH956" s="81"/>
      <c r="MXI956" s="75"/>
      <c r="MXJ956" s="81"/>
      <c r="MXK956" s="75"/>
      <c r="MXL956" s="81"/>
      <c r="MXM956" s="75"/>
      <c r="MXN956" s="81"/>
      <c r="MXO956" s="75"/>
      <c r="MXP956" s="81"/>
      <c r="MXQ956" s="75"/>
      <c r="MXR956" s="81"/>
      <c r="MXS956" s="75"/>
      <c r="MXT956" s="81"/>
      <c r="MXU956" s="75"/>
      <c r="MXV956" s="81"/>
      <c r="MXW956" s="75"/>
      <c r="MXX956" s="81"/>
      <c r="MXY956" s="75"/>
      <c r="MXZ956" s="81"/>
      <c r="MYA956" s="75"/>
      <c r="MYB956" s="81"/>
      <c r="MYC956" s="75"/>
      <c r="MYD956" s="81"/>
      <c r="MYE956" s="75"/>
      <c r="MYF956" s="81"/>
      <c r="MYG956" s="75"/>
      <c r="MYH956" s="81"/>
      <c r="MYI956" s="75"/>
      <c r="MYJ956" s="81"/>
      <c r="MYK956" s="75"/>
      <c r="MYL956" s="81"/>
      <c r="MYM956" s="75"/>
      <c r="MYN956" s="81"/>
      <c r="MYO956" s="75"/>
      <c r="MYP956" s="81"/>
      <c r="MYQ956" s="75"/>
      <c r="MYR956" s="81"/>
      <c r="MYS956" s="75"/>
      <c r="MYT956" s="81"/>
      <c r="MYU956" s="75"/>
      <c r="MYV956" s="81"/>
      <c r="MYW956" s="75"/>
      <c r="MYX956" s="81"/>
      <c r="MYY956" s="75"/>
      <c r="MYZ956" s="81"/>
      <c r="MZA956" s="75"/>
      <c r="MZB956" s="81"/>
      <c r="MZC956" s="75"/>
      <c r="MZD956" s="81"/>
      <c r="MZE956" s="75"/>
      <c r="MZF956" s="81"/>
      <c r="MZG956" s="75"/>
      <c r="MZH956" s="81"/>
      <c r="MZI956" s="75"/>
      <c r="MZJ956" s="81"/>
      <c r="MZK956" s="75"/>
      <c r="MZL956" s="81"/>
      <c r="MZM956" s="75"/>
      <c r="MZN956" s="81"/>
      <c r="MZO956" s="75"/>
      <c r="MZP956" s="81"/>
      <c r="MZQ956" s="75"/>
      <c r="MZR956" s="81"/>
      <c r="MZS956" s="75"/>
      <c r="MZT956" s="81"/>
      <c r="MZU956" s="75"/>
      <c r="MZV956" s="81"/>
      <c r="MZW956" s="75"/>
      <c r="MZX956" s="81"/>
      <c r="MZY956" s="75"/>
      <c r="MZZ956" s="81"/>
      <c r="NAA956" s="75"/>
      <c r="NAB956" s="81"/>
      <c r="NAC956" s="75"/>
      <c r="NAD956" s="81"/>
      <c r="NAE956" s="75"/>
      <c r="NAF956" s="81"/>
      <c r="NAG956" s="75"/>
      <c r="NAH956" s="81"/>
      <c r="NAI956" s="75"/>
      <c r="NAJ956" s="81"/>
      <c r="NAK956" s="75"/>
      <c r="NAL956" s="81"/>
      <c r="NAM956" s="75"/>
      <c r="NAN956" s="81"/>
      <c r="NAO956" s="75"/>
      <c r="NAP956" s="81"/>
      <c r="NAQ956" s="75"/>
      <c r="NAR956" s="81"/>
      <c r="NAS956" s="75"/>
      <c r="NAT956" s="81"/>
      <c r="NAU956" s="75"/>
      <c r="NAV956" s="81"/>
      <c r="NAW956" s="75"/>
      <c r="NAX956" s="81"/>
      <c r="NAY956" s="75"/>
      <c r="NAZ956" s="81"/>
      <c r="NBA956" s="75"/>
      <c r="NBB956" s="81"/>
      <c r="NBC956" s="75"/>
      <c r="NBD956" s="81"/>
      <c r="NBE956" s="75"/>
      <c r="NBF956" s="81"/>
      <c r="NBG956" s="75"/>
      <c r="NBH956" s="81"/>
      <c r="NBI956" s="75"/>
      <c r="NBJ956" s="81"/>
      <c r="NBK956" s="75"/>
      <c r="NBL956" s="81"/>
      <c r="NBM956" s="75"/>
      <c r="NBN956" s="81"/>
      <c r="NBO956" s="75"/>
      <c r="NBP956" s="81"/>
      <c r="NBQ956" s="75"/>
      <c r="NBR956" s="81"/>
      <c r="NBS956" s="75"/>
      <c r="NBT956" s="81"/>
      <c r="NBU956" s="75"/>
      <c r="NBV956" s="81"/>
      <c r="NBW956" s="75"/>
      <c r="NBX956" s="81"/>
      <c r="NBY956" s="75"/>
      <c r="NBZ956" s="81"/>
      <c r="NCA956" s="75"/>
      <c r="NCB956" s="81"/>
      <c r="NCC956" s="75"/>
      <c r="NCD956" s="81"/>
      <c r="NCE956" s="75"/>
      <c r="NCF956" s="81"/>
      <c r="NCG956" s="75"/>
      <c r="NCH956" s="81"/>
      <c r="NCI956" s="75"/>
      <c r="NCJ956" s="81"/>
      <c r="NCK956" s="75"/>
      <c r="NCL956" s="81"/>
      <c r="NCM956" s="75"/>
      <c r="NCN956" s="81"/>
      <c r="NCO956" s="75"/>
      <c r="NCP956" s="81"/>
      <c r="NCQ956" s="75"/>
      <c r="NCR956" s="81"/>
      <c r="NCS956" s="75"/>
      <c r="NCT956" s="81"/>
      <c r="NCU956" s="75"/>
      <c r="NCV956" s="81"/>
      <c r="NCW956" s="75"/>
      <c r="NCX956" s="81"/>
      <c r="NCY956" s="75"/>
      <c r="NCZ956" s="81"/>
      <c r="NDA956" s="75"/>
      <c r="NDB956" s="81"/>
      <c r="NDC956" s="75"/>
      <c r="NDD956" s="81"/>
      <c r="NDE956" s="75"/>
      <c r="NDF956" s="81"/>
      <c r="NDG956" s="75"/>
      <c r="NDH956" s="81"/>
      <c r="NDI956" s="75"/>
      <c r="NDJ956" s="81"/>
      <c r="NDK956" s="75"/>
      <c r="NDL956" s="81"/>
      <c r="NDM956" s="75"/>
      <c r="NDN956" s="81"/>
      <c r="NDO956" s="75"/>
      <c r="NDP956" s="81"/>
      <c r="NDQ956" s="75"/>
      <c r="NDR956" s="81"/>
      <c r="NDS956" s="75"/>
      <c r="NDT956" s="81"/>
      <c r="NDU956" s="75"/>
      <c r="NDV956" s="81"/>
      <c r="NDW956" s="75"/>
      <c r="NDX956" s="81"/>
      <c r="NDY956" s="75"/>
      <c r="NDZ956" s="81"/>
      <c r="NEA956" s="75"/>
      <c r="NEB956" s="81"/>
      <c r="NEC956" s="75"/>
      <c r="NED956" s="81"/>
      <c r="NEE956" s="75"/>
      <c r="NEF956" s="81"/>
      <c r="NEG956" s="75"/>
      <c r="NEH956" s="81"/>
      <c r="NEI956" s="75"/>
      <c r="NEJ956" s="81"/>
      <c r="NEK956" s="75"/>
      <c r="NEL956" s="81"/>
      <c r="NEM956" s="75"/>
      <c r="NEN956" s="81"/>
      <c r="NEO956" s="75"/>
      <c r="NEP956" s="81"/>
      <c r="NEQ956" s="75"/>
      <c r="NER956" s="81"/>
      <c r="NES956" s="75"/>
      <c r="NET956" s="81"/>
      <c r="NEU956" s="75"/>
      <c r="NEV956" s="81"/>
      <c r="NEW956" s="75"/>
      <c r="NEX956" s="81"/>
      <c r="NEY956" s="75"/>
      <c r="NEZ956" s="81"/>
      <c r="NFA956" s="75"/>
      <c r="NFB956" s="81"/>
      <c r="NFC956" s="75"/>
      <c r="NFD956" s="81"/>
      <c r="NFE956" s="75"/>
      <c r="NFF956" s="81"/>
      <c r="NFG956" s="75"/>
      <c r="NFH956" s="81"/>
      <c r="NFI956" s="75"/>
      <c r="NFJ956" s="81"/>
      <c r="NFK956" s="75"/>
      <c r="NFL956" s="81"/>
      <c r="NFM956" s="75"/>
      <c r="NFN956" s="81"/>
      <c r="NFO956" s="75"/>
      <c r="NFP956" s="81"/>
      <c r="NFQ956" s="75"/>
      <c r="NFR956" s="81"/>
      <c r="NFS956" s="75"/>
      <c r="NFT956" s="81"/>
      <c r="NFU956" s="75"/>
      <c r="NFV956" s="81"/>
      <c r="NFW956" s="75"/>
      <c r="NFX956" s="81"/>
      <c r="NFY956" s="75"/>
      <c r="NFZ956" s="81"/>
      <c r="NGA956" s="75"/>
      <c r="NGB956" s="81"/>
      <c r="NGC956" s="75"/>
      <c r="NGD956" s="81"/>
      <c r="NGE956" s="75"/>
      <c r="NGF956" s="81"/>
      <c r="NGG956" s="75"/>
      <c r="NGH956" s="81"/>
      <c r="NGI956" s="75"/>
      <c r="NGJ956" s="81"/>
      <c r="NGK956" s="75"/>
      <c r="NGL956" s="81"/>
      <c r="NGM956" s="75"/>
      <c r="NGN956" s="81"/>
      <c r="NGO956" s="75"/>
      <c r="NGP956" s="81"/>
      <c r="NGQ956" s="75"/>
      <c r="NGR956" s="81"/>
      <c r="NGS956" s="75"/>
      <c r="NGT956" s="81"/>
      <c r="NGU956" s="75"/>
      <c r="NGV956" s="81"/>
      <c r="NGW956" s="75"/>
      <c r="NGX956" s="81"/>
      <c r="NGY956" s="75"/>
      <c r="NGZ956" s="81"/>
      <c r="NHA956" s="75"/>
      <c r="NHB956" s="81"/>
      <c r="NHC956" s="75"/>
      <c r="NHD956" s="81"/>
      <c r="NHE956" s="75"/>
      <c r="NHF956" s="81"/>
      <c r="NHG956" s="75"/>
      <c r="NHH956" s="81"/>
      <c r="NHI956" s="75"/>
      <c r="NHJ956" s="81"/>
      <c r="NHK956" s="75"/>
      <c r="NHL956" s="81"/>
      <c r="NHM956" s="75"/>
      <c r="NHN956" s="81"/>
      <c r="NHO956" s="75"/>
      <c r="NHP956" s="81"/>
      <c r="NHQ956" s="75"/>
      <c r="NHR956" s="81"/>
      <c r="NHS956" s="75"/>
      <c r="NHT956" s="81"/>
      <c r="NHU956" s="75"/>
      <c r="NHV956" s="81"/>
      <c r="NHW956" s="75"/>
      <c r="NHX956" s="81"/>
      <c r="NHY956" s="75"/>
      <c r="NHZ956" s="81"/>
      <c r="NIA956" s="75"/>
      <c r="NIB956" s="81"/>
      <c r="NIC956" s="75"/>
      <c r="NID956" s="81"/>
      <c r="NIE956" s="75"/>
      <c r="NIF956" s="81"/>
      <c r="NIG956" s="75"/>
      <c r="NIH956" s="81"/>
      <c r="NII956" s="75"/>
      <c r="NIJ956" s="81"/>
      <c r="NIK956" s="75"/>
      <c r="NIL956" s="81"/>
      <c r="NIM956" s="75"/>
      <c r="NIN956" s="81"/>
      <c r="NIO956" s="75"/>
      <c r="NIP956" s="81"/>
      <c r="NIQ956" s="75"/>
      <c r="NIR956" s="81"/>
      <c r="NIS956" s="75"/>
      <c r="NIT956" s="81"/>
      <c r="NIU956" s="75"/>
      <c r="NIV956" s="81"/>
      <c r="NIW956" s="75"/>
      <c r="NIX956" s="81"/>
      <c r="NIY956" s="75"/>
      <c r="NIZ956" s="81"/>
      <c r="NJA956" s="75"/>
      <c r="NJB956" s="81"/>
      <c r="NJC956" s="75"/>
      <c r="NJD956" s="81"/>
      <c r="NJE956" s="75"/>
      <c r="NJF956" s="81"/>
      <c r="NJG956" s="75"/>
      <c r="NJH956" s="81"/>
      <c r="NJI956" s="75"/>
      <c r="NJJ956" s="81"/>
      <c r="NJK956" s="75"/>
      <c r="NJL956" s="81"/>
      <c r="NJM956" s="75"/>
      <c r="NJN956" s="81"/>
      <c r="NJO956" s="75"/>
      <c r="NJP956" s="81"/>
      <c r="NJQ956" s="75"/>
      <c r="NJR956" s="81"/>
      <c r="NJS956" s="75"/>
      <c r="NJT956" s="81"/>
      <c r="NJU956" s="75"/>
      <c r="NJV956" s="81"/>
      <c r="NJW956" s="75"/>
      <c r="NJX956" s="81"/>
      <c r="NJY956" s="75"/>
      <c r="NJZ956" s="81"/>
      <c r="NKA956" s="75"/>
      <c r="NKB956" s="81"/>
      <c r="NKC956" s="75"/>
      <c r="NKD956" s="81"/>
      <c r="NKE956" s="75"/>
      <c r="NKF956" s="81"/>
      <c r="NKG956" s="75"/>
      <c r="NKH956" s="81"/>
      <c r="NKI956" s="75"/>
      <c r="NKJ956" s="81"/>
      <c r="NKK956" s="75"/>
      <c r="NKL956" s="81"/>
      <c r="NKM956" s="75"/>
      <c r="NKN956" s="81"/>
      <c r="NKO956" s="75"/>
      <c r="NKP956" s="81"/>
      <c r="NKQ956" s="75"/>
      <c r="NKR956" s="81"/>
      <c r="NKS956" s="75"/>
      <c r="NKT956" s="81"/>
      <c r="NKU956" s="75"/>
      <c r="NKV956" s="81"/>
      <c r="NKW956" s="75"/>
      <c r="NKX956" s="81"/>
      <c r="NKY956" s="75"/>
      <c r="NKZ956" s="81"/>
      <c r="NLA956" s="75"/>
      <c r="NLB956" s="81"/>
      <c r="NLC956" s="75"/>
      <c r="NLD956" s="81"/>
      <c r="NLE956" s="75"/>
      <c r="NLF956" s="81"/>
      <c r="NLG956" s="75"/>
      <c r="NLH956" s="81"/>
      <c r="NLI956" s="75"/>
      <c r="NLJ956" s="81"/>
      <c r="NLK956" s="75"/>
      <c r="NLL956" s="81"/>
      <c r="NLM956" s="75"/>
      <c r="NLN956" s="81"/>
      <c r="NLO956" s="75"/>
      <c r="NLP956" s="81"/>
      <c r="NLQ956" s="75"/>
      <c r="NLR956" s="81"/>
      <c r="NLS956" s="75"/>
      <c r="NLT956" s="81"/>
      <c r="NLU956" s="75"/>
      <c r="NLV956" s="81"/>
      <c r="NLW956" s="75"/>
      <c r="NLX956" s="81"/>
      <c r="NLY956" s="75"/>
      <c r="NLZ956" s="81"/>
      <c r="NMA956" s="75"/>
      <c r="NMB956" s="81"/>
      <c r="NMC956" s="75"/>
      <c r="NMD956" s="81"/>
      <c r="NME956" s="75"/>
      <c r="NMF956" s="81"/>
      <c r="NMG956" s="75"/>
      <c r="NMH956" s="81"/>
      <c r="NMI956" s="75"/>
      <c r="NMJ956" s="81"/>
      <c r="NMK956" s="75"/>
      <c r="NML956" s="81"/>
      <c r="NMM956" s="75"/>
      <c r="NMN956" s="81"/>
      <c r="NMO956" s="75"/>
      <c r="NMP956" s="81"/>
      <c r="NMQ956" s="75"/>
      <c r="NMR956" s="81"/>
      <c r="NMS956" s="75"/>
      <c r="NMT956" s="81"/>
      <c r="NMU956" s="75"/>
      <c r="NMV956" s="81"/>
      <c r="NMW956" s="75"/>
      <c r="NMX956" s="81"/>
      <c r="NMY956" s="75"/>
      <c r="NMZ956" s="81"/>
      <c r="NNA956" s="75"/>
      <c r="NNB956" s="81"/>
      <c r="NNC956" s="75"/>
      <c r="NND956" s="81"/>
      <c r="NNE956" s="75"/>
      <c r="NNF956" s="81"/>
      <c r="NNG956" s="75"/>
      <c r="NNH956" s="81"/>
      <c r="NNI956" s="75"/>
      <c r="NNJ956" s="81"/>
      <c r="NNK956" s="75"/>
      <c r="NNL956" s="81"/>
      <c r="NNM956" s="75"/>
      <c r="NNN956" s="81"/>
      <c r="NNO956" s="75"/>
      <c r="NNP956" s="81"/>
      <c r="NNQ956" s="75"/>
      <c r="NNR956" s="81"/>
      <c r="NNS956" s="75"/>
      <c r="NNT956" s="81"/>
      <c r="NNU956" s="75"/>
      <c r="NNV956" s="81"/>
      <c r="NNW956" s="75"/>
      <c r="NNX956" s="81"/>
      <c r="NNY956" s="75"/>
      <c r="NNZ956" s="81"/>
      <c r="NOA956" s="75"/>
      <c r="NOB956" s="81"/>
      <c r="NOC956" s="75"/>
      <c r="NOD956" s="81"/>
      <c r="NOE956" s="75"/>
      <c r="NOF956" s="81"/>
      <c r="NOG956" s="75"/>
      <c r="NOH956" s="81"/>
      <c r="NOI956" s="75"/>
      <c r="NOJ956" s="81"/>
      <c r="NOK956" s="75"/>
      <c r="NOL956" s="81"/>
      <c r="NOM956" s="75"/>
      <c r="NON956" s="81"/>
      <c r="NOO956" s="75"/>
      <c r="NOP956" s="81"/>
      <c r="NOQ956" s="75"/>
      <c r="NOR956" s="81"/>
      <c r="NOS956" s="75"/>
      <c r="NOT956" s="81"/>
      <c r="NOU956" s="75"/>
      <c r="NOV956" s="81"/>
      <c r="NOW956" s="75"/>
      <c r="NOX956" s="81"/>
      <c r="NOY956" s="75"/>
      <c r="NOZ956" s="81"/>
      <c r="NPA956" s="75"/>
      <c r="NPB956" s="81"/>
      <c r="NPC956" s="75"/>
      <c r="NPD956" s="81"/>
      <c r="NPE956" s="75"/>
      <c r="NPF956" s="81"/>
      <c r="NPG956" s="75"/>
      <c r="NPH956" s="81"/>
      <c r="NPI956" s="75"/>
      <c r="NPJ956" s="81"/>
      <c r="NPK956" s="75"/>
      <c r="NPL956" s="81"/>
      <c r="NPM956" s="75"/>
      <c r="NPN956" s="81"/>
      <c r="NPO956" s="75"/>
      <c r="NPP956" s="81"/>
      <c r="NPQ956" s="75"/>
      <c r="NPR956" s="81"/>
      <c r="NPS956" s="75"/>
      <c r="NPT956" s="81"/>
      <c r="NPU956" s="75"/>
      <c r="NPV956" s="81"/>
      <c r="NPW956" s="75"/>
      <c r="NPX956" s="81"/>
      <c r="NPY956" s="75"/>
      <c r="NPZ956" s="81"/>
      <c r="NQA956" s="75"/>
      <c r="NQB956" s="81"/>
      <c r="NQC956" s="75"/>
      <c r="NQD956" s="81"/>
      <c r="NQE956" s="75"/>
      <c r="NQF956" s="81"/>
      <c r="NQG956" s="75"/>
      <c r="NQH956" s="81"/>
      <c r="NQI956" s="75"/>
      <c r="NQJ956" s="81"/>
      <c r="NQK956" s="75"/>
      <c r="NQL956" s="81"/>
      <c r="NQM956" s="75"/>
      <c r="NQN956" s="81"/>
      <c r="NQO956" s="75"/>
      <c r="NQP956" s="81"/>
      <c r="NQQ956" s="75"/>
      <c r="NQR956" s="81"/>
      <c r="NQS956" s="75"/>
      <c r="NQT956" s="81"/>
      <c r="NQU956" s="75"/>
      <c r="NQV956" s="81"/>
      <c r="NQW956" s="75"/>
      <c r="NQX956" s="81"/>
      <c r="NQY956" s="75"/>
      <c r="NQZ956" s="81"/>
      <c r="NRA956" s="75"/>
      <c r="NRB956" s="81"/>
      <c r="NRC956" s="75"/>
      <c r="NRD956" s="81"/>
      <c r="NRE956" s="75"/>
      <c r="NRF956" s="81"/>
      <c r="NRG956" s="75"/>
      <c r="NRH956" s="81"/>
      <c r="NRI956" s="75"/>
      <c r="NRJ956" s="81"/>
      <c r="NRK956" s="75"/>
      <c r="NRL956" s="81"/>
      <c r="NRM956" s="75"/>
      <c r="NRN956" s="81"/>
      <c r="NRO956" s="75"/>
      <c r="NRP956" s="81"/>
      <c r="NRQ956" s="75"/>
      <c r="NRR956" s="81"/>
      <c r="NRS956" s="75"/>
      <c r="NRT956" s="81"/>
      <c r="NRU956" s="75"/>
      <c r="NRV956" s="81"/>
      <c r="NRW956" s="75"/>
      <c r="NRX956" s="81"/>
      <c r="NRY956" s="75"/>
      <c r="NRZ956" s="81"/>
      <c r="NSA956" s="75"/>
      <c r="NSB956" s="81"/>
      <c r="NSC956" s="75"/>
      <c r="NSD956" s="81"/>
      <c r="NSE956" s="75"/>
      <c r="NSF956" s="81"/>
      <c r="NSG956" s="75"/>
      <c r="NSH956" s="81"/>
      <c r="NSI956" s="75"/>
      <c r="NSJ956" s="81"/>
      <c r="NSK956" s="75"/>
      <c r="NSL956" s="81"/>
      <c r="NSM956" s="75"/>
      <c r="NSN956" s="81"/>
      <c r="NSO956" s="75"/>
      <c r="NSP956" s="81"/>
      <c r="NSQ956" s="75"/>
      <c r="NSR956" s="81"/>
      <c r="NSS956" s="75"/>
      <c r="NST956" s="81"/>
      <c r="NSU956" s="75"/>
      <c r="NSV956" s="81"/>
      <c r="NSW956" s="75"/>
      <c r="NSX956" s="81"/>
      <c r="NSY956" s="75"/>
      <c r="NSZ956" s="81"/>
      <c r="NTA956" s="75"/>
      <c r="NTB956" s="81"/>
      <c r="NTC956" s="75"/>
      <c r="NTD956" s="81"/>
      <c r="NTE956" s="75"/>
      <c r="NTF956" s="81"/>
      <c r="NTG956" s="75"/>
      <c r="NTH956" s="81"/>
      <c r="NTI956" s="75"/>
      <c r="NTJ956" s="81"/>
      <c r="NTK956" s="75"/>
      <c r="NTL956" s="81"/>
      <c r="NTM956" s="75"/>
      <c r="NTN956" s="81"/>
      <c r="NTO956" s="75"/>
      <c r="NTP956" s="81"/>
      <c r="NTQ956" s="75"/>
      <c r="NTR956" s="81"/>
      <c r="NTS956" s="75"/>
      <c r="NTT956" s="81"/>
      <c r="NTU956" s="75"/>
      <c r="NTV956" s="81"/>
      <c r="NTW956" s="75"/>
      <c r="NTX956" s="81"/>
      <c r="NTY956" s="75"/>
      <c r="NTZ956" s="81"/>
      <c r="NUA956" s="75"/>
      <c r="NUB956" s="81"/>
      <c r="NUC956" s="75"/>
      <c r="NUD956" s="81"/>
      <c r="NUE956" s="75"/>
      <c r="NUF956" s="81"/>
      <c r="NUG956" s="75"/>
      <c r="NUH956" s="81"/>
      <c r="NUI956" s="75"/>
      <c r="NUJ956" s="81"/>
      <c r="NUK956" s="75"/>
      <c r="NUL956" s="81"/>
      <c r="NUM956" s="75"/>
      <c r="NUN956" s="81"/>
      <c r="NUO956" s="75"/>
      <c r="NUP956" s="81"/>
      <c r="NUQ956" s="75"/>
      <c r="NUR956" s="81"/>
      <c r="NUS956" s="75"/>
      <c r="NUT956" s="81"/>
      <c r="NUU956" s="75"/>
      <c r="NUV956" s="81"/>
      <c r="NUW956" s="75"/>
      <c r="NUX956" s="81"/>
      <c r="NUY956" s="75"/>
      <c r="NUZ956" s="81"/>
      <c r="NVA956" s="75"/>
      <c r="NVB956" s="81"/>
      <c r="NVC956" s="75"/>
      <c r="NVD956" s="81"/>
      <c r="NVE956" s="75"/>
      <c r="NVF956" s="81"/>
      <c r="NVG956" s="75"/>
      <c r="NVH956" s="81"/>
      <c r="NVI956" s="75"/>
      <c r="NVJ956" s="81"/>
      <c r="NVK956" s="75"/>
      <c r="NVL956" s="81"/>
      <c r="NVM956" s="75"/>
      <c r="NVN956" s="81"/>
      <c r="NVO956" s="75"/>
      <c r="NVP956" s="81"/>
      <c r="NVQ956" s="75"/>
      <c r="NVR956" s="81"/>
      <c r="NVS956" s="75"/>
      <c r="NVT956" s="81"/>
      <c r="NVU956" s="75"/>
      <c r="NVV956" s="81"/>
      <c r="NVW956" s="75"/>
      <c r="NVX956" s="81"/>
      <c r="NVY956" s="75"/>
      <c r="NVZ956" s="81"/>
      <c r="NWA956" s="75"/>
      <c r="NWB956" s="81"/>
      <c r="NWC956" s="75"/>
      <c r="NWD956" s="81"/>
      <c r="NWE956" s="75"/>
      <c r="NWF956" s="81"/>
      <c r="NWG956" s="75"/>
      <c r="NWH956" s="81"/>
      <c r="NWI956" s="75"/>
      <c r="NWJ956" s="81"/>
      <c r="NWK956" s="75"/>
      <c r="NWL956" s="81"/>
      <c r="NWM956" s="75"/>
      <c r="NWN956" s="81"/>
      <c r="NWO956" s="75"/>
      <c r="NWP956" s="81"/>
      <c r="NWQ956" s="75"/>
      <c r="NWR956" s="81"/>
      <c r="NWS956" s="75"/>
      <c r="NWT956" s="81"/>
      <c r="NWU956" s="75"/>
      <c r="NWV956" s="81"/>
      <c r="NWW956" s="75"/>
      <c r="NWX956" s="81"/>
      <c r="NWY956" s="75"/>
      <c r="NWZ956" s="81"/>
      <c r="NXA956" s="75"/>
      <c r="NXB956" s="81"/>
      <c r="NXC956" s="75"/>
      <c r="NXD956" s="81"/>
      <c r="NXE956" s="75"/>
      <c r="NXF956" s="81"/>
      <c r="NXG956" s="75"/>
      <c r="NXH956" s="81"/>
      <c r="NXI956" s="75"/>
      <c r="NXJ956" s="81"/>
      <c r="NXK956" s="75"/>
      <c r="NXL956" s="81"/>
      <c r="NXM956" s="75"/>
      <c r="NXN956" s="81"/>
      <c r="NXO956" s="75"/>
      <c r="NXP956" s="81"/>
      <c r="NXQ956" s="75"/>
      <c r="NXR956" s="81"/>
      <c r="NXS956" s="75"/>
      <c r="NXT956" s="81"/>
      <c r="NXU956" s="75"/>
      <c r="NXV956" s="81"/>
      <c r="NXW956" s="75"/>
      <c r="NXX956" s="81"/>
      <c r="NXY956" s="75"/>
      <c r="NXZ956" s="81"/>
      <c r="NYA956" s="75"/>
      <c r="NYB956" s="81"/>
      <c r="NYC956" s="75"/>
      <c r="NYD956" s="81"/>
      <c r="NYE956" s="75"/>
      <c r="NYF956" s="81"/>
      <c r="NYG956" s="75"/>
      <c r="NYH956" s="81"/>
      <c r="NYI956" s="75"/>
      <c r="NYJ956" s="81"/>
      <c r="NYK956" s="75"/>
      <c r="NYL956" s="81"/>
      <c r="NYM956" s="75"/>
      <c r="NYN956" s="81"/>
      <c r="NYO956" s="75"/>
      <c r="NYP956" s="81"/>
      <c r="NYQ956" s="75"/>
      <c r="NYR956" s="81"/>
      <c r="NYS956" s="75"/>
      <c r="NYT956" s="81"/>
      <c r="NYU956" s="75"/>
      <c r="NYV956" s="81"/>
      <c r="NYW956" s="75"/>
      <c r="NYX956" s="81"/>
      <c r="NYY956" s="75"/>
      <c r="NYZ956" s="81"/>
      <c r="NZA956" s="75"/>
      <c r="NZB956" s="81"/>
      <c r="NZC956" s="75"/>
      <c r="NZD956" s="81"/>
      <c r="NZE956" s="75"/>
      <c r="NZF956" s="81"/>
      <c r="NZG956" s="75"/>
      <c r="NZH956" s="81"/>
      <c r="NZI956" s="75"/>
      <c r="NZJ956" s="81"/>
      <c r="NZK956" s="75"/>
      <c r="NZL956" s="81"/>
      <c r="NZM956" s="75"/>
      <c r="NZN956" s="81"/>
      <c r="NZO956" s="75"/>
      <c r="NZP956" s="81"/>
      <c r="NZQ956" s="75"/>
      <c r="NZR956" s="81"/>
      <c r="NZS956" s="75"/>
      <c r="NZT956" s="81"/>
      <c r="NZU956" s="75"/>
      <c r="NZV956" s="81"/>
      <c r="NZW956" s="75"/>
      <c r="NZX956" s="81"/>
      <c r="NZY956" s="75"/>
      <c r="NZZ956" s="81"/>
      <c r="OAA956" s="75"/>
      <c r="OAB956" s="81"/>
      <c r="OAC956" s="75"/>
      <c r="OAD956" s="81"/>
      <c r="OAE956" s="75"/>
      <c r="OAF956" s="81"/>
      <c r="OAG956" s="75"/>
      <c r="OAH956" s="81"/>
      <c r="OAI956" s="75"/>
      <c r="OAJ956" s="81"/>
      <c r="OAK956" s="75"/>
      <c r="OAL956" s="81"/>
      <c r="OAM956" s="75"/>
      <c r="OAN956" s="81"/>
      <c r="OAO956" s="75"/>
      <c r="OAP956" s="81"/>
      <c r="OAQ956" s="75"/>
      <c r="OAR956" s="81"/>
      <c r="OAS956" s="75"/>
      <c r="OAT956" s="81"/>
      <c r="OAU956" s="75"/>
      <c r="OAV956" s="81"/>
      <c r="OAW956" s="75"/>
      <c r="OAX956" s="81"/>
      <c r="OAY956" s="75"/>
      <c r="OAZ956" s="81"/>
      <c r="OBA956" s="75"/>
      <c r="OBB956" s="81"/>
      <c r="OBC956" s="75"/>
      <c r="OBD956" s="81"/>
      <c r="OBE956" s="75"/>
      <c r="OBF956" s="81"/>
      <c r="OBG956" s="75"/>
      <c r="OBH956" s="81"/>
      <c r="OBI956" s="75"/>
      <c r="OBJ956" s="81"/>
      <c r="OBK956" s="75"/>
      <c r="OBL956" s="81"/>
      <c r="OBM956" s="75"/>
      <c r="OBN956" s="81"/>
      <c r="OBO956" s="75"/>
      <c r="OBP956" s="81"/>
      <c r="OBQ956" s="75"/>
      <c r="OBR956" s="81"/>
      <c r="OBS956" s="75"/>
      <c r="OBT956" s="81"/>
      <c r="OBU956" s="75"/>
      <c r="OBV956" s="81"/>
      <c r="OBW956" s="75"/>
      <c r="OBX956" s="81"/>
      <c r="OBY956" s="75"/>
      <c r="OBZ956" s="81"/>
      <c r="OCA956" s="75"/>
      <c r="OCB956" s="81"/>
      <c r="OCC956" s="75"/>
      <c r="OCD956" s="81"/>
      <c r="OCE956" s="75"/>
      <c r="OCF956" s="81"/>
      <c r="OCG956" s="75"/>
      <c r="OCH956" s="81"/>
      <c r="OCI956" s="75"/>
      <c r="OCJ956" s="81"/>
      <c r="OCK956" s="75"/>
      <c r="OCL956" s="81"/>
      <c r="OCM956" s="75"/>
      <c r="OCN956" s="81"/>
      <c r="OCO956" s="75"/>
      <c r="OCP956" s="81"/>
      <c r="OCQ956" s="75"/>
      <c r="OCR956" s="81"/>
      <c r="OCS956" s="75"/>
      <c r="OCT956" s="81"/>
      <c r="OCU956" s="75"/>
      <c r="OCV956" s="81"/>
      <c r="OCW956" s="75"/>
      <c r="OCX956" s="81"/>
      <c r="OCY956" s="75"/>
      <c r="OCZ956" s="81"/>
      <c r="ODA956" s="75"/>
      <c r="ODB956" s="81"/>
      <c r="ODC956" s="75"/>
      <c r="ODD956" s="81"/>
      <c r="ODE956" s="75"/>
      <c r="ODF956" s="81"/>
      <c r="ODG956" s="75"/>
      <c r="ODH956" s="81"/>
      <c r="ODI956" s="75"/>
      <c r="ODJ956" s="81"/>
      <c r="ODK956" s="75"/>
      <c r="ODL956" s="81"/>
      <c r="ODM956" s="75"/>
      <c r="ODN956" s="81"/>
      <c r="ODO956" s="75"/>
      <c r="ODP956" s="81"/>
      <c r="ODQ956" s="75"/>
      <c r="ODR956" s="81"/>
      <c r="ODS956" s="75"/>
      <c r="ODT956" s="81"/>
      <c r="ODU956" s="75"/>
      <c r="ODV956" s="81"/>
      <c r="ODW956" s="75"/>
      <c r="ODX956" s="81"/>
      <c r="ODY956" s="75"/>
      <c r="ODZ956" s="81"/>
      <c r="OEA956" s="75"/>
      <c r="OEB956" s="81"/>
      <c r="OEC956" s="75"/>
      <c r="OED956" s="81"/>
      <c r="OEE956" s="75"/>
      <c r="OEF956" s="81"/>
      <c r="OEG956" s="75"/>
      <c r="OEH956" s="81"/>
      <c r="OEI956" s="75"/>
      <c r="OEJ956" s="81"/>
      <c r="OEK956" s="75"/>
      <c r="OEL956" s="81"/>
      <c r="OEM956" s="75"/>
      <c r="OEN956" s="81"/>
      <c r="OEO956" s="75"/>
      <c r="OEP956" s="81"/>
      <c r="OEQ956" s="75"/>
      <c r="OER956" s="81"/>
      <c r="OES956" s="75"/>
      <c r="OET956" s="81"/>
      <c r="OEU956" s="75"/>
      <c r="OEV956" s="81"/>
      <c r="OEW956" s="75"/>
      <c r="OEX956" s="81"/>
      <c r="OEY956" s="75"/>
      <c r="OEZ956" s="81"/>
      <c r="OFA956" s="75"/>
      <c r="OFB956" s="81"/>
      <c r="OFC956" s="75"/>
      <c r="OFD956" s="81"/>
      <c r="OFE956" s="75"/>
      <c r="OFF956" s="81"/>
      <c r="OFG956" s="75"/>
      <c r="OFH956" s="81"/>
      <c r="OFI956" s="75"/>
      <c r="OFJ956" s="81"/>
      <c r="OFK956" s="75"/>
      <c r="OFL956" s="81"/>
      <c r="OFM956" s="75"/>
      <c r="OFN956" s="81"/>
      <c r="OFO956" s="75"/>
      <c r="OFP956" s="81"/>
      <c r="OFQ956" s="75"/>
      <c r="OFR956" s="81"/>
      <c r="OFS956" s="75"/>
      <c r="OFT956" s="81"/>
      <c r="OFU956" s="75"/>
      <c r="OFV956" s="81"/>
      <c r="OFW956" s="75"/>
      <c r="OFX956" s="81"/>
      <c r="OFY956" s="75"/>
      <c r="OFZ956" s="81"/>
      <c r="OGA956" s="75"/>
      <c r="OGB956" s="81"/>
      <c r="OGC956" s="75"/>
      <c r="OGD956" s="81"/>
      <c r="OGE956" s="75"/>
      <c r="OGF956" s="81"/>
      <c r="OGG956" s="75"/>
      <c r="OGH956" s="81"/>
      <c r="OGI956" s="75"/>
      <c r="OGJ956" s="81"/>
      <c r="OGK956" s="75"/>
      <c r="OGL956" s="81"/>
      <c r="OGM956" s="75"/>
      <c r="OGN956" s="81"/>
      <c r="OGO956" s="75"/>
      <c r="OGP956" s="81"/>
      <c r="OGQ956" s="75"/>
      <c r="OGR956" s="81"/>
      <c r="OGS956" s="75"/>
      <c r="OGT956" s="81"/>
      <c r="OGU956" s="75"/>
      <c r="OGV956" s="81"/>
      <c r="OGW956" s="75"/>
      <c r="OGX956" s="81"/>
      <c r="OGY956" s="75"/>
      <c r="OGZ956" s="81"/>
      <c r="OHA956" s="75"/>
      <c r="OHB956" s="81"/>
      <c r="OHC956" s="75"/>
      <c r="OHD956" s="81"/>
      <c r="OHE956" s="75"/>
      <c r="OHF956" s="81"/>
      <c r="OHG956" s="75"/>
      <c r="OHH956" s="81"/>
      <c r="OHI956" s="75"/>
      <c r="OHJ956" s="81"/>
      <c r="OHK956" s="75"/>
      <c r="OHL956" s="81"/>
      <c r="OHM956" s="75"/>
      <c r="OHN956" s="81"/>
      <c r="OHO956" s="75"/>
      <c r="OHP956" s="81"/>
      <c r="OHQ956" s="75"/>
      <c r="OHR956" s="81"/>
      <c r="OHS956" s="75"/>
      <c r="OHT956" s="81"/>
      <c r="OHU956" s="75"/>
      <c r="OHV956" s="81"/>
      <c r="OHW956" s="75"/>
      <c r="OHX956" s="81"/>
      <c r="OHY956" s="75"/>
      <c r="OHZ956" s="81"/>
      <c r="OIA956" s="75"/>
      <c r="OIB956" s="81"/>
      <c r="OIC956" s="75"/>
      <c r="OID956" s="81"/>
      <c r="OIE956" s="75"/>
      <c r="OIF956" s="81"/>
      <c r="OIG956" s="75"/>
      <c r="OIH956" s="81"/>
      <c r="OII956" s="75"/>
      <c r="OIJ956" s="81"/>
      <c r="OIK956" s="75"/>
      <c r="OIL956" s="81"/>
      <c r="OIM956" s="75"/>
      <c r="OIN956" s="81"/>
      <c r="OIO956" s="75"/>
      <c r="OIP956" s="81"/>
      <c r="OIQ956" s="75"/>
      <c r="OIR956" s="81"/>
      <c r="OIS956" s="75"/>
      <c r="OIT956" s="81"/>
      <c r="OIU956" s="75"/>
      <c r="OIV956" s="81"/>
      <c r="OIW956" s="75"/>
      <c r="OIX956" s="81"/>
      <c r="OIY956" s="75"/>
      <c r="OIZ956" s="81"/>
      <c r="OJA956" s="75"/>
      <c r="OJB956" s="81"/>
      <c r="OJC956" s="75"/>
      <c r="OJD956" s="81"/>
      <c r="OJE956" s="75"/>
      <c r="OJF956" s="81"/>
      <c r="OJG956" s="75"/>
      <c r="OJH956" s="81"/>
      <c r="OJI956" s="75"/>
      <c r="OJJ956" s="81"/>
      <c r="OJK956" s="75"/>
      <c r="OJL956" s="81"/>
      <c r="OJM956" s="75"/>
      <c r="OJN956" s="81"/>
      <c r="OJO956" s="75"/>
      <c r="OJP956" s="81"/>
      <c r="OJQ956" s="75"/>
      <c r="OJR956" s="81"/>
      <c r="OJS956" s="75"/>
      <c r="OJT956" s="81"/>
      <c r="OJU956" s="75"/>
      <c r="OJV956" s="81"/>
      <c r="OJW956" s="75"/>
      <c r="OJX956" s="81"/>
      <c r="OJY956" s="75"/>
      <c r="OJZ956" s="81"/>
      <c r="OKA956" s="75"/>
      <c r="OKB956" s="81"/>
      <c r="OKC956" s="75"/>
      <c r="OKD956" s="81"/>
      <c r="OKE956" s="75"/>
      <c r="OKF956" s="81"/>
      <c r="OKG956" s="75"/>
      <c r="OKH956" s="81"/>
      <c r="OKI956" s="75"/>
      <c r="OKJ956" s="81"/>
      <c r="OKK956" s="75"/>
      <c r="OKL956" s="81"/>
      <c r="OKM956" s="75"/>
      <c r="OKN956" s="81"/>
      <c r="OKO956" s="75"/>
      <c r="OKP956" s="81"/>
      <c r="OKQ956" s="75"/>
      <c r="OKR956" s="81"/>
      <c r="OKS956" s="75"/>
      <c r="OKT956" s="81"/>
      <c r="OKU956" s="75"/>
      <c r="OKV956" s="81"/>
      <c r="OKW956" s="75"/>
      <c r="OKX956" s="81"/>
      <c r="OKY956" s="75"/>
      <c r="OKZ956" s="81"/>
      <c r="OLA956" s="75"/>
      <c r="OLB956" s="81"/>
      <c r="OLC956" s="75"/>
      <c r="OLD956" s="81"/>
      <c r="OLE956" s="75"/>
      <c r="OLF956" s="81"/>
      <c r="OLG956" s="75"/>
      <c r="OLH956" s="81"/>
      <c r="OLI956" s="75"/>
      <c r="OLJ956" s="81"/>
      <c r="OLK956" s="75"/>
      <c r="OLL956" s="81"/>
      <c r="OLM956" s="75"/>
      <c r="OLN956" s="81"/>
      <c r="OLO956" s="75"/>
      <c r="OLP956" s="81"/>
      <c r="OLQ956" s="75"/>
      <c r="OLR956" s="81"/>
      <c r="OLS956" s="75"/>
      <c r="OLT956" s="81"/>
      <c r="OLU956" s="75"/>
      <c r="OLV956" s="81"/>
      <c r="OLW956" s="75"/>
      <c r="OLX956" s="81"/>
      <c r="OLY956" s="75"/>
      <c r="OLZ956" s="81"/>
      <c r="OMA956" s="75"/>
      <c r="OMB956" s="81"/>
      <c r="OMC956" s="75"/>
      <c r="OMD956" s="81"/>
      <c r="OME956" s="75"/>
      <c r="OMF956" s="81"/>
      <c r="OMG956" s="75"/>
      <c r="OMH956" s="81"/>
      <c r="OMI956" s="75"/>
      <c r="OMJ956" s="81"/>
      <c r="OMK956" s="75"/>
      <c r="OML956" s="81"/>
      <c r="OMM956" s="75"/>
      <c r="OMN956" s="81"/>
      <c r="OMO956" s="75"/>
      <c r="OMP956" s="81"/>
      <c r="OMQ956" s="75"/>
      <c r="OMR956" s="81"/>
      <c r="OMS956" s="75"/>
      <c r="OMT956" s="81"/>
      <c r="OMU956" s="75"/>
      <c r="OMV956" s="81"/>
      <c r="OMW956" s="75"/>
      <c r="OMX956" s="81"/>
      <c r="OMY956" s="75"/>
      <c r="OMZ956" s="81"/>
      <c r="ONA956" s="75"/>
      <c r="ONB956" s="81"/>
      <c r="ONC956" s="75"/>
      <c r="OND956" s="81"/>
      <c r="ONE956" s="75"/>
      <c r="ONF956" s="81"/>
      <c r="ONG956" s="75"/>
      <c r="ONH956" s="81"/>
      <c r="ONI956" s="75"/>
      <c r="ONJ956" s="81"/>
      <c r="ONK956" s="75"/>
      <c r="ONL956" s="81"/>
      <c r="ONM956" s="75"/>
      <c r="ONN956" s="81"/>
      <c r="ONO956" s="75"/>
      <c r="ONP956" s="81"/>
      <c r="ONQ956" s="75"/>
      <c r="ONR956" s="81"/>
      <c r="ONS956" s="75"/>
      <c r="ONT956" s="81"/>
      <c r="ONU956" s="75"/>
      <c r="ONV956" s="81"/>
      <c r="ONW956" s="75"/>
      <c r="ONX956" s="81"/>
      <c r="ONY956" s="75"/>
      <c r="ONZ956" s="81"/>
      <c r="OOA956" s="75"/>
      <c r="OOB956" s="81"/>
      <c r="OOC956" s="75"/>
      <c r="OOD956" s="81"/>
      <c r="OOE956" s="75"/>
      <c r="OOF956" s="81"/>
      <c r="OOG956" s="75"/>
      <c r="OOH956" s="81"/>
      <c r="OOI956" s="75"/>
      <c r="OOJ956" s="81"/>
      <c r="OOK956" s="75"/>
      <c r="OOL956" s="81"/>
      <c r="OOM956" s="75"/>
      <c r="OON956" s="81"/>
      <c r="OOO956" s="75"/>
      <c r="OOP956" s="81"/>
      <c r="OOQ956" s="75"/>
      <c r="OOR956" s="81"/>
      <c r="OOS956" s="75"/>
      <c r="OOT956" s="81"/>
      <c r="OOU956" s="75"/>
      <c r="OOV956" s="81"/>
      <c r="OOW956" s="75"/>
      <c r="OOX956" s="81"/>
      <c r="OOY956" s="75"/>
      <c r="OOZ956" s="81"/>
      <c r="OPA956" s="75"/>
      <c r="OPB956" s="81"/>
      <c r="OPC956" s="75"/>
      <c r="OPD956" s="81"/>
      <c r="OPE956" s="75"/>
      <c r="OPF956" s="81"/>
      <c r="OPG956" s="75"/>
      <c r="OPH956" s="81"/>
      <c r="OPI956" s="75"/>
      <c r="OPJ956" s="81"/>
      <c r="OPK956" s="75"/>
      <c r="OPL956" s="81"/>
      <c r="OPM956" s="75"/>
      <c r="OPN956" s="81"/>
      <c r="OPO956" s="75"/>
      <c r="OPP956" s="81"/>
      <c r="OPQ956" s="75"/>
      <c r="OPR956" s="81"/>
      <c r="OPS956" s="75"/>
      <c r="OPT956" s="81"/>
      <c r="OPU956" s="75"/>
      <c r="OPV956" s="81"/>
      <c r="OPW956" s="75"/>
      <c r="OPX956" s="81"/>
      <c r="OPY956" s="75"/>
      <c r="OPZ956" s="81"/>
      <c r="OQA956" s="75"/>
      <c r="OQB956" s="81"/>
      <c r="OQC956" s="75"/>
      <c r="OQD956" s="81"/>
      <c r="OQE956" s="75"/>
      <c r="OQF956" s="81"/>
      <c r="OQG956" s="75"/>
      <c r="OQH956" s="81"/>
      <c r="OQI956" s="75"/>
      <c r="OQJ956" s="81"/>
      <c r="OQK956" s="75"/>
      <c r="OQL956" s="81"/>
      <c r="OQM956" s="75"/>
      <c r="OQN956" s="81"/>
      <c r="OQO956" s="75"/>
      <c r="OQP956" s="81"/>
      <c r="OQQ956" s="75"/>
      <c r="OQR956" s="81"/>
      <c r="OQS956" s="75"/>
      <c r="OQT956" s="81"/>
      <c r="OQU956" s="75"/>
      <c r="OQV956" s="81"/>
      <c r="OQW956" s="75"/>
      <c r="OQX956" s="81"/>
      <c r="OQY956" s="75"/>
      <c r="OQZ956" s="81"/>
      <c r="ORA956" s="75"/>
      <c r="ORB956" s="81"/>
      <c r="ORC956" s="75"/>
      <c r="ORD956" s="81"/>
      <c r="ORE956" s="75"/>
      <c r="ORF956" s="81"/>
      <c r="ORG956" s="75"/>
      <c r="ORH956" s="81"/>
      <c r="ORI956" s="75"/>
      <c r="ORJ956" s="81"/>
      <c r="ORK956" s="75"/>
      <c r="ORL956" s="81"/>
      <c r="ORM956" s="75"/>
      <c r="ORN956" s="81"/>
      <c r="ORO956" s="75"/>
      <c r="ORP956" s="81"/>
      <c r="ORQ956" s="75"/>
      <c r="ORR956" s="81"/>
      <c r="ORS956" s="75"/>
      <c r="ORT956" s="81"/>
      <c r="ORU956" s="75"/>
      <c r="ORV956" s="81"/>
      <c r="ORW956" s="75"/>
      <c r="ORX956" s="81"/>
      <c r="ORY956" s="75"/>
      <c r="ORZ956" s="81"/>
      <c r="OSA956" s="75"/>
      <c r="OSB956" s="81"/>
      <c r="OSC956" s="75"/>
      <c r="OSD956" s="81"/>
      <c r="OSE956" s="75"/>
      <c r="OSF956" s="81"/>
      <c r="OSG956" s="75"/>
      <c r="OSH956" s="81"/>
      <c r="OSI956" s="75"/>
      <c r="OSJ956" s="81"/>
      <c r="OSK956" s="75"/>
      <c r="OSL956" s="81"/>
      <c r="OSM956" s="75"/>
      <c r="OSN956" s="81"/>
      <c r="OSO956" s="75"/>
      <c r="OSP956" s="81"/>
      <c r="OSQ956" s="75"/>
      <c r="OSR956" s="81"/>
      <c r="OSS956" s="75"/>
      <c r="OST956" s="81"/>
      <c r="OSU956" s="75"/>
      <c r="OSV956" s="81"/>
      <c r="OSW956" s="75"/>
      <c r="OSX956" s="81"/>
      <c r="OSY956" s="75"/>
      <c r="OSZ956" s="81"/>
      <c r="OTA956" s="75"/>
      <c r="OTB956" s="81"/>
      <c r="OTC956" s="75"/>
      <c r="OTD956" s="81"/>
      <c r="OTE956" s="75"/>
      <c r="OTF956" s="81"/>
      <c r="OTG956" s="75"/>
      <c r="OTH956" s="81"/>
      <c r="OTI956" s="75"/>
      <c r="OTJ956" s="81"/>
      <c r="OTK956" s="75"/>
      <c r="OTL956" s="81"/>
      <c r="OTM956" s="75"/>
      <c r="OTN956" s="81"/>
      <c r="OTO956" s="75"/>
      <c r="OTP956" s="81"/>
      <c r="OTQ956" s="75"/>
      <c r="OTR956" s="81"/>
      <c r="OTS956" s="75"/>
      <c r="OTT956" s="81"/>
      <c r="OTU956" s="75"/>
      <c r="OTV956" s="81"/>
      <c r="OTW956" s="75"/>
      <c r="OTX956" s="81"/>
      <c r="OTY956" s="75"/>
      <c r="OTZ956" s="81"/>
      <c r="OUA956" s="75"/>
      <c r="OUB956" s="81"/>
      <c r="OUC956" s="75"/>
      <c r="OUD956" s="81"/>
      <c r="OUE956" s="75"/>
      <c r="OUF956" s="81"/>
      <c r="OUG956" s="75"/>
      <c r="OUH956" s="81"/>
      <c r="OUI956" s="75"/>
      <c r="OUJ956" s="81"/>
      <c r="OUK956" s="75"/>
      <c r="OUL956" s="81"/>
      <c r="OUM956" s="75"/>
      <c r="OUN956" s="81"/>
      <c r="OUO956" s="75"/>
      <c r="OUP956" s="81"/>
      <c r="OUQ956" s="75"/>
      <c r="OUR956" s="81"/>
      <c r="OUS956" s="75"/>
      <c r="OUT956" s="81"/>
      <c r="OUU956" s="75"/>
      <c r="OUV956" s="81"/>
      <c r="OUW956" s="75"/>
      <c r="OUX956" s="81"/>
      <c r="OUY956" s="75"/>
      <c r="OUZ956" s="81"/>
      <c r="OVA956" s="75"/>
      <c r="OVB956" s="81"/>
      <c r="OVC956" s="75"/>
      <c r="OVD956" s="81"/>
      <c r="OVE956" s="75"/>
      <c r="OVF956" s="81"/>
      <c r="OVG956" s="75"/>
      <c r="OVH956" s="81"/>
      <c r="OVI956" s="75"/>
      <c r="OVJ956" s="81"/>
      <c r="OVK956" s="75"/>
      <c r="OVL956" s="81"/>
      <c r="OVM956" s="75"/>
      <c r="OVN956" s="81"/>
      <c r="OVO956" s="75"/>
      <c r="OVP956" s="81"/>
      <c r="OVQ956" s="75"/>
      <c r="OVR956" s="81"/>
      <c r="OVS956" s="75"/>
      <c r="OVT956" s="81"/>
      <c r="OVU956" s="75"/>
      <c r="OVV956" s="81"/>
      <c r="OVW956" s="75"/>
      <c r="OVX956" s="81"/>
      <c r="OVY956" s="75"/>
      <c r="OVZ956" s="81"/>
      <c r="OWA956" s="75"/>
      <c r="OWB956" s="81"/>
      <c r="OWC956" s="75"/>
      <c r="OWD956" s="81"/>
      <c r="OWE956" s="75"/>
      <c r="OWF956" s="81"/>
      <c r="OWG956" s="75"/>
      <c r="OWH956" s="81"/>
      <c r="OWI956" s="75"/>
      <c r="OWJ956" s="81"/>
      <c r="OWK956" s="75"/>
      <c r="OWL956" s="81"/>
      <c r="OWM956" s="75"/>
      <c r="OWN956" s="81"/>
      <c r="OWO956" s="75"/>
      <c r="OWP956" s="81"/>
      <c r="OWQ956" s="75"/>
      <c r="OWR956" s="81"/>
      <c r="OWS956" s="75"/>
      <c r="OWT956" s="81"/>
      <c r="OWU956" s="75"/>
      <c r="OWV956" s="81"/>
      <c r="OWW956" s="75"/>
      <c r="OWX956" s="81"/>
      <c r="OWY956" s="75"/>
      <c r="OWZ956" s="81"/>
      <c r="OXA956" s="75"/>
      <c r="OXB956" s="81"/>
      <c r="OXC956" s="75"/>
      <c r="OXD956" s="81"/>
      <c r="OXE956" s="75"/>
      <c r="OXF956" s="81"/>
      <c r="OXG956" s="75"/>
      <c r="OXH956" s="81"/>
      <c r="OXI956" s="75"/>
      <c r="OXJ956" s="81"/>
      <c r="OXK956" s="75"/>
      <c r="OXL956" s="81"/>
      <c r="OXM956" s="75"/>
      <c r="OXN956" s="81"/>
      <c r="OXO956" s="75"/>
      <c r="OXP956" s="81"/>
      <c r="OXQ956" s="75"/>
      <c r="OXR956" s="81"/>
      <c r="OXS956" s="75"/>
      <c r="OXT956" s="81"/>
      <c r="OXU956" s="75"/>
      <c r="OXV956" s="81"/>
      <c r="OXW956" s="75"/>
      <c r="OXX956" s="81"/>
      <c r="OXY956" s="75"/>
      <c r="OXZ956" s="81"/>
      <c r="OYA956" s="75"/>
      <c r="OYB956" s="81"/>
      <c r="OYC956" s="75"/>
      <c r="OYD956" s="81"/>
      <c r="OYE956" s="75"/>
      <c r="OYF956" s="81"/>
      <c r="OYG956" s="75"/>
      <c r="OYH956" s="81"/>
      <c r="OYI956" s="75"/>
      <c r="OYJ956" s="81"/>
      <c r="OYK956" s="75"/>
      <c r="OYL956" s="81"/>
      <c r="OYM956" s="75"/>
      <c r="OYN956" s="81"/>
      <c r="OYO956" s="75"/>
      <c r="OYP956" s="81"/>
      <c r="OYQ956" s="75"/>
      <c r="OYR956" s="81"/>
      <c r="OYS956" s="75"/>
      <c r="OYT956" s="81"/>
      <c r="OYU956" s="75"/>
      <c r="OYV956" s="81"/>
      <c r="OYW956" s="75"/>
      <c r="OYX956" s="81"/>
      <c r="OYY956" s="75"/>
      <c r="OYZ956" s="81"/>
      <c r="OZA956" s="75"/>
      <c r="OZB956" s="81"/>
      <c r="OZC956" s="75"/>
      <c r="OZD956" s="81"/>
      <c r="OZE956" s="75"/>
      <c r="OZF956" s="81"/>
      <c r="OZG956" s="75"/>
      <c r="OZH956" s="81"/>
      <c r="OZI956" s="75"/>
      <c r="OZJ956" s="81"/>
      <c r="OZK956" s="75"/>
      <c r="OZL956" s="81"/>
      <c r="OZM956" s="75"/>
      <c r="OZN956" s="81"/>
      <c r="OZO956" s="75"/>
      <c r="OZP956" s="81"/>
      <c r="OZQ956" s="75"/>
      <c r="OZR956" s="81"/>
      <c r="OZS956" s="75"/>
      <c r="OZT956" s="81"/>
      <c r="OZU956" s="75"/>
      <c r="OZV956" s="81"/>
      <c r="OZW956" s="75"/>
      <c r="OZX956" s="81"/>
      <c r="OZY956" s="75"/>
      <c r="OZZ956" s="81"/>
      <c r="PAA956" s="75"/>
      <c r="PAB956" s="81"/>
      <c r="PAC956" s="75"/>
      <c r="PAD956" s="81"/>
      <c r="PAE956" s="75"/>
      <c r="PAF956" s="81"/>
      <c r="PAG956" s="75"/>
      <c r="PAH956" s="81"/>
      <c r="PAI956" s="75"/>
      <c r="PAJ956" s="81"/>
      <c r="PAK956" s="75"/>
      <c r="PAL956" s="81"/>
      <c r="PAM956" s="75"/>
      <c r="PAN956" s="81"/>
      <c r="PAO956" s="75"/>
      <c r="PAP956" s="81"/>
      <c r="PAQ956" s="75"/>
      <c r="PAR956" s="81"/>
      <c r="PAS956" s="75"/>
      <c r="PAT956" s="81"/>
      <c r="PAU956" s="75"/>
      <c r="PAV956" s="81"/>
      <c r="PAW956" s="75"/>
      <c r="PAX956" s="81"/>
      <c r="PAY956" s="75"/>
      <c r="PAZ956" s="81"/>
      <c r="PBA956" s="75"/>
      <c r="PBB956" s="81"/>
      <c r="PBC956" s="75"/>
      <c r="PBD956" s="81"/>
      <c r="PBE956" s="75"/>
      <c r="PBF956" s="81"/>
      <c r="PBG956" s="75"/>
      <c r="PBH956" s="81"/>
      <c r="PBI956" s="75"/>
      <c r="PBJ956" s="81"/>
      <c r="PBK956" s="75"/>
      <c r="PBL956" s="81"/>
      <c r="PBM956" s="75"/>
      <c r="PBN956" s="81"/>
      <c r="PBO956" s="75"/>
      <c r="PBP956" s="81"/>
      <c r="PBQ956" s="75"/>
      <c r="PBR956" s="81"/>
      <c r="PBS956" s="75"/>
      <c r="PBT956" s="81"/>
      <c r="PBU956" s="75"/>
      <c r="PBV956" s="81"/>
      <c r="PBW956" s="75"/>
      <c r="PBX956" s="81"/>
      <c r="PBY956" s="75"/>
      <c r="PBZ956" s="81"/>
      <c r="PCA956" s="75"/>
      <c r="PCB956" s="81"/>
      <c r="PCC956" s="75"/>
      <c r="PCD956" s="81"/>
      <c r="PCE956" s="75"/>
      <c r="PCF956" s="81"/>
      <c r="PCG956" s="75"/>
      <c r="PCH956" s="81"/>
      <c r="PCI956" s="75"/>
      <c r="PCJ956" s="81"/>
      <c r="PCK956" s="75"/>
      <c r="PCL956" s="81"/>
      <c r="PCM956" s="75"/>
      <c r="PCN956" s="81"/>
      <c r="PCO956" s="75"/>
      <c r="PCP956" s="81"/>
      <c r="PCQ956" s="75"/>
      <c r="PCR956" s="81"/>
      <c r="PCS956" s="75"/>
      <c r="PCT956" s="81"/>
      <c r="PCU956" s="75"/>
      <c r="PCV956" s="81"/>
      <c r="PCW956" s="75"/>
      <c r="PCX956" s="81"/>
      <c r="PCY956" s="75"/>
      <c r="PCZ956" s="81"/>
      <c r="PDA956" s="75"/>
      <c r="PDB956" s="81"/>
      <c r="PDC956" s="75"/>
      <c r="PDD956" s="81"/>
      <c r="PDE956" s="75"/>
      <c r="PDF956" s="81"/>
      <c r="PDG956" s="75"/>
      <c r="PDH956" s="81"/>
      <c r="PDI956" s="75"/>
      <c r="PDJ956" s="81"/>
      <c r="PDK956" s="75"/>
      <c r="PDL956" s="81"/>
      <c r="PDM956" s="75"/>
      <c r="PDN956" s="81"/>
      <c r="PDO956" s="75"/>
      <c r="PDP956" s="81"/>
      <c r="PDQ956" s="75"/>
      <c r="PDR956" s="81"/>
      <c r="PDS956" s="75"/>
      <c r="PDT956" s="81"/>
      <c r="PDU956" s="75"/>
      <c r="PDV956" s="81"/>
      <c r="PDW956" s="75"/>
      <c r="PDX956" s="81"/>
      <c r="PDY956" s="75"/>
      <c r="PDZ956" s="81"/>
      <c r="PEA956" s="75"/>
      <c r="PEB956" s="81"/>
      <c r="PEC956" s="75"/>
      <c r="PED956" s="81"/>
      <c r="PEE956" s="75"/>
      <c r="PEF956" s="81"/>
      <c r="PEG956" s="75"/>
      <c r="PEH956" s="81"/>
      <c r="PEI956" s="75"/>
      <c r="PEJ956" s="81"/>
      <c r="PEK956" s="75"/>
      <c r="PEL956" s="81"/>
      <c r="PEM956" s="75"/>
      <c r="PEN956" s="81"/>
      <c r="PEO956" s="75"/>
      <c r="PEP956" s="81"/>
      <c r="PEQ956" s="75"/>
      <c r="PER956" s="81"/>
      <c r="PES956" s="75"/>
      <c r="PET956" s="81"/>
      <c r="PEU956" s="75"/>
      <c r="PEV956" s="81"/>
      <c r="PEW956" s="75"/>
      <c r="PEX956" s="81"/>
      <c r="PEY956" s="75"/>
      <c r="PEZ956" s="81"/>
      <c r="PFA956" s="75"/>
      <c r="PFB956" s="81"/>
      <c r="PFC956" s="75"/>
      <c r="PFD956" s="81"/>
      <c r="PFE956" s="75"/>
      <c r="PFF956" s="81"/>
      <c r="PFG956" s="75"/>
      <c r="PFH956" s="81"/>
      <c r="PFI956" s="75"/>
      <c r="PFJ956" s="81"/>
      <c r="PFK956" s="75"/>
      <c r="PFL956" s="81"/>
      <c r="PFM956" s="75"/>
      <c r="PFN956" s="81"/>
      <c r="PFO956" s="75"/>
      <c r="PFP956" s="81"/>
      <c r="PFQ956" s="75"/>
      <c r="PFR956" s="81"/>
      <c r="PFS956" s="75"/>
      <c r="PFT956" s="81"/>
      <c r="PFU956" s="75"/>
      <c r="PFV956" s="81"/>
      <c r="PFW956" s="75"/>
      <c r="PFX956" s="81"/>
      <c r="PFY956" s="75"/>
      <c r="PFZ956" s="81"/>
      <c r="PGA956" s="75"/>
      <c r="PGB956" s="81"/>
      <c r="PGC956" s="75"/>
      <c r="PGD956" s="81"/>
      <c r="PGE956" s="75"/>
      <c r="PGF956" s="81"/>
      <c r="PGG956" s="75"/>
      <c r="PGH956" s="81"/>
      <c r="PGI956" s="75"/>
      <c r="PGJ956" s="81"/>
      <c r="PGK956" s="75"/>
      <c r="PGL956" s="81"/>
      <c r="PGM956" s="75"/>
      <c r="PGN956" s="81"/>
      <c r="PGO956" s="75"/>
      <c r="PGP956" s="81"/>
      <c r="PGQ956" s="75"/>
      <c r="PGR956" s="81"/>
      <c r="PGS956" s="75"/>
      <c r="PGT956" s="81"/>
      <c r="PGU956" s="75"/>
      <c r="PGV956" s="81"/>
      <c r="PGW956" s="75"/>
      <c r="PGX956" s="81"/>
      <c r="PGY956" s="75"/>
      <c r="PGZ956" s="81"/>
      <c r="PHA956" s="75"/>
      <c r="PHB956" s="81"/>
      <c r="PHC956" s="75"/>
      <c r="PHD956" s="81"/>
      <c r="PHE956" s="75"/>
      <c r="PHF956" s="81"/>
      <c r="PHG956" s="75"/>
      <c r="PHH956" s="81"/>
      <c r="PHI956" s="75"/>
      <c r="PHJ956" s="81"/>
      <c r="PHK956" s="75"/>
      <c r="PHL956" s="81"/>
      <c r="PHM956" s="75"/>
      <c r="PHN956" s="81"/>
      <c r="PHO956" s="75"/>
      <c r="PHP956" s="81"/>
      <c r="PHQ956" s="75"/>
      <c r="PHR956" s="81"/>
      <c r="PHS956" s="75"/>
      <c r="PHT956" s="81"/>
      <c r="PHU956" s="75"/>
      <c r="PHV956" s="81"/>
      <c r="PHW956" s="75"/>
      <c r="PHX956" s="81"/>
      <c r="PHY956" s="75"/>
      <c r="PHZ956" s="81"/>
      <c r="PIA956" s="75"/>
      <c r="PIB956" s="81"/>
      <c r="PIC956" s="75"/>
      <c r="PID956" s="81"/>
      <c r="PIE956" s="75"/>
      <c r="PIF956" s="81"/>
      <c r="PIG956" s="75"/>
      <c r="PIH956" s="81"/>
      <c r="PII956" s="75"/>
      <c r="PIJ956" s="81"/>
      <c r="PIK956" s="75"/>
      <c r="PIL956" s="81"/>
      <c r="PIM956" s="75"/>
      <c r="PIN956" s="81"/>
      <c r="PIO956" s="75"/>
      <c r="PIP956" s="81"/>
      <c r="PIQ956" s="75"/>
      <c r="PIR956" s="81"/>
      <c r="PIS956" s="75"/>
      <c r="PIT956" s="81"/>
      <c r="PIU956" s="75"/>
      <c r="PIV956" s="81"/>
      <c r="PIW956" s="75"/>
      <c r="PIX956" s="81"/>
      <c r="PIY956" s="75"/>
      <c r="PIZ956" s="81"/>
      <c r="PJA956" s="75"/>
      <c r="PJB956" s="81"/>
      <c r="PJC956" s="75"/>
      <c r="PJD956" s="81"/>
      <c r="PJE956" s="75"/>
      <c r="PJF956" s="81"/>
      <c r="PJG956" s="75"/>
      <c r="PJH956" s="81"/>
      <c r="PJI956" s="75"/>
      <c r="PJJ956" s="81"/>
      <c r="PJK956" s="75"/>
      <c r="PJL956" s="81"/>
      <c r="PJM956" s="75"/>
      <c r="PJN956" s="81"/>
      <c r="PJO956" s="75"/>
      <c r="PJP956" s="81"/>
      <c r="PJQ956" s="75"/>
      <c r="PJR956" s="81"/>
      <c r="PJS956" s="75"/>
      <c r="PJT956" s="81"/>
      <c r="PJU956" s="75"/>
      <c r="PJV956" s="81"/>
      <c r="PJW956" s="75"/>
      <c r="PJX956" s="81"/>
      <c r="PJY956" s="75"/>
      <c r="PJZ956" s="81"/>
      <c r="PKA956" s="75"/>
      <c r="PKB956" s="81"/>
      <c r="PKC956" s="75"/>
      <c r="PKD956" s="81"/>
      <c r="PKE956" s="75"/>
      <c r="PKF956" s="81"/>
      <c r="PKG956" s="75"/>
      <c r="PKH956" s="81"/>
      <c r="PKI956" s="75"/>
      <c r="PKJ956" s="81"/>
      <c r="PKK956" s="75"/>
      <c r="PKL956" s="81"/>
      <c r="PKM956" s="75"/>
      <c r="PKN956" s="81"/>
      <c r="PKO956" s="75"/>
      <c r="PKP956" s="81"/>
      <c r="PKQ956" s="75"/>
      <c r="PKR956" s="81"/>
      <c r="PKS956" s="75"/>
      <c r="PKT956" s="81"/>
      <c r="PKU956" s="75"/>
      <c r="PKV956" s="81"/>
      <c r="PKW956" s="75"/>
      <c r="PKX956" s="81"/>
      <c r="PKY956" s="75"/>
      <c r="PKZ956" s="81"/>
      <c r="PLA956" s="75"/>
      <c r="PLB956" s="81"/>
      <c r="PLC956" s="75"/>
      <c r="PLD956" s="81"/>
      <c r="PLE956" s="75"/>
      <c r="PLF956" s="81"/>
      <c r="PLG956" s="75"/>
      <c r="PLH956" s="81"/>
      <c r="PLI956" s="75"/>
      <c r="PLJ956" s="81"/>
      <c r="PLK956" s="75"/>
      <c r="PLL956" s="81"/>
      <c r="PLM956" s="75"/>
      <c r="PLN956" s="81"/>
      <c r="PLO956" s="75"/>
      <c r="PLP956" s="81"/>
      <c r="PLQ956" s="75"/>
      <c r="PLR956" s="81"/>
      <c r="PLS956" s="75"/>
      <c r="PLT956" s="81"/>
      <c r="PLU956" s="75"/>
      <c r="PLV956" s="81"/>
      <c r="PLW956" s="75"/>
      <c r="PLX956" s="81"/>
      <c r="PLY956" s="75"/>
      <c r="PLZ956" s="81"/>
      <c r="PMA956" s="75"/>
      <c r="PMB956" s="81"/>
      <c r="PMC956" s="75"/>
      <c r="PMD956" s="81"/>
      <c r="PME956" s="75"/>
      <c r="PMF956" s="81"/>
      <c r="PMG956" s="75"/>
      <c r="PMH956" s="81"/>
      <c r="PMI956" s="75"/>
      <c r="PMJ956" s="81"/>
      <c r="PMK956" s="75"/>
      <c r="PML956" s="81"/>
      <c r="PMM956" s="75"/>
      <c r="PMN956" s="81"/>
      <c r="PMO956" s="75"/>
      <c r="PMP956" s="81"/>
      <c r="PMQ956" s="75"/>
      <c r="PMR956" s="81"/>
      <c r="PMS956" s="75"/>
      <c r="PMT956" s="81"/>
      <c r="PMU956" s="75"/>
      <c r="PMV956" s="81"/>
      <c r="PMW956" s="75"/>
      <c r="PMX956" s="81"/>
      <c r="PMY956" s="75"/>
      <c r="PMZ956" s="81"/>
      <c r="PNA956" s="75"/>
      <c r="PNB956" s="81"/>
      <c r="PNC956" s="75"/>
      <c r="PND956" s="81"/>
      <c r="PNE956" s="75"/>
      <c r="PNF956" s="81"/>
      <c r="PNG956" s="75"/>
      <c r="PNH956" s="81"/>
      <c r="PNI956" s="75"/>
      <c r="PNJ956" s="81"/>
      <c r="PNK956" s="75"/>
      <c r="PNL956" s="81"/>
      <c r="PNM956" s="75"/>
      <c r="PNN956" s="81"/>
      <c r="PNO956" s="75"/>
      <c r="PNP956" s="81"/>
      <c r="PNQ956" s="75"/>
      <c r="PNR956" s="81"/>
      <c r="PNS956" s="75"/>
      <c r="PNT956" s="81"/>
      <c r="PNU956" s="75"/>
      <c r="PNV956" s="81"/>
      <c r="PNW956" s="75"/>
      <c r="PNX956" s="81"/>
      <c r="PNY956" s="75"/>
      <c r="PNZ956" s="81"/>
      <c r="POA956" s="75"/>
      <c r="POB956" s="81"/>
      <c r="POC956" s="75"/>
      <c r="POD956" s="81"/>
      <c r="POE956" s="75"/>
      <c r="POF956" s="81"/>
      <c r="POG956" s="75"/>
      <c r="POH956" s="81"/>
      <c r="POI956" s="75"/>
      <c r="POJ956" s="81"/>
      <c r="POK956" s="75"/>
      <c r="POL956" s="81"/>
      <c r="POM956" s="75"/>
      <c r="PON956" s="81"/>
      <c r="POO956" s="75"/>
      <c r="POP956" s="81"/>
      <c r="POQ956" s="75"/>
      <c r="POR956" s="81"/>
      <c r="POS956" s="75"/>
      <c r="POT956" s="81"/>
      <c r="POU956" s="75"/>
      <c r="POV956" s="81"/>
      <c r="POW956" s="75"/>
      <c r="POX956" s="81"/>
      <c r="POY956" s="75"/>
      <c r="POZ956" s="81"/>
      <c r="PPA956" s="75"/>
      <c r="PPB956" s="81"/>
      <c r="PPC956" s="75"/>
      <c r="PPD956" s="81"/>
      <c r="PPE956" s="75"/>
      <c r="PPF956" s="81"/>
      <c r="PPG956" s="75"/>
      <c r="PPH956" s="81"/>
      <c r="PPI956" s="75"/>
      <c r="PPJ956" s="81"/>
      <c r="PPK956" s="75"/>
      <c r="PPL956" s="81"/>
      <c r="PPM956" s="75"/>
      <c r="PPN956" s="81"/>
      <c r="PPO956" s="75"/>
      <c r="PPP956" s="81"/>
      <c r="PPQ956" s="75"/>
      <c r="PPR956" s="81"/>
      <c r="PPS956" s="75"/>
      <c r="PPT956" s="81"/>
      <c r="PPU956" s="75"/>
      <c r="PPV956" s="81"/>
      <c r="PPW956" s="75"/>
      <c r="PPX956" s="81"/>
      <c r="PPY956" s="75"/>
      <c r="PPZ956" s="81"/>
      <c r="PQA956" s="75"/>
      <c r="PQB956" s="81"/>
      <c r="PQC956" s="75"/>
      <c r="PQD956" s="81"/>
      <c r="PQE956" s="75"/>
      <c r="PQF956" s="81"/>
      <c r="PQG956" s="75"/>
      <c r="PQH956" s="81"/>
      <c r="PQI956" s="75"/>
      <c r="PQJ956" s="81"/>
      <c r="PQK956" s="75"/>
      <c r="PQL956" s="81"/>
      <c r="PQM956" s="75"/>
      <c r="PQN956" s="81"/>
      <c r="PQO956" s="75"/>
      <c r="PQP956" s="81"/>
      <c r="PQQ956" s="75"/>
      <c r="PQR956" s="81"/>
      <c r="PQS956" s="75"/>
      <c r="PQT956" s="81"/>
      <c r="PQU956" s="75"/>
      <c r="PQV956" s="81"/>
      <c r="PQW956" s="75"/>
      <c r="PQX956" s="81"/>
      <c r="PQY956" s="75"/>
      <c r="PQZ956" s="81"/>
      <c r="PRA956" s="75"/>
      <c r="PRB956" s="81"/>
      <c r="PRC956" s="75"/>
      <c r="PRD956" s="81"/>
      <c r="PRE956" s="75"/>
      <c r="PRF956" s="81"/>
      <c r="PRG956" s="75"/>
      <c r="PRH956" s="81"/>
      <c r="PRI956" s="75"/>
      <c r="PRJ956" s="81"/>
      <c r="PRK956" s="75"/>
      <c r="PRL956" s="81"/>
      <c r="PRM956" s="75"/>
      <c r="PRN956" s="81"/>
      <c r="PRO956" s="75"/>
      <c r="PRP956" s="81"/>
      <c r="PRQ956" s="75"/>
      <c r="PRR956" s="81"/>
      <c r="PRS956" s="75"/>
      <c r="PRT956" s="81"/>
      <c r="PRU956" s="75"/>
      <c r="PRV956" s="81"/>
      <c r="PRW956" s="75"/>
      <c r="PRX956" s="81"/>
      <c r="PRY956" s="75"/>
      <c r="PRZ956" s="81"/>
      <c r="PSA956" s="75"/>
      <c r="PSB956" s="81"/>
      <c r="PSC956" s="75"/>
      <c r="PSD956" s="81"/>
      <c r="PSE956" s="75"/>
      <c r="PSF956" s="81"/>
      <c r="PSG956" s="75"/>
      <c r="PSH956" s="81"/>
      <c r="PSI956" s="75"/>
      <c r="PSJ956" s="81"/>
      <c r="PSK956" s="75"/>
      <c r="PSL956" s="81"/>
      <c r="PSM956" s="75"/>
      <c r="PSN956" s="81"/>
      <c r="PSO956" s="75"/>
      <c r="PSP956" s="81"/>
      <c r="PSQ956" s="75"/>
      <c r="PSR956" s="81"/>
      <c r="PSS956" s="75"/>
      <c r="PST956" s="81"/>
      <c r="PSU956" s="75"/>
      <c r="PSV956" s="81"/>
      <c r="PSW956" s="75"/>
      <c r="PSX956" s="81"/>
      <c r="PSY956" s="75"/>
      <c r="PSZ956" s="81"/>
      <c r="PTA956" s="75"/>
      <c r="PTB956" s="81"/>
      <c r="PTC956" s="75"/>
      <c r="PTD956" s="81"/>
      <c r="PTE956" s="75"/>
      <c r="PTF956" s="81"/>
      <c r="PTG956" s="75"/>
      <c r="PTH956" s="81"/>
      <c r="PTI956" s="75"/>
      <c r="PTJ956" s="81"/>
      <c r="PTK956" s="75"/>
      <c r="PTL956" s="81"/>
      <c r="PTM956" s="75"/>
      <c r="PTN956" s="81"/>
      <c r="PTO956" s="75"/>
      <c r="PTP956" s="81"/>
      <c r="PTQ956" s="75"/>
      <c r="PTR956" s="81"/>
      <c r="PTS956" s="75"/>
      <c r="PTT956" s="81"/>
      <c r="PTU956" s="75"/>
      <c r="PTV956" s="81"/>
      <c r="PTW956" s="75"/>
      <c r="PTX956" s="81"/>
      <c r="PTY956" s="75"/>
      <c r="PTZ956" s="81"/>
      <c r="PUA956" s="75"/>
      <c r="PUB956" s="81"/>
      <c r="PUC956" s="75"/>
      <c r="PUD956" s="81"/>
      <c r="PUE956" s="75"/>
      <c r="PUF956" s="81"/>
      <c r="PUG956" s="75"/>
      <c r="PUH956" s="81"/>
      <c r="PUI956" s="75"/>
      <c r="PUJ956" s="81"/>
      <c r="PUK956" s="75"/>
      <c r="PUL956" s="81"/>
      <c r="PUM956" s="75"/>
      <c r="PUN956" s="81"/>
      <c r="PUO956" s="75"/>
      <c r="PUP956" s="81"/>
      <c r="PUQ956" s="75"/>
      <c r="PUR956" s="81"/>
      <c r="PUS956" s="75"/>
      <c r="PUT956" s="81"/>
      <c r="PUU956" s="75"/>
      <c r="PUV956" s="81"/>
      <c r="PUW956" s="75"/>
      <c r="PUX956" s="81"/>
      <c r="PUY956" s="75"/>
      <c r="PUZ956" s="81"/>
      <c r="PVA956" s="75"/>
      <c r="PVB956" s="81"/>
      <c r="PVC956" s="75"/>
      <c r="PVD956" s="81"/>
      <c r="PVE956" s="75"/>
      <c r="PVF956" s="81"/>
      <c r="PVG956" s="75"/>
      <c r="PVH956" s="81"/>
      <c r="PVI956" s="75"/>
      <c r="PVJ956" s="81"/>
      <c r="PVK956" s="75"/>
      <c r="PVL956" s="81"/>
      <c r="PVM956" s="75"/>
      <c r="PVN956" s="81"/>
      <c r="PVO956" s="75"/>
      <c r="PVP956" s="81"/>
      <c r="PVQ956" s="75"/>
      <c r="PVR956" s="81"/>
      <c r="PVS956" s="75"/>
      <c r="PVT956" s="81"/>
      <c r="PVU956" s="75"/>
      <c r="PVV956" s="81"/>
      <c r="PVW956" s="75"/>
      <c r="PVX956" s="81"/>
      <c r="PVY956" s="75"/>
      <c r="PVZ956" s="81"/>
      <c r="PWA956" s="75"/>
      <c r="PWB956" s="81"/>
      <c r="PWC956" s="75"/>
      <c r="PWD956" s="81"/>
      <c r="PWE956" s="75"/>
      <c r="PWF956" s="81"/>
      <c r="PWG956" s="75"/>
      <c r="PWH956" s="81"/>
      <c r="PWI956" s="75"/>
      <c r="PWJ956" s="81"/>
      <c r="PWK956" s="75"/>
      <c r="PWL956" s="81"/>
      <c r="PWM956" s="75"/>
      <c r="PWN956" s="81"/>
      <c r="PWO956" s="75"/>
      <c r="PWP956" s="81"/>
      <c r="PWQ956" s="75"/>
      <c r="PWR956" s="81"/>
      <c r="PWS956" s="75"/>
      <c r="PWT956" s="81"/>
      <c r="PWU956" s="75"/>
      <c r="PWV956" s="81"/>
      <c r="PWW956" s="75"/>
      <c r="PWX956" s="81"/>
      <c r="PWY956" s="75"/>
      <c r="PWZ956" s="81"/>
      <c r="PXA956" s="75"/>
      <c r="PXB956" s="81"/>
      <c r="PXC956" s="75"/>
      <c r="PXD956" s="81"/>
      <c r="PXE956" s="75"/>
      <c r="PXF956" s="81"/>
      <c r="PXG956" s="75"/>
      <c r="PXH956" s="81"/>
      <c r="PXI956" s="75"/>
      <c r="PXJ956" s="81"/>
      <c r="PXK956" s="75"/>
      <c r="PXL956" s="81"/>
      <c r="PXM956" s="75"/>
      <c r="PXN956" s="81"/>
      <c r="PXO956" s="75"/>
      <c r="PXP956" s="81"/>
      <c r="PXQ956" s="75"/>
      <c r="PXR956" s="81"/>
      <c r="PXS956" s="75"/>
      <c r="PXT956" s="81"/>
      <c r="PXU956" s="75"/>
      <c r="PXV956" s="81"/>
      <c r="PXW956" s="75"/>
      <c r="PXX956" s="81"/>
      <c r="PXY956" s="75"/>
      <c r="PXZ956" s="81"/>
      <c r="PYA956" s="75"/>
      <c r="PYB956" s="81"/>
      <c r="PYC956" s="75"/>
      <c r="PYD956" s="81"/>
      <c r="PYE956" s="75"/>
      <c r="PYF956" s="81"/>
      <c r="PYG956" s="75"/>
      <c r="PYH956" s="81"/>
      <c r="PYI956" s="75"/>
      <c r="PYJ956" s="81"/>
      <c r="PYK956" s="75"/>
      <c r="PYL956" s="81"/>
      <c r="PYM956" s="75"/>
      <c r="PYN956" s="81"/>
      <c r="PYO956" s="75"/>
      <c r="PYP956" s="81"/>
      <c r="PYQ956" s="75"/>
      <c r="PYR956" s="81"/>
      <c r="PYS956" s="75"/>
      <c r="PYT956" s="81"/>
      <c r="PYU956" s="75"/>
      <c r="PYV956" s="81"/>
      <c r="PYW956" s="75"/>
      <c r="PYX956" s="81"/>
      <c r="PYY956" s="75"/>
      <c r="PYZ956" s="81"/>
      <c r="PZA956" s="75"/>
      <c r="PZB956" s="81"/>
      <c r="PZC956" s="75"/>
      <c r="PZD956" s="81"/>
      <c r="PZE956" s="75"/>
      <c r="PZF956" s="81"/>
      <c r="PZG956" s="75"/>
      <c r="PZH956" s="81"/>
      <c r="PZI956" s="75"/>
      <c r="PZJ956" s="81"/>
      <c r="PZK956" s="75"/>
      <c r="PZL956" s="81"/>
      <c r="PZM956" s="75"/>
      <c r="PZN956" s="81"/>
      <c r="PZO956" s="75"/>
      <c r="PZP956" s="81"/>
      <c r="PZQ956" s="75"/>
      <c r="PZR956" s="81"/>
      <c r="PZS956" s="75"/>
      <c r="PZT956" s="81"/>
      <c r="PZU956" s="75"/>
      <c r="PZV956" s="81"/>
      <c r="PZW956" s="75"/>
      <c r="PZX956" s="81"/>
      <c r="PZY956" s="75"/>
      <c r="PZZ956" s="81"/>
      <c r="QAA956" s="75"/>
      <c r="QAB956" s="81"/>
      <c r="QAC956" s="75"/>
      <c r="QAD956" s="81"/>
      <c r="QAE956" s="75"/>
      <c r="QAF956" s="81"/>
      <c r="QAG956" s="75"/>
      <c r="QAH956" s="81"/>
      <c r="QAI956" s="75"/>
      <c r="QAJ956" s="81"/>
      <c r="QAK956" s="75"/>
      <c r="QAL956" s="81"/>
      <c r="QAM956" s="75"/>
      <c r="QAN956" s="81"/>
      <c r="QAO956" s="75"/>
      <c r="QAP956" s="81"/>
      <c r="QAQ956" s="75"/>
      <c r="QAR956" s="81"/>
      <c r="QAS956" s="75"/>
      <c r="QAT956" s="81"/>
      <c r="QAU956" s="75"/>
      <c r="QAV956" s="81"/>
      <c r="QAW956" s="75"/>
      <c r="QAX956" s="81"/>
      <c r="QAY956" s="75"/>
      <c r="QAZ956" s="81"/>
      <c r="QBA956" s="75"/>
      <c r="QBB956" s="81"/>
      <c r="QBC956" s="75"/>
      <c r="QBD956" s="81"/>
      <c r="QBE956" s="75"/>
      <c r="QBF956" s="81"/>
      <c r="QBG956" s="75"/>
      <c r="QBH956" s="81"/>
      <c r="QBI956" s="75"/>
      <c r="QBJ956" s="81"/>
      <c r="QBK956" s="75"/>
      <c r="QBL956" s="81"/>
      <c r="QBM956" s="75"/>
      <c r="QBN956" s="81"/>
      <c r="QBO956" s="75"/>
      <c r="QBP956" s="81"/>
      <c r="QBQ956" s="75"/>
      <c r="QBR956" s="81"/>
      <c r="QBS956" s="75"/>
      <c r="QBT956" s="81"/>
      <c r="QBU956" s="75"/>
      <c r="QBV956" s="81"/>
      <c r="QBW956" s="75"/>
      <c r="QBX956" s="81"/>
      <c r="QBY956" s="75"/>
      <c r="QBZ956" s="81"/>
      <c r="QCA956" s="75"/>
      <c r="QCB956" s="81"/>
      <c r="QCC956" s="75"/>
      <c r="QCD956" s="81"/>
      <c r="QCE956" s="75"/>
      <c r="QCF956" s="81"/>
      <c r="QCG956" s="75"/>
      <c r="QCH956" s="81"/>
      <c r="QCI956" s="75"/>
      <c r="QCJ956" s="81"/>
      <c r="QCK956" s="75"/>
      <c r="QCL956" s="81"/>
      <c r="QCM956" s="75"/>
      <c r="QCN956" s="81"/>
      <c r="QCO956" s="75"/>
      <c r="QCP956" s="81"/>
      <c r="QCQ956" s="75"/>
      <c r="QCR956" s="81"/>
      <c r="QCS956" s="75"/>
      <c r="QCT956" s="81"/>
      <c r="QCU956" s="75"/>
      <c r="QCV956" s="81"/>
      <c r="QCW956" s="75"/>
      <c r="QCX956" s="81"/>
      <c r="QCY956" s="75"/>
      <c r="QCZ956" s="81"/>
      <c r="QDA956" s="75"/>
      <c r="QDB956" s="81"/>
      <c r="QDC956" s="75"/>
      <c r="QDD956" s="81"/>
      <c r="QDE956" s="75"/>
      <c r="QDF956" s="81"/>
      <c r="QDG956" s="75"/>
      <c r="QDH956" s="81"/>
      <c r="QDI956" s="75"/>
      <c r="QDJ956" s="81"/>
      <c r="QDK956" s="75"/>
      <c r="QDL956" s="81"/>
      <c r="QDM956" s="75"/>
      <c r="QDN956" s="81"/>
      <c r="QDO956" s="75"/>
      <c r="QDP956" s="81"/>
      <c r="QDQ956" s="75"/>
      <c r="QDR956" s="81"/>
      <c r="QDS956" s="75"/>
      <c r="QDT956" s="81"/>
      <c r="QDU956" s="75"/>
      <c r="QDV956" s="81"/>
      <c r="QDW956" s="75"/>
      <c r="QDX956" s="81"/>
      <c r="QDY956" s="75"/>
      <c r="QDZ956" s="81"/>
      <c r="QEA956" s="75"/>
      <c r="QEB956" s="81"/>
      <c r="QEC956" s="75"/>
      <c r="QED956" s="81"/>
      <c r="QEE956" s="75"/>
      <c r="QEF956" s="81"/>
      <c r="QEG956" s="75"/>
      <c r="QEH956" s="81"/>
      <c r="QEI956" s="75"/>
      <c r="QEJ956" s="81"/>
      <c r="QEK956" s="75"/>
      <c r="QEL956" s="81"/>
      <c r="QEM956" s="75"/>
      <c r="QEN956" s="81"/>
      <c r="QEO956" s="75"/>
      <c r="QEP956" s="81"/>
      <c r="QEQ956" s="75"/>
      <c r="QER956" s="81"/>
      <c r="QES956" s="75"/>
      <c r="QET956" s="81"/>
      <c r="QEU956" s="75"/>
      <c r="QEV956" s="81"/>
      <c r="QEW956" s="75"/>
      <c r="QEX956" s="81"/>
      <c r="QEY956" s="75"/>
      <c r="QEZ956" s="81"/>
      <c r="QFA956" s="75"/>
      <c r="QFB956" s="81"/>
      <c r="QFC956" s="75"/>
      <c r="QFD956" s="81"/>
      <c r="QFE956" s="75"/>
      <c r="QFF956" s="81"/>
      <c r="QFG956" s="75"/>
      <c r="QFH956" s="81"/>
      <c r="QFI956" s="75"/>
      <c r="QFJ956" s="81"/>
      <c r="QFK956" s="75"/>
      <c r="QFL956" s="81"/>
      <c r="QFM956" s="75"/>
      <c r="QFN956" s="81"/>
      <c r="QFO956" s="75"/>
      <c r="QFP956" s="81"/>
      <c r="QFQ956" s="75"/>
      <c r="QFR956" s="81"/>
      <c r="QFS956" s="75"/>
      <c r="QFT956" s="81"/>
      <c r="QFU956" s="75"/>
      <c r="QFV956" s="81"/>
      <c r="QFW956" s="75"/>
      <c r="QFX956" s="81"/>
      <c r="QFY956" s="75"/>
      <c r="QFZ956" s="81"/>
      <c r="QGA956" s="75"/>
      <c r="QGB956" s="81"/>
      <c r="QGC956" s="75"/>
      <c r="QGD956" s="81"/>
      <c r="QGE956" s="75"/>
      <c r="QGF956" s="81"/>
      <c r="QGG956" s="75"/>
      <c r="QGH956" s="81"/>
      <c r="QGI956" s="75"/>
      <c r="QGJ956" s="81"/>
      <c r="QGK956" s="75"/>
      <c r="QGL956" s="81"/>
      <c r="QGM956" s="75"/>
      <c r="QGN956" s="81"/>
      <c r="QGO956" s="75"/>
      <c r="QGP956" s="81"/>
      <c r="QGQ956" s="75"/>
      <c r="QGR956" s="81"/>
      <c r="QGS956" s="75"/>
      <c r="QGT956" s="81"/>
      <c r="QGU956" s="75"/>
      <c r="QGV956" s="81"/>
      <c r="QGW956" s="75"/>
      <c r="QGX956" s="81"/>
      <c r="QGY956" s="75"/>
      <c r="QGZ956" s="81"/>
      <c r="QHA956" s="75"/>
      <c r="QHB956" s="81"/>
      <c r="QHC956" s="75"/>
      <c r="QHD956" s="81"/>
      <c r="QHE956" s="75"/>
      <c r="QHF956" s="81"/>
      <c r="QHG956" s="75"/>
      <c r="QHH956" s="81"/>
      <c r="QHI956" s="75"/>
      <c r="QHJ956" s="81"/>
      <c r="QHK956" s="75"/>
      <c r="QHL956" s="81"/>
      <c r="QHM956" s="75"/>
      <c r="QHN956" s="81"/>
      <c r="QHO956" s="75"/>
      <c r="QHP956" s="81"/>
      <c r="QHQ956" s="75"/>
      <c r="QHR956" s="81"/>
      <c r="QHS956" s="75"/>
      <c r="QHT956" s="81"/>
      <c r="QHU956" s="75"/>
      <c r="QHV956" s="81"/>
      <c r="QHW956" s="75"/>
      <c r="QHX956" s="81"/>
      <c r="QHY956" s="75"/>
      <c r="QHZ956" s="81"/>
      <c r="QIA956" s="75"/>
      <c r="QIB956" s="81"/>
      <c r="QIC956" s="75"/>
      <c r="QID956" s="81"/>
      <c r="QIE956" s="75"/>
      <c r="QIF956" s="81"/>
      <c r="QIG956" s="75"/>
      <c r="QIH956" s="81"/>
      <c r="QII956" s="75"/>
      <c r="QIJ956" s="81"/>
      <c r="QIK956" s="75"/>
      <c r="QIL956" s="81"/>
      <c r="QIM956" s="75"/>
      <c r="QIN956" s="81"/>
      <c r="QIO956" s="75"/>
      <c r="QIP956" s="81"/>
      <c r="QIQ956" s="75"/>
      <c r="QIR956" s="81"/>
      <c r="QIS956" s="75"/>
      <c r="QIT956" s="81"/>
      <c r="QIU956" s="75"/>
      <c r="QIV956" s="81"/>
      <c r="QIW956" s="75"/>
      <c r="QIX956" s="81"/>
      <c r="QIY956" s="75"/>
      <c r="QIZ956" s="81"/>
      <c r="QJA956" s="75"/>
      <c r="QJB956" s="81"/>
      <c r="QJC956" s="75"/>
      <c r="QJD956" s="81"/>
      <c r="QJE956" s="75"/>
      <c r="QJF956" s="81"/>
      <c r="QJG956" s="75"/>
      <c r="QJH956" s="81"/>
      <c r="QJI956" s="75"/>
      <c r="QJJ956" s="81"/>
      <c r="QJK956" s="75"/>
      <c r="QJL956" s="81"/>
      <c r="QJM956" s="75"/>
      <c r="QJN956" s="81"/>
      <c r="QJO956" s="75"/>
      <c r="QJP956" s="81"/>
      <c r="QJQ956" s="75"/>
      <c r="QJR956" s="81"/>
      <c r="QJS956" s="75"/>
      <c r="QJT956" s="81"/>
      <c r="QJU956" s="75"/>
      <c r="QJV956" s="81"/>
      <c r="QJW956" s="75"/>
      <c r="QJX956" s="81"/>
      <c r="QJY956" s="75"/>
      <c r="QJZ956" s="81"/>
      <c r="QKA956" s="75"/>
      <c r="QKB956" s="81"/>
      <c r="QKC956" s="75"/>
      <c r="QKD956" s="81"/>
      <c r="QKE956" s="75"/>
      <c r="QKF956" s="81"/>
      <c r="QKG956" s="75"/>
      <c r="QKH956" s="81"/>
      <c r="QKI956" s="75"/>
      <c r="QKJ956" s="81"/>
      <c r="QKK956" s="75"/>
      <c r="QKL956" s="81"/>
      <c r="QKM956" s="75"/>
      <c r="QKN956" s="81"/>
      <c r="QKO956" s="75"/>
      <c r="QKP956" s="81"/>
      <c r="QKQ956" s="75"/>
      <c r="QKR956" s="81"/>
      <c r="QKS956" s="75"/>
      <c r="QKT956" s="81"/>
      <c r="QKU956" s="75"/>
      <c r="QKV956" s="81"/>
      <c r="QKW956" s="75"/>
      <c r="QKX956" s="81"/>
      <c r="QKY956" s="75"/>
      <c r="QKZ956" s="81"/>
      <c r="QLA956" s="75"/>
      <c r="QLB956" s="81"/>
      <c r="QLC956" s="75"/>
      <c r="QLD956" s="81"/>
      <c r="QLE956" s="75"/>
      <c r="QLF956" s="81"/>
      <c r="QLG956" s="75"/>
      <c r="QLH956" s="81"/>
      <c r="QLI956" s="75"/>
      <c r="QLJ956" s="81"/>
      <c r="QLK956" s="75"/>
      <c r="QLL956" s="81"/>
      <c r="QLM956" s="75"/>
      <c r="QLN956" s="81"/>
      <c r="QLO956" s="75"/>
      <c r="QLP956" s="81"/>
      <c r="QLQ956" s="75"/>
      <c r="QLR956" s="81"/>
      <c r="QLS956" s="75"/>
      <c r="QLT956" s="81"/>
      <c r="QLU956" s="75"/>
      <c r="QLV956" s="81"/>
      <c r="QLW956" s="75"/>
      <c r="QLX956" s="81"/>
      <c r="QLY956" s="75"/>
      <c r="QLZ956" s="81"/>
      <c r="QMA956" s="75"/>
      <c r="QMB956" s="81"/>
      <c r="QMC956" s="75"/>
      <c r="QMD956" s="81"/>
      <c r="QME956" s="75"/>
      <c r="QMF956" s="81"/>
      <c r="QMG956" s="75"/>
      <c r="QMH956" s="81"/>
      <c r="QMI956" s="75"/>
      <c r="QMJ956" s="81"/>
      <c r="QMK956" s="75"/>
      <c r="QML956" s="81"/>
      <c r="QMM956" s="75"/>
      <c r="QMN956" s="81"/>
      <c r="QMO956" s="75"/>
      <c r="QMP956" s="81"/>
      <c r="QMQ956" s="75"/>
      <c r="QMR956" s="81"/>
      <c r="QMS956" s="75"/>
      <c r="QMT956" s="81"/>
      <c r="QMU956" s="75"/>
      <c r="QMV956" s="81"/>
      <c r="QMW956" s="75"/>
      <c r="QMX956" s="81"/>
      <c r="QMY956" s="75"/>
      <c r="QMZ956" s="81"/>
      <c r="QNA956" s="75"/>
      <c r="QNB956" s="81"/>
      <c r="QNC956" s="75"/>
      <c r="QND956" s="81"/>
      <c r="QNE956" s="75"/>
      <c r="QNF956" s="81"/>
      <c r="QNG956" s="75"/>
      <c r="QNH956" s="81"/>
      <c r="QNI956" s="75"/>
      <c r="QNJ956" s="81"/>
      <c r="QNK956" s="75"/>
      <c r="QNL956" s="81"/>
      <c r="QNM956" s="75"/>
      <c r="QNN956" s="81"/>
      <c r="QNO956" s="75"/>
      <c r="QNP956" s="81"/>
      <c r="QNQ956" s="75"/>
      <c r="QNR956" s="81"/>
      <c r="QNS956" s="75"/>
      <c r="QNT956" s="81"/>
      <c r="QNU956" s="75"/>
      <c r="QNV956" s="81"/>
      <c r="QNW956" s="75"/>
      <c r="QNX956" s="81"/>
      <c r="QNY956" s="75"/>
      <c r="QNZ956" s="81"/>
      <c r="QOA956" s="75"/>
      <c r="QOB956" s="81"/>
      <c r="QOC956" s="75"/>
      <c r="QOD956" s="81"/>
      <c r="QOE956" s="75"/>
      <c r="QOF956" s="81"/>
      <c r="QOG956" s="75"/>
      <c r="QOH956" s="81"/>
      <c r="QOI956" s="75"/>
      <c r="QOJ956" s="81"/>
      <c r="QOK956" s="75"/>
      <c r="QOL956" s="81"/>
      <c r="QOM956" s="75"/>
      <c r="QON956" s="81"/>
      <c r="QOO956" s="75"/>
      <c r="QOP956" s="81"/>
      <c r="QOQ956" s="75"/>
      <c r="QOR956" s="81"/>
      <c r="QOS956" s="75"/>
      <c r="QOT956" s="81"/>
      <c r="QOU956" s="75"/>
      <c r="QOV956" s="81"/>
      <c r="QOW956" s="75"/>
      <c r="QOX956" s="81"/>
      <c r="QOY956" s="75"/>
      <c r="QOZ956" s="81"/>
      <c r="QPA956" s="75"/>
      <c r="QPB956" s="81"/>
      <c r="QPC956" s="75"/>
      <c r="QPD956" s="81"/>
      <c r="QPE956" s="75"/>
      <c r="QPF956" s="81"/>
      <c r="QPG956" s="75"/>
      <c r="QPH956" s="81"/>
      <c r="QPI956" s="75"/>
      <c r="QPJ956" s="81"/>
      <c r="QPK956" s="75"/>
      <c r="QPL956" s="81"/>
      <c r="QPM956" s="75"/>
      <c r="QPN956" s="81"/>
      <c r="QPO956" s="75"/>
      <c r="QPP956" s="81"/>
      <c r="QPQ956" s="75"/>
      <c r="QPR956" s="81"/>
      <c r="QPS956" s="75"/>
      <c r="QPT956" s="81"/>
      <c r="QPU956" s="75"/>
      <c r="QPV956" s="81"/>
      <c r="QPW956" s="75"/>
      <c r="QPX956" s="81"/>
      <c r="QPY956" s="75"/>
      <c r="QPZ956" s="81"/>
      <c r="QQA956" s="75"/>
      <c r="QQB956" s="81"/>
      <c r="QQC956" s="75"/>
      <c r="QQD956" s="81"/>
      <c r="QQE956" s="75"/>
      <c r="QQF956" s="81"/>
      <c r="QQG956" s="75"/>
      <c r="QQH956" s="81"/>
      <c r="QQI956" s="75"/>
      <c r="QQJ956" s="81"/>
      <c r="QQK956" s="75"/>
      <c r="QQL956" s="81"/>
      <c r="QQM956" s="75"/>
      <c r="QQN956" s="81"/>
      <c r="QQO956" s="75"/>
      <c r="QQP956" s="81"/>
      <c r="QQQ956" s="75"/>
      <c r="QQR956" s="81"/>
      <c r="QQS956" s="75"/>
      <c r="QQT956" s="81"/>
      <c r="QQU956" s="75"/>
      <c r="QQV956" s="81"/>
      <c r="QQW956" s="75"/>
      <c r="QQX956" s="81"/>
      <c r="QQY956" s="75"/>
      <c r="QQZ956" s="81"/>
      <c r="QRA956" s="75"/>
      <c r="QRB956" s="81"/>
      <c r="QRC956" s="75"/>
      <c r="QRD956" s="81"/>
      <c r="QRE956" s="75"/>
      <c r="QRF956" s="81"/>
      <c r="QRG956" s="75"/>
      <c r="QRH956" s="81"/>
      <c r="QRI956" s="75"/>
      <c r="QRJ956" s="81"/>
      <c r="QRK956" s="75"/>
      <c r="QRL956" s="81"/>
      <c r="QRM956" s="75"/>
      <c r="QRN956" s="81"/>
      <c r="QRO956" s="75"/>
      <c r="QRP956" s="81"/>
      <c r="QRQ956" s="75"/>
      <c r="QRR956" s="81"/>
      <c r="QRS956" s="75"/>
      <c r="QRT956" s="81"/>
      <c r="QRU956" s="75"/>
      <c r="QRV956" s="81"/>
      <c r="QRW956" s="75"/>
      <c r="QRX956" s="81"/>
      <c r="QRY956" s="75"/>
      <c r="QRZ956" s="81"/>
      <c r="QSA956" s="75"/>
      <c r="QSB956" s="81"/>
      <c r="QSC956" s="75"/>
      <c r="QSD956" s="81"/>
      <c r="QSE956" s="75"/>
      <c r="QSF956" s="81"/>
      <c r="QSG956" s="75"/>
      <c r="QSH956" s="81"/>
      <c r="QSI956" s="75"/>
      <c r="QSJ956" s="81"/>
      <c r="QSK956" s="75"/>
      <c r="QSL956" s="81"/>
      <c r="QSM956" s="75"/>
      <c r="QSN956" s="81"/>
      <c r="QSO956" s="75"/>
      <c r="QSP956" s="81"/>
      <c r="QSQ956" s="75"/>
      <c r="QSR956" s="81"/>
      <c r="QSS956" s="75"/>
      <c r="QST956" s="81"/>
      <c r="QSU956" s="75"/>
      <c r="QSV956" s="81"/>
      <c r="QSW956" s="75"/>
      <c r="QSX956" s="81"/>
      <c r="QSY956" s="75"/>
      <c r="QSZ956" s="81"/>
      <c r="QTA956" s="75"/>
      <c r="QTB956" s="81"/>
      <c r="QTC956" s="75"/>
      <c r="QTD956" s="81"/>
      <c r="QTE956" s="75"/>
      <c r="QTF956" s="81"/>
      <c r="QTG956" s="75"/>
      <c r="QTH956" s="81"/>
      <c r="QTI956" s="75"/>
      <c r="QTJ956" s="81"/>
      <c r="QTK956" s="75"/>
      <c r="QTL956" s="81"/>
      <c r="QTM956" s="75"/>
      <c r="QTN956" s="81"/>
      <c r="QTO956" s="75"/>
      <c r="QTP956" s="81"/>
      <c r="QTQ956" s="75"/>
      <c r="QTR956" s="81"/>
      <c r="QTS956" s="75"/>
      <c r="QTT956" s="81"/>
      <c r="QTU956" s="75"/>
      <c r="QTV956" s="81"/>
      <c r="QTW956" s="75"/>
      <c r="QTX956" s="81"/>
      <c r="QTY956" s="75"/>
      <c r="QTZ956" s="81"/>
      <c r="QUA956" s="75"/>
      <c r="QUB956" s="81"/>
      <c r="QUC956" s="75"/>
      <c r="QUD956" s="81"/>
      <c r="QUE956" s="75"/>
      <c r="QUF956" s="81"/>
      <c r="QUG956" s="75"/>
      <c r="QUH956" s="81"/>
      <c r="QUI956" s="75"/>
      <c r="QUJ956" s="81"/>
      <c r="QUK956" s="75"/>
      <c r="QUL956" s="81"/>
      <c r="QUM956" s="75"/>
      <c r="QUN956" s="81"/>
      <c r="QUO956" s="75"/>
      <c r="QUP956" s="81"/>
      <c r="QUQ956" s="75"/>
      <c r="QUR956" s="81"/>
      <c r="QUS956" s="75"/>
      <c r="QUT956" s="81"/>
      <c r="QUU956" s="75"/>
      <c r="QUV956" s="81"/>
      <c r="QUW956" s="75"/>
      <c r="QUX956" s="81"/>
      <c r="QUY956" s="75"/>
      <c r="QUZ956" s="81"/>
      <c r="QVA956" s="75"/>
      <c r="QVB956" s="81"/>
      <c r="QVC956" s="75"/>
      <c r="QVD956" s="81"/>
      <c r="QVE956" s="75"/>
      <c r="QVF956" s="81"/>
      <c r="QVG956" s="75"/>
      <c r="QVH956" s="81"/>
      <c r="QVI956" s="75"/>
      <c r="QVJ956" s="81"/>
      <c r="QVK956" s="75"/>
      <c r="QVL956" s="81"/>
      <c r="QVM956" s="75"/>
      <c r="QVN956" s="81"/>
      <c r="QVO956" s="75"/>
      <c r="QVP956" s="81"/>
      <c r="QVQ956" s="75"/>
      <c r="QVR956" s="81"/>
      <c r="QVS956" s="75"/>
      <c r="QVT956" s="81"/>
      <c r="QVU956" s="75"/>
      <c r="QVV956" s="81"/>
      <c r="QVW956" s="75"/>
      <c r="QVX956" s="81"/>
      <c r="QVY956" s="75"/>
      <c r="QVZ956" s="81"/>
      <c r="QWA956" s="75"/>
      <c r="QWB956" s="81"/>
      <c r="QWC956" s="75"/>
      <c r="QWD956" s="81"/>
      <c r="QWE956" s="75"/>
      <c r="QWF956" s="81"/>
      <c r="QWG956" s="75"/>
      <c r="QWH956" s="81"/>
      <c r="QWI956" s="75"/>
      <c r="QWJ956" s="81"/>
      <c r="QWK956" s="75"/>
      <c r="QWL956" s="81"/>
      <c r="QWM956" s="75"/>
      <c r="QWN956" s="81"/>
      <c r="QWO956" s="75"/>
      <c r="QWP956" s="81"/>
      <c r="QWQ956" s="75"/>
      <c r="QWR956" s="81"/>
      <c r="QWS956" s="75"/>
      <c r="QWT956" s="81"/>
      <c r="QWU956" s="75"/>
      <c r="QWV956" s="81"/>
      <c r="QWW956" s="75"/>
      <c r="QWX956" s="81"/>
      <c r="QWY956" s="75"/>
      <c r="QWZ956" s="81"/>
      <c r="QXA956" s="75"/>
      <c r="QXB956" s="81"/>
      <c r="QXC956" s="75"/>
      <c r="QXD956" s="81"/>
      <c r="QXE956" s="75"/>
      <c r="QXF956" s="81"/>
      <c r="QXG956" s="75"/>
      <c r="QXH956" s="81"/>
      <c r="QXI956" s="75"/>
      <c r="QXJ956" s="81"/>
      <c r="QXK956" s="75"/>
      <c r="QXL956" s="81"/>
      <c r="QXM956" s="75"/>
      <c r="QXN956" s="81"/>
      <c r="QXO956" s="75"/>
      <c r="QXP956" s="81"/>
      <c r="QXQ956" s="75"/>
      <c r="QXR956" s="81"/>
      <c r="QXS956" s="75"/>
      <c r="QXT956" s="81"/>
      <c r="QXU956" s="75"/>
      <c r="QXV956" s="81"/>
      <c r="QXW956" s="75"/>
      <c r="QXX956" s="81"/>
      <c r="QXY956" s="75"/>
      <c r="QXZ956" s="81"/>
      <c r="QYA956" s="75"/>
      <c r="QYB956" s="81"/>
      <c r="QYC956" s="75"/>
      <c r="QYD956" s="81"/>
      <c r="QYE956" s="75"/>
      <c r="QYF956" s="81"/>
      <c r="QYG956" s="75"/>
      <c r="QYH956" s="81"/>
      <c r="QYI956" s="75"/>
      <c r="QYJ956" s="81"/>
      <c r="QYK956" s="75"/>
      <c r="QYL956" s="81"/>
      <c r="QYM956" s="75"/>
      <c r="QYN956" s="81"/>
      <c r="QYO956" s="75"/>
      <c r="QYP956" s="81"/>
      <c r="QYQ956" s="75"/>
      <c r="QYR956" s="81"/>
      <c r="QYS956" s="75"/>
      <c r="QYT956" s="81"/>
      <c r="QYU956" s="75"/>
      <c r="QYV956" s="81"/>
      <c r="QYW956" s="75"/>
      <c r="QYX956" s="81"/>
      <c r="QYY956" s="75"/>
      <c r="QYZ956" s="81"/>
      <c r="QZA956" s="75"/>
      <c r="QZB956" s="81"/>
      <c r="QZC956" s="75"/>
      <c r="QZD956" s="81"/>
      <c r="QZE956" s="75"/>
      <c r="QZF956" s="81"/>
      <c r="QZG956" s="75"/>
      <c r="QZH956" s="81"/>
      <c r="QZI956" s="75"/>
      <c r="QZJ956" s="81"/>
      <c r="QZK956" s="75"/>
      <c r="QZL956" s="81"/>
      <c r="QZM956" s="75"/>
      <c r="QZN956" s="81"/>
      <c r="QZO956" s="75"/>
      <c r="QZP956" s="81"/>
      <c r="QZQ956" s="75"/>
      <c r="QZR956" s="81"/>
      <c r="QZS956" s="75"/>
      <c r="QZT956" s="81"/>
      <c r="QZU956" s="75"/>
      <c r="QZV956" s="81"/>
      <c r="QZW956" s="75"/>
      <c r="QZX956" s="81"/>
      <c r="QZY956" s="75"/>
      <c r="QZZ956" s="81"/>
      <c r="RAA956" s="75"/>
      <c r="RAB956" s="81"/>
      <c r="RAC956" s="75"/>
      <c r="RAD956" s="81"/>
      <c r="RAE956" s="75"/>
      <c r="RAF956" s="81"/>
      <c r="RAG956" s="75"/>
      <c r="RAH956" s="81"/>
      <c r="RAI956" s="75"/>
      <c r="RAJ956" s="81"/>
      <c r="RAK956" s="75"/>
      <c r="RAL956" s="81"/>
      <c r="RAM956" s="75"/>
      <c r="RAN956" s="81"/>
      <c r="RAO956" s="75"/>
      <c r="RAP956" s="81"/>
      <c r="RAQ956" s="75"/>
      <c r="RAR956" s="81"/>
      <c r="RAS956" s="75"/>
      <c r="RAT956" s="81"/>
      <c r="RAU956" s="75"/>
      <c r="RAV956" s="81"/>
      <c r="RAW956" s="75"/>
      <c r="RAX956" s="81"/>
      <c r="RAY956" s="75"/>
      <c r="RAZ956" s="81"/>
      <c r="RBA956" s="75"/>
      <c r="RBB956" s="81"/>
      <c r="RBC956" s="75"/>
      <c r="RBD956" s="81"/>
      <c r="RBE956" s="75"/>
      <c r="RBF956" s="81"/>
      <c r="RBG956" s="75"/>
      <c r="RBH956" s="81"/>
      <c r="RBI956" s="75"/>
      <c r="RBJ956" s="81"/>
      <c r="RBK956" s="75"/>
      <c r="RBL956" s="81"/>
      <c r="RBM956" s="75"/>
      <c r="RBN956" s="81"/>
      <c r="RBO956" s="75"/>
      <c r="RBP956" s="81"/>
      <c r="RBQ956" s="75"/>
      <c r="RBR956" s="81"/>
      <c r="RBS956" s="75"/>
      <c r="RBT956" s="81"/>
      <c r="RBU956" s="75"/>
      <c r="RBV956" s="81"/>
      <c r="RBW956" s="75"/>
      <c r="RBX956" s="81"/>
      <c r="RBY956" s="75"/>
      <c r="RBZ956" s="81"/>
      <c r="RCA956" s="75"/>
      <c r="RCB956" s="81"/>
      <c r="RCC956" s="75"/>
      <c r="RCD956" s="81"/>
      <c r="RCE956" s="75"/>
      <c r="RCF956" s="81"/>
      <c r="RCG956" s="75"/>
      <c r="RCH956" s="81"/>
      <c r="RCI956" s="75"/>
      <c r="RCJ956" s="81"/>
      <c r="RCK956" s="75"/>
      <c r="RCL956" s="81"/>
      <c r="RCM956" s="75"/>
      <c r="RCN956" s="81"/>
      <c r="RCO956" s="75"/>
      <c r="RCP956" s="81"/>
      <c r="RCQ956" s="75"/>
      <c r="RCR956" s="81"/>
      <c r="RCS956" s="75"/>
      <c r="RCT956" s="81"/>
      <c r="RCU956" s="75"/>
      <c r="RCV956" s="81"/>
      <c r="RCW956" s="75"/>
      <c r="RCX956" s="81"/>
      <c r="RCY956" s="75"/>
      <c r="RCZ956" s="81"/>
      <c r="RDA956" s="75"/>
      <c r="RDB956" s="81"/>
      <c r="RDC956" s="75"/>
      <c r="RDD956" s="81"/>
      <c r="RDE956" s="75"/>
      <c r="RDF956" s="81"/>
      <c r="RDG956" s="75"/>
      <c r="RDH956" s="81"/>
      <c r="RDI956" s="75"/>
      <c r="RDJ956" s="81"/>
      <c r="RDK956" s="75"/>
      <c r="RDL956" s="81"/>
      <c r="RDM956" s="75"/>
      <c r="RDN956" s="81"/>
      <c r="RDO956" s="75"/>
      <c r="RDP956" s="81"/>
      <c r="RDQ956" s="75"/>
      <c r="RDR956" s="81"/>
      <c r="RDS956" s="75"/>
      <c r="RDT956" s="81"/>
      <c r="RDU956" s="75"/>
      <c r="RDV956" s="81"/>
      <c r="RDW956" s="75"/>
      <c r="RDX956" s="81"/>
      <c r="RDY956" s="75"/>
      <c r="RDZ956" s="81"/>
      <c r="REA956" s="75"/>
      <c r="REB956" s="81"/>
      <c r="REC956" s="75"/>
      <c r="RED956" s="81"/>
      <c r="REE956" s="75"/>
      <c r="REF956" s="81"/>
      <c r="REG956" s="75"/>
      <c r="REH956" s="81"/>
      <c r="REI956" s="75"/>
      <c r="REJ956" s="81"/>
      <c r="REK956" s="75"/>
      <c r="REL956" s="81"/>
      <c r="REM956" s="75"/>
      <c r="REN956" s="81"/>
      <c r="REO956" s="75"/>
      <c r="REP956" s="81"/>
      <c r="REQ956" s="75"/>
      <c r="RER956" s="81"/>
      <c r="RES956" s="75"/>
      <c r="RET956" s="81"/>
      <c r="REU956" s="75"/>
      <c r="REV956" s="81"/>
      <c r="REW956" s="75"/>
      <c r="REX956" s="81"/>
      <c r="REY956" s="75"/>
      <c r="REZ956" s="81"/>
      <c r="RFA956" s="75"/>
      <c r="RFB956" s="81"/>
      <c r="RFC956" s="75"/>
      <c r="RFD956" s="81"/>
      <c r="RFE956" s="75"/>
      <c r="RFF956" s="81"/>
      <c r="RFG956" s="75"/>
      <c r="RFH956" s="81"/>
      <c r="RFI956" s="75"/>
      <c r="RFJ956" s="81"/>
      <c r="RFK956" s="75"/>
      <c r="RFL956" s="81"/>
      <c r="RFM956" s="75"/>
      <c r="RFN956" s="81"/>
      <c r="RFO956" s="75"/>
      <c r="RFP956" s="81"/>
      <c r="RFQ956" s="75"/>
      <c r="RFR956" s="81"/>
      <c r="RFS956" s="75"/>
      <c r="RFT956" s="81"/>
      <c r="RFU956" s="75"/>
      <c r="RFV956" s="81"/>
      <c r="RFW956" s="75"/>
      <c r="RFX956" s="81"/>
      <c r="RFY956" s="75"/>
      <c r="RFZ956" s="81"/>
      <c r="RGA956" s="75"/>
      <c r="RGB956" s="81"/>
      <c r="RGC956" s="75"/>
      <c r="RGD956" s="81"/>
      <c r="RGE956" s="75"/>
      <c r="RGF956" s="81"/>
      <c r="RGG956" s="75"/>
      <c r="RGH956" s="81"/>
      <c r="RGI956" s="75"/>
      <c r="RGJ956" s="81"/>
      <c r="RGK956" s="75"/>
      <c r="RGL956" s="81"/>
      <c r="RGM956" s="75"/>
      <c r="RGN956" s="81"/>
      <c r="RGO956" s="75"/>
      <c r="RGP956" s="81"/>
      <c r="RGQ956" s="75"/>
      <c r="RGR956" s="81"/>
      <c r="RGS956" s="75"/>
      <c r="RGT956" s="81"/>
      <c r="RGU956" s="75"/>
      <c r="RGV956" s="81"/>
      <c r="RGW956" s="75"/>
      <c r="RGX956" s="81"/>
      <c r="RGY956" s="75"/>
      <c r="RGZ956" s="81"/>
      <c r="RHA956" s="75"/>
      <c r="RHB956" s="81"/>
      <c r="RHC956" s="75"/>
      <c r="RHD956" s="81"/>
      <c r="RHE956" s="75"/>
      <c r="RHF956" s="81"/>
      <c r="RHG956" s="75"/>
      <c r="RHH956" s="81"/>
      <c r="RHI956" s="75"/>
      <c r="RHJ956" s="81"/>
      <c r="RHK956" s="75"/>
      <c r="RHL956" s="81"/>
      <c r="RHM956" s="75"/>
      <c r="RHN956" s="81"/>
      <c r="RHO956" s="75"/>
      <c r="RHP956" s="81"/>
      <c r="RHQ956" s="75"/>
      <c r="RHR956" s="81"/>
      <c r="RHS956" s="75"/>
      <c r="RHT956" s="81"/>
      <c r="RHU956" s="75"/>
      <c r="RHV956" s="81"/>
      <c r="RHW956" s="75"/>
      <c r="RHX956" s="81"/>
      <c r="RHY956" s="75"/>
      <c r="RHZ956" s="81"/>
      <c r="RIA956" s="75"/>
      <c r="RIB956" s="81"/>
      <c r="RIC956" s="75"/>
      <c r="RID956" s="81"/>
      <c r="RIE956" s="75"/>
      <c r="RIF956" s="81"/>
      <c r="RIG956" s="75"/>
      <c r="RIH956" s="81"/>
      <c r="RII956" s="75"/>
      <c r="RIJ956" s="81"/>
      <c r="RIK956" s="75"/>
      <c r="RIL956" s="81"/>
      <c r="RIM956" s="75"/>
      <c r="RIN956" s="81"/>
      <c r="RIO956" s="75"/>
      <c r="RIP956" s="81"/>
      <c r="RIQ956" s="75"/>
      <c r="RIR956" s="81"/>
      <c r="RIS956" s="75"/>
      <c r="RIT956" s="81"/>
      <c r="RIU956" s="75"/>
      <c r="RIV956" s="81"/>
      <c r="RIW956" s="75"/>
      <c r="RIX956" s="81"/>
      <c r="RIY956" s="75"/>
      <c r="RIZ956" s="81"/>
      <c r="RJA956" s="75"/>
      <c r="RJB956" s="81"/>
      <c r="RJC956" s="75"/>
      <c r="RJD956" s="81"/>
      <c r="RJE956" s="75"/>
      <c r="RJF956" s="81"/>
      <c r="RJG956" s="75"/>
      <c r="RJH956" s="81"/>
      <c r="RJI956" s="75"/>
      <c r="RJJ956" s="81"/>
      <c r="RJK956" s="75"/>
      <c r="RJL956" s="81"/>
      <c r="RJM956" s="75"/>
      <c r="RJN956" s="81"/>
      <c r="RJO956" s="75"/>
      <c r="RJP956" s="81"/>
      <c r="RJQ956" s="75"/>
      <c r="RJR956" s="81"/>
      <c r="RJS956" s="75"/>
      <c r="RJT956" s="81"/>
      <c r="RJU956" s="75"/>
      <c r="RJV956" s="81"/>
      <c r="RJW956" s="75"/>
      <c r="RJX956" s="81"/>
      <c r="RJY956" s="75"/>
      <c r="RJZ956" s="81"/>
      <c r="RKA956" s="75"/>
      <c r="RKB956" s="81"/>
      <c r="RKC956" s="75"/>
      <c r="RKD956" s="81"/>
      <c r="RKE956" s="75"/>
      <c r="RKF956" s="81"/>
      <c r="RKG956" s="75"/>
      <c r="RKH956" s="81"/>
      <c r="RKI956" s="75"/>
      <c r="RKJ956" s="81"/>
      <c r="RKK956" s="75"/>
      <c r="RKL956" s="81"/>
      <c r="RKM956" s="75"/>
      <c r="RKN956" s="81"/>
      <c r="RKO956" s="75"/>
      <c r="RKP956" s="81"/>
      <c r="RKQ956" s="75"/>
      <c r="RKR956" s="81"/>
      <c r="RKS956" s="75"/>
      <c r="RKT956" s="81"/>
      <c r="RKU956" s="75"/>
      <c r="RKV956" s="81"/>
      <c r="RKW956" s="75"/>
      <c r="RKX956" s="81"/>
      <c r="RKY956" s="75"/>
      <c r="RKZ956" s="81"/>
      <c r="RLA956" s="75"/>
      <c r="RLB956" s="81"/>
      <c r="RLC956" s="75"/>
      <c r="RLD956" s="81"/>
      <c r="RLE956" s="75"/>
      <c r="RLF956" s="81"/>
      <c r="RLG956" s="75"/>
      <c r="RLH956" s="81"/>
      <c r="RLI956" s="75"/>
      <c r="RLJ956" s="81"/>
      <c r="RLK956" s="75"/>
      <c r="RLL956" s="81"/>
      <c r="RLM956" s="75"/>
      <c r="RLN956" s="81"/>
      <c r="RLO956" s="75"/>
      <c r="RLP956" s="81"/>
      <c r="RLQ956" s="75"/>
      <c r="RLR956" s="81"/>
      <c r="RLS956" s="75"/>
      <c r="RLT956" s="81"/>
      <c r="RLU956" s="75"/>
      <c r="RLV956" s="81"/>
      <c r="RLW956" s="75"/>
      <c r="RLX956" s="81"/>
      <c r="RLY956" s="75"/>
      <c r="RLZ956" s="81"/>
      <c r="RMA956" s="75"/>
      <c r="RMB956" s="81"/>
      <c r="RMC956" s="75"/>
      <c r="RMD956" s="81"/>
      <c r="RME956" s="75"/>
      <c r="RMF956" s="81"/>
      <c r="RMG956" s="75"/>
      <c r="RMH956" s="81"/>
      <c r="RMI956" s="75"/>
      <c r="RMJ956" s="81"/>
      <c r="RMK956" s="75"/>
      <c r="RML956" s="81"/>
      <c r="RMM956" s="75"/>
      <c r="RMN956" s="81"/>
      <c r="RMO956" s="75"/>
      <c r="RMP956" s="81"/>
      <c r="RMQ956" s="75"/>
      <c r="RMR956" s="81"/>
      <c r="RMS956" s="75"/>
      <c r="RMT956" s="81"/>
      <c r="RMU956" s="75"/>
      <c r="RMV956" s="81"/>
      <c r="RMW956" s="75"/>
      <c r="RMX956" s="81"/>
      <c r="RMY956" s="75"/>
      <c r="RMZ956" s="81"/>
      <c r="RNA956" s="75"/>
      <c r="RNB956" s="81"/>
      <c r="RNC956" s="75"/>
      <c r="RND956" s="81"/>
      <c r="RNE956" s="75"/>
      <c r="RNF956" s="81"/>
      <c r="RNG956" s="75"/>
      <c r="RNH956" s="81"/>
      <c r="RNI956" s="75"/>
      <c r="RNJ956" s="81"/>
      <c r="RNK956" s="75"/>
      <c r="RNL956" s="81"/>
      <c r="RNM956" s="75"/>
      <c r="RNN956" s="81"/>
      <c r="RNO956" s="75"/>
      <c r="RNP956" s="81"/>
      <c r="RNQ956" s="75"/>
      <c r="RNR956" s="81"/>
      <c r="RNS956" s="75"/>
      <c r="RNT956" s="81"/>
      <c r="RNU956" s="75"/>
      <c r="RNV956" s="81"/>
      <c r="RNW956" s="75"/>
      <c r="RNX956" s="81"/>
      <c r="RNY956" s="75"/>
      <c r="RNZ956" s="81"/>
      <c r="ROA956" s="75"/>
      <c r="ROB956" s="81"/>
      <c r="ROC956" s="75"/>
      <c r="ROD956" s="81"/>
      <c r="ROE956" s="75"/>
      <c r="ROF956" s="81"/>
      <c r="ROG956" s="75"/>
      <c r="ROH956" s="81"/>
      <c r="ROI956" s="75"/>
      <c r="ROJ956" s="81"/>
      <c r="ROK956" s="75"/>
      <c r="ROL956" s="81"/>
      <c r="ROM956" s="75"/>
      <c r="RON956" s="81"/>
      <c r="ROO956" s="75"/>
      <c r="ROP956" s="81"/>
      <c r="ROQ956" s="75"/>
      <c r="ROR956" s="81"/>
      <c r="ROS956" s="75"/>
      <c r="ROT956" s="81"/>
      <c r="ROU956" s="75"/>
      <c r="ROV956" s="81"/>
      <c r="ROW956" s="75"/>
      <c r="ROX956" s="81"/>
      <c r="ROY956" s="75"/>
      <c r="ROZ956" s="81"/>
      <c r="RPA956" s="75"/>
      <c r="RPB956" s="81"/>
      <c r="RPC956" s="75"/>
      <c r="RPD956" s="81"/>
      <c r="RPE956" s="75"/>
      <c r="RPF956" s="81"/>
      <c r="RPG956" s="75"/>
      <c r="RPH956" s="81"/>
      <c r="RPI956" s="75"/>
      <c r="RPJ956" s="81"/>
      <c r="RPK956" s="75"/>
      <c r="RPL956" s="81"/>
      <c r="RPM956" s="75"/>
      <c r="RPN956" s="81"/>
      <c r="RPO956" s="75"/>
      <c r="RPP956" s="81"/>
      <c r="RPQ956" s="75"/>
      <c r="RPR956" s="81"/>
      <c r="RPS956" s="75"/>
      <c r="RPT956" s="81"/>
      <c r="RPU956" s="75"/>
      <c r="RPV956" s="81"/>
      <c r="RPW956" s="75"/>
      <c r="RPX956" s="81"/>
      <c r="RPY956" s="75"/>
      <c r="RPZ956" s="81"/>
      <c r="RQA956" s="75"/>
      <c r="RQB956" s="81"/>
      <c r="RQC956" s="75"/>
      <c r="RQD956" s="81"/>
      <c r="RQE956" s="75"/>
      <c r="RQF956" s="81"/>
      <c r="RQG956" s="75"/>
      <c r="RQH956" s="81"/>
      <c r="RQI956" s="75"/>
      <c r="RQJ956" s="81"/>
      <c r="RQK956" s="75"/>
      <c r="RQL956" s="81"/>
      <c r="RQM956" s="75"/>
      <c r="RQN956" s="81"/>
      <c r="RQO956" s="75"/>
      <c r="RQP956" s="81"/>
      <c r="RQQ956" s="75"/>
      <c r="RQR956" s="81"/>
      <c r="RQS956" s="75"/>
      <c r="RQT956" s="81"/>
      <c r="RQU956" s="75"/>
      <c r="RQV956" s="81"/>
      <c r="RQW956" s="75"/>
      <c r="RQX956" s="81"/>
      <c r="RQY956" s="75"/>
      <c r="RQZ956" s="81"/>
      <c r="RRA956" s="75"/>
      <c r="RRB956" s="81"/>
      <c r="RRC956" s="75"/>
      <c r="RRD956" s="81"/>
      <c r="RRE956" s="75"/>
      <c r="RRF956" s="81"/>
      <c r="RRG956" s="75"/>
      <c r="RRH956" s="81"/>
      <c r="RRI956" s="75"/>
      <c r="RRJ956" s="81"/>
      <c r="RRK956" s="75"/>
      <c r="RRL956" s="81"/>
      <c r="RRM956" s="75"/>
      <c r="RRN956" s="81"/>
      <c r="RRO956" s="75"/>
      <c r="RRP956" s="81"/>
      <c r="RRQ956" s="75"/>
      <c r="RRR956" s="81"/>
      <c r="RRS956" s="75"/>
      <c r="RRT956" s="81"/>
      <c r="RRU956" s="75"/>
      <c r="RRV956" s="81"/>
      <c r="RRW956" s="75"/>
      <c r="RRX956" s="81"/>
      <c r="RRY956" s="75"/>
      <c r="RRZ956" s="81"/>
      <c r="RSA956" s="75"/>
      <c r="RSB956" s="81"/>
      <c r="RSC956" s="75"/>
      <c r="RSD956" s="81"/>
      <c r="RSE956" s="75"/>
      <c r="RSF956" s="81"/>
      <c r="RSG956" s="75"/>
      <c r="RSH956" s="81"/>
      <c r="RSI956" s="75"/>
      <c r="RSJ956" s="81"/>
      <c r="RSK956" s="75"/>
      <c r="RSL956" s="81"/>
      <c r="RSM956" s="75"/>
      <c r="RSN956" s="81"/>
      <c r="RSO956" s="75"/>
      <c r="RSP956" s="81"/>
      <c r="RSQ956" s="75"/>
      <c r="RSR956" s="81"/>
      <c r="RSS956" s="75"/>
      <c r="RST956" s="81"/>
      <c r="RSU956" s="75"/>
      <c r="RSV956" s="81"/>
      <c r="RSW956" s="75"/>
      <c r="RSX956" s="81"/>
      <c r="RSY956" s="75"/>
      <c r="RSZ956" s="81"/>
      <c r="RTA956" s="75"/>
      <c r="RTB956" s="81"/>
      <c r="RTC956" s="75"/>
      <c r="RTD956" s="81"/>
      <c r="RTE956" s="75"/>
      <c r="RTF956" s="81"/>
      <c r="RTG956" s="75"/>
      <c r="RTH956" s="81"/>
      <c r="RTI956" s="75"/>
      <c r="RTJ956" s="81"/>
      <c r="RTK956" s="75"/>
      <c r="RTL956" s="81"/>
      <c r="RTM956" s="75"/>
      <c r="RTN956" s="81"/>
      <c r="RTO956" s="75"/>
      <c r="RTP956" s="81"/>
      <c r="RTQ956" s="75"/>
      <c r="RTR956" s="81"/>
      <c r="RTS956" s="75"/>
      <c r="RTT956" s="81"/>
      <c r="RTU956" s="75"/>
      <c r="RTV956" s="81"/>
      <c r="RTW956" s="75"/>
      <c r="RTX956" s="81"/>
      <c r="RTY956" s="75"/>
      <c r="RTZ956" s="81"/>
      <c r="RUA956" s="75"/>
      <c r="RUB956" s="81"/>
      <c r="RUC956" s="75"/>
      <c r="RUD956" s="81"/>
      <c r="RUE956" s="75"/>
      <c r="RUF956" s="81"/>
      <c r="RUG956" s="75"/>
      <c r="RUH956" s="81"/>
      <c r="RUI956" s="75"/>
      <c r="RUJ956" s="81"/>
      <c r="RUK956" s="75"/>
      <c r="RUL956" s="81"/>
      <c r="RUM956" s="75"/>
      <c r="RUN956" s="81"/>
      <c r="RUO956" s="75"/>
      <c r="RUP956" s="81"/>
      <c r="RUQ956" s="75"/>
      <c r="RUR956" s="81"/>
      <c r="RUS956" s="75"/>
      <c r="RUT956" s="81"/>
      <c r="RUU956" s="75"/>
      <c r="RUV956" s="81"/>
      <c r="RUW956" s="75"/>
      <c r="RUX956" s="81"/>
      <c r="RUY956" s="75"/>
      <c r="RUZ956" s="81"/>
      <c r="RVA956" s="75"/>
      <c r="RVB956" s="81"/>
      <c r="RVC956" s="75"/>
      <c r="RVD956" s="81"/>
      <c r="RVE956" s="75"/>
      <c r="RVF956" s="81"/>
      <c r="RVG956" s="75"/>
      <c r="RVH956" s="81"/>
      <c r="RVI956" s="75"/>
      <c r="RVJ956" s="81"/>
      <c r="RVK956" s="75"/>
      <c r="RVL956" s="81"/>
      <c r="RVM956" s="75"/>
      <c r="RVN956" s="81"/>
      <c r="RVO956" s="75"/>
      <c r="RVP956" s="81"/>
      <c r="RVQ956" s="75"/>
      <c r="RVR956" s="81"/>
      <c r="RVS956" s="75"/>
      <c r="RVT956" s="81"/>
      <c r="RVU956" s="75"/>
      <c r="RVV956" s="81"/>
      <c r="RVW956" s="75"/>
      <c r="RVX956" s="81"/>
      <c r="RVY956" s="75"/>
      <c r="RVZ956" s="81"/>
      <c r="RWA956" s="75"/>
      <c r="RWB956" s="81"/>
      <c r="RWC956" s="75"/>
      <c r="RWD956" s="81"/>
      <c r="RWE956" s="75"/>
      <c r="RWF956" s="81"/>
      <c r="RWG956" s="75"/>
      <c r="RWH956" s="81"/>
      <c r="RWI956" s="75"/>
      <c r="RWJ956" s="81"/>
      <c r="RWK956" s="75"/>
      <c r="RWL956" s="81"/>
      <c r="RWM956" s="75"/>
      <c r="RWN956" s="81"/>
      <c r="RWO956" s="75"/>
      <c r="RWP956" s="81"/>
      <c r="RWQ956" s="75"/>
      <c r="RWR956" s="81"/>
      <c r="RWS956" s="75"/>
      <c r="RWT956" s="81"/>
      <c r="RWU956" s="75"/>
      <c r="RWV956" s="81"/>
      <c r="RWW956" s="75"/>
      <c r="RWX956" s="81"/>
      <c r="RWY956" s="75"/>
      <c r="RWZ956" s="81"/>
      <c r="RXA956" s="75"/>
      <c r="RXB956" s="81"/>
      <c r="RXC956" s="75"/>
      <c r="RXD956" s="81"/>
      <c r="RXE956" s="75"/>
      <c r="RXF956" s="81"/>
      <c r="RXG956" s="75"/>
      <c r="RXH956" s="81"/>
      <c r="RXI956" s="75"/>
      <c r="RXJ956" s="81"/>
      <c r="RXK956" s="75"/>
      <c r="RXL956" s="81"/>
      <c r="RXM956" s="75"/>
      <c r="RXN956" s="81"/>
      <c r="RXO956" s="75"/>
      <c r="RXP956" s="81"/>
      <c r="RXQ956" s="75"/>
      <c r="RXR956" s="81"/>
      <c r="RXS956" s="75"/>
      <c r="RXT956" s="81"/>
      <c r="RXU956" s="75"/>
      <c r="RXV956" s="81"/>
      <c r="RXW956" s="75"/>
      <c r="RXX956" s="81"/>
      <c r="RXY956" s="75"/>
      <c r="RXZ956" s="81"/>
      <c r="RYA956" s="75"/>
      <c r="RYB956" s="81"/>
      <c r="RYC956" s="75"/>
      <c r="RYD956" s="81"/>
      <c r="RYE956" s="75"/>
      <c r="RYF956" s="81"/>
      <c r="RYG956" s="75"/>
      <c r="RYH956" s="81"/>
      <c r="RYI956" s="75"/>
      <c r="RYJ956" s="81"/>
      <c r="RYK956" s="75"/>
      <c r="RYL956" s="81"/>
      <c r="RYM956" s="75"/>
      <c r="RYN956" s="81"/>
      <c r="RYO956" s="75"/>
      <c r="RYP956" s="81"/>
      <c r="RYQ956" s="75"/>
      <c r="RYR956" s="81"/>
      <c r="RYS956" s="75"/>
      <c r="RYT956" s="81"/>
      <c r="RYU956" s="75"/>
      <c r="RYV956" s="81"/>
      <c r="RYW956" s="75"/>
      <c r="RYX956" s="81"/>
      <c r="RYY956" s="75"/>
      <c r="RYZ956" s="81"/>
      <c r="RZA956" s="75"/>
      <c r="RZB956" s="81"/>
      <c r="RZC956" s="75"/>
      <c r="RZD956" s="81"/>
      <c r="RZE956" s="75"/>
      <c r="RZF956" s="81"/>
      <c r="RZG956" s="75"/>
      <c r="RZH956" s="81"/>
      <c r="RZI956" s="75"/>
      <c r="RZJ956" s="81"/>
      <c r="RZK956" s="75"/>
      <c r="RZL956" s="81"/>
      <c r="RZM956" s="75"/>
      <c r="RZN956" s="81"/>
      <c r="RZO956" s="75"/>
      <c r="RZP956" s="81"/>
      <c r="RZQ956" s="75"/>
      <c r="RZR956" s="81"/>
      <c r="RZS956" s="75"/>
      <c r="RZT956" s="81"/>
      <c r="RZU956" s="75"/>
      <c r="RZV956" s="81"/>
      <c r="RZW956" s="75"/>
      <c r="RZX956" s="81"/>
      <c r="RZY956" s="75"/>
      <c r="RZZ956" s="81"/>
      <c r="SAA956" s="75"/>
      <c r="SAB956" s="81"/>
      <c r="SAC956" s="75"/>
      <c r="SAD956" s="81"/>
      <c r="SAE956" s="75"/>
      <c r="SAF956" s="81"/>
      <c r="SAG956" s="75"/>
      <c r="SAH956" s="81"/>
      <c r="SAI956" s="75"/>
      <c r="SAJ956" s="81"/>
      <c r="SAK956" s="75"/>
      <c r="SAL956" s="81"/>
      <c r="SAM956" s="75"/>
      <c r="SAN956" s="81"/>
      <c r="SAO956" s="75"/>
      <c r="SAP956" s="81"/>
      <c r="SAQ956" s="75"/>
      <c r="SAR956" s="81"/>
      <c r="SAS956" s="75"/>
      <c r="SAT956" s="81"/>
      <c r="SAU956" s="75"/>
      <c r="SAV956" s="81"/>
      <c r="SAW956" s="75"/>
      <c r="SAX956" s="81"/>
      <c r="SAY956" s="75"/>
      <c r="SAZ956" s="81"/>
      <c r="SBA956" s="75"/>
      <c r="SBB956" s="81"/>
      <c r="SBC956" s="75"/>
      <c r="SBD956" s="81"/>
      <c r="SBE956" s="75"/>
      <c r="SBF956" s="81"/>
      <c r="SBG956" s="75"/>
      <c r="SBH956" s="81"/>
      <c r="SBI956" s="75"/>
      <c r="SBJ956" s="81"/>
      <c r="SBK956" s="75"/>
      <c r="SBL956" s="81"/>
      <c r="SBM956" s="75"/>
      <c r="SBN956" s="81"/>
      <c r="SBO956" s="75"/>
      <c r="SBP956" s="81"/>
      <c r="SBQ956" s="75"/>
      <c r="SBR956" s="81"/>
      <c r="SBS956" s="75"/>
      <c r="SBT956" s="81"/>
      <c r="SBU956" s="75"/>
      <c r="SBV956" s="81"/>
      <c r="SBW956" s="75"/>
      <c r="SBX956" s="81"/>
      <c r="SBY956" s="75"/>
      <c r="SBZ956" s="81"/>
      <c r="SCA956" s="75"/>
      <c r="SCB956" s="81"/>
      <c r="SCC956" s="75"/>
      <c r="SCD956" s="81"/>
      <c r="SCE956" s="75"/>
      <c r="SCF956" s="81"/>
      <c r="SCG956" s="75"/>
      <c r="SCH956" s="81"/>
      <c r="SCI956" s="75"/>
      <c r="SCJ956" s="81"/>
      <c r="SCK956" s="75"/>
      <c r="SCL956" s="81"/>
      <c r="SCM956" s="75"/>
      <c r="SCN956" s="81"/>
      <c r="SCO956" s="75"/>
      <c r="SCP956" s="81"/>
      <c r="SCQ956" s="75"/>
      <c r="SCR956" s="81"/>
      <c r="SCS956" s="75"/>
      <c r="SCT956" s="81"/>
      <c r="SCU956" s="75"/>
      <c r="SCV956" s="81"/>
      <c r="SCW956" s="75"/>
      <c r="SCX956" s="81"/>
      <c r="SCY956" s="75"/>
      <c r="SCZ956" s="81"/>
      <c r="SDA956" s="75"/>
      <c r="SDB956" s="81"/>
      <c r="SDC956" s="75"/>
      <c r="SDD956" s="81"/>
      <c r="SDE956" s="75"/>
      <c r="SDF956" s="81"/>
      <c r="SDG956" s="75"/>
      <c r="SDH956" s="81"/>
      <c r="SDI956" s="75"/>
      <c r="SDJ956" s="81"/>
      <c r="SDK956" s="75"/>
      <c r="SDL956" s="81"/>
      <c r="SDM956" s="75"/>
      <c r="SDN956" s="81"/>
      <c r="SDO956" s="75"/>
      <c r="SDP956" s="81"/>
      <c r="SDQ956" s="75"/>
      <c r="SDR956" s="81"/>
      <c r="SDS956" s="75"/>
      <c r="SDT956" s="81"/>
      <c r="SDU956" s="75"/>
      <c r="SDV956" s="81"/>
      <c r="SDW956" s="75"/>
      <c r="SDX956" s="81"/>
      <c r="SDY956" s="75"/>
      <c r="SDZ956" s="81"/>
      <c r="SEA956" s="75"/>
      <c r="SEB956" s="81"/>
      <c r="SEC956" s="75"/>
      <c r="SED956" s="81"/>
      <c r="SEE956" s="75"/>
      <c r="SEF956" s="81"/>
      <c r="SEG956" s="75"/>
      <c r="SEH956" s="81"/>
      <c r="SEI956" s="75"/>
      <c r="SEJ956" s="81"/>
      <c r="SEK956" s="75"/>
      <c r="SEL956" s="81"/>
      <c r="SEM956" s="75"/>
      <c r="SEN956" s="81"/>
      <c r="SEO956" s="75"/>
      <c r="SEP956" s="81"/>
      <c r="SEQ956" s="75"/>
      <c r="SER956" s="81"/>
      <c r="SES956" s="75"/>
      <c r="SET956" s="81"/>
      <c r="SEU956" s="75"/>
      <c r="SEV956" s="81"/>
      <c r="SEW956" s="75"/>
      <c r="SEX956" s="81"/>
      <c r="SEY956" s="75"/>
      <c r="SEZ956" s="81"/>
      <c r="SFA956" s="75"/>
      <c r="SFB956" s="81"/>
      <c r="SFC956" s="75"/>
      <c r="SFD956" s="81"/>
      <c r="SFE956" s="75"/>
      <c r="SFF956" s="81"/>
      <c r="SFG956" s="75"/>
      <c r="SFH956" s="81"/>
      <c r="SFI956" s="75"/>
      <c r="SFJ956" s="81"/>
      <c r="SFK956" s="75"/>
      <c r="SFL956" s="81"/>
      <c r="SFM956" s="75"/>
      <c r="SFN956" s="81"/>
      <c r="SFO956" s="75"/>
      <c r="SFP956" s="81"/>
      <c r="SFQ956" s="75"/>
      <c r="SFR956" s="81"/>
      <c r="SFS956" s="75"/>
      <c r="SFT956" s="81"/>
      <c r="SFU956" s="75"/>
      <c r="SFV956" s="81"/>
      <c r="SFW956" s="75"/>
      <c r="SFX956" s="81"/>
      <c r="SFY956" s="75"/>
      <c r="SFZ956" s="81"/>
      <c r="SGA956" s="75"/>
      <c r="SGB956" s="81"/>
      <c r="SGC956" s="75"/>
      <c r="SGD956" s="81"/>
      <c r="SGE956" s="75"/>
      <c r="SGF956" s="81"/>
      <c r="SGG956" s="75"/>
      <c r="SGH956" s="81"/>
      <c r="SGI956" s="75"/>
      <c r="SGJ956" s="81"/>
      <c r="SGK956" s="75"/>
      <c r="SGL956" s="81"/>
      <c r="SGM956" s="75"/>
      <c r="SGN956" s="81"/>
      <c r="SGO956" s="75"/>
      <c r="SGP956" s="81"/>
      <c r="SGQ956" s="75"/>
      <c r="SGR956" s="81"/>
      <c r="SGS956" s="75"/>
      <c r="SGT956" s="81"/>
      <c r="SGU956" s="75"/>
      <c r="SGV956" s="81"/>
      <c r="SGW956" s="75"/>
      <c r="SGX956" s="81"/>
      <c r="SGY956" s="75"/>
      <c r="SGZ956" s="81"/>
      <c r="SHA956" s="75"/>
      <c r="SHB956" s="81"/>
      <c r="SHC956" s="75"/>
      <c r="SHD956" s="81"/>
      <c r="SHE956" s="75"/>
      <c r="SHF956" s="81"/>
      <c r="SHG956" s="75"/>
      <c r="SHH956" s="81"/>
      <c r="SHI956" s="75"/>
      <c r="SHJ956" s="81"/>
      <c r="SHK956" s="75"/>
      <c r="SHL956" s="81"/>
      <c r="SHM956" s="75"/>
      <c r="SHN956" s="81"/>
      <c r="SHO956" s="75"/>
      <c r="SHP956" s="81"/>
      <c r="SHQ956" s="75"/>
      <c r="SHR956" s="81"/>
      <c r="SHS956" s="75"/>
      <c r="SHT956" s="81"/>
      <c r="SHU956" s="75"/>
      <c r="SHV956" s="81"/>
      <c r="SHW956" s="75"/>
      <c r="SHX956" s="81"/>
      <c r="SHY956" s="75"/>
      <c r="SHZ956" s="81"/>
      <c r="SIA956" s="75"/>
      <c r="SIB956" s="81"/>
      <c r="SIC956" s="75"/>
      <c r="SID956" s="81"/>
      <c r="SIE956" s="75"/>
      <c r="SIF956" s="81"/>
      <c r="SIG956" s="75"/>
      <c r="SIH956" s="81"/>
      <c r="SII956" s="75"/>
      <c r="SIJ956" s="81"/>
      <c r="SIK956" s="75"/>
      <c r="SIL956" s="81"/>
      <c r="SIM956" s="75"/>
      <c r="SIN956" s="81"/>
      <c r="SIO956" s="75"/>
      <c r="SIP956" s="81"/>
      <c r="SIQ956" s="75"/>
      <c r="SIR956" s="81"/>
      <c r="SIS956" s="75"/>
      <c r="SIT956" s="81"/>
      <c r="SIU956" s="75"/>
      <c r="SIV956" s="81"/>
      <c r="SIW956" s="75"/>
      <c r="SIX956" s="81"/>
      <c r="SIY956" s="75"/>
      <c r="SIZ956" s="81"/>
      <c r="SJA956" s="75"/>
      <c r="SJB956" s="81"/>
      <c r="SJC956" s="75"/>
      <c r="SJD956" s="81"/>
      <c r="SJE956" s="75"/>
      <c r="SJF956" s="81"/>
      <c r="SJG956" s="75"/>
      <c r="SJH956" s="81"/>
      <c r="SJI956" s="75"/>
      <c r="SJJ956" s="81"/>
      <c r="SJK956" s="75"/>
      <c r="SJL956" s="81"/>
      <c r="SJM956" s="75"/>
      <c r="SJN956" s="81"/>
      <c r="SJO956" s="75"/>
      <c r="SJP956" s="81"/>
      <c r="SJQ956" s="75"/>
      <c r="SJR956" s="81"/>
      <c r="SJS956" s="75"/>
      <c r="SJT956" s="81"/>
      <c r="SJU956" s="75"/>
      <c r="SJV956" s="81"/>
      <c r="SJW956" s="75"/>
      <c r="SJX956" s="81"/>
      <c r="SJY956" s="75"/>
      <c r="SJZ956" s="81"/>
      <c r="SKA956" s="75"/>
      <c r="SKB956" s="81"/>
      <c r="SKC956" s="75"/>
      <c r="SKD956" s="81"/>
      <c r="SKE956" s="75"/>
      <c r="SKF956" s="81"/>
      <c r="SKG956" s="75"/>
      <c r="SKH956" s="81"/>
      <c r="SKI956" s="75"/>
      <c r="SKJ956" s="81"/>
      <c r="SKK956" s="75"/>
      <c r="SKL956" s="81"/>
      <c r="SKM956" s="75"/>
      <c r="SKN956" s="81"/>
      <c r="SKO956" s="75"/>
      <c r="SKP956" s="81"/>
      <c r="SKQ956" s="75"/>
      <c r="SKR956" s="81"/>
      <c r="SKS956" s="75"/>
      <c r="SKT956" s="81"/>
      <c r="SKU956" s="75"/>
      <c r="SKV956" s="81"/>
      <c r="SKW956" s="75"/>
      <c r="SKX956" s="81"/>
      <c r="SKY956" s="75"/>
      <c r="SKZ956" s="81"/>
      <c r="SLA956" s="75"/>
      <c r="SLB956" s="81"/>
      <c r="SLC956" s="75"/>
      <c r="SLD956" s="81"/>
      <c r="SLE956" s="75"/>
      <c r="SLF956" s="81"/>
      <c r="SLG956" s="75"/>
      <c r="SLH956" s="81"/>
      <c r="SLI956" s="75"/>
      <c r="SLJ956" s="81"/>
      <c r="SLK956" s="75"/>
      <c r="SLL956" s="81"/>
      <c r="SLM956" s="75"/>
      <c r="SLN956" s="81"/>
      <c r="SLO956" s="75"/>
      <c r="SLP956" s="81"/>
      <c r="SLQ956" s="75"/>
      <c r="SLR956" s="81"/>
      <c r="SLS956" s="75"/>
      <c r="SLT956" s="81"/>
      <c r="SLU956" s="75"/>
      <c r="SLV956" s="81"/>
      <c r="SLW956" s="75"/>
      <c r="SLX956" s="81"/>
      <c r="SLY956" s="75"/>
      <c r="SLZ956" s="81"/>
      <c r="SMA956" s="75"/>
      <c r="SMB956" s="81"/>
      <c r="SMC956" s="75"/>
      <c r="SMD956" s="81"/>
      <c r="SME956" s="75"/>
      <c r="SMF956" s="81"/>
      <c r="SMG956" s="75"/>
      <c r="SMH956" s="81"/>
      <c r="SMI956" s="75"/>
      <c r="SMJ956" s="81"/>
      <c r="SMK956" s="75"/>
      <c r="SML956" s="81"/>
      <c r="SMM956" s="75"/>
      <c r="SMN956" s="81"/>
      <c r="SMO956" s="75"/>
      <c r="SMP956" s="81"/>
      <c r="SMQ956" s="75"/>
      <c r="SMR956" s="81"/>
      <c r="SMS956" s="75"/>
      <c r="SMT956" s="81"/>
      <c r="SMU956" s="75"/>
      <c r="SMV956" s="81"/>
      <c r="SMW956" s="75"/>
      <c r="SMX956" s="81"/>
      <c r="SMY956" s="75"/>
      <c r="SMZ956" s="81"/>
      <c r="SNA956" s="75"/>
      <c r="SNB956" s="81"/>
      <c r="SNC956" s="75"/>
      <c r="SND956" s="81"/>
      <c r="SNE956" s="75"/>
      <c r="SNF956" s="81"/>
      <c r="SNG956" s="75"/>
      <c r="SNH956" s="81"/>
      <c r="SNI956" s="75"/>
      <c r="SNJ956" s="81"/>
      <c r="SNK956" s="75"/>
      <c r="SNL956" s="81"/>
      <c r="SNM956" s="75"/>
      <c r="SNN956" s="81"/>
      <c r="SNO956" s="75"/>
      <c r="SNP956" s="81"/>
      <c r="SNQ956" s="75"/>
      <c r="SNR956" s="81"/>
      <c r="SNS956" s="75"/>
      <c r="SNT956" s="81"/>
      <c r="SNU956" s="75"/>
      <c r="SNV956" s="81"/>
      <c r="SNW956" s="75"/>
      <c r="SNX956" s="81"/>
      <c r="SNY956" s="75"/>
      <c r="SNZ956" s="81"/>
      <c r="SOA956" s="75"/>
      <c r="SOB956" s="81"/>
      <c r="SOC956" s="75"/>
      <c r="SOD956" s="81"/>
      <c r="SOE956" s="75"/>
      <c r="SOF956" s="81"/>
      <c r="SOG956" s="75"/>
      <c r="SOH956" s="81"/>
      <c r="SOI956" s="75"/>
      <c r="SOJ956" s="81"/>
      <c r="SOK956" s="75"/>
      <c r="SOL956" s="81"/>
      <c r="SOM956" s="75"/>
      <c r="SON956" s="81"/>
      <c r="SOO956" s="75"/>
      <c r="SOP956" s="81"/>
      <c r="SOQ956" s="75"/>
      <c r="SOR956" s="81"/>
      <c r="SOS956" s="75"/>
      <c r="SOT956" s="81"/>
      <c r="SOU956" s="75"/>
      <c r="SOV956" s="81"/>
      <c r="SOW956" s="75"/>
      <c r="SOX956" s="81"/>
      <c r="SOY956" s="75"/>
      <c r="SOZ956" s="81"/>
      <c r="SPA956" s="75"/>
      <c r="SPB956" s="81"/>
      <c r="SPC956" s="75"/>
      <c r="SPD956" s="81"/>
      <c r="SPE956" s="75"/>
      <c r="SPF956" s="81"/>
      <c r="SPG956" s="75"/>
      <c r="SPH956" s="81"/>
      <c r="SPI956" s="75"/>
      <c r="SPJ956" s="81"/>
      <c r="SPK956" s="75"/>
      <c r="SPL956" s="81"/>
      <c r="SPM956" s="75"/>
      <c r="SPN956" s="81"/>
      <c r="SPO956" s="75"/>
      <c r="SPP956" s="81"/>
      <c r="SPQ956" s="75"/>
      <c r="SPR956" s="81"/>
      <c r="SPS956" s="75"/>
      <c r="SPT956" s="81"/>
      <c r="SPU956" s="75"/>
      <c r="SPV956" s="81"/>
      <c r="SPW956" s="75"/>
      <c r="SPX956" s="81"/>
      <c r="SPY956" s="75"/>
      <c r="SPZ956" s="81"/>
      <c r="SQA956" s="75"/>
      <c r="SQB956" s="81"/>
      <c r="SQC956" s="75"/>
      <c r="SQD956" s="81"/>
      <c r="SQE956" s="75"/>
      <c r="SQF956" s="81"/>
      <c r="SQG956" s="75"/>
      <c r="SQH956" s="81"/>
      <c r="SQI956" s="75"/>
      <c r="SQJ956" s="81"/>
      <c r="SQK956" s="75"/>
      <c r="SQL956" s="81"/>
      <c r="SQM956" s="75"/>
      <c r="SQN956" s="81"/>
      <c r="SQO956" s="75"/>
      <c r="SQP956" s="81"/>
      <c r="SQQ956" s="75"/>
      <c r="SQR956" s="81"/>
      <c r="SQS956" s="75"/>
      <c r="SQT956" s="81"/>
      <c r="SQU956" s="75"/>
      <c r="SQV956" s="81"/>
      <c r="SQW956" s="75"/>
      <c r="SQX956" s="81"/>
      <c r="SQY956" s="75"/>
      <c r="SQZ956" s="81"/>
      <c r="SRA956" s="75"/>
      <c r="SRB956" s="81"/>
      <c r="SRC956" s="75"/>
      <c r="SRD956" s="81"/>
      <c r="SRE956" s="75"/>
      <c r="SRF956" s="81"/>
      <c r="SRG956" s="75"/>
      <c r="SRH956" s="81"/>
      <c r="SRI956" s="75"/>
      <c r="SRJ956" s="81"/>
      <c r="SRK956" s="75"/>
      <c r="SRL956" s="81"/>
      <c r="SRM956" s="75"/>
      <c r="SRN956" s="81"/>
      <c r="SRO956" s="75"/>
      <c r="SRP956" s="81"/>
      <c r="SRQ956" s="75"/>
      <c r="SRR956" s="81"/>
      <c r="SRS956" s="75"/>
      <c r="SRT956" s="81"/>
      <c r="SRU956" s="75"/>
      <c r="SRV956" s="81"/>
      <c r="SRW956" s="75"/>
      <c r="SRX956" s="81"/>
      <c r="SRY956" s="75"/>
      <c r="SRZ956" s="81"/>
      <c r="SSA956" s="75"/>
      <c r="SSB956" s="81"/>
      <c r="SSC956" s="75"/>
      <c r="SSD956" s="81"/>
      <c r="SSE956" s="75"/>
      <c r="SSF956" s="81"/>
      <c r="SSG956" s="75"/>
      <c r="SSH956" s="81"/>
      <c r="SSI956" s="75"/>
      <c r="SSJ956" s="81"/>
      <c r="SSK956" s="75"/>
      <c r="SSL956" s="81"/>
      <c r="SSM956" s="75"/>
      <c r="SSN956" s="81"/>
      <c r="SSO956" s="75"/>
      <c r="SSP956" s="81"/>
      <c r="SSQ956" s="75"/>
      <c r="SSR956" s="81"/>
      <c r="SSS956" s="75"/>
      <c r="SST956" s="81"/>
      <c r="SSU956" s="75"/>
      <c r="SSV956" s="81"/>
      <c r="SSW956" s="75"/>
      <c r="SSX956" s="81"/>
      <c r="SSY956" s="75"/>
      <c r="SSZ956" s="81"/>
      <c r="STA956" s="75"/>
      <c r="STB956" s="81"/>
      <c r="STC956" s="75"/>
      <c r="STD956" s="81"/>
      <c r="STE956" s="75"/>
      <c r="STF956" s="81"/>
      <c r="STG956" s="75"/>
      <c r="STH956" s="81"/>
      <c r="STI956" s="75"/>
      <c r="STJ956" s="81"/>
      <c r="STK956" s="75"/>
      <c r="STL956" s="81"/>
      <c r="STM956" s="75"/>
      <c r="STN956" s="81"/>
      <c r="STO956" s="75"/>
      <c r="STP956" s="81"/>
      <c r="STQ956" s="75"/>
      <c r="STR956" s="81"/>
      <c r="STS956" s="75"/>
      <c r="STT956" s="81"/>
      <c r="STU956" s="75"/>
      <c r="STV956" s="81"/>
      <c r="STW956" s="75"/>
      <c r="STX956" s="81"/>
      <c r="STY956" s="75"/>
      <c r="STZ956" s="81"/>
      <c r="SUA956" s="75"/>
      <c r="SUB956" s="81"/>
      <c r="SUC956" s="75"/>
      <c r="SUD956" s="81"/>
      <c r="SUE956" s="75"/>
      <c r="SUF956" s="81"/>
      <c r="SUG956" s="75"/>
      <c r="SUH956" s="81"/>
      <c r="SUI956" s="75"/>
      <c r="SUJ956" s="81"/>
      <c r="SUK956" s="75"/>
      <c r="SUL956" s="81"/>
      <c r="SUM956" s="75"/>
      <c r="SUN956" s="81"/>
      <c r="SUO956" s="75"/>
      <c r="SUP956" s="81"/>
      <c r="SUQ956" s="75"/>
      <c r="SUR956" s="81"/>
      <c r="SUS956" s="75"/>
      <c r="SUT956" s="81"/>
      <c r="SUU956" s="75"/>
      <c r="SUV956" s="81"/>
      <c r="SUW956" s="75"/>
      <c r="SUX956" s="81"/>
      <c r="SUY956" s="75"/>
      <c r="SUZ956" s="81"/>
      <c r="SVA956" s="75"/>
      <c r="SVB956" s="81"/>
      <c r="SVC956" s="75"/>
      <c r="SVD956" s="81"/>
      <c r="SVE956" s="75"/>
      <c r="SVF956" s="81"/>
      <c r="SVG956" s="75"/>
      <c r="SVH956" s="81"/>
      <c r="SVI956" s="75"/>
      <c r="SVJ956" s="81"/>
      <c r="SVK956" s="75"/>
      <c r="SVL956" s="81"/>
      <c r="SVM956" s="75"/>
      <c r="SVN956" s="81"/>
      <c r="SVO956" s="75"/>
      <c r="SVP956" s="81"/>
      <c r="SVQ956" s="75"/>
      <c r="SVR956" s="81"/>
      <c r="SVS956" s="75"/>
      <c r="SVT956" s="81"/>
      <c r="SVU956" s="75"/>
      <c r="SVV956" s="81"/>
      <c r="SVW956" s="75"/>
      <c r="SVX956" s="81"/>
      <c r="SVY956" s="75"/>
      <c r="SVZ956" s="81"/>
      <c r="SWA956" s="75"/>
      <c r="SWB956" s="81"/>
      <c r="SWC956" s="75"/>
      <c r="SWD956" s="81"/>
      <c r="SWE956" s="75"/>
      <c r="SWF956" s="81"/>
      <c r="SWG956" s="75"/>
      <c r="SWH956" s="81"/>
      <c r="SWI956" s="75"/>
      <c r="SWJ956" s="81"/>
      <c r="SWK956" s="75"/>
      <c r="SWL956" s="81"/>
      <c r="SWM956" s="75"/>
      <c r="SWN956" s="81"/>
      <c r="SWO956" s="75"/>
      <c r="SWP956" s="81"/>
      <c r="SWQ956" s="75"/>
      <c r="SWR956" s="81"/>
      <c r="SWS956" s="75"/>
      <c r="SWT956" s="81"/>
      <c r="SWU956" s="75"/>
      <c r="SWV956" s="81"/>
      <c r="SWW956" s="75"/>
      <c r="SWX956" s="81"/>
      <c r="SWY956" s="75"/>
      <c r="SWZ956" s="81"/>
      <c r="SXA956" s="75"/>
      <c r="SXB956" s="81"/>
      <c r="SXC956" s="75"/>
      <c r="SXD956" s="81"/>
      <c r="SXE956" s="75"/>
      <c r="SXF956" s="81"/>
      <c r="SXG956" s="75"/>
      <c r="SXH956" s="81"/>
      <c r="SXI956" s="75"/>
      <c r="SXJ956" s="81"/>
      <c r="SXK956" s="75"/>
      <c r="SXL956" s="81"/>
      <c r="SXM956" s="75"/>
      <c r="SXN956" s="81"/>
      <c r="SXO956" s="75"/>
      <c r="SXP956" s="81"/>
      <c r="SXQ956" s="75"/>
      <c r="SXR956" s="81"/>
      <c r="SXS956" s="75"/>
      <c r="SXT956" s="81"/>
      <c r="SXU956" s="75"/>
      <c r="SXV956" s="81"/>
      <c r="SXW956" s="75"/>
      <c r="SXX956" s="81"/>
      <c r="SXY956" s="75"/>
      <c r="SXZ956" s="81"/>
      <c r="SYA956" s="75"/>
      <c r="SYB956" s="81"/>
      <c r="SYC956" s="75"/>
      <c r="SYD956" s="81"/>
      <c r="SYE956" s="75"/>
      <c r="SYF956" s="81"/>
      <c r="SYG956" s="75"/>
      <c r="SYH956" s="81"/>
      <c r="SYI956" s="75"/>
      <c r="SYJ956" s="81"/>
      <c r="SYK956" s="75"/>
      <c r="SYL956" s="81"/>
      <c r="SYM956" s="75"/>
      <c r="SYN956" s="81"/>
      <c r="SYO956" s="75"/>
      <c r="SYP956" s="81"/>
      <c r="SYQ956" s="75"/>
      <c r="SYR956" s="81"/>
      <c r="SYS956" s="75"/>
      <c r="SYT956" s="81"/>
      <c r="SYU956" s="75"/>
      <c r="SYV956" s="81"/>
      <c r="SYW956" s="75"/>
      <c r="SYX956" s="81"/>
      <c r="SYY956" s="75"/>
      <c r="SYZ956" s="81"/>
      <c r="SZA956" s="75"/>
      <c r="SZB956" s="81"/>
      <c r="SZC956" s="75"/>
      <c r="SZD956" s="81"/>
      <c r="SZE956" s="75"/>
      <c r="SZF956" s="81"/>
      <c r="SZG956" s="75"/>
      <c r="SZH956" s="81"/>
      <c r="SZI956" s="75"/>
      <c r="SZJ956" s="81"/>
      <c r="SZK956" s="75"/>
      <c r="SZL956" s="81"/>
      <c r="SZM956" s="75"/>
      <c r="SZN956" s="81"/>
      <c r="SZO956" s="75"/>
      <c r="SZP956" s="81"/>
      <c r="SZQ956" s="75"/>
      <c r="SZR956" s="81"/>
      <c r="SZS956" s="75"/>
      <c r="SZT956" s="81"/>
      <c r="SZU956" s="75"/>
      <c r="SZV956" s="81"/>
      <c r="SZW956" s="75"/>
      <c r="SZX956" s="81"/>
      <c r="SZY956" s="75"/>
      <c r="SZZ956" s="81"/>
      <c r="TAA956" s="75"/>
      <c r="TAB956" s="81"/>
      <c r="TAC956" s="75"/>
      <c r="TAD956" s="81"/>
      <c r="TAE956" s="75"/>
      <c r="TAF956" s="81"/>
      <c r="TAG956" s="75"/>
      <c r="TAH956" s="81"/>
      <c r="TAI956" s="75"/>
      <c r="TAJ956" s="81"/>
      <c r="TAK956" s="75"/>
      <c r="TAL956" s="81"/>
      <c r="TAM956" s="75"/>
      <c r="TAN956" s="81"/>
      <c r="TAO956" s="75"/>
      <c r="TAP956" s="81"/>
      <c r="TAQ956" s="75"/>
      <c r="TAR956" s="81"/>
      <c r="TAS956" s="75"/>
      <c r="TAT956" s="81"/>
      <c r="TAU956" s="75"/>
      <c r="TAV956" s="81"/>
      <c r="TAW956" s="75"/>
      <c r="TAX956" s="81"/>
      <c r="TAY956" s="75"/>
      <c r="TAZ956" s="81"/>
      <c r="TBA956" s="75"/>
      <c r="TBB956" s="81"/>
      <c r="TBC956" s="75"/>
      <c r="TBD956" s="81"/>
      <c r="TBE956" s="75"/>
      <c r="TBF956" s="81"/>
      <c r="TBG956" s="75"/>
      <c r="TBH956" s="81"/>
      <c r="TBI956" s="75"/>
      <c r="TBJ956" s="81"/>
      <c r="TBK956" s="75"/>
      <c r="TBL956" s="81"/>
      <c r="TBM956" s="75"/>
      <c r="TBN956" s="81"/>
      <c r="TBO956" s="75"/>
      <c r="TBP956" s="81"/>
      <c r="TBQ956" s="75"/>
      <c r="TBR956" s="81"/>
      <c r="TBS956" s="75"/>
      <c r="TBT956" s="81"/>
      <c r="TBU956" s="75"/>
      <c r="TBV956" s="81"/>
      <c r="TBW956" s="75"/>
      <c r="TBX956" s="81"/>
      <c r="TBY956" s="75"/>
      <c r="TBZ956" s="81"/>
      <c r="TCA956" s="75"/>
      <c r="TCB956" s="81"/>
      <c r="TCC956" s="75"/>
      <c r="TCD956" s="81"/>
      <c r="TCE956" s="75"/>
      <c r="TCF956" s="81"/>
      <c r="TCG956" s="75"/>
      <c r="TCH956" s="81"/>
      <c r="TCI956" s="75"/>
      <c r="TCJ956" s="81"/>
      <c r="TCK956" s="75"/>
      <c r="TCL956" s="81"/>
      <c r="TCM956" s="75"/>
      <c r="TCN956" s="81"/>
      <c r="TCO956" s="75"/>
      <c r="TCP956" s="81"/>
      <c r="TCQ956" s="75"/>
      <c r="TCR956" s="81"/>
      <c r="TCS956" s="75"/>
      <c r="TCT956" s="81"/>
      <c r="TCU956" s="75"/>
      <c r="TCV956" s="81"/>
      <c r="TCW956" s="75"/>
      <c r="TCX956" s="81"/>
      <c r="TCY956" s="75"/>
      <c r="TCZ956" s="81"/>
      <c r="TDA956" s="75"/>
      <c r="TDB956" s="81"/>
      <c r="TDC956" s="75"/>
      <c r="TDD956" s="81"/>
      <c r="TDE956" s="75"/>
      <c r="TDF956" s="81"/>
      <c r="TDG956" s="75"/>
      <c r="TDH956" s="81"/>
      <c r="TDI956" s="75"/>
      <c r="TDJ956" s="81"/>
      <c r="TDK956" s="75"/>
      <c r="TDL956" s="81"/>
      <c r="TDM956" s="75"/>
      <c r="TDN956" s="81"/>
      <c r="TDO956" s="75"/>
      <c r="TDP956" s="81"/>
      <c r="TDQ956" s="75"/>
      <c r="TDR956" s="81"/>
      <c r="TDS956" s="75"/>
      <c r="TDT956" s="81"/>
      <c r="TDU956" s="75"/>
      <c r="TDV956" s="81"/>
      <c r="TDW956" s="75"/>
      <c r="TDX956" s="81"/>
      <c r="TDY956" s="75"/>
      <c r="TDZ956" s="81"/>
      <c r="TEA956" s="75"/>
      <c r="TEB956" s="81"/>
      <c r="TEC956" s="75"/>
      <c r="TED956" s="81"/>
      <c r="TEE956" s="75"/>
      <c r="TEF956" s="81"/>
      <c r="TEG956" s="75"/>
      <c r="TEH956" s="81"/>
      <c r="TEI956" s="75"/>
      <c r="TEJ956" s="81"/>
      <c r="TEK956" s="75"/>
      <c r="TEL956" s="81"/>
      <c r="TEM956" s="75"/>
      <c r="TEN956" s="81"/>
      <c r="TEO956" s="75"/>
      <c r="TEP956" s="81"/>
      <c r="TEQ956" s="75"/>
      <c r="TER956" s="81"/>
      <c r="TES956" s="75"/>
      <c r="TET956" s="81"/>
      <c r="TEU956" s="75"/>
      <c r="TEV956" s="81"/>
      <c r="TEW956" s="75"/>
      <c r="TEX956" s="81"/>
      <c r="TEY956" s="75"/>
      <c r="TEZ956" s="81"/>
      <c r="TFA956" s="75"/>
      <c r="TFB956" s="81"/>
      <c r="TFC956" s="75"/>
      <c r="TFD956" s="81"/>
      <c r="TFE956" s="75"/>
      <c r="TFF956" s="81"/>
      <c r="TFG956" s="75"/>
      <c r="TFH956" s="81"/>
      <c r="TFI956" s="75"/>
      <c r="TFJ956" s="81"/>
      <c r="TFK956" s="75"/>
      <c r="TFL956" s="81"/>
      <c r="TFM956" s="75"/>
      <c r="TFN956" s="81"/>
      <c r="TFO956" s="75"/>
      <c r="TFP956" s="81"/>
      <c r="TFQ956" s="75"/>
      <c r="TFR956" s="81"/>
      <c r="TFS956" s="75"/>
      <c r="TFT956" s="81"/>
      <c r="TFU956" s="75"/>
      <c r="TFV956" s="81"/>
      <c r="TFW956" s="75"/>
      <c r="TFX956" s="81"/>
      <c r="TFY956" s="75"/>
      <c r="TFZ956" s="81"/>
      <c r="TGA956" s="75"/>
      <c r="TGB956" s="81"/>
      <c r="TGC956" s="75"/>
      <c r="TGD956" s="81"/>
      <c r="TGE956" s="75"/>
      <c r="TGF956" s="81"/>
      <c r="TGG956" s="75"/>
      <c r="TGH956" s="81"/>
      <c r="TGI956" s="75"/>
      <c r="TGJ956" s="81"/>
      <c r="TGK956" s="75"/>
      <c r="TGL956" s="81"/>
      <c r="TGM956" s="75"/>
      <c r="TGN956" s="81"/>
      <c r="TGO956" s="75"/>
      <c r="TGP956" s="81"/>
      <c r="TGQ956" s="75"/>
      <c r="TGR956" s="81"/>
      <c r="TGS956" s="75"/>
      <c r="TGT956" s="81"/>
      <c r="TGU956" s="75"/>
      <c r="TGV956" s="81"/>
      <c r="TGW956" s="75"/>
      <c r="TGX956" s="81"/>
      <c r="TGY956" s="75"/>
      <c r="TGZ956" s="81"/>
      <c r="THA956" s="75"/>
      <c r="THB956" s="81"/>
      <c r="THC956" s="75"/>
      <c r="THD956" s="81"/>
      <c r="THE956" s="75"/>
      <c r="THF956" s="81"/>
      <c r="THG956" s="75"/>
      <c r="THH956" s="81"/>
      <c r="THI956" s="75"/>
      <c r="THJ956" s="81"/>
      <c r="THK956" s="75"/>
      <c r="THL956" s="81"/>
      <c r="THM956" s="75"/>
      <c r="THN956" s="81"/>
      <c r="THO956" s="75"/>
      <c r="THP956" s="81"/>
      <c r="THQ956" s="75"/>
      <c r="THR956" s="81"/>
      <c r="THS956" s="75"/>
      <c r="THT956" s="81"/>
      <c r="THU956" s="75"/>
      <c r="THV956" s="81"/>
      <c r="THW956" s="75"/>
      <c r="THX956" s="81"/>
      <c r="THY956" s="75"/>
      <c r="THZ956" s="81"/>
      <c r="TIA956" s="75"/>
      <c r="TIB956" s="81"/>
      <c r="TIC956" s="75"/>
      <c r="TID956" s="81"/>
      <c r="TIE956" s="75"/>
      <c r="TIF956" s="81"/>
      <c r="TIG956" s="75"/>
      <c r="TIH956" s="81"/>
      <c r="TII956" s="75"/>
      <c r="TIJ956" s="81"/>
      <c r="TIK956" s="75"/>
      <c r="TIL956" s="81"/>
      <c r="TIM956" s="75"/>
      <c r="TIN956" s="81"/>
      <c r="TIO956" s="75"/>
      <c r="TIP956" s="81"/>
      <c r="TIQ956" s="75"/>
      <c r="TIR956" s="81"/>
      <c r="TIS956" s="75"/>
      <c r="TIT956" s="81"/>
      <c r="TIU956" s="75"/>
      <c r="TIV956" s="81"/>
      <c r="TIW956" s="75"/>
      <c r="TIX956" s="81"/>
      <c r="TIY956" s="75"/>
      <c r="TIZ956" s="81"/>
      <c r="TJA956" s="75"/>
      <c r="TJB956" s="81"/>
      <c r="TJC956" s="75"/>
      <c r="TJD956" s="81"/>
      <c r="TJE956" s="75"/>
      <c r="TJF956" s="81"/>
      <c r="TJG956" s="75"/>
      <c r="TJH956" s="81"/>
      <c r="TJI956" s="75"/>
      <c r="TJJ956" s="81"/>
      <c r="TJK956" s="75"/>
      <c r="TJL956" s="81"/>
      <c r="TJM956" s="75"/>
      <c r="TJN956" s="81"/>
      <c r="TJO956" s="75"/>
      <c r="TJP956" s="81"/>
      <c r="TJQ956" s="75"/>
      <c r="TJR956" s="81"/>
      <c r="TJS956" s="75"/>
      <c r="TJT956" s="81"/>
      <c r="TJU956" s="75"/>
      <c r="TJV956" s="81"/>
      <c r="TJW956" s="75"/>
      <c r="TJX956" s="81"/>
      <c r="TJY956" s="75"/>
      <c r="TJZ956" s="81"/>
      <c r="TKA956" s="75"/>
      <c r="TKB956" s="81"/>
      <c r="TKC956" s="75"/>
      <c r="TKD956" s="81"/>
      <c r="TKE956" s="75"/>
      <c r="TKF956" s="81"/>
      <c r="TKG956" s="75"/>
      <c r="TKH956" s="81"/>
      <c r="TKI956" s="75"/>
      <c r="TKJ956" s="81"/>
      <c r="TKK956" s="75"/>
      <c r="TKL956" s="81"/>
      <c r="TKM956" s="75"/>
      <c r="TKN956" s="81"/>
      <c r="TKO956" s="75"/>
      <c r="TKP956" s="81"/>
      <c r="TKQ956" s="75"/>
      <c r="TKR956" s="81"/>
      <c r="TKS956" s="75"/>
      <c r="TKT956" s="81"/>
      <c r="TKU956" s="75"/>
      <c r="TKV956" s="81"/>
      <c r="TKW956" s="75"/>
      <c r="TKX956" s="81"/>
      <c r="TKY956" s="75"/>
      <c r="TKZ956" s="81"/>
      <c r="TLA956" s="75"/>
      <c r="TLB956" s="81"/>
      <c r="TLC956" s="75"/>
      <c r="TLD956" s="81"/>
      <c r="TLE956" s="75"/>
      <c r="TLF956" s="81"/>
      <c r="TLG956" s="75"/>
      <c r="TLH956" s="81"/>
      <c r="TLI956" s="75"/>
      <c r="TLJ956" s="81"/>
      <c r="TLK956" s="75"/>
      <c r="TLL956" s="81"/>
      <c r="TLM956" s="75"/>
      <c r="TLN956" s="81"/>
      <c r="TLO956" s="75"/>
      <c r="TLP956" s="81"/>
      <c r="TLQ956" s="75"/>
      <c r="TLR956" s="81"/>
      <c r="TLS956" s="75"/>
      <c r="TLT956" s="81"/>
      <c r="TLU956" s="75"/>
      <c r="TLV956" s="81"/>
      <c r="TLW956" s="75"/>
      <c r="TLX956" s="81"/>
      <c r="TLY956" s="75"/>
      <c r="TLZ956" s="81"/>
      <c r="TMA956" s="75"/>
      <c r="TMB956" s="81"/>
      <c r="TMC956" s="75"/>
      <c r="TMD956" s="81"/>
      <c r="TME956" s="75"/>
      <c r="TMF956" s="81"/>
      <c r="TMG956" s="75"/>
      <c r="TMH956" s="81"/>
      <c r="TMI956" s="75"/>
      <c r="TMJ956" s="81"/>
      <c r="TMK956" s="75"/>
      <c r="TML956" s="81"/>
      <c r="TMM956" s="75"/>
      <c r="TMN956" s="81"/>
      <c r="TMO956" s="75"/>
      <c r="TMP956" s="81"/>
      <c r="TMQ956" s="75"/>
      <c r="TMR956" s="81"/>
      <c r="TMS956" s="75"/>
      <c r="TMT956" s="81"/>
      <c r="TMU956" s="75"/>
      <c r="TMV956" s="81"/>
      <c r="TMW956" s="75"/>
      <c r="TMX956" s="81"/>
      <c r="TMY956" s="75"/>
      <c r="TMZ956" s="81"/>
      <c r="TNA956" s="75"/>
      <c r="TNB956" s="81"/>
      <c r="TNC956" s="75"/>
      <c r="TND956" s="81"/>
      <c r="TNE956" s="75"/>
      <c r="TNF956" s="81"/>
      <c r="TNG956" s="75"/>
      <c r="TNH956" s="81"/>
      <c r="TNI956" s="75"/>
      <c r="TNJ956" s="81"/>
      <c r="TNK956" s="75"/>
      <c r="TNL956" s="81"/>
      <c r="TNM956" s="75"/>
      <c r="TNN956" s="81"/>
      <c r="TNO956" s="75"/>
      <c r="TNP956" s="81"/>
      <c r="TNQ956" s="75"/>
      <c r="TNR956" s="81"/>
      <c r="TNS956" s="75"/>
      <c r="TNT956" s="81"/>
      <c r="TNU956" s="75"/>
      <c r="TNV956" s="81"/>
      <c r="TNW956" s="75"/>
      <c r="TNX956" s="81"/>
      <c r="TNY956" s="75"/>
      <c r="TNZ956" s="81"/>
      <c r="TOA956" s="75"/>
      <c r="TOB956" s="81"/>
      <c r="TOC956" s="75"/>
      <c r="TOD956" s="81"/>
      <c r="TOE956" s="75"/>
      <c r="TOF956" s="81"/>
      <c r="TOG956" s="75"/>
      <c r="TOH956" s="81"/>
      <c r="TOI956" s="75"/>
      <c r="TOJ956" s="81"/>
      <c r="TOK956" s="75"/>
      <c r="TOL956" s="81"/>
      <c r="TOM956" s="75"/>
      <c r="TON956" s="81"/>
      <c r="TOO956" s="75"/>
      <c r="TOP956" s="81"/>
      <c r="TOQ956" s="75"/>
      <c r="TOR956" s="81"/>
      <c r="TOS956" s="75"/>
      <c r="TOT956" s="81"/>
      <c r="TOU956" s="75"/>
      <c r="TOV956" s="81"/>
      <c r="TOW956" s="75"/>
      <c r="TOX956" s="81"/>
      <c r="TOY956" s="75"/>
      <c r="TOZ956" s="81"/>
      <c r="TPA956" s="75"/>
      <c r="TPB956" s="81"/>
      <c r="TPC956" s="75"/>
      <c r="TPD956" s="81"/>
      <c r="TPE956" s="75"/>
      <c r="TPF956" s="81"/>
      <c r="TPG956" s="75"/>
      <c r="TPH956" s="81"/>
      <c r="TPI956" s="75"/>
      <c r="TPJ956" s="81"/>
      <c r="TPK956" s="75"/>
      <c r="TPL956" s="81"/>
      <c r="TPM956" s="75"/>
      <c r="TPN956" s="81"/>
      <c r="TPO956" s="75"/>
      <c r="TPP956" s="81"/>
      <c r="TPQ956" s="75"/>
      <c r="TPR956" s="81"/>
      <c r="TPS956" s="75"/>
      <c r="TPT956" s="81"/>
      <c r="TPU956" s="75"/>
      <c r="TPV956" s="81"/>
      <c r="TPW956" s="75"/>
      <c r="TPX956" s="81"/>
      <c r="TPY956" s="75"/>
      <c r="TPZ956" s="81"/>
      <c r="TQA956" s="75"/>
      <c r="TQB956" s="81"/>
      <c r="TQC956" s="75"/>
      <c r="TQD956" s="81"/>
      <c r="TQE956" s="75"/>
      <c r="TQF956" s="81"/>
      <c r="TQG956" s="75"/>
      <c r="TQH956" s="81"/>
      <c r="TQI956" s="75"/>
      <c r="TQJ956" s="81"/>
      <c r="TQK956" s="75"/>
      <c r="TQL956" s="81"/>
      <c r="TQM956" s="75"/>
      <c r="TQN956" s="81"/>
      <c r="TQO956" s="75"/>
      <c r="TQP956" s="81"/>
      <c r="TQQ956" s="75"/>
      <c r="TQR956" s="81"/>
      <c r="TQS956" s="75"/>
      <c r="TQT956" s="81"/>
      <c r="TQU956" s="75"/>
      <c r="TQV956" s="81"/>
      <c r="TQW956" s="75"/>
      <c r="TQX956" s="81"/>
      <c r="TQY956" s="75"/>
      <c r="TQZ956" s="81"/>
      <c r="TRA956" s="75"/>
      <c r="TRB956" s="81"/>
      <c r="TRC956" s="75"/>
      <c r="TRD956" s="81"/>
      <c r="TRE956" s="75"/>
      <c r="TRF956" s="81"/>
      <c r="TRG956" s="75"/>
      <c r="TRH956" s="81"/>
      <c r="TRI956" s="75"/>
      <c r="TRJ956" s="81"/>
      <c r="TRK956" s="75"/>
      <c r="TRL956" s="81"/>
      <c r="TRM956" s="75"/>
      <c r="TRN956" s="81"/>
      <c r="TRO956" s="75"/>
      <c r="TRP956" s="81"/>
      <c r="TRQ956" s="75"/>
      <c r="TRR956" s="81"/>
      <c r="TRS956" s="75"/>
      <c r="TRT956" s="81"/>
      <c r="TRU956" s="75"/>
      <c r="TRV956" s="81"/>
      <c r="TRW956" s="75"/>
      <c r="TRX956" s="81"/>
      <c r="TRY956" s="75"/>
      <c r="TRZ956" s="81"/>
      <c r="TSA956" s="75"/>
      <c r="TSB956" s="81"/>
      <c r="TSC956" s="75"/>
      <c r="TSD956" s="81"/>
      <c r="TSE956" s="75"/>
      <c r="TSF956" s="81"/>
      <c r="TSG956" s="75"/>
      <c r="TSH956" s="81"/>
      <c r="TSI956" s="75"/>
      <c r="TSJ956" s="81"/>
      <c r="TSK956" s="75"/>
      <c r="TSL956" s="81"/>
      <c r="TSM956" s="75"/>
      <c r="TSN956" s="81"/>
      <c r="TSO956" s="75"/>
      <c r="TSP956" s="81"/>
      <c r="TSQ956" s="75"/>
      <c r="TSR956" s="81"/>
      <c r="TSS956" s="75"/>
      <c r="TST956" s="81"/>
      <c r="TSU956" s="75"/>
      <c r="TSV956" s="81"/>
      <c r="TSW956" s="75"/>
      <c r="TSX956" s="81"/>
      <c r="TSY956" s="75"/>
      <c r="TSZ956" s="81"/>
      <c r="TTA956" s="75"/>
      <c r="TTB956" s="81"/>
      <c r="TTC956" s="75"/>
      <c r="TTD956" s="81"/>
      <c r="TTE956" s="75"/>
      <c r="TTF956" s="81"/>
      <c r="TTG956" s="75"/>
      <c r="TTH956" s="81"/>
      <c r="TTI956" s="75"/>
      <c r="TTJ956" s="81"/>
      <c r="TTK956" s="75"/>
      <c r="TTL956" s="81"/>
      <c r="TTM956" s="75"/>
      <c r="TTN956" s="81"/>
      <c r="TTO956" s="75"/>
      <c r="TTP956" s="81"/>
      <c r="TTQ956" s="75"/>
      <c r="TTR956" s="81"/>
      <c r="TTS956" s="75"/>
      <c r="TTT956" s="81"/>
      <c r="TTU956" s="75"/>
      <c r="TTV956" s="81"/>
      <c r="TTW956" s="75"/>
      <c r="TTX956" s="81"/>
      <c r="TTY956" s="75"/>
      <c r="TTZ956" s="81"/>
      <c r="TUA956" s="75"/>
      <c r="TUB956" s="81"/>
      <c r="TUC956" s="75"/>
      <c r="TUD956" s="81"/>
      <c r="TUE956" s="75"/>
      <c r="TUF956" s="81"/>
      <c r="TUG956" s="75"/>
      <c r="TUH956" s="81"/>
      <c r="TUI956" s="75"/>
      <c r="TUJ956" s="81"/>
      <c r="TUK956" s="75"/>
      <c r="TUL956" s="81"/>
      <c r="TUM956" s="75"/>
      <c r="TUN956" s="81"/>
      <c r="TUO956" s="75"/>
      <c r="TUP956" s="81"/>
      <c r="TUQ956" s="75"/>
      <c r="TUR956" s="81"/>
      <c r="TUS956" s="75"/>
      <c r="TUT956" s="81"/>
      <c r="TUU956" s="75"/>
      <c r="TUV956" s="81"/>
      <c r="TUW956" s="75"/>
      <c r="TUX956" s="81"/>
      <c r="TUY956" s="75"/>
      <c r="TUZ956" s="81"/>
      <c r="TVA956" s="75"/>
      <c r="TVB956" s="81"/>
      <c r="TVC956" s="75"/>
      <c r="TVD956" s="81"/>
      <c r="TVE956" s="75"/>
      <c r="TVF956" s="81"/>
      <c r="TVG956" s="75"/>
      <c r="TVH956" s="81"/>
      <c r="TVI956" s="75"/>
      <c r="TVJ956" s="81"/>
      <c r="TVK956" s="75"/>
      <c r="TVL956" s="81"/>
      <c r="TVM956" s="75"/>
      <c r="TVN956" s="81"/>
      <c r="TVO956" s="75"/>
      <c r="TVP956" s="81"/>
      <c r="TVQ956" s="75"/>
      <c r="TVR956" s="81"/>
      <c r="TVS956" s="75"/>
      <c r="TVT956" s="81"/>
      <c r="TVU956" s="75"/>
      <c r="TVV956" s="81"/>
      <c r="TVW956" s="75"/>
      <c r="TVX956" s="81"/>
      <c r="TVY956" s="75"/>
      <c r="TVZ956" s="81"/>
      <c r="TWA956" s="75"/>
      <c r="TWB956" s="81"/>
      <c r="TWC956" s="75"/>
      <c r="TWD956" s="81"/>
      <c r="TWE956" s="75"/>
      <c r="TWF956" s="81"/>
      <c r="TWG956" s="75"/>
      <c r="TWH956" s="81"/>
      <c r="TWI956" s="75"/>
      <c r="TWJ956" s="81"/>
      <c r="TWK956" s="75"/>
      <c r="TWL956" s="81"/>
      <c r="TWM956" s="75"/>
      <c r="TWN956" s="81"/>
      <c r="TWO956" s="75"/>
      <c r="TWP956" s="81"/>
      <c r="TWQ956" s="75"/>
      <c r="TWR956" s="81"/>
      <c r="TWS956" s="75"/>
      <c r="TWT956" s="81"/>
      <c r="TWU956" s="75"/>
      <c r="TWV956" s="81"/>
      <c r="TWW956" s="75"/>
      <c r="TWX956" s="81"/>
      <c r="TWY956" s="75"/>
      <c r="TWZ956" s="81"/>
      <c r="TXA956" s="75"/>
      <c r="TXB956" s="81"/>
      <c r="TXC956" s="75"/>
      <c r="TXD956" s="81"/>
      <c r="TXE956" s="75"/>
      <c r="TXF956" s="81"/>
      <c r="TXG956" s="75"/>
      <c r="TXH956" s="81"/>
      <c r="TXI956" s="75"/>
      <c r="TXJ956" s="81"/>
      <c r="TXK956" s="75"/>
      <c r="TXL956" s="81"/>
      <c r="TXM956" s="75"/>
      <c r="TXN956" s="81"/>
      <c r="TXO956" s="75"/>
      <c r="TXP956" s="81"/>
      <c r="TXQ956" s="75"/>
      <c r="TXR956" s="81"/>
      <c r="TXS956" s="75"/>
      <c r="TXT956" s="81"/>
      <c r="TXU956" s="75"/>
      <c r="TXV956" s="81"/>
      <c r="TXW956" s="75"/>
      <c r="TXX956" s="81"/>
      <c r="TXY956" s="75"/>
      <c r="TXZ956" s="81"/>
      <c r="TYA956" s="75"/>
      <c r="TYB956" s="81"/>
      <c r="TYC956" s="75"/>
      <c r="TYD956" s="81"/>
      <c r="TYE956" s="75"/>
      <c r="TYF956" s="81"/>
      <c r="TYG956" s="75"/>
      <c r="TYH956" s="81"/>
      <c r="TYI956" s="75"/>
      <c r="TYJ956" s="81"/>
      <c r="TYK956" s="75"/>
      <c r="TYL956" s="81"/>
      <c r="TYM956" s="75"/>
      <c r="TYN956" s="81"/>
      <c r="TYO956" s="75"/>
      <c r="TYP956" s="81"/>
      <c r="TYQ956" s="75"/>
      <c r="TYR956" s="81"/>
      <c r="TYS956" s="75"/>
      <c r="TYT956" s="81"/>
      <c r="TYU956" s="75"/>
      <c r="TYV956" s="81"/>
      <c r="TYW956" s="75"/>
      <c r="TYX956" s="81"/>
      <c r="TYY956" s="75"/>
      <c r="TYZ956" s="81"/>
      <c r="TZA956" s="75"/>
      <c r="TZB956" s="81"/>
      <c r="TZC956" s="75"/>
      <c r="TZD956" s="81"/>
      <c r="TZE956" s="75"/>
      <c r="TZF956" s="81"/>
      <c r="TZG956" s="75"/>
      <c r="TZH956" s="81"/>
      <c r="TZI956" s="75"/>
      <c r="TZJ956" s="81"/>
      <c r="TZK956" s="75"/>
      <c r="TZL956" s="81"/>
      <c r="TZM956" s="75"/>
      <c r="TZN956" s="81"/>
      <c r="TZO956" s="75"/>
      <c r="TZP956" s="81"/>
      <c r="TZQ956" s="75"/>
      <c r="TZR956" s="81"/>
      <c r="TZS956" s="75"/>
      <c r="TZT956" s="81"/>
      <c r="TZU956" s="75"/>
      <c r="TZV956" s="81"/>
      <c r="TZW956" s="75"/>
      <c r="TZX956" s="81"/>
      <c r="TZY956" s="75"/>
      <c r="TZZ956" s="81"/>
      <c r="UAA956" s="75"/>
      <c r="UAB956" s="81"/>
      <c r="UAC956" s="75"/>
      <c r="UAD956" s="81"/>
      <c r="UAE956" s="75"/>
      <c r="UAF956" s="81"/>
      <c r="UAG956" s="75"/>
      <c r="UAH956" s="81"/>
      <c r="UAI956" s="75"/>
      <c r="UAJ956" s="81"/>
      <c r="UAK956" s="75"/>
      <c r="UAL956" s="81"/>
      <c r="UAM956" s="75"/>
      <c r="UAN956" s="81"/>
      <c r="UAO956" s="75"/>
      <c r="UAP956" s="81"/>
      <c r="UAQ956" s="75"/>
      <c r="UAR956" s="81"/>
      <c r="UAS956" s="75"/>
      <c r="UAT956" s="81"/>
      <c r="UAU956" s="75"/>
      <c r="UAV956" s="81"/>
      <c r="UAW956" s="75"/>
      <c r="UAX956" s="81"/>
      <c r="UAY956" s="75"/>
      <c r="UAZ956" s="81"/>
      <c r="UBA956" s="75"/>
      <c r="UBB956" s="81"/>
      <c r="UBC956" s="75"/>
      <c r="UBD956" s="81"/>
      <c r="UBE956" s="75"/>
      <c r="UBF956" s="81"/>
      <c r="UBG956" s="75"/>
      <c r="UBH956" s="81"/>
      <c r="UBI956" s="75"/>
      <c r="UBJ956" s="81"/>
      <c r="UBK956" s="75"/>
      <c r="UBL956" s="81"/>
      <c r="UBM956" s="75"/>
      <c r="UBN956" s="81"/>
      <c r="UBO956" s="75"/>
      <c r="UBP956" s="81"/>
      <c r="UBQ956" s="75"/>
      <c r="UBR956" s="81"/>
      <c r="UBS956" s="75"/>
      <c r="UBT956" s="81"/>
      <c r="UBU956" s="75"/>
      <c r="UBV956" s="81"/>
      <c r="UBW956" s="75"/>
      <c r="UBX956" s="81"/>
      <c r="UBY956" s="75"/>
      <c r="UBZ956" s="81"/>
      <c r="UCA956" s="75"/>
      <c r="UCB956" s="81"/>
      <c r="UCC956" s="75"/>
      <c r="UCD956" s="81"/>
      <c r="UCE956" s="75"/>
      <c r="UCF956" s="81"/>
      <c r="UCG956" s="75"/>
      <c r="UCH956" s="81"/>
      <c r="UCI956" s="75"/>
      <c r="UCJ956" s="81"/>
      <c r="UCK956" s="75"/>
      <c r="UCL956" s="81"/>
      <c r="UCM956" s="75"/>
      <c r="UCN956" s="81"/>
      <c r="UCO956" s="75"/>
      <c r="UCP956" s="81"/>
      <c r="UCQ956" s="75"/>
      <c r="UCR956" s="81"/>
      <c r="UCS956" s="75"/>
      <c r="UCT956" s="81"/>
      <c r="UCU956" s="75"/>
      <c r="UCV956" s="81"/>
      <c r="UCW956" s="75"/>
      <c r="UCX956" s="81"/>
      <c r="UCY956" s="75"/>
      <c r="UCZ956" s="81"/>
      <c r="UDA956" s="75"/>
      <c r="UDB956" s="81"/>
      <c r="UDC956" s="75"/>
      <c r="UDD956" s="81"/>
      <c r="UDE956" s="75"/>
      <c r="UDF956" s="81"/>
      <c r="UDG956" s="75"/>
      <c r="UDH956" s="81"/>
      <c r="UDI956" s="75"/>
      <c r="UDJ956" s="81"/>
      <c r="UDK956" s="75"/>
      <c r="UDL956" s="81"/>
      <c r="UDM956" s="75"/>
      <c r="UDN956" s="81"/>
      <c r="UDO956" s="75"/>
      <c r="UDP956" s="81"/>
      <c r="UDQ956" s="75"/>
      <c r="UDR956" s="81"/>
      <c r="UDS956" s="75"/>
      <c r="UDT956" s="81"/>
      <c r="UDU956" s="75"/>
      <c r="UDV956" s="81"/>
      <c r="UDW956" s="75"/>
      <c r="UDX956" s="81"/>
      <c r="UDY956" s="75"/>
      <c r="UDZ956" s="81"/>
      <c r="UEA956" s="75"/>
      <c r="UEB956" s="81"/>
      <c r="UEC956" s="75"/>
      <c r="UED956" s="81"/>
      <c r="UEE956" s="75"/>
      <c r="UEF956" s="81"/>
      <c r="UEG956" s="75"/>
      <c r="UEH956" s="81"/>
      <c r="UEI956" s="75"/>
      <c r="UEJ956" s="81"/>
      <c r="UEK956" s="75"/>
      <c r="UEL956" s="81"/>
      <c r="UEM956" s="75"/>
      <c r="UEN956" s="81"/>
      <c r="UEO956" s="75"/>
      <c r="UEP956" s="81"/>
      <c r="UEQ956" s="75"/>
      <c r="UER956" s="81"/>
      <c r="UES956" s="75"/>
      <c r="UET956" s="81"/>
      <c r="UEU956" s="75"/>
      <c r="UEV956" s="81"/>
      <c r="UEW956" s="75"/>
      <c r="UEX956" s="81"/>
      <c r="UEY956" s="75"/>
      <c r="UEZ956" s="81"/>
      <c r="UFA956" s="75"/>
      <c r="UFB956" s="81"/>
      <c r="UFC956" s="75"/>
      <c r="UFD956" s="81"/>
      <c r="UFE956" s="75"/>
      <c r="UFF956" s="81"/>
      <c r="UFG956" s="75"/>
      <c r="UFH956" s="81"/>
      <c r="UFI956" s="75"/>
      <c r="UFJ956" s="81"/>
      <c r="UFK956" s="75"/>
      <c r="UFL956" s="81"/>
      <c r="UFM956" s="75"/>
      <c r="UFN956" s="81"/>
      <c r="UFO956" s="75"/>
      <c r="UFP956" s="81"/>
      <c r="UFQ956" s="75"/>
      <c r="UFR956" s="81"/>
      <c r="UFS956" s="75"/>
      <c r="UFT956" s="81"/>
      <c r="UFU956" s="75"/>
      <c r="UFV956" s="81"/>
      <c r="UFW956" s="75"/>
      <c r="UFX956" s="81"/>
      <c r="UFY956" s="75"/>
      <c r="UFZ956" s="81"/>
      <c r="UGA956" s="75"/>
      <c r="UGB956" s="81"/>
      <c r="UGC956" s="75"/>
      <c r="UGD956" s="81"/>
      <c r="UGE956" s="75"/>
      <c r="UGF956" s="81"/>
      <c r="UGG956" s="75"/>
      <c r="UGH956" s="81"/>
      <c r="UGI956" s="75"/>
      <c r="UGJ956" s="81"/>
      <c r="UGK956" s="75"/>
      <c r="UGL956" s="81"/>
      <c r="UGM956" s="75"/>
      <c r="UGN956" s="81"/>
      <c r="UGO956" s="75"/>
      <c r="UGP956" s="81"/>
      <c r="UGQ956" s="75"/>
      <c r="UGR956" s="81"/>
      <c r="UGS956" s="75"/>
      <c r="UGT956" s="81"/>
      <c r="UGU956" s="75"/>
      <c r="UGV956" s="81"/>
      <c r="UGW956" s="75"/>
      <c r="UGX956" s="81"/>
      <c r="UGY956" s="75"/>
      <c r="UGZ956" s="81"/>
      <c r="UHA956" s="75"/>
      <c r="UHB956" s="81"/>
      <c r="UHC956" s="75"/>
      <c r="UHD956" s="81"/>
      <c r="UHE956" s="75"/>
      <c r="UHF956" s="81"/>
      <c r="UHG956" s="75"/>
      <c r="UHH956" s="81"/>
      <c r="UHI956" s="75"/>
      <c r="UHJ956" s="81"/>
      <c r="UHK956" s="75"/>
      <c r="UHL956" s="81"/>
      <c r="UHM956" s="75"/>
      <c r="UHN956" s="81"/>
      <c r="UHO956" s="75"/>
      <c r="UHP956" s="81"/>
      <c r="UHQ956" s="75"/>
      <c r="UHR956" s="81"/>
      <c r="UHS956" s="75"/>
      <c r="UHT956" s="81"/>
      <c r="UHU956" s="75"/>
      <c r="UHV956" s="81"/>
      <c r="UHW956" s="75"/>
      <c r="UHX956" s="81"/>
      <c r="UHY956" s="75"/>
      <c r="UHZ956" s="81"/>
      <c r="UIA956" s="75"/>
      <c r="UIB956" s="81"/>
      <c r="UIC956" s="75"/>
      <c r="UID956" s="81"/>
      <c r="UIE956" s="75"/>
      <c r="UIF956" s="81"/>
      <c r="UIG956" s="75"/>
      <c r="UIH956" s="81"/>
      <c r="UII956" s="75"/>
      <c r="UIJ956" s="81"/>
      <c r="UIK956" s="75"/>
      <c r="UIL956" s="81"/>
      <c r="UIM956" s="75"/>
      <c r="UIN956" s="81"/>
      <c r="UIO956" s="75"/>
      <c r="UIP956" s="81"/>
      <c r="UIQ956" s="75"/>
      <c r="UIR956" s="81"/>
      <c r="UIS956" s="75"/>
      <c r="UIT956" s="81"/>
      <c r="UIU956" s="75"/>
      <c r="UIV956" s="81"/>
      <c r="UIW956" s="75"/>
      <c r="UIX956" s="81"/>
      <c r="UIY956" s="75"/>
      <c r="UIZ956" s="81"/>
      <c r="UJA956" s="75"/>
      <c r="UJB956" s="81"/>
      <c r="UJC956" s="75"/>
      <c r="UJD956" s="81"/>
      <c r="UJE956" s="75"/>
      <c r="UJF956" s="81"/>
      <c r="UJG956" s="75"/>
      <c r="UJH956" s="81"/>
      <c r="UJI956" s="75"/>
      <c r="UJJ956" s="81"/>
      <c r="UJK956" s="75"/>
      <c r="UJL956" s="81"/>
      <c r="UJM956" s="75"/>
      <c r="UJN956" s="81"/>
      <c r="UJO956" s="75"/>
      <c r="UJP956" s="81"/>
      <c r="UJQ956" s="75"/>
      <c r="UJR956" s="81"/>
      <c r="UJS956" s="75"/>
      <c r="UJT956" s="81"/>
      <c r="UJU956" s="75"/>
      <c r="UJV956" s="81"/>
      <c r="UJW956" s="75"/>
      <c r="UJX956" s="81"/>
      <c r="UJY956" s="75"/>
      <c r="UJZ956" s="81"/>
      <c r="UKA956" s="75"/>
      <c r="UKB956" s="81"/>
      <c r="UKC956" s="75"/>
      <c r="UKD956" s="81"/>
      <c r="UKE956" s="75"/>
      <c r="UKF956" s="81"/>
      <c r="UKG956" s="75"/>
      <c r="UKH956" s="81"/>
      <c r="UKI956" s="75"/>
      <c r="UKJ956" s="81"/>
      <c r="UKK956" s="75"/>
      <c r="UKL956" s="81"/>
      <c r="UKM956" s="75"/>
      <c r="UKN956" s="81"/>
      <c r="UKO956" s="75"/>
      <c r="UKP956" s="81"/>
      <c r="UKQ956" s="75"/>
      <c r="UKR956" s="81"/>
      <c r="UKS956" s="75"/>
      <c r="UKT956" s="81"/>
      <c r="UKU956" s="75"/>
      <c r="UKV956" s="81"/>
      <c r="UKW956" s="75"/>
      <c r="UKX956" s="81"/>
      <c r="UKY956" s="75"/>
      <c r="UKZ956" s="81"/>
      <c r="ULA956" s="75"/>
      <c r="ULB956" s="81"/>
      <c r="ULC956" s="75"/>
      <c r="ULD956" s="81"/>
      <c r="ULE956" s="75"/>
      <c r="ULF956" s="81"/>
      <c r="ULG956" s="75"/>
      <c r="ULH956" s="81"/>
      <c r="ULI956" s="75"/>
      <c r="ULJ956" s="81"/>
      <c r="ULK956" s="75"/>
      <c r="ULL956" s="81"/>
      <c r="ULM956" s="75"/>
      <c r="ULN956" s="81"/>
      <c r="ULO956" s="75"/>
      <c r="ULP956" s="81"/>
      <c r="ULQ956" s="75"/>
      <c r="ULR956" s="81"/>
      <c r="ULS956" s="75"/>
      <c r="ULT956" s="81"/>
      <c r="ULU956" s="75"/>
      <c r="ULV956" s="81"/>
      <c r="ULW956" s="75"/>
      <c r="ULX956" s="81"/>
      <c r="ULY956" s="75"/>
      <c r="ULZ956" s="81"/>
      <c r="UMA956" s="75"/>
      <c r="UMB956" s="81"/>
      <c r="UMC956" s="75"/>
      <c r="UMD956" s="81"/>
      <c r="UME956" s="75"/>
      <c r="UMF956" s="81"/>
      <c r="UMG956" s="75"/>
      <c r="UMH956" s="81"/>
      <c r="UMI956" s="75"/>
      <c r="UMJ956" s="81"/>
      <c r="UMK956" s="75"/>
      <c r="UML956" s="81"/>
      <c r="UMM956" s="75"/>
      <c r="UMN956" s="81"/>
      <c r="UMO956" s="75"/>
      <c r="UMP956" s="81"/>
      <c r="UMQ956" s="75"/>
      <c r="UMR956" s="81"/>
      <c r="UMS956" s="75"/>
      <c r="UMT956" s="81"/>
      <c r="UMU956" s="75"/>
      <c r="UMV956" s="81"/>
      <c r="UMW956" s="75"/>
      <c r="UMX956" s="81"/>
      <c r="UMY956" s="75"/>
      <c r="UMZ956" s="81"/>
      <c r="UNA956" s="75"/>
      <c r="UNB956" s="81"/>
      <c r="UNC956" s="75"/>
      <c r="UND956" s="81"/>
      <c r="UNE956" s="75"/>
      <c r="UNF956" s="81"/>
      <c r="UNG956" s="75"/>
      <c r="UNH956" s="81"/>
      <c r="UNI956" s="75"/>
      <c r="UNJ956" s="81"/>
      <c r="UNK956" s="75"/>
      <c r="UNL956" s="81"/>
      <c r="UNM956" s="75"/>
      <c r="UNN956" s="81"/>
      <c r="UNO956" s="75"/>
      <c r="UNP956" s="81"/>
      <c r="UNQ956" s="75"/>
      <c r="UNR956" s="81"/>
      <c r="UNS956" s="75"/>
      <c r="UNT956" s="81"/>
      <c r="UNU956" s="75"/>
      <c r="UNV956" s="81"/>
      <c r="UNW956" s="75"/>
      <c r="UNX956" s="81"/>
      <c r="UNY956" s="75"/>
      <c r="UNZ956" s="81"/>
      <c r="UOA956" s="75"/>
      <c r="UOB956" s="81"/>
      <c r="UOC956" s="75"/>
      <c r="UOD956" s="81"/>
      <c r="UOE956" s="75"/>
      <c r="UOF956" s="81"/>
      <c r="UOG956" s="75"/>
      <c r="UOH956" s="81"/>
      <c r="UOI956" s="75"/>
      <c r="UOJ956" s="81"/>
      <c r="UOK956" s="75"/>
      <c r="UOL956" s="81"/>
      <c r="UOM956" s="75"/>
      <c r="UON956" s="81"/>
      <c r="UOO956" s="75"/>
      <c r="UOP956" s="81"/>
      <c r="UOQ956" s="75"/>
      <c r="UOR956" s="81"/>
      <c r="UOS956" s="75"/>
      <c r="UOT956" s="81"/>
      <c r="UOU956" s="75"/>
      <c r="UOV956" s="81"/>
      <c r="UOW956" s="75"/>
      <c r="UOX956" s="81"/>
      <c r="UOY956" s="75"/>
      <c r="UOZ956" s="81"/>
      <c r="UPA956" s="75"/>
      <c r="UPB956" s="81"/>
      <c r="UPC956" s="75"/>
      <c r="UPD956" s="81"/>
      <c r="UPE956" s="75"/>
      <c r="UPF956" s="81"/>
      <c r="UPG956" s="75"/>
      <c r="UPH956" s="81"/>
      <c r="UPI956" s="75"/>
      <c r="UPJ956" s="81"/>
      <c r="UPK956" s="75"/>
      <c r="UPL956" s="81"/>
      <c r="UPM956" s="75"/>
      <c r="UPN956" s="81"/>
      <c r="UPO956" s="75"/>
      <c r="UPP956" s="81"/>
      <c r="UPQ956" s="75"/>
      <c r="UPR956" s="81"/>
      <c r="UPS956" s="75"/>
      <c r="UPT956" s="81"/>
      <c r="UPU956" s="75"/>
      <c r="UPV956" s="81"/>
      <c r="UPW956" s="75"/>
      <c r="UPX956" s="81"/>
      <c r="UPY956" s="75"/>
      <c r="UPZ956" s="81"/>
      <c r="UQA956" s="75"/>
      <c r="UQB956" s="81"/>
      <c r="UQC956" s="75"/>
      <c r="UQD956" s="81"/>
      <c r="UQE956" s="75"/>
      <c r="UQF956" s="81"/>
      <c r="UQG956" s="75"/>
      <c r="UQH956" s="81"/>
      <c r="UQI956" s="75"/>
      <c r="UQJ956" s="81"/>
      <c r="UQK956" s="75"/>
      <c r="UQL956" s="81"/>
      <c r="UQM956" s="75"/>
      <c r="UQN956" s="81"/>
      <c r="UQO956" s="75"/>
      <c r="UQP956" s="81"/>
      <c r="UQQ956" s="75"/>
      <c r="UQR956" s="81"/>
      <c r="UQS956" s="75"/>
      <c r="UQT956" s="81"/>
      <c r="UQU956" s="75"/>
      <c r="UQV956" s="81"/>
      <c r="UQW956" s="75"/>
      <c r="UQX956" s="81"/>
      <c r="UQY956" s="75"/>
      <c r="UQZ956" s="81"/>
      <c r="URA956" s="75"/>
      <c r="URB956" s="81"/>
      <c r="URC956" s="75"/>
      <c r="URD956" s="81"/>
      <c r="URE956" s="75"/>
      <c r="URF956" s="81"/>
      <c r="URG956" s="75"/>
      <c r="URH956" s="81"/>
      <c r="URI956" s="75"/>
      <c r="URJ956" s="81"/>
      <c r="URK956" s="75"/>
      <c r="URL956" s="81"/>
      <c r="URM956" s="75"/>
      <c r="URN956" s="81"/>
      <c r="URO956" s="75"/>
      <c r="URP956" s="81"/>
      <c r="URQ956" s="75"/>
      <c r="URR956" s="81"/>
      <c r="URS956" s="75"/>
      <c r="URT956" s="81"/>
      <c r="URU956" s="75"/>
      <c r="URV956" s="81"/>
      <c r="URW956" s="75"/>
      <c r="URX956" s="81"/>
      <c r="URY956" s="75"/>
      <c r="URZ956" s="81"/>
      <c r="USA956" s="75"/>
      <c r="USB956" s="81"/>
      <c r="USC956" s="75"/>
      <c r="USD956" s="81"/>
      <c r="USE956" s="75"/>
      <c r="USF956" s="81"/>
      <c r="USG956" s="75"/>
      <c r="USH956" s="81"/>
      <c r="USI956" s="75"/>
      <c r="USJ956" s="81"/>
      <c r="USK956" s="75"/>
      <c r="USL956" s="81"/>
      <c r="USM956" s="75"/>
      <c r="USN956" s="81"/>
      <c r="USO956" s="75"/>
      <c r="USP956" s="81"/>
      <c r="USQ956" s="75"/>
      <c r="USR956" s="81"/>
      <c r="USS956" s="75"/>
      <c r="UST956" s="81"/>
      <c r="USU956" s="75"/>
      <c r="USV956" s="81"/>
      <c r="USW956" s="75"/>
      <c r="USX956" s="81"/>
      <c r="USY956" s="75"/>
      <c r="USZ956" s="81"/>
      <c r="UTA956" s="75"/>
      <c r="UTB956" s="81"/>
      <c r="UTC956" s="75"/>
      <c r="UTD956" s="81"/>
      <c r="UTE956" s="75"/>
      <c r="UTF956" s="81"/>
      <c r="UTG956" s="75"/>
      <c r="UTH956" s="81"/>
      <c r="UTI956" s="75"/>
      <c r="UTJ956" s="81"/>
      <c r="UTK956" s="75"/>
      <c r="UTL956" s="81"/>
      <c r="UTM956" s="75"/>
      <c r="UTN956" s="81"/>
      <c r="UTO956" s="75"/>
      <c r="UTP956" s="81"/>
      <c r="UTQ956" s="75"/>
      <c r="UTR956" s="81"/>
      <c r="UTS956" s="75"/>
      <c r="UTT956" s="81"/>
      <c r="UTU956" s="75"/>
      <c r="UTV956" s="81"/>
      <c r="UTW956" s="75"/>
      <c r="UTX956" s="81"/>
      <c r="UTY956" s="75"/>
      <c r="UTZ956" s="81"/>
      <c r="UUA956" s="75"/>
      <c r="UUB956" s="81"/>
      <c r="UUC956" s="75"/>
      <c r="UUD956" s="81"/>
      <c r="UUE956" s="75"/>
      <c r="UUF956" s="81"/>
      <c r="UUG956" s="75"/>
      <c r="UUH956" s="81"/>
      <c r="UUI956" s="75"/>
      <c r="UUJ956" s="81"/>
      <c r="UUK956" s="75"/>
      <c r="UUL956" s="81"/>
      <c r="UUM956" s="75"/>
      <c r="UUN956" s="81"/>
      <c r="UUO956" s="75"/>
      <c r="UUP956" s="81"/>
      <c r="UUQ956" s="75"/>
      <c r="UUR956" s="81"/>
      <c r="UUS956" s="75"/>
      <c r="UUT956" s="81"/>
      <c r="UUU956" s="75"/>
      <c r="UUV956" s="81"/>
      <c r="UUW956" s="75"/>
      <c r="UUX956" s="81"/>
      <c r="UUY956" s="75"/>
      <c r="UUZ956" s="81"/>
      <c r="UVA956" s="75"/>
      <c r="UVB956" s="81"/>
      <c r="UVC956" s="75"/>
      <c r="UVD956" s="81"/>
      <c r="UVE956" s="75"/>
      <c r="UVF956" s="81"/>
      <c r="UVG956" s="75"/>
      <c r="UVH956" s="81"/>
      <c r="UVI956" s="75"/>
      <c r="UVJ956" s="81"/>
      <c r="UVK956" s="75"/>
      <c r="UVL956" s="81"/>
      <c r="UVM956" s="75"/>
      <c r="UVN956" s="81"/>
      <c r="UVO956" s="75"/>
      <c r="UVP956" s="81"/>
      <c r="UVQ956" s="75"/>
      <c r="UVR956" s="81"/>
      <c r="UVS956" s="75"/>
      <c r="UVT956" s="81"/>
      <c r="UVU956" s="75"/>
      <c r="UVV956" s="81"/>
      <c r="UVW956" s="75"/>
      <c r="UVX956" s="81"/>
      <c r="UVY956" s="75"/>
      <c r="UVZ956" s="81"/>
      <c r="UWA956" s="75"/>
      <c r="UWB956" s="81"/>
      <c r="UWC956" s="75"/>
      <c r="UWD956" s="81"/>
      <c r="UWE956" s="75"/>
      <c r="UWF956" s="81"/>
      <c r="UWG956" s="75"/>
      <c r="UWH956" s="81"/>
      <c r="UWI956" s="75"/>
      <c r="UWJ956" s="81"/>
      <c r="UWK956" s="75"/>
      <c r="UWL956" s="81"/>
      <c r="UWM956" s="75"/>
      <c r="UWN956" s="81"/>
      <c r="UWO956" s="75"/>
      <c r="UWP956" s="81"/>
      <c r="UWQ956" s="75"/>
      <c r="UWR956" s="81"/>
      <c r="UWS956" s="75"/>
      <c r="UWT956" s="81"/>
      <c r="UWU956" s="75"/>
      <c r="UWV956" s="81"/>
      <c r="UWW956" s="75"/>
      <c r="UWX956" s="81"/>
      <c r="UWY956" s="75"/>
      <c r="UWZ956" s="81"/>
      <c r="UXA956" s="75"/>
      <c r="UXB956" s="81"/>
      <c r="UXC956" s="75"/>
      <c r="UXD956" s="81"/>
      <c r="UXE956" s="75"/>
      <c r="UXF956" s="81"/>
      <c r="UXG956" s="75"/>
      <c r="UXH956" s="81"/>
      <c r="UXI956" s="75"/>
      <c r="UXJ956" s="81"/>
      <c r="UXK956" s="75"/>
      <c r="UXL956" s="81"/>
      <c r="UXM956" s="75"/>
      <c r="UXN956" s="81"/>
      <c r="UXO956" s="75"/>
      <c r="UXP956" s="81"/>
      <c r="UXQ956" s="75"/>
      <c r="UXR956" s="81"/>
      <c r="UXS956" s="75"/>
      <c r="UXT956" s="81"/>
      <c r="UXU956" s="75"/>
      <c r="UXV956" s="81"/>
      <c r="UXW956" s="75"/>
      <c r="UXX956" s="81"/>
      <c r="UXY956" s="75"/>
      <c r="UXZ956" s="81"/>
      <c r="UYA956" s="75"/>
      <c r="UYB956" s="81"/>
      <c r="UYC956" s="75"/>
      <c r="UYD956" s="81"/>
      <c r="UYE956" s="75"/>
      <c r="UYF956" s="81"/>
      <c r="UYG956" s="75"/>
      <c r="UYH956" s="81"/>
      <c r="UYI956" s="75"/>
      <c r="UYJ956" s="81"/>
      <c r="UYK956" s="75"/>
      <c r="UYL956" s="81"/>
      <c r="UYM956" s="75"/>
      <c r="UYN956" s="81"/>
      <c r="UYO956" s="75"/>
      <c r="UYP956" s="81"/>
      <c r="UYQ956" s="75"/>
      <c r="UYR956" s="81"/>
      <c r="UYS956" s="75"/>
      <c r="UYT956" s="81"/>
      <c r="UYU956" s="75"/>
      <c r="UYV956" s="81"/>
      <c r="UYW956" s="75"/>
      <c r="UYX956" s="81"/>
      <c r="UYY956" s="75"/>
      <c r="UYZ956" s="81"/>
      <c r="UZA956" s="75"/>
      <c r="UZB956" s="81"/>
      <c r="UZC956" s="75"/>
      <c r="UZD956" s="81"/>
      <c r="UZE956" s="75"/>
      <c r="UZF956" s="81"/>
      <c r="UZG956" s="75"/>
      <c r="UZH956" s="81"/>
      <c r="UZI956" s="75"/>
      <c r="UZJ956" s="81"/>
      <c r="UZK956" s="75"/>
      <c r="UZL956" s="81"/>
      <c r="UZM956" s="75"/>
      <c r="UZN956" s="81"/>
      <c r="UZO956" s="75"/>
      <c r="UZP956" s="81"/>
      <c r="UZQ956" s="75"/>
      <c r="UZR956" s="81"/>
      <c r="UZS956" s="75"/>
      <c r="UZT956" s="81"/>
      <c r="UZU956" s="75"/>
      <c r="UZV956" s="81"/>
      <c r="UZW956" s="75"/>
      <c r="UZX956" s="81"/>
      <c r="UZY956" s="75"/>
      <c r="UZZ956" s="81"/>
      <c r="VAA956" s="75"/>
      <c r="VAB956" s="81"/>
      <c r="VAC956" s="75"/>
      <c r="VAD956" s="81"/>
      <c r="VAE956" s="75"/>
      <c r="VAF956" s="81"/>
      <c r="VAG956" s="75"/>
      <c r="VAH956" s="81"/>
      <c r="VAI956" s="75"/>
      <c r="VAJ956" s="81"/>
      <c r="VAK956" s="75"/>
      <c r="VAL956" s="81"/>
      <c r="VAM956" s="75"/>
      <c r="VAN956" s="81"/>
      <c r="VAO956" s="75"/>
      <c r="VAP956" s="81"/>
      <c r="VAQ956" s="75"/>
      <c r="VAR956" s="81"/>
      <c r="VAS956" s="75"/>
      <c r="VAT956" s="81"/>
      <c r="VAU956" s="75"/>
      <c r="VAV956" s="81"/>
      <c r="VAW956" s="75"/>
      <c r="VAX956" s="81"/>
      <c r="VAY956" s="75"/>
      <c r="VAZ956" s="81"/>
      <c r="VBA956" s="75"/>
      <c r="VBB956" s="81"/>
      <c r="VBC956" s="75"/>
      <c r="VBD956" s="81"/>
      <c r="VBE956" s="75"/>
      <c r="VBF956" s="81"/>
      <c r="VBG956" s="75"/>
      <c r="VBH956" s="81"/>
      <c r="VBI956" s="75"/>
      <c r="VBJ956" s="81"/>
      <c r="VBK956" s="75"/>
      <c r="VBL956" s="81"/>
      <c r="VBM956" s="75"/>
      <c r="VBN956" s="81"/>
      <c r="VBO956" s="75"/>
      <c r="VBP956" s="81"/>
      <c r="VBQ956" s="75"/>
      <c r="VBR956" s="81"/>
      <c r="VBS956" s="75"/>
      <c r="VBT956" s="81"/>
      <c r="VBU956" s="75"/>
      <c r="VBV956" s="81"/>
      <c r="VBW956" s="75"/>
      <c r="VBX956" s="81"/>
      <c r="VBY956" s="75"/>
      <c r="VBZ956" s="81"/>
      <c r="VCA956" s="75"/>
      <c r="VCB956" s="81"/>
      <c r="VCC956" s="75"/>
      <c r="VCD956" s="81"/>
      <c r="VCE956" s="75"/>
      <c r="VCF956" s="81"/>
      <c r="VCG956" s="75"/>
      <c r="VCH956" s="81"/>
      <c r="VCI956" s="75"/>
      <c r="VCJ956" s="81"/>
      <c r="VCK956" s="75"/>
      <c r="VCL956" s="81"/>
      <c r="VCM956" s="75"/>
      <c r="VCN956" s="81"/>
      <c r="VCO956" s="75"/>
      <c r="VCP956" s="81"/>
      <c r="VCQ956" s="75"/>
      <c r="VCR956" s="81"/>
      <c r="VCS956" s="75"/>
      <c r="VCT956" s="81"/>
      <c r="VCU956" s="75"/>
      <c r="VCV956" s="81"/>
      <c r="VCW956" s="75"/>
      <c r="VCX956" s="81"/>
      <c r="VCY956" s="75"/>
      <c r="VCZ956" s="81"/>
      <c r="VDA956" s="75"/>
      <c r="VDB956" s="81"/>
      <c r="VDC956" s="75"/>
      <c r="VDD956" s="81"/>
      <c r="VDE956" s="75"/>
      <c r="VDF956" s="81"/>
      <c r="VDG956" s="75"/>
      <c r="VDH956" s="81"/>
      <c r="VDI956" s="75"/>
      <c r="VDJ956" s="81"/>
      <c r="VDK956" s="75"/>
      <c r="VDL956" s="81"/>
      <c r="VDM956" s="75"/>
      <c r="VDN956" s="81"/>
      <c r="VDO956" s="75"/>
      <c r="VDP956" s="81"/>
      <c r="VDQ956" s="75"/>
      <c r="VDR956" s="81"/>
      <c r="VDS956" s="75"/>
      <c r="VDT956" s="81"/>
      <c r="VDU956" s="75"/>
      <c r="VDV956" s="81"/>
      <c r="VDW956" s="75"/>
      <c r="VDX956" s="81"/>
      <c r="VDY956" s="75"/>
      <c r="VDZ956" s="81"/>
      <c r="VEA956" s="75"/>
      <c r="VEB956" s="81"/>
      <c r="VEC956" s="75"/>
      <c r="VED956" s="81"/>
      <c r="VEE956" s="75"/>
      <c r="VEF956" s="81"/>
      <c r="VEG956" s="75"/>
      <c r="VEH956" s="81"/>
      <c r="VEI956" s="75"/>
      <c r="VEJ956" s="81"/>
      <c r="VEK956" s="75"/>
      <c r="VEL956" s="81"/>
      <c r="VEM956" s="75"/>
      <c r="VEN956" s="81"/>
      <c r="VEO956" s="75"/>
      <c r="VEP956" s="81"/>
      <c r="VEQ956" s="75"/>
      <c r="VER956" s="81"/>
      <c r="VES956" s="75"/>
      <c r="VET956" s="81"/>
      <c r="VEU956" s="75"/>
      <c r="VEV956" s="81"/>
      <c r="VEW956" s="75"/>
      <c r="VEX956" s="81"/>
      <c r="VEY956" s="75"/>
      <c r="VEZ956" s="81"/>
      <c r="VFA956" s="75"/>
      <c r="VFB956" s="81"/>
      <c r="VFC956" s="75"/>
      <c r="VFD956" s="81"/>
      <c r="VFE956" s="75"/>
      <c r="VFF956" s="81"/>
      <c r="VFG956" s="75"/>
      <c r="VFH956" s="81"/>
      <c r="VFI956" s="75"/>
      <c r="VFJ956" s="81"/>
      <c r="VFK956" s="75"/>
      <c r="VFL956" s="81"/>
      <c r="VFM956" s="75"/>
      <c r="VFN956" s="81"/>
      <c r="VFO956" s="75"/>
      <c r="VFP956" s="81"/>
      <c r="VFQ956" s="75"/>
      <c r="VFR956" s="81"/>
      <c r="VFS956" s="75"/>
      <c r="VFT956" s="81"/>
      <c r="VFU956" s="75"/>
      <c r="VFV956" s="81"/>
      <c r="VFW956" s="75"/>
      <c r="VFX956" s="81"/>
      <c r="VFY956" s="75"/>
      <c r="VFZ956" s="81"/>
      <c r="VGA956" s="75"/>
      <c r="VGB956" s="81"/>
      <c r="VGC956" s="75"/>
      <c r="VGD956" s="81"/>
      <c r="VGE956" s="75"/>
      <c r="VGF956" s="81"/>
      <c r="VGG956" s="75"/>
      <c r="VGH956" s="81"/>
      <c r="VGI956" s="75"/>
      <c r="VGJ956" s="81"/>
      <c r="VGK956" s="75"/>
      <c r="VGL956" s="81"/>
      <c r="VGM956" s="75"/>
      <c r="VGN956" s="81"/>
      <c r="VGO956" s="75"/>
      <c r="VGP956" s="81"/>
      <c r="VGQ956" s="75"/>
      <c r="VGR956" s="81"/>
      <c r="VGS956" s="75"/>
      <c r="VGT956" s="81"/>
      <c r="VGU956" s="75"/>
      <c r="VGV956" s="81"/>
      <c r="VGW956" s="75"/>
      <c r="VGX956" s="81"/>
      <c r="VGY956" s="75"/>
      <c r="VGZ956" s="81"/>
      <c r="VHA956" s="75"/>
      <c r="VHB956" s="81"/>
      <c r="VHC956" s="75"/>
      <c r="VHD956" s="81"/>
      <c r="VHE956" s="75"/>
      <c r="VHF956" s="81"/>
      <c r="VHG956" s="75"/>
      <c r="VHH956" s="81"/>
      <c r="VHI956" s="75"/>
      <c r="VHJ956" s="81"/>
      <c r="VHK956" s="75"/>
      <c r="VHL956" s="81"/>
      <c r="VHM956" s="75"/>
      <c r="VHN956" s="81"/>
      <c r="VHO956" s="75"/>
      <c r="VHP956" s="81"/>
      <c r="VHQ956" s="75"/>
      <c r="VHR956" s="81"/>
      <c r="VHS956" s="75"/>
      <c r="VHT956" s="81"/>
      <c r="VHU956" s="75"/>
      <c r="VHV956" s="81"/>
      <c r="VHW956" s="75"/>
      <c r="VHX956" s="81"/>
      <c r="VHY956" s="75"/>
      <c r="VHZ956" s="81"/>
      <c r="VIA956" s="75"/>
      <c r="VIB956" s="81"/>
      <c r="VIC956" s="75"/>
      <c r="VID956" s="81"/>
      <c r="VIE956" s="75"/>
      <c r="VIF956" s="81"/>
      <c r="VIG956" s="75"/>
      <c r="VIH956" s="81"/>
      <c r="VII956" s="75"/>
      <c r="VIJ956" s="81"/>
      <c r="VIK956" s="75"/>
      <c r="VIL956" s="81"/>
      <c r="VIM956" s="75"/>
      <c r="VIN956" s="81"/>
      <c r="VIO956" s="75"/>
      <c r="VIP956" s="81"/>
      <c r="VIQ956" s="75"/>
      <c r="VIR956" s="81"/>
      <c r="VIS956" s="75"/>
      <c r="VIT956" s="81"/>
      <c r="VIU956" s="75"/>
      <c r="VIV956" s="81"/>
      <c r="VIW956" s="75"/>
      <c r="VIX956" s="81"/>
      <c r="VIY956" s="75"/>
      <c r="VIZ956" s="81"/>
      <c r="VJA956" s="75"/>
      <c r="VJB956" s="81"/>
      <c r="VJC956" s="75"/>
      <c r="VJD956" s="81"/>
      <c r="VJE956" s="75"/>
      <c r="VJF956" s="81"/>
      <c r="VJG956" s="75"/>
      <c r="VJH956" s="81"/>
      <c r="VJI956" s="75"/>
      <c r="VJJ956" s="81"/>
      <c r="VJK956" s="75"/>
      <c r="VJL956" s="81"/>
      <c r="VJM956" s="75"/>
      <c r="VJN956" s="81"/>
      <c r="VJO956" s="75"/>
      <c r="VJP956" s="81"/>
      <c r="VJQ956" s="75"/>
      <c r="VJR956" s="81"/>
      <c r="VJS956" s="75"/>
      <c r="VJT956" s="81"/>
      <c r="VJU956" s="75"/>
      <c r="VJV956" s="81"/>
      <c r="VJW956" s="75"/>
      <c r="VJX956" s="81"/>
      <c r="VJY956" s="75"/>
      <c r="VJZ956" s="81"/>
      <c r="VKA956" s="75"/>
      <c r="VKB956" s="81"/>
      <c r="VKC956" s="75"/>
      <c r="VKD956" s="81"/>
      <c r="VKE956" s="75"/>
      <c r="VKF956" s="81"/>
      <c r="VKG956" s="75"/>
      <c r="VKH956" s="81"/>
      <c r="VKI956" s="75"/>
      <c r="VKJ956" s="81"/>
      <c r="VKK956" s="75"/>
      <c r="VKL956" s="81"/>
      <c r="VKM956" s="75"/>
      <c r="VKN956" s="81"/>
      <c r="VKO956" s="75"/>
      <c r="VKP956" s="81"/>
      <c r="VKQ956" s="75"/>
      <c r="VKR956" s="81"/>
      <c r="VKS956" s="75"/>
      <c r="VKT956" s="81"/>
      <c r="VKU956" s="75"/>
      <c r="VKV956" s="81"/>
      <c r="VKW956" s="75"/>
      <c r="VKX956" s="81"/>
      <c r="VKY956" s="75"/>
      <c r="VKZ956" s="81"/>
      <c r="VLA956" s="75"/>
      <c r="VLB956" s="81"/>
      <c r="VLC956" s="75"/>
      <c r="VLD956" s="81"/>
      <c r="VLE956" s="75"/>
      <c r="VLF956" s="81"/>
      <c r="VLG956" s="75"/>
      <c r="VLH956" s="81"/>
      <c r="VLI956" s="75"/>
      <c r="VLJ956" s="81"/>
      <c r="VLK956" s="75"/>
      <c r="VLL956" s="81"/>
      <c r="VLM956" s="75"/>
      <c r="VLN956" s="81"/>
      <c r="VLO956" s="75"/>
      <c r="VLP956" s="81"/>
      <c r="VLQ956" s="75"/>
      <c r="VLR956" s="81"/>
      <c r="VLS956" s="75"/>
      <c r="VLT956" s="81"/>
      <c r="VLU956" s="75"/>
      <c r="VLV956" s="81"/>
      <c r="VLW956" s="75"/>
      <c r="VLX956" s="81"/>
      <c r="VLY956" s="75"/>
      <c r="VLZ956" s="81"/>
      <c r="VMA956" s="75"/>
      <c r="VMB956" s="81"/>
      <c r="VMC956" s="75"/>
      <c r="VMD956" s="81"/>
      <c r="VME956" s="75"/>
      <c r="VMF956" s="81"/>
      <c r="VMG956" s="75"/>
      <c r="VMH956" s="81"/>
      <c r="VMI956" s="75"/>
      <c r="VMJ956" s="81"/>
      <c r="VMK956" s="75"/>
      <c r="VML956" s="81"/>
      <c r="VMM956" s="75"/>
      <c r="VMN956" s="81"/>
      <c r="VMO956" s="75"/>
      <c r="VMP956" s="81"/>
      <c r="VMQ956" s="75"/>
      <c r="VMR956" s="81"/>
      <c r="VMS956" s="75"/>
      <c r="VMT956" s="81"/>
      <c r="VMU956" s="75"/>
      <c r="VMV956" s="81"/>
      <c r="VMW956" s="75"/>
      <c r="VMX956" s="81"/>
      <c r="VMY956" s="75"/>
      <c r="VMZ956" s="81"/>
      <c r="VNA956" s="75"/>
      <c r="VNB956" s="81"/>
      <c r="VNC956" s="75"/>
      <c r="VND956" s="81"/>
      <c r="VNE956" s="75"/>
      <c r="VNF956" s="81"/>
      <c r="VNG956" s="75"/>
      <c r="VNH956" s="81"/>
      <c r="VNI956" s="75"/>
      <c r="VNJ956" s="81"/>
      <c r="VNK956" s="75"/>
      <c r="VNL956" s="81"/>
      <c r="VNM956" s="75"/>
      <c r="VNN956" s="81"/>
      <c r="VNO956" s="75"/>
      <c r="VNP956" s="81"/>
      <c r="VNQ956" s="75"/>
      <c r="VNR956" s="81"/>
      <c r="VNS956" s="75"/>
      <c r="VNT956" s="81"/>
      <c r="VNU956" s="75"/>
      <c r="VNV956" s="81"/>
      <c r="VNW956" s="75"/>
      <c r="VNX956" s="81"/>
      <c r="VNY956" s="75"/>
      <c r="VNZ956" s="81"/>
      <c r="VOA956" s="75"/>
      <c r="VOB956" s="81"/>
      <c r="VOC956" s="75"/>
      <c r="VOD956" s="81"/>
      <c r="VOE956" s="75"/>
      <c r="VOF956" s="81"/>
      <c r="VOG956" s="75"/>
      <c r="VOH956" s="81"/>
      <c r="VOI956" s="75"/>
      <c r="VOJ956" s="81"/>
      <c r="VOK956" s="75"/>
      <c r="VOL956" s="81"/>
      <c r="VOM956" s="75"/>
      <c r="VON956" s="81"/>
      <c r="VOO956" s="75"/>
      <c r="VOP956" s="81"/>
      <c r="VOQ956" s="75"/>
      <c r="VOR956" s="81"/>
      <c r="VOS956" s="75"/>
      <c r="VOT956" s="81"/>
      <c r="VOU956" s="75"/>
      <c r="VOV956" s="81"/>
      <c r="VOW956" s="75"/>
      <c r="VOX956" s="81"/>
      <c r="VOY956" s="75"/>
      <c r="VOZ956" s="81"/>
      <c r="VPA956" s="75"/>
      <c r="VPB956" s="81"/>
      <c r="VPC956" s="75"/>
      <c r="VPD956" s="81"/>
      <c r="VPE956" s="75"/>
      <c r="VPF956" s="81"/>
      <c r="VPG956" s="75"/>
      <c r="VPH956" s="81"/>
      <c r="VPI956" s="75"/>
      <c r="VPJ956" s="81"/>
      <c r="VPK956" s="75"/>
      <c r="VPL956" s="81"/>
      <c r="VPM956" s="75"/>
      <c r="VPN956" s="81"/>
      <c r="VPO956" s="75"/>
      <c r="VPP956" s="81"/>
      <c r="VPQ956" s="75"/>
      <c r="VPR956" s="81"/>
      <c r="VPS956" s="75"/>
      <c r="VPT956" s="81"/>
      <c r="VPU956" s="75"/>
      <c r="VPV956" s="81"/>
      <c r="VPW956" s="75"/>
      <c r="VPX956" s="81"/>
      <c r="VPY956" s="75"/>
      <c r="VPZ956" s="81"/>
      <c r="VQA956" s="75"/>
      <c r="VQB956" s="81"/>
      <c r="VQC956" s="75"/>
      <c r="VQD956" s="81"/>
      <c r="VQE956" s="75"/>
      <c r="VQF956" s="81"/>
      <c r="VQG956" s="75"/>
      <c r="VQH956" s="81"/>
      <c r="VQI956" s="75"/>
      <c r="VQJ956" s="81"/>
      <c r="VQK956" s="75"/>
      <c r="VQL956" s="81"/>
      <c r="VQM956" s="75"/>
      <c r="VQN956" s="81"/>
      <c r="VQO956" s="75"/>
      <c r="VQP956" s="81"/>
      <c r="VQQ956" s="75"/>
      <c r="VQR956" s="81"/>
      <c r="VQS956" s="75"/>
      <c r="VQT956" s="81"/>
      <c r="VQU956" s="75"/>
      <c r="VQV956" s="81"/>
      <c r="VQW956" s="75"/>
      <c r="VQX956" s="81"/>
      <c r="VQY956" s="75"/>
      <c r="VQZ956" s="81"/>
      <c r="VRA956" s="75"/>
      <c r="VRB956" s="81"/>
      <c r="VRC956" s="75"/>
      <c r="VRD956" s="81"/>
      <c r="VRE956" s="75"/>
      <c r="VRF956" s="81"/>
      <c r="VRG956" s="75"/>
      <c r="VRH956" s="81"/>
      <c r="VRI956" s="75"/>
      <c r="VRJ956" s="81"/>
      <c r="VRK956" s="75"/>
      <c r="VRL956" s="81"/>
      <c r="VRM956" s="75"/>
      <c r="VRN956" s="81"/>
      <c r="VRO956" s="75"/>
      <c r="VRP956" s="81"/>
      <c r="VRQ956" s="75"/>
      <c r="VRR956" s="81"/>
      <c r="VRS956" s="75"/>
      <c r="VRT956" s="81"/>
      <c r="VRU956" s="75"/>
      <c r="VRV956" s="81"/>
      <c r="VRW956" s="75"/>
      <c r="VRX956" s="81"/>
      <c r="VRY956" s="75"/>
      <c r="VRZ956" s="81"/>
      <c r="VSA956" s="75"/>
      <c r="VSB956" s="81"/>
      <c r="VSC956" s="75"/>
      <c r="VSD956" s="81"/>
      <c r="VSE956" s="75"/>
      <c r="VSF956" s="81"/>
      <c r="VSG956" s="75"/>
      <c r="VSH956" s="81"/>
      <c r="VSI956" s="75"/>
      <c r="VSJ956" s="81"/>
      <c r="VSK956" s="75"/>
      <c r="VSL956" s="81"/>
      <c r="VSM956" s="75"/>
      <c r="VSN956" s="81"/>
      <c r="VSO956" s="75"/>
      <c r="VSP956" s="81"/>
      <c r="VSQ956" s="75"/>
      <c r="VSR956" s="81"/>
      <c r="VSS956" s="75"/>
      <c r="VST956" s="81"/>
      <c r="VSU956" s="75"/>
      <c r="VSV956" s="81"/>
      <c r="VSW956" s="75"/>
      <c r="VSX956" s="81"/>
      <c r="VSY956" s="75"/>
      <c r="VSZ956" s="81"/>
      <c r="VTA956" s="75"/>
      <c r="VTB956" s="81"/>
      <c r="VTC956" s="75"/>
      <c r="VTD956" s="81"/>
      <c r="VTE956" s="75"/>
      <c r="VTF956" s="81"/>
      <c r="VTG956" s="75"/>
      <c r="VTH956" s="81"/>
      <c r="VTI956" s="75"/>
      <c r="VTJ956" s="81"/>
      <c r="VTK956" s="75"/>
      <c r="VTL956" s="81"/>
      <c r="VTM956" s="75"/>
      <c r="VTN956" s="81"/>
      <c r="VTO956" s="75"/>
      <c r="VTP956" s="81"/>
      <c r="VTQ956" s="75"/>
      <c r="VTR956" s="81"/>
      <c r="VTS956" s="75"/>
      <c r="VTT956" s="81"/>
      <c r="VTU956" s="75"/>
      <c r="VTV956" s="81"/>
      <c r="VTW956" s="75"/>
      <c r="VTX956" s="81"/>
      <c r="VTY956" s="75"/>
      <c r="VTZ956" s="81"/>
      <c r="VUA956" s="75"/>
      <c r="VUB956" s="81"/>
      <c r="VUC956" s="75"/>
      <c r="VUD956" s="81"/>
      <c r="VUE956" s="75"/>
      <c r="VUF956" s="81"/>
      <c r="VUG956" s="75"/>
      <c r="VUH956" s="81"/>
      <c r="VUI956" s="75"/>
      <c r="VUJ956" s="81"/>
      <c r="VUK956" s="75"/>
      <c r="VUL956" s="81"/>
      <c r="VUM956" s="75"/>
      <c r="VUN956" s="81"/>
      <c r="VUO956" s="75"/>
      <c r="VUP956" s="81"/>
      <c r="VUQ956" s="75"/>
      <c r="VUR956" s="81"/>
      <c r="VUS956" s="75"/>
      <c r="VUT956" s="81"/>
      <c r="VUU956" s="75"/>
      <c r="VUV956" s="81"/>
      <c r="VUW956" s="75"/>
      <c r="VUX956" s="81"/>
      <c r="VUY956" s="75"/>
      <c r="VUZ956" s="81"/>
      <c r="VVA956" s="75"/>
      <c r="VVB956" s="81"/>
      <c r="VVC956" s="75"/>
      <c r="VVD956" s="81"/>
      <c r="VVE956" s="75"/>
      <c r="VVF956" s="81"/>
      <c r="VVG956" s="75"/>
      <c r="VVH956" s="81"/>
      <c r="VVI956" s="75"/>
      <c r="VVJ956" s="81"/>
      <c r="VVK956" s="75"/>
      <c r="VVL956" s="81"/>
      <c r="VVM956" s="75"/>
      <c r="VVN956" s="81"/>
      <c r="VVO956" s="75"/>
      <c r="VVP956" s="81"/>
      <c r="VVQ956" s="75"/>
      <c r="VVR956" s="81"/>
      <c r="VVS956" s="75"/>
      <c r="VVT956" s="81"/>
      <c r="VVU956" s="75"/>
      <c r="VVV956" s="81"/>
      <c r="VVW956" s="75"/>
      <c r="VVX956" s="81"/>
      <c r="VVY956" s="75"/>
      <c r="VVZ956" s="81"/>
      <c r="VWA956" s="75"/>
      <c r="VWB956" s="81"/>
      <c r="VWC956" s="75"/>
      <c r="VWD956" s="81"/>
      <c r="VWE956" s="75"/>
      <c r="VWF956" s="81"/>
      <c r="VWG956" s="75"/>
      <c r="VWH956" s="81"/>
      <c r="VWI956" s="75"/>
      <c r="VWJ956" s="81"/>
      <c r="VWK956" s="75"/>
      <c r="VWL956" s="81"/>
      <c r="VWM956" s="75"/>
      <c r="VWN956" s="81"/>
      <c r="VWO956" s="75"/>
      <c r="VWP956" s="81"/>
      <c r="VWQ956" s="75"/>
      <c r="VWR956" s="81"/>
      <c r="VWS956" s="75"/>
      <c r="VWT956" s="81"/>
      <c r="VWU956" s="75"/>
      <c r="VWV956" s="81"/>
      <c r="VWW956" s="75"/>
      <c r="VWX956" s="81"/>
      <c r="VWY956" s="75"/>
      <c r="VWZ956" s="81"/>
      <c r="VXA956" s="75"/>
      <c r="VXB956" s="81"/>
      <c r="VXC956" s="75"/>
      <c r="VXD956" s="81"/>
      <c r="VXE956" s="75"/>
      <c r="VXF956" s="81"/>
      <c r="VXG956" s="75"/>
      <c r="VXH956" s="81"/>
      <c r="VXI956" s="75"/>
      <c r="VXJ956" s="81"/>
      <c r="VXK956" s="75"/>
      <c r="VXL956" s="81"/>
      <c r="VXM956" s="75"/>
      <c r="VXN956" s="81"/>
      <c r="VXO956" s="75"/>
      <c r="VXP956" s="81"/>
      <c r="VXQ956" s="75"/>
      <c r="VXR956" s="81"/>
      <c r="VXS956" s="75"/>
      <c r="VXT956" s="81"/>
      <c r="VXU956" s="75"/>
      <c r="VXV956" s="81"/>
      <c r="VXW956" s="75"/>
      <c r="VXX956" s="81"/>
      <c r="VXY956" s="75"/>
      <c r="VXZ956" s="81"/>
      <c r="VYA956" s="75"/>
      <c r="VYB956" s="81"/>
      <c r="VYC956" s="75"/>
      <c r="VYD956" s="81"/>
      <c r="VYE956" s="75"/>
      <c r="VYF956" s="81"/>
      <c r="VYG956" s="75"/>
      <c r="VYH956" s="81"/>
      <c r="VYI956" s="75"/>
      <c r="VYJ956" s="81"/>
      <c r="VYK956" s="75"/>
      <c r="VYL956" s="81"/>
      <c r="VYM956" s="75"/>
      <c r="VYN956" s="81"/>
      <c r="VYO956" s="75"/>
      <c r="VYP956" s="81"/>
      <c r="VYQ956" s="75"/>
      <c r="VYR956" s="81"/>
      <c r="VYS956" s="75"/>
      <c r="VYT956" s="81"/>
      <c r="VYU956" s="75"/>
      <c r="VYV956" s="81"/>
      <c r="VYW956" s="75"/>
      <c r="VYX956" s="81"/>
      <c r="VYY956" s="75"/>
      <c r="VYZ956" s="81"/>
      <c r="VZA956" s="75"/>
      <c r="VZB956" s="81"/>
      <c r="VZC956" s="75"/>
      <c r="VZD956" s="81"/>
      <c r="VZE956" s="75"/>
      <c r="VZF956" s="81"/>
      <c r="VZG956" s="75"/>
      <c r="VZH956" s="81"/>
      <c r="VZI956" s="75"/>
      <c r="VZJ956" s="81"/>
      <c r="VZK956" s="75"/>
      <c r="VZL956" s="81"/>
      <c r="VZM956" s="75"/>
      <c r="VZN956" s="81"/>
      <c r="VZO956" s="75"/>
      <c r="VZP956" s="81"/>
      <c r="VZQ956" s="75"/>
      <c r="VZR956" s="81"/>
      <c r="VZS956" s="75"/>
      <c r="VZT956" s="81"/>
      <c r="VZU956" s="75"/>
      <c r="VZV956" s="81"/>
      <c r="VZW956" s="75"/>
      <c r="VZX956" s="81"/>
      <c r="VZY956" s="75"/>
      <c r="VZZ956" s="81"/>
      <c r="WAA956" s="75"/>
      <c r="WAB956" s="81"/>
      <c r="WAC956" s="75"/>
      <c r="WAD956" s="81"/>
      <c r="WAE956" s="75"/>
      <c r="WAF956" s="81"/>
      <c r="WAG956" s="75"/>
      <c r="WAH956" s="81"/>
      <c r="WAI956" s="75"/>
      <c r="WAJ956" s="81"/>
      <c r="WAK956" s="75"/>
      <c r="WAL956" s="81"/>
      <c r="WAM956" s="75"/>
      <c r="WAN956" s="81"/>
      <c r="WAO956" s="75"/>
      <c r="WAP956" s="81"/>
      <c r="WAQ956" s="75"/>
      <c r="WAR956" s="81"/>
      <c r="WAS956" s="75"/>
      <c r="WAT956" s="81"/>
      <c r="WAU956" s="75"/>
      <c r="WAV956" s="81"/>
      <c r="WAW956" s="75"/>
      <c r="WAX956" s="81"/>
      <c r="WAY956" s="75"/>
      <c r="WAZ956" s="81"/>
      <c r="WBA956" s="75"/>
      <c r="WBB956" s="81"/>
      <c r="WBC956" s="75"/>
      <c r="WBD956" s="81"/>
      <c r="WBE956" s="75"/>
      <c r="WBF956" s="81"/>
      <c r="WBG956" s="75"/>
      <c r="WBH956" s="81"/>
      <c r="WBI956" s="75"/>
      <c r="WBJ956" s="81"/>
      <c r="WBK956" s="75"/>
      <c r="WBL956" s="81"/>
      <c r="WBM956" s="75"/>
      <c r="WBN956" s="81"/>
      <c r="WBO956" s="75"/>
      <c r="WBP956" s="81"/>
      <c r="WBQ956" s="75"/>
      <c r="WBR956" s="81"/>
      <c r="WBS956" s="75"/>
      <c r="WBT956" s="81"/>
      <c r="WBU956" s="75"/>
      <c r="WBV956" s="81"/>
      <c r="WBW956" s="75"/>
      <c r="WBX956" s="81"/>
      <c r="WBY956" s="75"/>
      <c r="WBZ956" s="81"/>
      <c r="WCA956" s="75"/>
      <c r="WCB956" s="81"/>
      <c r="WCC956" s="75"/>
      <c r="WCD956" s="81"/>
      <c r="WCE956" s="75"/>
      <c r="WCF956" s="81"/>
      <c r="WCG956" s="75"/>
      <c r="WCH956" s="81"/>
      <c r="WCI956" s="75"/>
      <c r="WCJ956" s="81"/>
      <c r="WCK956" s="75"/>
      <c r="WCL956" s="81"/>
      <c r="WCM956" s="75"/>
      <c r="WCN956" s="81"/>
      <c r="WCO956" s="75"/>
      <c r="WCP956" s="81"/>
      <c r="WCQ956" s="75"/>
      <c r="WCR956" s="81"/>
      <c r="WCS956" s="75"/>
      <c r="WCT956" s="81"/>
      <c r="WCU956" s="75"/>
      <c r="WCV956" s="81"/>
      <c r="WCW956" s="75"/>
      <c r="WCX956" s="81"/>
      <c r="WCY956" s="75"/>
      <c r="WCZ956" s="81"/>
      <c r="WDA956" s="75"/>
      <c r="WDB956" s="81"/>
      <c r="WDC956" s="75"/>
      <c r="WDD956" s="81"/>
      <c r="WDE956" s="75"/>
      <c r="WDF956" s="81"/>
      <c r="WDG956" s="75"/>
      <c r="WDH956" s="81"/>
      <c r="WDI956" s="75"/>
      <c r="WDJ956" s="81"/>
      <c r="WDK956" s="75"/>
      <c r="WDL956" s="81"/>
      <c r="WDM956" s="75"/>
      <c r="WDN956" s="81"/>
      <c r="WDO956" s="75"/>
      <c r="WDP956" s="81"/>
      <c r="WDQ956" s="75"/>
      <c r="WDR956" s="81"/>
      <c r="WDS956" s="75"/>
      <c r="WDT956" s="81"/>
      <c r="WDU956" s="75"/>
      <c r="WDV956" s="81"/>
      <c r="WDW956" s="75"/>
      <c r="WDX956" s="81"/>
      <c r="WDY956" s="75"/>
      <c r="WDZ956" s="81"/>
      <c r="WEA956" s="75"/>
      <c r="WEB956" s="81"/>
      <c r="WEC956" s="75"/>
      <c r="WED956" s="81"/>
      <c r="WEE956" s="75"/>
      <c r="WEF956" s="81"/>
      <c r="WEG956" s="75"/>
      <c r="WEH956" s="81"/>
      <c r="WEI956" s="75"/>
      <c r="WEJ956" s="81"/>
      <c r="WEK956" s="75"/>
      <c r="WEL956" s="81"/>
      <c r="WEM956" s="75"/>
      <c r="WEN956" s="81"/>
      <c r="WEO956" s="75"/>
      <c r="WEP956" s="81"/>
      <c r="WEQ956" s="75"/>
      <c r="WER956" s="81"/>
      <c r="WES956" s="75"/>
      <c r="WET956" s="81"/>
      <c r="WEU956" s="75"/>
      <c r="WEV956" s="81"/>
      <c r="WEW956" s="75"/>
      <c r="WEX956" s="81"/>
      <c r="WEY956" s="75"/>
      <c r="WEZ956" s="81"/>
      <c r="WFA956" s="75"/>
      <c r="WFB956" s="81"/>
      <c r="WFC956" s="75"/>
      <c r="WFD956" s="81"/>
      <c r="WFE956" s="75"/>
      <c r="WFF956" s="81"/>
      <c r="WFG956" s="75"/>
      <c r="WFH956" s="81"/>
      <c r="WFI956" s="75"/>
      <c r="WFJ956" s="81"/>
      <c r="WFK956" s="75"/>
      <c r="WFL956" s="81"/>
      <c r="WFM956" s="75"/>
      <c r="WFN956" s="81"/>
      <c r="WFO956" s="75"/>
      <c r="WFP956" s="81"/>
      <c r="WFQ956" s="75"/>
      <c r="WFR956" s="81"/>
      <c r="WFS956" s="75"/>
      <c r="WFT956" s="81"/>
      <c r="WFU956" s="75"/>
      <c r="WFV956" s="81"/>
      <c r="WFW956" s="75"/>
      <c r="WFX956" s="81"/>
      <c r="WFY956" s="75"/>
      <c r="WFZ956" s="81"/>
      <c r="WGA956" s="75"/>
      <c r="WGB956" s="81"/>
      <c r="WGC956" s="75"/>
      <c r="WGD956" s="81"/>
      <c r="WGE956" s="75"/>
      <c r="WGF956" s="81"/>
      <c r="WGG956" s="75"/>
      <c r="WGH956" s="81"/>
      <c r="WGI956" s="75"/>
      <c r="WGJ956" s="81"/>
      <c r="WGK956" s="75"/>
      <c r="WGL956" s="81"/>
      <c r="WGM956" s="75"/>
      <c r="WGN956" s="81"/>
      <c r="WGO956" s="75"/>
      <c r="WGP956" s="81"/>
      <c r="WGQ956" s="75"/>
      <c r="WGR956" s="81"/>
      <c r="WGS956" s="75"/>
      <c r="WGT956" s="81"/>
      <c r="WGU956" s="75"/>
      <c r="WGV956" s="81"/>
      <c r="WGW956" s="75"/>
      <c r="WGX956" s="81"/>
      <c r="WGY956" s="75"/>
      <c r="WGZ956" s="81"/>
      <c r="WHA956" s="75"/>
      <c r="WHB956" s="81"/>
      <c r="WHC956" s="75"/>
      <c r="WHD956" s="81"/>
      <c r="WHE956" s="75"/>
      <c r="WHF956" s="81"/>
      <c r="WHG956" s="75"/>
      <c r="WHH956" s="81"/>
      <c r="WHI956" s="75"/>
      <c r="WHJ956" s="81"/>
      <c r="WHK956" s="75"/>
      <c r="WHL956" s="81"/>
      <c r="WHM956" s="75"/>
      <c r="WHN956" s="81"/>
      <c r="WHO956" s="75"/>
      <c r="WHP956" s="81"/>
      <c r="WHQ956" s="75"/>
      <c r="WHR956" s="81"/>
      <c r="WHS956" s="75"/>
      <c r="WHT956" s="81"/>
      <c r="WHU956" s="75"/>
      <c r="WHV956" s="81"/>
      <c r="WHW956" s="75"/>
      <c r="WHX956" s="81"/>
      <c r="WHY956" s="75"/>
      <c r="WHZ956" s="81"/>
      <c r="WIA956" s="75"/>
      <c r="WIB956" s="81"/>
      <c r="WIC956" s="75"/>
      <c r="WID956" s="81"/>
      <c r="WIE956" s="75"/>
      <c r="WIF956" s="81"/>
      <c r="WIG956" s="75"/>
      <c r="WIH956" s="81"/>
      <c r="WII956" s="75"/>
      <c r="WIJ956" s="81"/>
      <c r="WIK956" s="75"/>
      <c r="WIL956" s="81"/>
      <c r="WIM956" s="75"/>
      <c r="WIN956" s="81"/>
      <c r="WIO956" s="75"/>
      <c r="WIP956" s="81"/>
      <c r="WIQ956" s="75"/>
      <c r="WIR956" s="81"/>
      <c r="WIS956" s="75"/>
      <c r="WIT956" s="81"/>
      <c r="WIU956" s="75"/>
      <c r="WIV956" s="81"/>
      <c r="WIW956" s="75"/>
      <c r="WIX956" s="81"/>
      <c r="WIY956" s="75"/>
      <c r="WIZ956" s="81"/>
      <c r="WJA956" s="75"/>
      <c r="WJB956" s="81"/>
      <c r="WJC956" s="75"/>
      <c r="WJD956" s="81"/>
      <c r="WJE956" s="75"/>
      <c r="WJF956" s="81"/>
      <c r="WJG956" s="75"/>
      <c r="WJH956" s="81"/>
      <c r="WJI956" s="75"/>
      <c r="WJJ956" s="81"/>
      <c r="WJK956" s="75"/>
      <c r="WJL956" s="81"/>
      <c r="WJM956" s="75"/>
      <c r="WJN956" s="81"/>
      <c r="WJO956" s="75"/>
      <c r="WJP956" s="81"/>
      <c r="WJQ956" s="75"/>
      <c r="WJR956" s="81"/>
      <c r="WJS956" s="75"/>
      <c r="WJT956" s="81"/>
      <c r="WJU956" s="75"/>
      <c r="WJV956" s="81"/>
      <c r="WJW956" s="75"/>
      <c r="WJX956" s="81"/>
      <c r="WJY956" s="75"/>
      <c r="WJZ956" s="81"/>
      <c r="WKA956" s="75"/>
      <c r="WKB956" s="81"/>
      <c r="WKC956" s="75"/>
      <c r="WKD956" s="81"/>
      <c r="WKE956" s="75"/>
      <c r="WKF956" s="81"/>
      <c r="WKG956" s="75"/>
      <c r="WKH956" s="81"/>
      <c r="WKI956" s="75"/>
      <c r="WKJ956" s="81"/>
      <c r="WKK956" s="75"/>
      <c r="WKL956" s="81"/>
      <c r="WKM956" s="75"/>
      <c r="WKN956" s="81"/>
      <c r="WKO956" s="75"/>
      <c r="WKP956" s="81"/>
      <c r="WKQ956" s="75"/>
      <c r="WKR956" s="81"/>
      <c r="WKS956" s="75"/>
      <c r="WKT956" s="81"/>
      <c r="WKU956" s="75"/>
      <c r="WKV956" s="81"/>
      <c r="WKW956" s="75"/>
      <c r="WKX956" s="81"/>
      <c r="WKY956" s="75"/>
      <c r="WKZ956" s="81"/>
      <c r="WLA956" s="75"/>
      <c r="WLB956" s="81"/>
      <c r="WLC956" s="75"/>
      <c r="WLD956" s="81"/>
      <c r="WLE956" s="75"/>
      <c r="WLF956" s="81"/>
      <c r="WLG956" s="75"/>
      <c r="WLH956" s="81"/>
      <c r="WLI956" s="75"/>
      <c r="WLJ956" s="81"/>
      <c r="WLK956" s="75"/>
      <c r="WLL956" s="81"/>
      <c r="WLM956" s="75"/>
      <c r="WLN956" s="81"/>
      <c r="WLO956" s="75"/>
      <c r="WLP956" s="81"/>
      <c r="WLQ956" s="75"/>
      <c r="WLR956" s="81"/>
      <c r="WLS956" s="75"/>
      <c r="WLT956" s="81"/>
      <c r="WLU956" s="75"/>
      <c r="WLV956" s="81"/>
      <c r="WLW956" s="75"/>
      <c r="WLX956" s="81"/>
      <c r="WLY956" s="75"/>
      <c r="WLZ956" s="81"/>
      <c r="WMA956" s="75"/>
      <c r="WMB956" s="81"/>
      <c r="WMC956" s="75"/>
      <c r="WMD956" s="81"/>
      <c r="WME956" s="75"/>
      <c r="WMF956" s="81"/>
      <c r="WMG956" s="75"/>
      <c r="WMH956" s="81"/>
      <c r="WMI956" s="75"/>
      <c r="WMJ956" s="81"/>
      <c r="WMK956" s="75"/>
      <c r="WML956" s="81"/>
      <c r="WMM956" s="75"/>
      <c r="WMN956" s="81"/>
      <c r="WMO956" s="75"/>
      <c r="WMP956" s="81"/>
      <c r="WMQ956" s="75"/>
      <c r="WMR956" s="81"/>
      <c r="WMS956" s="75"/>
      <c r="WMT956" s="81"/>
      <c r="WMU956" s="75"/>
      <c r="WMV956" s="81"/>
      <c r="WMW956" s="75"/>
      <c r="WMX956" s="81"/>
      <c r="WMY956" s="75"/>
      <c r="WMZ956" s="81"/>
      <c r="WNA956" s="75"/>
      <c r="WNB956" s="81"/>
      <c r="WNC956" s="75"/>
      <c r="WND956" s="81"/>
      <c r="WNE956" s="75"/>
      <c r="WNF956" s="81"/>
      <c r="WNG956" s="75"/>
      <c r="WNH956" s="81"/>
      <c r="WNI956" s="75"/>
      <c r="WNJ956" s="81"/>
      <c r="WNK956" s="75"/>
      <c r="WNL956" s="81"/>
      <c r="WNM956" s="75"/>
      <c r="WNN956" s="81"/>
      <c r="WNO956" s="75"/>
      <c r="WNP956" s="81"/>
      <c r="WNQ956" s="75"/>
      <c r="WNR956" s="81"/>
      <c r="WNS956" s="75"/>
      <c r="WNT956" s="81"/>
      <c r="WNU956" s="75"/>
      <c r="WNV956" s="81"/>
      <c r="WNW956" s="75"/>
      <c r="WNX956" s="81"/>
      <c r="WNY956" s="75"/>
      <c r="WNZ956" s="81"/>
      <c r="WOA956" s="75"/>
      <c r="WOB956" s="81"/>
      <c r="WOC956" s="75"/>
      <c r="WOD956" s="81"/>
      <c r="WOE956" s="75"/>
      <c r="WOF956" s="81"/>
      <c r="WOG956" s="75"/>
      <c r="WOH956" s="81"/>
      <c r="WOI956" s="75"/>
      <c r="WOJ956" s="81"/>
      <c r="WOK956" s="75"/>
      <c r="WOL956" s="81"/>
      <c r="WOM956" s="75"/>
      <c r="WON956" s="81"/>
      <c r="WOO956" s="75"/>
      <c r="WOP956" s="81"/>
      <c r="WOQ956" s="75"/>
      <c r="WOR956" s="81"/>
      <c r="WOS956" s="75"/>
      <c r="WOT956" s="81"/>
      <c r="WOU956" s="75"/>
      <c r="WOV956" s="81"/>
      <c r="WOW956" s="75"/>
      <c r="WOX956" s="81"/>
      <c r="WOY956" s="75"/>
      <c r="WOZ956" s="81"/>
      <c r="WPA956" s="75"/>
      <c r="WPB956" s="81"/>
      <c r="WPC956" s="75"/>
      <c r="WPD956" s="81"/>
      <c r="WPE956" s="75"/>
      <c r="WPF956" s="81"/>
      <c r="WPG956" s="75"/>
      <c r="WPH956" s="81"/>
      <c r="WPI956" s="75"/>
      <c r="WPJ956" s="81"/>
      <c r="WPK956" s="75"/>
      <c r="WPL956" s="81"/>
      <c r="WPM956" s="75"/>
      <c r="WPN956" s="81"/>
      <c r="WPO956" s="75"/>
      <c r="WPP956" s="81"/>
      <c r="WPQ956" s="75"/>
      <c r="WPR956" s="81"/>
      <c r="WPS956" s="75"/>
      <c r="WPT956" s="81"/>
      <c r="WPU956" s="75"/>
      <c r="WPV956" s="81"/>
      <c r="WPW956" s="75"/>
      <c r="WPX956" s="81"/>
      <c r="WPY956" s="75"/>
      <c r="WPZ956" s="81"/>
      <c r="WQA956" s="75"/>
      <c r="WQB956" s="81"/>
      <c r="WQC956" s="75"/>
      <c r="WQD956" s="81"/>
      <c r="WQE956" s="75"/>
      <c r="WQF956" s="81"/>
      <c r="WQG956" s="75"/>
      <c r="WQH956" s="81"/>
      <c r="WQI956" s="75"/>
      <c r="WQJ956" s="81"/>
      <c r="WQK956" s="75"/>
      <c r="WQL956" s="81"/>
      <c r="WQM956" s="75"/>
      <c r="WQN956" s="81"/>
      <c r="WQO956" s="75"/>
      <c r="WQP956" s="81"/>
      <c r="WQQ956" s="75"/>
      <c r="WQR956" s="81"/>
      <c r="WQS956" s="75"/>
      <c r="WQT956" s="81"/>
      <c r="WQU956" s="75"/>
      <c r="WQV956" s="81"/>
      <c r="WQW956" s="75"/>
      <c r="WQX956" s="81"/>
      <c r="WQY956" s="75"/>
      <c r="WQZ956" s="81"/>
      <c r="WRA956" s="75"/>
      <c r="WRB956" s="81"/>
      <c r="WRC956" s="75"/>
      <c r="WRD956" s="81"/>
      <c r="WRE956" s="75"/>
      <c r="WRF956" s="81"/>
      <c r="WRG956" s="75"/>
      <c r="WRH956" s="81"/>
      <c r="WRI956" s="75"/>
      <c r="WRJ956" s="81"/>
      <c r="WRK956" s="75"/>
      <c r="WRL956" s="81"/>
      <c r="WRM956" s="75"/>
      <c r="WRN956" s="81"/>
      <c r="WRO956" s="75"/>
      <c r="WRP956" s="81"/>
      <c r="WRQ956" s="75"/>
      <c r="WRR956" s="81"/>
      <c r="WRS956" s="75"/>
      <c r="WRT956" s="81"/>
      <c r="WRU956" s="75"/>
      <c r="WRV956" s="81"/>
      <c r="WRW956" s="75"/>
      <c r="WRX956" s="81"/>
      <c r="WRY956" s="75"/>
      <c r="WRZ956" s="81"/>
      <c r="WSA956" s="75"/>
      <c r="WSB956" s="81"/>
      <c r="WSC956" s="75"/>
      <c r="WSD956" s="81"/>
      <c r="WSE956" s="75"/>
      <c r="WSF956" s="81"/>
      <c r="WSG956" s="75"/>
      <c r="WSH956" s="81"/>
      <c r="WSI956" s="75"/>
      <c r="WSJ956" s="81"/>
      <c r="WSK956" s="75"/>
      <c r="WSL956" s="81"/>
      <c r="WSM956" s="75"/>
      <c r="WSN956" s="81"/>
      <c r="WSO956" s="75"/>
      <c r="WSP956" s="81"/>
      <c r="WSQ956" s="75"/>
      <c r="WSR956" s="81"/>
      <c r="WSS956" s="75"/>
      <c r="WST956" s="81"/>
      <c r="WSU956" s="75"/>
      <c r="WSV956" s="81"/>
      <c r="WSW956" s="75"/>
      <c r="WSX956" s="81"/>
      <c r="WSY956" s="75"/>
      <c r="WSZ956" s="81"/>
      <c r="WTA956" s="75"/>
      <c r="WTB956" s="81"/>
      <c r="WTC956" s="75"/>
      <c r="WTD956" s="81"/>
      <c r="WTE956" s="75"/>
      <c r="WTF956" s="81"/>
      <c r="WTG956" s="75"/>
      <c r="WTH956" s="81"/>
      <c r="WTI956" s="75"/>
      <c r="WTJ956" s="81"/>
      <c r="WTK956" s="75"/>
      <c r="WTL956" s="81"/>
      <c r="WTM956" s="75"/>
      <c r="WTN956" s="81"/>
      <c r="WTO956" s="75"/>
      <c r="WTP956" s="81"/>
      <c r="WTQ956" s="75"/>
      <c r="WTR956" s="81"/>
      <c r="WTS956" s="75"/>
      <c r="WTT956" s="81"/>
      <c r="WTU956" s="75"/>
      <c r="WTV956" s="81"/>
      <c r="WTW956" s="75"/>
      <c r="WTX956" s="81"/>
      <c r="WTY956" s="75"/>
      <c r="WTZ956" s="81"/>
      <c r="WUA956" s="75"/>
      <c r="WUB956" s="81"/>
      <c r="WUC956" s="75"/>
      <c r="WUD956" s="81"/>
      <c r="WUE956" s="75"/>
      <c r="WUF956" s="81"/>
      <c r="WUG956" s="75"/>
      <c r="WUH956" s="81"/>
      <c r="WUI956" s="75"/>
      <c r="WUJ956" s="81"/>
      <c r="WUK956" s="75"/>
      <c r="WUL956" s="81"/>
      <c r="WUM956" s="75"/>
      <c r="WUN956" s="81"/>
      <c r="WUO956" s="75"/>
      <c r="WUP956" s="81"/>
      <c r="WUQ956" s="75"/>
      <c r="WUR956" s="81"/>
      <c r="WUS956" s="75"/>
      <c r="WUT956" s="81"/>
      <c r="WUU956" s="75"/>
      <c r="WUV956" s="81"/>
      <c r="WUW956" s="75"/>
      <c r="WUX956" s="81"/>
      <c r="WUY956" s="75"/>
      <c r="WUZ956" s="81"/>
      <c r="WVA956" s="75"/>
      <c r="WVB956" s="81"/>
      <c r="WVC956" s="75"/>
      <c r="WVD956" s="81"/>
      <c r="WVE956" s="75"/>
      <c r="WVF956" s="81"/>
      <c r="WVG956" s="75"/>
      <c r="WVH956" s="81"/>
      <c r="WVI956" s="75"/>
      <c r="WVJ956" s="81"/>
      <c r="WVK956" s="75"/>
      <c r="WVL956" s="81"/>
      <c r="WVM956" s="75"/>
      <c r="WVN956" s="81"/>
      <c r="WVO956" s="75"/>
      <c r="WVP956" s="81"/>
      <c r="WVQ956" s="75"/>
      <c r="WVR956" s="81"/>
      <c r="WVS956" s="75"/>
      <c r="WVT956" s="81"/>
      <c r="WVU956" s="75"/>
      <c r="WVV956" s="81"/>
      <c r="WVW956" s="75"/>
      <c r="WVX956" s="81"/>
      <c r="WVY956" s="75"/>
      <c r="WVZ956" s="81"/>
      <c r="WWA956" s="75"/>
      <c r="WWB956" s="81"/>
      <c r="WWC956" s="75"/>
      <c r="WWD956" s="81"/>
      <c r="WWE956" s="75"/>
      <c r="WWF956" s="81"/>
      <c r="WWG956" s="75"/>
      <c r="WWH956" s="81"/>
      <c r="WWI956" s="75"/>
      <c r="WWJ956" s="81"/>
      <c r="WWK956" s="75"/>
      <c r="WWL956" s="81"/>
      <c r="WWM956" s="75"/>
      <c r="WWN956" s="81"/>
      <c r="WWO956" s="75"/>
      <c r="WWP956" s="81"/>
      <c r="WWQ956" s="75"/>
      <c r="WWR956" s="81"/>
      <c r="WWS956" s="75"/>
      <c r="WWT956" s="81"/>
      <c r="WWU956" s="75"/>
      <c r="WWV956" s="81"/>
      <c r="WWW956" s="75"/>
      <c r="WWX956" s="81"/>
      <c r="WWY956" s="75"/>
      <c r="WWZ956" s="81"/>
      <c r="WXA956" s="75"/>
      <c r="WXB956" s="81"/>
      <c r="WXC956" s="75"/>
      <c r="WXD956" s="81"/>
      <c r="WXE956" s="75"/>
      <c r="WXF956" s="81"/>
      <c r="WXG956" s="75"/>
      <c r="WXH956" s="81"/>
      <c r="WXI956" s="75"/>
      <c r="WXJ956" s="81"/>
      <c r="WXK956" s="75"/>
      <c r="WXL956" s="81"/>
      <c r="WXM956" s="75"/>
      <c r="WXN956" s="81"/>
      <c r="WXO956" s="75"/>
      <c r="WXP956" s="81"/>
      <c r="WXQ956" s="75"/>
      <c r="WXR956" s="81"/>
      <c r="WXS956" s="75"/>
      <c r="WXT956" s="81"/>
      <c r="WXU956" s="75"/>
      <c r="WXV956" s="81"/>
      <c r="WXW956" s="75"/>
      <c r="WXX956" s="81"/>
      <c r="WXY956" s="75"/>
      <c r="WXZ956" s="81"/>
      <c r="WYA956" s="75"/>
      <c r="WYB956" s="81"/>
      <c r="WYC956" s="75"/>
      <c r="WYD956" s="81"/>
      <c r="WYE956" s="75"/>
      <c r="WYF956" s="81"/>
      <c r="WYG956" s="75"/>
      <c r="WYH956" s="81"/>
      <c r="WYI956" s="75"/>
      <c r="WYJ956" s="81"/>
      <c r="WYK956" s="75"/>
      <c r="WYL956" s="81"/>
      <c r="WYM956" s="75"/>
      <c r="WYN956" s="81"/>
      <c r="WYO956" s="75"/>
      <c r="WYP956" s="81"/>
      <c r="WYQ956" s="75"/>
      <c r="WYR956" s="81"/>
      <c r="WYS956" s="75"/>
      <c r="WYT956" s="81"/>
      <c r="WYU956" s="75"/>
      <c r="WYV956" s="81"/>
      <c r="WYW956" s="75"/>
      <c r="WYX956" s="81"/>
      <c r="WYY956" s="75"/>
      <c r="WYZ956" s="81"/>
      <c r="WZA956" s="75"/>
      <c r="WZB956" s="81"/>
      <c r="WZC956" s="75"/>
      <c r="WZD956" s="81"/>
      <c r="WZE956" s="75"/>
      <c r="WZF956" s="81"/>
      <c r="WZG956" s="75"/>
      <c r="WZH956" s="81"/>
      <c r="WZI956" s="75"/>
      <c r="WZJ956" s="81"/>
      <c r="WZK956" s="75"/>
      <c r="WZL956" s="81"/>
      <c r="WZM956" s="75"/>
      <c r="WZN956" s="81"/>
      <c r="WZO956" s="75"/>
      <c r="WZP956" s="81"/>
      <c r="WZQ956" s="75"/>
      <c r="WZR956" s="81"/>
      <c r="WZS956" s="75"/>
      <c r="WZT956" s="81"/>
      <c r="WZU956" s="75"/>
      <c r="WZV956" s="81"/>
      <c r="WZW956" s="75"/>
      <c r="WZX956" s="81"/>
      <c r="WZY956" s="75"/>
      <c r="WZZ956" s="81"/>
      <c r="XAA956" s="75"/>
      <c r="XAB956" s="81"/>
      <c r="XAC956" s="75"/>
      <c r="XAD956" s="81"/>
      <c r="XAE956" s="75"/>
      <c r="XAF956" s="81"/>
      <c r="XAG956" s="75"/>
      <c r="XAH956" s="81"/>
      <c r="XAI956" s="75"/>
      <c r="XAJ956" s="81"/>
      <c r="XAK956" s="75"/>
      <c r="XAL956" s="81"/>
      <c r="XAM956" s="75"/>
      <c r="XAN956" s="81"/>
      <c r="XAO956" s="75"/>
      <c r="XAP956" s="81"/>
      <c r="XAQ956" s="75"/>
      <c r="XAR956" s="81"/>
      <c r="XAS956" s="75"/>
      <c r="XAT956" s="81"/>
      <c r="XAU956" s="75"/>
      <c r="XAV956" s="81"/>
      <c r="XAW956" s="75"/>
      <c r="XAX956" s="81"/>
      <c r="XAY956" s="75"/>
      <c r="XAZ956" s="81"/>
      <c r="XBA956" s="75"/>
      <c r="XBB956" s="81"/>
      <c r="XBC956" s="75"/>
      <c r="XBD956" s="81"/>
      <c r="XBE956" s="75"/>
      <c r="XBF956" s="81"/>
      <c r="XBG956" s="75"/>
      <c r="XBH956" s="81"/>
      <c r="XBI956" s="75"/>
      <c r="XBJ956" s="81"/>
      <c r="XBK956" s="75"/>
      <c r="XBL956" s="81"/>
      <c r="XBM956" s="75"/>
      <c r="XBN956" s="81"/>
      <c r="XBO956" s="75"/>
      <c r="XBP956" s="81"/>
      <c r="XBQ956" s="75"/>
      <c r="XBR956" s="81"/>
      <c r="XBS956" s="75"/>
      <c r="XBT956" s="81"/>
      <c r="XBU956" s="75"/>
      <c r="XBV956" s="81"/>
      <c r="XBW956" s="75"/>
      <c r="XBX956" s="81"/>
      <c r="XBY956" s="75"/>
      <c r="XBZ956" s="81"/>
      <c r="XCA956" s="75"/>
      <c r="XCB956" s="81"/>
      <c r="XCC956" s="75"/>
      <c r="XCD956" s="81"/>
      <c r="XCE956" s="75"/>
      <c r="XCF956" s="81"/>
      <c r="XCG956" s="75"/>
      <c r="XCH956" s="81"/>
      <c r="XCI956" s="75"/>
      <c r="XCJ956" s="81"/>
      <c r="XCK956" s="75"/>
      <c r="XCL956" s="81"/>
      <c r="XCM956" s="75"/>
      <c r="XCN956" s="81"/>
      <c r="XCO956" s="75"/>
      <c r="XCP956" s="81"/>
      <c r="XCQ956" s="75"/>
      <c r="XCR956" s="81"/>
      <c r="XCS956" s="75"/>
      <c r="XCT956" s="81"/>
      <c r="XCU956" s="75"/>
      <c r="XCV956" s="81"/>
      <c r="XCW956" s="75"/>
      <c r="XCX956" s="81"/>
      <c r="XCY956" s="75"/>
      <c r="XCZ956" s="81"/>
      <c r="XDA956" s="75"/>
      <c r="XDB956" s="81"/>
      <c r="XDC956" s="75"/>
      <c r="XDD956" s="81"/>
      <c r="XDE956" s="75"/>
      <c r="XDF956" s="81"/>
      <c r="XDG956" s="75"/>
      <c r="XDH956" s="81"/>
      <c r="XDI956" s="75"/>
      <c r="XDJ956" s="81"/>
      <c r="XDK956" s="75"/>
      <c r="XDL956" s="81"/>
      <c r="XDM956" s="75"/>
      <c r="XDN956" s="81"/>
      <c r="XDO956" s="75"/>
      <c r="XDP956" s="81"/>
      <c r="XDQ956" s="75"/>
      <c r="XDR956" s="81"/>
      <c r="XDS956" s="75"/>
      <c r="XDT956" s="81"/>
      <c r="XDU956" s="75"/>
      <c r="XDV956" s="81"/>
      <c r="XDW956" s="75"/>
      <c r="XDX956" s="81"/>
      <c r="XDY956" s="75"/>
      <c r="XDZ956" s="81"/>
      <c r="XEA956" s="75"/>
      <c r="XEB956" s="81"/>
      <c r="XEC956" s="75"/>
      <c r="XED956" s="81"/>
      <c r="XEE956" s="75"/>
      <c r="XEF956" s="81"/>
      <c r="XEG956" s="75"/>
      <c r="XEH956" s="81"/>
      <c r="XEI956" s="75"/>
      <c r="XEJ956" s="81"/>
      <c r="XEK956" s="75"/>
      <c r="XEL956" s="81"/>
      <c r="XEM956" s="75"/>
      <c r="XEN956" s="81"/>
      <c r="XEO956" s="75"/>
      <c r="XEP956" s="81"/>
      <c r="XEQ956" s="75"/>
      <c r="XER956" s="81"/>
      <c r="XES956" s="75"/>
      <c r="XET956" s="81"/>
      <c r="XEU956" s="75"/>
      <c r="XEV956" s="81"/>
      <c r="XEW956" s="75"/>
      <c r="XEX956" s="81"/>
      <c r="XEY956" s="75"/>
      <c r="XEZ956" s="81"/>
      <c r="XFA956" s="75"/>
      <c r="XFB956" s="81"/>
      <c r="XFC956" s="75"/>
      <c r="XFD956" s="81"/>
    </row>
    <row r="957" spans="1:16384" s="75" customFormat="1" hidden="1" x14ac:dyDescent="0.3">
      <c r="C957" s="75" t="s">
        <v>68</v>
      </c>
      <c r="AE957" s="79">
        <f>IF($C$36="0 days",AE$36,IF($C$36="10 days",AE$36*0.7,IF($C$36="30 days",0,IF($C$36="45 days",0,"Fel"))))*($D$36+1)</f>
        <v>0</v>
      </c>
      <c r="AF957" s="79">
        <f>IF($C$36="0 days",0,IF($C$36="10 days",AE$36*0.3,IF($C$36="30 days",AE$36,IF($C$36="45 days",(AE$36*0.56),"Fel"))))*($D$36+1)</f>
        <v>0</v>
      </c>
      <c r="AG957" s="79">
        <f>IF($C$36="0 days",0,IF($C$36="10 days",0,IF($C$36="30 days",0,IF($C$36="45 days",(AE$36*0.44),"Fel"))))*($D$36+1)</f>
        <v>0</v>
      </c>
      <c r="AH957" s="79">
        <f>IF($C$36="0 days",0,IF($C$36="10 days",0,IF($C$36="30 days",0,IF($C$36="45 days",(AE$36*0.44),"Fel"))))*($D$36+1)</f>
        <v>0</v>
      </c>
      <c r="AI957" s="81"/>
      <c r="AK957" s="81"/>
      <c r="AM957" s="81"/>
      <c r="AO957" s="81"/>
      <c r="AQ957" s="81"/>
    </row>
    <row r="958" spans="1:16384" s="75" customFormat="1" hidden="1" x14ac:dyDescent="0.3">
      <c r="C958" s="75" t="s">
        <v>69</v>
      </c>
      <c r="AD958" s="79"/>
      <c r="AF958" s="79">
        <f>IF($C$36="0 days",AF$36,IF($C$36="10 days",AF$36*0.7,IF($C$36="30 days",0,IF($C$36="45 days",0,"Fel"))))*($D$36+1)</f>
        <v>0</v>
      </c>
      <c r="AG958" s="79">
        <f>IF($C$36="0 days",0,IF($C$36="10 days",AF$36*0.3,IF($C$36="30 days",AF$36,IF($C$36="45 days",(AF$36*0.56),"Fel"))))*($D$36+1)</f>
        <v>0</v>
      </c>
      <c r="AH958" s="79">
        <f>IF($C$36="0 days",0,IF($C$36="10 days",0,IF($C$36="30 days",0,IF($C$36="45 days",(AF$36*0.44),"Fel"))))*($D$36+1)</f>
        <v>0</v>
      </c>
    </row>
    <row r="959" spans="1:16384" s="75" customFormat="1" hidden="1" x14ac:dyDescent="0.3">
      <c r="C959" s="75" t="s">
        <v>70</v>
      </c>
      <c r="AG959" s="79">
        <f>IF($C$36="0 days",AG$36,IF($C$36="10 days",AG$36*0.7,IF($C$36="30 days",0,IF($C$36="45 days",0,"Fel"))))*($D$36+1)</f>
        <v>0</v>
      </c>
      <c r="AH959" s="79">
        <f>IF($C$36="0 days",0,IF($C$36="10 days",AG$36*0.3,IF($C$36="30 days",AG$36,IF($C$36="45 days",(AG$36*0.56),"Fel"))))*($D$36+1)</f>
        <v>0</v>
      </c>
      <c r="AI959" s="79">
        <f>IF($C$36="0 days",0,IF($C$36="10 days",0,IF($C$36="30 days",0,IF($C$36="45 days",(AG$36*0.44),"Fel"))))*($D$36+1)</f>
        <v>0</v>
      </c>
    </row>
    <row r="960" spans="1:16384" s="75" customFormat="1" hidden="1" x14ac:dyDescent="0.3">
      <c r="C960" s="75" t="s">
        <v>71</v>
      </c>
      <c r="AH960" s="79">
        <f>IF($C$36="0 days",AH$36,IF($C$36="10 days",AH$36*0.7,IF($C$36="30 days",0,IF($C$36="45 days",0,"Fel"))))*($D$36+1)</f>
        <v>0</v>
      </c>
      <c r="AI960" s="79">
        <f>IF($C$36="0 days",0,IF($C$36="10 days",AH$36*0.3,IF($C$36="30 days",AH$36,IF($C$36="45 days",(AH$36*0.56),"Fel"))))*($D$36+1)</f>
        <v>0</v>
      </c>
      <c r="AJ960" s="79">
        <f>IF($C$36="0 days",0,IF($C$36="10 days",0,IF($C$36="30 days",0,IF($C$36="45 days",(AH$36*0.44),"Fel"))))*($D$36+1)</f>
        <v>0</v>
      </c>
      <c r="AT960" s="79"/>
    </row>
    <row r="961" spans="2:43" s="79" customFormat="1" hidden="1" x14ac:dyDescent="0.3">
      <c r="C961" s="79" t="s">
        <v>72</v>
      </c>
      <c r="AD961" s="75"/>
      <c r="AE961" s="75"/>
      <c r="AF961" s="75"/>
      <c r="AG961" s="75"/>
      <c r="AH961" s="75"/>
      <c r="AI961" s="79">
        <f>IF($C$36="0 days",AI$36,IF($C$36="10 days",AI$36*0.7,IF($C$36="30 days",0,IF($C$36="45 days",0,"Fel"))))*($D$36+1)</f>
        <v>0</v>
      </c>
      <c r="AJ961" s="79">
        <f>IF($C$36="0 days",0,IF($C$36="10 days",AI$36*0.3,IF($C$36="30 days",AI$36,IF($C$36="45 days",(AI$36*0.56),"Fel"))))*($D$36+1)</f>
        <v>0</v>
      </c>
      <c r="AK961" s="79">
        <f>IF($C$36="0 days",0,IF($C$36="10 days",0,IF($C$36="30 days",0,IF($C$36="45 days",(AI$36*0.44),"Fel"))))*($D$36+1)</f>
        <v>0</v>
      </c>
      <c r="AL961" s="75"/>
      <c r="AM961" s="75"/>
      <c r="AN961" s="75"/>
      <c r="AO961" s="75"/>
      <c r="AP961" s="75"/>
      <c r="AQ961" s="75"/>
    </row>
    <row r="962" spans="2:43" s="79" customFormat="1" hidden="1" x14ac:dyDescent="0.3">
      <c r="C962" s="79" t="s">
        <v>73</v>
      </c>
      <c r="AD962" s="75"/>
      <c r="AJ962" s="79">
        <f>IF($C$36="0 days",AJ$36,IF($C$36="10 days",AJ$36*0.7,IF($C$36="30 days",0,IF($C$36="45 days",0,"Fel"))))*($D$36+1)</f>
        <v>0</v>
      </c>
      <c r="AK962" s="79">
        <f>IF($C$36="0 days",0,IF($C$36="10 days",AJ$36*0.3,IF($C$36="30 days",AJ$36,IF($C$36="45 days",(AJ$36*0.56),"Fel"))))*($D$36+1)</f>
        <v>0</v>
      </c>
      <c r="AL962" s="79">
        <f>IF($C$36="0 days",0,IF($C$36="10 days",0,IF($C$36="30 days",0,IF($C$36="45 days",(AJ$36*0.44),"Fel"))))*($D$36+1)</f>
        <v>0</v>
      </c>
    </row>
    <row r="963" spans="2:43" s="79" customFormat="1" hidden="1" x14ac:dyDescent="0.3">
      <c r="C963" s="79" t="s">
        <v>74</v>
      </c>
      <c r="AK963" s="79">
        <f>IF($C$36="0 days",AK$36,IF($C$36="10 days",AK$36*0.7,IF($C$36="30 days",0,IF($C$36="45 days",0,"Fel"))))*($D$36+1)</f>
        <v>0</v>
      </c>
      <c r="AL963" s="79">
        <f>IF($C$36="0 days",0,IF($C$36="10 days",AK$36*0.3,IF($C$36="30 days",AK$36,IF($C$36="45 days",(AK$36*0.56),"Fel"))))*($D$36+1)</f>
        <v>0</v>
      </c>
      <c r="AM963" s="79">
        <f>IF($C$36="0 days",0,IF($C$36="10 days",0,IF($C$36="30 days",0,IF($C$36="45 days",(AK$36*0.44),"Fel"))))*($D$36+1)</f>
        <v>0</v>
      </c>
    </row>
    <row r="964" spans="2:43" s="79" customFormat="1" hidden="1" x14ac:dyDescent="0.3">
      <c r="C964" s="79" t="s">
        <v>75</v>
      </c>
      <c r="AL964" s="79">
        <f>IF($C$36="0 days",AL$36,IF($C$36="10 days",AL$36*0.7,IF($C$36="30 days",0,IF($C$36="45 days",0,"Fel"))))*($D$36+1)</f>
        <v>0</v>
      </c>
      <c r="AM964" s="79">
        <f>IF($C$36="0 days",0,IF($C$36="10 days",AL$36*0.3,IF($C$36="30 days",AL$36,IF($C$36="45 days",(AL$36*0.56),"Fel"))))*($D$36+1)</f>
        <v>0</v>
      </c>
      <c r="AN964" s="79">
        <f>IF($C$36="0 days",0,IF($C$36="10 days",0,IF($C$36="30 days",0,IF($C$36="45 days",(AL$36*0.44),"Fel"))))*($D$36+1)</f>
        <v>0</v>
      </c>
    </row>
    <row r="965" spans="2:43" s="79" customFormat="1" hidden="1" x14ac:dyDescent="0.3">
      <c r="C965" s="79" t="s">
        <v>76</v>
      </c>
      <c r="AM965" s="79">
        <f>IF($C$36="0 days",AM$36,IF($C$36="10 days",AM$36*0.7,IF($C$36="30 days",0,IF($C$36="45 days",0,"Fel"))))*($D$36+1)</f>
        <v>0</v>
      </c>
      <c r="AN965" s="79">
        <f>IF($C$36="0 days",0,IF($C$36="10 days",AM$36*0.3,IF($C$36="30 days",AM$36,IF($C$36="45 days",(AM$36*0.56),"Fel"))))*($D$36+1)</f>
        <v>0</v>
      </c>
      <c r="AO965" s="79">
        <f>IF($C$36="0 days",0,IF($C$36="10 days",0,IF($C$36="30 days",0,IF($C$36="45 days",(AM$36*0.44),"Fel"))))*($D$36+1)</f>
        <v>0</v>
      </c>
    </row>
    <row r="966" spans="2:43" s="79" customFormat="1" hidden="1" x14ac:dyDescent="0.3">
      <c r="C966" s="79" t="s">
        <v>77</v>
      </c>
      <c r="AN966" s="79">
        <f>IF($C$36="0 days",AN$36,IF($C$36="10 days",AN$36*0.7,IF($C$36="30 days",0,IF($C$36="45 days",0,"Fel"))))*($D$36+1)</f>
        <v>0</v>
      </c>
      <c r="AO966" s="79">
        <f>IF($C$36="0 days",0,IF($C$36="10 days",AN$36*0.3,IF($C$36="30 days",AN$36,IF($C$36="45 days",(AN$36*0.56),"Fel"))))*($D$36+1)</f>
        <v>0</v>
      </c>
      <c r="AP966" s="79">
        <f>IF($C$36="0 days",0,IF($C$36="10 days",0,IF($C$36="30 days",0,IF($C$36="45 days",(AN$36*0.44),"Fel"))))*($D$36+1)</f>
        <v>0</v>
      </c>
    </row>
    <row r="967" spans="2:43" s="79" customFormat="1" hidden="1" x14ac:dyDescent="0.3">
      <c r="C967" s="79" t="s">
        <v>78</v>
      </c>
      <c r="AO967" s="79">
        <f>IF($C$36="0 days",AO$36,IF($C$36="10 days",AO$36*0.7,IF($C$36="30 days",0,IF($C$36="45 days",0,"Fel"))))*($D$36+1)</f>
        <v>0</v>
      </c>
      <c r="AP967" s="79">
        <f>IF($C$36="0 days",0,IF($C$36="10 days",AO$36*0.3,IF($C$36="30 days",AO$36,IF($C$36="45 days",(AO$36*0.56),"Fel"))))*($D$36+1)</f>
        <v>0</v>
      </c>
    </row>
    <row r="968" spans="2:43" s="79" customFormat="1" hidden="1" x14ac:dyDescent="0.3">
      <c r="C968" s="79" t="s">
        <v>79</v>
      </c>
      <c r="AP968" s="79">
        <f>IF($C$36="0 days",AP$36,IF($C$36="10 days",AP$36*0.7,IF($C$36="30 days",0,IF($C$36="45 days",0,"Fel"))))*($D$36+1)</f>
        <v>0</v>
      </c>
    </row>
    <row r="969" spans="2:43" s="79" customFormat="1" hidden="1" x14ac:dyDescent="0.3">
      <c r="B969" s="79">
        <f>+B37</f>
        <v>0</v>
      </c>
      <c r="C969" s="75" t="s">
        <v>68</v>
      </c>
      <c r="E969" s="75">
        <f>IF($C$37="0 days",E$37,IF($C$37="10 days",E$37*0.7,IF($C$37="30 days",0,IF($C$37="45 days",0,"Fel"))))*($D$37+1)</f>
        <v>0</v>
      </c>
      <c r="F969" s="75">
        <f>IF($C$37="0 days",0,IF($C$37="10 days",E$37*0.3,IF($C$37="30 days",E$37,IF($C$37="45 days",(E$37*0.56),"Fel"))))*($D$37+1)</f>
        <v>0</v>
      </c>
      <c r="G969" s="75">
        <f>IF($C$37="0 days",0,IF($C$37="10 days",0,IF($C$37="30 days",0,IF($C$37="45 days",(E$37*0.44),"Fel"))))*($D$37+1)</f>
        <v>0</v>
      </c>
    </row>
    <row r="970" spans="2:43" s="79" customFormat="1" hidden="1" x14ac:dyDescent="0.3">
      <c r="C970" s="75" t="s">
        <v>69</v>
      </c>
      <c r="F970" s="75">
        <f>IF($C$37="0 days",F$37,IF($C$37="10 days",F$37*0.7,IF($C$37="30 days",0,IF($C$37="45 days",0,"Fel"))))*($D$37+1)</f>
        <v>0</v>
      </c>
      <c r="G970" s="75">
        <f>IF($C$37="0 days",0,IF($C$37="10 days",F$37*0.3,IF($C$37="30 days",F$37,IF($C$37="45 days",(F$37*0.56),"Fel"))))*($D$37+1)</f>
        <v>0</v>
      </c>
      <c r="H970" s="75">
        <f>IF($C$37="0 days",0,IF($C$37="10 days",0,IF($C$37="30 days",0,IF($C$37="45 days",(F$37*0.44),"Fel"))))*($D$37+1)</f>
        <v>0</v>
      </c>
    </row>
    <row r="971" spans="2:43" s="79" customFormat="1" hidden="1" x14ac:dyDescent="0.3">
      <c r="C971" s="75" t="s">
        <v>70</v>
      </c>
      <c r="G971" s="75">
        <f>IF($C$37="0 days",G$37,IF($C$37="10 days",G$37*0.7,IF($C$37="30 days",0,IF($C$37="45 days",0,"Fel"))))*($D$37+1)</f>
        <v>0</v>
      </c>
      <c r="H971" s="75">
        <f>IF($C$37="0 days",0,IF($C$37="10 days",G$37*0.3,IF($C$37="30 days",G$37,IF($C$37="45 days",(G$37*0.56),"Fel"))))*($D$37+1)</f>
        <v>0</v>
      </c>
      <c r="I971" s="75">
        <f>IF($C$37="0 days",0,IF($C$37="10 days",0,IF($C$37="30 days",0,IF($C$37="45 days",(G$37*0.44),"Fel"))))*($D$37+1)</f>
        <v>0</v>
      </c>
    </row>
    <row r="972" spans="2:43" s="79" customFormat="1" hidden="1" x14ac:dyDescent="0.3">
      <c r="C972" s="75" t="s">
        <v>71</v>
      </c>
      <c r="H972" s="75">
        <f>IF($C$37="0 days",H$37,IF($C$37="10 days",H$37*0.7,IF($C$37="30 days",0,IF($C$37="45 days",0,"Fel"))))*($D$37+1)</f>
        <v>0</v>
      </c>
      <c r="I972" s="75">
        <f>IF($C$37="0 days",0,IF($C$37="10 days",H$37*0.3,IF($C$37="30 days",H$37,IF($C$37="45 days",(H$37*0.56),"Fel"))))*($D$37+1)</f>
        <v>0</v>
      </c>
      <c r="J972" s="75">
        <f>IF($C$37="0 days",0,IF($C$37="10 days",0,IF($C$37="30 days",0,IF($C$37="45 days",(H$37*0.44),"Fel"))))*($D$37+1)</f>
        <v>0</v>
      </c>
    </row>
    <row r="973" spans="2:43" s="79" customFormat="1" hidden="1" x14ac:dyDescent="0.3">
      <c r="C973" s="79" t="s">
        <v>72</v>
      </c>
      <c r="I973" s="75">
        <f>IF($C$37="0 days",I$37,IF($C$37="10 days",I$37*0.7,IF($C$37="30 days",0,IF($C$37="45 days",0,"Fel"))))*($D$37+1)</f>
        <v>0</v>
      </c>
      <c r="J973" s="75">
        <f>IF($C$37="0 days",0,IF($C$37="10 days",I$37*0.3,IF($C$37="30 days",I$37,IF($C$37="45 days",(I$37*0.56),"Fel"))))*($D$37+1)</f>
        <v>0</v>
      </c>
      <c r="K973" s="75">
        <f>IF($C$37="0 days",0,IF($C$37="10 days",0,IF($C$37="30 days",0,IF($C$37="45 days",(I$37*0.44),"Fel"))))*($D$37+1)</f>
        <v>0</v>
      </c>
    </row>
    <row r="974" spans="2:43" s="79" customFormat="1" hidden="1" x14ac:dyDescent="0.3">
      <c r="C974" s="79" t="s">
        <v>73</v>
      </c>
      <c r="J974" s="75">
        <f>IF($C$37="0 days",J$37,IF($C$37="10 days",J$37*0.7,IF($C$37="30 days",0,IF($C$37="45 days",0,"Fel"))))*($D$37+1)</f>
        <v>0</v>
      </c>
      <c r="K974" s="75">
        <f>IF($C$37="0 days",0,IF($C$37="10 days",J$37*0.3,IF($C$37="30 days",J$37,IF($C$37="45 days",(J$37*0.56),"Fel"))))*($D$37+1)</f>
        <v>0</v>
      </c>
      <c r="L974" s="75">
        <f>IF($C$37="0 days",0,IF($C$37="10 days",0,IF($C$37="30 days",0,IF($C$37="45 days",(J$37*0.44),"Fel"))))*($D$37+1)</f>
        <v>0</v>
      </c>
    </row>
    <row r="975" spans="2:43" s="79" customFormat="1" hidden="1" x14ac:dyDescent="0.3">
      <c r="C975" s="79" t="s">
        <v>74</v>
      </c>
      <c r="K975" s="75">
        <f>IF($C$37="0 days",K$37,IF($C$37="10 days",K$37*0.7,IF($C$37="30 days",0,IF($C$37="45 days",0,"Fel"))))*($D$37+1)</f>
        <v>0</v>
      </c>
      <c r="L975" s="75">
        <f>IF($C$37="0 days",0,IF($C$37="10 days",K$37*0.3,IF($C$37="30 days",K$37,IF($C$37="45 days",(K$37*0.56),"Fel"))))*($D$37+1)</f>
        <v>0</v>
      </c>
      <c r="M975" s="75">
        <f>IF($C$37="0 days",0,IF($C$37="10 days",0,IF($C$37="30 days",0,IF($C$37="45 days",(K$37*0.44),"Fel"))))*($D$37+1)</f>
        <v>0</v>
      </c>
    </row>
    <row r="976" spans="2:43" s="79" customFormat="1" hidden="1" x14ac:dyDescent="0.3">
      <c r="C976" s="79" t="s">
        <v>75</v>
      </c>
      <c r="L976" s="75">
        <f>IF($C$37="0 days",L$37,IF($C$37="10 days",L$37*0.7,IF($C$37="30 days",0,IF($C$37="45 days",0,"Fel"))))*($D$37+1)</f>
        <v>0</v>
      </c>
      <c r="M976" s="75">
        <f>IF($C$37="0 days",0,IF($C$37="10 days",L$37*0.3,IF($C$37="30 days",L$37,IF($C$37="45 days",(L$37*0.56),"Fel"))))*($D$37+1)</f>
        <v>0</v>
      </c>
      <c r="N976" s="75">
        <f>IF($C$37="0 days",0,IF($C$37="10 days",0,IF($C$37="30 days",0,IF($C$37="45 days",(L$37*0.44),"Fel"))))*($D$37+1)</f>
        <v>0</v>
      </c>
    </row>
    <row r="977" spans="2:31" s="79" customFormat="1" hidden="1" x14ac:dyDescent="0.3">
      <c r="C977" s="79" t="s">
        <v>76</v>
      </c>
      <c r="M977" s="75">
        <f>IF($C$37="0 days",M$37,IF($C$37="10 days",M$37*0.7,IF($C$37="30 days",0,IF($C$37="45 days",0,"Fel"))))*($D$37+1)</f>
        <v>0</v>
      </c>
      <c r="N977" s="75">
        <f>IF($C$37="0 days",0,IF($C$37="10 days",M$37*0.3,IF($C$37="30 days",M$37,IF($C$37="45 days",(M$37*0.56),"Fel"))))*($D$37+1)</f>
        <v>0</v>
      </c>
      <c r="O977" s="75">
        <f>IF($C$37="0 days",0,IF($C$37="10 days",0,IF($C$37="30 days",0,IF($C$37="45 days",(M$37*0.44),"Fel"))))*($D$37+1)</f>
        <v>0</v>
      </c>
    </row>
    <row r="978" spans="2:31" s="79" customFormat="1" hidden="1" x14ac:dyDescent="0.3">
      <c r="C978" s="79" t="s">
        <v>77</v>
      </c>
      <c r="N978" s="75">
        <f>IF($C$37="0 days",N$37,IF($C$37="10 days",N$37*0.7,IF($C$37="30 days",0,IF($C$37="45 days",0,"Fel"))))*($D$37+1)</f>
        <v>0</v>
      </c>
      <c r="O978" s="75">
        <f>IF($C$37="0 days",0,IF($C$37="10 days",N$37*0.3,IF($C$37="30 days",N$37,IF($C$37="45 days",(N$37*0.56),"Fel"))))*($D$37+1)</f>
        <v>0</v>
      </c>
      <c r="P978" s="75">
        <f>IF($C$37="0 days",0,IF($C$37="10 days",0,IF($C$37="30 days",0,IF($C$37="45 days",(N$37*0.44),"Fel"))))*($D$37+1)</f>
        <v>0</v>
      </c>
    </row>
    <row r="979" spans="2:31" s="79" customFormat="1" hidden="1" x14ac:dyDescent="0.3">
      <c r="C979" s="79" t="s">
        <v>78</v>
      </c>
      <c r="O979" s="75">
        <f>IF($C$37="0 days",O$37,IF($C$37="10 days",O$37*0.7,IF($C$37="30 days",0,IF($C$37="45 days",0,"Fel"))))*($D$37+1)</f>
        <v>0</v>
      </c>
      <c r="P979" s="75">
        <f>IF($C$37="0 days",0,IF($C$37="10 days",O$37*0.3,IF($C$37="30 days",O$37,IF($C$37="45 days",(O$37*0.56),"Fel"))))*($D$37+1)</f>
        <v>0</v>
      </c>
      <c r="R979" s="75">
        <f>IF($C$37="0 days",0,IF($C$37="10 days",0,IF($C$37="30 days",0,IF($C$37="45 days",(O$37*0.44),"Fel"))))*($D$37+1)</f>
        <v>0</v>
      </c>
    </row>
    <row r="980" spans="2:31" s="79" customFormat="1" hidden="1" x14ac:dyDescent="0.3">
      <c r="C980" s="79" t="s">
        <v>79</v>
      </c>
      <c r="P980" s="75">
        <f>IF($C$37="0 days",P$37,IF($C$37="10 days",P$37*0.7,IF($C$37="30 days",0,IF($C$37="45 days",0,"Fel"))))*($D$37+1)</f>
        <v>0</v>
      </c>
      <c r="R980" s="75">
        <f>IF($C$37="0 days",0,IF($C$37="10 days",P$37*0.3,IF($C$37="30 days",P$37,IF($C$37="45 days",(P$37*0.56),"Fel"))))*($D$37+1)</f>
        <v>0</v>
      </c>
      <c r="S980" s="75">
        <f>IF($C$37="0 days",0,IF($C$37="10 days",0,IF($C$37="30 days",0,IF($C$37="45 days",(P$37*0.44),"Fel"))))*($D$37+1)</f>
        <v>0</v>
      </c>
    </row>
    <row r="981" spans="2:31" s="75" customFormat="1" hidden="1" x14ac:dyDescent="0.3">
      <c r="B981" s="75">
        <v>2025</v>
      </c>
      <c r="C981" s="81">
        <v>2025</v>
      </c>
      <c r="D981" s="81"/>
      <c r="E981" s="82"/>
      <c r="F981" s="82"/>
      <c r="G981" s="82"/>
      <c r="H981" s="82"/>
      <c r="I981" s="82"/>
      <c r="J981" s="82"/>
      <c r="K981" s="82"/>
      <c r="L981" s="82"/>
      <c r="M981" s="82"/>
      <c r="N981" s="82"/>
      <c r="O981" s="82"/>
      <c r="P981" s="82"/>
      <c r="R981" s="82"/>
      <c r="S981" s="82"/>
      <c r="T981" s="81"/>
      <c r="U981" s="81"/>
      <c r="V981" s="81"/>
      <c r="W981" s="81"/>
      <c r="X981" s="81"/>
      <c r="Y981" s="81"/>
    </row>
    <row r="982" spans="2:31" s="75" customFormat="1" hidden="1" x14ac:dyDescent="0.3">
      <c r="C982" s="75" t="s">
        <v>68</v>
      </c>
      <c r="R982" s="79">
        <f>IF($C$37="0 days",R$37,IF($C$37="10 days",R$37*0.7,IF($C$37="30 days",0,IF($C$37="45 days",0,"Fel"))))*($D$37+1)</f>
        <v>0</v>
      </c>
      <c r="S982" s="79">
        <f>IF($C$37="0 days",0,IF($C$37="10 days",R$37*0.3,IF($C$37="30 days",R$37,IF($C$37="45 days",(R$37*0.56),"Fel"))))*($D$37+1)</f>
        <v>0</v>
      </c>
      <c r="T982" s="79">
        <f>IF($C$37="0 days",0,IF($C$37="10 days",0,IF($C$37="30 days",0,IF($C$37="45 days",(R$37*0.44),"Fel"))))*($D$37+1)</f>
        <v>0</v>
      </c>
    </row>
    <row r="983" spans="2:31" s="75" customFormat="1" hidden="1" x14ac:dyDescent="0.3">
      <c r="C983" s="75" t="s">
        <v>69</v>
      </c>
      <c r="S983" s="79">
        <f>IF($C$37="0 days",S$37,IF($C$37="10 days",S$37*0.7,IF($C$37="30 days",0,IF($C$37="45 days",0,"Fel"))))*($D$37+1)</f>
        <v>0</v>
      </c>
      <c r="T983" s="79">
        <f>IF($C$37="0 days",0,IF($C$37="10 days",S$37*0.3,IF($C$37="30 days",S$37,IF($C$37="45 days",(S$37*0.56),"Fel"))))*($D$37+1)</f>
        <v>0</v>
      </c>
      <c r="U983" s="79">
        <f>IF($C$37="0 days",0,IF($C$37="10 days",0,IF($C$37="30 days",0,IF($C$37="45 days",(S$37*0.44),"Fel"))))*($D$37+1)</f>
        <v>0</v>
      </c>
    </row>
    <row r="984" spans="2:31" s="75" customFormat="1" hidden="1" x14ac:dyDescent="0.3">
      <c r="C984" s="75" t="s">
        <v>70</v>
      </c>
      <c r="T984" s="79">
        <f>IF($C$37="0 days",T$37,IF($C$37="10 days",T$37*0.7,IF($C$37="30 days",0,IF($C$37="45 days",0,"Fel"))))*($D$37+1)</f>
        <v>0</v>
      </c>
      <c r="U984" s="79">
        <f>IF($C$37="0 days",0,IF($C$37="10 days",T$37*0.3,IF($C$37="30 days",T$37,IF($C$37="45 days",(T$37*0.56),"Fel"))))*($D$37+1)</f>
        <v>0</v>
      </c>
      <c r="V984" s="79">
        <f>IF($C$37="0 days",0,IF($C$37="10 days",0,IF($C$37="30 days",0,IF($C$37="45 days",(T$37*0.44),"Fel"))))*($D$37+1)</f>
        <v>0</v>
      </c>
      <c r="W984" s="79"/>
    </row>
    <row r="985" spans="2:31" s="75" customFormat="1" hidden="1" x14ac:dyDescent="0.3">
      <c r="C985" s="75" t="s">
        <v>71</v>
      </c>
      <c r="U985" s="79">
        <f>IF($C$37="0 days",U$37,IF($C$37="10 days",U$37*0.7,IF($C$37="30 days",0,IF($C$37="45 days",0,"Fel"))))*($D$37+1)</f>
        <v>0</v>
      </c>
      <c r="V985" s="79">
        <f>IF($C$37="0 days",0,IF($C$37="10 days",U$37*0.3,IF($C$37="30 days",U$37,IF($C$37="45 days",(U$37*0.56),"Fel"))))*($D$37+1)</f>
        <v>0</v>
      </c>
      <c r="W985" s="79">
        <f>IF($C$37="0 days",0,IF($C$37="10 days",0,IF($C$37="30 days",0,IF($C$37="45 days",(U$37*0.44),"Fel"))))*($D$37+1)</f>
        <v>0</v>
      </c>
      <c r="X985" s="79"/>
    </row>
    <row r="986" spans="2:31" s="79" customFormat="1" hidden="1" x14ac:dyDescent="0.3">
      <c r="C986" s="79" t="s">
        <v>72</v>
      </c>
      <c r="E986" s="75"/>
      <c r="F986" s="75"/>
      <c r="G986" s="75"/>
      <c r="H986" s="75"/>
      <c r="I986" s="75"/>
      <c r="J986" s="75"/>
      <c r="K986" s="75"/>
      <c r="L986" s="75"/>
      <c r="M986" s="75"/>
      <c r="N986" s="75"/>
      <c r="O986" s="75"/>
      <c r="P986" s="75"/>
      <c r="V986" s="79">
        <f>IF($C$37="0 days",V$37,IF($C$37="10 days",V$37*0.7,IF($C$37="30 days",0,IF($C$37="45 days",0,"Fel"))))*($D$37+1)</f>
        <v>0</v>
      </c>
      <c r="W986" s="79">
        <f>IF($C$37="0 days",0,IF($C$37="10 days",V$37*0.3,IF($C$37="30 days",V$37,IF($C$37="45 days",(V$37*0.56),"Fel"))))*($D$37+1)</f>
        <v>0</v>
      </c>
      <c r="X986" s="79">
        <f>IF($C$37="0 days",0,IF($C$37="10 days",0,IF($C$37="30 days",0,IF($C$37="45 days",(V$37*0.44),"Fel"))))*($D$37+1)</f>
        <v>0</v>
      </c>
    </row>
    <row r="987" spans="2:31" s="79" customFormat="1" hidden="1" x14ac:dyDescent="0.3">
      <c r="C987" s="79" t="s">
        <v>73</v>
      </c>
      <c r="E987" s="75"/>
      <c r="F987" s="75"/>
      <c r="G987" s="75"/>
      <c r="H987" s="75"/>
      <c r="I987" s="75"/>
      <c r="J987" s="75"/>
      <c r="K987" s="75"/>
      <c r="L987" s="75"/>
      <c r="M987" s="75"/>
      <c r="N987" s="75"/>
      <c r="O987" s="75"/>
      <c r="P987" s="75"/>
      <c r="W987" s="79">
        <f>IF($C$37="0 days",W$37,IF($C$37="10 days",W$37*0.7,IF($C$37="30 days",0,IF($C$37="45 days",0,"Fel"))))*($D$37+1)</f>
        <v>0</v>
      </c>
      <c r="X987" s="79">
        <f>IF($C$37="0 days",0,IF($C$37="10 days",W$37*0.3,IF($C$37="30 days",W$37,IF($C$37="45 days",(W$37*0.56),"Fel"))))*($D$37+1)</f>
        <v>0</v>
      </c>
      <c r="Y987" s="79">
        <f>IF($C$37="0 days",0,IF($C$37="10 days",0,IF($C$37="30 days",0,IF($C$37="45 days",(W$37*0.44),"Fel"))))*($D$37+1)</f>
        <v>0</v>
      </c>
    </row>
    <row r="988" spans="2:31" s="79" customFormat="1" hidden="1" x14ac:dyDescent="0.3">
      <c r="C988" s="79" t="s">
        <v>74</v>
      </c>
      <c r="E988" s="75"/>
      <c r="F988" s="75"/>
      <c r="G988" s="75"/>
      <c r="H988" s="75"/>
      <c r="I988" s="75"/>
      <c r="J988" s="75"/>
      <c r="K988" s="75"/>
      <c r="L988" s="75"/>
      <c r="M988" s="75"/>
      <c r="N988" s="75"/>
      <c r="O988" s="75"/>
      <c r="P988" s="75"/>
      <c r="X988" s="79">
        <f>IF($C$37="0 days",X$37,IF($C$37="10 days",X$37*0.7,IF($C$37="30 days",0,IF($C$37="45 days",0,"Fel"))))*($D$37+1)</f>
        <v>0</v>
      </c>
      <c r="Y988" s="79">
        <f>IF($C$37="0 days",0,IF($C$37="10 days",X$37*0.3,IF($C$37="30 days",X$37,IF($C$37="45 days",(X$37*0.56),"Fel"))))*($D$37+1)</f>
        <v>0</v>
      </c>
      <c r="Z988" s="79">
        <f>IF($C$37="0 days",0,IF($C$37="10 days",0,IF($C$37="30 days",0,IF($C$37="45 days",(X$37*0.44),"Fel"))))*($D$37+1)</f>
        <v>0</v>
      </c>
    </row>
    <row r="989" spans="2:31" s="79" customFormat="1" hidden="1" x14ac:dyDescent="0.3">
      <c r="C989" s="79" t="s">
        <v>75</v>
      </c>
      <c r="E989" s="75"/>
      <c r="F989" s="75"/>
      <c r="G989" s="75"/>
      <c r="H989" s="75"/>
      <c r="I989" s="75"/>
      <c r="J989" s="75"/>
      <c r="K989" s="75"/>
      <c r="L989" s="75"/>
      <c r="M989" s="75"/>
      <c r="N989" s="75"/>
      <c r="O989" s="75"/>
      <c r="P989" s="75"/>
      <c r="Y989" s="79">
        <f>IF($C$37="0 days",Y$37,IF($C$37="10 days",Y$37*0.7,IF($C$37="30 days",0,IF($C$37="45 days",0,"Fel"))))*($D$37+1)</f>
        <v>0</v>
      </c>
      <c r="Z989" s="79">
        <f>IF($C$37="0 days",0,IF($C$37="10 days",Y$37*0.3,IF($C$37="30 days",Y$37,IF($C$37="45 days",(Y$37*0.56),"Fel"))))*($D$37+1)</f>
        <v>0</v>
      </c>
      <c r="AA989" s="79">
        <f>IF($C$37="0 days",0,IF($C$37="10 days",0,IF($C$37="30 days",0,IF($C$37="45 days",(Y$37*0.44),"Fel"))))*($D$37+1)</f>
        <v>0</v>
      </c>
    </row>
    <row r="990" spans="2:31" s="79" customFormat="1" hidden="1" x14ac:dyDescent="0.3">
      <c r="C990" s="79" t="s">
        <v>76</v>
      </c>
      <c r="Z990" s="79">
        <f>IF($C$37="0 days",Z$37,IF($C$37="10 days",Z$37*0.7,IF($C$37="30 days",0,IF($C$37="45 days",0,"Fel"))))*($D$37+1)</f>
        <v>0</v>
      </c>
      <c r="AA990" s="79">
        <f>IF($C$37="0 days",0,IF($C$37="10 days",Z$37*0.3,IF($C$37="30 days",Z$37,IF($C$37="45 days",(Z$37*0.56),"Fel"))))*($D$37+1)</f>
        <v>0</v>
      </c>
      <c r="AB990" s="79">
        <f>IF($C$37="0 days",0,IF($C$37="10 days",0,IF($C$37="30 days",0,IF($C$37="45 days",(Z$37*0.44),"Fel"))))*($D$37+1)</f>
        <v>0</v>
      </c>
    </row>
    <row r="991" spans="2:31" s="79" customFormat="1" hidden="1" x14ac:dyDescent="0.3">
      <c r="C991" s="79" t="s">
        <v>77</v>
      </c>
      <c r="AA991" s="79">
        <f>IF($C$37="0 days",AA$37,IF($C$37="10 days",AA$37*0.7,IF($C$37="30 days",0,IF($C$37="45 days",0,"Fel"))))*($D$37+1)</f>
        <v>0</v>
      </c>
      <c r="AB991" s="79">
        <f>IF($C$37="0 days",0,IF($C$37="10 days",AA$37*0.3,IF($C$37="30 days",AA$37,IF($C$37="45 days",(AA$37*0.56),"Fel"))))*($D$37+1)</f>
        <v>0</v>
      </c>
      <c r="AC991" s="79">
        <f>IF($C$37="0 days",0,IF($C$37="10 days",0,IF($C$37="30 days",0,IF($C$37="45 days",(AA$37*0.44),"Fel"))))*($D$37+1)</f>
        <v>0</v>
      </c>
    </row>
    <row r="992" spans="2:31" s="79" customFormat="1" hidden="1" x14ac:dyDescent="0.3">
      <c r="C992" s="79" t="s">
        <v>78</v>
      </c>
      <c r="AB992" s="79">
        <f>IF($C$37="0 days",AB$37,IF($C$37="10 days",AB$37*0.7,IF($C$37="30 days",0,IF($C$37="45 days",0,"Fel"))))*($D$37+1)</f>
        <v>0</v>
      </c>
      <c r="AC992" s="79">
        <f>IF($C$37="0 days",0,IF($C$37="10 days",AB$37*0.3,IF($C$37="30 days",AB$37,IF($C$37="45 days",(AB$37*0.56),"Fel"))))*($D$37+1)</f>
        <v>0</v>
      </c>
      <c r="AE992" s="79">
        <f>IF($C$37="0 days",0,IF($C$37="10 days",0,IF($C$37="30 days",0,IF($C$37="45 days",(AB$37*0.44),"Fel"))))*($D$37+1)</f>
        <v>0</v>
      </c>
    </row>
    <row r="993" spans="1:16384" s="79" customFormat="1" hidden="1" x14ac:dyDescent="0.3">
      <c r="C993" s="79" t="s">
        <v>79</v>
      </c>
      <c r="AC993" s="79">
        <f>IF($C$37="0 days",AC$37,IF($C$37="10 days",AC$37*0.7,IF($C$37="30 days",0,IF($C$37="45 days",0,"Fel"))))*($D$37+1)</f>
        <v>0</v>
      </c>
      <c r="AE993" s="79">
        <f>IF($C$37="0 days",0,IF($C$37="10 days",AC$37*0.3,IF($C$37="30 days",AC$37,IF($C$37="45 days",(AC$37*0.56),"Fel"))))*($D$37+1)</f>
        <v>0</v>
      </c>
      <c r="AF993" s="79">
        <f>IF($C$37="0 days",0,IF($C$37="10 days",0,IF($C$37="30 days",0,IF($C$37="45 days",(AC$37*0.44),"Fel"))))*($D$37+1)</f>
        <v>0</v>
      </c>
    </row>
    <row r="994" spans="1:16384" s="79" customFormat="1" hidden="1" x14ac:dyDescent="0.3">
      <c r="A994" s="75"/>
      <c r="B994" s="75">
        <v>2026</v>
      </c>
      <c r="C994" s="75">
        <v>2026</v>
      </c>
      <c r="D994" s="81"/>
      <c r="E994" s="75"/>
      <c r="F994" s="81"/>
      <c r="G994" s="75"/>
      <c r="H994" s="81"/>
      <c r="I994" s="75"/>
      <c r="J994" s="81"/>
      <c r="K994" s="75"/>
      <c r="L994" s="81"/>
      <c r="M994" s="75"/>
      <c r="N994" s="81"/>
      <c r="O994" s="75"/>
      <c r="P994" s="81"/>
      <c r="R994" s="75"/>
      <c r="S994" s="81"/>
      <c r="T994" s="75"/>
      <c r="U994" s="81"/>
      <c r="V994" s="75"/>
      <c r="W994" s="81"/>
      <c r="X994" s="75"/>
      <c r="Y994" s="81"/>
      <c r="Z994" s="75"/>
      <c r="AA994" s="81"/>
      <c r="AB994" s="75"/>
      <c r="AC994" s="81"/>
      <c r="AT994" s="81"/>
      <c r="AU994" s="75"/>
      <c r="AV994" s="81"/>
      <c r="AW994" s="75"/>
      <c r="AX994" s="81"/>
      <c r="AY994" s="75"/>
      <c r="AZ994" s="81"/>
      <c r="BA994" s="75"/>
      <c r="BB994" s="81"/>
      <c r="BC994" s="75"/>
      <c r="BD994" s="81"/>
      <c r="BE994" s="75"/>
      <c r="BF994" s="81"/>
      <c r="BG994" s="75"/>
      <c r="BH994" s="81"/>
      <c r="BI994" s="75"/>
      <c r="BJ994" s="81"/>
      <c r="BK994" s="75"/>
      <c r="BL994" s="81"/>
      <c r="BM994" s="75"/>
      <c r="BN994" s="81"/>
      <c r="BO994" s="75"/>
      <c r="BP994" s="81"/>
      <c r="BQ994" s="75"/>
      <c r="BR994" s="81"/>
      <c r="BS994" s="75"/>
      <c r="BT994" s="81"/>
      <c r="BU994" s="75"/>
      <c r="BV994" s="81"/>
      <c r="BW994" s="75"/>
      <c r="BX994" s="81"/>
      <c r="BY994" s="75"/>
      <c r="BZ994" s="81"/>
      <c r="CA994" s="75"/>
      <c r="CB994" s="81"/>
      <c r="CC994" s="75"/>
      <c r="CD994" s="81"/>
      <c r="CE994" s="75"/>
      <c r="CF994" s="81"/>
      <c r="CG994" s="75"/>
      <c r="CH994" s="81"/>
      <c r="CI994" s="75"/>
      <c r="CJ994" s="81"/>
      <c r="CK994" s="75"/>
      <c r="CL994" s="81"/>
      <c r="CM994" s="75"/>
      <c r="CN994" s="81"/>
      <c r="CO994" s="75"/>
      <c r="CP994" s="81"/>
      <c r="CQ994" s="75"/>
      <c r="CR994" s="81"/>
      <c r="CS994" s="75"/>
      <c r="CT994" s="81"/>
      <c r="CU994" s="75"/>
      <c r="CV994" s="81"/>
      <c r="CW994" s="75"/>
      <c r="CX994" s="81"/>
      <c r="CY994" s="75"/>
      <c r="CZ994" s="81"/>
      <c r="DA994" s="75"/>
      <c r="DB994" s="81"/>
      <c r="DC994" s="75"/>
      <c r="DD994" s="81"/>
      <c r="DE994" s="75"/>
      <c r="DF994" s="81"/>
      <c r="DG994" s="75"/>
      <c r="DH994" s="81"/>
      <c r="DI994" s="75"/>
      <c r="DJ994" s="81"/>
      <c r="DK994" s="75"/>
      <c r="DL994" s="81"/>
      <c r="DM994" s="75"/>
      <c r="DN994" s="81"/>
      <c r="DO994" s="75"/>
      <c r="DP994" s="81"/>
      <c r="DQ994" s="75"/>
      <c r="DR994" s="81"/>
      <c r="DS994" s="75"/>
      <c r="DT994" s="81"/>
      <c r="DU994" s="75"/>
      <c r="DV994" s="81"/>
      <c r="DW994" s="75"/>
      <c r="DX994" s="81"/>
      <c r="DY994" s="75"/>
      <c r="DZ994" s="81"/>
      <c r="EA994" s="75"/>
      <c r="EB994" s="81"/>
      <c r="EC994" s="75"/>
      <c r="ED994" s="81"/>
      <c r="EE994" s="75"/>
      <c r="EF994" s="81"/>
      <c r="EG994" s="75"/>
      <c r="EH994" s="81"/>
      <c r="EI994" s="75"/>
      <c r="EJ994" s="81"/>
      <c r="EK994" s="75"/>
      <c r="EL994" s="81"/>
      <c r="EM994" s="75"/>
      <c r="EN994" s="81"/>
      <c r="EO994" s="75"/>
      <c r="EP994" s="81"/>
      <c r="EQ994" s="75"/>
      <c r="ER994" s="81"/>
      <c r="ES994" s="75"/>
      <c r="ET994" s="81"/>
      <c r="EU994" s="75"/>
      <c r="EV994" s="81"/>
      <c r="EW994" s="75"/>
      <c r="EX994" s="81"/>
      <c r="EY994" s="75"/>
      <c r="EZ994" s="81"/>
      <c r="FA994" s="75"/>
      <c r="FB994" s="81"/>
      <c r="FC994" s="75"/>
      <c r="FD994" s="81"/>
      <c r="FE994" s="75"/>
      <c r="FF994" s="81"/>
      <c r="FG994" s="75"/>
      <c r="FH994" s="81"/>
      <c r="FI994" s="75"/>
      <c r="FJ994" s="81"/>
      <c r="FK994" s="75"/>
      <c r="FL994" s="81"/>
      <c r="FM994" s="75"/>
      <c r="FN994" s="81"/>
      <c r="FO994" s="75"/>
      <c r="FP994" s="81"/>
      <c r="FQ994" s="75"/>
      <c r="FR994" s="81"/>
      <c r="FS994" s="75"/>
      <c r="FT994" s="81"/>
      <c r="FU994" s="75"/>
      <c r="FV994" s="81"/>
      <c r="FW994" s="75"/>
      <c r="FX994" s="81"/>
      <c r="FY994" s="75"/>
      <c r="FZ994" s="81"/>
      <c r="GA994" s="75"/>
      <c r="GB994" s="81"/>
      <c r="GC994" s="75"/>
      <c r="GD994" s="81"/>
      <c r="GE994" s="75"/>
      <c r="GF994" s="81"/>
      <c r="GG994" s="75"/>
      <c r="GH994" s="81"/>
      <c r="GI994" s="75"/>
      <c r="GJ994" s="81"/>
      <c r="GK994" s="75"/>
      <c r="GL994" s="81"/>
      <c r="GM994" s="75"/>
      <c r="GN994" s="81"/>
      <c r="GO994" s="75"/>
      <c r="GP994" s="81"/>
      <c r="GQ994" s="75"/>
      <c r="GR994" s="81"/>
      <c r="GS994" s="75"/>
      <c r="GT994" s="81"/>
      <c r="GU994" s="75"/>
      <c r="GV994" s="81"/>
      <c r="GW994" s="75"/>
      <c r="GX994" s="81"/>
      <c r="GY994" s="75"/>
      <c r="GZ994" s="81"/>
      <c r="HA994" s="75"/>
      <c r="HB994" s="81"/>
      <c r="HC994" s="75"/>
      <c r="HD994" s="81"/>
      <c r="HE994" s="75"/>
      <c r="HF994" s="81"/>
      <c r="HG994" s="75"/>
      <c r="HH994" s="81"/>
      <c r="HI994" s="75"/>
      <c r="HJ994" s="81"/>
      <c r="HK994" s="75"/>
      <c r="HL994" s="81"/>
      <c r="HM994" s="75"/>
      <c r="HN994" s="81"/>
      <c r="HO994" s="75"/>
      <c r="HP994" s="81"/>
      <c r="HQ994" s="75"/>
      <c r="HR994" s="81"/>
      <c r="HS994" s="75"/>
      <c r="HT994" s="81"/>
      <c r="HU994" s="75"/>
      <c r="HV994" s="81"/>
      <c r="HW994" s="75"/>
      <c r="HX994" s="81"/>
      <c r="HY994" s="75"/>
      <c r="HZ994" s="81"/>
      <c r="IA994" s="75"/>
      <c r="IB994" s="81"/>
      <c r="IC994" s="75"/>
      <c r="ID994" s="81"/>
      <c r="IE994" s="75"/>
      <c r="IF994" s="81"/>
      <c r="IG994" s="75"/>
      <c r="IH994" s="81"/>
      <c r="II994" s="75"/>
      <c r="IJ994" s="81"/>
      <c r="IK994" s="75"/>
      <c r="IL994" s="81"/>
      <c r="IM994" s="75"/>
      <c r="IN994" s="81"/>
      <c r="IO994" s="75"/>
      <c r="IP994" s="81"/>
      <c r="IQ994" s="75"/>
      <c r="IR994" s="81"/>
      <c r="IS994" s="75"/>
      <c r="IT994" s="81"/>
      <c r="IU994" s="75"/>
      <c r="IV994" s="81"/>
      <c r="IW994" s="75"/>
      <c r="IX994" s="81"/>
      <c r="IY994" s="75"/>
      <c r="IZ994" s="81"/>
      <c r="JA994" s="75"/>
      <c r="JB994" s="81"/>
      <c r="JC994" s="75"/>
      <c r="JD994" s="81"/>
      <c r="JE994" s="75"/>
      <c r="JF994" s="81"/>
      <c r="JG994" s="75"/>
      <c r="JH994" s="81"/>
      <c r="JI994" s="75"/>
      <c r="JJ994" s="81"/>
      <c r="JK994" s="75"/>
      <c r="JL994" s="81"/>
      <c r="JM994" s="75"/>
      <c r="JN994" s="81"/>
      <c r="JO994" s="75"/>
      <c r="JP994" s="81"/>
      <c r="JQ994" s="75"/>
      <c r="JR994" s="81"/>
      <c r="JS994" s="75"/>
      <c r="JT994" s="81"/>
      <c r="JU994" s="75"/>
      <c r="JV994" s="81"/>
      <c r="JW994" s="75"/>
      <c r="JX994" s="81"/>
      <c r="JY994" s="75"/>
      <c r="JZ994" s="81"/>
      <c r="KA994" s="75"/>
      <c r="KB994" s="81"/>
      <c r="KC994" s="75"/>
      <c r="KD994" s="81"/>
      <c r="KE994" s="75"/>
      <c r="KF994" s="81"/>
      <c r="KG994" s="75"/>
      <c r="KH994" s="81"/>
      <c r="KI994" s="75"/>
      <c r="KJ994" s="81"/>
      <c r="KK994" s="75"/>
      <c r="KL994" s="81"/>
      <c r="KM994" s="75"/>
      <c r="KN994" s="81"/>
      <c r="KO994" s="75"/>
      <c r="KP994" s="81"/>
      <c r="KQ994" s="75"/>
      <c r="KR994" s="81"/>
      <c r="KS994" s="75"/>
      <c r="KT994" s="81"/>
      <c r="KU994" s="75"/>
      <c r="KV994" s="81"/>
      <c r="KW994" s="75"/>
      <c r="KX994" s="81"/>
      <c r="KY994" s="75"/>
      <c r="KZ994" s="81"/>
      <c r="LA994" s="75"/>
      <c r="LB994" s="81"/>
      <c r="LC994" s="75"/>
      <c r="LD994" s="81"/>
      <c r="LE994" s="75"/>
      <c r="LF994" s="81"/>
      <c r="LG994" s="75"/>
      <c r="LH994" s="81"/>
      <c r="LI994" s="75"/>
      <c r="LJ994" s="81"/>
      <c r="LK994" s="75"/>
      <c r="LL994" s="81"/>
      <c r="LM994" s="75"/>
      <c r="LN994" s="81"/>
      <c r="LO994" s="75"/>
      <c r="LP994" s="81"/>
      <c r="LQ994" s="75"/>
      <c r="LR994" s="81"/>
      <c r="LS994" s="75"/>
      <c r="LT994" s="81"/>
      <c r="LU994" s="75"/>
      <c r="LV994" s="81"/>
      <c r="LW994" s="75"/>
      <c r="LX994" s="81"/>
      <c r="LY994" s="75"/>
      <c r="LZ994" s="81"/>
      <c r="MA994" s="75"/>
      <c r="MB994" s="81"/>
      <c r="MC994" s="75"/>
      <c r="MD994" s="81"/>
      <c r="ME994" s="75"/>
      <c r="MF994" s="81"/>
      <c r="MG994" s="75"/>
      <c r="MH994" s="81"/>
      <c r="MI994" s="75"/>
      <c r="MJ994" s="81"/>
      <c r="MK994" s="75"/>
      <c r="ML994" s="81"/>
      <c r="MM994" s="75"/>
      <c r="MN994" s="81"/>
      <c r="MO994" s="75"/>
      <c r="MP994" s="81"/>
      <c r="MQ994" s="75"/>
      <c r="MR994" s="81"/>
      <c r="MS994" s="75"/>
      <c r="MT994" s="81"/>
      <c r="MU994" s="75"/>
      <c r="MV994" s="81"/>
      <c r="MW994" s="75"/>
      <c r="MX994" s="81"/>
      <c r="MY994" s="75"/>
      <c r="MZ994" s="81"/>
      <c r="NA994" s="75"/>
      <c r="NB994" s="81"/>
      <c r="NC994" s="75"/>
      <c r="ND994" s="81"/>
      <c r="NE994" s="75"/>
      <c r="NF994" s="81"/>
      <c r="NG994" s="75"/>
      <c r="NH994" s="81"/>
      <c r="NI994" s="75"/>
      <c r="NJ994" s="81"/>
      <c r="NK994" s="75"/>
      <c r="NL994" s="81"/>
      <c r="NM994" s="75"/>
      <c r="NN994" s="81"/>
      <c r="NO994" s="75"/>
      <c r="NP994" s="81"/>
      <c r="NQ994" s="75"/>
      <c r="NR994" s="81"/>
      <c r="NS994" s="75"/>
      <c r="NT994" s="81"/>
      <c r="NU994" s="75"/>
      <c r="NV994" s="81"/>
      <c r="NW994" s="75"/>
      <c r="NX994" s="81"/>
      <c r="NY994" s="75"/>
      <c r="NZ994" s="81"/>
      <c r="OA994" s="75"/>
      <c r="OB994" s="81"/>
      <c r="OC994" s="75"/>
      <c r="OD994" s="81"/>
      <c r="OE994" s="75"/>
      <c r="OF994" s="81"/>
      <c r="OG994" s="75"/>
      <c r="OH994" s="81"/>
      <c r="OI994" s="75"/>
      <c r="OJ994" s="81"/>
      <c r="OK994" s="75"/>
      <c r="OL994" s="81"/>
      <c r="OM994" s="75"/>
      <c r="ON994" s="81"/>
      <c r="OO994" s="75"/>
      <c r="OP994" s="81"/>
      <c r="OQ994" s="75"/>
      <c r="OR994" s="81"/>
      <c r="OS994" s="75"/>
      <c r="OT994" s="81"/>
      <c r="OU994" s="75"/>
      <c r="OV994" s="81"/>
      <c r="OW994" s="75"/>
      <c r="OX994" s="81"/>
      <c r="OY994" s="75"/>
      <c r="OZ994" s="81"/>
      <c r="PA994" s="75"/>
      <c r="PB994" s="81"/>
      <c r="PC994" s="75"/>
      <c r="PD994" s="81"/>
      <c r="PE994" s="75"/>
      <c r="PF994" s="81"/>
      <c r="PG994" s="75"/>
      <c r="PH994" s="81"/>
      <c r="PI994" s="75"/>
      <c r="PJ994" s="81"/>
      <c r="PK994" s="75"/>
      <c r="PL994" s="81"/>
      <c r="PM994" s="75"/>
      <c r="PN994" s="81"/>
      <c r="PO994" s="75"/>
      <c r="PP994" s="81"/>
      <c r="PQ994" s="75"/>
      <c r="PR994" s="81"/>
      <c r="PS994" s="75"/>
      <c r="PT994" s="81"/>
      <c r="PU994" s="75"/>
      <c r="PV994" s="81"/>
      <c r="PW994" s="75"/>
      <c r="PX994" s="81"/>
      <c r="PY994" s="75"/>
      <c r="PZ994" s="81"/>
      <c r="QA994" s="75"/>
      <c r="QB994" s="81"/>
      <c r="QC994" s="75"/>
      <c r="QD994" s="81"/>
      <c r="QE994" s="75"/>
      <c r="QF994" s="81"/>
      <c r="QG994" s="75"/>
      <c r="QH994" s="81"/>
      <c r="QI994" s="75"/>
      <c r="QJ994" s="81"/>
      <c r="QK994" s="75"/>
      <c r="QL994" s="81"/>
      <c r="QM994" s="75"/>
      <c r="QN994" s="81"/>
      <c r="QO994" s="75"/>
      <c r="QP994" s="81"/>
      <c r="QQ994" s="75"/>
      <c r="QR994" s="81"/>
      <c r="QS994" s="75"/>
      <c r="QT994" s="81"/>
      <c r="QU994" s="75"/>
      <c r="QV994" s="81"/>
      <c r="QW994" s="75"/>
      <c r="QX994" s="81"/>
      <c r="QY994" s="75"/>
      <c r="QZ994" s="81"/>
      <c r="RA994" s="75"/>
      <c r="RB994" s="81"/>
      <c r="RC994" s="75"/>
      <c r="RD994" s="81"/>
      <c r="RE994" s="75"/>
      <c r="RF994" s="81"/>
      <c r="RG994" s="75"/>
      <c r="RH994" s="81"/>
      <c r="RI994" s="75"/>
      <c r="RJ994" s="81"/>
      <c r="RK994" s="75"/>
      <c r="RL994" s="81"/>
      <c r="RM994" s="75"/>
      <c r="RN994" s="81"/>
      <c r="RO994" s="75"/>
      <c r="RP994" s="81"/>
      <c r="RQ994" s="75"/>
      <c r="RR994" s="81"/>
      <c r="RS994" s="75"/>
      <c r="RT994" s="81"/>
      <c r="RU994" s="75"/>
      <c r="RV994" s="81"/>
      <c r="RW994" s="75"/>
      <c r="RX994" s="81"/>
      <c r="RY994" s="75"/>
      <c r="RZ994" s="81"/>
      <c r="SA994" s="75"/>
      <c r="SB994" s="81"/>
      <c r="SC994" s="75"/>
      <c r="SD994" s="81"/>
      <c r="SE994" s="75"/>
      <c r="SF994" s="81"/>
      <c r="SG994" s="75"/>
      <c r="SH994" s="81"/>
      <c r="SI994" s="75"/>
      <c r="SJ994" s="81"/>
      <c r="SK994" s="75"/>
      <c r="SL994" s="81"/>
      <c r="SM994" s="75"/>
      <c r="SN994" s="81"/>
      <c r="SO994" s="75"/>
      <c r="SP994" s="81"/>
      <c r="SQ994" s="75"/>
      <c r="SR994" s="81"/>
      <c r="SS994" s="75"/>
      <c r="ST994" s="81"/>
      <c r="SU994" s="75"/>
      <c r="SV994" s="81"/>
      <c r="SW994" s="75"/>
      <c r="SX994" s="81"/>
      <c r="SY994" s="75"/>
      <c r="SZ994" s="81"/>
      <c r="TA994" s="75"/>
      <c r="TB994" s="81"/>
      <c r="TC994" s="75"/>
      <c r="TD994" s="81"/>
      <c r="TE994" s="75"/>
      <c r="TF994" s="81"/>
      <c r="TG994" s="75"/>
      <c r="TH994" s="81"/>
      <c r="TI994" s="75"/>
      <c r="TJ994" s="81"/>
      <c r="TK994" s="75"/>
      <c r="TL994" s="81"/>
      <c r="TM994" s="75"/>
      <c r="TN994" s="81"/>
      <c r="TO994" s="75"/>
      <c r="TP994" s="81"/>
      <c r="TQ994" s="75"/>
      <c r="TR994" s="81"/>
      <c r="TS994" s="75"/>
      <c r="TT994" s="81"/>
      <c r="TU994" s="75"/>
      <c r="TV994" s="81"/>
      <c r="TW994" s="75"/>
      <c r="TX994" s="81"/>
      <c r="TY994" s="75"/>
      <c r="TZ994" s="81"/>
      <c r="UA994" s="75"/>
      <c r="UB994" s="81"/>
      <c r="UC994" s="75"/>
      <c r="UD994" s="81"/>
      <c r="UE994" s="75"/>
      <c r="UF994" s="81"/>
      <c r="UG994" s="75"/>
      <c r="UH994" s="81"/>
      <c r="UI994" s="75"/>
      <c r="UJ994" s="81"/>
      <c r="UK994" s="75"/>
      <c r="UL994" s="81"/>
      <c r="UM994" s="75"/>
      <c r="UN994" s="81"/>
      <c r="UO994" s="75"/>
      <c r="UP994" s="81"/>
      <c r="UQ994" s="75"/>
      <c r="UR994" s="81"/>
      <c r="US994" s="75"/>
      <c r="UT994" s="81"/>
      <c r="UU994" s="75"/>
      <c r="UV994" s="81"/>
      <c r="UW994" s="75"/>
      <c r="UX994" s="81"/>
      <c r="UY994" s="75"/>
      <c r="UZ994" s="81"/>
      <c r="VA994" s="75"/>
      <c r="VB994" s="81"/>
      <c r="VC994" s="75"/>
      <c r="VD994" s="81"/>
      <c r="VE994" s="75"/>
      <c r="VF994" s="81"/>
      <c r="VG994" s="75"/>
      <c r="VH994" s="81"/>
      <c r="VI994" s="75"/>
      <c r="VJ994" s="81"/>
      <c r="VK994" s="75"/>
      <c r="VL994" s="81"/>
      <c r="VM994" s="75"/>
      <c r="VN994" s="81"/>
      <c r="VO994" s="75"/>
      <c r="VP994" s="81"/>
      <c r="VQ994" s="75"/>
      <c r="VR994" s="81"/>
      <c r="VS994" s="75"/>
      <c r="VT994" s="81"/>
      <c r="VU994" s="75"/>
      <c r="VV994" s="81"/>
      <c r="VW994" s="75"/>
      <c r="VX994" s="81"/>
      <c r="VY994" s="75"/>
      <c r="VZ994" s="81"/>
      <c r="WA994" s="75"/>
      <c r="WB994" s="81"/>
      <c r="WC994" s="75"/>
      <c r="WD994" s="81"/>
      <c r="WE994" s="75"/>
      <c r="WF994" s="81"/>
      <c r="WG994" s="75"/>
      <c r="WH994" s="81"/>
      <c r="WI994" s="75"/>
      <c r="WJ994" s="81"/>
      <c r="WK994" s="75"/>
      <c r="WL994" s="81"/>
      <c r="WM994" s="75"/>
      <c r="WN994" s="81"/>
      <c r="WO994" s="75"/>
      <c r="WP994" s="81"/>
      <c r="WQ994" s="75"/>
      <c r="WR994" s="81"/>
      <c r="WS994" s="75"/>
      <c r="WT994" s="81"/>
      <c r="WU994" s="75"/>
      <c r="WV994" s="81"/>
      <c r="WW994" s="75"/>
      <c r="WX994" s="81"/>
      <c r="WY994" s="75"/>
      <c r="WZ994" s="81"/>
      <c r="XA994" s="75"/>
      <c r="XB994" s="81"/>
      <c r="XC994" s="75"/>
      <c r="XD994" s="81"/>
      <c r="XE994" s="75"/>
      <c r="XF994" s="81"/>
      <c r="XG994" s="75"/>
      <c r="XH994" s="81"/>
      <c r="XI994" s="75"/>
      <c r="XJ994" s="81"/>
      <c r="XK994" s="75"/>
      <c r="XL994" s="81"/>
      <c r="XM994" s="75"/>
      <c r="XN994" s="81"/>
      <c r="XO994" s="75"/>
      <c r="XP994" s="81"/>
      <c r="XQ994" s="75"/>
      <c r="XR994" s="81"/>
      <c r="XS994" s="75"/>
      <c r="XT994" s="81"/>
      <c r="XU994" s="75"/>
      <c r="XV994" s="81"/>
      <c r="XW994" s="75"/>
      <c r="XX994" s="81"/>
      <c r="XY994" s="75"/>
      <c r="XZ994" s="81"/>
      <c r="YA994" s="75"/>
      <c r="YB994" s="81"/>
      <c r="YC994" s="75"/>
      <c r="YD994" s="81"/>
      <c r="YE994" s="75"/>
      <c r="YF994" s="81"/>
      <c r="YG994" s="75"/>
      <c r="YH994" s="81"/>
      <c r="YI994" s="75"/>
      <c r="YJ994" s="81"/>
      <c r="YK994" s="75"/>
      <c r="YL994" s="81"/>
      <c r="YM994" s="75"/>
      <c r="YN994" s="81"/>
      <c r="YO994" s="75"/>
      <c r="YP994" s="81"/>
      <c r="YQ994" s="75"/>
      <c r="YR994" s="81"/>
      <c r="YS994" s="75"/>
      <c r="YT994" s="81"/>
      <c r="YU994" s="75"/>
      <c r="YV994" s="81"/>
      <c r="YW994" s="75"/>
      <c r="YX994" s="81"/>
      <c r="YY994" s="75"/>
      <c r="YZ994" s="81"/>
      <c r="ZA994" s="75"/>
      <c r="ZB994" s="81"/>
      <c r="ZC994" s="75"/>
      <c r="ZD994" s="81"/>
      <c r="ZE994" s="75"/>
      <c r="ZF994" s="81"/>
      <c r="ZG994" s="75"/>
      <c r="ZH994" s="81"/>
      <c r="ZI994" s="75"/>
      <c r="ZJ994" s="81"/>
      <c r="ZK994" s="75"/>
      <c r="ZL994" s="81"/>
      <c r="ZM994" s="75"/>
      <c r="ZN994" s="81"/>
      <c r="ZO994" s="75"/>
      <c r="ZP994" s="81"/>
      <c r="ZQ994" s="75"/>
      <c r="ZR994" s="81"/>
      <c r="ZS994" s="75"/>
      <c r="ZT994" s="81"/>
      <c r="ZU994" s="75"/>
      <c r="ZV994" s="81"/>
      <c r="ZW994" s="75"/>
      <c r="ZX994" s="81"/>
      <c r="ZY994" s="75"/>
      <c r="ZZ994" s="81"/>
      <c r="AAA994" s="75"/>
      <c r="AAB994" s="81"/>
      <c r="AAC994" s="75"/>
      <c r="AAD994" s="81"/>
      <c r="AAE994" s="75"/>
      <c r="AAF994" s="81"/>
      <c r="AAG994" s="75"/>
      <c r="AAH994" s="81"/>
      <c r="AAI994" s="75"/>
      <c r="AAJ994" s="81"/>
      <c r="AAK994" s="75"/>
      <c r="AAL994" s="81"/>
      <c r="AAM994" s="75"/>
      <c r="AAN994" s="81"/>
      <c r="AAO994" s="75"/>
      <c r="AAP994" s="81"/>
      <c r="AAQ994" s="75"/>
      <c r="AAR994" s="81"/>
      <c r="AAS994" s="75"/>
      <c r="AAT994" s="81"/>
      <c r="AAU994" s="75"/>
      <c r="AAV994" s="81"/>
      <c r="AAW994" s="75"/>
      <c r="AAX994" s="81"/>
      <c r="AAY994" s="75"/>
      <c r="AAZ994" s="81"/>
      <c r="ABA994" s="75"/>
      <c r="ABB994" s="81"/>
      <c r="ABC994" s="75"/>
      <c r="ABD994" s="81"/>
      <c r="ABE994" s="75"/>
      <c r="ABF994" s="81"/>
      <c r="ABG994" s="75"/>
      <c r="ABH994" s="81"/>
      <c r="ABI994" s="75"/>
      <c r="ABJ994" s="81"/>
      <c r="ABK994" s="75"/>
      <c r="ABL994" s="81"/>
      <c r="ABM994" s="75"/>
      <c r="ABN994" s="81"/>
      <c r="ABO994" s="75"/>
      <c r="ABP994" s="81"/>
      <c r="ABQ994" s="75"/>
      <c r="ABR994" s="81"/>
      <c r="ABS994" s="75"/>
      <c r="ABT994" s="81"/>
      <c r="ABU994" s="75"/>
      <c r="ABV994" s="81"/>
      <c r="ABW994" s="75"/>
      <c r="ABX994" s="81"/>
      <c r="ABY994" s="75"/>
      <c r="ABZ994" s="81"/>
      <c r="ACA994" s="75"/>
      <c r="ACB994" s="81"/>
      <c r="ACC994" s="75"/>
      <c r="ACD994" s="81"/>
      <c r="ACE994" s="75"/>
      <c r="ACF994" s="81"/>
      <c r="ACG994" s="75"/>
      <c r="ACH994" s="81"/>
      <c r="ACI994" s="75"/>
      <c r="ACJ994" s="81"/>
      <c r="ACK994" s="75"/>
      <c r="ACL994" s="81"/>
      <c r="ACM994" s="75"/>
      <c r="ACN994" s="81"/>
      <c r="ACO994" s="75"/>
      <c r="ACP994" s="81"/>
      <c r="ACQ994" s="75"/>
      <c r="ACR994" s="81"/>
      <c r="ACS994" s="75"/>
      <c r="ACT994" s="81"/>
      <c r="ACU994" s="75"/>
      <c r="ACV994" s="81"/>
      <c r="ACW994" s="75"/>
      <c r="ACX994" s="81"/>
      <c r="ACY994" s="75"/>
      <c r="ACZ994" s="81"/>
      <c r="ADA994" s="75"/>
      <c r="ADB994" s="81"/>
      <c r="ADC994" s="75"/>
      <c r="ADD994" s="81"/>
      <c r="ADE994" s="75"/>
      <c r="ADF994" s="81"/>
      <c r="ADG994" s="75"/>
      <c r="ADH994" s="81"/>
      <c r="ADI994" s="75"/>
      <c r="ADJ994" s="81"/>
      <c r="ADK994" s="75"/>
      <c r="ADL994" s="81"/>
      <c r="ADM994" s="75"/>
      <c r="ADN994" s="81"/>
      <c r="ADO994" s="75"/>
      <c r="ADP994" s="81"/>
      <c r="ADQ994" s="75"/>
      <c r="ADR994" s="81"/>
      <c r="ADS994" s="75"/>
      <c r="ADT994" s="81"/>
      <c r="ADU994" s="75"/>
      <c r="ADV994" s="81"/>
      <c r="ADW994" s="75"/>
      <c r="ADX994" s="81"/>
      <c r="ADY994" s="75"/>
      <c r="ADZ994" s="81"/>
      <c r="AEA994" s="75"/>
      <c r="AEB994" s="81"/>
      <c r="AEC994" s="75"/>
      <c r="AED994" s="81"/>
      <c r="AEE994" s="75"/>
      <c r="AEF994" s="81"/>
      <c r="AEG994" s="75"/>
      <c r="AEH994" s="81"/>
      <c r="AEI994" s="75"/>
      <c r="AEJ994" s="81"/>
      <c r="AEK994" s="75"/>
      <c r="AEL994" s="81"/>
      <c r="AEM994" s="75"/>
      <c r="AEN994" s="81"/>
      <c r="AEO994" s="75"/>
      <c r="AEP994" s="81"/>
      <c r="AEQ994" s="75"/>
      <c r="AER994" s="81"/>
      <c r="AES994" s="75"/>
      <c r="AET994" s="81"/>
      <c r="AEU994" s="75"/>
      <c r="AEV994" s="81"/>
      <c r="AEW994" s="75"/>
      <c r="AEX994" s="81"/>
      <c r="AEY994" s="75"/>
      <c r="AEZ994" s="81"/>
      <c r="AFA994" s="75"/>
      <c r="AFB994" s="81"/>
      <c r="AFC994" s="75"/>
      <c r="AFD994" s="81"/>
      <c r="AFE994" s="75"/>
      <c r="AFF994" s="81"/>
      <c r="AFG994" s="75"/>
      <c r="AFH994" s="81"/>
      <c r="AFI994" s="75"/>
      <c r="AFJ994" s="81"/>
      <c r="AFK994" s="75"/>
      <c r="AFL994" s="81"/>
      <c r="AFM994" s="75"/>
      <c r="AFN994" s="81"/>
      <c r="AFO994" s="75"/>
      <c r="AFP994" s="81"/>
      <c r="AFQ994" s="75"/>
      <c r="AFR994" s="81"/>
      <c r="AFS994" s="75"/>
      <c r="AFT994" s="81"/>
      <c r="AFU994" s="75"/>
      <c r="AFV994" s="81"/>
      <c r="AFW994" s="75"/>
      <c r="AFX994" s="81"/>
      <c r="AFY994" s="75"/>
      <c r="AFZ994" s="81"/>
      <c r="AGA994" s="75"/>
      <c r="AGB994" s="81"/>
      <c r="AGC994" s="75"/>
      <c r="AGD994" s="81"/>
      <c r="AGE994" s="75"/>
      <c r="AGF994" s="81"/>
      <c r="AGG994" s="75"/>
      <c r="AGH994" s="81"/>
      <c r="AGI994" s="75"/>
      <c r="AGJ994" s="81"/>
      <c r="AGK994" s="75"/>
      <c r="AGL994" s="81"/>
      <c r="AGM994" s="75"/>
      <c r="AGN994" s="81"/>
      <c r="AGO994" s="75"/>
      <c r="AGP994" s="81"/>
      <c r="AGQ994" s="75"/>
      <c r="AGR994" s="81"/>
      <c r="AGS994" s="75"/>
      <c r="AGT994" s="81"/>
      <c r="AGU994" s="75"/>
      <c r="AGV994" s="81"/>
      <c r="AGW994" s="75"/>
      <c r="AGX994" s="81"/>
      <c r="AGY994" s="75"/>
      <c r="AGZ994" s="81"/>
      <c r="AHA994" s="75"/>
      <c r="AHB994" s="81"/>
      <c r="AHC994" s="75"/>
      <c r="AHD994" s="81"/>
      <c r="AHE994" s="75"/>
      <c r="AHF994" s="81"/>
      <c r="AHG994" s="75"/>
      <c r="AHH994" s="81"/>
      <c r="AHI994" s="75"/>
      <c r="AHJ994" s="81"/>
      <c r="AHK994" s="75"/>
      <c r="AHL994" s="81"/>
      <c r="AHM994" s="75"/>
      <c r="AHN994" s="81"/>
      <c r="AHO994" s="75"/>
      <c r="AHP994" s="81"/>
      <c r="AHQ994" s="75"/>
      <c r="AHR994" s="81"/>
      <c r="AHS994" s="75"/>
      <c r="AHT994" s="81"/>
      <c r="AHU994" s="75"/>
      <c r="AHV994" s="81"/>
      <c r="AHW994" s="75"/>
      <c r="AHX994" s="81"/>
      <c r="AHY994" s="75"/>
      <c r="AHZ994" s="81"/>
      <c r="AIA994" s="75"/>
      <c r="AIB994" s="81"/>
      <c r="AIC994" s="75"/>
      <c r="AID994" s="81"/>
      <c r="AIE994" s="75"/>
      <c r="AIF994" s="81"/>
      <c r="AIG994" s="75"/>
      <c r="AIH994" s="81"/>
      <c r="AII994" s="75"/>
      <c r="AIJ994" s="81"/>
      <c r="AIK994" s="75"/>
      <c r="AIL994" s="81"/>
      <c r="AIM994" s="75"/>
      <c r="AIN994" s="81"/>
      <c r="AIO994" s="75"/>
      <c r="AIP994" s="81"/>
      <c r="AIQ994" s="75"/>
      <c r="AIR994" s="81"/>
      <c r="AIS994" s="75"/>
      <c r="AIT994" s="81"/>
      <c r="AIU994" s="75"/>
      <c r="AIV994" s="81"/>
      <c r="AIW994" s="75"/>
      <c r="AIX994" s="81"/>
      <c r="AIY994" s="75"/>
      <c r="AIZ994" s="81"/>
      <c r="AJA994" s="75"/>
      <c r="AJB994" s="81"/>
      <c r="AJC994" s="75"/>
      <c r="AJD994" s="81"/>
      <c r="AJE994" s="75"/>
      <c r="AJF994" s="81"/>
      <c r="AJG994" s="75"/>
      <c r="AJH994" s="81"/>
      <c r="AJI994" s="75"/>
      <c r="AJJ994" s="81"/>
      <c r="AJK994" s="75"/>
      <c r="AJL994" s="81"/>
      <c r="AJM994" s="75"/>
      <c r="AJN994" s="81"/>
      <c r="AJO994" s="75"/>
      <c r="AJP994" s="81"/>
      <c r="AJQ994" s="75"/>
      <c r="AJR994" s="81"/>
      <c r="AJS994" s="75"/>
      <c r="AJT994" s="81"/>
      <c r="AJU994" s="75"/>
      <c r="AJV994" s="81"/>
      <c r="AJW994" s="75"/>
      <c r="AJX994" s="81"/>
      <c r="AJY994" s="75"/>
      <c r="AJZ994" s="81"/>
      <c r="AKA994" s="75"/>
      <c r="AKB994" s="81"/>
      <c r="AKC994" s="75"/>
      <c r="AKD994" s="81"/>
      <c r="AKE994" s="75"/>
      <c r="AKF994" s="81"/>
      <c r="AKG994" s="75"/>
      <c r="AKH994" s="81"/>
      <c r="AKI994" s="75"/>
      <c r="AKJ994" s="81"/>
      <c r="AKK994" s="75"/>
      <c r="AKL994" s="81"/>
      <c r="AKM994" s="75"/>
      <c r="AKN994" s="81"/>
      <c r="AKO994" s="75"/>
      <c r="AKP994" s="81"/>
      <c r="AKQ994" s="75"/>
      <c r="AKR994" s="81"/>
      <c r="AKS994" s="75"/>
      <c r="AKT994" s="81"/>
      <c r="AKU994" s="75"/>
      <c r="AKV994" s="81"/>
      <c r="AKW994" s="75"/>
      <c r="AKX994" s="81"/>
      <c r="AKY994" s="75"/>
      <c r="AKZ994" s="81"/>
      <c r="ALA994" s="75"/>
      <c r="ALB994" s="81"/>
      <c r="ALC994" s="75"/>
      <c r="ALD994" s="81"/>
      <c r="ALE994" s="75"/>
      <c r="ALF994" s="81"/>
      <c r="ALG994" s="75"/>
      <c r="ALH994" s="81"/>
      <c r="ALI994" s="75"/>
      <c r="ALJ994" s="81"/>
      <c r="ALK994" s="75"/>
      <c r="ALL994" s="81"/>
      <c r="ALM994" s="75"/>
      <c r="ALN994" s="81"/>
      <c r="ALO994" s="75"/>
      <c r="ALP994" s="81"/>
      <c r="ALQ994" s="75"/>
      <c r="ALR994" s="81"/>
      <c r="ALS994" s="75"/>
      <c r="ALT994" s="81"/>
      <c r="ALU994" s="75"/>
      <c r="ALV994" s="81"/>
      <c r="ALW994" s="75"/>
      <c r="ALX994" s="81"/>
      <c r="ALY994" s="75"/>
      <c r="ALZ994" s="81"/>
      <c r="AMA994" s="75"/>
      <c r="AMB994" s="81"/>
      <c r="AMC994" s="75"/>
      <c r="AMD994" s="81"/>
      <c r="AME994" s="75"/>
      <c r="AMF994" s="81"/>
      <c r="AMG994" s="75"/>
      <c r="AMH994" s="81"/>
      <c r="AMI994" s="75"/>
      <c r="AMJ994" s="81"/>
      <c r="AMK994" s="75"/>
      <c r="AML994" s="81"/>
      <c r="AMM994" s="75"/>
      <c r="AMN994" s="81"/>
      <c r="AMO994" s="75"/>
      <c r="AMP994" s="81"/>
      <c r="AMQ994" s="75"/>
      <c r="AMR994" s="81"/>
      <c r="AMS994" s="75"/>
      <c r="AMT994" s="81"/>
      <c r="AMU994" s="75"/>
      <c r="AMV994" s="81"/>
      <c r="AMW994" s="75"/>
      <c r="AMX994" s="81"/>
      <c r="AMY994" s="75"/>
      <c r="AMZ994" s="81"/>
      <c r="ANA994" s="75"/>
      <c r="ANB994" s="81"/>
      <c r="ANC994" s="75"/>
      <c r="AND994" s="81"/>
      <c r="ANE994" s="75"/>
      <c r="ANF994" s="81"/>
      <c r="ANG994" s="75"/>
      <c r="ANH994" s="81"/>
      <c r="ANI994" s="75"/>
      <c r="ANJ994" s="81"/>
      <c r="ANK994" s="75"/>
      <c r="ANL994" s="81"/>
      <c r="ANM994" s="75"/>
      <c r="ANN994" s="81"/>
      <c r="ANO994" s="75"/>
      <c r="ANP994" s="81"/>
      <c r="ANQ994" s="75"/>
      <c r="ANR994" s="81"/>
      <c r="ANS994" s="75"/>
      <c r="ANT994" s="81"/>
      <c r="ANU994" s="75"/>
      <c r="ANV994" s="81"/>
      <c r="ANW994" s="75"/>
      <c r="ANX994" s="81"/>
      <c r="ANY994" s="75"/>
      <c r="ANZ994" s="81"/>
      <c r="AOA994" s="75"/>
      <c r="AOB994" s="81"/>
      <c r="AOC994" s="75"/>
      <c r="AOD994" s="81"/>
      <c r="AOE994" s="75"/>
      <c r="AOF994" s="81"/>
      <c r="AOG994" s="75"/>
      <c r="AOH994" s="81"/>
      <c r="AOI994" s="75"/>
      <c r="AOJ994" s="81"/>
      <c r="AOK994" s="75"/>
      <c r="AOL994" s="81"/>
      <c r="AOM994" s="75"/>
      <c r="AON994" s="81"/>
      <c r="AOO994" s="75"/>
      <c r="AOP994" s="81"/>
      <c r="AOQ994" s="75"/>
      <c r="AOR994" s="81"/>
      <c r="AOS994" s="75"/>
      <c r="AOT994" s="81"/>
      <c r="AOU994" s="75"/>
      <c r="AOV994" s="81"/>
      <c r="AOW994" s="75"/>
      <c r="AOX994" s="81"/>
      <c r="AOY994" s="75"/>
      <c r="AOZ994" s="81"/>
      <c r="APA994" s="75"/>
      <c r="APB994" s="81"/>
      <c r="APC994" s="75"/>
      <c r="APD994" s="81"/>
      <c r="APE994" s="75"/>
      <c r="APF994" s="81"/>
      <c r="APG994" s="75"/>
      <c r="APH994" s="81"/>
      <c r="API994" s="75"/>
      <c r="APJ994" s="81"/>
      <c r="APK994" s="75"/>
      <c r="APL994" s="81"/>
      <c r="APM994" s="75"/>
      <c r="APN994" s="81"/>
      <c r="APO994" s="75"/>
      <c r="APP994" s="81"/>
      <c r="APQ994" s="75"/>
      <c r="APR994" s="81"/>
      <c r="APS994" s="75"/>
      <c r="APT994" s="81"/>
      <c r="APU994" s="75"/>
      <c r="APV994" s="81"/>
      <c r="APW994" s="75"/>
      <c r="APX994" s="81"/>
      <c r="APY994" s="75"/>
      <c r="APZ994" s="81"/>
      <c r="AQA994" s="75"/>
      <c r="AQB994" s="81"/>
      <c r="AQC994" s="75"/>
      <c r="AQD994" s="81"/>
      <c r="AQE994" s="75"/>
      <c r="AQF994" s="81"/>
      <c r="AQG994" s="75"/>
      <c r="AQH994" s="81"/>
      <c r="AQI994" s="75"/>
      <c r="AQJ994" s="81"/>
      <c r="AQK994" s="75"/>
      <c r="AQL994" s="81"/>
      <c r="AQM994" s="75"/>
      <c r="AQN994" s="81"/>
      <c r="AQO994" s="75"/>
      <c r="AQP994" s="81"/>
      <c r="AQQ994" s="75"/>
      <c r="AQR994" s="81"/>
      <c r="AQS994" s="75"/>
      <c r="AQT994" s="81"/>
      <c r="AQU994" s="75"/>
      <c r="AQV994" s="81"/>
      <c r="AQW994" s="75"/>
      <c r="AQX994" s="81"/>
      <c r="AQY994" s="75"/>
      <c r="AQZ994" s="81"/>
      <c r="ARA994" s="75"/>
      <c r="ARB994" s="81"/>
      <c r="ARC994" s="75"/>
      <c r="ARD994" s="81"/>
      <c r="ARE994" s="75"/>
      <c r="ARF994" s="81"/>
      <c r="ARG994" s="75"/>
      <c r="ARH994" s="81"/>
      <c r="ARI994" s="75"/>
      <c r="ARJ994" s="81"/>
      <c r="ARK994" s="75"/>
      <c r="ARL994" s="81"/>
      <c r="ARM994" s="75"/>
      <c r="ARN994" s="81"/>
      <c r="ARO994" s="75"/>
      <c r="ARP994" s="81"/>
      <c r="ARQ994" s="75"/>
      <c r="ARR994" s="81"/>
      <c r="ARS994" s="75"/>
      <c r="ART994" s="81"/>
      <c r="ARU994" s="75"/>
      <c r="ARV994" s="81"/>
      <c r="ARW994" s="75"/>
      <c r="ARX994" s="81"/>
      <c r="ARY994" s="75"/>
      <c r="ARZ994" s="81"/>
      <c r="ASA994" s="75"/>
      <c r="ASB994" s="81"/>
      <c r="ASC994" s="75"/>
      <c r="ASD994" s="81"/>
      <c r="ASE994" s="75"/>
      <c r="ASF994" s="81"/>
      <c r="ASG994" s="75"/>
      <c r="ASH994" s="81"/>
      <c r="ASI994" s="75"/>
      <c r="ASJ994" s="81"/>
      <c r="ASK994" s="75"/>
      <c r="ASL994" s="81"/>
      <c r="ASM994" s="75"/>
      <c r="ASN994" s="81"/>
      <c r="ASO994" s="75"/>
      <c r="ASP994" s="81"/>
      <c r="ASQ994" s="75"/>
      <c r="ASR994" s="81"/>
      <c r="ASS994" s="75"/>
      <c r="AST994" s="81"/>
      <c r="ASU994" s="75"/>
      <c r="ASV994" s="81"/>
      <c r="ASW994" s="75"/>
      <c r="ASX994" s="81"/>
      <c r="ASY994" s="75"/>
      <c r="ASZ994" s="81"/>
      <c r="ATA994" s="75"/>
      <c r="ATB994" s="81"/>
      <c r="ATC994" s="75"/>
      <c r="ATD994" s="81"/>
      <c r="ATE994" s="75"/>
      <c r="ATF994" s="81"/>
      <c r="ATG994" s="75"/>
      <c r="ATH994" s="81"/>
      <c r="ATI994" s="75"/>
      <c r="ATJ994" s="81"/>
      <c r="ATK994" s="75"/>
      <c r="ATL994" s="81"/>
      <c r="ATM994" s="75"/>
      <c r="ATN994" s="81"/>
      <c r="ATO994" s="75"/>
      <c r="ATP994" s="81"/>
      <c r="ATQ994" s="75"/>
      <c r="ATR994" s="81"/>
      <c r="ATS994" s="75"/>
      <c r="ATT994" s="81"/>
      <c r="ATU994" s="75"/>
      <c r="ATV994" s="81"/>
      <c r="ATW994" s="75"/>
      <c r="ATX994" s="81"/>
      <c r="ATY994" s="75"/>
      <c r="ATZ994" s="81"/>
      <c r="AUA994" s="75"/>
      <c r="AUB994" s="81"/>
      <c r="AUC994" s="75"/>
      <c r="AUD994" s="81"/>
      <c r="AUE994" s="75"/>
      <c r="AUF994" s="81"/>
      <c r="AUG994" s="75"/>
      <c r="AUH994" s="81"/>
      <c r="AUI994" s="75"/>
      <c r="AUJ994" s="81"/>
      <c r="AUK994" s="75"/>
      <c r="AUL994" s="81"/>
      <c r="AUM994" s="75"/>
      <c r="AUN994" s="81"/>
      <c r="AUO994" s="75"/>
      <c r="AUP994" s="81"/>
      <c r="AUQ994" s="75"/>
      <c r="AUR994" s="81"/>
      <c r="AUS994" s="75"/>
      <c r="AUT994" s="81"/>
      <c r="AUU994" s="75"/>
      <c r="AUV994" s="81"/>
      <c r="AUW994" s="75"/>
      <c r="AUX994" s="81"/>
      <c r="AUY994" s="75"/>
      <c r="AUZ994" s="81"/>
      <c r="AVA994" s="75"/>
      <c r="AVB994" s="81"/>
      <c r="AVC994" s="75"/>
      <c r="AVD994" s="81"/>
      <c r="AVE994" s="75"/>
      <c r="AVF994" s="81"/>
      <c r="AVG994" s="75"/>
      <c r="AVH994" s="81"/>
      <c r="AVI994" s="75"/>
      <c r="AVJ994" s="81"/>
      <c r="AVK994" s="75"/>
      <c r="AVL994" s="81"/>
      <c r="AVM994" s="75"/>
      <c r="AVN994" s="81"/>
      <c r="AVO994" s="75"/>
      <c r="AVP994" s="81"/>
      <c r="AVQ994" s="75"/>
      <c r="AVR994" s="81"/>
      <c r="AVS994" s="75"/>
      <c r="AVT994" s="81"/>
      <c r="AVU994" s="75"/>
      <c r="AVV994" s="81"/>
      <c r="AVW994" s="75"/>
      <c r="AVX994" s="81"/>
      <c r="AVY994" s="75"/>
      <c r="AVZ994" s="81"/>
      <c r="AWA994" s="75"/>
      <c r="AWB994" s="81"/>
      <c r="AWC994" s="75"/>
      <c r="AWD994" s="81"/>
      <c r="AWE994" s="75"/>
      <c r="AWF994" s="81"/>
      <c r="AWG994" s="75"/>
      <c r="AWH994" s="81"/>
      <c r="AWI994" s="75"/>
      <c r="AWJ994" s="81"/>
      <c r="AWK994" s="75"/>
      <c r="AWL994" s="81"/>
      <c r="AWM994" s="75"/>
      <c r="AWN994" s="81"/>
      <c r="AWO994" s="75"/>
      <c r="AWP994" s="81"/>
      <c r="AWQ994" s="75"/>
      <c r="AWR994" s="81"/>
      <c r="AWS994" s="75"/>
      <c r="AWT994" s="81"/>
      <c r="AWU994" s="75"/>
      <c r="AWV994" s="81"/>
      <c r="AWW994" s="75"/>
      <c r="AWX994" s="81"/>
      <c r="AWY994" s="75"/>
      <c r="AWZ994" s="81"/>
      <c r="AXA994" s="75"/>
      <c r="AXB994" s="81"/>
      <c r="AXC994" s="75"/>
      <c r="AXD994" s="81"/>
      <c r="AXE994" s="75"/>
      <c r="AXF994" s="81"/>
      <c r="AXG994" s="75"/>
      <c r="AXH994" s="81"/>
      <c r="AXI994" s="75"/>
      <c r="AXJ994" s="81"/>
      <c r="AXK994" s="75"/>
      <c r="AXL994" s="81"/>
      <c r="AXM994" s="75"/>
      <c r="AXN994" s="81"/>
      <c r="AXO994" s="75"/>
      <c r="AXP994" s="81"/>
      <c r="AXQ994" s="75"/>
      <c r="AXR994" s="81"/>
      <c r="AXS994" s="75"/>
      <c r="AXT994" s="81"/>
      <c r="AXU994" s="75"/>
      <c r="AXV994" s="81"/>
      <c r="AXW994" s="75"/>
      <c r="AXX994" s="81"/>
      <c r="AXY994" s="75"/>
      <c r="AXZ994" s="81"/>
      <c r="AYA994" s="75"/>
      <c r="AYB994" s="81"/>
      <c r="AYC994" s="75"/>
      <c r="AYD994" s="81"/>
      <c r="AYE994" s="75"/>
      <c r="AYF994" s="81"/>
      <c r="AYG994" s="75"/>
      <c r="AYH994" s="81"/>
      <c r="AYI994" s="75"/>
      <c r="AYJ994" s="81"/>
      <c r="AYK994" s="75"/>
      <c r="AYL994" s="81"/>
      <c r="AYM994" s="75"/>
      <c r="AYN994" s="81"/>
      <c r="AYO994" s="75"/>
      <c r="AYP994" s="81"/>
      <c r="AYQ994" s="75"/>
      <c r="AYR994" s="81"/>
      <c r="AYS994" s="75"/>
      <c r="AYT994" s="81"/>
      <c r="AYU994" s="75"/>
      <c r="AYV994" s="81"/>
      <c r="AYW994" s="75"/>
      <c r="AYX994" s="81"/>
      <c r="AYY994" s="75"/>
      <c r="AYZ994" s="81"/>
      <c r="AZA994" s="75"/>
      <c r="AZB994" s="81"/>
      <c r="AZC994" s="75"/>
      <c r="AZD994" s="81"/>
      <c r="AZE994" s="75"/>
      <c r="AZF994" s="81"/>
      <c r="AZG994" s="75"/>
      <c r="AZH994" s="81"/>
      <c r="AZI994" s="75"/>
      <c r="AZJ994" s="81"/>
      <c r="AZK994" s="75"/>
      <c r="AZL994" s="81"/>
      <c r="AZM994" s="75"/>
      <c r="AZN994" s="81"/>
      <c r="AZO994" s="75"/>
      <c r="AZP994" s="81"/>
      <c r="AZQ994" s="75"/>
      <c r="AZR994" s="81"/>
      <c r="AZS994" s="75"/>
      <c r="AZT994" s="81"/>
      <c r="AZU994" s="75"/>
      <c r="AZV994" s="81"/>
      <c r="AZW994" s="75"/>
      <c r="AZX994" s="81"/>
      <c r="AZY994" s="75"/>
      <c r="AZZ994" s="81"/>
      <c r="BAA994" s="75"/>
      <c r="BAB994" s="81"/>
      <c r="BAC994" s="75"/>
      <c r="BAD994" s="81"/>
      <c r="BAE994" s="75"/>
      <c r="BAF994" s="81"/>
      <c r="BAG994" s="75"/>
      <c r="BAH994" s="81"/>
      <c r="BAI994" s="75"/>
      <c r="BAJ994" s="81"/>
      <c r="BAK994" s="75"/>
      <c r="BAL994" s="81"/>
      <c r="BAM994" s="75"/>
      <c r="BAN994" s="81"/>
      <c r="BAO994" s="75"/>
      <c r="BAP994" s="81"/>
      <c r="BAQ994" s="75"/>
      <c r="BAR994" s="81"/>
      <c r="BAS994" s="75"/>
      <c r="BAT994" s="81"/>
      <c r="BAU994" s="75"/>
      <c r="BAV994" s="81"/>
      <c r="BAW994" s="75"/>
      <c r="BAX994" s="81"/>
      <c r="BAY994" s="75"/>
      <c r="BAZ994" s="81"/>
      <c r="BBA994" s="75"/>
      <c r="BBB994" s="81"/>
      <c r="BBC994" s="75"/>
      <c r="BBD994" s="81"/>
      <c r="BBE994" s="75"/>
      <c r="BBF994" s="81"/>
      <c r="BBG994" s="75"/>
      <c r="BBH994" s="81"/>
      <c r="BBI994" s="75"/>
      <c r="BBJ994" s="81"/>
      <c r="BBK994" s="75"/>
      <c r="BBL994" s="81"/>
      <c r="BBM994" s="75"/>
      <c r="BBN994" s="81"/>
      <c r="BBO994" s="75"/>
      <c r="BBP994" s="81"/>
      <c r="BBQ994" s="75"/>
      <c r="BBR994" s="81"/>
      <c r="BBS994" s="75"/>
      <c r="BBT994" s="81"/>
      <c r="BBU994" s="75"/>
      <c r="BBV994" s="81"/>
      <c r="BBW994" s="75"/>
      <c r="BBX994" s="81"/>
      <c r="BBY994" s="75"/>
      <c r="BBZ994" s="81"/>
      <c r="BCA994" s="75"/>
      <c r="BCB994" s="81"/>
      <c r="BCC994" s="75"/>
      <c r="BCD994" s="81"/>
      <c r="BCE994" s="75"/>
      <c r="BCF994" s="81"/>
      <c r="BCG994" s="75"/>
      <c r="BCH994" s="81"/>
      <c r="BCI994" s="75"/>
      <c r="BCJ994" s="81"/>
      <c r="BCK994" s="75"/>
      <c r="BCL994" s="81"/>
      <c r="BCM994" s="75"/>
      <c r="BCN994" s="81"/>
      <c r="BCO994" s="75"/>
      <c r="BCP994" s="81"/>
      <c r="BCQ994" s="75"/>
      <c r="BCR994" s="81"/>
      <c r="BCS994" s="75"/>
      <c r="BCT994" s="81"/>
      <c r="BCU994" s="75"/>
      <c r="BCV994" s="81"/>
      <c r="BCW994" s="75"/>
      <c r="BCX994" s="81"/>
      <c r="BCY994" s="75"/>
      <c r="BCZ994" s="81"/>
      <c r="BDA994" s="75"/>
      <c r="BDB994" s="81"/>
      <c r="BDC994" s="75"/>
      <c r="BDD994" s="81"/>
      <c r="BDE994" s="75"/>
      <c r="BDF994" s="81"/>
      <c r="BDG994" s="75"/>
      <c r="BDH994" s="81"/>
      <c r="BDI994" s="75"/>
      <c r="BDJ994" s="81"/>
      <c r="BDK994" s="75"/>
      <c r="BDL994" s="81"/>
      <c r="BDM994" s="75"/>
      <c r="BDN994" s="81"/>
      <c r="BDO994" s="75"/>
      <c r="BDP994" s="81"/>
      <c r="BDQ994" s="75"/>
      <c r="BDR994" s="81"/>
      <c r="BDS994" s="75"/>
      <c r="BDT994" s="81"/>
      <c r="BDU994" s="75"/>
      <c r="BDV994" s="81"/>
      <c r="BDW994" s="75"/>
      <c r="BDX994" s="81"/>
      <c r="BDY994" s="75"/>
      <c r="BDZ994" s="81"/>
      <c r="BEA994" s="75"/>
      <c r="BEB994" s="81"/>
      <c r="BEC994" s="75"/>
      <c r="BED994" s="81"/>
      <c r="BEE994" s="75"/>
      <c r="BEF994" s="81"/>
      <c r="BEG994" s="75"/>
      <c r="BEH994" s="81"/>
      <c r="BEI994" s="75"/>
      <c r="BEJ994" s="81"/>
      <c r="BEK994" s="75"/>
      <c r="BEL994" s="81"/>
      <c r="BEM994" s="75"/>
      <c r="BEN994" s="81"/>
      <c r="BEO994" s="75"/>
      <c r="BEP994" s="81"/>
      <c r="BEQ994" s="75"/>
      <c r="BER994" s="81"/>
      <c r="BES994" s="75"/>
      <c r="BET994" s="81"/>
      <c r="BEU994" s="75"/>
      <c r="BEV994" s="81"/>
      <c r="BEW994" s="75"/>
      <c r="BEX994" s="81"/>
      <c r="BEY994" s="75"/>
      <c r="BEZ994" s="81"/>
      <c r="BFA994" s="75"/>
      <c r="BFB994" s="81"/>
      <c r="BFC994" s="75"/>
      <c r="BFD994" s="81"/>
      <c r="BFE994" s="75"/>
      <c r="BFF994" s="81"/>
      <c r="BFG994" s="75"/>
      <c r="BFH994" s="81"/>
      <c r="BFI994" s="75"/>
      <c r="BFJ994" s="81"/>
      <c r="BFK994" s="75"/>
      <c r="BFL994" s="81"/>
      <c r="BFM994" s="75"/>
      <c r="BFN994" s="81"/>
      <c r="BFO994" s="75"/>
      <c r="BFP994" s="81"/>
      <c r="BFQ994" s="75"/>
      <c r="BFR994" s="81"/>
      <c r="BFS994" s="75"/>
      <c r="BFT994" s="81"/>
      <c r="BFU994" s="75"/>
      <c r="BFV994" s="81"/>
      <c r="BFW994" s="75"/>
      <c r="BFX994" s="81"/>
      <c r="BFY994" s="75"/>
      <c r="BFZ994" s="81"/>
      <c r="BGA994" s="75"/>
      <c r="BGB994" s="81"/>
      <c r="BGC994" s="75"/>
      <c r="BGD994" s="81"/>
      <c r="BGE994" s="75"/>
      <c r="BGF994" s="81"/>
      <c r="BGG994" s="75"/>
      <c r="BGH994" s="81"/>
      <c r="BGI994" s="75"/>
      <c r="BGJ994" s="81"/>
      <c r="BGK994" s="75"/>
      <c r="BGL994" s="81"/>
      <c r="BGM994" s="75"/>
      <c r="BGN994" s="81"/>
      <c r="BGO994" s="75"/>
      <c r="BGP994" s="81"/>
      <c r="BGQ994" s="75"/>
      <c r="BGR994" s="81"/>
      <c r="BGS994" s="75"/>
      <c r="BGT994" s="81"/>
      <c r="BGU994" s="75"/>
      <c r="BGV994" s="81"/>
      <c r="BGW994" s="75"/>
      <c r="BGX994" s="81"/>
      <c r="BGY994" s="75"/>
      <c r="BGZ994" s="81"/>
      <c r="BHA994" s="75"/>
      <c r="BHB994" s="81"/>
      <c r="BHC994" s="75"/>
      <c r="BHD994" s="81"/>
      <c r="BHE994" s="75"/>
      <c r="BHF994" s="81"/>
      <c r="BHG994" s="75"/>
      <c r="BHH994" s="81"/>
      <c r="BHI994" s="75"/>
      <c r="BHJ994" s="81"/>
      <c r="BHK994" s="75"/>
      <c r="BHL994" s="81"/>
      <c r="BHM994" s="75"/>
      <c r="BHN994" s="81"/>
      <c r="BHO994" s="75"/>
      <c r="BHP994" s="81"/>
      <c r="BHQ994" s="75"/>
      <c r="BHR994" s="81"/>
      <c r="BHS994" s="75"/>
      <c r="BHT994" s="81"/>
      <c r="BHU994" s="75"/>
      <c r="BHV994" s="81"/>
      <c r="BHW994" s="75"/>
      <c r="BHX994" s="81"/>
      <c r="BHY994" s="75"/>
      <c r="BHZ994" s="81"/>
      <c r="BIA994" s="75"/>
      <c r="BIB994" s="81"/>
      <c r="BIC994" s="75"/>
      <c r="BID994" s="81"/>
      <c r="BIE994" s="75"/>
      <c r="BIF994" s="81"/>
      <c r="BIG994" s="75"/>
      <c r="BIH994" s="81"/>
      <c r="BII994" s="75"/>
      <c r="BIJ994" s="81"/>
      <c r="BIK994" s="75"/>
      <c r="BIL994" s="81"/>
      <c r="BIM994" s="75"/>
      <c r="BIN994" s="81"/>
      <c r="BIO994" s="75"/>
      <c r="BIP994" s="81"/>
      <c r="BIQ994" s="75"/>
      <c r="BIR994" s="81"/>
      <c r="BIS994" s="75"/>
      <c r="BIT994" s="81"/>
      <c r="BIU994" s="75"/>
      <c r="BIV994" s="81"/>
      <c r="BIW994" s="75"/>
      <c r="BIX994" s="81"/>
      <c r="BIY994" s="75"/>
      <c r="BIZ994" s="81"/>
      <c r="BJA994" s="75"/>
      <c r="BJB994" s="81"/>
      <c r="BJC994" s="75"/>
      <c r="BJD994" s="81"/>
      <c r="BJE994" s="75"/>
      <c r="BJF994" s="81"/>
      <c r="BJG994" s="75"/>
      <c r="BJH994" s="81"/>
      <c r="BJI994" s="75"/>
      <c r="BJJ994" s="81"/>
      <c r="BJK994" s="75"/>
      <c r="BJL994" s="81"/>
      <c r="BJM994" s="75"/>
      <c r="BJN994" s="81"/>
      <c r="BJO994" s="75"/>
      <c r="BJP994" s="81"/>
      <c r="BJQ994" s="75"/>
      <c r="BJR994" s="81"/>
      <c r="BJS994" s="75"/>
      <c r="BJT994" s="81"/>
      <c r="BJU994" s="75"/>
      <c r="BJV994" s="81"/>
      <c r="BJW994" s="75"/>
      <c r="BJX994" s="81"/>
      <c r="BJY994" s="75"/>
      <c r="BJZ994" s="81"/>
      <c r="BKA994" s="75"/>
      <c r="BKB994" s="81"/>
      <c r="BKC994" s="75"/>
      <c r="BKD994" s="81"/>
      <c r="BKE994" s="75"/>
      <c r="BKF994" s="81"/>
      <c r="BKG994" s="75"/>
      <c r="BKH994" s="81"/>
      <c r="BKI994" s="75"/>
      <c r="BKJ994" s="81"/>
      <c r="BKK994" s="75"/>
      <c r="BKL994" s="81"/>
      <c r="BKM994" s="75"/>
      <c r="BKN994" s="81"/>
      <c r="BKO994" s="75"/>
      <c r="BKP994" s="81"/>
      <c r="BKQ994" s="75"/>
      <c r="BKR994" s="81"/>
      <c r="BKS994" s="75"/>
      <c r="BKT994" s="81"/>
      <c r="BKU994" s="75"/>
      <c r="BKV994" s="81"/>
      <c r="BKW994" s="75"/>
      <c r="BKX994" s="81"/>
      <c r="BKY994" s="75"/>
      <c r="BKZ994" s="81"/>
      <c r="BLA994" s="75"/>
      <c r="BLB994" s="81"/>
      <c r="BLC994" s="75"/>
      <c r="BLD994" s="81"/>
      <c r="BLE994" s="75"/>
      <c r="BLF994" s="81"/>
      <c r="BLG994" s="75"/>
      <c r="BLH994" s="81"/>
      <c r="BLI994" s="75"/>
      <c r="BLJ994" s="81"/>
      <c r="BLK994" s="75"/>
      <c r="BLL994" s="81"/>
      <c r="BLM994" s="75"/>
      <c r="BLN994" s="81"/>
      <c r="BLO994" s="75"/>
      <c r="BLP994" s="81"/>
      <c r="BLQ994" s="75"/>
      <c r="BLR994" s="81"/>
      <c r="BLS994" s="75"/>
      <c r="BLT994" s="81"/>
      <c r="BLU994" s="75"/>
      <c r="BLV994" s="81"/>
      <c r="BLW994" s="75"/>
      <c r="BLX994" s="81"/>
      <c r="BLY994" s="75"/>
      <c r="BLZ994" s="81"/>
      <c r="BMA994" s="75"/>
      <c r="BMB994" s="81"/>
      <c r="BMC994" s="75"/>
      <c r="BMD994" s="81"/>
      <c r="BME994" s="75"/>
      <c r="BMF994" s="81"/>
      <c r="BMG994" s="75"/>
      <c r="BMH994" s="81"/>
      <c r="BMI994" s="75"/>
      <c r="BMJ994" s="81"/>
      <c r="BMK994" s="75"/>
      <c r="BML994" s="81"/>
      <c r="BMM994" s="75"/>
      <c r="BMN994" s="81"/>
      <c r="BMO994" s="75"/>
      <c r="BMP994" s="81"/>
      <c r="BMQ994" s="75"/>
      <c r="BMR994" s="81"/>
      <c r="BMS994" s="75"/>
      <c r="BMT994" s="81"/>
      <c r="BMU994" s="75"/>
      <c r="BMV994" s="81"/>
      <c r="BMW994" s="75"/>
      <c r="BMX994" s="81"/>
      <c r="BMY994" s="75"/>
      <c r="BMZ994" s="81"/>
      <c r="BNA994" s="75"/>
      <c r="BNB994" s="81"/>
      <c r="BNC994" s="75"/>
      <c r="BND994" s="81"/>
      <c r="BNE994" s="75"/>
      <c r="BNF994" s="81"/>
      <c r="BNG994" s="75"/>
      <c r="BNH994" s="81"/>
      <c r="BNI994" s="75"/>
      <c r="BNJ994" s="81"/>
      <c r="BNK994" s="75"/>
      <c r="BNL994" s="81"/>
      <c r="BNM994" s="75"/>
      <c r="BNN994" s="81"/>
      <c r="BNO994" s="75"/>
      <c r="BNP994" s="81"/>
      <c r="BNQ994" s="75"/>
      <c r="BNR994" s="81"/>
      <c r="BNS994" s="75"/>
      <c r="BNT994" s="81"/>
      <c r="BNU994" s="75"/>
      <c r="BNV994" s="81"/>
      <c r="BNW994" s="75"/>
      <c r="BNX994" s="81"/>
      <c r="BNY994" s="75"/>
      <c r="BNZ994" s="81"/>
      <c r="BOA994" s="75"/>
      <c r="BOB994" s="81"/>
      <c r="BOC994" s="75"/>
      <c r="BOD994" s="81"/>
      <c r="BOE994" s="75"/>
      <c r="BOF994" s="81"/>
      <c r="BOG994" s="75"/>
      <c r="BOH994" s="81"/>
      <c r="BOI994" s="75"/>
      <c r="BOJ994" s="81"/>
      <c r="BOK994" s="75"/>
      <c r="BOL994" s="81"/>
      <c r="BOM994" s="75"/>
      <c r="BON994" s="81"/>
      <c r="BOO994" s="75"/>
      <c r="BOP994" s="81"/>
      <c r="BOQ994" s="75"/>
      <c r="BOR994" s="81"/>
      <c r="BOS994" s="75"/>
      <c r="BOT994" s="81"/>
      <c r="BOU994" s="75"/>
      <c r="BOV994" s="81"/>
      <c r="BOW994" s="75"/>
      <c r="BOX994" s="81"/>
      <c r="BOY994" s="75"/>
      <c r="BOZ994" s="81"/>
      <c r="BPA994" s="75"/>
      <c r="BPB994" s="81"/>
      <c r="BPC994" s="75"/>
      <c r="BPD994" s="81"/>
      <c r="BPE994" s="75"/>
      <c r="BPF994" s="81"/>
      <c r="BPG994" s="75"/>
      <c r="BPH994" s="81"/>
      <c r="BPI994" s="75"/>
      <c r="BPJ994" s="81"/>
      <c r="BPK994" s="75"/>
      <c r="BPL994" s="81"/>
      <c r="BPM994" s="75"/>
      <c r="BPN994" s="81"/>
      <c r="BPO994" s="75"/>
      <c r="BPP994" s="81"/>
      <c r="BPQ994" s="75"/>
      <c r="BPR994" s="81"/>
      <c r="BPS994" s="75"/>
      <c r="BPT994" s="81"/>
      <c r="BPU994" s="75"/>
      <c r="BPV994" s="81"/>
      <c r="BPW994" s="75"/>
      <c r="BPX994" s="81"/>
      <c r="BPY994" s="75"/>
      <c r="BPZ994" s="81"/>
      <c r="BQA994" s="75"/>
      <c r="BQB994" s="81"/>
      <c r="BQC994" s="75"/>
      <c r="BQD994" s="81"/>
      <c r="BQE994" s="75"/>
      <c r="BQF994" s="81"/>
      <c r="BQG994" s="75"/>
      <c r="BQH994" s="81"/>
      <c r="BQI994" s="75"/>
      <c r="BQJ994" s="81"/>
      <c r="BQK994" s="75"/>
      <c r="BQL994" s="81"/>
      <c r="BQM994" s="75"/>
      <c r="BQN994" s="81"/>
      <c r="BQO994" s="75"/>
      <c r="BQP994" s="81"/>
      <c r="BQQ994" s="75"/>
      <c r="BQR994" s="81"/>
      <c r="BQS994" s="75"/>
      <c r="BQT994" s="81"/>
      <c r="BQU994" s="75"/>
      <c r="BQV994" s="81"/>
      <c r="BQW994" s="75"/>
      <c r="BQX994" s="81"/>
      <c r="BQY994" s="75"/>
      <c r="BQZ994" s="81"/>
      <c r="BRA994" s="75"/>
      <c r="BRB994" s="81"/>
      <c r="BRC994" s="75"/>
      <c r="BRD994" s="81"/>
      <c r="BRE994" s="75"/>
      <c r="BRF994" s="81"/>
      <c r="BRG994" s="75"/>
      <c r="BRH994" s="81"/>
      <c r="BRI994" s="75"/>
      <c r="BRJ994" s="81"/>
      <c r="BRK994" s="75"/>
      <c r="BRL994" s="81"/>
      <c r="BRM994" s="75"/>
      <c r="BRN994" s="81"/>
      <c r="BRO994" s="75"/>
      <c r="BRP994" s="81"/>
      <c r="BRQ994" s="75"/>
      <c r="BRR994" s="81"/>
      <c r="BRS994" s="75"/>
      <c r="BRT994" s="81"/>
      <c r="BRU994" s="75"/>
      <c r="BRV994" s="81"/>
      <c r="BRW994" s="75"/>
      <c r="BRX994" s="81"/>
      <c r="BRY994" s="75"/>
      <c r="BRZ994" s="81"/>
      <c r="BSA994" s="75"/>
      <c r="BSB994" s="81"/>
      <c r="BSC994" s="75"/>
      <c r="BSD994" s="81"/>
      <c r="BSE994" s="75"/>
      <c r="BSF994" s="81"/>
      <c r="BSG994" s="75"/>
      <c r="BSH994" s="81"/>
      <c r="BSI994" s="75"/>
      <c r="BSJ994" s="81"/>
      <c r="BSK994" s="75"/>
      <c r="BSL994" s="81"/>
      <c r="BSM994" s="75"/>
      <c r="BSN994" s="81"/>
      <c r="BSO994" s="75"/>
      <c r="BSP994" s="81"/>
      <c r="BSQ994" s="75"/>
      <c r="BSR994" s="81"/>
      <c r="BSS994" s="75"/>
      <c r="BST994" s="81"/>
      <c r="BSU994" s="75"/>
      <c r="BSV994" s="81"/>
      <c r="BSW994" s="75"/>
      <c r="BSX994" s="81"/>
      <c r="BSY994" s="75"/>
      <c r="BSZ994" s="81"/>
      <c r="BTA994" s="75"/>
      <c r="BTB994" s="81"/>
      <c r="BTC994" s="75"/>
      <c r="BTD994" s="81"/>
      <c r="BTE994" s="75"/>
      <c r="BTF994" s="81"/>
      <c r="BTG994" s="75"/>
      <c r="BTH994" s="81"/>
      <c r="BTI994" s="75"/>
      <c r="BTJ994" s="81"/>
      <c r="BTK994" s="75"/>
      <c r="BTL994" s="81"/>
      <c r="BTM994" s="75"/>
      <c r="BTN994" s="81"/>
      <c r="BTO994" s="75"/>
      <c r="BTP994" s="81"/>
      <c r="BTQ994" s="75"/>
      <c r="BTR994" s="81"/>
      <c r="BTS994" s="75"/>
      <c r="BTT994" s="81"/>
      <c r="BTU994" s="75"/>
      <c r="BTV994" s="81"/>
      <c r="BTW994" s="75"/>
      <c r="BTX994" s="81"/>
      <c r="BTY994" s="75"/>
      <c r="BTZ994" s="81"/>
      <c r="BUA994" s="75"/>
      <c r="BUB994" s="81"/>
      <c r="BUC994" s="75"/>
      <c r="BUD994" s="81"/>
      <c r="BUE994" s="75"/>
      <c r="BUF994" s="81"/>
      <c r="BUG994" s="75"/>
      <c r="BUH994" s="81"/>
      <c r="BUI994" s="75"/>
      <c r="BUJ994" s="81"/>
      <c r="BUK994" s="75"/>
      <c r="BUL994" s="81"/>
      <c r="BUM994" s="75"/>
      <c r="BUN994" s="81"/>
      <c r="BUO994" s="75"/>
      <c r="BUP994" s="81"/>
      <c r="BUQ994" s="75"/>
      <c r="BUR994" s="81"/>
      <c r="BUS994" s="75"/>
      <c r="BUT994" s="81"/>
      <c r="BUU994" s="75"/>
      <c r="BUV994" s="81"/>
      <c r="BUW994" s="75"/>
      <c r="BUX994" s="81"/>
      <c r="BUY994" s="75"/>
      <c r="BUZ994" s="81"/>
      <c r="BVA994" s="75"/>
      <c r="BVB994" s="81"/>
      <c r="BVC994" s="75"/>
      <c r="BVD994" s="81"/>
      <c r="BVE994" s="75"/>
      <c r="BVF994" s="81"/>
      <c r="BVG994" s="75"/>
      <c r="BVH994" s="81"/>
      <c r="BVI994" s="75"/>
      <c r="BVJ994" s="81"/>
      <c r="BVK994" s="75"/>
      <c r="BVL994" s="81"/>
      <c r="BVM994" s="75"/>
      <c r="BVN994" s="81"/>
      <c r="BVO994" s="75"/>
      <c r="BVP994" s="81"/>
      <c r="BVQ994" s="75"/>
      <c r="BVR994" s="81"/>
      <c r="BVS994" s="75"/>
      <c r="BVT994" s="81"/>
      <c r="BVU994" s="75"/>
      <c r="BVV994" s="81"/>
      <c r="BVW994" s="75"/>
      <c r="BVX994" s="81"/>
      <c r="BVY994" s="75"/>
      <c r="BVZ994" s="81"/>
      <c r="BWA994" s="75"/>
      <c r="BWB994" s="81"/>
      <c r="BWC994" s="75"/>
      <c r="BWD994" s="81"/>
      <c r="BWE994" s="75"/>
      <c r="BWF994" s="81"/>
      <c r="BWG994" s="75"/>
      <c r="BWH994" s="81"/>
      <c r="BWI994" s="75"/>
      <c r="BWJ994" s="81"/>
      <c r="BWK994" s="75"/>
      <c r="BWL994" s="81"/>
      <c r="BWM994" s="75"/>
      <c r="BWN994" s="81"/>
      <c r="BWO994" s="75"/>
      <c r="BWP994" s="81"/>
      <c r="BWQ994" s="75"/>
      <c r="BWR994" s="81"/>
      <c r="BWS994" s="75"/>
      <c r="BWT994" s="81"/>
      <c r="BWU994" s="75"/>
      <c r="BWV994" s="81"/>
      <c r="BWW994" s="75"/>
      <c r="BWX994" s="81"/>
      <c r="BWY994" s="75"/>
      <c r="BWZ994" s="81"/>
      <c r="BXA994" s="75"/>
      <c r="BXB994" s="81"/>
      <c r="BXC994" s="75"/>
      <c r="BXD994" s="81"/>
      <c r="BXE994" s="75"/>
      <c r="BXF994" s="81"/>
      <c r="BXG994" s="75"/>
      <c r="BXH994" s="81"/>
      <c r="BXI994" s="75"/>
      <c r="BXJ994" s="81"/>
      <c r="BXK994" s="75"/>
      <c r="BXL994" s="81"/>
      <c r="BXM994" s="75"/>
      <c r="BXN994" s="81"/>
      <c r="BXO994" s="75"/>
      <c r="BXP994" s="81"/>
      <c r="BXQ994" s="75"/>
      <c r="BXR994" s="81"/>
      <c r="BXS994" s="75"/>
      <c r="BXT994" s="81"/>
      <c r="BXU994" s="75"/>
      <c r="BXV994" s="81"/>
      <c r="BXW994" s="75"/>
      <c r="BXX994" s="81"/>
      <c r="BXY994" s="75"/>
      <c r="BXZ994" s="81"/>
      <c r="BYA994" s="75"/>
      <c r="BYB994" s="81"/>
      <c r="BYC994" s="75"/>
      <c r="BYD994" s="81"/>
      <c r="BYE994" s="75"/>
      <c r="BYF994" s="81"/>
      <c r="BYG994" s="75"/>
      <c r="BYH994" s="81"/>
      <c r="BYI994" s="75"/>
      <c r="BYJ994" s="81"/>
      <c r="BYK994" s="75"/>
      <c r="BYL994" s="81"/>
      <c r="BYM994" s="75"/>
      <c r="BYN994" s="81"/>
      <c r="BYO994" s="75"/>
      <c r="BYP994" s="81"/>
      <c r="BYQ994" s="75"/>
      <c r="BYR994" s="81"/>
      <c r="BYS994" s="75"/>
      <c r="BYT994" s="81"/>
      <c r="BYU994" s="75"/>
      <c r="BYV994" s="81"/>
      <c r="BYW994" s="75"/>
      <c r="BYX994" s="81"/>
      <c r="BYY994" s="75"/>
      <c r="BYZ994" s="81"/>
      <c r="BZA994" s="75"/>
      <c r="BZB994" s="81"/>
      <c r="BZC994" s="75"/>
      <c r="BZD994" s="81"/>
      <c r="BZE994" s="75"/>
      <c r="BZF994" s="81"/>
      <c r="BZG994" s="75"/>
      <c r="BZH994" s="81"/>
      <c r="BZI994" s="75"/>
      <c r="BZJ994" s="81"/>
      <c r="BZK994" s="75"/>
      <c r="BZL994" s="81"/>
      <c r="BZM994" s="75"/>
      <c r="BZN994" s="81"/>
      <c r="BZO994" s="75"/>
      <c r="BZP994" s="81"/>
      <c r="BZQ994" s="75"/>
      <c r="BZR994" s="81"/>
      <c r="BZS994" s="75"/>
      <c r="BZT994" s="81"/>
      <c r="BZU994" s="75"/>
      <c r="BZV994" s="81"/>
      <c r="BZW994" s="75"/>
      <c r="BZX994" s="81"/>
      <c r="BZY994" s="75"/>
      <c r="BZZ994" s="81"/>
      <c r="CAA994" s="75"/>
      <c r="CAB994" s="81"/>
      <c r="CAC994" s="75"/>
      <c r="CAD994" s="81"/>
      <c r="CAE994" s="75"/>
      <c r="CAF994" s="81"/>
      <c r="CAG994" s="75"/>
      <c r="CAH994" s="81"/>
      <c r="CAI994" s="75"/>
      <c r="CAJ994" s="81"/>
      <c r="CAK994" s="75"/>
      <c r="CAL994" s="81"/>
      <c r="CAM994" s="75"/>
      <c r="CAN994" s="81"/>
      <c r="CAO994" s="75"/>
      <c r="CAP994" s="81"/>
      <c r="CAQ994" s="75"/>
      <c r="CAR994" s="81"/>
      <c r="CAS994" s="75"/>
      <c r="CAT994" s="81"/>
      <c r="CAU994" s="75"/>
      <c r="CAV994" s="81"/>
      <c r="CAW994" s="75"/>
      <c r="CAX994" s="81"/>
      <c r="CAY994" s="75"/>
      <c r="CAZ994" s="81"/>
      <c r="CBA994" s="75"/>
      <c r="CBB994" s="81"/>
      <c r="CBC994" s="75"/>
      <c r="CBD994" s="81"/>
      <c r="CBE994" s="75"/>
      <c r="CBF994" s="81"/>
      <c r="CBG994" s="75"/>
      <c r="CBH994" s="81"/>
      <c r="CBI994" s="75"/>
      <c r="CBJ994" s="81"/>
      <c r="CBK994" s="75"/>
      <c r="CBL994" s="81"/>
      <c r="CBM994" s="75"/>
      <c r="CBN994" s="81"/>
      <c r="CBO994" s="75"/>
      <c r="CBP994" s="81"/>
      <c r="CBQ994" s="75"/>
      <c r="CBR994" s="81"/>
      <c r="CBS994" s="75"/>
      <c r="CBT994" s="81"/>
      <c r="CBU994" s="75"/>
      <c r="CBV994" s="81"/>
      <c r="CBW994" s="75"/>
      <c r="CBX994" s="81"/>
      <c r="CBY994" s="75"/>
      <c r="CBZ994" s="81"/>
      <c r="CCA994" s="75"/>
      <c r="CCB994" s="81"/>
      <c r="CCC994" s="75"/>
      <c r="CCD994" s="81"/>
      <c r="CCE994" s="75"/>
      <c r="CCF994" s="81"/>
      <c r="CCG994" s="75"/>
      <c r="CCH994" s="81"/>
      <c r="CCI994" s="75"/>
      <c r="CCJ994" s="81"/>
      <c r="CCK994" s="75"/>
      <c r="CCL994" s="81"/>
      <c r="CCM994" s="75"/>
      <c r="CCN994" s="81"/>
      <c r="CCO994" s="75"/>
      <c r="CCP994" s="81"/>
      <c r="CCQ994" s="75"/>
      <c r="CCR994" s="81"/>
      <c r="CCS994" s="75"/>
      <c r="CCT994" s="81"/>
      <c r="CCU994" s="75"/>
      <c r="CCV994" s="81"/>
      <c r="CCW994" s="75"/>
      <c r="CCX994" s="81"/>
      <c r="CCY994" s="75"/>
      <c r="CCZ994" s="81"/>
      <c r="CDA994" s="75"/>
      <c r="CDB994" s="81"/>
      <c r="CDC994" s="75"/>
      <c r="CDD994" s="81"/>
      <c r="CDE994" s="75"/>
      <c r="CDF994" s="81"/>
      <c r="CDG994" s="75"/>
      <c r="CDH994" s="81"/>
      <c r="CDI994" s="75"/>
      <c r="CDJ994" s="81"/>
      <c r="CDK994" s="75"/>
      <c r="CDL994" s="81"/>
      <c r="CDM994" s="75"/>
      <c r="CDN994" s="81"/>
      <c r="CDO994" s="75"/>
      <c r="CDP994" s="81"/>
      <c r="CDQ994" s="75"/>
      <c r="CDR994" s="81"/>
      <c r="CDS994" s="75"/>
      <c r="CDT994" s="81"/>
      <c r="CDU994" s="75"/>
      <c r="CDV994" s="81"/>
      <c r="CDW994" s="75"/>
      <c r="CDX994" s="81"/>
      <c r="CDY994" s="75"/>
      <c r="CDZ994" s="81"/>
      <c r="CEA994" s="75"/>
      <c r="CEB994" s="81"/>
      <c r="CEC994" s="75"/>
      <c r="CED994" s="81"/>
      <c r="CEE994" s="75"/>
      <c r="CEF994" s="81"/>
      <c r="CEG994" s="75"/>
      <c r="CEH994" s="81"/>
      <c r="CEI994" s="75"/>
      <c r="CEJ994" s="81"/>
      <c r="CEK994" s="75"/>
      <c r="CEL994" s="81"/>
      <c r="CEM994" s="75"/>
      <c r="CEN994" s="81"/>
      <c r="CEO994" s="75"/>
      <c r="CEP994" s="81"/>
      <c r="CEQ994" s="75"/>
      <c r="CER994" s="81"/>
      <c r="CES994" s="75"/>
      <c r="CET994" s="81"/>
      <c r="CEU994" s="75"/>
      <c r="CEV994" s="81"/>
      <c r="CEW994" s="75"/>
      <c r="CEX994" s="81"/>
      <c r="CEY994" s="75"/>
      <c r="CEZ994" s="81"/>
      <c r="CFA994" s="75"/>
      <c r="CFB994" s="81"/>
      <c r="CFC994" s="75"/>
      <c r="CFD994" s="81"/>
      <c r="CFE994" s="75"/>
      <c r="CFF994" s="81"/>
      <c r="CFG994" s="75"/>
      <c r="CFH994" s="81"/>
      <c r="CFI994" s="75"/>
      <c r="CFJ994" s="81"/>
      <c r="CFK994" s="75"/>
      <c r="CFL994" s="81"/>
      <c r="CFM994" s="75"/>
      <c r="CFN994" s="81"/>
      <c r="CFO994" s="75"/>
      <c r="CFP994" s="81"/>
      <c r="CFQ994" s="75"/>
      <c r="CFR994" s="81"/>
      <c r="CFS994" s="75"/>
      <c r="CFT994" s="81"/>
      <c r="CFU994" s="75"/>
      <c r="CFV994" s="81"/>
      <c r="CFW994" s="75"/>
      <c r="CFX994" s="81"/>
      <c r="CFY994" s="75"/>
      <c r="CFZ994" s="81"/>
      <c r="CGA994" s="75"/>
      <c r="CGB994" s="81"/>
      <c r="CGC994" s="75"/>
      <c r="CGD994" s="81"/>
      <c r="CGE994" s="75"/>
      <c r="CGF994" s="81"/>
      <c r="CGG994" s="75"/>
      <c r="CGH994" s="81"/>
      <c r="CGI994" s="75"/>
      <c r="CGJ994" s="81"/>
      <c r="CGK994" s="75"/>
      <c r="CGL994" s="81"/>
      <c r="CGM994" s="75"/>
      <c r="CGN994" s="81"/>
      <c r="CGO994" s="75"/>
      <c r="CGP994" s="81"/>
      <c r="CGQ994" s="75"/>
      <c r="CGR994" s="81"/>
      <c r="CGS994" s="75"/>
      <c r="CGT994" s="81"/>
      <c r="CGU994" s="75"/>
      <c r="CGV994" s="81"/>
      <c r="CGW994" s="75"/>
      <c r="CGX994" s="81"/>
      <c r="CGY994" s="75"/>
      <c r="CGZ994" s="81"/>
      <c r="CHA994" s="75"/>
      <c r="CHB994" s="81"/>
      <c r="CHC994" s="75"/>
      <c r="CHD994" s="81"/>
      <c r="CHE994" s="75"/>
      <c r="CHF994" s="81"/>
      <c r="CHG994" s="75"/>
      <c r="CHH994" s="81"/>
      <c r="CHI994" s="75"/>
      <c r="CHJ994" s="81"/>
      <c r="CHK994" s="75"/>
      <c r="CHL994" s="81"/>
      <c r="CHM994" s="75"/>
      <c r="CHN994" s="81"/>
      <c r="CHO994" s="75"/>
      <c r="CHP994" s="81"/>
      <c r="CHQ994" s="75"/>
      <c r="CHR994" s="81"/>
      <c r="CHS994" s="75"/>
      <c r="CHT994" s="81"/>
      <c r="CHU994" s="75"/>
      <c r="CHV994" s="81"/>
      <c r="CHW994" s="75"/>
      <c r="CHX994" s="81"/>
      <c r="CHY994" s="75"/>
      <c r="CHZ994" s="81"/>
      <c r="CIA994" s="75"/>
      <c r="CIB994" s="81"/>
      <c r="CIC994" s="75"/>
      <c r="CID994" s="81"/>
      <c r="CIE994" s="75"/>
      <c r="CIF994" s="81"/>
      <c r="CIG994" s="75"/>
      <c r="CIH994" s="81"/>
      <c r="CII994" s="75"/>
      <c r="CIJ994" s="81"/>
      <c r="CIK994" s="75"/>
      <c r="CIL994" s="81"/>
      <c r="CIM994" s="75"/>
      <c r="CIN994" s="81"/>
      <c r="CIO994" s="75"/>
      <c r="CIP994" s="81"/>
      <c r="CIQ994" s="75"/>
      <c r="CIR994" s="81"/>
      <c r="CIS994" s="75"/>
      <c r="CIT994" s="81"/>
      <c r="CIU994" s="75"/>
      <c r="CIV994" s="81"/>
      <c r="CIW994" s="75"/>
      <c r="CIX994" s="81"/>
      <c r="CIY994" s="75"/>
      <c r="CIZ994" s="81"/>
      <c r="CJA994" s="75"/>
      <c r="CJB994" s="81"/>
      <c r="CJC994" s="75"/>
      <c r="CJD994" s="81"/>
      <c r="CJE994" s="75"/>
      <c r="CJF994" s="81"/>
      <c r="CJG994" s="75"/>
      <c r="CJH994" s="81"/>
      <c r="CJI994" s="75"/>
      <c r="CJJ994" s="81"/>
      <c r="CJK994" s="75"/>
      <c r="CJL994" s="81"/>
      <c r="CJM994" s="75"/>
      <c r="CJN994" s="81"/>
      <c r="CJO994" s="75"/>
      <c r="CJP994" s="81"/>
      <c r="CJQ994" s="75"/>
      <c r="CJR994" s="81"/>
      <c r="CJS994" s="75"/>
      <c r="CJT994" s="81"/>
      <c r="CJU994" s="75"/>
      <c r="CJV994" s="81"/>
      <c r="CJW994" s="75"/>
      <c r="CJX994" s="81"/>
      <c r="CJY994" s="75"/>
      <c r="CJZ994" s="81"/>
      <c r="CKA994" s="75"/>
      <c r="CKB994" s="81"/>
      <c r="CKC994" s="75"/>
      <c r="CKD994" s="81"/>
      <c r="CKE994" s="75"/>
      <c r="CKF994" s="81"/>
      <c r="CKG994" s="75"/>
      <c r="CKH994" s="81"/>
      <c r="CKI994" s="75"/>
      <c r="CKJ994" s="81"/>
      <c r="CKK994" s="75"/>
      <c r="CKL994" s="81"/>
      <c r="CKM994" s="75"/>
      <c r="CKN994" s="81"/>
      <c r="CKO994" s="75"/>
      <c r="CKP994" s="81"/>
      <c r="CKQ994" s="75"/>
      <c r="CKR994" s="81"/>
      <c r="CKS994" s="75"/>
      <c r="CKT994" s="81"/>
      <c r="CKU994" s="75"/>
      <c r="CKV994" s="81"/>
      <c r="CKW994" s="75"/>
      <c r="CKX994" s="81"/>
      <c r="CKY994" s="75"/>
      <c r="CKZ994" s="81"/>
      <c r="CLA994" s="75"/>
      <c r="CLB994" s="81"/>
      <c r="CLC994" s="75"/>
      <c r="CLD994" s="81"/>
      <c r="CLE994" s="75"/>
      <c r="CLF994" s="81"/>
      <c r="CLG994" s="75"/>
      <c r="CLH994" s="81"/>
      <c r="CLI994" s="75"/>
      <c r="CLJ994" s="81"/>
      <c r="CLK994" s="75"/>
      <c r="CLL994" s="81"/>
      <c r="CLM994" s="75"/>
      <c r="CLN994" s="81"/>
      <c r="CLO994" s="75"/>
      <c r="CLP994" s="81"/>
      <c r="CLQ994" s="75"/>
      <c r="CLR994" s="81"/>
      <c r="CLS994" s="75"/>
      <c r="CLT994" s="81"/>
      <c r="CLU994" s="75"/>
      <c r="CLV994" s="81"/>
      <c r="CLW994" s="75"/>
      <c r="CLX994" s="81"/>
      <c r="CLY994" s="75"/>
      <c r="CLZ994" s="81"/>
      <c r="CMA994" s="75"/>
      <c r="CMB994" s="81"/>
      <c r="CMC994" s="75"/>
      <c r="CMD994" s="81"/>
      <c r="CME994" s="75"/>
      <c r="CMF994" s="81"/>
      <c r="CMG994" s="75"/>
      <c r="CMH994" s="81"/>
      <c r="CMI994" s="75"/>
      <c r="CMJ994" s="81"/>
      <c r="CMK994" s="75"/>
      <c r="CML994" s="81"/>
      <c r="CMM994" s="75"/>
      <c r="CMN994" s="81"/>
      <c r="CMO994" s="75"/>
      <c r="CMP994" s="81"/>
      <c r="CMQ994" s="75"/>
      <c r="CMR994" s="81"/>
      <c r="CMS994" s="75"/>
      <c r="CMT994" s="81"/>
      <c r="CMU994" s="75"/>
      <c r="CMV994" s="81"/>
      <c r="CMW994" s="75"/>
      <c r="CMX994" s="81"/>
      <c r="CMY994" s="75"/>
      <c r="CMZ994" s="81"/>
      <c r="CNA994" s="75"/>
      <c r="CNB994" s="81"/>
      <c r="CNC994" s="75"/>
      <c r="CND994" s="81"/>
      <c r="CNE994" s="75"/>
      <c r="CNF994" s="81"/>
      <c r="CNG994" s="75"/>
      <c r="CNH994" s="81"/>
      <c r="CNI994" s="75"/>
      <c r="CNJ994" s="81"/>
      <c r="CNK994" s="75"/>
      <c r="CNL994" s="81"/>
      <c r="CNM994" s="75"/>
      <c r="CNN994" s="81"/>
      <c r="CNO994" s="75"/>
      <c r="CNP994" s="81"/>
      <c r="CNQ994" s="75"/>
      <c r="CNR994" s="81"/>
      <c r="CNS994" s="75"/>
      <c r="CNT994" s="81"/>
      <c r="CNU994" s="75"/>
      <c r="CNV994" s="81"/>
      <c r="CNW994" s="75"/>
      <c r="CNX994" s="81"/>
      <c r="CNY994" s="75"/>
      <c r="CNZ994" s="81"/>
      <c r="COA994" s="75"/>
      <c r="COB994" s="81"/>
      <c r="COC994" s="75"/>
      <c r="COD994" s="81"/>
      <c r="COE994" s="75"/>
      <c r="COF994" s="81"/>
      <c r="COG994" s="75"/>
      <c r="COH994" s="81"/>
      <c r="COI994" s="75"/>
      <c r="COJ994" s="81"/>
      <c r="COK994" s="75"/>
      <c r="COL994" s="81"/>
      <c r="COM994" s="75"/>
      <c r="CON994" s="81"/>
      <c r="COO994" s="75"/>
      <c r="COP994" s="81"/>
      <c r="COQ994" s="75"/>
      <c r="COR994" s="81"/>
      <c r="COS994" s="75"/>
      <c r="COT994" s="81"/>
      <c r="COU994" s="75"/>
      <c r="COV994" s="81"/>
      <c r="COW994" s="75"/>
      <c r="COX994" s="81"/>
      <c r="COY994" s="75"/>
      <c r="COZ994" s="81"/>
      <c r="CPA994" s="75"/>
      <c r="CPB994" s="81"/>
      <c r="CPC994" s="75"/>
      <c r="CPD994" s="81"/>
      <c r="CPE994" s="75"/>
      <c r="CPF994" s="81"/>
      <c r="CPG994" s="75"/>
      <c r="CPH994" s="81"/>
      <c r="CPI994" s="75"/>
      <c r="CPJ994" s="81"/>
      <c r="CPK994" s="75"/>
      <c r="CPL994" s="81"/>
      <c r="CPM994" s="75"/>
      <c r="CPN994" s="81"/>
      <c r="CPO994" s="75"/>
      <c r="CPP994" s="81"/>
      <c r="CPQ994" s="75"/>
      <c r="CPR994" s="81"/>
      <c r="CPS994" s="75"/>
      <c r="CPT994" s="81"/>
      <c r="CPU994" s="75"/>
      <c r="CPV994" s="81"/>
      <c r="CPW994" s="75"/>
      <c r="CPX994" s="81"/>
      <c r="CPY994" s="75"/>
      <c r="CPZ994" s="81"/>
      <c r="CQA994" s="75"/>
      <c r="CQB994" s="81"/>
      <c r="CQC994" s="75"/>
      <c r="CQD994" s="81"/>
      <c r="CQE994" s="75"/>
      <c r="CQF994" s="81"/>
      <c r="CQG994" s="75"/>
      <c r="CQH994" s="81"/>
      <c r="CQI994" s="75"/>
      <c r="CQJ994" s="81"/>
      <c r="CQK994" s="75"/>
      <c r="CQL994" s="81"/>
      <c r="CQM994" s="75"/>
      <c r="CQN994" s="81"/>
      <c r="CQO994" s="75"/>
      <c r="CQP994" s="81"/>
      <c r="CQQ994" s="75"/>
      <c r="CQR994" s="81"/>
      <c r="CQS994" s="75"/>
      <c r="CQT994" s="81"/>
      <c r="CQU994" s="75"/>
      <c r="CQV994" s="81"/>
      <c r="CQW994" s="75"/>
      <c r="CQX994" s="81"/>
      <c r="CQY994" s="75"/>
      <c r="CQZ994" s="81"/>
      <c r="CRA994" s="75"/>
      <c r="CRB994" s="81"/>
      <c r="CRC994" s="75"/>
      <c r="CRD994" s="81"/>
      <c r="CRE994" s="75"/>
      <c r="CRF994" s="81"/>
      <c r="CRG994" s="75"/>
      <c r="CRH994" s="81"/>
      <c r="CRI994" s="75"/>
      <c r="CRJ994" s="81"/>
      <c r="CRK994" s="75"/>
      <c r="CRL994" s="81"/>
      <c r="CRM994" s="75"/>
      <c r="CRN994" s="81"/>
      <c r="CRO994" s="75"/>
      <c r="CRP994" s="81"/>
      <c r="CRQ994" s="75"/>
      <c r="CRR994" s="81"/>
      <c r="CRS994" s="75"/>
      <c r="CRT994" s="81"/>
      <c r="CRU994" s="75"/>
      <c r="CRV994" s="81"/>
      <c r="CRW994" s="75"/>
      <c r="CRX994" s="81"/>
      <c r="CRY994" s="75"/>
      <c r="CRZ994" s="81"/>
      <c r="CSA994" s="75"/>
      <c r="CSB994" s="81"/>
      <c r="CSC994" s="75"/>
      <c r="CSD994" s="81"/>
      <c r="CSE994" s="75"/>
      <c r="CSF994" s="81"/>
      <c r="CSG994" s="75"/>
      <c r="CSH994" s="81"/>
      <c r="CSI994" s="75"/>
      <c r="CSJ994" s="81"/>
      <c r="CSK994" s="75"/>
      <c r="CSL994" s="81"/>
      <c r="CSM994" s="75"/>
      <c r="CSN994" s="81"/>
      <c r="CSO994" s="75"/>
      <c r="CSP994" s="81"/>
      <c r="CSQ994" s="75"/>
      <c r="CSR994" s="81"/>
      <c r="CSS994" s="75"/>
      <c r="CST994" s="81"/>
      <c r="CSU994" s="75"/>
      <c r="CSV994" s="81"/>
      <c r="CSW994" s="75"/>
      <c r="CSX994" s="81"/>
      <c r="CSY994" s="75"/>
      <c r="CSZ994" s="81"/>
      <c r="CTA994" s="75"/>
      <c r="CTB994" s="81"/>
      <c r="CTC994" s="75"/>
      <c r="CTD994" s="81"/>
      <c r="CTE994" s="75"/>
      <c r="CTF994" s="81"/>
      <c r="CTG994" s="75"/>
      <c r="CTH994" s="81"/>
      <c r="CTI994" s="75"/>
      <c r="CTJ994" s="81"/>
      <c r="CTK994" s="75"/>
      <c r="CTL994" s="81"/>
      <c r="CTM994" s="75"/>
      <c r="CTN994" s="81"/>
      <c r="CTO994" s="75"/>
      <c r="CTP994" s="81"/>
      <c r="CTQ994" s="75"/>
      <c r="CTR994" s="81"/>
      <c r="CTS994" s="75"/>
      <c r="CTT994" s="81"/>
      <c r="CTU994" s="75"/>
      <c r="CTV994" s="81"/>
      <c r="CTW994" s="75"/>
      <c r="CTX994" s="81"/>
      <c r="CTY994" s="75"/>
      <c r="CTZ994" s="81"/>
      <c r="CUA994" s="75"/>
      <c r="CUB994" s="81"/>
      <c r="CUC994" s="75"/>
      <c r="CUD994" s="81"/>
      <c r="CUE994" s="75"/>
      <c r="CUF994" s="81"/>
      <c r="CUG994" s="75"/>
      <c r="CUH994" s="81"/>
      <c r="CUI994" s="75"/>
      <c r="CUJ994" s="81"/>
      <c r="CUK994" s="75"/>
      <c r="CUL994" s="81"/>
      <c r="CUM994" s="75"/>
      <c r="CUN994" s="81"/>
      <c r="CUO994" s="75"/>
      <c r="CUP994" s="81"/>
      <c r="CUQ994" s="75"/>
      <c r="CUR994" s="81"/>
      <c r="CUS994" s="75"/>
      <c r="CUT994" s="81"/>
      <c r="CUU994" s="75"/>
      <c r="CUV994" s="81"/>
      <c r="CUW994" s="75"/>
      <c r="CUX994" s="81"/>
      <c r="CUY994" s="75"/>
      <c r="CUZ994" s="81"/>
      <c r="CVA994" s="75"/>
      <c r="CVB994" s="81"/>
      <c r="CVC994" s="75"/>
      <c r="CVD994" s="81"/>
      <c r="CVE994" s="75"/>
      <c r="CVF994" s="81"/>
      <c r="CVG994" s="75"/>
      <c r="CVH994" s="81"/>
      <c r="CVI994" s="75"/>
      <c r="CVJ994" s="81"/>
      <c r="CVK994" s="75"/>
      <c r="CVL994" s="81"/>
      <c r="CVM994" s="75"/>
      <c r="CVN994" s="81"/>
      <c r="CVO994" s="75"/>
      <c r="CVP994" s="81"/>
      <c r="CVQ994" s="75"/>
      <c r="CVR994" s="81"/>
      <c r="CVS994" s="75"/>
      <c r="CVT994" s="81"/>
      <c r="CVU994" s="75"/>
      <c r="CVV994" s="81"/>
      <c r="CVW994" s="75"/>
      <c r="CVX994" s="81"/>
      <c r="CVY994" s="75"/>
      <c r="CVZ994" s="81"/>
      <c r="CWA994" s="75"/>
      <c r="CWB994" s="81"/>
      <c r="CWC994" s="75"/>
      <c r="CWD994" s="81"/>
      <c r="CWE994" s="75"/>
      <c r="CWF994" s="81"/>
      <c r="CWG994" s="75"/>
      <c r="CWH994" s="81"/>
      <c r="CWI994" s="75"/>
      <c r="CWJ994" s="81"/>
      <c r="CWK994" s="75"/>
      <c r="CWL994" s="81"/>
      <c r="CWM994" s="75"/>
      <c r="CWN994" s="81"/>
      <c r="CWO994" s="75"/>
      <c r="CWP994" s="81"/>
      <c r="CWQ994" s="75"/>
      <c r="CWR994" s="81"/>
      <c r="CWS994" s="75"/>
      <c r="CWT994" s="81"/>
      <c r="CWU994" s="75"/>
      <c r="CWV994" s="81"/>
      <c r="CWW994" s="75"/>
      <c r="CWX994" s="81"/>
      <c r="CWY994" s="75"/>
      <c r="CWZ994" s="81"/>
      <c r="CXA994" s="75"/>
      <c r="CXB994" s="81"/>
      <c r="CXC994" s="75"/>
      <c r="CXD994" s="81"/>
      <c r="CXE994" s="75"/>
      <c r="CXF994" s="81"/>
      <c r="CXG994" s="75"/>
      <c r="CXH994" s="81"/>
      <c r="CXI994" s="75"/>
      <c r="CXJ994" s="81"/>
      <c r="CXK994" s="75"/>
      <c r="CXL994" s="81"/>
      <c r="CXM994" s="75"/>
      <c r="CXN994" s="81"/>
      <c r="CXO994" s="75"/>
      <c r="CXP994" s="81"/>
      <c r="CXQ994" s="75"/>
      <c r="CXR994" s="81"/>
      <c r="CXS994" s="75"/>
      <c r="CXT994" s="81"/>
      <c r="CXU994" s="75"/>
      <c r="CXV994" s="81"/>
      <c r="CXW994" s="75"/>
      <c r="CXX994" s="81"/>
      <c r="CXY994" s="75"/>
      <c r="CXZ994" s="81"/>
      <c r="CYA994" s="75"/>
      <c r="CYB994" s="81"/>
      <c r="CYC994" s="75"/>
      <c r="CYD994" s="81"/>
      <c r="CYE994" s="75"/>
      <c r="CYF994" s="81"/>
      <c r="CYG994" s="75"/>
      <c r="CYH994" s="81"/>
      <c r="CYI994" s="75"/>
      <c r="CYJ994" s="81"/>
      <c r="CYK994" s="75"/>
      <c r="CYL994" s="81"/>
      <c r="CYM994" s="75"/>
      <c r="CYN994" s="81"/>
      <c r="CYO994" s="75"/>
      <c r="CYP994" s="81"/>
      <c r="CYQ994" s="75"/>
      <c r="CYR994" s="81"/>
      <c r="CYS994" s="75"/>
      <c r="CYT994" s="81"/>
      <c r="CYU994" s="75"/>
      <c r="CYV994" s="81"/>
      <c r="CYW994" s="75"/>
      <c r="CYX994" s="81"/>
      <c r="CYY994" s="75"/>
      <c r="CYZ994" s="81"/>
      <c r="CZA994" s="75"/>
      <c r="CZB994" s="81"/>
      <c r="CZC994" s="75"/>
      <c r="CZD994" s="81"/>
      <c r="CZE994" s="75"/>
      <c r="CZF994" s="81"/>
      <c r="CZG994" s="75"/>
      <c r="CZH994" s="81"/>
      <c r="CZI994" s="75"/>
      <c r="CZJ994" s="81"/>
      <c r="CZK994" s="75"/>
      <c r="CZL994" s="81"/>
      <c r="CZM994" s="75"/>
      <c r="CZN994" s="81"/>
      <c r="CZO994" s="75"/>
      <c r="CZP994" s="81"/>
      <c r="CZQ994" s="75"/>
      <c r="CZR994" s="81"/>
      <c r="CZS994" s="75"/>
      <c r="CZT994" s="81"/>
      <c r="CZU994" s="75"/>
      <c r="CZV994" s="81"/>
      <c r="CZW994" s="75"/>
      <c r="CZX994" s="81"/>
      <c r="CZY994" s="75"/>
      <c r="CZZ994" s="81"/>
      <c r="DAA994" s="75"/>
      <c r="DAB994" s="81"/>
      <c r="DAC994" s="75"/>
      <c r="DAD994" s="81"/>
      <c r="DAE994" s="75"/>
      <c r="DAF994" s="81"/>
      <c r="DAG994" s="75"/>
      <c r="DAH994" s="81"/>
      <c r="DAI994" s="75"/>
      <c r="DAJ994" s="81"/>
      <c r="DAK994" s="75"/>
      <c r="DAL994" s="81"/>
      <c r="DAM994" s="75"/>
      <c r="DAN994" s="81"/>
      <c r="DAO994" s="75"/>
      <c r="DAP994" s="81"/>
      <c r="DAQ994" s="75"/>
      <c r="DAR994" s="81"/>
      <c r="DAS994" s="75"/>
      <c r="DAT994" s="81"/>
      <c r="DAU994" s="75"/>
      <c r="DAV994" s="81"/>
      <c r="DAW994" s="75"/>
      <c r="DAX994" s="81"/>
      <c r="DAY994" s="75"/>
      <c r="DAZ994" s="81"/>
      <c r="DBA994" s="75"/>
      <c r="DBB994" s="81"/>
      <c r="DBC994" s="75"/>
      <c r="DBD994" s="81"/>
      <c r="DBE994" s="75"/>
      <c r="DBF994" s="81"/>
      <c r="DBG994" s="75"/>
      <c r="DBH994" s="81"/>
      <c r="DBI994" s="75"/>
      <c r="DBJ994" s="81"/>
      <c r="DBK994" s="75"/>
      <c r="DBL994" s="81"/>
      <c r="DBM994" s="75"/>
      <c r="DBN994" s="81"/>
      <c r="DBO994" s="75"/>
      <c r="DBP994" s="81"/>
      <c r="DBQ994" s="75"/>
      <c r="DBR994" s="81"/>
      <c r="DBS994" s="75"/>
      <c r="DBT994" s="81"/>
      <c r="DBU994" s="75"/>
      <c r="DBV994" s="81"/>
      <c r="DBW994" s="75"/>
      <c r="DBX994" s="81"/>
      <c r="DBY994" s="75"/>
      <c r="DBZ994" s="81"/>
      <c r="DCA994" s="75"/>
      <c r="DCB994" s="81"/>
      <c r="DCC994" s="75"/>
      <c r="DCD994" s="81"/>
      <c r="DCE994" s="75"/>
      <c r="DCF994" s="81"/>
      <c r="DCG994" s="75"/>
      <c r="DCH994" s="81"/>
      <c r="DCI994" s="75"/>
      <c r="DCJ994" s="81"/>
      <c r="DCK994" s="75"/>
      <c r="DCL994" s="81"/>
      <c r="DCM994" s="75"/>
      <c r="DCN994" s="81"/>
      <c r="DCO994" s="75"/>
      <c r="DCP994" s="81"/>
      <c r="DCQ994" s="75"/>
      <c r="DCR994" s="81"/>
      <c r="DCS994" s="75"/>
      <c r="DCT994" s="81"/>
      <c r="DCU994" s="75"/>
      <c r="DCV994" s="81"/>
      <c r="DCW994" s="75"/>
      <c r="DCX994" s="81"/>
      <c r="DCY994" s="75"/>
      <c r="DCZ994" s="81"/>
      <c r="DDA994" s="75"/>
      <c r="DDB994" s="81"/>
      <c r="DDC994" s="75"/>
      <c r="DDD994" s="81"/>
      <c r="DDE994" s="75"/>
      <c r="DDF994" s="81"/>
      <c r="DDG994" s="75"/>
      <c r="DDH994" s="81"/>
      <c r="DDI994" s="75"/>
      <c r="DDJ994" s="81"/>
      <c r="DDK994" s="75"/>
      <c r="DDL994" s="81"/>
      <c r="DDM994" s="75"/>
      <c r="DDN994" s="81"/>
      <c r="DDO994" s="75"/>
      <c r="DDP994" s="81"/>
      <c r="DDQ994" s="75"/>
      <c r="DDR994" s="81"/>
      <c r="DDS994" s="75"/>
      <c r="DDT994" s="81"/>
      <c r="DDU994" s="75"/>
      <c r="DDV994" s="81"/>
      <c r="DDW994" s="75"/>
      <c r="DDX994" s="81"/>
      <c r="DDY994" s="75"/>
      <c r="DDZ994" s="81"/>
      <c r="DEA994" s="75"/>
      <c r="DEB994" s="81"/>
      <c r="DEC994" s="75"/>
      <c r="DED994" s="81"/>
      <c r="DEE994" s="75"/>
      <c r="DEF994" s="81"/>
      <c r="DEG994" s="75"/>
      <c r="DEH994" s="81"/>
      <c r="DEI994" s="75"/>
      <c r="DEJ994" s="81"/>
      <c r="DEK994" s="75"/>
      <c r="DEL994" s="81"/>
      <c r="DEM994" s="75"/>
      <c r="DEN994" s="81"/>
      <c r="DEO994" s="75"/>
      <c r="DEP994" s="81"/>
      <c r="DEQ994" s="75"/>
      <c r="DER994" s="81"/>
      <c r="DES994" s="75"/>
      <c r="DET994" s="81"/>
      <c r="DEU994" s="75"/>
      <c r="DEV994" s="81"/>
      <c r="DEW994" s="75"/>
      <c r="DEX994" s="81"/>
      <c r="DEY994" s="75"/>
      <c r="DEZ994" s="81"/>
      <c r="DFA994" s="75"/>
      <c r="DFB994" s="81"/>
      <c r="DFC994" s="75"/>
      <c r="DFD994" s="81"/>
      <c r="DFE994" s="75"/>
      <c r="DFF994" s="81"/>
      <c r="DFG994" s="75"/>
      <c r="DFH994" s="81"/>
      <c r="DFI994" s="75"/>
      <c r="DFJ994" s="81"/>
      <c r="DFK994" s="75"/>
      <c r="DFL994" s="81"/>
      <c r="DFM994" s="75"/>
      <c r="DFN994" s="81"/>
      <c r="DFO994" s="75"/>
      <c r="DFP994" s="81"/>
      <c r="DFQ994" s="75"/>
      <c r="DFR994" s="81"/>
      <c r="DFS994" s="75"/>
      <c r="DFT994" s="81"/>
      <c r="DFU994" s="75"/>
      <c r="DFV994" s="81"/>
      <c r="DFW994" s="75"/>
      <c r="DFX994" s="81"/>
      <c r="DFY994" s="75"/>
      <c r="DFZ994" s="81"/>
      <c r="DGA994" s="75"/>
      <c r="DGB994" s="81"/>
      <c r="DGC994" s="75"/>
      <c r="DGD994" s="81"/>
      <c r="DGE994" s="75"/>
      <c r="DGF994" s="81"/>
      <c r="DGG994" s="75"/>
      <c r="DGH994" s="81"/>
      <c r="DGI994" s="75"/>
      <c r="DGJ994" s="81"/>
      <c r="DGK994" s="75"/>
      <c r="DGL994" s="81"/>
      <c r="DGM994" s="75"/>
      <c r="DGN994" s="81"/>
      <c r="DGO994" s="75"/>
      <c r="DGP994" s="81"/>
      <c r="DGQ994" s="75"/>
      <c r="DGR994" s="81"/>
      <c r="DGS994" s="75"/>
      <c r="DGT994" s="81"/>
      <c r="DGU994" s="75"/>
      <c r="DGV994" s="81"/>
      <c r="DGW994" s="75"/>
      <c r="DGX994" s="81"/>
      <c r="DGY994" s="75"/>
      <c r="DGZ994" s="81"/>
      <c r="DHA994" s="75"/>
      <c r="DHB994" s="81"/>
      <c r="DHC994" s="75"/>
      <c r="DHD994" s="81"/>
      <c r="DHE994" s="75"/>
      <c r="DHF994" s="81"/>
      <c r="DHG994" s="75"/>
      <c r="DHH994" s="81"/>
      <c r="DHI994" s="75"/>
      <c r="DHJ994" s="81"/>
      <c r="DHK994" s="75"/>
      <c r="DHL994" s="81"/>
      <c r="DHM994" s="75"/>
      <c r="DHN994" s="81"/>
      <c r="DHO994" s="75"/>
      <c r="DHP994" s="81"/>
      <c r="DHQ994" s="75"/>
      <c r="DHR994" s="81"/>
      <c r="DHS994" s="75"/>
      <c r="DHT994" s="81"/>
      <c r="DHU994" s="75"/>
      <c r="DHV994" s="81"/>
      <c r="DHW994" s="75"/>
      <c r="DHX994" s="81"/>
      <c r="DHY994" s="75"/>
      <c r="DHZ994" s="81"/>
      <c r="DIA994" s="75"/>
      <c r="DIB994" s="81"/>
      <c r="DIC994" s="75"/>
      <c r="DID994" s="81"/>
      <c r="DIE994" s="75"/>
      <c r="DIF994" s="81"/>
      <c r="DIG994" s="75"/>
      <c r="DIH994" s="81"/>
      <c r="DII994" s="75"/>
      <c r="DIJ994" s="81"/>
      <c r="DIK994" s="75"/>
      <c r="DIL994" s="81"/>
      <c r="DIM994" s="75"/>
      <c r="DIN994" s="81"/>
      <c r="DIO994" s="75"/>
      <c r="DIP994" s="81"/>
      <c r="DIQ994" s="75"/>
      <c r="DIR994" s="81"/>
      <c r="DIS994" s="75"/>
      <c r="DIT994" s="81"/>
      <c r="DIU994" s="75"/>
      <c r="DIV994" s="81"/>
      <c r="DIW994" s="75"/>
      <c r="DIX994" s="81"/>
      <c r="DIY994" s="75"/>
      <c r="DIZ994" s="81"/>
      <c r="DJA994" s="75"/>
      <c r="DJB994" s="81"/>
      <c r="DJC994" s="75"/>
      <c r="DJD994" s="81"/>
      <c r="DJE994" s="75"/>
      <c r="DJF994" s="81"/>
      <c r="DJG994" s="75"/>
      <c r="DJH994" s="81"/>
      <c r="DJI994" s="75"/>
      <c r="DJJ994" s="81"/>
      <c r="DJK994" s="75"/>
      <c r="DJL994" s="81"/>
      <c r="DJM994" s="75"/>
      <c r="DJN994" s="81"/>
      <c r="DJO994" s="75"/>
      <c r="DJP994" s="81"/>
      <c r="DJQ994" s="75"/>
      <c r="DJR994" s="81"/>
      <c r="DJS994" s="75"/>
      <c r="DJT994" s="81"/>
      <c r="DJU994" s="75"/>
      <c r="DJV994" s="81"/>
      <c r="DJW994" s="75"/>
      <c r="DJX994" s="81"/>
      <c r="DJY994" s="75"/>
      <c r="DJZ994" s="81"/>
      <c r="DKA994" s="75"/>
      <c r="DKB994" s="81"/>
      <c r="DKC994" s="75"/>
      <c r="DKD994" s="81"/>
      <c r="DKE994" s="75"/>
      <c r="DKF994" s="81"/>
      <c r="DKG994" s="75"/>
      <c r="DKH994" s="81"/>
      <c r="DKI994" s="75"/>
      <c r="DKJ994" s="81"/>
      <c r="DKK994" s="75"/>
      <c r="DKL994" s="81"/>
      <c r="DKM994" s="75"/>
      <c r="DKN994" s="81"/>
      <c r="DKO994" s="75"/>
      <c r="DKP994" s="81"/>
      <c r="DKQ994" s="75"/>
      <c r="DKR994" s="81"/>
      <c r="DKS994" s="75"/>
      <c r="DKT994" s="81"/>
      <c r="DKU994" s="75"/>
      <c r="DKV994" s="81"/>
      <c r="DKW994" s="75"/>
      <c r="DKX994" s="81"/>
      <c r="DKY994" s="75"/>
      <c r="DKZ994" s="81"/>
      <c r="DLA994" s="75"/>
      <c r="DLB994" s="81"/>
      <c r="DLC994" s="75"/>
      <c r="DLD994" s="81"/>
      <c r="DLE994" s="75"/>
      <c r="DLF994" s="81"/>
      <c r="DLG994" s="75"/>
      <c r="DLH994" s="81"/>
      <c r="DLI994" s="75"/>
      <c r="DLJ994" s="81"/>
      <c r="DLK994" s="75"/>
      <c r="DLL994" s="81"/>
      <c r="DLM994" s="75"/>
      <c r="DLN994" s="81"/>
      <c r="DLO994" s="75"/>
      <c r="DLP994" s="81"/>
      <c r="DLQ994" s="75"/>
      <c r="DLR994" s="81"/>
      <c r="DLS994" s="75"/>
      <c r="DLT994" s="81"/>
      <c r="DLU994" s="75"/>
      <c r="DLV994" s="81"/>
      <c r="DLW994" s="75"/>
      <c r="DLX994" s="81"/>
      <c r="DLY994" s="75"/>
      <c r="DLZ994" s="81"/>
      <c r="DMA994" s="75"/>
      <c r="DMB994" s="81"/>
      <c r="DMC994" s="75"/>
      <c r="DMD994" s="81"/>
      <c r="DME994" s="75"/>
      <c r="DMF994" s="81"/>
      <c r="DMG994" s="75"/>
      <c r="DMH994" s="81"/>
      <c r="DMI994" s="75"/>
      <c r="DMJ994" s="81"/>
      <c r="DMK994" s="75"/>
      <c r="DML994" s="81"/>
      <c r="DMM994" s="75"/>
      <c r="DMN994" s="81"/>
      <c r="DMO994" s="75"/>
      <c r="DMP994" s="81"/>
      <c r="DMQ994" s="75"/>
      <c r="DMR994" s="81"/>
      <c r="DMS994" s="75"/>
      <c r="DMT994" s="81"/>
      <c r="DMU994" s="75"/>
      <c r="DMV994" s="81"/>
      <c r="DMW994" s="75"/>
      <c r="DMX994" s="81"/>
      <c r="DMY994" s="75"/>
      <c r="DMZ994" s="81"/>
      <c r="DNA994" s="75"/>
      <c r="DNB994" s="81"/>
      <c r="DNC994" s="75"/>
      <c r="DND994" s="81"/>
      <c r="DNE994" s="75"/>
      <c r="DNF994" s="81"/>
      <c r="DNG994" s="75"/>
      <c r="DNH994" s="81"/>
      <c r="DNI994" s="75"/>
      <c r="DNJ994" s="81"/>
      <c r="DNK994" s="75"/>
      <c r="DNL994" s="81"/>
      <c r="DNM994" s="75"/>
      <c r="DNN994" s="81"/>
      <c r="DNO994" s="75"/>
      <c r="DNP994" s="81"/>
      <c r="DNQ994" s="75"/>
      <c r="DNR994" s="81"/>
      <c r="DNS994" s="75"/>
      <c r="DNT994" s="81"/>
      <c r="DNU994" s="75"/>
      <c r="DNV994" s="81"/>
      <c r="DNW994" s="75"/>
      <c r="DNX994" s="81"/>
      <c r="DNY994" s="75"/>
      <c r="DNZ994" s="81"/>
      <c r="DOA994" s="75"/>
      <c r="DOB994" s="81"/>
      <c r="DOC994" s="75"/>
      <c r="DOD994" s="81"/>
      <c r="DOE994" s="75"/>
      <c r="DOF994" s="81"/>
      <c r="DOG994" s="75"/>
      <c r="DOH994" s="81"/>
      <c r="DOI994" s="75"/>
      <c r="DOJ994" s="81"/>
      <c r="DOK994" s="75"/>
      <c r="DOL994" s="81"/>
      <c r="DOM994" s="75"/>
      <c r="DON994" s="81"/>
      <c r="DOO994" s="75"/>
      <c r="DOP994" s="81"/>
      <c r="DOQ994" s="75"/>
      <c r="DOR994" s="81"/>
      <c r="DOS994" s="75"/>
      <c r="DOT994" s="81"/>
      <c r="DOU994" s="75"/>
      <c r="DOV994" s="81"/>
      <c r="DOW994" s="75"/>
      <c r="DOX994" s="81"/>
      <c r="DOY994" s="75"/>
      <c r="DOZ994" s="81"/>
      <c r="DPA994" s="75"/>
      <c r="DPB994" s="81"/>
      <c r="DPC994" s="75"/>
      <c r="DPD994" s="81"/>
      <c r="DPE994" s="75"/>
      <c r="DPF994" s="81"/>
      <c r="DPG994" s="75"/>
      <c r="DPH994" s="81"/>
      <c r="DPI994" s="75"/>
      <c r="DPJ994" s="81"/>
      <c r="DPK994" s="75"/>
      <c r="DPL994" s="81"/>
      <c r="DPM994" s="75"/>
      <c r="DPN994" s="81"/>
      <c r="DPO994" s="75"/>
      <c r="DPP994" s="81"/>
      <c r="DPQ994" s="75"/>
      <c r="DPR994" s="81"/>
      <c r="DPS994" s="75"/>
      <c r="DPT994" s="81"/>
      <c r="DPU994" s="75"/>
      <c r="DPV994" s="81"/>
      <c r="DPW994" s="75"/>
      <c r="DPX994" s="81"/>
      <c r="DPY994" s="75"/>
      <c r="DPZ994" s="81"/>
      <c r="DQA994" s="75"/>
      <c r="DQB994" s="81"/>
      <c r="DQC994" s="75"/>
      <c r="DQD994" s="81"/>
      <c r="DQE994" s="75"/>
      <c r="DQF994" s="81"/>
      <c r="DQG994" s="75"/>
      <c r="DQH994" s="81"/>
      <c r="DQI994" s="75"/>
      <c r="DQJ994" s="81"/>
      <c r="DQK994" s="75"/>
      <c r="DQL994" s="81"/>
      <c r="DQM994" s="75"/>
      <c r="DQN994" s="81"/>
      <c r="DQO994" s="75"/>
      <c r="DQP994" s="81"/>
      <c r="DQQ994" s="75"/>
      <c r="DQR994" s="81"/>
      <c r="DQS994" s="75"/>
      <c r="DQT994" s="81"/>
      <c r="DQU994" s="75"/>
      <c r="DQV994" s="81"/>
      <c r="DQW994" s="75"/>
      <c r="DQX994" s="81"/>
      <c r="DQY994" s="75"/>
      <c r="DQZ994" s="81"/>
      <c r="DRA994" s="75"/>
      <c r="DRB994" s="81"/>
      <c r="DRC994" s="75"/>
      <c r="DRD994" s="81"/>
      <c r="DRE994" s="75"/>
      <c r="DRF994" s="81"/>
      <c r="DRG994" s="75"/>
      <c r="DRH994" s="81"/>
      <c r="DRI994" s="75"/>
      <c r="DRJ994" s="81"/>
      <c r="DRK994" s="75"/>
      <c r="DRL994" s="81"/>
      <c r="DRM994" s="75"/>
      <c r="DRN994" s="81"/>
      <c r="DRO994" s="75"/>
      <c r="DRP994" s="81"/>
      <c r="DRQ994" s="75"/>
      <c r="DRR994" s="81"/>
      <c r="DRS994" s="75"/>
      <c r="DRT994" s="81"/>
      <c r="DRU994" s="75"/>
      <c r="DRV994" s="81"/>
      <c r="DRW994" s="75"/>
      <c r="DRX994" s="81"/>
      <c r="DRY994" s="75"/>
      <c r="DRZ994" s="81"/>
      <c r="DSA994" s="75"/>
      <c r="DSB994" s="81"/>
      <c r="DSC994" s="75"/>
      <c r="DSD994" s="81"/>
      <c r="DSE994" s="75"/>
      <c r="DSF994" s="81"/>
      <c r="DSG994" s="75"/>
      <c r="DSH994" s="81"/>
      <c r="DSI994" s="75"/>
      <c r="DSJ994" s="81"/>
      <c r="DSK994" s="75"/>
      <c r="DSL994" s="81"/>
      <c r="DSM994" s="75"/>
      <c r="DSN994" s="81"/>
      <c r="DSO994" s="75"/>
      <c r="DSP994" s="81"/>
      <c r="DSQ994" s="75"/>
      <c r="DSR994" s="81"/>
      <c r="DSS994" s="75"/>
      <c r="DST994" s="81"/>
      <c r="DSU994" s="75"/>
      <c r="DSV994" s="81"/>
      <c r="DSW994" s="75"/>
      <c r="DSX994" s="81"/>
      <c r="DSY994" s="75"/>
      <c r="DSZ994" s="81"/>
      <c r="DTA994" s="75"/>
      <c r="DTB994" s="81"/>
      <c r="DTC994" s="75"/>
      <c r="DTD994" s="81"/>
      <c r="DTE994" s="75"/>
      <c r="DTF994" s="81"/>
      <c r="DTG994" s="75"/>
      <c r="DTH994" s="81"/>
      <c r="DTI994" s="75"/>
      <c r="DTJ994" s="81"/>
      <c r="DTK994" s="75"/>
      <c r="DTL994" s="81"/>
      <c r="DTM994" s="75"/>
      <c r="DTN994" s="81"/>
      <c r="DTO994" s="75"/>
      <c r="DTP994" s="81"/>
      <c r="DTQ994" s="75"/>
      <c r="DTR994" s="81"/>
      <c r="DTS994" s="75"/>
      <c r="DTT994" s="81"/>
      <c r="DTU994" s="75"/>
      <c r="DTV994" s="81"/>
      <c r="DTW994" s="75"/>
      <c r="DTX994" s="81"/>
      <c r="DTY994" s="75"/>
      <c r="DTZ994" s="81"/>
      <c r="DUA994" s="75"/>
      <c r="DUB994" s="81"/>
      <c r="DUC994" s="75"/>
      <c r="DUD994" s="81"/>
      <c r="DUE994" s="75"/>
      <c r="DUF994" s="81"/>
      <c r="DUG994" s="75"/>
      <c r="DUH994" s="81"/>
      <c r="DUI994" s="75"/>
      <c r="DUJ994" s="81"/>
      <c r="DUK994" s="75"/>
      <c r="DUL994" s="81"/>
      <c r="DUM994" s="75"/>
      <c r="DUN994" s="81"/>
      <c r="DUO994" s="75"/>
      <c r="DUP994" s="81"/>
      <c r="DUQ994" s="75"/>
      <c r="DUR994" s="81"/>
      <c r="DUS994" s="75"/>
      <c r="DUT994" s="81"/>
      <c r="DUU994" s="75"/>
      <c r="DUV994" s="81"/>
      <c r="DUW994" s="75"/>
      <c r="DUX994" s="81"/>
      <c r="DUY994" s="75"/>
      <c r="DUZ994" s="81"/>
      <c r="DVA994" s="75"/>
      <c r="DVB994" s="81"/>
      <c r="DVC994" s="75"/>
      <c r="DVD994" s="81"/>
      <c r="DVE994" s="75"/>
      <c r="DVF994" s="81"/>
      <c r="DVG994" s="75"/>
      <c r="DVH994" s="81"/>
      <c r="DVI994" s="75"/>
      <c r="DVJ994" s="81"/>
      <c r="DVK994" s="75"/>
      <c r="DVL994" s="81"/>
      <c r="DVM994" s="75"/>
      <c r="DVN994" s="81"/>
      <c r="DVO994" s="75"/>
      <c r="DVP994" s="81"/>
      <c r="DVQ994" s="75"/>
      <c r="DVR994" s="81"/>
      <c r="DVS994" s="75"/>
      <c r="DVT994" s="81"/>
      <c r="DVU994" s="75"/>
      <c r="DVV994" s="81"/>
      <c r="DVW994" s="75"/>
      <c r="DVX994" s="81"/>
      <c r="DVY994" s="75"/>
      <c r="DVZ994" s="81"/>
      <c r="DWA994" s="75"/>
      <c r="DWB994" s="81"/>
      <c r="DWC994" s="75"/>
      <c r="DWD994" s="81"/>
      <c r="DWE994" s="75"/>
      <c r="DWF994" s="81"/>
      <c r="DWG994" s="75"/>
      <c r="DWH994" s="81"/>
      <c r="DWI994" s="75"/>
      <c r="DWJ994" s="81"/>
      <c r="DWK994" s="75"/>
      <c r="DWL994" s="81"/>
      <c r="DWM994" s="75"/>
      <c r="DWN994" s="81"/>
      <c r="DWO994" s="75"/>
      <c r="DWP994" s="81"/>
      <c r="DWQ994" s="75"/>
      <c r="DWR994" s="81"/>
      <c r="DWS994" s="75"/>
      <c r="DWT994" s="81"/>
      <c r="DWU994" s="75"/>
      <c r="DWV994" s="81"/>
      <c r="DWW994" s="75"/>
      <c r="DWX994" s="81"/>
      <c r="DWY994" s="75"/>
      <c r="DWZ994" s="81"/>
      <c r="DXA994" s="75"/>
      <c r="DXB994" s="81"/>
      <c r="DXC994" s="75"/>
      <c r="DXD994" s="81"/>
      <c r="DXE994" s="75"/>
      <c r="DXF994" s="81"/>
      <c r="DXG994" s="75"/>
      <c r="DXH994" s="81"/>
      <c r="DXI994" s="75"/>
      <c r="DXJ994" s="81"/>
      <c r="DXK994" s="75"/>
      <c r="DXL994" s="81"/>
      <c r="DXM994" s="75"/>
      <c r="DXN994" s="81"/>
      <c r="DXO994" s="75"/>
      <c r="DXP994" s="81"/>
      <c r="DXQ994" s="75"/>
      <c r="DXR994" s="81"/>
      <c r="DXS994" s="75"/>
      <c r="DXT994" s="81"/>
      <c r="DXU994" s="75"/>
      <c r="DXV994" s="81"/>
      <c r="DXW994" s="75"/>
      <c r="DXX994" s="81"/>
      <c r="DXY994" s="75"/>
      <c r="DXZ994" s="81"/>
      <c r="DYA994" s="75"/>
      <c r="DYB994" s="81"/>
      <c r="DYC994" s="75"/>
      <c r="DYD994" s="81"/>
      <c r="DYE994" s="75"/>
      <c r="DYF994" s="81"/>
      <c r="DYG994" s="75"/>
      <c r="DYH994" s="81"/>
      <c r="DYI994" s="75"/>
      <c r="DYJ994" s="81"/>
      <c r="DYK994" s="75"/>
      <c r="DYL994" s="81"/>
      <c r="DYM994" s="75"/>
      <c r="DYN994" s="81"/>
      <c r="DYO994" s="75"/>
      <c r="DYP994" s="81"/>
      <c r="DYQ994" s="75"/>
      <c r="DYR994" s="81"/>
      <c r="DYS994" s="75"/>
      <c r="DYT994" s="81"/>
      <c r="DYU994" s="75"/>
      <c r="DYV994" s="81"/>
      <c r="DYW994" s="75"/>
      <c r="DYX994" s="81"/>
      <c r="DYY994" s="75"/>
      <c r="DYZ994" s="81"/>
      <c r="DZA994" s="75"/>
      <c r="DZB994" s="81"/>
      <c r="DZC994" s="75"/>
      <c r="DZD994" s="81"/>
      <c r="DZE994" s="75"/>
      <c r="DZF994" s="81"/>
      <c r="DZG994" s="75"/>
      <c r="DZH994" s="81"/>
      <c r="DZI994" s="75"/>
      <c r="DZJ994" s="81"/>
      <c r="DZK994" s="75"/>
      <c r="DZL994" s="81"/>
      <c r="DZM994" s="75"/>
      <c r="DZN994" s="81"/>
      <c r="DZO994" s="75"/>
      <c r="DZP994" s="81"/>
      <c r="DZQ994" s="75"/>
      <c r="DZR994" s="81"/>
      <c r="DZS994" s="75"/>
      <c r="DZT994" s="81"/>
      <c r="DZU994" s="75"/>
      <c r="DZV994" s="81"/>
      <c r="DZW994" s="75"/>
      <c r="DZX994" s="81"/>
      <c r="DZY994" s="75"/>
      <c r="DZZ994" s="81"/>
      <c r="EAA994" s="75"/>
      <c r="EAB994" s="81"/>
      <c r="EAC994" s="75"/>
      <c r="EAD994" s="81"/>
      <c r="EAE994" s="75"/>
      <c r="EAF994" s="81"/>
      <c r="EAG994" s="75"/>
      <c r="EAH994" s="81"/>
      <c r="EAI994" s="75"/>
      <c r="EAJ994" s="81"/>
      <c r="EAK994" s="75"/>
      <c r="EAL994" s="81"/>
      <c r="EAM994" s="75"/>
      <c r="EAN994" s="81"/>
      <c r="EAO994" s="75"/>
      <c r="EAP994" s="81"/>
      <c r="EAQ994" s="75"/>
      <c r="EAR994" s="81"/>
      <c r="EAS994" s="75"/>
      <c r="EAT994" s="81"/>
      <c r="EAU994" s="75"/>
      <c r="EAV994" s="81"/>
      <c r="EAW994" s="75"/>
      <c r="EAX994" s="81"/>
      <c r="EAY994" s="75"/>
      <c r="EAZ994" s="81"/>
      <c r="EBA994" s="75"/>
      <c r="EBB994" s="81"/>
      <c r="EBC994" s="75"/>
      <c r="EBD994" s="81"/>
      <c r="EBE994" s="75"/>
      <c r="EBF994" s="81"/>
      <c r="EBG994" s="75"/>
      <c r="EBH994" s="81"/>
      <c r="EBI994" s="75"/>
      <c r="EBJ994" s="81"/>
      <c r="EBK994" s="75"/>
      <c r="EBL994" s="81"/>
      <c r="EBM994" s="75"/>
      <c r="EBN994" s="81"/>
      <c r="EBO994" s="75"/>
      <c r="EBP994" s="81"/>
      <c r="EBQ994" s="75"/>
      <c r="EBR994" s="81"/>
      <c r="EBS994" s="75"/>
      <c r="EBT994" s="81"/>
      <c r="EBU994" s="75"/>
      <c r="EBV994" s="81"/>
      <c r="EBW994" s="75"/>
      <c r="EBX994" s="81"/>
      <c r="EBY994" s="75"/>
      <c r="EBZ994" s="81"/>
      <c r="ECA994" s="75"/>
      <c r="ECB994" s="81"/>
      <c r="ECC994" s="75"/>
      <c r="ECD994" s="81"/>
      <c r="ECE994" s="75"/>
      <c r="ECF994" s="81"/>
      <c r="ECG994" s="75"/>
      <c r="ECH994" s="81"/>
      <c r="ECI994" s="75"/>
      <c r="ECJ994" s="81"/>
      <c r="ECK994" s="75"/>
      <c r="ECL994" s="81"/>
      <c r="ECM994" s="75"/>
      <c r="ECN994" s="81"/>
      <c r="ECO994" s="75"/>
      <c r="ECP994" s="81"/>
      <c r="ECQ994" s="75"/>
      <c r="ECR994" s="81"/>
      <c r="ECS994" s="75"/>
      <c r="ECT994" s="81"/>
      <c r="ECU994" s="75"/>
      <c r="ECV994" s="81"/>
      <c r="ECW994" s="75"/>
      <c r="ECX994" s="81"/>
      <c r="ECY994" s="75"/>
      <c r="ECZ994" s="81"/>
      <c r="EDA994" s="75"/>
      <c r="EDB994" s="81"/>
      <c r="EDC994" s="75"/>
      <c r="EDD994" s="81"/>
      <c r="EDE994" s="75"/>
      <c r="EDF994" s="81"/>
      <c r="EDG994" s="75"/>
      <c r="EDH994" s="81"/>
      <c r="EDI994" s="75"/>
      <c r="EDJ994" s="81"/>
      <c r="EDK994" s="75"/>
      <c r="EDL994" s="81"/>
      <c r="EDM994" s="75"/>
      <c r="EDN994" s="81"/>
      <c r="EDO994" s="75"/>
      <c r="EDP994" s="81"/>
      <c r="EDQ994" s="75"/>
      <c r="EDR994" s="81"/>
      <c r="EDS994" s="75"/>
      <c r="EDT994" s="81"/>
      <c r="EDU994" s="75"/>
      <c r="EDV994" s="81"/>
      <c r="EDW994" s="75"/>
      <c r="EDX994" s="81"/>
      <c r="EDY994" s="75"/>
      <c r="EDZ994" s="81"/>
      <c r="EEA994" s="75"/>
      <c r="EEB994" s="81"/>
      <c r="EEC994" s="75"/>
      <c r="EED994" s="81"/>
      <c r="EEE994" s="75"/>
      <c r="EEF994" s="81"/>
      <c r="EEG994" s="75"/>
      <c r="EEH994" s="81"/>
      <c r="EEI994" s="75"/>
      <c r="EEJ994" s="81"/>
      <c r="EEK994" s="75"/>
      <c r="EEL994" s="81"/>
      <c r="EEM994" s="75"/>
      <c r="EEN994" s="81"/>
      <c r="EEO994" s="75"/>
      <c r="EEP994" s="81"/>
      <c r="EEQ994" s="75"/>
      <c r="EER994" s="81"/>
      <c r="EES994" s="75"/>
      <c r="EET994" s="81"/>
      <c r="EEU994" s="75"/>
      <c r="EEV994" s="81"/>
      <c r="EEW994" s="75"/>
      <c r="EEX994" s="81"/>
      <c r="EEY994" s="75"/>
      <c r="EEZ994" s="81"/>
      <c r="EFA994" s="75"/>
      <c r="EFB994" s="81"/>
      <c r="EFC994" s="75"/>
      <c r="EFD994" s="81"/>
      <c r="EFE994" s="75"/>
      <c r="EFF994" s="81"/>
      <c r="EFG994" s="75"/>
      <c r="EFH994" s="81"/>
      <c r="EFI994" s="75"/>
      <c r="EFJ994" s="81"/>
      <c r="EFK994" s="75"/>
      <c r="EFL994" s="81"/>
      <c r="EFM994" s="75"/>
      <c r="EFN994" s="81"/>
      <c r="EFO994" s="75"/>
      <c r="EFP994" s="81"/>
      <c r="EFQ994" s="75"/>
      <c r="EFR994" s="81"/>
      <c r="EFS994" s="75"/>
      <c r="EFT994" s="81"/>
      <c r="EFU994" s="75"/>
      <c r="EFV994" s="81"/>
      <c r="EFW994" s="75"/>
      <c r="EFX994" s="81"/>
      <c r="EFY994" s="75"/>
      <c r="EFZ994" s="81"/>
      <c r="EGA994" s="75"/>
      <c r="EGB994" s="81"/>
      <c r="EGC994" s="75"/>
      <c r="EGD994" s="81"/>
      <c r="EGE994" s="75"/>
      <c r="EGF994" s="81"/>
      <c r="EGG994" s="75"/>
      <c r="EGH994" s="81"/>
      <c r="EGI994" s="75"/>
      <c r="EGJ994" s="81"/>
      <c r="EGK994" s="75"/>
      <c r="EGL994" s="81"/>
      <c r="EGM994" s="75"/>
      <c r="EGN994" s="81"/>
      <c r="EGO994" s="75"/>
      <c r="EGP994" s="81"/>
      <c r="EGQ994" s="75"/>
      <c r="EGR994" s="81"/>
      <c r="EGS994" s="75"/>
      <c r="EGT994" s="81"/>
      <c r="EGU994" s="75"/>
      <c r="EGV994" s="81"/>
      <c r="EGW994" s="75"/>
      <c r="EGX994" s="81"/>
      <c r="EGY994" s="75"/>
      <c r="EGZ994" s="81"/>
      <c r="EHA994" s="75"/>
      <c r="EHB994" s="81"/>
      <c r="EHC994" s="75"/>
      <c r="EHD994" s="81"/>
      <c r="EHE994" s="75"/>
      <c r="EHF994" s="81"/>
      <c r="EHG994" s="75"/>
      <c r="EHH994" s="81"/>
      <c r="EHI994" s="75"/>
      <c r="EHJ994" s="81"/>
      <c r="EHK994" s="75"/>
      <c r="EHL994" s="81"/>
      <c r="EHM994" s="75"/>
      <c r="EHN994" s="81"/>
      <c r="EHO994" s="75"/>
      <c r="EHP994" s="81"/>
      <c r="EHQ994" s="75"/>
      <c r="EHR994" s="81"/>
      <c r="EHS994" s="75"/>
      <c r="EHT994" s="81"/>
      <c r="EHU994" s="75"/>
      <c r="EHV994" s="81"/>
      <c r="EHW994" s="75"/>
      <c r="EHX994" s="81"/>
      <c r="EHY994" s="75"/>
      <c r="EHZ994" s="81"/>
      <c r="EIA994" s="75"/>
      <c r="EIB994" s="81"/>
      <c r="EIC994" s="75"/>
      <c r="EID994" s="81"/>
      <c r="EIE994" s="75"/>
      <c r="EIF994" s="81"/>
      <c r="EIG994" s="75"/>
      <c r="EIH994" s="81"/>
      <c r="EII994" s="75"/>
      <c r="EIJ994" s="81"/>
      <c r="EIK994" s="75"/>
      <c r="EIL994" s="81"/>
      <c r="EIM994" s="75"/>
      <c r="EIN994" s="81"/>
      <c r="EIO994" s="75"/>
      <c r="EIP994" s="81"/>
      <c r="EIQ994" s="75"/>
      <c r="EIR994" s="81"/>
      <c r="EIS994" s="75"/>
      <c r="EIT994" s="81"/>
      <c r="EIU994" s="75"/>
      <c r="EIV994" s="81"/>
      <c r="EIW994" s="75"/>
      <c r="EIX994" s="81"/>
      <c r="EIY994" s="75"/>
      <c r="EIZ994" s="81"/>
      <c r="EJA994" s="75"/>
      <c r="EJB994" s="81"/>
      <c r="EJC994" s="75"/>
      <c r="EJD994" s="81"/>
      <c r="EJE994" s="75"/>
      <c r="EJF994" s="81"/>
      <c r="EJG994" s="75"/>
      <c r="EJH994" s="81"/>
      <c r="EJI994" s="75"/>
      <c r="EJJ994" s="81"/>
      <c r="EJK994" s="75"/>
      <c r="EJL994" s="81"/>
      <c r="EJM994" s="75"/>
      <c r="EJN994" s="81"/>
      <c r="EJO994" s="75"/>
      <c r="EJP994" s="81"/>
      <c r="EJQ994" s="75"/>
      <c r="EJR994" s="81"/>
      <c r="EJS994" s="75"/>
      <c r="EJT994" s="81"/>
      <c r="EJU994" s="75"/>
      <c r="EJV994" s="81"/>
      <c r="EJW994" s="75"/>
      <c r="EJX994" s="81"/>
      <c r="EJY994" s="75"/>
      <c r="EJZ994" s="81"/>
      <c r="EKA994" s="75"/>
      <c r="EKB994" s="81"/>
      <c r="EKC994" s="75"/>
      <c r="EKD994" s="81"/>
      <c r="EKE994" s="75"/>
      <c r="EKF994" s="81"/>
      <c r="EKG994" s="75"/>
      <c r="EKH994" s="81"/>
      <c r="EKI994" s="75"/>
      <c r="EKJ994" s="81"/>
      <c r="EKK994" s="75"/>
      <c r="EKL994" s="81"/>
      <c r="EKM994" s="75"/>
      <c r="EKN994" s="81"/>
      <c r="EKO994" s="75"/>
      <c r="EKP994" s="81"/>
      <c r="EKQ994" s="75"/>
      <c r="EKR994" s="81"/>
      <c r="EKS994" s="75"/>
      <c r="EKT994" s="81"/>
      <c r="EKU994" s="75"/>
      <c r="EKV994" s="81"/>
      <c r="EKW994" s="75"/>
      <c r="EKX994" s="81"/>
      <c r="EKY994" s="75"/>
      <c r="EKZ994" s="81"/>
      <c r="ELA994" s="75"/>
      <c r="ELB994" s="81"/>
      <c r="ELC994" s="75"/>
      <c r="ELD994" s="81"/>
      <c r="ELE994" s="75"/>
      <c r="ELF994" s="81"/>
      <c r="ELG994" s="75"/>
      <c r="ELH994" s="81"/>
      <c r="ELI994" s="75"/>
      <c r="ELJ994" s="81"/>
      <c r="ELK994" s="75"/>
      <c r="ELL994" s="81"/>
      <c r="ELM994" s="75"/>
      <c r="ELN994" s="81"/>
      <c r="ELO994" s="75"/>
      <c r="ELP994" s="81"/>
      <c r="ELQ994" s="75"/>
      <c r="ELR994" s="81"/>
      <c r="ELS994" s="75"/>
      <c r="ELT994" s="81"/>
      <c r="ELU994" s="75"/>
      <c r="ELV994" s="81"/>
      <c r="ELW994" s="75"/>
      <c r="ELX994" s="81"/>
      <c r="ELY994" s="75"/>
      <c r="ELZ994" s="81"/>
      <c r="EMA994" s="75"/>
      <c r="EMB994" s="81"/>
      <c r="EMC994" s="75"/>
      <c r="EMD994" s="81"/>
      <c r="EME994" s="75"/>
      <c r="EMF994" s="81"/>
      <c r="EMG994" s="75"/>
      <c r="EMH994" s="81"/>
      <c r="EMI994" s="75"/>
      <c r="EMJ994" s="81"/>
      <c r="EMK994" s="75"/>
      <c r="EML994" s="81"/>
      <c r="EMM994" s="75"/>
      <c r="EMN994" s="81"/>
      <c r="EMO994" s="75"/>
      <c r="EMP994" s="81"/>
      <c r="EMQ994" s="75"/>
      <c r="EMR994" s="81"/>
      <c r="EMS994" s="75"/>
      <c r="EMT994" s="81"/>
      <c r="EMU994" s="75"/>
      <c r="EMV994" s="81"/>
      <c r="EMW994" s="75"/>
      <c r="EMX994" s="81"/>
      <c r="EMY994" s="75"/>
      <c r="EMZ994" s="81"/>
      <c r="ENA994" s="75"/>
      <c r="ENB994" s="81"/>
      <c r="ENC994" s="75"/>
      <c r="END994" s="81"/>
      <c r="ENE994" s="75"/>
      <c r="ENF994" s="81"/>
      <c r="ENG994" s="75"/>
      <c r="ENH994" s="81"/>
      <c r="ENI994" s="75"/>
      <c r="ENJ994" s="81"/>
      <c r="ENK994" s="75"/>
      <c r="ENL994" s="81"/>
      <c r="ENM994" s="75"/>
      <c r="ENN994" s="81"/>
      <c r="ENO994" s="75"/>
      <c r="ENP994" s="81"/>
      <c r="ENQ994" s="75"/>
      <c r="ENR994" s="81"/>
      <c r="ENS994" s="75"/>
      <c r="ENT994" s="81"/>
      <c r="ENU994" s="75"/>
      <c r="ENV994" s="81"/>
      <c r="ENW994" s="75"/>
      <c r="ENX994" s="81"/>
      <c r="ENY994" s="75"/>
      <c r="ENZ994" s="81"/>
      <c r="EOA994" s="75"/>
      <c r="EOB994" s="81"/>
      <c r="EOC994" s="75"/>
      <c r="EOD994" s="81"/>
      <c r="EOE994" s="75"/>
      <c r="EOF994" s="81"/>
      <c r="EOG994" s="75"/>
      <c r="EOH994" s="81"/>
      <c r="EOI994" s="75"/>
      <c r="EOJ994" s="81"/>
      <c r="EOK994" s="75"/>
      <c r="EOL994" s="81"/>
      <c r="EOM994" s="75"/>
      <c r="EON994" s="81"/>
      <c r="EOO994" s="75"/>
      <c r="EOP994" s="81"/>
      <c r="EOQ994" s="75"/>
      <c r="EOR994" s="81"/>
      <c r="EOS994" s="75"/>
      <c r="EOT994" s="81"/>
      <c r="EOU994" s="75"/>
      <c r="EOV994" s="81"/>
      <c r="EOW994" s="75"/>
      <c r="EOX994" s="81"/>
      <c r="EOY994" s="75"/>
      <c r="EOZ994" s="81"/>
      <c r="EPA994" s="75"/>
      <c r="EPB994" s="81"/>
      <c r="EPC994" s="75"/>
      <c r="EPD994" s="81"/>
      <c r="EPE994" s="75"/>
      <c r="EPF994" s="81"/>
      <c r="EPG994" s="75"/>
      <c r="EPH994" s="81"/>
      <c r="EPI994" s="75"/>
      <c r="EPJ994" s="81"/>
      <c r="EPK994" s="75"/>
      <c r="EPL994" s="81"/>
      <c r="EPM994" s="75"/>
      <c r="EPN994" s="81"/>
      <c r="EPO994" s="75"/>
      <c r="EPP994" s="81"/>
      <c r="EPQ994" s="75"/>
      <c r="EPR994" s="81"/>
      <c r="EPS994" s="75"/>
      <c r="EPT994" s="81"/>
      <c r="EPU994" s="75"/>
      <c r="EPV994" s="81"/>
      <c r="EPW994" s="75"/>
      <c r="EPX994" s="81"/>
      <c r="EPY994" s="75"/>
      <c r="EPZ994" s="81"/>
      <c r="EQA994" s="75"/>
      <c r="EQB994" s="81"/>
      <c r="EQC994" s="75"/>
      <c r="EQD994" s="81"/>
      <c r="EQE994" s="75"/>
      <c r="EQF994" s="81"/>
      <c r="EQG994" s="75"/>
      <c r="EQH994" s="81"/>
      <c r="EQI994" s="75"/>
      <c r="EQJ994" s="81"/>
      <c r="EQK994" s="75"/>
      <c r="EQL994" s="81"/>
      <c r="EQM994" s="75"/>
      <c r="EQN994" s="81"/>
      <c r="EQO994" s="75"/>
      <c r="EQP994" s="81"/>
      <c r="EQQ994" s="75"/>
      <c r="EQR994" s="81"/>
      <c r="EQS994" s="75"/>
      <c r="EQT994" s="81"/>
      <c r="EQU994" s="75"/>
      <c r="EQV994" s="81"/>
      <c r="EQW994" s="75"/>
      <c r="EQX994" s="81"/>
      <c r="EQY994" s="75"/>
      <c r="EQZ994" s="81"/>
      <c r="ERA994" s="75"/>
      <c r="ERB994" s="81"/>
      <c r="ERC994" s="75"/>
      <c r="ERD994" s="81"/>
      <c r="ERE994" s="75"/>
      <c r="ERF994" s="81"/>
      <c r="ERG994" s="75"/>
      <c r="ERH994" s="81"/>
      <c r="ERI994" s="75"/>
      <c r="ERJ994" s="81"/>
      <c r="ERK994" s="75"/>
      <c r="ERL994" s="81"/>
      <c r="ERM994" s="75"/>
      <c r="ERN994" s="81"/>
      <c r="ERO994" s="75"/>
      <c r="ERP994" s="81"/>
      <c r="ERQ994" s="75"/>
      <c r="ERR994" s="81"/>
      <c r="ERS994" s="75"/>
      <c r="ERT994" s="81"/>
      <c r="ERU994" s="75"/>
      <c r="ERV994" s="81"/>
      <c r="ERW994" s="75"/>
      <c r="ERX994" s="81"/>
      <c r="ERY994" s="75"/>
      <c r="ERZ994" s="81"/>
      <c r="ESA994" s="75"/>
      <c r="ESB994" s="81"/>
      <c r="ESC994" s="75"/>
      <c r="ESD994" s="81"/>
      <c r="ESE994" s="75"/>
      <c r="ESF994" s="81"/>
      <c r="ESG994" s="75"/>
      <c r="ESH994" s="81"/>
      <c r="ESI994" s="75"/>
      <c r="ESJ994" s="81"/>
      <c r="ESK994" s="75"/>
      <c r="ESL994" s="81"/>
      <c r="ESM994" s="75"/>
      <c r="ESN994" s="81"/>
      <c r="ESO994" s="75"/>
      <c r="ESP994" s="81"/>
      <c r="ESQ994" s="75"/>
      <c r="ESR994" s="81"/>
      <c r="ESS994" s="75"/>
      <c r="EST994" s="81"/>
      <c r="ESU994" s="75"/>
      <c r="ESV994" s="81"/>
      <c r="ESW994" s="75"/>
      <c r="ESX994" s="81"/>
      <c r="ESY994" s="75"/>
      <c r="ESZ994" s="81"/>
      <c r="ETA994" s="75"/>
      <c r="ETB994" s="81"/>
      <c r="ETC994" s="75"/>
      <c r="ETD994" s="81"/>
      <c r="ETE994" s="75"/>
      <c r="ETF994" s="81"/>
      <c r="ETG994" s="75"/>
      <c r="ETH994" s="81"/>
      <c r="ETI994" s="75"/>
      <c r="ETJ994" s="81"/>
      <c r="ETK994" s="75"/>
      <c r="ETL994" s="81"/>
      <c r="ETM994" s="75"/>
      <c r="ETN994" s="81"/>
      <c r="ETO994" s="75"/>
      <c r="ETP994" s="81"/>
      <c r="ETQ994" s="75"/>
      <c r="ETR994" s="81"/>
      <c r="ETS994" s="75"/>
      <c r="ETT994" s="81"/>
      <c r="ETU994" s="75"/>
      <c r="ETV994" s="81"/>
      <c r="ETW994" s="75"/>
      <c r="ETX994" s="81"/>
      <c r="ETY994" s="75"/>
      <c r="ETZ994" s="81"/>
      <c r="EUA994" s="75"/>
      <c r="EUB994" s="81"/>
      <c r="EUC994" s="75"/>
      <c r="EUD994" s="81"/>
      <c r="EUE994" s="75"/>
      <c r="EUF994" s="81"/>
      <c r="EUG994" s="75"/>
      <c r="EUH994" s="81"/>
      <c r="EUI994" s="75"/>
      <c r="EUJ994" s="81"/>
      <c r="EUK994" s="75"/>
      <c r="EUL994" s="81"/>
      <c r="EUM994" s="75"/>
      <c r="EUN994" s="81"/>
      <c r="EUO994" s="75"/>
      <c r="EUP994" s="81"/>
      <c r="EUQ994" s="75"/>
      <c r="EUR994" s="81"/>
      <c r="EUS994" s="75"/>
      <c r="EUT994" s="81"/>
      <c r="EUU994" s="75"/>
      <c r="EUV994" s="81"/>
      <c r="EUW994" s="75"/>
      <c r="EUX994" s="81"/>
      <c r="EUY994" s="75"/>
      <c r="EUZ994" s="81"/>
      <c r="EVA994" s="75"/>
      <c r="EVB994" s="81"/>
      <c r="EVC994" s="75"/>
      <c r="EVD994" s="81"/>
      <c r="EVE994" s="75"/>
      <c r="EVF994" s="81"/>
      <c r="EVG994" s="75"/>
      <c r="EVH994" s="81"/>
      <c r="EVI994" s="75"/>
      <c r="EVJ994" s="81"/>
      <c r="EVK994" s="75"/>
      <c r="EVL994" s="81"/>
      <c r="EVM994" s="75"/>
      <c r="EVN994" s="81"/>
      <c r="EVO994" s="75"/>
      <c r="EVP994" s="81"/>
      <c r="EVQ994" s="75"/>
      <c r="EVR994" s="81"/>
      <c r="EVS994" s="75"/>
      <c r="EVT994" s="81"/>
      <c r="EVU994" s="75"/>
      <c r="EVV994" s="81"/>
      <c r="EVW994" s="75"/>
      <c r="EVX994" s="81"/>
      <c r="EVY994" s="75"/>
      <c r="EVZ994" s="81"/>
      <c r="EWA994" s="75"/>
      <c r="EWB994" s="81"/>
      <c r="EWC994" s="75"/>
      <c r="EWD994" s="81"/>
      <c r="EWE994" s="75"/>
      <c r="EWF994" s="81"/>
      <c r="EWG994" s="75"/>
      <c r="EWH994" s="81"/>
      <c r="EWI994" s="75"/>
      <c r="EWJ994" s="81"/>
      <c r="EWK994" s="75"/>
      <c r="EWL994" s="81"/>
      <c r="EWM994" s="75"/>
      <c r="EWN994" s="81"/>
      <c r="EWO994" s="75"/>
      <c r="EWP994" s="81"/>
      <c r="EWQ994" s="75"/>
      <c r="EWR994" s="81"/>
      <c r="EWS994" s="75"/>
      <c r="EWT994" s="81"/>
      <c r="EWU994" s="75"/>
      <c r="EWV994" s="81"/>
      <c r="EWW994" s="75"/>
      <c r="EWX994" s="81"/>
      <c r="EWY994" s="75"/>
      <c r="EWZ994" s="81"/>
      <c r="EXA994" s="75"/>
      <c r="EXB994" s="81"/>
      <c r="EXC994" s="75"/>
      <c r="EXD994" s="81"/>
      <c r="EXE994" s="75"/>
      <c r="EXF994" s="81"/>
      <c r="EXG994" s="75"/>
      <c r="EXH994" s="81"/>
      <c r="EXI994" s="75"/>
      <c r="EXJ994" s="81"/>
      <c r="EXK994" s="75"/>
      <c r="EXL994" s="81"/>
      <c r="EXM994" s="75"/>
      <c r="EXN994" s="81"/>
      <c r="EXO994" s="75"/>
      <c r="EXP994" s="81"/>
      <c r="EXQ994" s="75"/>
      <c r="EXR994" s="81"/>
      <c r="EXS994" s="75"/>
      <c r="EXT994" s="81"/>
      <c r="EXU994" s="75"/>
      <c r="EXV994" s="81"/>
      <c r="EXW994" s="75"/>
      <c r="EXX994" s="81"/>
      <c r="EXY994" s="75"/>
      <c r="EXZ994" s="81"/>
      <c r="EYA994" s="75"/>
      <c r="EYB994" s="81"/>
      <c r="EYC994" s="75"/>
      <c r="EYD994" s="81"/>
      <c r="EYE994" s="75"/>
      <c r="EYF994" s="81"/>
      <c r="EYG994" s="75"/>
      <c r="EYH994" s="81"/>
      <c r="EYI994" s="75"/>
      <c r="EYJ994" s="81"/>
      <c r="EYK994" s="75"/>
      <c r="EYL994" s="81"/>
      <c r="EYM994" s="75"/>
      <c r="EYN994" s="81"/>
      <c r="EYO994" s="75"/>
      <c r="EYP994" s="81"/>
      <c r="EYQ994" s="75"/>
      <c r="EYR994" s="81"/>
      <c r="EYS994" s="75"/>
      <c r="EYT994" s="81"/>
      <c r="EYU994" s="75"/>
      <c r="EYV994" s="81"/>
      <c r="EYW994" s="75"/>
      <c r="EYX994" s="81"/>
      <c r="EYY994" s="75"/>
      <c r="EYZ994" s="81"/>
      <c r="EZA994" s="75"/>
      <c r="EZB994" s="81"/>
      <c r="EZC994" s="75"/>
      <c r="EZD994" s="81"/>
      <c r="EZE994" s="75"/>
      <c r="EZF994" s="81"/>
      <c r="EZG994" s="75"/>
      <c r="EZH994" s="81"/>
      <c r="EZI994" s="75"/>
      <c r="EZJ994" s="81"/>
      <c r="EZK994" s="75"/>
      <c r="EZL994" s="81"/>
      <c r="EZM994" s="75"/>
      <c r="EZN994" s="81"/>
      <c r="EZO994" s="75"/>
      <c r="EZP994" s="81"/>
      <c r="EZQ994" s="75"/>
      <c r="EZR994" s="81"/>
      <c r="EZS994" s="75"/>
      <c r="EZT994" s="81"/>
      <c r="EZU994" s="75"/>
      <c r="EZV994" s="81"/>
      <c r="EZW994" s="75"/>
      <c r="EZX994" s="81"/>
      <c r="EZY994" s="75"/>
      <c r="EZZ994" s="81"/>
      <c r="FAA994" s="75"/>
      <c r="FAB994" s="81"/>
      <c r="FAC994" s="75"/>
      <c r="FAD994" s="81"/>
      <c r="FAE994" s="75"/>
      <c r="FAF994" s="81"/>
      <c r="FAG994" s="75"/>
      <c r="FAH994" s="81"/>
      <c r="FAI994" s="75"/>
      <c r="FAJ994" s="81"/>
      <c r="FAK994" s="75"/>
      <c r="FAL994" s="81"/>
      <c r="FAM994" s="75"/>
      <c r="FAN994" s="81"/>
      <c r="FAO994" s="75"/>
      <c r="FAP994" s="81"/>
      <c r="FAQ994" s="75"/>
      <c r="FAR994" s="81"/>
      <c r="FAS994" s="75"/>
      <c r="FAT994" s="81"/>
      <c r="FAU994" s="75"/>
      <c r="FAV994" s="81"/>
      <c r="FAW994" s="75"/>
      <c r="FAX994" s="81"/>
      <c r="FAY994" s="75"/>
      <c r="FAZ994" s="81"/>
      <c r="FBA994" s="75"/>
      <c r="FBB994" s="81"/>
      <c r="FBC994" s="75"/>
      <c r="FBD994" s="81"/>
      <c r="FBE994" s="75"/>
      <c r="FBF994" s="81"/>
      <c r="FBG994" s="75"/>
      <c r="FBH994" s="81"/>
      <c r="FBI994" s="75"/>
      <c r="FBJ994" s="81"/>
      <c r="FBK994" s="75"/>
      <c r="FBL994" s="81"/>
      <c r="FBM994" s="75"/>
      <c r="FBN994" s="81"/>
      <c r="FBO994" s="75"/>
      <c r="FBP994" s="81"/>
      <c r="FBQ994" s="75"/>
      <c r="FBR994" s="81"/>
      <c r="FBS994" s="75"/>
      <c r="FBT994" s="81"/>
      <c r="FBU994" s="75"/>
      <c r="FBV994" s="81"/>
      <c r="FBW994" s="75"/>
      <c r="FBX994" s="81"/>
      <c r="FBY994" s="75"/>
      <c r="FBZ994" s="81"/>
      <c r="FCA994" s="75"/>
      <c r="FCB994" s="81"/>
      <c r="FCC994" s="75"/>
      <c r="FCD994" s="81"/>
      <c r="FCE994" s="75"/>
      <c r="FCF994" s="81"/>
      <c r="FCG994" s="75"/>
      <c r="FCH994" s="81"/>
      <c r="FCI994" s="75"/>
      <c r="FCJ994" s="81"/>
      <c r="FCK994" s="75"/>
      <c r="FCL994" s="81"/>
      <c r="FCM994" s="75"/>
      <c r="FCN994" s="81"/>
      <c r="FCO994" s="75"/>
      <c r="FCP994" s="81"/>
      <c r="FCQ994" s="75"/>
      <c r="FCR994" s="81"/>
      <c r="FCS994" s="75"/>
      <c r="FCT994" s="81"/>
      <c r="FCU994" s="75"/>
      <c r="FCV994" s="81"/>
      <c r="FCW994" s="75"/>
      <c r="FCX994" s="81"/>
      <c r="FCY994" s="75"/>
      <c r="FCZ994" s="81"/>
      <c r="FDA994" s="75"/>
      <c r="FDB994" s="81"/>
      <c r="FDC994" s="75"/>
      <c r="FDD994" s="81"/>
      <c r="FDE994" s="75"/>
      <c r="FDF994" s="81"/>
      <c r="FDG994" s="75"/>
      <c r="FDH994" s="81"/>
      <c r="FDI994" s="75"/>
      <c r="FDJ994" s="81"/>
      <c r="FDK994" s="75"/>
      <c r="FDL994" s="81"/>
      <c r="FDM994" s="75"/>
      <c r="FDN994" s="81"/>
      <c r="FDO994" s="75"/>
      <c r="FDP994" s="81"/>
      <c r="FDQ994" s="75"/>
      <c r="FDR994" s="81"/>
      <c r="FDS994" s="75"/>
      <c r="FDT994" s="81"/>
      <c r="FDU994" s="75"/>
      <c r="FDV994" s="81"/>
      <c r="FDW994" s="75"/>
      <c r="FDX994" s="81"/>
      <c r="FDY994" s="75"/>
      <c r="FDZ994" s="81"/>
      <c r="FEA994" s="75"/>
      <c r="FEB994" s="81"/>
      <c r="FEC994" s="75"/>
      <c r="FED994" s="81"/>
      <c r="FEE994" s="75"/>
      <c r="FEF994" s="81"/>
      <c r="FEG994" s="75"/>
      <c r="FEH994" s="81"/>
      <c r="FEI994" s="75"/>
      <c r="FEJ994" s="81"/>
      <c r="FEK994" s="75"/>
      <c r="FEL994" s="81"/>
      <c r="FEM994" s="75"/>
      <c r="FEN994" s="81"/>
      <c r="FEO994" s="75"/>
      <c r="FEP994" s="81"/>
      <c r="FEQ994" s="75"/>
      <c r="FER994" s="81"/>
      <c r="FES994" s="75"/>
      <c r="FET994" s="81"/>
      <c r="FEU994" s="75"/>
      <c r="FEV994" s="81"/>
      <c r="FEW994" s="75"/>
      <c r="FEX994" s="81"/>
      <c r="FEY994" s="75"/>
      <c r="FEZ994" s="81"/>
      <c r="FFA994" s="75"/>
      <c r="FFB994" s="81"/>
      <c r="FFC994" s="75"/>
      <c r="FFD994" s="81"/>
      <c r="FFE994" s="75"/>
      <c r="FFF994" s="81"/>
      <c r="FFG994" s="75"/>
      <c r="FFH994" s="81"/>
      <c r="FFI994" s="75"/>
      <c r="FFJ994" s="81"/>
      <c r="FFK994" s="75"/>
      <c r="FFL994" s="81"/>
      <c r="FFM994" s="75"/>
      <c r="FFN994" s="81"/>
      <c r="FFO994" s="75"/>
      <c r="FFP994" s="81"/>
      <c r="FFQ994" s="75"/>
      <c r="FFR994" s="81"/>
      <c r="FFS994" s="75"/>
      <c r="FFT994" s="81"/>
      <c r="FFU994" s="75"/>
      <c r="FFV994" s="81"/>
      <c r="FFW994" s="75"/>
      <c r="FFX994" s="81"/>
      <c r="FFY994" s="75"/>
      <c r="FFZ994" s="81"/>
      <c r="FGA994" s="75"/>
      <c r="FGB994" s="81"/>
      <c r="FGC994" s="75"/>
      <c r="FGD994" s="81"/>
      <c r="FGE994" s="75"/>
      <c r="FGF994" s="81"/>
      <c r="FGG994" s="75"/>
      <c r="FGH994" s="81"/>
      <c r="FGI994" s="75"/>
      <c r="FGJ994" s="81"/>
      <c r="FGK994" s="75"/>
      <c r="FGL994" s="81"/>
      <c r="FGM994" s="75"/>
      <c r="FGN994" s="81"/>
      <c r="FGO994" s="75"/>
      <c r="FGP994" s="81"/>
      <c r="FGQ994" s="75"/>
      <c r="FGR994" s="81"/>
      <c r="FGS994" s="75"/>
      <c r="FGT994" s="81"/>
      <c r="FGU994" s="75"/>
      <c r="FGV994" s="81"/>
      <c r="FGW994" s="75"/>
      <c r="FGX994" s="81"/>
      <c r="FGY994" s="75"/>
      <c r="FGZ994" s="81"/>
      <c r="FHA994" s="75"/>
      <c r="FHB994" s="81"/>
      <c r="FHC994" s="75"/>
      <c r="FHD994" s="81"/>
      <c r="FHE994" s="75"/>
      <c r="FHF994" s="81"/>
      <c r="FHG994" s="75"/>
      <c r="FHH994" s="81"/>
      <c r="FHI994" s="75"/>
      <c r="FHJ994" s="81"/>
      <c r="FHK994" s="75"/>
      <c r="FHL994" s="81"/>
      <c r="FHM994" s="75"/>
      <c r="FHN994" s="81"/>
      <c r="FHO994" s="75"/>
      <c r="FHP994" s="81"/>
      <c r="FHQ994" s="75"/>
      <c r="FHR994" s="81"/>
      <c r="FHS994" s="75"/>
      <c r="FHT994" s="81"/>
      <c r="FHU994" s="75"/>
      <c r="FHV994" s="81"/>
      <c r="FHW994" s="75"/>
      <c r="FHX994" s="81"/>
      <c r="FHY994" s="75"/>
      <c r="FHZ994" s="81"/>
      <c r="FIA994" s="75"/>
      <c r="FIB994" s="81"/>
      <c r="FIC994" s="75"/>
      <c r="FID994" s="81"/>
      <c r="FIE994" s="75"/>
      <c r="FIF994" s="81"/>
      <c r="FIG994" s="75"/>
      <c r="FIH994" s="81"/>
      <c r="FII994" s="75"/>
      <c r="FIJ994" s="81"/>
      <c r="FIK994" s="75"/>
      <c r="FIL994" s="81"/>
      <c r="FIM994" s="75"/>
      <c r="FIN994" s="81"/>
      <c r="FIO994" s="75"/>
      <c r="FIP994" s="81"/>
      <c r="FIQ994" s="75"/>
      <c r="FIR994" s="81"/>
      <c r="FIS994" s="75"/>
      <c r="FIT994" s="81"/>
      <c r="FIU994" s="75"/>
      <c r="FIV994" s="81"/>
      <c r="FIW994" s="75"/>
      <c r="FIX994" s="81"/>
      <c r="FIY994" s="75"/>
      <c r="FIZ994" s="81"/>
      <c r="FJA994" s="75"/>
      <c r="FJB994" s="81"/>
      <c r="FJC994" s="75"/>
      <c r="FJD994" s="81"/>
      <c r="FJE994" s="75"/>
      <c r="FJF994" s="81"/>
      <c r="FJG994" s="75"/>
      <c r="FJH994" s="81"/>
      <c r="FJI994" s="75"/>
      <c r="FJJ994" s="81"/>
      <c r="FJK994" s="75"/>
      <c r="FJL994" s="81"/>
      <c r="FJM994" s="75"/>
      <c r="FJN994" s="81"/>
      <c r="FJO994" s="75"/>
      <c r="FJP994" s="81"/>
      <c r="FJQ994" s="75"/>
      <c r="FJR994" s="81"/>
      <c r="FJS994" s="75"/>
      <c r="FJT994" s="81"/>
      <c r="FJU994" s="75"/>
      <c r="FJV994" s="81"/>
      <c r="FJW994" s="75"/>
      <c r="FJX994" s="81"/>
      <c r="FJY994" s="75"/>
      <c r="FJZ994" s="81"/>
      <c r="FKA994" s="75"/>
      <c r="FKB994" s="81"/>
      <c r="FKC994" s="75"/>
      <c r="FKD994" s="81"/>
      <c r="FKE994" s="75"/>
      <c r="FKF994" s="81"/>
      <c r="FKG994" s="75"/>
      <c r="FKH994" s="81"/>
      <c r="FKI994" s="75"/>
      <c r="FKJ994" s="81"/>
      <c r="FKK994" s="75"/>
      <c r="FKL994" s="81"/>
      <c r="FKM994" s="75"/>
      <c r="FKN994" s="81"/>
      <c r="FKO994" s="75"/>
      <c r="FKP994" s="81"/>
      <c r="FKQ994" s="75"/>
      <c r="FKR994" s="81"/>
      <c r="FKS994" s="75"/>
      <c r="FKT994" s="81"/>
      <c r="FKU994" s="75"/>
      <c r="FKV994" s="81"/>
      <c r="FKW994" s="75"/>
      <c r="FKX994" s="81"/>
      <c r="FKY994" s="75"/>
      <c r="FKZ994" s="81"/>
      <c r="FLA994" s="75"/>
      <c r="FLB994" s="81"/>
      <c r="FLC994" s="75"/>
      <c r="FLD994" s="81"/>
      <c r="FLE994" s="75"/>
      <c r="FLF994" s="81"/>
      <c r="FLG994" s="75"/>
      <c r="FLH994" s="81"/>
      <c r="FLI994" s="75"/>
      <c r="FLJ994" s="81"/>
      <c r="FLK994" s="75"/>
      <c r="FLL994" s="81"/>
      <c r="FLM994" s="75"/>
      <c r="FLN994" s="81"/>
      <c r="FLO994" s="75"/>
      <c r="FLP994" s="81"/>
      <c r="FLQ994" s="75"/>
      <c r="FLR994" s="81"/>
      <c r="FLS994" s="75"/>
      <c r="FLT994" s="81"/>
      <c r="FLU994" s="75"/>
      <c r="FLV994" s="81"/>
      <c r="FLW994" s="75"/>
      <c r="FLX994" s="81"/>
      <c r="FLY994" s="75"/>
      <c r="FLZ994" s="81"/>
      <c r="FMA994" s="75"/>
      <c r="FMB994" s="81"/>
      <c r="FMC994" s="75"/>
      <c r="FMD994" s="81"/>
      <c r="FME994" s="75"/>
      <c r="FMF994" s="81"/>
      <c r="FMG994" s="75"/>
      <c r="FMH994" s="81"/>
      <c r="FMI994" s="75"/>
      <c r="FMJ994" s="81"/>
      <c r="FMK994" s="75"/>
      <c r="FML994" s="81"/>
      <c r="FMM994" s="75"/>
      <c r="FMN994" s="81"/>
      <c r="FMO994" s="75"/>
      <c r="FMP994" s="81"/>
      <c r="FMQ994" s="75"/>
      <c r="FMR994" s="81"/>
      <c r="FMS994" s="75"/>
      <c r="FMT994" s="81"/>
      <c r="FMU994" s="75"/>
      <c r="FMV994" s="81"/>
      <c r="FMW994" s="75"/>
      <c r="FMX994" s="81"/>
      <c r="FMY994" s="75"/>
      <c r="FMZ994" s="81"/>
      <c r="FNA994" s="75"/>
      <c r="FNB994" s="81"/>
      <c r="FNC994" s="75"/>
      <c r="FND994" s="81"/>
      <c r="FNE994" s="75"/>
      <c r="FNF994" s="81"/>
      <c r="FNG994" s="75"/>
      <c r="FNH994" s="81"/>
      <c r="FNI994" s="75"/>
      <c r="FNJ994" s="81"/>
      <c r="FNK994" s="75"/>
      <c r="FNL994" s="81"/>
      <c r="FNM994" s="75"/>
      <c r="FNN994" s="81"/>
      <c r="FNO994" s="75"/>
      <c r="FNP994" s="81"/>
      <c r="FNQ994" s="75"/>
      <c r="FNR994" s="81"/>
      <c r="FNS994" s="75"/>
      <c r="FNT994" s="81"/>
      <c r="FNU994" s="75"/>
      <c r="FNV994" s="81"/>
      <c r="FNW994" s="75"/>
      <c r="FNX994" s="81"/>
      <c r="FNY994" s="75"/>
      <c r="FNZ994" s="81"/>
      <c r="FOA994" s="75"/>
      <c r="FOB994" s="81"/>
      <c r="FOC994" s="75"/>
      <c r="FOD994" s="81"/>
      <c r="FOE994" s="75"/>
      <c r="FOF994" s="81"/>
      <c r="FOG994" s="75"/>
      <c r="FOH994" s="81"/>
      <c r="FOI994" s="75"/>
      <c r="FOJ994" s="81"/>
      <c r="FOK994" s="75"/>
      <c r="FOL994" s="81"/>
      <c r="FOM994" s="75"/>
      <c r="FON994" s="81"/>
      <c r="FOO994" s="75"/>
      <c r="FOP994" s="81"/>
      <c r="FOQ994" s="75"/>
      <c r="FOR994" s="81"/>
      <c r="FOS994" s="75"/>
      <c r="FOT994" s="81"/>
      <c r="FOU994" s="75"/>
      <c r="FOV994" s="81"/>
      <c r="FOW994" s="75"/>
      <c r="FOX994" s="81"/>
      <c r="FOY994" s="75"/>
      <c r="FOZ994" s="81"/>
      <c r="FPA994" s="75"/>
      <c r="FPB994" s="81"/>
      <c r="FPC994" s="75"/>
      <c r="FPD994" s="81"/>
      <c r="FPE994" s="75"/>
      <c r="FPF994" s="81"/>
      <c r="FPG994" s="75"/>
      <c r="FPH994" s="81"/>
      <c r="FPI994" s="75"/>
      <c r="FPJ994" s="81"/>
      <c r="FPK994" s="75"/>
      <c r="FPL994" s="81"/>
      <c r="FPM994" s="75"/>
      <c r="FPN994" s="81"/>
      <c r="FPO994" s="75"/>
      <c r="FPP994" s="81"/>
      <c r="FPQ994" s="75"/>
      <c r="FPR994" s="81"/>
      <c r="FPS994" s="75"/>
      <c r="FPT994" s="81"/>
      <c r="FPU994" s="75"/>
      <c r="FPV994" s="81"/>
      <c r="FPW994" s="75"/>
      <c r="FPX994" s="81"/>
      <c r="FPY994" s="75"/>
      <c r="FPZ994" s="81"/>
      <c r="FQA994" s="75"/>
      <c r="FQB994" s="81"/>
      <c r="FQC994" s="75"/>
      <c r="FQD994" s="81"/>
      <c r="FQE994" s="75"/>
      <c r="FQF994" s="81"/>
      <c r="FQG994" s="75"/>
      <c r="FQH994" s="81"/>
      <c r="FQI994" s="75"/>
      <c r="FQJ994" s="81"/>
      <c r="FQK994" s="75"/>
      <c r="FQL994" s="81"/>
      <c r="FQM994" s="75"/>
      <c r="FQN994" s="81"/>
      <c r="FQO994" s="75"/>
      <c r="FQP994" s="81"/>
      <c r="FQQ994" s="75"/>
      <c r="FQR994" s="81"/>
      <c r="FQS994" s="75"/>
      <c r="FQT994" s="81"/>
      <c r="FQU994" s="75"/>
      <c r="FQV994" s="81"/>
      <c r="FQW994" s="75"/>
      <c r="FQX994" s="81"/>
      <c r="FQY994" s="75"/>
      <c r="FQZ994" s="81"/>
      <c r="FRA994" s="75"/>
      <c r="FRB994" s="81"/>
      <c r="FRC994" s="75"/>
      <c r="FRD994" s="81"/>
      <c r="FRE994" s="75"/>
      <c r="FRF994" s="81"/>
      <c r="FRG994" s="75"/>
      <c r="FRH994" s="81"/>
      <c r="FRI994" s="75"/>
      <c r="FRJ994" s="81"/>
      <c r="FRK994" s="75"/>
      <c r="FRL994" s="81"/>
      <c r="FRM994" s="75"/>
      <c r="FRN994" s="81"/>
      <c r="FRO994" s="75"/>
      <c r="FRP994" s="81"/>
      <c r="FRQ994" s="75"/>
      <c r="FRR994" s="81"/>
      <c r="FRS994" s="75"/>
      <c r="FRT994" s="81"/>
      <c r="FRU994" s="75"/>
      <c r="FRV994" s="81"/>
      <c r="FRW994" s="75"/>
      <c r="FRX994" s="81"/>
      <c r="FRY994" s="75"/>
      <c r="FRZ994" s="81"/>
      <c r="FSA994" s="75"/>
      <c r="FSB994" s="81"/>
      <c r="FSC994" s="75"/>
      <c r="FSD994" s="81"/>
      <c r="FSE994" s="75"/>
      <c r="FSF994" s="81"/>
      <c r="FSG994" s="75"/>
      <c r="FSH994" s="81"/>
      <c r="FSI994" s="75"/>
      <c r="FSJ994" s="81"/>
      <c r="FSK994" s="75"/>
      <c r="FSL994" s="81"/>
      <c r="FSM994" s="75"/>
      <c r="FSN994" s="81"/>
      <c r="FSO994" s="75"/>
      <c r="FSP994" s="81"/>
      <c r="FSQ994" s="75"/>
      <c r="FSR994" s="81"/>
      <c r="FSS994" s="75"/>
      <c r="FST994" s="81"/>
      <c r="FSU994" s="75"/>
      <c r="FSV994" s="81"/>
      <c r="FSW994" s="75"/>
      <c r="FSX994" s="81"/>
      <c r="FSY994" s="75"/>
      <c r="FSZ994" s="81"/>
      <c r="FTA994" s="75"/>
      <c r="FTB994" s="81"/>
      <c r="FTC994" s="75"/>
      <c r="FTD994" s="81"/>
      <c r="FTE994" s="75"/>
      <c r="FTF994" s="81"/>
      <c r="FTG994" s="75"/>
      <c r="FTH994" s="81"/>
      <c r="FTI994" s="75"/>
      <c r="FTJ994" s="81"/>
      <c r="FTK994" s="75"/>
      <c r="FTL994" s="81"/>
      <c r="FTM994" s="75"/>
      <c r="FTN994" s="81"/>
      <c r="FTO994" s="75"/>
      <c r="FTP994" s="81"/>
      <c r="FTQ994" s="75"/>
      <c r="FTR994" s="81"/>
      <c r="FTS994" s="75"/>
      <c r="FTT994" s="81"/>
      <c r="FTU994" s="75"/>
      <c r="FTV994" s="81"/>
      <c r="FTW994" s="75"/>
      <c r="FTX994" s="81"/>
      <c r="FTY994" s="75"/>
      <c r="FTZ994" s="81"/>
      <c r="FUA994" s="75"/>
      <c r="FUB994" s="81"/>
      <c r="FUC994" s="75"/>
      <c r="FUD994" s="81"/>
      <c r="FUE994" s="75"/>
      <c r="FUF994" s="81"/>
      <c r="FUG994" s="75"/>
      <c r="FUH994" s="81"/>
      <c r="FUI994" s="75"/>
      <c r="FUJ994" s="81"/>
      <c r="FUK994" s="75"/>
      <c r="FUL994" s="81"/>
      <c r="FUM994" s="75"/>
      <c r="FUN994" s="81"/>
      <c r="FUO994" s="75"/>
      <c r="FUP994" s="81"/>
      <c r="FUQ994" s="75"/>
      <c r="FUR994" s="81"/>
      <c r="FUS994" s="75"/>
      <c r="FUT994" s="81"/>
      <c r="FUU994" s="75"/>
      <c r="FUV994" s="81"/>
      <c r="FUW994" s="75"/>
      <c r="FUX994" s="81"/>
      <c r="FUY994" s="75"/>
      <c r="FUZ994" s="81"/>
      <c r="FVA994" s="75"/>
      <c r="FVB994" s="81"/>
      <c r="FVC994" s="75"/>
      <c r="FVD994" s="81"/>
      <c r="FVE994" s="75"/>
      <c r="FVF994" s="81"/>
      <c r="FVG994" s="75"/>
      <c r="FVH994" s="81"/>
      <c r="FVI994" s="75"/>
      <c r="FVJ994" s="81"/>
      <c r="FVK994" s="75"/>
      <c r="FVL994" s="81"/>
      <c r="FVM994" s="75"/>
      <c r="FVN994" s="81"/>
      <c r="FVO994" s="75"/>
      <c r="FVP994" s="81"/>
      <c r="FVQ994" s="75"/>
      <c r="FVR994" s="81"/>
      <c r="FVS994" s="75"/>
      <c r="FVT994" s="81"/>
      <c r="FVU994" s="75"/>
      <c r="FVV994" s="81"/>
      <c r="FVW994" s="75"/>
      <c r="FVX994" s="81"/>
      <c r="FVY994" s="75"/>
      <c r="FVZ994" s="81"/>
      <c r="FWA994" s="75"/>
      <c r="FWB994" s="81"/>
      <c r="FWC994" s="75"/>
      <c r="FWD994" s="81"/>
      <c r="FWE994" s="75"/>
      <c r="FWF994" s="81"/>
      <c r="FWG994" s="75"/>
      <c r="FWH994" s="81"/>
      <c r="FWI994" s="75"/>
      <c r="FWJ994" s="81"/>
      <c r="FWK994" s="75"/>
      <c r="FWL994" s="81"/>
      <c r="FWM994" s="75"/>
      <c r="FWN994" s="81"/>
      <c r="FWO994" s="75"/>
      <c r="FWP994" s="81"/>
      <c r="FWQ994" s="75"/>
      <c r="FWR994" s="81"/>
      <c r="FWS994" s="75"/>
      <c r="FWT994" s="81"/>
      <c r="FWU994" s="75"/>
      <c r="FWV994" s="81"/>
      <c r="FWW994" s="75"/>
      <c r="FWX994" s="81"/>
      <c r="FWY994" s="75"/>
      <c r="FWZ994" s="81"/>
      <c r="FXA994" s="75"/>
      <c r="FXB994" s="81"/>
      <c r="FXC994" s="75"/>
      <c r="FXD994" s="81"/>
      <c r="FXE994" s="75"/>
      <c r="FXF994" s="81"/>
      <c r="FXG994" s="75"/>
      <c r="FXH994" s="81"/>
      <c r="FXI994" s="75"/>
      <c r="FXJ994" s="81"/>
      <c r="FXK994" s="75"/>
      <c r="FXL994" s="81"/>
      <c r="FXM994" s="75"/>
      <c r="FXN994" s="81"/>
      <c r="FXO994" s="75"/>
      <c r="FXP994" s="81"/>
      <c r="FXQ994" s="75"/>
      <c r="FXR994" s="81"/>
      <c r="FXS994" s="75"/>
      <c r="FXT994" s="81"/>
      <c r="FXU994" s="75"/>
      <c r="FXV994" s="81"/>
      <c r="FXW994" s="75"/>
      <c r="FXX994" s="81"/>
      <c r="FXY994" s="75"/>
      <c r="FXZ994" s="81"/>
      <c r="FYA994" s="75"/>
      <c r="FYB994" s="81"/>
      <c r="FYC994" s="75"/>
      <c r="FYD994" s="81"/>
      <c r="FYE994" s="75"/>
      <c r="FYF994" s="81"/>
      <c r="FYG994" s="75"/>
      <c r="FYH994" s="81"/>
      <c r="FYI994" s="75"/>
      <c r="FYJ994" s="81"/>
      <c r="FYK994" s="75"/>
      <c r="FYL994" s="81"/>
      <c r="FYM994" s="75"/>
      <c r="FYN994" s="81"/>
      <c r="FYO994" s="75"/>
      <c r="FYP994" s="81"/>
      <c r="FYQ994" s="75"/>
      <c r="FYR994" s="81"/>
      <c r="FYS994" s="75"/>
      <c r="FYT994" s="81"/>
      <c r="FYU994" s="75"/>
      <c r="FYV994" s="81"/>
      <c r="FYW994" s="75"/>
      <c r="FYX994" s="81"/>
      <c r="FYY994" s="75"/>
      <c r="FYZ994" s="81"/>
      <c r="FZA994" s="75"/>
      <c r="FZB994" s="81"/>
      <c r="FZC994" s="75"/>
      <c r="FZD994" s="81"/>
      <c r="FZE994" s="75"/>
      <c r="FZF994" s="81"/>
      <c r="FZG994" s="75"/>
      <c r="FZH994" s="81"/>
      <c r="FZI994" s="75"/>
      <c r="FZJ994" s="81"/>
      <c r="FZK994" s="75"/>
      <c r="FZL994" s="81"/>
      <c r="FZM994" s="75"/>
      <c r="FZN994" s="81"/>
      <c r="FZO994" s="75"/>
      <c r="FZP994" s="81"/>
      <c r="FZQ994" s="75"/>
      <c r="FZR994" s="81"/>
      <c r="FZS994" s="75"/>
      <c r="FZT994" s="81"/>
      <c r="FZU994" s="75"/>
      <c r="FZV994" s="81"/>
      <c r="FZW994" s="75"/>
      <c r="FZX994" s="81"/>
      <c r="FZY994" s="75"/>
      <c r="FZZ994" s="81"/>
      <c r="GAA994" s="75"/>
      <c r="GAB994" s="81"/>
      <c r="GAC994" s="75"/>
      <c r="GAD994" s="81"/>
      <c r="GAE994" s="75"/>
      <c r="GAF994" s="81"/>
      <c r="GAG994" s="75"/>
      <c r="GAH994" s="81"/>
      <c r="GAI994" s="75"/>
      <c r="GAJ994" s="81"/>
      <c r="GAK994" s="75"/>
      <c r="GAL994" s="81"/>
      <c r="GAM994" s="75"/>
      <c r="GAN994" s="81"/>
      <c r="GAO994" s="75"/>
      <c r="GAP994" s="81"/>
      <c r="GAQ994" s="75"/>
      <c r="GAR994" s="81"/>
      <c r="GAS994" s="75"/>
      <c r="GAT994" s="81"/>
      <c r="GAU994" s="75"/>
      <c r="GAV994" s="81"/>
      <c r="GAW994" s="75"/>
      <c r="GAX994" s="81"/>
      <c r="GAY994" s="75"/>
      <c r="GAZ994" s="81"/>
      <c r="GBA994" s="75"/>
      <c r="GBB994" s="81"/>
      <c r="GBC994" s="75"/>
      <c r="GBD994" s="81"/>
      <c r="GBE994" s="75"/>
      <c r="GBF994" s="81"/>
      <c r="GBG994" s="75"/>
      <c r="GBH994" s="81"/>
      <c r="GBI994" s="75"/>
      <c r="GBJ994" s="81"/>
      <c r="GBK994" s="75"/>
      <c r="GBL994" s="81"/>
      <c r="GBM994" s="75"/>
      <c r="GBN994" s="81"/>
      <c r="GBO994" s="75"/>
      <c r="GBP994" s="81"/>
      <c r="GBQ994" s="75"/>
      <c r="GBR994" s="81"/>
      <c r="GBS994" s="75"/>
      <c r="GBT994" s="81"/>
      <c r="GBU994" s="75"/>
      <c r="GBV994" s="81"/>
      <c r="GBW994" s="75"/>
      <c r="GBX994" s="81"/>
      <c r="GBY994" s="75"/>
      <c r="GBZ994" s="81"/>
      <c r="GCA994" s="75"/>
      <c r="GCB994" s="81"/>
      <c r="GCC994" s="75"/>
      <c r="GCD994" s="81"/>
      <c r="GCE994" s="75"/>
      <c r="GCF994" s="81"/>
      <c r="GCG994" s="75"/>
      <c r="GCH994" s="81"/>
      <c r="GCI994" s="75"/>
      <c r="GCJ994" s="81"/>
      <c r="GCK994" s="75"/>
      <c r="GCL994" s="81"/>
      <c r="GCM994" s="75"/>
      <c r="GCN994" s="81"/>
      <c r="GCO994" s="75"/>
      <c r="GCP994" s="81"/>
      <c r="GCQ994" s="75"/>
      <c r="GCR994" s="81"/>
      <c r="GCS994" s="75"/>
      <c r="GCT994" s="81"/>
      <c r="GCU994" s="75"/>
      <c r="GCV994" s="81"/>
      <c r="GCW994" s="75"/>
      <c r="GCX994" s="81"/>
      <c r="GCY994" s="75"/>
      <c r="GCZ994" s="81"/>
      <c r="GDA994" s="75"/>
      <c r="GDB994" s="81"/>
      <c r="GDC994" s="75"/>
      <c r="GDD994" s="81"/>
      <c r="GDE994" s="75"/>
      <c r="GDF994" s="81"/>
      <c r="GDG994" s="75"/>
      <c r="GDH994" s="81"/>
      <c r="GDI994" s="75"/>
      <c r="GDJ994" s="81"/>
      <c r="GDK994" s="75"/>
      <c r="GDL994" s="81"/>
      <c r="GDM994" s="75"/>
      <c r="GDN994" s="81"/>
      <c r="GDO994" s="75"/>
      <c r="GDP994" s="81"/>
      <c r="GDQ994" s="75"/>
      <c r="GDR994" s="81"/>
      <c r="GDS994" s="75"/>
      <c r="GDT994" s="81"/>
      <c r="GDU994" s="75"/>
      <c r="GDV994" s="81"/>
      <c r="GDW994" s="75"/>
      <c r="GDX994" s="81"/>
      <c r="GDY994" s="75"/>
      <c r="GDZ994" s="81"/>
      <c r="GEA994" s="75"/>
      <c r="GEB994" s="81"/>
      <c r="GEC994" s="75"/>
      <c r="GED994" s="81"/>
      <c r="GEE994" s="75"/>
      <c r="GEF994" s="81"/>
      <c r="GEG994" s="75"/>
      <c r="GEH994" s="81"/>
      <c r="GEI994" s="75"/>
      <c r="GEJ994" s="81"/>
      <c r="GEK994" s="75"/>
      <c r="GEL994" s="81"/>
      <c r="GEM994" s="75"/>
      <c r="GEN994" s="81"/>
      <c r="GEO994" s="75"/>
      <c r="GEP994" s="81"/>
      <c r="GEQ994" s="75"/>
      <c r="GER994" s="81"/>
      <c r="GES994" s="75"/>
      <c r="GET994" s="81"/>
      <c r="GEU994" s="75"/>
      <c r="GEV994" s="81"/>
      <c r="GEW994" s="75"/>
      <c r="GEX994" s="81"/>
      <c r="GEY994" s="75"/>
      <c r="GEZ994" s="81"/>
      <c r="GFA994" s="75"/>
      <c r="GFB994" s="81"/>
      <c r="GFC994" s="75"/>
      <c r="GFD994" s="81"/>
      <c r="GFE994" s="75"/>
      <c r="GFF994" s="81"/>
      <c r="GFG994" s="75"/>
      <c r="GFH994" s="81"/>
      <c r="GFI994" s="75"/>
      <c r="GFJ994" s="81"/>
      <c r="GFK994" s="75"/>
      <c r="GFL994" s="81"/>
      <c r="GFM994" s="75"/>
      <c r="GFN994" s="81"/>
      <c r="GFO994" s="75"/>
      <c r="GFP994" s="81"/>
      <c r="GFQ994" s="75"/>
      <c r="GFR994" s="81"/>
      <c r="GFS994" s="75"/>
      <c r="GFT994" s="81"/>
      <c r="GFU994" s="75"/>
      <c r="GFV994" s="81"/>
      <c r="GFW994" s="75"/>
      <c r="GFX994" s="81"/>
      <c r="GFY994" s="75"/>
      <c r="GFZ994" s="81"/>
      <c r="GGA994" s="75"/>
      <c r="GGB994" s="81"/>
      <c r="GGC994" s="75"/>
      <c r="GGD994" s="81"/>
      <c r="GGE994" s="75"/>
      <c r="GGF994" s="81"/>
      <c r="GGG994" s="75"/>
      <c r="GGH994" s="81"/>
      <c r="GGI994" s="75"/>
      <c r="GGJ994" s="81"/>
      <c r="GGK994" s="75"/>
      <c r="GGL994" s="81"/>
      <c r="GGM994" s="75"/>
      <c r="GGN994" s="81"/>
      <c r="GGO994" s="75"/>
      <c r="GGP994" s="81"/>
      <c r="GGQ994" s="75"/>
      <c r="GGR994" s="81"/>
      <c r="GGS994" s="75"/>
      <c r="GGT994" s="81"/>
      <c r="GGU994" s="75"/>
      <c r="GGV994" s="81"/>
      <c r="GGW994" s="75"/>
      <c r="GGX994" s="81"/>
      <c r="GGY994" s="75"/>
      <c r="GGZ994" s="81"/>
      <c r="GHA994" s="75"/>
      <c r="GHB994" s="81"/>
      <c r="GHC994" s="75"/>
      <c r="GHD994" s="81"/>
      <c r="GHE994" s="75"/>
      <c r="GHF994" s="81"/>
      <c r="GHG994" s="75"/>
      <c r="GHH994" s="81"/>
      <c r="GHI994" s="75"/>
      <c r="GHJ994" s="81"/>
      <c r="GHK994" s="75"/>
      <c r="GHL994" s="81"/>
      <c r="GHM994" s="75"/>
      <c r="GHN994" s="81"/>
      <c r="GHO994" s="75"/>
      <c r="GHP994" s="81"/>
      <c r="GHQ994" s="75"/>
      <c r="GHR994" s="81"/>
      <c r="GHS994" s="75"/>
      <c r="GHT994" s="81"/>
      <c r="GHU994" s="75"/>
      <c r="GHV994" s="81"/>
      <c r="GHW994" s="75"/>
      <c r="GHX994" s="81"/>
      <c r="GHY994" s="75"/>
      <c r="GHZ994" s="81"/>
      <c r="GIA994" s="75"/>
      <c r="GIB994" s="81"/>
      <c r="GIC994" s="75"/>
      <c r="GID994" s="81"/>
      <c r="GIE994" s="75"/>
      <c r="GIF994" s="81"/>
      <c r="GIG994" s="75"/>
      <c r="GIH994" s="81"/>
      <c r="GII994" s="75"/>
      <c r="GIJ994" s="81"/>
      <c r="GIK994" s="75"/>
      <c r="GIL994" s="81"/>
      <c r="GIM994" s="75"/>
      <c r="GIN994" s="81"/>
      <c r="GIO994" s="75"/>
      <c r="GIP994" s="81"/>
      <c r="GIQ994" s="75"/>
      <c r="GIR994" s="81"/>
      <c r="GIS994" s="75"/>
      <c r="GIT994" s="81"/>
      <c r="GIU994" s="75"/>
      <c r="GIV994" s="81"/>
      <c r="GIW994" s="75"/>
      <c r="GIX994" s="81"/>
      <c r="GIY994" s="75"/>
      <c r="GIZ994" s="81"/>
      <c r="GJA994" s="75"/>
      <c r="GJB994" s="81"/>
      <c r="GJC994" s="75"/>
      <c r="GJD994" s="81"/>
      <c r="GJE994" s="75"/>
      <c r="GJF994" s="81"/>
      <c r="GJG994" s="75"/>
      <c r="GJH994" s="81"/>
      <c r="GJI994" s="75"/>
      <c r="GJJ994" s="81"/>
      <c r="GJK994" s="75"/>
      <c r="GJL994" s="81"/>
      <c r="GJM994" s="75"/>
      <c r="GJN994" s="81"/>
      <c r="GJO994" s="75"/>
      <c r="GJP994" s="81"/>
      <c r="GJQ994" s="75"/>
      <c r="GJR994" s="81"/>
      <c r="GJS994" s="75"/>
      <c r="GJT994" s="81"/>
      <c r="GJU994" s="75"/>
      <c r="GJV994" s="81"/>
      <c r="GJW994" s="75"/>
      <c r="GJX994" s="81"/>
      <c r="GJY994" s="75"/>
      <c r="GJZ994" s="81"/>
      <c r="GKA994" s="75"/>
      <c r="GKB994" s="81"/>
      <c r="GKC994" s="75"/>
      <c r="GKD994" s="81"/>
      <c r="GKE994" s="75"/>
      <c r="GKF994" s="81"/>
      <c r="GKG994" s="75"/>
      <c r="GKH994" s="81"/>
      <c r="GKI994" s="75"/>
      <c r="GKJ994" s="81"/>
      <c r="GKK994" s="75"/>
      <c r="GKL994" s="81"/>
      <c r="GKM994" s="75"/>
      <c r="GKN994" s="81"/>
      <c r="GKO994" s="75"/>
      <c r="GKP994" s="81"/>
      <c r="GKQ994" s="75"/>
      <c r="GKR994" s="81"/>
      <c r="GKS994" s="75"/>
      <c r="GKT994" s="81"/>
      <c r="GKU994" s="75"/>
      <c r="GKV994" s="81"/>
      <c r="GKW994" s="75"/>
      <c r="GKX994" s="81"/>
      <c r="GKY994" s="75"/>
      <c r="GKZ994" s="81"/>
      <c r="GLA994" s="75"/>
      <c r="GLB994" s="81"/>
      <c r="GLC994" s="75"/>
      <c r="GLD994" s="81"/>
      <c r="GLE994" s="75"/>
      <c r="GLF994" s="81"/>
      <c r="GLG994" s="75"/>
      <c r="GLH994" s="81"/>
      <c r="GLI994" s="75"/>
      <c r="GLJ994" s="81"/>
      <c r="GLK994" s="75"/>
      <c r="GLL994" s="81"/>
      <c r="GLM994" s="75"/>
      <c r="GLN994" s="81"/>
      <c r="GLO994" s="75"/>
      <c r="GLP994" s="81"/>
      <c r="GLQ994" s="75"/>
      <c r="GLR994" s="81"/>
      <c r="GLS994" s="75"/>
      <c r="GLT994" s="81"/>
      <c r="GLU994" s="75"/>
      <c r="GLV994" s="81"/>
      <c r="GLW994" s="75"/>
      <c r="GLX994" s="81"/>
      <c r="GLY994" s="75"/>
      <c r="GLZ994" s="81"/>
      <c r="GMA994" s="75"/>
      <c r="GMB994" s="81"/>
      <c r="GMC994" s="75"/>
      <c r="GMD994" s="81"/>
      <c r="GME994" s="75"/>
      <c r="GMF994" s="81"/>
      <c r="GMG994" s="75"/>
      <c r="GMH994" s="81"/>
      <c r="GMI994" s="75"/>
      <c r="GMJ994" s="81"/>
      <c r="GMK994" s="75"/>
      <c r="GML994" s="81"/>
      <c r="GMM994" s="75"/>
      <c r="GMN994" s="81"/>
      <c r="GMO994" s="75"/>
      <c r="GMP994" s="81"/>
      <c r="GMQ994" s="75"/>
      <c r="GMR994" s="81"/>
      <c r="GMS994" s="75"/>
      <c r="GMT994" s="81"/>
      <c r="GMU994" s="75"/>
      <c r="GMV994" s="81"/>
      <c r="GMW994" s="75"/>
      <c r="GMX994" s="81"/>
      <c r="GMY994" s="75"/>
      <c r="GMZ994" s="81"/>
      <c r="GNA994" s="75"/>
      <c r="GNB994" s="81"/>
      <c r="GNC994" s="75"/>
      <c r="GND994" s="81"/>
      <c r="GNE994" s="75"/>
      <c r="GNF994" s="81"/>
      <c r="GNG994" s="75"/>
      <c r="GNH994" s="81"/>
      <c r="GNI994" s="75"/>
      <c r="GNJ994" s="81"/>
      <c r="GNK994" s="75"/>
      <c r="GNL994" s="81"/>
      <c r="GNM994" s="75"/>
      <c r="GNN994" s="81"/>
      <c r="GNO994" s="75"/>
      <c r="GNP994" s="81"/>
      <c r="GNQ994" s="75"/>
      <c r="GNR994" s="81"/>
      <c r="GNS994" s="75"/>
      <c r="GNT994" s="81"/>
      <c r="GNU994" s="75"/>
      <c r="GNV994" s="81"/>
      <c r="GNW994" s="75"/>
      <c r="GNX994" s="81"/>
      <c r="GNY994" s="75"/>
      <c r="GNZ994" s="81"/>
      <c r="GOA994" s="75"/>
      <c r="GOB994" s="81"/>
      <c r="GOC994" s="75"/>
      <c r="GOD994" s="81"/>
      <c r="GOE994" s="75"/>
      <c r="GOF994" s="81"/>
      <c r="GOG994" s="75"/>
      <c r="GOH994" s="81"/>
      <c r="GOI994" s="75"/>
      <c r="GOJ994" s="81"/>
      <c r="GOK994" s="75"/>
      <c r="GOL994" s="81"/>
      <c r="GOM994" s="75"/>
      <c r="GON994" s="81"/>
      <c r="GOO994" s="75"/>
      <c r="GOP994" s="81"/>
      <c r="GOQ994" s="75"/>
      <c r="GOR994" s="81"/>
      <c r="GOS994" s="75"/>
      <c r="GOT994" s="81"/>
      <c r="GOU994" s="75"/>
      <c r="GOV994" s="81"/>
      <c r="GOW994" s="75"/>
      <c r="GOX994" s="81"/>
      <c r="GOY994" s="75"/>
      <c r="GOZ994" s="81"/>
      <c r="GPA994" s="75"/>
      <c r="GPB994" s="81"/>
      <c r="GPC994" s="75"/>
      <c r="GPD994" s="81"/>
      <c r="GPE994" s="75"/>
      <c r="GPF994" s="81"/>
      <c r="GPG994" s="75"/>
      <c r="GPH994" s="81"/>
      <c r="GPI994" s="75"/>
      <c r="GPJ994" s="81"/>
      <c r="GPK994" s="75"/>
      <c r="GPL994" s="81"/>
      <c r="GPM994" s="75"/>
      <c r="GPN994" s="81"/>
      <c r="GPO994" s="75"/>
      <c r="GPP994" s="81"/>
      <c r="GPQ994" s="75"/>
      <c r="GPR994" s="81"/>
      <c r="GPS994" s="75"/>
      <c r="GPT994" s="81"/>
      <c r="GPU994" s="75"/>
      <c r="GPV994" s="81"/>
      <c r="GPW994" s="75"/>
      <c r="GPX994" s="81"/>
      <c r="GPY994" s="75"/>
      <c r="GPZ994" s="81"/>
      <c r="GQA994" s="75"/>
      <c r="GQB994" s="81"/>
      <c r="GQC994" s="75"/>
      <c r="GQD994" s="81"/>
      <c r="GQE994" s="75"/>
      <c r="GQF994" s="81"/>
      <c r="GQG994" s="75"/>
      <c r="GQH994" s="81"/>
      <c r="GQI994" s="75"/>
      <c r="GQJ994" s="81"/>
      <c r="GQK994" s="75"/>
      <c r="GQL994" s="81"/>
      <c r="GQM994" s="75"/>
      <c r="GQN994" s="81"/>
      <c r="GQO994" s="75"/>
      <c r="GQP994" s="81"/>
      <c r="GQQ994" s="75"/>
      <c r="GQR994" s="81"/>
      <c r="GQS994" s="75"/>
      <c r="GQT994" s="81"/>
      <c r="GQU994" s="75"/>
      <c r="GQV994" s="81"/>
      <c r="GQW994" s="75"/>
      <c r="GQX994" s="81"/>
      <c r="GQY994" s="75"/>
      <c r="GQZ994" s="81"/>
      <c r="GRA994" s="75"/>
      <c r="GRB994" s="81"/>
      <c r="GRC994" s="75"/>
      <c r="GRD994" s="81"/>
      <c r="GRE994" s="75"/>
      <c r="GRF994" s="81"/>
      <c r="GRG994" s="75"/>
      <c r="GRH994" s="81"/>
      <c r="GRI994" s="75"/>
      <c r="GRJ994" s="81"/>
      <c r="GRK994" s="75"/>
      <c r="GRL994" s="81"/>
      <c r="GRM994" s="75"/>
      <c r="GRN994" s="81"/>
      <c r="GRO994" s="75"/>
      <c r="GRP994" s="81"/>
      <c r="GRQ994" s="75"/>
      <c r="GRR994" s="81"/>
      <c r="GRS994" s="75"/>
      <c r="GRT994" s="81"/>
      <c r="GRU994" s="75"/>
      <c r="GRV994" s="81"/>
      <c r="GRW994" s="75"/>
      <c r="GRX994" s="81"/>
      <c r="GRY994" s="75"/>
      <c r="GRZ994" s="81"/>
      <c r="GSA994" s="75"/>
      <c r="GSB994" s="81"/>
      <c r="GSC994" s="75"/>
      <c r="GSD994" s="81"/>
      <c r="GSE994" s="75"/>
      <c r="GSF994" s="81"/>
      <c r="GSG994" s="75"/>
      <c r="GSH994" s="81"/>
      <c r="GSI994" s="75"/>
      <c r="GSJ994" s="81"/>
      <c r="GSK994" s="75"/>
      <c r="GSL994" s="81"/>
      <c r="GSM994" s="75"/>
      <c r="GSN994" s="81"/>
      <c r="GSO994" s="75"/>
      <c r="GSP994" s="81"/>
      <c r="GSQ994" s="75"/>
      <c r="GSR994" s="81"/>
      <c r="GSS994" s="75"/>
      <c r="GST994" s="81"/>
      <c r="GSU994" s="75"/>
      <c r="GSV994" s="81"/>
      <c r="GSW994" s="75"/>
      <c r="GSX994" s="81"/>
      <c r="GSY994" s="75"/>
      <c r="GSZ994" s="81"/>
      <c r="GTA994" s="75"/>
      <c r="GTB994" s="81"/>
      <c r="GTC994" s="75"/>
      <c r="GTD994" s="81"/>
      <c r="GTE994" s="75"/>
      <c r="GTF994" s="81"/>
      <c r="GTG994" s="75"/>
      <c r="GTH994" s="81"/>
      <c r="GTI994" s="75"/>
      <c r="GTJ994" s="81"/>
      <c r="GTK994" s="75"/>
      <c r="GTL994" s="81"/>
      <c r="GTM994" s="75"/>
      <c r="GTN994" s="81"/>
      <c r="GTO994" s="75"/>
      <c r="GTP994" s="81"/>
      <c r="GTQ994" s="75"/>
      <c r="GTR994" s="81"/>
      <c r="GTS994" s="75"/>
      <c r="GTT994" s="81"/>
      <c r="GTU994" s="75"/>
      <c r="GTV994" s="81"/>
      <c r="GTW994" s="75"/>
      <c r="GTX994" s="81"/>
      <c r="GTY994" s="75"/>
      <c r="GTZ994" s="81"/>
      <c r="GUA994" s="75"/>
      <c r="GUB994" s="81"/>
      <c r="GUC994" s="75"/>
      <c r="GUD994" s="81"/>
      <c r="GUE994" s="75"/>
      <c r="GUF994" s="81"/>
      <c r="GUG994" s="75"/>
      <c r="GUH994" s="81"/>
      <c r="GUI994" s="75"/>
      <c r="GUJ994" s="81"/>
      <c r="GUK994" s="75"/>
      <c r="GUL994" s="81"/>
      <c r="GUM994" s="75"/>
      <c r="GUN994" s="81"/>
      <c r="GUO994" s="75"/>
      <c r="GUP994" s="81"/>
      <c r="GUQ994" s="75"/>
      <c r="GUR994" s="81"/>
      <c r="GUS994" s="75"/>
      <c r="GUT994" s="81"/>
      <c r="GUU994" s="75"/>
      <c r="GUV994" s="81"/>
      <c r="GUW994" s="75"/>
      <c r="GUX994" s="81"/>
      <c r="GUY994" s="75"/>
      <c r="GUZ994" s="81"/>
      <c r="GVA994" s="75"/>
      <c r="GVB994" s="81"/>
      <c r="GVC994" s="75"/>
      <c r="GVD994" s="81"/>
      <c r="GVE994" s="75"/>
      <c r="GVF994" s="81"/>
      <c r="GVG994" s="75"/>
      <c r="GVH994" s="81"/>
      <c r="GVI994" s="75"/>
      <c r="GVJ994" s="81"/>
      <c r="GVK994" s="75"/>
      <c r="GVL994" s="81"/>
      <c r="GVM994" s="75"/>
      <c r="GVN994" s="81"/>
      <c r="GVO994" s="75"/>
      <c r="GVP994" s="81"/>
      <c r="GVQ994" s="75"/>
      <c r="GVR994" s="81"/>
      <c r="GVS994" s="75"/>
      <c r="GVT994" s="81"/>
      <c r="GVU994" s="75"/>
      <c r="GVV994" s="81"/>
      <c r="GVW994" s="75"/>
      <c r="GVX994" s="81"/>
      <c r="GVY994" s="75"/>
      <c r="GVZ994" s="81"/>
      <c r="GWA994" s="75"/>
      <c r="GWB994" s="81"/>
      <c r="GWC994" s="75"/>
      <c r="GWD994" s="81"/>
      <c r="GWE994" s="75"/>
      <c r="GWF994" s="81"/>
      <c r="GWG994" s="75"/>
      <c r="GWH994" s="81"/>
      <c r="GWI994" s="75"/>
      <c r="GWJ994" s="81"/>
      <c r="GWK994" s="75"/>
      <c r="GWL994" s="81"/>
      <c r="GWM994" s="75"/>
      <c r="GWN994" s="81"/>
      <c r="GWO994" s="75"/>
      <c r="GWP994" s="81"/>
      <c r="GWQ994" s="75"/>
      <c r="GWR994" s="81"/>
      <c r="GWS994" s="75"/>
      <c r="GWT994" s="81"/>
      <c r="GWU994" s="75"/>
      <c r="GWV994" s="81"/>
      <c r="GWW994" s="75"/>
      <c r="GWX994" s="81"/>
      <c r="GWY994" s="75"/>
      <c r="GWZ994" s="81"/>
      <c r="GXA994" s="75"/>
      <c r="GXB994" s="81"/>
      <c r="GXC994" s="75"/>
      <c r="GXD994" s="81"/>
      <c r="GXE994" s="75"/>
      <c r="GXF994" s="81"/>
      <c r="GXG994" s="75"/>
      <c r="GXH994" s="81"/>
      <c r="GXI994" s="75"/>
      <c r="GXJ994" s="81"/>
      <c r="GXK994" s="75"/>
      <c r="GXL994" s="81"/>
      <c r="GXM994" s="75"/>
      <c r="GXN994" s="81"/>
      <c r="GXO994" s="75"/>
      <c r="GXP994" s="81"/>
      <c r="GXQ994" s="75"/>
      <c r="GXR994" s="81"/>
      <c r="GXS994" s="75"/>
      <c r="GXT994" s="81"/>
      <c r="GXU994" s="75"/>
      <c r="GXV994" s="81"/>
      <c r="GXW994" s="75"/>
      <c r="GXX994" s="81"/>
      <c r="GXY994" s="75"/>
      <c r="GXZ994" s="81"/>
      <c r="GYA994" s="75"/>
      <c r="GYB994" s="81"/>
      <c r="GYC994" s="75"/>
      <c r="GYD994" s="81"/>
      <c r="GYE994" s="75"/>
      <c r="GYF994" s="81"/>
      <c r="GYG994" s="75"/>
      <c r="GYH994" s="81"/>
      <c r="GYI994" s="75"/>
      <c r="GYJ994" s="81"/>
      <c r="GYK994" s="75"/>
      <c r="GYL994" s="81"/>
      <c r="GYM994" s="75"/>
      <c r="GYN994" s="81"/>
      <c r="GYO994" s="75"/>
      <c r="GYP994" s="81"/>
      <c r="GYQ994" s="75"/>
      <c r="GYR994" s="81"/>
      <c r="GYS994" s="75"/>
      <c r="GYT994" s="81"/>
      <c r="GYU994" s="75"/>
      <c r="GYV994" s="81"/>
      <c r="GYW994" s="75"/>
      <c r="GYX994" s="81"/>
      <c r="GYY994" s="75"/>
      <c r="GYZ994" s="81"/>
      <c r="GZA994" s="75"/>
      <c r="GZB994" s="81"/>
      <c r="GZC994" s="75"/>
      <c r="GZD994" s="81"/>
      <c r="GZE994" s="75"/>
      <c r="GZF994" s="81"/>
      <c r="GZG994" s="75"/>
      <c r="GZH994" s="81"/>
      <c r="GZI994" s="75"/>
      <c r="GZJ994" s="81"/>
      <c r="GZK994" s="75"/>
      <c r="GZL994" s="81"/>
      <c r="GZM994" s="75"/>
      <c r="GZN994" s="81"/>
      <c r="GZO994" s="75"/>
      <c r="GZP994" s="81"/>
      <c r="GZQ994" s="75"/>
      <c r="GZR994" s="81"/>
      <c r="GZS994" s="75"/>
      <c r="GZT994" s="81"/>
      <c r="GZU994" s="75"/>
      <c r="GZV994" s="81"/>
      <c r="GZW994" s="75"/>
      <c r="GZX994" s="81"/>
      <c r="GZY994" s="75"/>
      <c r="GZZ994" s="81"/>
      <c r="HAA994" s="75"/>
      <c r="HAB994" s="81"/>
      <c r="HAC994" s="75"/>
      <c r="HAD994" s="81"/>
      <c r="HAE994" s="75"/>
      <c r="HAF994" s="81"/>
      <c r="HAG994" s="75"/>
      <c r="HAH994" s="81"/>
      <c r="HAI994" s="75"/>
      <c r="HAJ994" s="81"/>
      <c r="HAK994" s="75"/>
      <c r="HAL994" s="81"/>
      <c r="HAM994" s="75"/>
      <c r="HAN994" s="81"/>
      <c r="HAO994" s="75"/>
      <c r="HAP994" s="81"/>
      <c r="HAQ994" s="75"/>
      <c r="HAR994" s="81"/>
      <c r="HAS994" s="75"/>
      <c r="HAT994" s="81"/>
      <c r="HAU994" s="75"/>
      <c r="HAV994" s="81"/>
      <c r="HAW994" s="75"/>
      <c r="HAX994" s="81"/>
      <c r="HAY994" s="75"/>
      <c r="HAZ994" s="81"/>
      <c r="HBA994" s="75"/>
      <c r="HBB994" s="81"/>
      <c r="HBC994" s="75"/>
      <c r="HBD994" s="81"/>
      <c r="HBE994" s="75"/>
      <c r="HBF994" s="81"/>
      <c r="HBG994" s="75"/>
      <c r="HBH994" s="81"/>
      <c r="HBI994" s="75"/>
      <c r="HBJ994" s="81"/>
      <c r="HBK994" s="75"/>
      <c r="HBL994" s="81"/>
      <c r="HBM994" s="75"/>
      <c r="HBN994" s="81"/>
      <c r="HBO994" s="75"/>
      <c r="HBP994" s="81"/>
      <c r="HBQ994" s="75"/>
      <c r="HBR994" s="81"/>
      <c r="HBS994" s="75"/>
      <c r="HBT994" s="81"/>
      <c r="HBU994" s="75"/>
      <c r="HBV994" s="81"/>
      <c r="HBW994" s="75"/>
      <c r="HBX994" s="81"/>
      <c r="HBY994" s="75"/>
      <c r="HBZ994" s="81"/>
      <c r="HCA994" s="75"/>
      <c r="HCB994" s="81"/>
      <c r="HCC994" s="75"/>
      <c r="HCD994" s="81"/>
      <c r="HCE994" s="75"/>
      <c r="HCF994" s="81"/>
      <c r="HCG994" s="75"/>
      <c r="HCH994" s="81"/>
      <c r="HCI994" s="75"/>
      <c r="HCJ994" s="81"/>
      <c r="HCK994" s="75"/>
      <c r="HCL994" s="81"/>
      <c r="HCM994" s="75"/>
      <c r="HCN994" s="81"/>
      <c r="HCO994" s="75"/>
      <c r="HCP994" s="81"/>
      <c r="HCQ994" s="75"/>
      <c r="HCR994" s="81"/>
      <c r="HCS994" s="75"/>
      <c r="HCT994" s="81"/>
      <c r="HCU994" s="75"/>
      <c r="HCV994" s="81"/>
      <c r="HCW994" s="75"/>
      <c r="HCX994" s="81"/>
      <c r="HCY994" s="75"/>
      <c r="HCZ994" s="81"/>
      <c r="HDA994" s="75"/>
      <c r="HDB994" s="81"/>
      <c r="HDC994" s="75"/>
      <c r="HDD994" s="81"/>
      <c r="HDE994" s="75"/>
      <c r="HDF994" s="81"/>
      <c r="HDG994" s="75"/>
      <c r="HDH994" s="81"/>
      <c r="HDI994" s="75"/>
      <c r="HDJ994" s="81"/>
      <c r="HDK994" s="75"/>
      <c r="HDL994" s="81"/>
      <c r="HDM994" s="75"/>
      <c r="HDN994" s="81"/>
      <c r="HDO994" s="75"/>
      <c r="HDP994" s="81"/>
      <c r="HDQ994" s="75"/>
      <c r="HDR994" s="81"/>
      <c r="HDS994" s="75"/>
      <c r="HDT994" s="81"/>
      <c r="HDU994" s="75"/>
      <c r="HDV994" s="81"/>
      <c r="HDW994" s="75"/>
      <c r="HDX994" s="81"/>
      <c r="HDY994" s="75"/>
      <c r="HDZ994" s="81"/>
      <c r="HEA994" s="75"/>
      <c r="HEB994" s="81"/>
      <c r="HEC994" s="75"/>
      <c r="HED994" s="81"/>
      <c r="HEE994" s="75"/>
      <c r="HEF994" s="81"/>
      <c r="HEG994" s="75"/>
      <c r="HEH994" s="81"/>
      <c r="HEI994" s="75"/>
      <c r="HEJ994" s="81"/>
      <c r="HEK994" s="75"/>
      <c r="HEL994" s="81"/>
      <c r="HEM994" s="75"/>
      <c r="HEN994" s="81"/>
      <c r="HEO994" s="75"/>
      <c r="HEP994" s="81"/>
      <c r="HEQ994" s="75"/>
      <c r="HER994" s="81"/>
      <c r="HES994" s="75"/>
      <c r="HET994" s="81"/>
      <c r="HEU994" s="75"/>
      <c r="HEV994" s="81"/>
      <c r="HEW994" s="75"/>
      <c r="HEX994" s="81"/>
      <c r="HEY994" s="75"/>
      <c r="HEZ994" s="81"/>
      <c r="HFA994" s="75"/>
      <c r="HFB994" s="81"/>
      <c r="HFC994" s="75"/>
      <c r="HFD994" s="81"/>
      <c r="HFE994" s="75"/>
      <c r="HFF994" s="81"/>
      <c r="HFG994" s="75"/>
      <c r="HFH994" s="81"/>
      <c r="HFI994" s="75"/>
      <c r="HFJ994" s="81"/>
      <c r="HFK994" s="75"/>
      <c r="HFL994" s="81"/>
      <c r="HFM994" s="75"/>
      <c r="HFN994" s="81"/>
      <c r="HFO994" s="75"/>
      <c r="HFP994" s="81"/>
      <c r="HFQ994" s="75"/>
      <c r="HFR994" s="81"/>
      <c r="HFS994" s="75"/>
      <c r="HFT994" s="81"/>
      <c r="HFU994" s="75"/>
      <c r="HFV994" s="81"/>
      <c r="HFW994" s="75"/>
      <c r="HFX994" s="81"/>
      <c r="HFY994" s="75"/>
      <c r="HFZ994" s="81"/>
      <c r="HGA994" s="75"/>
      <c r="HGB994" s="81"/>
      <c r="HGC994" s="75"/>
      <c r="HGD994" s="81"/>
      <c r="HGE994" s="75"/>
      <c r="HGF994" s="81"/>
      <c r="HGG994" s="75"/>
      <c r="HGH994" s="81"/>
      <c r="HGI994" s="75"/>
      <c r="HGJ994" s="81"/>
      <c r="HGK994" s="75"/>
      <c r="HGL994" s="81"/>
      <c r="HGM994" s="75"/>
      <c r="HGN994" s="81"/>
      <c r="HGO994" s="75"/>
      <c r="HGP994" s="81"/>
      <c r="HGQ994" s="75"/>
      <c r="HGR994" s="81"/>
      <c r="HGS994" s="75"/>
      <c r="HGT994" s="81"/>
      <c r="HGU994" s="75"/>
      <c r="HGV994" s="81"/>
      <c r="HGW994" s="75"/>
      <c r="HGX994" s="81"/>
      <c r="HGY994" s="75"/>
      <c r="HGZ994" s="81"/>
      <c r="HHA994" s="75"/>
      <c r="HHB994" s="81"/>
      <c r="HHC994" s="75"/>
      <c r="HHD994" s="81"/>
      <c r="HHE994" s="75"/>
      <c r="HHF994" s="81"/>
      <c r="HHG994" s="75"/>
      <c r="HHH994" s="81"/>
      <c r="HHI994" s="75"/>
      <c r="HHJ994" s="81"/>
      <c r="HHK994" s="75"/>
      <c r="HHL994" s="81"/>
      <c r="HHM994" s="75"/>
      <c r="HHN994" s="81"/>
      <c r="HHO994" s="75"/>
      <c r="HHP994" s="81"/>
      <c r="HHQ994" s="75"/>
      <c r="HHR994" s="81"/>
      <c r="HHS994" s="75"/>
      <c r="HHT994" s="81"/>
      <c r="HHU994" s="75"/>
      <c r="HHV994" s="81"/>
      <c r="HHW994" s="75"/>
      <c r="HHX994" s="81"/>
      <c r="HHY994" s="75"/>
      <c r="HHZ994" s="81"/>
      <c r="HIA994" s="75"/>
      <c r="HIB994" s="81"/>
      <c r="HIC994" s="75"/>
      <c r="HID994" s="81"/>
      <c r="HIE994" s="75"/>
      <c r="HIF994" s="81"/>
      <c r="HIG994" s="75"/>
      <c r="HIH994" s="81"/>
      <c r="HII994" s="75"/>
      <c r="HIJ994" s="81"/>
      <c r="HIK994" s="75"/>
      <c r="HIL994" s="81"/>
      <c r="HIM994" s="75"/>
      <c r="HIN994" s="81"/>
      <c r="HIO994" s="75"/>
      <c r="HIP994" s="81"/>
      <c r="HIQ994" s="75"/>
      <c r="HIR994" s="81"/>
      <c r="HIS994" s="75"/>
      <c r="HIT994" s="81"/>
      <c r="HIU994" s="75"/>
      <c r="HIV994" s="81"/>
      <c r="HIW994" s="75"/>
      <c r="HIX994" s="81"/>
      <c r="HIY994" s="75"/>
      <c r="HIZ994" s="81"/>
      <c r="HJA994" s="75"/>
      <c r="HJB994" s="81"/>
      <c r="HJC994" s="75"/>
      <c r="HJD994" s="81"/>
      <c r="HJE994" s="75"/>
      <c r="HJF994" s="81"/>
      <c r="HJG994" s="75"/>
      <c r="HJH994" s="81"/>
      <c r="HJI994" s="75"/>
      <c r="HJJ994" s="81"/>
      <c r="HJK994" s="75"/>
      <c r="HJL994" s="81"/>
      <c r="HJM994" s="75"/>
      <c r="HJN994" s="81"/>
      <c r="HJO994" s="75"/>
      <c r="HJP994" s="81"/>
      <c r="HJQ994" s="75"/>
      <c r="HJR994" s="81"/>
      <c r="HJS994" s="75"/>
      <c r="HJT994" s="81"/>
      <c r="HJU994" s="75"/>
      <c r="HJV994" s="81"/>
      <c r="HJW994" s="75"/>
      <c r="HJX994" s="81"/>
      <c r="HJY994" s="75"/>
      <c r="HJZ994" s="81"/>
      <c r="HKA994" s="75"/>
      <c r="HKB994" s="81"/>
      <c r="HKC994" s="75"/>
      <c r="HKD994" s="81"/>
      <c r="HKE994" s="75"/>
      <c r="HKF994" s="81"/>
      <c r="HKG994" s="75"/>
      <c r="HKH994" s="81"/>
      <c r="HKI994" s="75"/>
      <c r="HKJ994" s="81"/>
      <c r="HKK994" s="75"/>
      <c r="HKL994" s="81"/>
      <c r="HKM994" s="75"/>
      <c r="HKN994" s="81"/>
      <c r="HKO994" s="75"/>
      <c r="HKP994" s="81"/>
      <c r="HKQ994" s="75"/>
      <c r="HKR994" s="81"/>
      <c r="HKS994" s="75"/>
      <c r="HKT994" s="81"/>
      <c r="HKU994" s="75"/>
      <c r="HKV994" s="81"/>
      <c r="HKW994" s="75"/>
      <c r="HKX994" s="81"/>
      <c r="HKY994" s="75"/>
      <c r="HKZ994" s="81"/>
      <c r="HLA994" s="75"/>
      <c r="HLB994" s="81"/>
      <c r="HLC994" s="75"/>
      <c r="HLD994" s="81"/>
      <c r="HLE994" s="75"/>
      <c r="HLF994" s="81"/>
      <c r="HLG994" s="75"/>
      <c r="HLH994" s="81"/>
      <c r="HLI994" s="75"/>
      <c r="HLJ994" s="81"/>
      <c r="HLK994" s="75"/>
      <c r="HLL994" s="81"/>
      <c r="HLM994" s="75"/>
      <c r="HLN994" s="81"/>
      <c r="HLO994" s="75"/>
      <c r="HLP994" s="81"/>
      <c r="HLQ994" s="75"/>
      <c r="HLR994" s="81"/>
      <c r="HLS994" s="75"/>
      <c r="HLT994" s="81"/>
      <c r="HLU994" s="75"/>
      <c r="HLV994" s="81"/>
      <c r="HLW994" s="75"/>
      <c r="HLX994" s="81"/>
      <c r="HLY994" s="75"/>
      <c r="HLZ994" s="81"/>
      <c r="HMA994" s="75"/>
      <c r="HMB994" s="81"/>
      <c r="HMC994" s="75"/>
      <c r="HMD994" s="81"/>
      <c r="HME994" s="75"/>
      <c r="HMF994" s="81"/>
      <c r="HMG994" s="75"/>
      <c r="HMH994" s="81"/>
      <c r="HMI994" s="75"/>
      <c r="HMJ994" s="81"/>
      <c r="HMK994" s="75"/>
      <c r="HML994" s="81"/>
      <c r="HMM994" s="75"/>
      <c r="HMN994" s="81"/>
      <c r="HMO994" s="75"/>
      <c r="HMP994" s="81"/>
      <c r="HMQ994" s="75"/>
      <c r="HMR994" s="81"/>
      <c r="HMS994" s="75"/>
      <c r="HMT994" s="81"/>
      <c r="HMU994" s="75"/>
      <c r="HMV994" s="81"/>
      <c r="HMW994" s="75"/>
      <c r="HMX994" s="81"/>
      <c r="HMY994" s="75"/>
      <c r="HMZ994" s="81"/>
      <c r="HNA994" s="75"/>
      <c r="HNB994" s="81"/>
      <c r="HNC994" s="75"/>
      <c r="HND994" s="81"/>
      <c r="HNE994" s="75"/>
      <c r="HNF994" s="81"/>
      <c r="HNG994" s="75"/>
      <c r="HNH994" s="81"/>
      <c r="HNI994" s="75"/>
      <c r="HNJ994" s="81"/>
      <c r="HNK994" s="75"/>
      <c r="HNL994" s="81"/>
      <c r="HNM994" s="75"/>
      <c r="HNN994" s="81"/>
      <c r="HNO994" s="75"/>
      <c r="HNP994" s="81"/>
      <c r="HNQ994" s="75"/>
      <c r="HNR994" s="81"/>
      <c r="HNS994" s="75"/>
      <c r="HNT994" s="81"/>
      <c r="HNU994" s="75"/>
      <c r="HNV994" s="81"/>
      <c r="HNW994" s="75"/>
      <c r="HNX994" s="81"/>
      <c r="HNY994" s="75"/>
      <c r="HNZ994" s="81"/>
      <c r="HOA994" s="75"/>
      <c r="HOB994" s="81"/>
      <c r="HOC994" s="75"/>
      <c r="HOD994" s="81"/>
      <c r="HOE994" s="75"/>
      <c r="HOF994" s="81"/>
      <c r="HOG994" s="75"/>
      <c r="HOH994" s="81"/>
      <c r="HOI994" s="75"/>
      <c r="HOJ994" s="81"/>
      <c r="HOK994" s="75"/>
      <c r="HOL994" s="81"/>
      <c r="HOM994" s="75"/>
      <c r="HON994" s="81"/>
      <c r="HOO994" s="75"/>
      <c r="HOP994" s="81"/>
      <c r="HOQ994" s="75"/>
      <c r="HOR994" s="81"/>
      <c r="HOS994" s="75"/>
      <c r="HOT994" s="81"/>
      <c r="HOU994" s="75"/>
      <c r="HOV994" s="81"/>
      <c r="HOW994" s="75"/>
      <c r="HOX994" s="81"/>
      <c r="HOY994" s="75"/>
      <c r="HOZ994" s="81"/>
      <c r="HPA994" s="75"/>
      <c r="HPB994" s="81"/>
      <c r="HPC994" s="75"/>
      <c r="HPD994" s="81"/>
      <c r="HPE994" s="75"/>
      <c r="HPF994" s="81"/>
      <c r="HPG994" s="75"/>
      <c r="HPH994" s="81"/>
      <c r="HPI994" s="75"/>
      <c r="HPJ994" s="81"/>
      <c r="HPK994" s="75"/>
      <c r="HPL994" s="81"/>
      <c r="HPM994" s="75"/>
      <c r="HPN994" s="81"/>
      <c r="HPO994" s="75"/>
      <c r="HPP994" s="81"/>
      <c r="HPQ994" s="75"/>
      <c r="HPR994" s="81"/>
      <c r="HPS994" s="75"/>
      <c r="HPT994" s="81"/>
      <c r="HPU994" s="75"/>
      <c r="HPV994" s="81"/>
      <c r="HPW994" s="75"/>
      <c r="HPX994" s="81"/>
      <c r="HPY994" s="75"/>
      <c r="HPZ994" s="81"/>
      <c r="HQA994" s="75"/>
      <c r="HQB994" s="81"/>
      <c r="HQC994" s="75"/>
      <c r="HQD994" s="81"/>
      <c r="HQE994" s="75"/>
      <c r="HQF994" s="81"/>
      <c r="HQG994" s="75"/>
      <c r="HQH994" s="81"/>
      <c r="HQI994" s="75"/>
      <c r="HQJ994" s="81"/>
      <c r="HQK994" s="75"/>
      <c r="HQL994" s="81"/>
      <c r="HQM994" s="75"/>
      <c r="HQN994" s="81"/>
      <c r="HQO994" s="75"/>
      <c r="HQP994" s="81"/>
      <c r="HQQ994" s="75"/>
      <c r="HQR994" s="81"/>
      <c r="HQS994" s="75"/>
      <c r="HQT994" s="81"/>
      <c r="HQU994" s="75"/>
      <c r="HQV994" s="81"/>
      <c r="HQW994" s="75"/>
      <c r="HQX994" s="81"/>
      <c r="HQY994" s="75"/>
      <c r="HQZ994" s="81"/>
      <c r="HRA994" s="75"/>
      <c r="HRB994" s="81"/>
      <c r="HRC994" s="75"/>
      <c r="HRD994" s="81"/>
      <c r="HRE994" s="75"/>
      <c r="HRF994" s="81"/>
      <c r="HRG994" s="75"/>
      <c r="HRH994" s="81"/>
      <c r="HRI994" s="75"/>
      <c r="HRJ994" s="81"/>
      <c r="HRK994" s="75"/>
      <c r="HRL994" s="81"/>
      <c r="HRM994" s="75"/>
      <c r="HRN994" s="81"/>
      <c r="HRO994" s="75"/>
      <c r="HRP994" s="81"/>
      <c r="HRQ994" s="75"/>
      <c r="HRR994" s="81"/>
      <c r="HRS994" s="75"/>
      <c r="HRT994" s="81"/>
      <c r="HRU994" s="75"/>
      <c r="HRV994" s="81"/>
      <c r="HRW994" s="75"/>
      <c r="HRX994" s="81"/>
      <c r="HRY994" s="75"/>
      <c r="HRZ994" s="81"/>
      <c r="HSA994" s="75"/>
      <c r="HSB994" s="81"/>
      <c r="HSC994" s="75"/>
      <c r="HSD994" s="81"/>
      <c r="HSE994" s="75"/>
      <c r="HSF994" s="81"/>
      <c r="HSG994" s="75"/>
      <c r="HSH994" s="81"/>
      <c r="HSI994" s="75"/>
      <c r="HSJ994" s="81"/>
      <c r="HSK994" s="75"/>
      <c r="HSL994" s="81"/>
      <c r="HSM994" s="75"/>
      <c r="HSN994" s="81"/>
      <c r="HSO994" s="75"/>
      <c r="HSP994" s="81"/>
      <c r="HSQ994" s="75"/>
      <c r="HSR994" s="81"/>
      <c r="HSS994" s="75"/>
      <c r="HST994" s="81"/>
      <c r="HSU994" s="75"/>
      <c r="HSV994" s="81"/>
      <c r="HSW994" s="75"/>
      <c r="HSX994" s="81"/>
      <c r="HSY994" s="75"/>
      <c r="HSZ994" s="81"/>
      <c r="HTA994" s="75"/>
      <c r="HTB994" s="81"/>
      <c r="HTC994" s="75"/>
      <c r="HTD994" s="81"/>
      <c r="HTE994" s="75"/>
      <c r="HTF994" s="81"/>
      <c r="HTG994" s="75"/>
      <c r="HTH994" s="81"/>
      <c r="HTI994" s="75"/>
      <c r="HTJ994" s="81"/>
      <c r="HTK994" s="75"/>
      <c r="HTL994" s="81"/>
      <c r="HTM994" s="75"/>
      <c r="HTN994" s="81"/>
      <c r="HTO994" s="75"/>
      <c r="HTP994" s="81"/>
      <c r="HTQ994" s="75"/>
      <c r="HTR994" s="81"/>
      <c r="HTS994" s="75"/>
      <c r="HTT994" s="81"/>
      <c r="HTU994" s="75"/>
      <c r="HTV994" s="81"/>
      <c r="HTW994" s="75"/>
      <c r="HTX994" s="81"/>
      <c r="HTY994" s="75"/>
      <c r="HTZ994" s="81"/>
      <c r="HUA994" s="75"/>
      <c r="HUB994" s="81"/>
      <c r="HUC994" s="75"/>
      <c r="HUD994" s="81"/>
      <c r="HUE994" s="75"/>
      <c r="HUF994" s="81"/>
      <c r="HUG994" s="75"/>
      <c r="HUH994" s="81"/>
      <c r="HUI994" s="75"/>
      <c r="HUJ994" s="81"/>
      <c r="HUK994" s="75"/>
      <c r="HUL994" s="81"/>
      <c r="HUM994" s="75"/>
      <c r="HUN994" s="81"/>
      <c r="HUO994" s="75"/>
      <c r="HUP994" s="81"/>
      <c r="HUQ994" s="75"/>
      <c r="HUR994" s="81"/>
      <c r="HUS994" s="75"/>
      <c r="HUT994" s="81"/>
      <c r="HUU994" s="75"/>
      <c r="HUV994" s="81"/>
      <c r="HUW994" s="75"/>
      <c r="HUX994" s="81"/>
      <c r="HUY994" s="75"/>
      <c r="HUZ994" s="81"/>
      <c r="HVA994" s="75"/>
      <c r="HVB994" s="81"/>
      <c r="HVC994" s="75"/>
      <c r="HVD994" s="81"/>
      <c r="HVE994" s="75"/>
      <c r="HVF994" s="81"/>
      <c r="HVG994" s="75"/>
      <c r="HVH994" s="81"/>
      <c r="HVI994" s="75"/>
      <c r="HVJ994" s="81"/>
      <c r="HVK994" s="75"/>
      <c r="HVL994" s="81"/>
      <c r="HVM994" s="75"/>
      <c r="HVN994" s="81"/>
      <c r="HVO994" s="75"/>
      <c r="HVP994" s="81"/>
      <c r="HVQ994" s="75"/>
      <c r="HVR994" s="81"/>
      <c r="HVS994" s="75"/>
      <c r="HVT994" s="81"/>
      <c r="HVU994" s="75"/>
      <c r="HVV994" s="81"/>
      <c r="HVW994" s="75"/>
      <c r="HVX994" s="81"/>
      <c r="HVY994" s="75"/>
      <c r="HVZ994" s="81"/>
      <c r="HWA994" s="75"/>
      <c r="HWB994" s="81"/>
      <c r="HWC994" s="75"/>
      <c r="HWD994" s="81"/>
      <c r="HWE994" s="75"/>
      <c r="HWF994" s="81"/>
      <c r="HWG994" s="75"/>
      <c r="HWH994" s="81"/>
      <c r="HWI994" s="75"/>
      <c r="HWJ994" s="81"/>
      <c r="HWK994" s="75"/>
      <c r="HWL994" s="81"/>
      <c r="HWM994" s="75"/>
      <c r="HWN994" s="81"/>
      <c r="HWO994" s="75"/>
      <c r="HWP994" s="81"/>
      <c r="HWQ994" s="75"/>
      <c r="HWR994" s="81"/>
      <c r="HWS994" s="75"/>
      <c r="HWT994" s="81"/>
      <c r="HWU994" s="75"/>
      <c r="HWV994" s="81"/>
      <c r="HWW994" s="75"/>
      <c r="HWX994" s="81"/>
      <c r="HWY994" s="75"/>
      <c r="HWZ994" s="81"/>
      <c r="HXA994" s="75"/>
      <c r="HXB994" s="81"/>
      <c r="HXC994" s="75"/>
      <c r="HXD994" s="81"/>
      <c r="HXE994" s="75"/>
      <c r="HXF994" s="81"/>
      <c r="HXG994" s="75"/>
      <c r="HXH994" s="81"/>
      <c r="HXI994" s="75"/>
      <c r="HXJ994" s="81"/>
      <c r="HXK994" s="75"/>
      <c r="HXL994" s="81"/>
      <c r="HXM994" s="75"/>
      <c r="HXN994" s="81"/>
      <c r="HXO994" s="75"/>
      <c r="HXP994" s="81"/>
      <c r="HXQ994" s="75"/>
      <c r="HXR994" s="81"/>
      <c r="HXS994" s="75"/>
      <c r="HXT994" s="81"/>
      <c r="HXU994" s="75"/>
      <c r="HXV994" s="81"/>
      <c r="HXW994" s="75"/>
      <c r="HXX994" s="81"/>
      <c r="HXY994" s="75"/>
      <c r="HXZ994" s="81"/>
      <c r="HYA994" s="75"/>
      <c r="HYB994" s="81"/>
      <c r="HYC994" s="75"/>
      <c r="HYD994" s="81"/>
      <c r="HYE994" s="75"/>
      <c r="HYF994" s="81"/>
      <c r="HYG994" s="75"/>
      <c r="HYH994" s="81"/>
      <c r="HYI994" s="75"/>
      <c r="HYJ994" s="81"/>
      <c r="HYK994" s="75"/>
      <c r="HYL994" s="81"/>
      <c r="HYM994" s="75"/>
      <c r="HYN994" s="81"/>
      <c r="HYO994" s="75"/>
      <c r="HYP994" s="81"/>
      <c r="HYQ994" s="75"/>
      <c r="HYR994" s="81"/>
      <c r="HYS994" s="75"/>
      <c r="HYT994" s="81"/>
      <c r="HYU994" s="75"/>
      <c r="HYV994" s="81"/>
      <c r="HYW994" s="75"/>
      <c r="HYX994" s="81"/>
      <c r="HYY994" s="75"/>
      <c r="HYZ994" s="81"/>
      <c r="HZA994" s="75"/>
      <c r="HZB994" s="81"/>
      <c r="HZC994" s="75"/>
      <c r="HZD994" s="81"/>
      <c r="HZE994" s="75"/>
      <c r="HZF994" s="81"/>
      <c r="HZG994" s="75"/>
      <c r="HZH994" s="81"/>
      <c r="HZI994" s="75"/>
      <c r="HZJ994" s="81"/>
      <c r="HZK994" s="75"/>
      <c r="HZL994" s="81"/>
      <c r="HZM994" s="75"/>
      <c r="HZN994" s="81"/>
      <c r="HZO994" s="75"/>
      <c r="HZP994" s="81"/>
      <c r="HZQ994" s="75"/>
      <c r="HZR994" s="81"/>
      <c r="HZS994" s="75"/>
      <c r="HZT994" s="81"/>
      <c r="HZU994" s="75"/>
      <c r="HZV994" s="81"/>
      <c r="HZW994" s="75"/>
      <c r="HZX994" s="81"/>
      <c r="HZY994" s="75"/>
      <c r="HZZ994" s="81"/>
      <c r="IAA994" s="75"/>
      <c r="IAB994" s="81"/>
      <c r="IAC994" s="75"/>
      <c r="IAD994" s="81"/>
      <c r="IAE994" s="75"/>
      <c r="IAF994" s="81"/>
      <c r="IAG994" s="75"/>
      <c r="IAH994" s="81"/>
      <c r="IAI994" s="75"/>
      <c r="IAJ994" s="81"/>
      <c r="IAK994" s="75"/>
      <c r="IAL994" s="81"/>
      <c r="IAM994" s="75"/>
      <c r="IAN994" s="81"/>
      <c r="IAO994" s="75"/>
      <c r="IAP994" s="81"/>
      <c r="IAQ994" s="75"/>
      <c r="IAR994" s="81"/>
      <c r="IAS994" s="75"/>
      <c r="IAT994" s="81"/>
      <c r="IAU994" s="75"/>
      <c r="IAV994" s="81"/>
      <c r="IAW994" s="75"/>
      <c r="IAX994" s="81"/>
      <c r="IAY994" s="75"/>
      <c r="IAZ994" s="81"/>
      <c r="IBA994" s="75"/>
      <c r="IBB994" s="81"/>
      <c r="IBC994" s="75"/>
      <c r="IBD994" s="81"/>
      <c r="IBE994" s="75"/>
      <c r="IBF994" s="81"/>
      <c r="IBG994" s="75"/>
      <c r="IBH994" s="81"/>
      <c r="IBI994" s="75"/>
      <c r="IBJ994" s="81"/>
      <c r="IBK994" s="75"/>
      <c r="IBL994" s="81"/>
      <c r="IBM994" s="75"/>
      <c r="IBN994" s="81"/>
      <c r="IBO994" s="75"/>
      <c r="IBP994" s="81"/>
      <c r="IBQ994" s="75"/>
      <c r="IBR994" s="81"/>
      <c r="IBS994" s="75"/>
      <c r="IBT994" s="81"/>
      <c r="IBU994" s="75"/>
      <c r="IBV994" s="81"/>
      <c r="IBW994" s="75"/>
      <c r="IBX994" s="81"/>
      <c r="IBY994" s="75"/>
      <c r="IBZ994" s="81"/>
      <c r="ICA994" s="75"/>
      <c r="ICB994" s="81"/>
      <c r="ICC994" s="75"/>
      <c r="ICD994" s="81"/>
      <c r="ICE994" s="75"/>
      <c r="ICF994" s="81"/>
      <c r="ICG994" s="75"/>
      <c r="ICH994" s="81"/>
      <c r="ICI994" s="75"/>
      <c r="ICJ994" s="81"/>
      <c r="ICK994" s="75"/>
      <c r="ICL994" s="81"/>
      <c r="ICM994" s="75"/>
      <c r="ICN994" s="81"/>
      <c r="ICO994" s="75"/>
      <c r="ICP994" s="81"/>
      <c r="ICQ994" s="75"/>
      <c r="ICR994" s="81"/>
      <c r="ICS994" s="75"/>
      <c r="ICT994" s="81"/>
      <c r="ICU994" s="75"/>
      <c r="ICV994" s="81"/>
      <c r="ICW994" s="75"/>
      <c r="ICX994" s="81"/>
      <c r="ICY994" s="75"/>
      <c r="ICZ994" s="81"/>
      <c r="IDA994" s="75"/>
      <c r="IDB994" s="81"/>
      <c r="IDC994" s="75"/>
      <c r="IDD994" s="81"/>
      <c r="IDE994" s="75"/>
      <c r="IDF994" s="81"/>
      <c r="IDG994" s="75"/>
      <c r="IDH994" s="81"/>
      <c r="IDI994" s="75"/>
      <c r="IDJ994" s="81"/>
      <c r="IDK994" s="75"/>
      <c r="IDL994" s="81"/>
      <c r="IDM994" s="75"/>
      <c r="IDN994" s="81"/>
      <c r="IDO994" s="75"/>
      <c r="IDP994" s="81"/>
      <c r="IDQ994" s="75"/>
      <c r="IDR994" s="81"/>
      <c r="IDS994" s="75"/>
      <c r="IDT994" s="81"/>
      <c r="IDU994" s="75"/>
      <c r="IDV994" s="81"/>
      <c r="IDW994" s="75"/>
      <c r="IDX994" s="81"/>
      <c r="IDY994" s="75"/>
      <c r="IDZ994" s="81"/>
      <c r="IEA994" s="75"/>
      <c r="IEB994" s="81"/>
      <c r="IEC994" s="75"/>
      <c r="IED994" s="81"/>
      <c r="IEE994" s="75"/>
      <c r="IEF994" s="81"/>
      <c r="IEG994" s="75"/>
      <c r="IEH994" s="81"/>
      <c r="IEI994" s="75"/>
      <c r="IEJ994" s="81"/>
      <c r="IEK994" s="75"/>
      <c r="IEL994" s="81"/>
      <c r="IEM994" s="75"/>
      <c r="IEN994" s="81"/>
      <c r="IEO994" s="75"/>
      <c r="IEP994" s="81"/>
      <c r="IEQ994" s="75"/>
      <c r="IER994" s="81"/>
      <c r="IES994" s="75"/>
      <c r="IET994" s="81"/>
      <c r="IEU994" s="75"/>
      <c r="IEV994" s="81"/>
      <c r="IEW994" s="75"/>
      <c r="IEX994" s="81"/>
      <c r="IEY994" s="75"/>
      <c r="IEZ994" s="81"/>
      <c r="IFA994" s="75"/>
      <c r="IFB994" s="81"/>
      <c r="IFC994" s="75"/>
      <c r="IFD994" s="81"/>
      <c r="IFE994" s="75"/>
      <c r="IFF994" s="81"/>
      <c r="IFG994" s="75"/>
      <c r="IFH994" s="81"/>
      <c r="IFI994" s="75"/>
      <c r="IFJ994" s="81"/>
      <c r="IFK994" s="75"/>
      <c r="IFL994" s="81"/>
      <c r="IFM994" s="75"/>
      <c r="IFN994" s="81"/>
      <c r="IFO994" s="75"/>
      <c r="IFP994" s="81"/>
      <c r="IFQ994" s="75"/>
      <c r="IFR994" s="81"/>
      <c r="IFS994" s="75"/>
      <c r="IFT994" s="81"/>
      <c r="IFU994" s="75"/>
      <c r="IFV994" s="81"/>
      <c r="IFW994" s="75"/>
      <c r="IFX994" s="81"/>
      <c r="IFY994" s="75"/>
      <c r="IFZ994" s="81"/>
      <c r="IGA994" s="75"/>
      <c r="IGB994" s="81"/>
      <c r="IGC994" s="75"/>
      <c r="IGD994" s="81"/>
      <c r="IGE994" s="75"/>
      <c r="IGF994" s="81"/>
      <c r="IGG994" s="75"/>
      <c r="IGH994" s="81"/>
      <c r="IGI994" s="75"/>
      <c r="IGJ994" s="81"/>
      <c r="IGK994" s="75"/>
      <c r="IGL994" s="81"/>
      <c r="IGM994" s="75"/>
      <c r="IGN994" s="81"/>
      <c r="IGO994" s="75"/>
      <c r="IGP994" s="81"/>
      <c r="IGQ994" s="75"/>
      <c r="IGR994" s="81"/>
      <c r="IGS994" s="75"/>
      <c r="IGT994" s="81"/>
      <c r="IGU994" s="75"/>
      <c r="IGV994" s="81"/>
      <c r="IGW994" s="75"/>
      <c r="IGX994" s="81"/>
      <c r="IGY994" s="75"/>
      <c r="IGZ994" s="81"/>
      <c r="IHA994" s="75"/>
      <c r="IHB994" s="81"/>
      <c r="IHC994" s="75"/>
      <c r="IHD994" s="81"/>
      <c r="IHE994" s="75"/>
      <c r="IHF994" s="81"/>
      <c r="IHG994" s="75"/>
      <c r="IHH994" s="81"/>
      <c r="IHI994" s="75"/>
      <c r="IHJ994" s="81"/>
      <c r="IHK994" s="75"/>
      <c r="IHL994" s="81"/>
      <c r="IHM994" s="75"/>
      <c r="IHN994" s="81"/>
      <c r="IHO994" s="75"/>
      <c r="IHP994" s="81"/>
      <c r="IHQ994" s="75"/>
      <c r="IHR994" s="81"/>
      <c r="IHS994" s="75"/>
      <c r="IHT994" s="81"/>
      <c r="IHU994" s="75"/>
      <c r="IHV994" s="81"/>
      <c r="IHW994" s="75"/>
      <c r="IHX994" s="81"/>
      <c r="IHY994" s="75"/>
      <c r="IHZ994" s="81"/>
      <c r="IIA994" s="75"/>
      <c r="IIB994" s="81"/>
      <c r="IIC994" s="75"/>
      <c r="IID994" s="81"/>
      <c r="IIE994" s="75"/>
      <c r="IIF994" s="81"/>
      <c r="IIG994" s="75"/>
      <c r="IIH994" s="81"/>
      <c r="III994" s="75"/>
      <c r="IIJ994" s="81"/>
      <c r="IIK994" s="75"/>
      <c r="IIL994" s="81"/>
      <c r="IIM994" s="75"/>
      <c r="IIN994" s="81"/>
      <c r="IIO994" s="75"/>
      <c r="IIP994" s="81"/>
      <c r="IIQ994" s="75"/>
      <c r="IIR994" s="81"/>
      <c r="IIS994" s="75"/>
      <c r="IIT994" s="81"/>
      <c r="IIU994" s="75"/>
      <c r="IIV994" s="81"/>
      <c r="IIW994" s="75"/>
      <c r="IIX994" s="81"/>
      <c r="IIY994" s="75"/>
      <c r="IIZ994" s="81"/>
      <c r="IJA994" s="75"/>
      <c r="IJB994" s="81"/>
      <c r="IJC994" s="75"/>
      <c r="IJD994" s="81"/>
      <c r="IJE994" s="75"/>
      <c r="IJF994" s="81"/>
      <c r="IJG994" s="75"/>
      <c r="IJH994" s="81"/>
      <c r="IJI994" s="75"/>
      <c r="IJJ994" s="81"/>
      <c r="IJK994" s="75"/>
      <c r="IJL994" s="81"/>
      <c r="IJM994" s="75"/>
      <c r="IJN994" s="81"/>
      <c r="IJO994" s="75"/>
      <c r="IJP994" s="81"/>
      <c r="IJQ994" s="75"/>
      <c r="IJR994" s="81"/>
      <c r="IJS994" s="75"/>
      <c r="IJT994" s="81"/>
      <c r="IJU994" s="75"/>
      <c r="IJV994" s="81"/>
      <c r="IJW994" s="75"/>
      <c r="IJX994" s="81"/>
      <c r="IJY994" s="75"/>
      <c r="IJZ994" s="81"/>
      <c r="IKA994" s="75"/>
      <c r="IKB994" s="81"/>
      <c r="IKC994" s="75"/>
      <c r="IKD994" s="81"/>
      <c r="IKE994" s="75"/>
      <c r="IKF994" s="81"/>
      <c r="IKG994" s="75"/>
      <c r="IKH994" s="81"/>
      <c r="IKI994" s="75"/>
      <c r="IKJ994" s="81"/>
      <c r="IKK994" s="75"/>
      <c r="IKL994" s="81"/>
      <c r="IKM994" s="75"/>
      <c r="IKN994" s="81"/>
      <c r="IKO994" s="75"/>
      <c r="IKP994" s="81"/>
      <c r="IKQ994" s="75"/>
      <c r="IKR994" s="81"/>
      <c r="IKS994" s="75"/>
      <c r="IKT994" s="81"/>
      <c r="IKU994" s="75"/>
      <c r="IKV994" s="81"/>
      <c r="IKW994" s="75"/>
      <c r="IKX994" s="81"/>
      <c r="IKY994" s="75"/>
      <c r="IKZ994" s="81"/>
      <c r="ILA994" s="75"/>
      <c r="ILB994" s="81"/>
      <c r="ILC994" s="75"/>
      <c r="ILD994" s="81"/>
      <c r="ILE994" s="75"/>
      <c r="ILF994" s="81"/>
      <c r="ILG994" s="75"/>
      <c r="ILH994" s="81"/>
      <c r="ILI994" s="75"/>
      <c r="ILJ994" s="81"/>
      <c r="ILK994" s="75"/>
      <c r="ILL994" s="81"/>
      <c r="ILM994" s="75"/>
      <c r="ILN994" s="81"/>
      <c r="ILO994" s="75"/>
      <c r="ILP994" s="81"/>
      <c r="ILQ994" s="75"/>
      <c r="ILR994" s="81"/>
      <c r="ILS994" s="75"/>
      <c r="ILT994" s="81"/>
      <c r="ILU994" s="75"/>
      <c r="ILV994" s="81"/>
      <c r="ILW994" s="75"/>
      <c r="ILX994" s="81"/>
      <c r="ILY994" s="75"/>
      <c r="ILZ994" s="81"/>
      <c r="IMA994" s="75"/>
      <c r="IMB994" s="81"/>
      <c r="IMC994" s="75"/>
      <c r="IMD994" s="81"/>
      <c r="IME994" s="75"/>
      <c r="IMF994" s="81"/>
      <c r="IMG994" s="75"/>
      <c r="IMH994" s="81"/>
      <c r="IMI994" s="75"/>
      <c r="IMJ994" s="81"/>
      <c r="IMK994" s="75"/>
      <c r="IML994" s="81"/>
      <c r="IMM994" s="75"/>
      <c r="IMN994" s="81"/>
      <c r="IMO994" s="75"/>
      <c r="IMP994" s="81"/>
      <c r="IMQ994" s="75"/>
      <c r="IMR994" s="81"/>
      <c r="IMS994" s="75"/>
      <c r="IMT994" s="81"/>
      <c r="IMU994" s="75"/>
      <c r="IMV994" s="81"/>
      <c r="IMW994" s="75"/>
      <c r="IMX994" s="81"/>
      <c r="IMY994" s="75"/>
      <c r="IMZ994" s="81"/>
      <c r="INA994" s="75"/>
      <c r="INB994" s="81"/>
      <c r="INC994" s="75"/>
      <c r="IND994" s="81"/>
      <c r="INE994" s="75"/>
      <c r="INF994" s="81"/>
      <c r="ING994" s="75"/>
      <c r="INH994" s="81"/>
      <c r="INI994" s="75"/>
      <c r="INJ994" s="81"/>
      <c r="INK994" s="75"/>
      <c r="INL994" s="81"/>
      <c r="INM994" s="75"/>
      <c r="INN994" s="81"/>
      <c r="INO994" s="75"/>
      <c r="INP994" s="81"/>
      <c r="INQ994" s="75"/>
      <c r="INR994" s="81"/>
      <c r="INS994" s="75"/>
      <c r="INT994" s="81"/>
      <c r="INU994" s="75"/>
      <c r="INV994" s="81"/>
      <c r="INW994" s="75"/>
      <c r="INX994" s="81"/>
      <c r="INY994" s="75"/>
      <c r="INZ994" s="81"/>
      <c r="IOA994" s="75"/>
      <c r="IOB994" s="81"/>
      <c r="IOC994" s="75"/>
      <c r="IOD994" s="81"/>
      <c r="IOE994" s="75"/>
      <c r="IOF994" s="81"/>
      <c r="IOG994" s="75"/>
      <c r="IOH994" s="81"/>
      <c r="IOI994" s="75"/>
      <c r="IOJ994" s="81"/>
      <c r="IOK994" s="75"/>
      <c r="IOL994" s="81"/>
      <c r="IOM994" s="75"/>
      <c r="ION994" s="81"/>
      <c r="IOO994" s="75"/>
      <c r="IOP994" s="81"/>
      <c r="IOQ994" s="75"/>
      <c r="IOR994" s="81"/>
      <c r="IOS994" s="75"/>
      <c r="IOT994" s="81"/>
      <c r="IOU994" s="75"/>
      <c r="IOV994" s="81"/>
      <c r="IOW994" s="75"/>
      <c r="IOX994" s="81"/>
      <c r="IOY994" s="75"/>
      <c r="IOZ994" s="81"/>
      <c r="IPA994" s="75"/>
      <c r="IPB994" s="81"/>
      <c r="IPC994" s="75"/>
      <c r="IPD994" s="81"/>
      <c r="IPE994" s="75"/>
      <c r="IPF994" s="81"/>
      <c r="IPG994" s="75"/>
      <c r="IPH994" s="81"/>
      <c r="IPI994" s="75"/>
      <c r="IPJ994" s="81"/>
      <c r="IPK994" s="75"/>
      <c r="IPL994" s="81"/>
      <c r="IPM994" s="75"/>
      <c r="IPN994" s="81"/>
      <c r="IPO994" s="75"/>
      <c r="IPP994" s="81"/>
      <c r="IPQ994" s="75"/>
      <c r="IPR994" s="81"/>
      <c r="IPS994" s="75"/>
      <c r="IPT994" s="81"/>
      <c r="IPU994" s="75"/>
      <c r="IPV994" s="81"/>
      <c r="IPW994" s="75"/>
      <c r="IPX994" s="81"/>
      <c r="IPY994" s="75"/>
      <c r="IPZ994" s="81"/>
      <c r="IQA994" s="75"/>
      <c r="IQB994" s="81"/>
      <c r="IQC994" s="75"/>
      <c r="IQD994" s="81"/>
      <c r="IQE994" s="75"/>
      <c r="IQF994" s="81"/>
      <c r="IQG994" s="75"/>
      <c r="IQH994" s="81"/>
      <c r="IQI994" s="75"/>
      <c r="IQJ994" s="81"/>
      <c r="IQK994" s="75"/>
      <c r="IQL994" s="81"/>
      <c r="IQM994" s="75"/>
      <c r="IQN994" s="81"/>
      <c r="IQO994" s="75"/>
      <c r="IQP994" s="81"/>
      <c r="IQQ994" s="75"/>
      <c r="IQR994" s="81"/>
      <c r="IQS994" s="75"/>
      <c r="IQT994" s="81"/>
      <c r="IQU994" s="75"/>
      <c r="IQV994" s="81"/>
      <c r="IQW994" s="75"/>
      <c r="IQX994" s="81"/>
      <c r="IQY994" s="75"/>
      <c r="IQZ994" s="81"/>
      <c r="IRA994" s="75"/>
      <c r="IRB994" s="81"/>
      <c r="IRC994" s="75"/>
      <c r="IRD994" s="81"/>
      <c r="IRE994" s="75"/>
      <c r="IRF994" s="81"/>
      <c r="IRG994" s="75"/>
      <c r="IRH994" s="81"/>
      <c r="IRI994" s="75"/>
      <c r="IRJ994" s="81"/>
      <c r="IRK994" s="75"/>
      <c r="IRL994" s="81"/>
      <c r="IRM994" s="75"/>
      <c r="IRN994" s="81"/>
      <c r="IRO994" s="75"/>
      <c r="IRP994" s="81"/>
      <c r="IRQ994" s="75"/>
      <c r="IRR994" s="81"/>
      <c r="IRS994" s="75"/>
      <c r="IRT994" s="81"/>
      <c r="IRU994" s="75"/>
      <c r="IRV994" s="81"/>
      <c r="IRW994" s="75"/>
      <c r="IRX994" s="81"/>
      <c r="IRY994" s="75"/>
      <c r="IRZ994" s="81"/>
      <c r="ISA994" s="75"/>
      <c r="ISB994" s="81"/>
      <c r="ISC994" s="75"/>
      <c r="ISD994" s="81"/>
      <c r="ISE994" s="75"/>
      <c r="ISF994" s="81"/>
      <c r="ISG994" s="75"/>
      <c r="ISH994" s="81"/>
      <c r="ISI994" s="75"/>
      <c r="ISJ994" s="81"/>
      <c r="ISK994" s="75"/>
      <c r="ISL994" s="81"/>
      <c r="ISM994" s="75"/>
      <c r="ISN994" s="81"/>
      <c r="ISO994" s="75"/>
      <c r="ISP994" s="81"/>
      <c r="ISQ994" s="75"/>
      <c r="ISR994" s="81"/>
      <c r="ISS994" s="75"/>
      <c r="IST994" s="81"/>
      <c r="ISU994" s="75"/>
      <c r="ISV994" s="81"/>
      <c r="ISW994" s="75"/>
      <c r="ISX994" s="81"/>
      <c r="ISY994" s="75"/>
      <c r="ISZ994" s="81"/>
      <c r="ITA994" s="75"/>
      <c r="ITB994" s="81"/>
      <c r="ITC994" s="75"/>
      <c r="ITD994" s="81"/>
      <c r="ITE994" s="75"/>
      <c r="ITF994" s="81"/>
      <c r="ITG994" s="75"/>
      <c r="ITH994" s="81"/>
      <c r="ITI994" s="75"/>
      <c r="ITJ994" s="81"/>
      <c r="ITK994" s="75"/>
      <c r="ITL994" s="81"/>
      <c r="ITM994" s="75"/>
      <c r="ITN994" s="81"/>
      <c r="ITO994" s="75"/>
      <c r="ITP994" s="81"/>
      <c r="ITQ994" s="75"/>
      <c r="ITR994" s="81"/>
      <c r="ITS994" s="75"/>
      <c r="ITT994" s="81"/>
      <c r="ITU994" s="75"/>
      <c r="ITV994" s="81"/>
      <c r="ITW994" s="75"/>
      <c r="ITX994" s="81"/>
      <c r="ITY994" s="75"/>
      <c r="ITZ994" s="81"/>
      <c r="IUA994" s="75"/>
      <c r="IUB994" s="81"/>
      <c r="IUC994" s="75"/>
      <c r="IUD994" s="81"/>
      <c r="IUE994" s="75"/>
      <c r="IUF994" s="81"/>
      <c r="IUG994" s="75"/>
      <c r="IUH994" s="81"/>
      <c r="IUI994" s="75"/>
      <c r="IUJ994" s="81"/>
      <c r="IUK994" s="75"/>
      <c r="IUL994" s="81"/>
      <c r="IUM994" s="75"/>
      <c r="IUN994" s="81"/>
      <c r="IUO994" s="75"/>
      <c r="IUP994" s="81"/>
      <c r="IUQ994" s="75"/>
      <c r="IUR994" s="81"/>
      <c r="IUS994" s="75"/>
      <c r="IUT994" s="81"/>
      <c r="IUU994" s="75"/>
      <c r="IUV994" s="81"/>
      <c r="IUW994" s="75"/>
      <c r="IUX994" s="81"/>
      <c r="IUY994" s="75"/>
      <c r="IUZ994" s="81"/>
      <c r="IVA994" s="75"/>
      <c r="IVB994" s="81"/>
      <c r="IVC994" s="75"/>
      <c r="IVD994" s="81"/>
      <c r="IVE994" s="75"/>
      <c r="IVF994" s="81"/>
      <c r="IVG994" s="75"/>
      <c r="IVH994" s="81"/>
      <c r="IVI994" s="75"/>
      <c r="IVJ994" s="81"/>
      <c r="IVK994" s="75"/>
      <c r="IVL994" s="81"/>
      <c r="IVM994" s="75"/>
      <c r="IVN994" s="81"/>
      <c r="IVO994" s="75"/>
      <c r="IVP994" s="81"/>
      <c r="IVQ994" s="75"/>
      <c r="IVR994" s="81"/>
      <c r="IVS994" s="75"/>
      <c r="IVT994" s="81"/>
      <c r="IVU994" s="75"/>
      <c r="IVV994" s="81"/>
      <c r="IVW994" s="75"/>
      <c r="IVX994" s="81"/>
      <c r="IVY994" s="75"/>
      <c r="IVZ994" s="81"/>
      <c r="IWA994" s="75"/>
      <c r="IWB994" s="81"/>
      <c r="IWC994" s="75"/>
      <c r="IWD994" s="81"/>
      <c r="IWE994" s="75"/>
      <c r="IWF994" s="81"/>
      <c r="IWG994" s="75"/>
      <c r="IWH994" s="81"/>
      <c r="IWI994" s="75"/>
      <c r="IWJ994" s="81"/>
      <c r="IWK994" s="75"/>
      <c r="IWL994" s="81"/>
      <c r="IWM994" s="75"/>
      <c r="IWN994" s="81"/>
      <c r="IWO994" s="75"/>
      <c r="IWP994" s="81"/>
      <c r="IWQ994" s="75"/>
      <c r="IWR994" s="81"/>
      <c r="IWS994" s="75"/>
      <c r="IWT994" s="81"/>
      <c r="IWU994" s="75"/>
      <c r="IWV994" s="81"/>
      <c r="IWW994" s="75"/>
      <c r="IWX994" s="81"/>
      <c r="IWY994" s="75"/>
      <c r="IWZ994" s="81"/>
      <c r="IXA994" s="75"/>
      <c r="IXB994" s="81"/>
      <c r="IXC994" s="75"/>
      <c r="IXD994" s="81"/>
      <c r="IXE994" s="75"/>
      <c r="IXF994" s="81"/>
      <c r="IXG994" s="75"/>
      <c r="IXH994" s="81"/>
      <c r="IXI994" s="75"/>
      <c r="IXJ994" s="81"/>
      <c r="IXK994" s="75"/>
      <c r="IXL994" s="81"/>
      <c r="IXM994" s="75"/>
      <c r="IXN994" s="81"/>
      <c r="IXO994" s="75"/>
      <c r="IXP994" s="81"/>
      <c r="IXQ994" s="75"/>
      <c r="IXR994" s="81"/>
      <c r="IXS994" s="75"/>
      <c r="IXT994" s="81"/>
      <c r="IXU994" s="75"/>
      <c r="IXV994" s="81"/>
      <c r="IXW994" s="75"/>
      <c r="IXX994" s="81"/>
      <c r="IXY994" s="75"/>
      <c r="IXZ994" s="81"/>
      <c r="IYA994" s="75"/>
      <c r="IYB994" s="81"/>
      <c r="IYC994" s="75"/>
      <c r="IYD994" s="81"/>
      <c r="IYE994" s="75"/>
      <c r="IYF994" s="81"/>
      <c r="IYG994" s="75"/>
      <c r="IYH994" s="81"/>
      <c r="IYI994" s="75"/>
      <c r="IYJ994" s="81"/>
      <c r="IYK994" s="75"/>
      <c r="IYL994" s="81"/>
      <c r="IYM994" s="75"/>
      <c r="IYN994" s="81"/>
      <c r="IYO994" s="75"/>
      <c r="IYP994" s="81"/>
      <c r="IYQ994" s="75"/>
      <c r="IYR994" s="81"/>
      <c r="IYS994" s="75"/>
      <c r="IYT994" s="81"/>
      <c r="IYU994" s="75"/>
      <c r="IYV994" s="81"/>
      <c r="IYW994" s="75"/>
      <c r="IYX994" s="81"/>
      <c r="IYY994" s="75"/>
      <c r="IYZ994" s="81"/>
      <c r="IZA994" s="75"/>
      <c r="IZB994" s="81"/>
      <c r="IZC994" s="75"/>
      <c r="IZD994" s="81"/>
      <c r="IZE994" s="75"/>
      <c r="IZF994" s="81"/>
      <c r="IZG994" s="75"/>
      <c r="IZH994" s="81"/>
      <c r="IZI994" s="75"/>
      <c r="IZJ994" s="81"/>
      <c r="IZK994" s="75"/>
      <c r="IZL994" s="81"/>
      <c r="IZM994" s="75"/>
      <c r="IZN994" s="81"/>
      <c r="IZO994" s="75"/>
      <c r="IZP994" s="81"/>
      <c r="IZQ994" s="75"/>
      <c r="IZR994" s="81"/>
      <c r="IZS994" s="75"/>
      <c r="IZT994" s="81"/>
      <c r="IZU994" s="75"/>
      <c r="IZV994" s="81"/>
      <c r="IZW994" s="75"/>
      <c r="IZX994" s="81"/>
      <c r="IZY994" s="75"/>
      <c r="IZZ994" s="81"/>
      <c r="JAA994" s="75"/>
      <c r="JAB994" s="81"/>
      <c r="JAC994" s="75"/>
      <c r="JAD994" s="81"/>
      <c r="JAE994" s="75"/>
      <c r="JAF994" s="81"/>
      <c r="JAG994" s="75"/>
      <c r="JAH994" s="81"/>
      <c r="JAI994" s="75"/>
      <c r="JAJ994" s="81"/>
      <c r="JAK994" s="75"/>
      <c r="JAL994" s="81"/>
      <c r="JAM994" s="75"/>
      <c r="JAN994" s="81"/>
      <c r="JAO994" s="75"/>
      <c r="JAP994" s="81"/>
      <c r="JAQ994" s="75"/>
      <c r="JAR994" s="81"/>
      <c r="JAS994" s="75"/>
      <c r="JAT994" s="81"/>
      <c r="JAU994" s="75"/>
      <c r="JAV994" s="81"/>
      <c r="JAW994" s="75"/>
      <c r="JAX994" s="81"/>
      <c r="JAY994" s="75"/>
      <c r="JAZ994" s="81"/>
      <c r="JBA994" s="75"/>
      <c r="JBB994" s="81"/>
      <c r="JBC994" s="75"/>
      <c r="JBD994" s="81"/>
      <c r="JBE994" s="75"/>
      <c r="JBF994" s="81"/>
      <c r="JBG994" s="75"/>
      <c r="JBH994" s="81"/>
      <c r="JBI994" s="75"/>
      <c r="JBJ994" s="81"/>
      <c r="JBK994" s="75"/>
      <c r="JBL994" s="81"/>
      <c r="JBM994" s="75"/>
      <c r="JBN994" s="81"/>
      <c r="JBO994" s="75"/>
      <c r="JBP994" s="81"/>
      <c r="JBQ994" s="75"/>
      <c r="JBR994" s="81"/>
      <c r="JBS994" s="75"/>
      <c r="JBT994" s="81"/>
      <c r="JBU994" s="75"/>
      <c r="JBV994" s="81"/>
      <c r="JBW994" s="75"/>
      <c r="JBX994" s="81"/>
      <c r="JBY994" s="75"/>
      <c r="JBZ994" s="81"/>
      <c r="JCA994" s="75"/>
      <c r="JCB994" s="81"/>
      <c r="JCC994" s="75"/>
      <c r="JCD994" s="81"/>
      <c r="JCE994" s="75"/>
      <c r="JCF994" s="81"/>
      <c r="JCG994" s="75"/>
      <c r="JCH994" s="81"/>
      <c r="JCI994" s="75"/>
      <c r="JCJ994" s="81"/>
      <c r="JCK994" s="75"/>
      <c r="JCL994" s="81"/>
      <c r="JCM994" s="75"/>
      <c r="JCN994" s="81"/>
      <c r="JCO994" s="75"/>
      <c r="JCP994" s="81"/>
      <c r="JCQ994" s="75"/>
      <c r="JCR994" s="81"/>
      <c r="JCS994" s="75"/>
      <c r="JCT994" s="81"/>
      <c r="JCU994" s="75"/>
      <c r="JCV994" s="81"/>
      <c r="JCW994" s="75"/>
      <c r="JCX994" s="81"/>
      <c r="JCY994" s="75"/>
      <c r="JCZ994" s="81"/>
      <c r="JDA994" s="75"/>
      <c r="JDB994" s="81"/>
      <c r="JDC994" s="75"/>
      <c r="JDD994" s="81"/>
      <c r="JDE994" s="75"/>
      <c r="JDF994" s="81"/>
      <c r="JDG994" s="75"/>
      <c r="JDH994" s="81"/>
      <c r="JDI994" s="75"/>
      <c r="JDJ994" s="81"/>
      <c r="JDK994" s="75"/>
      <c r="JDL994" s="81"/>
      <c r="JDM994" s="75"/>
      <c r="JDN994" s="81"/>
      <c r="JDO994" s="75"/>
      <c r="JDP994" s="81"/>
      <c r="JDQ994" s="75"/>
      <c r="JDR994" s="81"/>
      <c r="JDS994" s="75"/>
      <c r="JDT994" s="81"/>
      <c r="JDU994" s="75"/>
      <c r="JDV994" s="81"/>
      <c r="JDW994" s="75"/>
      <c r="JDX994" s="81"/>
      <c r="JDY994" s="75"/>
      <c r="JDZ994" s="81"/>
      <c r="JEA994" s="75"/>
      <c r="JEB994" s="81"/>
      <c r="JEC994" s="75"/>
      <c r="JED994" s="81"/>
      <c r="JEE994" s="75"/>
      <c r="JEF994" s="81"/>
      <c r="JEG994" s="75"/>
      <c r="JEH994" s="81"/>
      <c r="JEI994" s="75"/>
      <c r="JEJ994" s="81"/>
      <c r="JEK994" s="75"/>
      <c r="JEL994" s="81"/>
      <c r="JEM994" s="75"/>
      <c r="JEN994" s="81"/>
      <c r="JEO994" s="75"/>
      <c r="JEP994" s="81"/>
      <c r="JEQ994" s="75"/>
      <c r="JER994" s="81"/>
      <c r="JES994" s="75"/>
      <c r="JET994" s="81"/>
      <c r="JEU994" s="75"/>
      <c r="JEV994" s="81"/>
      <c r="JEW994" s="75"/>
      <c r="JEX994" s="81"/>
      <c r="JEY994" s="75"/>
      <c r="JEZ994" s="81"/>
      <c r="JFA994" s="75"/>
      <c r="JFB994" s="81"/>
      <c r="JFC994" s="75"/>
      <c r="JFD994" s="81"/>
      <c r="JFE994" s="75"/>
      <c r="JFF994" s="81"/>
      <c r="JFG994" s="75"/>
      <c r="JFH994" s="81"/>
      <c r="JFI994" s="75"/>
      <c r="JFJ994" s="81"/>
      <c r="JFK994" s="75"/>
      <c r="JFL994" s="81"/>
      <c r="JFM994" s="75"/>
      <c r="JFN994" s="81"/>
      <c r="JFO994" s="75"/>
      <c r="JFP994" s="81"/>
      <c r="JFQ994" s="75"/>
      <c r="JFR994" s="81"/>
      <c r="JFS994" s="75"/>
      <c r="JFT994" s="81"/>
      <c r="JFU994" s="75"/>
      <c r="JFV994" s="81"/>
      <c r="JFW994" s="75"/>
      <c r="JFX994" s="81"/>
      <c r="JFY994" s="75"/>
      <c r="JFZ994" s="81"/>
      <c r="JGA994" s="75"/>
      <c r="JGB994" s="81"/>
      <c r="JGC994" s="75"/>
      <c r="JGD994" s="81"/>
      <c r="JGE994" s="75"/>
      <c r="JGF994" s="81"/>
      <c r="JGG994" s="75"/>
      <c r="JGH994" s="81"/>
      <c r="JGI994" s="75"/>
      <c r="JGJ994" s="81"/>
      <c r="JGK994" s="75"/>
      <c r="JGL994" s="81"/>
      <c r="JGM994" s="75"/>
      <c r="JGN994" s="81"/>
      <c r="JGO994" s="75"/>
      <c r="JGP994" s="81"/>
      <c r="JGQ994" s="75"/>
      <c r="JGR994" s="81"/>
      <c r="JGS994" s="75"/>
      <c r="JGT994" s="81"/>
      <c r="JGU994" s="75"/>
      <c r="JGV994" s="81"/>
      <c r="JGW994" s="75"/>
      <c r="JGX994" s="81"/>
      <c r="JGY994" s="75"/>
      <c r="JGZ994" s="81"/>
      <c r="JHA994" s="75"/>
      <c r="JHB994" s="81"/>
      <c r="JHC994" s="75"/>
      <c r="JHD994" s="81"/>
      <c r="JHE994" s="75"/>
      <c r="JHF994" s="81"/>
      <c r="JHG994" s="75"/>
      <c r="JHH994" s="81"/>
      <c r="JHI994" s="75"/>
      <c r="JHJ994" s="81"/>
      <c r="JHK994" s="75"/>
      <c r="JHL994" s="81"/>
      <c r="JHM994" s="75"/>
      <c r="JHN994" s="81"/>
      <c r="JHO994" s="75"/>
      <c r="JHP994" s="81"/>
      <c r="JHQ994" s="75"/>
      <c r="JHR994" s="81"/>
      <c r="JHS994" s="75"/>
      <c r="JHT994" s="81"/>
      <c r="JHU994" s="75"/>
      <c r="JHV994" s="81"/>
      <c r="JHW994" s="75"/>
      <c r="JHX994" s="81"/>
      <c r="JHY994" s="75"/>
      <c r="JHZ994" s="81"/>
      <c r="JIA994" s="75"/>
      <c r="JIB994" s="81"/>
      <c r="JIC994" s="75"/>
      <c r="JID994" s="81"/>
      <c r="JIE994" s="75"/>
      <c r="JIF994" s="81"/>
      <c r="JIG994" s="75"/>
      <c r="JIH994" s="81"/>
      <c r="JII994" s="75"/>
      <c r="JIJ994" s="81"/>
      <c r="JIK994" s="75"/>
      <c r="JIL994" s="81"/>
      <c r="JIM994" s="75"/>
      <c r="JIN994" s="81"/>
      <c r="JIO994" s="75"/>
      <c r="JIP994" s="81"/>
      <c r="JIQ994" s="75"/>
      <c r="JIR994" s="81"/>
      <c r="JIS994" s="75"/>
      <c r="JIT994" s="81"/>
      <c r="JIU994" s="75"/>
      <c r="JIV994" s="81"/>
      <c r="JIW994" s="75"/>
      <c r="JIX994" s="81"/>
      <c r="JIY994" s="75"/>
      <c r="JIZ994" s="81"/>
      <c r="JJA994" s="75"/>
      <c r="JJB994" s="81"/>
      <c r="JJC994" s="75"/>
      <c r="JJD994" s="81"/>
      <c r="JJE994" s="75"/>
      <c r="JJF994" s="81"/>
      <c r="JJG994" s="75"/>
      <c r="JJH994" s="81"/>
      <c r="JJI994" s="75"/>
      <c r="JJJ994" s="81"/>
      <c r="JJK994" s="75"/>
      <c r="JJL994" s="81"/>
      <c r="JJM994" s="75"/>
      <c r="JJN994" s="81"/>
      <c r="JJO994" s="75"/>
      <c r="JJP994" s="81"/>
      <c r="JJQ994" s="75"/>
      <c r="JJR994" s="81"/>
      <c r="JJS994" s="75"/>
      <c r="JJT994" s="81"/>
      <c r="JJU994" s="75"/>
      <c r="JJV994" s="81"/>
      <c r="JJW994" s="75"/>
      <c r="JJX994" s="81"/>
      <c r="JJY994" s="75"/>
      <c r="JJZ994" s="81"/>
      <c r="JKA994" s="75"/>
      <c r="JKB994" s="81"/>
      <c r="JKC994" s="75"/>
      <c r="JKD994" s="81"/>
      <c r="JKE994" s="75"/>
      <c r="JKF994" s="81"/>
      <c r="JKG994" s="75"/>
      <c r="JKH994" s="81"/>
      <c r="JKI994" s="75"/>
      <c r="JKJ994" s="81"/>
      <c r="JKK994" s="75"/>
      <c r="JKL994" s="81"/>
      <c r="JKM994" s="75"/>
      <c r="JKN994" s="81"/>
      <c r="JKO994" s="75"/>
      <c r="JKP994" s="81"/>
      <c r="JKQ994" s="75"/>
      <c r="JKR994" s="81"/>
      <c r="JKS994" s="75"/>
      <c r="JKT994" s="81"/>
      <c r="JKU994" s="75"/>
      <c r="JKV994" s="81"/>
      <c r="JKW994" s="75"/>
      <c r="JKX994" s="81"/>
      <c r="JKY994" s="75"/>
      <c r="JKZ994" s="81"/>
      <c r="JLA994" s="75"/>
      <c r="JLB994" s="81"/>
      <c r="JLC994" s="75"/>
      <c r="JLD994" s="81"/>
      <c r="JLE994" s="75"/>
      <c r="JLF994" s="81"/>
      <c r="JLG994" s="75"/>
      <c r="JLH994" s="81"/>
      <c r="JLI994" s="75"/>
      <c r="JLJ994" s="81"/>
      <c r="JLK994" s="75"/>
      <c r="JLL994" s="81"/>
      <c r="JLM994" s="75"/>
      <c r="JLN994" s="81"/>
      <c r="JLO994" s="75"/>
      <c r="JLP994" s="81"/>
      <c r="JLQ994" s="75"/>
      <c r="JLR994" s="81"/>
      <c r="JLS994" s="75"/>
      <c r="JLT994" s="81"/>
      <c r="JLU994" s="75"/>
      <c r="JLV994" s="81"/>
      <c r="JLW994" s="75"/>
      <c r="JLX994" s="81"/>
      <c r="JLY994" s="75"/>
      <c r="JLZ994" s="81"/>
      <c r="JMA994" s="75"/>
      <c r="JMB994" s="81"/>
      <c r="JMC994" s="75"/>
      <c r="JMD994" s="81"/>
      <c r="JME994" s="75"/>
      <c r="JMF994" s="81"/>
      <c r="JMG994" s="75"/>
      <c r="JMH994" s="81"/>
      <c r="JMI994" s="75"/>
      <c r="JMJ994" s="81"/>
      <c r="JMK994" s="75"/>
      <c r="JML994" s="81"/>
      <c r="JMM994" s="75"/>
      <c r="JMN994" s="81"/>
      <c r="JMO994" s="75"/>
      <c r="JMP994" s="81"/>
      <c r="JMQ994" s="75"/>
      <c r="JMR994" s="81"/>
      <c r="JMS994" s="75"/>
      <c r="JMT994" s="81"/>
      <c r="JMU994" s="75"/>
      <c r="JMV994" s="81"/>
      <c r="JMW994" s="75"/>
      <c r="JMX994" s="81"/>
      <c r="JMY994" s="75"/>
      <c r="JMZ994" s="81"/>
      <c r="JNA994" s="75"/>
      <c r="JNB994" s="81"/>
      <c r="JNC994" s="75"/>
      <c r="JND994" s="81"/>
      <c r="JNE994" s="75"/>
      <c r="JNF994" s="81"/>
      <c r="JNG994" s="75"/>
      <c r="JNH994" s="81"/>
      <c r="JNI994" s="75"/>
      <c r="JNJ994" s="81"/>
      <c r="JNK994" s="75"/>
      <c r="JNL994" s="81"/>
      <c r="JNM994" s="75"/>
      <c r="JNN994" s="81"/>
      <c r="JNO994" s="75"/>
      <c r="JNP994" s="81"/>
      <c r="JNQ994" s="75"/>
      <c r="JNR994" s="81"/>
      <c r="JNS994" s="75"/>
      <c r="JNT994" s="81"/>
      <c r="JNU994" s="75"/>
      <c r="JNV994" s="81"/>
      <c r="JNW994" s="75"/>
      <c r="JNX994" s="81"/>
      <c r="JNY994" s="75"/>
      <c r="JNZ994" s="81"/>
      <c r="JOA994" s="75"/>
      <c r="JOB994" s="81"/>
      <c r="JOC994" s="75"/>
      <c r="JOD994" s="81"/>
      <c r="JOE994" s="75"/>
      <c r="JOF994" s="81"/>
      <c r="JOG994" s="75"/>
      <c r="JOH994" s="81"/>
      <c r="JOI994" s="75"/>
      <c r="JOJ994" s="81"/>
      <c r="JOK994" s="75"/>
      <c r="JOL994" s="81"/>
      <c r="JOM994" s="75"/>
      <c r="JON994" s="81"/>
      <c r="JOO994" s="75"/>
      <c r="JOP994" s="81"/>
      <c r="JOQ994" s="75"/>
      <c r="JOR994" s="81"/>
      <c r="JOS994" s="75"/>
      <c r="JOT994" s="81"/>
      <c r="JOU994" s="75"/>
      <c r="JOV994" s="81"/>
      <c r="JOW994" s="75"/>
      <c r="JOX994" s="81"/>
      <c r="JOY994" s="75"/>
      <c r="JOZ994" s="81"/>
      <c r="JPA994" s="75"/>
      <c r="JPB994" s="81"/>
      <c r="JPC994" s="75"/>
      <c r="JPD994" s="81"/>
      <c r="JPE994" s="75"/>
      <c r="JPF994" s="81"/>
      <c r="JPG994" s="75"/>
      <c r="JPH994" s="81"/>
      <c r="JPI994" s="75"/>
      <c r="JPJ994" s="81"/>
      <c r="JPK994" s="75"/>
      <c r="JPL994" s="81"/>
      <c r="JPM994" s="75"/>
      <c r="JPN994" s="81"/>
      <c r="JPO994" s="75"/>
      <c r="JPP994" s="81"/>
      <c r="JPQ994" s="75"/>
      <c r="JPR994" s="81"/>
      <c r="JPS994" s="75"/>
      <c r="JPT994" s="81"/>
      <c r="JPU994" s="75"/>
      <c r="JPV994" s="81"/>
      <c r="JPW994" s="75"/>
      <c r="JPX994" s="81"/>
      <c r="JPY994" s="75"/>
      <c r="JPZ994" s="81"/>
      <c r="JQA994" s="75"/>
      <c r="JQB994" s="81"/>
      <c r="JQC994" s="75"/>
      <c r="JQD994" s="81"/>
      <c r="JQE994" s="75"/>
      <c r="JQF994" s="81"/>
      <c r="JQG994" s="75"/>
      <c r="JQH994" s="81"/>
      <c r="JQI994" s="75"/>
      <c r="JQJ994" s="81"/>
      <c r="JQK994" s="75"/>
      <c r="JQL994" s="81"/>
      <c r="JQM994" s="75"/>
      <c r="JQN994" s="81"/>
      <c r="JQO994" s="75"/>
      <c r="JQP994" s="81"/>
      <c r="JQQ994" s="75"/>
      <c r="JQR994" s="81"/>
      <c r="JQS994" s="75"/>
      <c r="JQT994" s="81"/>
      <c r="JQU994" s="75"/>
      <c r="JQV994" s="81"/>
      <c r="JQW994" s="75"/>
      <c r="JQX994" s="81"/>
      <c r="JQY994" s="75"/>
      <c r="JQZ994" s="81"/>
      <c r="JRA994" s="75"/>
      <c r="JRB994" s="81"/>
      <c r="JRC994" s="75"/>
      <c r="JRD994" s="81"/>
      <c r="JRE994" s="75"/>
      <c r="JRF994" s="81"/>
      <c r="JRG994" s="75"/>
      <c r="JRH994" s="81"/>
      <c r="JRI994" s="75"/>
      <c r="JRJ994" s="81"/>
      <c r="JRK994" s="75"/>
      <c r="JRL994" s="81"/>
      <c r="JRM994" s="75"/>
      <c r="JRN994" s="81"/>
      <c r="JRO994" s="75"/>
      <c r="JRP994" s="81"/>
      <c r="JRQ994" s="75"/>
      <c r="JRR994" s="81"/>
      <c r="JRS994" s="75"/>
      <c r="JRT994" s="81"/>
      <c r="JRU994" s="75"/>
      <c r="JRV994" s="81"/>
      <c r="JRW994" s="75"/>
      <c r="JRX994" s="81"/>
      <c r="JRY994" s="75"/>
      <c r="JRZ994" s="81"/>
      <c r="JSA994" s="75"/>
      <c r="JSB994" s="81"/>
      <c r="JSC994" s="75"/>
      <c r="JSD994" s="81"/>
      <c r="JSE994" s="75"/>
      <c r="JSF994" s="81"/>
      <c r="JSG994" s="75"/>
      <c r="JSH994" s="81"/>
      <c r="JSI994" s="75"/>
      <c r="JSJ994" s="81"/>
      <c r="JSK994" s="75"/>
      <c r="JSL994" s="81"/>
      <c r="JSM994" s="75"/>
      <c r="JSN994" s="81"/>
      <c r="JSO994" s="75"/>
      <c r="JSP994" s="81"/>
      <c r="JSQ994" s="75"/>
      <c r="JSR994" s="81"/>
      <c r="JSS994" s="75"/>
      <c r="JST994" s="81"/>
      <c r="JSU994" s="75"/>
      <c r="JSV994" s="81"/>
      <c r="JSW994" s="75"/>
      <c r="JSX994" s="81"/>
      <c r="JSY994" s="75"/>
      <c r="JSZ994" s="81"/>
      <c r="JTA994" s="75"/>
      <c r="JTB994" s="81"/>
      <c r="JTC994" s="75"/>
      <c r="JTD994" s="81"/>
      <c r="JTE994" s="75"/>
      <c r="JTF994" s="81"/>
      <c r="JTG994" s="75"/>
      <c r="JTH994" s="81"/>
      <c r="JTI994" s="75"/>
      <c r="JTJ994" s="81"/>
      <c r="JTK994" s="75"/>
      <c r="JTL994" s="81"/>
      <c r="JTM994" s="75"/>
      <c r="JTN994" s="81"/>
      <c r="JTO994" s="75"/>
      <c r="JTP994" s="81"/>
      <c r="JTQ994" s="75"/>
      <c r="JTR994" s="81"/>
      <c r="JTS994" s="75"/>
      <c r="JTT994" s="81"/>
      <c r="JTU994" s="75"/>
      <c r="JTV994" s="81"/>
      <c r="JTW994" s="75"/>
      <c r="JTX994" s="81"/>
      <c r="JTY994" s="75"/>
      <c r="JTZ994" s="81"/>
      <c r="JUA994" s="75"/>
      <c r="JUB994" s="81"/>
      <c r="JUC994" s="75"/>
      <c r="JUD994" s="81"/>
      <c r="JUE994" s="75"/>
      <c r="JUF994" s="81"/>
      <c r="JUG994" s="75"/>
      <c r="JUH994" s="81"/>
      <c r="JUI994" s="75"/>
      <c r="JUJ994" s="81"/>
      <c r="JUK994" s="75"/>
      <c r="JUL994" s="81"/>
      <c r="JUM994" s="75"/>
      <c r="JUN994" s="81"/>
      <c r="JUO994" s="75"/>
      <c r="JUP994" s="81"/>
      <c r="JUQ994" s="75"/>
      <c r="JUR994" s="81"/>
      <c r="JUS994" s="75"/>
      <c r="JUT994" s="81"/>
      <c r="JUU994" s="75"/>
      <c r="JUV994" s="81"/>
      <c r="JUW994" s="75"/>
      <c r="JUX994" s="81"/>
      <c r="JUY994" s="75"/>
      <c r="JUZ994" s="81"/>
      <c r="JVA994" s="75"/>
      <c r="JVB994" s="81"/>
      <c r="JVC994" s="75"/>
      <c r="JVD994" s="81"/>
      <c r="JVE994" s="75"/>
      <c r="JVF994" s="81"/>
      <c r="JVG994" s="75"/>
      <c r="JVH994" s="81"/>
      <c r="JVI994" s="75"/>
      <c r="JVJ994" s="81"/>
      <c r="JVK994" s="75"/>
      <c r="JVL994" s="81"/>
      <c r="JVM994" s="75"/>
      <c r="JVN994" s="81"/>
      <c r="JVO994" s="75"/>
      <c r="JVP994" s="81"/>
      <c r="JVQ994" s="75"/>
      <c r="JVR994" s="81"/>
      <c r="JVS994" s="75"/>
      <c r="JVT994" s="81"/>
      <c r="JVU994" s="75"/>
      <c r="JVV994" s="81"/>
      <c r="JVW994" s="75"/>
      <c r="JVX994" s="81"/>
      <c r="JVY994" s="75"/>
      <c r="JVZ994" s="81"/>
      <c r="JWA994" s="75"/>
      <c r="JWB994" s="81"/>
      <c r="JWC994" s="75"/>
      <c r="JWD994" s="81"/>
      <c r="JWE994" s="75"/>
      <c r="JWF994" s="81"/>
      <c r="JWG994" s="75"/>
      <c r="JWH994" s="81"/>
      <c r="JWI994" s="75"/>
      <c r="JWJ994" s="81"/>
      <c r="JWK994" s="75"/>
      <c r="JWL994" s="81"/>
      <c r="JWM994" s="75"/>
      <c r="JWN994" s="81"/>
      <c r="JWO994" s="75"/>
      <c r="JWP994" s="81"/>
      <c r="JWQ994" s="75"/>
      <c r="JWR994" s="81"/>
      <c r="JWS994" s="75"/>
      <c r="JWT994" s="81"/>
      <c r="JWU994" s="75"/>
      <c r="JWV994" s="81"/>
      <c r="JWW994" s="75"/>
      <c r="JWX994" s="81"/>
      <c r="JWY994" s="75"/>
      <c r="JWZ994" s="81"/>
      <c r="JXA994" s="75"/>
      <c r="JXB994" s="81"/>
      <c r="JXC994" s="75"/>
      <c r="JXD994" s="81"/>
      <c r="JXE994" s="75"/>
      <c r="JXF994" s="81"/>
      <c r="JXG994" s="75"/>
      <c r="JXH994" s="81"/>
      <c r="JXI994" s="75"/>
      <c r="JXJ994" s="81"/>
      <c r="JXK994" s="75"/>
      <c r="JXL994" s="81"/>
      <c r="JXM994" s="75"/>
      <c r="JXN994" s="81"/>
      <c r="JXO994" s="75"/>
      <c r="JXP994" s="81"/>
      <c r="JXQ994" s="75"/>
      <c r="JXR994" s="81"/>
      <c r="JXS994" s="75"/>
      <c r="JXT994" s="81"/>
      <c r="JXU994" s="75"/>
      <c r="JXV994" s="81"/>
      <c r="JXW994" s="75"/>
      <c r="JXX994" s="81"/>
      <c r="JXY994" s="75"/>
      <c r="JXZ994" s="81"/>
      <c r="JYA994" s="75"/>
      <c r="JYB994" s="81"/>
      <c r="JYC994" s="75"/>
      <c r="JYD994" s="81"/>
      <c r="JYE994" s="75"/>
      <c r="JYF994" s="81"/>
      <c r="JYG994" s="75"/>
      <c r="JYH994" s="81"/>
      <c r="JYI994" s="75"/>
      <c r="JYJ994" s="81"/>
      <c r="JYK994" s="75"/>
      <c r="JYL994" s="81"/>
      <c r="JYM994" s="75"/>
      <c r="JYN994" s="81"/>
      <c r="JYO994" s="75"/>
      <c r="JYP994" s="81"/>
      <c r="JYQ994" s="75"/>
      <c r="JYR994" s="81"/>
      <c r="JYS994" s="75"/>
      <c r="JYT994" s="81"/>
      <c r="JYU994" s="75"/>
      <c r="JYV994" s="81"/>
      <c r="JYW994" s="75"/>
      <c r="JYX994" s="81"/>
      <c r="JYY994" s="75"/>
      <c r="JYZ994" s="81"/>
      <c r="JZA994" s="75"/>
      <c r="JZB994" s="81"/>
      <c r="JZC994" s="75"/>
      <c r="JZD994" s="81"/>
      <c r="JZE994" s="75"/>
      <c r="JZF994" s="81"/>
      <c r="JZG994" s="75"/>
      <c r="JZH994" s="81"/>
      <c r="JZI994" s="75"/>
      <c r="JZJ994" s="81"/>
      <c r="JZK994" s="75"/>
      <c r="JZL994" s="81"/>
      <c r="JZM994" s="75"/>
      <c r="JZN994" s="81"/>
      <c r="JZO994" s="75"/>
      <c r="JZP994" s="81"/>
      <c r="JZQ994" s="75"/>
      <c r="JZR994" s="81"/>
      <c r="JZS994" s="75"/>
      <c r="JZT994" s="81"/>
      <c r="JZU994" s="75"/>
      <c r="JZV994" s="81"/>
      <c r="JZW994" s="75"/>
      <c r="JZX994" s="81"/>
      <c r="JZY994" s="75"/>
      <c r="JZZ994" s="81"/>
      <c r="KAA994" s="75"/>
      <c r="KAB994" s="81"/>
      <c r="KAC994" s="75"/>
      <c r="KAD994" s="81"/>
      <c r="KAE994" s="75"/>
      <c r="KAF994" s="81"/>
      <c r="KAG994" s="75"/>
      <c r="KAH994" s="81"/>
      <c r="KAI994" s="75"/>
      <c r="KAJ994" s="81"/>
      <c r="KAK994" s="75"/>
      <c r="KAL994" s="81"/>
      <c r="KAM994" s="75"/>
      <c r="KAN994" s="81"/>
      <c r="KAO994" s="75"/>
      <c r="KAP994" s="81"/>
      <c r="KAQ994" s="75"/>
      <c r="KAR994" s="81"/>
      <c r="KAS994" s="75"/>
      <c r="KAT994" s="81"/>
      <c r="KAU994" s="75"/>
      <c r="KAV994" s="81"/>
      <c r="KAW994" s="75"/>
      <c r="KAX994" s="81"/>
      <c r="KAY994" s="75"/>
      <c r="KAZ994" s="81"/>
      <c r="KBA994" s="75"/>
      <c r="KBB994" s="81"/>
      <c r="KBC994" s="75"/>
      <c r="KBD994" s="81"/>
      <c r="KBE994" s="75"/>
      <c r="KBF994" s="81"/>
      <c r="KBG994" s="75"/>
      <c r="KBH994" s="81"/>
      <c r="KBI994" s="75"/>
      <c r="KBJ994" s="81"/>
      <c r="KBK994" s="75"/>
      <c r="KBL994" s="81"/>
      <c r="KBM994" s="75"/>
      <c r="KBN994" s="81"/>
      <c r="KBO994" s="75"/>
      <c r="KBP994" s="81"/>
      <c r="KBQ994" s="75"/>
      <c r="KBR994" s="81"/>
      <c r="KBS994" s="75"/>
      <c r="KBT994" s="81"/>
      <c r="KBU994" s="75"/>
      <c r="KBV994" s="81"/>
      <c r="KBW994" s="75"/>
      <c r="KBX994" s="81"/>
      <c r="KBY994" s="75"/>
      <c r="KBZ994" s="81"/>
      <c r="KCA994" s="75"/>
      <c r="KCB994" s="81"/>
      <c r="KCC994" s="75"/>
      <c r="KCD994" s="81"/>
      <c r="KCE994" s="75"/>
      <c r="KCF994" s="81"/>
      <c r="KCG994" s="75"/>
      <c r="KCH994" s="81"/>
      <c r="KCI994" s="75"/>
      <c r="KCJ994" s="81"/>
      <c r="KCK994" s="75"/>
      <c r="KCL994" s="81"/>
      <c r="KCM994" s="75"/>
      <c r="KCN994" s="81"/>
      <c r="KCO994" s="75"/>
      <c r="KCP994" s="81"/>
      <c r="KCQ994" s="75"/>
      <c r="KCR994" s="81"/>
      <c r="KCS994" s="75"/>
      <c r="KCT994" s="81"/>
      <c r="KCU994" s="75"/>
      <c r="KCV994" s="81"/>
      <c r="KCW994" s="75"/>
      <c r="KCX994" s="81"/>
      <c r="KCY994" s="75"/>
      <c r="KCZ994" s="81"/>
      <c r="KDA994" s="75"/>
      <c r="KDB994" s="81"/>
      <c r="KDC994" s="75"/>
      <c r="KDD994" s="81"/>
      <c r="KDE994" s="75"/>
      <c r="KDF994" s="81"/>
      <c r="KDG994" s="75"/>
      <c r="KDH994" s="81"/>
      <c r="KDI994" s="75"/>
      <c r="KDJ994" s="81"/>
      <c r="KDK994" s="75"/>
      <c r="KDL994" s="81"/>
      <c r="KDM994" s="75"/>
      <c r="KDN994" s="81"/>
      <c r="KDO994" s="75"/>
      <c r="KDP994" s="81"/>
      <c r="KDQ994" s="75"/>
      <c r="KDR994" s="81"/>
      <c r="KDS994" s="75"/>
      <c r="KDT994" s="81"/>
      <c r="KDU994" s="75"/>
      <c r="KDV994" s="81"/>
      <c r="KDW994" s="75"/>
      <c r="KDX994" s="81"/>
      <c r="KDY994" s="75"/>
      <c r="KDZ994" s="81"/>
      <c r="KEA994" s="75"/>
      <c r="KEB994" s="81"/>
      <c r="KEC994" s="75"/>
      <c r="KED994" s="81"/>
      <c r="KEE994" s="75"/>
      <c r="KEF994" s="81"/>
      <c r="KEG994" s="75"/>
      <c r="KEH994" s="81"/>
      <c r="KEI994" s="75"/>
      <c r="KEJ994" s="81"/>
      <c r="KEK994" s="75"/>
      <c r="KEL994" s="81"/>
      <c r="KEM994" s="75"/>
      <c r="KEN994" s="81"/>
      <c r="KEO994" s="75"/>
      <c r="KEP994" s="81"/>
      <c r="KEQ994" s="75"/>
      <c r="KER994" s="81"/>
      <c r="KES994" s="75"/>
      <c r="KET994" s="81"/>
      <c r="KEU994" s="75"/>
      <c r="KEV994" s="81"/>
      <c r="KEW994" s="75"/>
      <c r="KEX994" s="81"/>
      <c r="KEY994" s="75"/>
      <c r="KEZ994" s="81"/>
      <c r="KFA994" s="75"/>
      <c r="KFB994" s="81"/>
      <c r="KFC994" s="75"/>
      <c r="KFD994" s="81"/>
      <c r="KFE994" s="75"/>
      <c r="KFF994" s="81"/>
      <c r="KFG994" s="75"/>
      <c r="KFH994" s="81"/>
      <c r="KFI994" s="75"/>
      <c r="KFJ994" s="81"/>
      <c r="KFK994" s="75"/>
      <c r="KFL994" s="81"/>
      <c r="KFM994" s="75"/>
      <c r="KFN994" s="81"/>
      <c r="KFO994" s="75"/>
      <c r="KFP994" s="81"/>
      <c r="KFQ994" s="75"/>
      <c r="KFR994" s="81"/>
      <c r="KFS994" s="75"/>
      <c r="KFT994" s="81"/>
      <c r="KFU994" s="75"/>
      <c r="KFV994" s="81"/>
      <c r="KFW994" s="75"/>
      <c r="KFX994" s="81"/>
      <c r="KFY994" s="75"/>
      <c r="KFZ994" s="81"/>
      <c r="KGA994" s="75"/>
      <c r="KGB994" s="81"/>
      <c r="KGC994" s="75"/>
      <c r="KGD994" s="81"/>
      <c r="KGE994" s="75"/>
      <c r="KGF994" s="81"/>
      <c r="KGG994" s="75"/>
      <c r="KGH994" s="81"/>
      <c r="KGI994" s="75"/>
      <c r="KGJ994" s="81"/>
      <c r="KGK994" s="75"/>
      <c r="KGL994" s="81"/>
      <c r="KGM994" s="75"/>
      <c r="KGN994" s="81"/>
      <c r="KGO994" s="75"/>
      <c r="KGP994" s="81"/>
      <c r="KGQ994" s="75"/>
      <c r="KGR994" s="81"/>
      <c r="KGS994" s="75"/>
      <c r="KGT994" s="81"/>
      <c r="KGU994" s="75"/>
      <c r="KGV994" s="81"/>
      <c r="KGW994" s="75"/>
      <c r="KGX994" s="81"/>
      <c r="KGY994" s="75"/>
      <c r="KGZ994" s="81"/>
      <c r="KHA994" s="75"/>
      <c r="KHB994" s="81"/>
      <c r="KHC994" s="75"/>
      <c r="KHD994" s="81"/>
      <c r="KHE994" s="75"/>
      <c r="KHF994" s="81"/>
      <c r="KHG994" s="75"/>
      <c r="KHH994" s="81"/>
      <c r="KHI994" s="75"/>
      <c r="KHJ994" s="81"/>
      <c r="KHK994" s="75"/>
      <c r="KHL994" s="81"/>
      <c r="KHM994" s="75"/>
      <c r="KHN994" s="81"/>
      <c r="KHO994" s="75"/>
      <c r="KHP994" s="81"/>
      <c r="KHQ994" s="75"/>
      <c r="KHR994" s="81"/>
      <c r="KHS994" s="75"/>
      <c r="KHT994" s="81"/>
      <c r="KHU994" s="75"/>
      <c r="KHV994" s="81"/>
      <c r="KHW994" s="75"/>
      <c r="KHX994" s="81"/>
      <c r="KHY994" s="75"/>
      <c r="KHZ994" s="81"/>
      <c r="KIA994" s="75"/>
      <c r="KIB994" s="81"/>
      <c r="KIC994" s="75"/>
      <c r="KID994" s="81"/>
      <c r="KIE994" s="75"/>
      <c r="KIF994" s="81"/>
      <c r="KIG994" s="75"/>
      <c r="KIH994" s="81"/>
      <c r="KII994" s="75"/>
      <c r="KIJ994" s="81"/>
      <c r="KIK994" s="75"/>
      <c r="KIL994" s="81"/>
      <c r="KIM994" s="75"/>
      <c r="KIN994" s="81"/>
      <c r="KIO994" s="75"/>
      <c r="KIP994" s="81"/>
      <c r="KIQ994" s="75"/>
      <c r="KIR994" s="81"/>
      <c r="KIS994" s="75"/>
      <c r="KIT994" s="81"/>
      <c r="KIU994" s="75"/>
      <c r="KIV994" s="81"/>
      <c r="KIW994" s="75"/>
      <c r="KIX994" s="81"/>
      <c r="KIY994" s="75"/>
      <c r="KIZ994" s="81"/>
      <c r="KJA994" s="75"/>
      <c r="KJB994" s="81"/>
      <c r="KJC994" s="75"/>
      <c r="KJD994" s="81"/>
      <c r="KJE994" s="75"/>
      <c r="KJF994" s="81"/>
      <c r="KJG994" s="75"/>
      <c r="KJH994" s="81"/>
      <c r="KJI994" s="75"/>
      <c r="KJJ994" s="81"/>
      <c r="KJK994" s="75"/>
      <c r="KJL994" s="81"/>
      <c r="KJM994" s="75"/>
      <c r="KJN994" s="81"/>
      <c r="KJO994" s="75"/>
      <c r="KJP994" s="81"/>
      <c r="KJQ994" s="75"/>
      <c r="KJR994" s="81"/>
      <c r="KJS994" s="75"/>
      <c r="KJT994" s="81"/>
      <c r="KJU994" s="75"/>
      <c r="KJV994" s="81"/>
      <c r="KJW994" s="75"/>
      <c r="KJX994" s="81"/>
      <c r="KJY994" s="75"/>
      <c r="KJZ994" s="81"/>
      <c r="KKA994" s="75"/>
      <c r="KKB994" s="81"/>
      <c r="KKC994" s="75"/>
      <c r="KKD994" s="81"/>
      <c r="KKE994" s="75"/>
      <c r="KKF994" s="81"/>
      <c r="KKG994" s="75"/>
      <c r="KKH994" s="81"/>
      <c r="KKI994" s="75"/>
      <c r="KKJ994" s="81"/>
      <c r="KKK994" s="75"/>
      <c r="KKL994" s="81"/>
      <c r="KKM994" s="75"/>
      <c r="KKN994" s="81"/>
      <c r="KKO994" s="75"/>
      <c r="KKP994" s="81"/>
      <c r="KKQ994" s="75"/>
      <c r="KKR994" s="81"/>
      <c r="KKS994" s="75"/>
      <c r="KKT994" s="81"/>
      <c r="KKU994" s="75"/>
      <c r="KKV994" s="81"/>
      <c r="KKW994" s="75"/>
      <c r="KKX994" s="81"/>
      <c r="KKY994" s="75"/>
      <c r="KKZ994" s="81"/>
      <c r="KLA994" s="75"/>
      <c r="KLB994" s="81"/>
      <c r="KLC994" s="75"/>
      <c r="KLD994" s="81"/>
      <c r="KLE994" s="75"/>
      <c r="KLF994" s="81"/>
      <c r="KLG994" s="75"/>
      <c r="KLH994" s="81"/>
      <c r="KLI994" s="75"/>
      <c r="KLJ994" s="81"/>
      <c r="KLK994" s="75"/>
      <c r="KLL994" s="81"/>
      <c r="KLM994" s="75"/>
      <c r="KLN994" s="81"/>
      <c r="KLO994" s="75"/>
      <c r="KLP994" s="81"/>
      <c r="KLQ994" s="75"/>
      <c r="KLR994" s="81"/>
      <c r="KLS994" s="75"/>
      <c r="KLT994" s="81"/>
      <c r="KLU994" s="75"/>
      <c r="KLV994" s="81"/>
      <c r="KLW994" s="75"/>
      <c r="KLX994" s="81"/>
      <c r="KLY994" s="75"/>
      <c r="KLZ994" s="81"/>
      <c r="KMA994" s="75"/>
      <c r="KMB994" s="81"/>
      <c r="KMC994" s="75"/>
      <c r="KMD994" s="81"/>
      <c r="KME994" s="75"/>
      <c r="KMF994" s="81"/>
      <c r="KMG994" s="75"/>
      <c r="KMH994" s="81"/>
      <c r="KMI994" s="75"/>
      <c r="KMJ994" s="81"/>
      <c r="KMK994" s="75"/>
      <c r="KML994" s="81"/>
      <c r="KMM994" s="75"/>
      <c r="KMN994" s="81"/>
      <c r="KMO994" s="75"/>
      <c r="KMP994" s="81"/>
      <c r="KMQ994" s="75"/>
      <c r="KMR994" s="81"/>
      <c r="KMS994" s="75"/>
      <c r="KMT994" s="81"/>
      <c r="KMU994" s="75"/>
      <c r="KMV994" s="81"/>
      <c r="KMW994" s="75"/>
      <c r="KMX994" s="81"/>
      <c r="KMY994" s="75"/>
      <c r="KMZ994" s="81"/>
      <c r="KNA994" s="75"/>
      <c r="KNB994" s="81"/>
      <c r="KNC994" s="75"/>
      <c r="KND994" s="81"/>
      <c r="KNE994" s="75"/>
      <c r="KNF994" s="81"/>
      <c r="KNG994" s="75"/>
      <c r="KNH994" s="81"/>
      <c r="KNI994" s="75"/>
      <c r="KNJ994" s="81"/>
      <c r="KNK994" s="75"/>
      <c r="KNL994" s="81"/>
      <c r="KNM994" s="75"/>
      <c r="KNN994" s="81"/>
      <c r="KNO994" s="75"/>
      <c r="KNP994" s="81"/>
      <c r="KNQ994" s="75"/>
      <c r="KNR994" s="81"/>
      <c r="KNS994" s="75"/>
      <c r="KNT994" s="81"/>
      <c r="KNU994" s="75"/>
      <c r="KNV994" s="81"/>
      <c r="KNW994" s="75"/>
      <c r="KNX994" s="81"/>
      <c r="KNY994" s="75"/>
      <c r="KNZ994" s="81"/>
      <c r="KOA994" s="75"/>
      <c r="KOB994" s="81"/>
      <c r="KOC994" s="75"/>
      <c r="KOD994" s="81"/>
      <c r="KOE994" s="75"/>
      <c r="KOF994" s="81"/>
      <c r="KOG994" s="75"/>
      <c r="KOH994" s="81"/>
      <c r="KOI994" s="75"/>
      <c r="KOJ994" s="81"/>
      <c r="KOK994" s="75"/>
      <c r="KOL994" s="81"/>
      <c r="KOM994" s="75"/>
      <c r="KON994" s="81"/>
      <c r="KOO994" s="75"/>
      <c r="KOP994" s="81"/>
      <c r="KOQ994" s="75"/>
      <c r="KOR994" s="81"/>
      <c r="KOS994" s="75"/>
      <c r="KOT994" s="81"/>
      <c r="KOU994" s="75"/>
      <c r="KOV994" s="81"/>
      <c r="KOW994" s="75"/>
      <c r="KOX994" s="81"/>
      <c r="KOY994" s="75"/>
      <c r="KOZ994" s="81"/>
      <c r="KPA994" s="75"/>
      <c r="KPB994" s="81"/>
      <c r="KPC994" s="75"/>
      <c r="KPD994" s="81"/>
      <c r="KPE994" s="75"/>
      <c r="KPF994" s="81"/>
      <c r="KPG994" s="75"/>
      <c r="KPH994" s="81"/>
      <c r="KPI994" s="75"/>
      <c r="KPJ994" s="81"/>
      <c r="KPK994" s="75"/>
      <c r="KPL994" s="81"/>
      <c r="KPM994" s="75"/>
      <c r="KPN994" s="81"/>
      <c r="KPO994" s="75"/>
      <c r="KPP994" s="81"/>
      <c r="KPQ994" s="75"/>
      <c r="KPR994" s="81"/>
      <c r="KPS994" s="75"/>
      <c r="KPT994" s="81"/>
      <c r="KPU994" s="75"/>
      <c r="KPV994" s="81"/>
      <c r="KPW994" s="75"/>
      <c r="KPX994" s="81"/>
      <c r="KPY994" s="75"/>
      <c r="KPZ994" s="81"/>
      <c r="KQA994" s="75"/>
      <c r="KQB994" s="81"/>
      <c r="KQC994" s="75"/>
      <c r="KQD994" s="81"/>
      <c r="KQE994" s="75"/>
      <c r="KQF994" s="81"/>
      <c r="KQG994" s="75"/>
      <c r="KQH994" s="81"/>
      <c r="KQI994" s="75"/>
      <c r="KQJ994" s="81"/>
      <c r="KQK994" s="75"/>
      <c r="KQL994" s="81"/>
      <c r="KQM994" s="75"/>
      <c r="KQN994" s="81"/>
      <c r="KQO994" s="75"/>
      <c r="KQP994" s="81"/>
      <c r="KQQ994" s="75"/>
      <c r="KQR994" s="81"/>
      <c r="KQS994" s="75"/>
      <c r="KQT994" s="81"/>
      <c r="KQU994" s="75"/>
      <c r="KQV994" s="81"/>
      <c r="KQW994" s="75"/>
      <c r="KQX994" s="81"/>
      <c r="KQY994" s="75"/>
      <c r="KQZ994" s="81"/>
      <c r="KRA994" s="75"/>
      <c r="KRB994" s="81"/>
      <c r="KRC994" s="75"/>
      <c r="KRD994" s="81"/>
      <c r="KRE994" s="75"/>
      <c r="KRF994" s="81"/>
      <c r="KRG994" s="75"/>
      <c r="KRH994" s="81"/>
      <c r="KRI994" s="75"/>
      <c r="KRJ994" s="81"/>
      <c r="KRK994" s="75"/>
      <c r="KRL994" s="81"/>
      <c r="KRM994" s="75"/>
      <c r="KRN994" s="81"/>
      <c r="KRO994" s="75"/>
      <c r="KRP994" s="81"/>
      <c r="KRQ994" s="75"/>
      <c r="KRR994" s="81"/>
      <c r="KRS994" s="75"/>
      <c r="KRT994" s="81"/>
      <c r="KRU994" s="75"/>
      <c r="KRV994" s="81"/>
      <c r="KRW994" s="75"/>
      <c r="KRX994" s="81"/>
      <c r="KRY994" s="75"/>
      <c r="KRZ994" s="81"/>
      <c r="KSA994" s="75"/>
      <c r="KSB994" s="81"/>
      <c r="KSC994" s="75"/>
      <c r="KSD994" s="81"/>
      <c r="KSE994" s="75"/>
      <c r="KSF994" s="81"/>
      <c r="KSG994" s="75"/>
      <c r="KSH994" s="81"/>
      <c r="KSI994" s="75"/>
      <c r="KSJ994" s="81"/>
      <c r="KSK994" s="75"/>
      <c r="KSL994" s="81"/>
      <c r="KSM994" s="75"/>
      <c r="KSN994" s="81"/>
      <c r="KSO994" s="75"/>
      <c r="KSP994" s="81"/>
      <c r="KSQ994" s="75"/>
      <c r="KSR994" s="81"/>
      <c r="KSS994" s="75"/>
      <c r="KST994" s="81"/>
      <c r="KSU994" s="75"/>
      <c r="KSV994" s="81"/>
      <c r="KSW994" s="75"/>
      <c r="KSX994" s="81"/>
      <c r="KSY994" s="75"/>
      <c r="KSZ994" s="81"/>
      <c r="KTA994" s="75"/>
      <c r="KTB994" s="81"/>
      <c r="KTC994" s="75"/>
      <c r="KTD994" s="81"/>
      <c r="KTE994" s="75"/>
      <c r="KTF994" s="81"/>
      <c r="KTG994" s="75"/>
      <c r="KTH994" s="81"/>
      <c r="KTI994" s="75"/>
      <c r="KTJ994" s="81"/>
      <c r="KTK994" s="75"/>
      <c r="KTL994" s="81"/>
      <c r="KTM994" s="75"/>
      <c r="KTN994" s="81"/>
      <c r="KTO994" s="75"/>
      <c r="KTP994" s="81"/>
      <c r="KTQ994" s="75"/>
      <c r="KTR994" s="81"/>
      <c r="KTS994" s="75"/>
      <c r="KTT994" s="81"/>
      <c r="KTU994" s="75"/>
      <c r="KTV994" s="81"/>
      <c r="KTW994" s="75"/>
      <c r="KTX994" s="81"/>
      <c r="KTY994" s="75"/>
      <c r="KTZ994" s="81"/>
      <c r="KUA994" s="75"/>
      <c r="KUB994" s="81"/>
      <c r="KUC994" s="75"/>
      <c r="KUD994" s="81"/>
      <c r="KUE994" s="75"/>
      <c r="KUF994" s="81"/>
      <c r="KUG994" s="75"/>
      <c r="KUH994" s="81"/>
      <c r="KUI994" s="75"/>
      <c r="KUJ994" s="81"/>
      <c r="KUK994" s="75"/>
      <c r="KUL994" s="81"/>
      <c r="KUM994" s="75"/>
      <c r="KUN994" s="81"/>
      <c r="KUO994" s="75"/>
      <c r="KUP994" s="81"/>
      <c r="KUQ994" s="75"/>
      <c r="KUR994" s="81"/>
      <c r="KUS994" s="75"/>
      <c r="KUT994" s="81"/>
      <c r="KUU994" s="75"/>
      <c r="KUV994" s="81"/>
      <c r="KUW994" s="75"/>
      <c r="KUX994" s="81"/>
      <c r="KUY994" s="75"/>
      <c r="KUZ994" s="81"/>
      <c r="KVA994" s="75"/>
      <c r="KVB994" s="81"/>
      <c r="KVC994" s="75"/>
      <c r="KVD994" s="81"/>
      <c r="KVE994" s="75"/>
      <c r="KVF994" s="81"/>
      <c r="KVG994" s="75"/>
      <c r="KVH994" s="81"/>
      <c r="KVI994" s="75"/>
      <c r="KVJ994" s="81"/>
      <c r="KVK994" s="75"/>
      <c r="KVL994" s="81"/>
      <c r="KVM994" s="75"/>
      <c r="KVN994" s="81"/>
      <c r="KVO994" s="75"/>
      <c r="KVP994" s="81"/>
      <c r="KVQ994" s="75"/>
      <c r="KVR994" s="81"/>
      <c r="KVS994" s="75"/>
      <c r="KVT994" s="81"/>
      <c r="KVU994" s="75"/>
      <c r="KVV994" s="81"/>
      <c r="KVW994" s="75"/>
      <c r="KVX994" s="81"/>
      <c r="KVY994" s="75"/>
      <c r="KVZ994" s="81"/>
      <c r="KWA994" s="75"/>
      <c r="KWB994" s="81"/>
      <c r="KWC994" s="75"/>
      <c r="KWD994" s="81"/>
      <c r="KWE994" s="75"/>
      <c r="KWF994" s="81"/>
      <c r="KWG994" s="75"/>
      <c r="KWH994" s="81"/>
      <c r="KWI994" s="75"/>
      <c r="KWJ994" s="81"/>
      <c r="KWK994" s="75"/>
      <c r="KWL994" s="81"/>
      <c r="KWM994" s="75"/>
      <c r="KWN994" s="81"/>
      <c r="KWO994" s="75"/>
      <c r="KWP994" s="81"/>
      <c r="KWQ994" s="75"/>
      <c r="KWR994" s="81"/>
      <c r="KWS994" s="75"/>
      <c r="KWT994" s="81"/>
      <c r="KWU994" s="75"/>
      <c r="KWV994" s="81"/>
      <c r="KWW994" s="75"/>
      <c r="KWX994" s="81"/>
      <c r="KWY994" s="75"/>
      <c r="KWZ994" s="81"/>
      <c r="KXA994" s="75"/>
      <c r="KXB994" s="81"/>
      <c r="KXC994" s="75"/>
      <c r="KXD994" s="81"/>
      <c r="KXE994" s="75"/>
      <c r="KXF994" s="81"/>
      <c r="KXG994" s="75"/>
      <c r="KXH994" s="81"/>
      <c r="KXI994" s="75"/>
      <c r="KXJ994" s="81"/>
      <c r="KXK994" s="75"/>
      <c r="KXL994" s="81"/>
      <c r="KXM994" s="75"/>
      <c r="KXN994" s="81"/>
      <c r="KXO994" s="75"/>
      <c r="KXP994" s="81"/>
      <c r="KXQ994" s="75"/>
      <c r="KXR994" s="81"/>
      <c r="KXS994" s="75"/>
      <c r="KXT994" s="81"/>
      <c r="KXU994" s="75"/>
      <c r="KXV994" s="81"/>
      <c r="KXW994" s="75"/>
      <c r="KXX994" s="81"/>
      <c r="KXY994" s="75"/>
      <c r="KXZ994" s="81"/>
      <c r="KYA994" s="75"/>
      <c r="KYB994" s="81"/>
      <c r="KYC994" s="75"/>
      <c r="KYD994" s="81"/>
      <c r="KYE994" s="75"/>
      <c r="KYF994" s="81"/>
      <c r="KYG994" s="75"/>
      <c r="KYH994" s="81"/>
      <c r="KYI994" s="75"/>
      <c r="KYJ994" s="81"/>
      <c r="KYK994" s="75"/>
      <c r="KYL994" s="81"/>
      <c r="KYM994" s="75"/>
      <c r="KYN994" s="81"/>
      <c r="KYO994" s="75"/>
      <c r="KYP994" s="81"/>
      <c r="KYQ994" s="75"/>
      <c r="KYR994" s="81"/>
      <c r="KYS994" s="75"/>
      <c r="KYT994" s="81"/>
      <c r="KYU994" s="75"/>
      <c r="KYV994" s="81"/>
      <c r="KYW994" s="75"/>
      <c r="KYX994" s="81"/>
      <c r="KYY994" s="75"/>
      <c r="KYZ994" s="81"/>
      <c r="KZA994" s="75"/>
      <c r="KZB994" s="81"/>
      <c r="KZC994" s="75"/>
      <c r="KZD994" s="81"/>
      <c r="KZE994" s="75"/>
      <c r="KZF994" s="81"/>
      <c r="KZG994" s="75"/>
      <c r="KZH994" s="81"/>
      <c r="KZI994" s="75"/>
      <c r="KZJ994" s="81"/>
      <c r="KZK994" s="75"/>
      <c r="KZL994" s="81"/>
      <c r="KZM994" s="75"/>
      <c r="KZN994" s="81"/>
      <c r="KZO994" s="75"/>
      <c r="KZP994" s="81"/>
      <c r="KZQ994" s="75"/>
      <c r="KZR994" s="81"/>
      <c r="KZS994" s="75"/>
      <c r="KZT994" s="81"/>
      <c r="KZU994" s="75"/>
      <c r="KZV994" s="81"/>
      <c r="KZW994" s="75"/>
      <c r="KZX994" s="81"/>
      <c r="KZY994" s="75"/>
      <c r="KZZ994" s="81"/>
      <c r="LAA994" s="75"/>
      <c r="LAB994" s="81"/>
      <c r="LAC994" s="75"/>
      <c r="LAD994" s="81"/>
      <c r="LAE994" s="75"/>
      <c r="LAF994" s="81"/>
      <c r="LAG994" s="75"/>
      <c r="LAH994" s="81"/>
      <c r="LAI994" s="75"/>
      <c r="LAJ994" s="81"/>
      <c r="LAK994" s="75"/>
      <c r="LAL994" s="81"/>
      <c r="LAM994" s="75"/>
      <c r="LAN994" s="81"/>
      <c r="LAO994" s="75"/>
      <c r="LAP994" s="81"/>
      <c r="LAQ994" s="75"/>
      <c r="LAR994" s="81"/>
      <c r="LAS994" s="75"/>
      <c r="LAT994" s="81"/>
      <c r="LAU994" s="75"/>
      <c r="LAV994" s="81"/>
      <c r="LAW994" s="75"/>
      <c r="LAX994" s="81"/>
      <c r="LAY994" s="75"/>
      <c r="LAZ994" s="81"/>
      <c r="LBA994" s="75"/>
      <c r="LBB994" s="81"/>
      <c r="LBC994" s="75"/>
      <c r="LBD994" s="81"/>
      <c r="LBE994" s="75"/>
      <c r="LBF994" s="81"/>
      <c r="LBG994" s="75"/>
      <c r="LBH994" s="81"/>
      <c r="LBI994" s="75"/>
      <c r="LBJ994" s="81"/>
      <c r="LBK994" s="75"/>
      <c r="LBL994" s="81"/>
      <c r="LBM994" s="75"/>
      <c r="LBN994" s="81"/>
      <c r="LBO994" s="75"/>
      <c r="LBP994" s="81"/>
      <c r="LBQ994" s="75"/>
      <c r="LBR994" s="81"/>
      <c r="LBS994" s="75"/>
      <c r="LBT994" s="81"/>
      <c r="LBU994" s="75"/>
      <c r="LBV994" s="81"/>
      <c r="LBW994" s="75"/>
      <c r="LBX994" s="81"/>
      <c r="LBY994" s="75"/>
      <c r="LBZ994" s="81"/>
      <c r="LCA994" s="75"/>
      <c r="LCB994" s="81"/>
      <c r="LCC994" s="75"/>
      <c r="LCD994" s="81"/>
      <c r="LCE994" s="75"/>
      <c r="LCF994" s="81"/>
      <c r="LCG994" s="75"/>
      <c r="LCH994" s="81"/>
      <c r="LCI994" s="75"/>
      <c r="LCJ994" s="81"/>
      <c r="LCK994" s="75"/>
      <c r="LCL994" s="81"/>
      <c r="LCM994" s="75"/>
      <c r="LCN994" s="81"/>
      <c r="LCO994" s="75"/>
      <c r="LCP994" s="81"/>
      <c r="LCQ994" s="75"/>
      <c r="LCR994" s="81"/>
      <c r="LCS994" s="75"/>
      <c r="LCT994" s="81"/>
      <c r="LCU994" s="75"/>
      <c r="LCV994" s="81"/>
      <c r="LCW994" s="75"/>
      <c r="LCX994" s="81"/>
      <c r="LCY994" s="75"/>
      <c r="LCZ994" s="81"/>
      <c r="LDA994" s="75"/>
      <c r="LDB994" s="81"/>
      <c r="LDC994" s="75"/>
      <c r="LDD994" s="81"/>
      <c r="LDE994" s="75"/>
      <c r="LDF994" s="81"/>
      <c r="LDG994" s="75"/>
      <c r="LDH994" s="81"/>
      <c r="LDI994" s="75"/>
      <c r="LDJ994" s="81"/>
      <c r="LDK994" s="75"/>
      <c r="LDL994" s="81"/>
      <c r="LDM994" s="75"/>
      <c r="LDN994" s="81"/>
      <c r="LDO994" s="75"/>
      <c r="LDP994" s="81"/>
      <c r="LDQ994" s="75"/>
      <c r="LDR994" s="81"/>
      <c r="LDS994" s="75"/>
      <c r="LDT994" s="81"/>
      <c r="LDU994" s="75"/>
      <c r="LDV994" s="81"/>
      <c r="LDW994" s="75"/>
      <c r="LDX994" s="81"/>
      <c r="LDY994" s="75"/>
      <c r="LDZ994" s="81"/>
      <c r="LEA994" s="75"/>
      <c r="LEB994" s="81"/>
      <c r="LEC994" s="75"/>
      <c r="LED994" s="81"/>
      <c r="LEE994" s="75"/>
      <c r="LEF994" s="81"/>
      <c r="LEG994" s="75"/>
      <c r="LEH994" s="81"/>
      <c r="LEI994" s="75"/>
      <c r="LEJ994" s="81"/>
      <c r="LEK994" s="75"/>
      <c r="LEL994" s="81"/>
      <c r="LEM994" s="75"/>
      <c r="LEN994" s="81"/>
      <c r="LEO994" s="75"/>
      <c r="LEP994" s="81"/>
      <c r="LEQ994" s="75"/>
      <c r="LER994" s="81"/>
      <c r="LES994" s="75"/>
      <c r="LET994" s="81"/>
      <c r="LEU994" s="75"/>
      <c r="LEV994" s="81"/>
      <c r="LEW994" s="75"/>
      <c r="LEX994" s="81"/>
      <c r="LEY994" s="75"/>
      <c r="LEZ994" s="81"/>
      <c r="LFA994" s="75"/>
      <c r="LFB994" s="81"/>
      <c r="LFC994" s="75"/>
      <c r="LFD994" s="81"/>
      <c r="LFE994" s="75"/>
      <c r="LFF994" s="81"/>
      <c r="LFG994" s="75"/>
      <c r="LFH994" s="81"/>
      <c r="LFI994" s="75"/>
      <c r="LFJ994" s="81"/>
      <c r="LFK994" s="75"/>
      <c r="LFL994" s="81"/>
      <c r="LFM994" s="75"/>
      <c r="LFN994" s="81"/>
      <c r="LFO994" s="75"/>
      <c r="LFP994" s="81"/>
      <c r="LFQ994" s="75"/>
      <c r="LFR994" s="81"/>
      <c r="LFS994" s="75"/>
      <c r="LFT994" s="81"/>
      <c r="LFU994" s="75"/>
      <c r="LFV994" s="81"/>
      <c r="LFW994" s="75"/>
      <c r="LFX994" s="81"/>
      <c r="LFY994" s="75"/>
      <c r="LFZ994" s="81"/>
      <c r="LGA994" s="75"/>
      <c r="LGB994" s="81"/>
      <c r="LGC994" s="75"/>
      <c r="LGD994" s="81"/>
      <c r="LGE994" s="75"/>
      <c r="LGF994" s="81"/>
      <c r="LGG994" s="75"/>
      <c r="LGH994" s="81"/>
      <c r="LGI994" s="75"/>
      <c r="LGJ994" s="81"/>
      <c r="LGK994" s="75"/>
      <c r="LGL994" s="81"/>
      <c r="LGM994" s="75"/>
      <c r="LGN994" s="81"/>
      <c r="LGO994" s="75"/>
      <c r="LGP994" s="81"/>
      <c r="LGQ994" s="75"/>
      <c r="LGR994" s="81"/>
      <c r="LGS994" s="75"/>
      <c r="LGT994" s="81"/>
      <c r="LGU994" s="75"/>
      <c r="LGV994" s="81"/>
      <c r="LGW994" s="75"/>
      <c r="LGX994" s="81"/>
      <c r="LGY994" s="75"/>
      <c r="LGZ994" s="81"/>
      <c r="LHA994" s="75"/>
      <c r="LHB994" s="81"/>
      <c r="LHC994" s="75"/>
      <c r="LHD994" s="81"/>
      <c r="LHE994" s="75"/>
      <c r="LHF994" s="81"/>
      <c r="LHG994" s="75"/>
      <c r="LHH994" s="81"/>
      <c r="LHI994" s="75"/>
      <c r="LHJ994" s="81"/>
      <c r="LHK994" s="75"/>
      <c r="LHL994" s="81"/>
      <c r="LHM994" s="75"/>
      <c r="LHN994" s="81"/>
      <c r="LHO994" s="75"/>
      <c r="LHP994" s="81"/>
      <c r="LHQ994" s="75"/>
      <c r="LHR994" s="81"/>
      <c r="LHS994" s="75"/>
      <c r="LHT994" s="81"/>
      <c r="LHU994" s="75"/>
      <c r="LHV994" s="81"/>
      <c r="LHW994" s="75"/>
      <c r="LHX994" s="81"/>
      <c r="LHY994" s="75"/>
      <c r="LHZ994" s="81"/>
      <c r="LIA994" s="75"/>
      <c r="LIB994" s="81"/>
      <c r="LIC994" s="75"/>
      <c r="LID994" s="81"/>
      <c r="LIE994" s="75"/>
      <c r="LIF994" s="81"/>
      <c r="LIG994" s="75"/>
      <c r="LIH994" s="81"/>
      <c r="LII994" s="75"/>
      <c r="LIJ994" s="81"/>
      <c r="LIK994" s="75"/>
      <c r="LIL994" s="81"/>
      <c r="LIM994" s="75"/>
      <c r="LIN994" s="81"/>
      <c r="LIO994" s="75"/>
      <c r="LIP994" s="81"/>
      <c r="LIQ994" s="75"/>
      <c r="LIR994" s="81"/>
      <c r="LIS994" s="75"/>
      <c r="LIT994" s="81"/>
      <c r="LIU994" s="75"/>
      <c r="LIV994" s="81"/>
      <c r="LIW994" s="75"/>
      <c r="LIX994" s="81"/>
      <c r="LIY994" s="75"/>
      <c r="LIZ994" s="81"/>
      <c r="LJA994" s="75"/>
      <c r="LJB994" s="81"/>
      <c r="LJC994" s="75"/>
      <c r="LJD994" s="81"/>
      <c r="LJE994" s="75"/>
      <c r="LJF994" s="81"/>
      <c r="LJG994" s="75"/>
      <c r="LJH994" s="81"/>
      <c r="LJI994" s="75"/>
      <c r="LJJ994" s="81"/>
      <c r="LJK994" s="75"/>
      <c r="LJL994" s="81"/>
      <c r="LJM994" s="75"/>
      <c r="LJN994" s="81"/>
      <c r="LJO994" s="75"/>
      <c r="LJP994" s="81"/>
      <c r="LJQ994" s="75"/>
      <c r="LJR994" s="81"/>
      <c r="LJS994" s="75"/>
      <c r="LJT994" s="81"/>
      <c r="LJU994" s="75"/>
      <c r="LJV994" s="81"/>
      <c r="LJW994" s="75"/>
      <c r="LJX994" s="81"/>
      <c r="LJY994" s="75"/>
      <c r="LJZ994" s="81"/>
      <c r="LKA994" s="75"/>
      <c r="LKB994" s="81"/>
      <c r="LKC994" s="75"/>
      <c r="LKD994" s="81"/>
      <c r="LKE994" s="75"/>
      <c r="LKF994" s="81"/>
      <c r="LKG994" s="75"/>
      <c r="LKH994" s="81"/>
      <c r="LKI994" s="75"/>
      <c r="LKJ994" s="81"/>
      <c r="LKK994" s="75"/>
      <c r="LKL994" s="81"/>
      <c r="LKM994" s="75"/>
      <c r="LKN994" s="81"/>
      <c r="LKO994" s="75"/>
      <c r="LKP994" s="81"/>
      <c r="LKQ994" s="75"/>
      <c r="LKR994" s="81"/>
      <c r="LKS994" s="75"/>
      <c r="LKT994" s="81"/>
      <c r="LKU994" s="75"/>
      <c r="LKV994" s="81"/>
      <c r="LKW994" s="75"/>
      <c r="LKX994" s="81"/>
      <c r="LKY994" s="75"/>
      <c r="LKZ994" s="81"/>
      <c r="LLA994" s="75"/>
      <c r="LLB994" s="81"/>
      <c r="LLC994" s="75"/>
      <c r="LLD994" s="81"/>
      <c r="LLE994" s="75"/>
      <c r="LLF994" s="81"/>
      <c r="LLG994" s="75"/>
      <c r="LLH994" s="81"/>
      <c r="LLI994" s="75"/>
      <c r="LLJ994" s="81"/>
      <c r="LLK994" s="75"/>
      <c r="LLL994" s="81"/>
      <c r="LLM994" s="75"/>
      <c r="LLN994" s="81"/>
      <c r="LLO994" s="75"/>
      <c r="LLP994" s="81"/>
      <c r="LLQ994" s="75"/>
      <c r="LLR994" s="81"/>
      <c r="LLS994" s="75"/>
      <c r="LLT994" s="81"/>
      <c r="LLU994" s="75"/>
      <c r="LLV994" s="81"/>
      <c r="LLW994" s="75"/>
      <c r="LLX994" s="81"/>
      <c r="LLY994" s="75"/>
      <c r="LLZ994" s="81"/>
      <c r="LMA994" s="75"/>
      <c r="LMB994" s="81"/>
      <c r="LMC994" s="75"/>
      <c r="LMD994" s="81"/>
      <c r="LME994" s="75"/>
      <c r="LMF994" s="81"/>
      <c r="LMG994" s="75"/>
      <c r="LMH994" s="81"/>
      <c r="LMI994" s="75"/>
      <c r="LMJ994" s="81"/>
      <c r="LMK994" s="75"/>
      <c r="LML994" s="81"/>
      <c r="LMM994" s="75"/>
      <c r="LMN994" s="81"/>
      <c r="LMO994" s="75"/>
      <c r="LMP994" s="81"/>
      <c r="LMQ994" s="75"/>
      <c r="LMR994" s="81"/>
      <c r="LMS994" s="75"/>
      <c r="LMT994" s="81"/>
      <c r="LMU994" s="75"/>
      <c r="LMV994" s="81"/>
      <c r="LMW994" s="75"/>
      <c r="LMX994" s="81"/>
      <c r="LMY994" s="75"/>
      <c r="LMZ994" s="81"/>
      <c r="LNA994" s="75"/>
      <c r="LNB994" s="81"/>
      <c r="LNC994" s="75"/>
      <c r="LND994" s="81"/>
      <c r="LNE994" s="75"/>
      <c r="LNF994" s="81"/>
      <c r="LNG994" s="75"/>
      <c r="LNH994" s="81"/>
      <c r="LNI994" s="75"/>
      <c r="LNJ994" s="81"/>
      <c r="LNK994" s="75"/>
      <c r="LNL994" s="81"/>
      <c r="LNM994" s="75"/>
      <c r="LNN994" s="81"/>
      <c r="LNO994" s="75"/>
      <c r="LNP994" s="81"/>
      <c r="LNQ994" s="75"/>
      <c r="LNR994" s="81"/>
      <c r="LNS994" s="75"/>
      <c r="LNT994" s="81"/>
      <c r="LNU994" s="75"/>
      <c r="LNV994" s="81"/>
      <c r="LNW994" s="75"/>
      <c r="LNX994" s="81"/>
      <c r="LNY994" s="75"/>
      <c r="LNZ994" s="81"/>
      <c r="LOA994" s="75"/>
      <c r="LOB994" s="81"/>
      <c r="LOC994" s="75"/>
      <c r="LOD994" s="81"/>
      <c r="LOE994" s="75"/>
      <c r="LOF994" s="81"/>
      <c r="LOG994" s="75"/>
      <c r="LOH994" s="81"/>
      <c r="LOI994" s="75"/>
      <c r="LOJ994" s="81"/>
      <c r="LOK994" s="75"/>
      <c r="LOL994" s="81"/>
      <c r="LOM994" s="75"/>
      <c r="LON994" s="81"/>
      <c r="LOO994" s="75"/>
      <c r="LOP994" s="81"/>
      <c r="LOQ994" s="75"/>
      <c r="LOR994" s="81"/>
      <c r="LOS994" s="75"/>
      <c r="LOT994" s="81"/>
      <c r="LOU994" s="75"/>
      <c r="LOV994" s="81"/>
      <c r="LOW994" s="75"/>
      <c r="LOX994" s="81"/>
      <c r="LOY994" s="75"/>
      <c r="LOZ994" s="81"/>
      <c r="LPA994" s="75"/>
      <c r="LPB994" s="81"/>
      <c r="LPC994" s="75"/>
      <c r="LPD994" s="81"/>
      <c r="LPE994" s="75"/>
      <c r="LPF994" s="81"/>
      <c r="LPG994" s="75"/>
      <c r="LPH994" s="81"/>
      <c r="LPI994" s="75"/>
      <c r="LPJ994" s="81"/>
      <c r="LPK994" s="75"/>
      <c r="LPL994" s="81"/>
      <c r="LPM994" s="75"/>
      <c r="LPN994" s="81"/>
      <c r="LPO994" s="75"/>
      <c r="LPP994" s="81"/>
      <c r="LPQ994" s="75"/>
      <c r="LPR994" s="81"/>
      <c r="LPS994" s="75"/>
      <c r="LPT994" s="81"/>
      <c r="LPU994" s="75"/>
      <c r="LPV994" s="81"/>
      <c r="LPW994" s="75"/>
      <c r="LPX994" s="81"/>
      <c r="LPY994" s="75"/>
      <c r="LPZ994" s="81"/>
      <c r="LQA994" s="75"/>
      <c r="LQB994" s="81"/>
      <c r="LQC994" s="75"/>
      <c r="LQD994" s="81"/>
      <c r="LQE994" s="75"/>
      <c r="LQF994" s="81"/>
      <c r="LQG994" s="75"/>
      <c r="LQH994" s="81"/>
      <c r="LQI994" s="75"/>
      <c r="LQJ994" s="81"/>
      <c r="LQK994" s="75"/>
      <c r="LQL994" s="81"/>
      <c r="LQM994" s="75"/>
      <c r="LQN994" s="81"/>
      <c r="LQO994" s="75"/>
      <c r="LQP994" s="81"/>
      <c r="LQQ994" s="75"/>
      <c r="LQR994" s="81"/>
      <c r="LQS994" s="75"/>
      <c r="LQT994" s="81"/>
      <c r="LQU994" s="75"/>
      <c r="LQV994" s="81"/>
      <c r="LQW994" s="75"/>
      <c r="LQX994" s="81"/>
      <c r="LQY994" s="75"/>
      <c r="LQZ994" s="81"/>
      <c r="LRA994" s="75"/>
      <c r="LRB994" s="81"/>
      <c r="LRC994" s="75"/>
      <c r="LRD994" s="81"/>
      <c r="LRE994" s="75"/>
      <c r="LRF994" s="81"/>
      <c r="LRG994" s="75"/>
      <c r="LRH994" s="81"/>
      <c r="LRI994" s="75"/>
      <c r="LRJ994" s="81"/>
      <c r="LRK994" s="75"/>
      <c r="LRL994" s="81"/>
      <c r="LRM994" s="75"/>
      <c r="LRN994" s="81"/>
      <c r="LRO994" s="75"/>
      <c r="LRP994" s="81"/>
      <c r="LRQ994" s="75"/>
      <c r="LRR994" s="81"/>
      <c r="LRS994" s="75"/>
      <c r="LRT994" s="81"/>
      <c r="LRU994" s="75"/>
      <c r="LRV994" s="81"/>
      <c r="LRW994" s="75"/>
      <c r="LRX994" s="81"/>
      <c r="LRY994" s="75"/>
      <c r="LRZ994" s="81"/>
      <c r="LSA994" s="75"/>
      <c r="LSB994" s="81"/>
      <c r="LSC994" s="75"/>
      <c r="LSD994" s="81"/>
      <c r="LSE994" s="75"/>
      <c r="LSF994" s="81"/>
      <c r="LSG994" s="75"/>
      <c r="LSH994" s="81"/>
      <c r="LSI994" s="75"/>
      <c r="LSJ994" s="81"/>
      <c r="LSK994" s="75"/>
      <c r="LSL994" s="81"/>
      <c r="LSM994" s="75"/>
      <c r="LSN994" s="81"/>
      <c r="LSO994" s="75"/>
      <c r="LSP994" s="81"/>
      <c r="LSQ994" s="75"/>
      <c r="LSR994" s="81"/>
      <c r="LSS994" s="75"/>
      <c r="LST994" s="81"/>
      <c r="LSU994" s="75"/>
      <c r="LSV994" s="81"/>
      <c r="LSW994" s="75"/>
      <c r="LSX994" s="81"/>
      <c r="LSY994" s="75"/>
      <c r="LSZ994" s="81"/>
      <c r="LTA994" s="75"/>
      <c r="LTB994" s="81"/>
      <c r="LTC994" s="75"/>
      <c r="LTD994" s="81"/>
      <c r="LTE994" s="75"/>
      <c r="LTF994" s="81"/>
      <c r="LTG994" s="75"/>
      <c r="LTH994" s="81"/>
      <c r="LTI994" s="75"/>
      <c r="LTJ994" s="81"/>
      <c r="LTK994" s="75"/>
      <c r="LTL994" s="81"/>
      <c r="LTM994" s="75"/>
      <c r="LTN994" s="81"/>
      <c r="LTO994" s="75"/>
      <c r="LTP994" s="81"/>
      <c r="LTQ994" s="75"/>
      <c r="LTR994" s="81"/>
      <c r="LTS994" s="75"/>
      <c r="LTT994" s="81"/>
      <c r="LTU994" s="75"/>
      <c r="LTV994" s="81"/>
      <c r="LTW994" s="75"/>
      <c r="LTX994" s="81"/>
      <c r="LTY994" s="75"/>
      <c r="LTZ994" s="81"/>
      <c r="LUA994" s="75"/>
      <c r="LUB994" s="81"/>
      <c r="LUC994" s="75"/>
      <c r="LUD994" s="81"/>
      <c r="LUE994" s="75"/>
      <c r="LUF994" s="81"/>
      <c r="LUG994" s="75"/>
      <c r="LUH994" s="81"/>
      <c r="LUI994" s="75"/>
      <c r="LUJ994" s="81"/>
      <c r="LUK994" s="75"/>
      <c r="LUL994" s="81"/>
      <c r="LUM994" s="75"/>
      <c r="LUN994" s="81"/>
      <c r="LUO994" s="75"/>
      <c r="LUP994" s="81"/>
      <c r="LUQ994" s="75"/>
      <c r="LUR994" s="81"/>
      <c r="LUS994" s="75"/>
      <c r="LUT994" s="81"/>
      <c r="LUU994" s="75"/>
      <c r="LUV994" s="81"/>
      <c r="LUW994" s="75"/>
      <c r="LUX994" s="81"/>
      <c r="LUY994" s="75"/>
      <c r="LUZ994" s="81"/>
      <c r="LVA994" s="75"/>
      <c r="LVB994" s="81"/>
      <c r="LVC994" s="75"/>
      <c r="LVD994" s="81"/>
      <c r="LVE994" s="75"/>
      <c r="LVF994" s="81"/>
      <c r="LVG994" s="75"/>
      <c r="LVH994" s="81"/>
      <c r="LVI994" s="75"/>
      <c r="LVJ994" s="81"/>
      <c r="LVK994" s="75"/>
      <c r="LVL994" s="81"/>
      <c r="LVM994" s="75"/>
      <c r="LVN994" s="81"/>
      <c r="LVO994" s="75"/>
      <c r="LVP994" s="81"/>
      <c r="LVQ994" s="75"/>
      <c r="LVR994" s="81"/>
      <c r="LVS994" s="75"/>
      <c r="LVT994" s="81"/>
      <c r="LVU994" s="75"/>
      <c r="LVV994" s="81"/>
      <c r="LVW994" s="75"/>
      <c r="LVX994" s="81"/>
      <c r="LVY994" s="75"/>
      <c r="LVZ994" s="81"/>
      <c r="LWA994" s="75"/>
      <c r="LWB994" s="81"/>
      <c r="LWC994" s="75"/>
      <c r="LWD994" s="81"/>
      <c r="LWE994" s="75"/>
      <c r="LWF994" s="81"/>
      <c r="LWG994" s="75"/>
      <c r="LWH994" s="81"/>
      <c r="LWI994" s="75"/>
      <c r="LWJ994" s="81"/>
      <c r="LWK994" s="75"/>
      <c r="LWL994" s="81"/>
      <c r="LWM994" s="75"/>
      <c r="LWN994" s="81"/>
      <c r="LWO994" s="75"/>
      <c r="LWP994" s="81"/>
      <c r="LWQ994" s="75"/>
      <c r="LWR994" s="81"/>
      <c r="LWS994" s="75"/>
      <c r="LWT994" s="81"/>
      <c r="LWU994" s="75"/>
      <c r="LWV994" s="81"/>
      <c r="LWW994" s="75"/>
      <c r="LWX994" s="81"/>
      <c r="LWY994" s="75"/>
      <c r="LWZ994" s="81"/>
      <c r="LXA994" s="75"/>
      <c r="LXB994" s="81"/>
      <c r="LXC994" s="75"/>
      <c r="LXD994" s="81"/>
      <c r="LXE994" s="75"/>
      <c r="LXF994" s="81"/>
      <c r="LXG994" s="75"/>
      <c r="LXH994" s="81"/>
      <c r="LXI994" s="75"/>
      <c r="LXJ994" s="81"/>
      <c r="LXK994" s="75"/>
      <c r="LXL994" s="81"/>
      <c r="LXM994" s="75"/>
      <c r="LXN994" s="81"/>
      <c r="LXO994" s="75"/>
      <c r="LXP994" s="81"/>
      <c r="LXQ994" s="75"/>
      <c r="LXR994" s="81"/>
      <c r="LXS994" s="75"/>
      <c r="LXT994" s="81"/>
      <c r="LXU994" s="75"/>
      <c r="LXV994" s="81"/>
      <c r="LXW994" s="75"/>
      <c r="LXX994" s="81"/>
      <c r="LXY994" s="75"/>
      <c r="LXZ994" s="81"/>
      <c r="LYA994" s="75"/>
      <c r="LYB994" s="81"/>
      <c r="LYC994" s="75"/>
      <c r="LYD994" s="81"/>
      <c r="LYE994" s="75"/>
      <c r="LYF994" s="81"/>
      <c r="LYG994" s="75"/>
      <c r="LYH994" s="81"/>
      <c r="LYI994" s="75"/>
      <c r="LYJ994" s="81"/>
      <c r="LYK994" s="75"/>
      <c r="LYL994" s="81"/>
      <c r="LYM994" s="75"/>
      <c r="LYN994" s="81"/>
      <c r="LYO994" s="75"/>
      <c r="LYP994" s="81"/>
      <c r="LYQ994" s="75"/>
      <c r="LYR994" s="81"/>
      <c r="LYS994" s="75"/>
      <c r="LYT994" s="81"/>
      <c r="LYU994" s="75"/>
      <c r="LYV994" s="81"/>
      <c r="LYW994" s="75"/>
      <c r="LYX994" s="81"/>
      <c r="LYY994" s="75"/>
      <c r="LYZ994" s="81"/>
      <c r="LZA994" s="75"/>
      <c r="LZB994" s="81"/>
      <c r="LZC994" s="75"/>
      <c r="LZD994" s="81"/>
      <c r="LZE994" s="75"/>
      <c r="LZF994" s="81"/>
      <c r="LZG994" s="75"/>
      <c r="LZH994" s="81"/>
      <c r="LZI994" s="75"/>
      <c r="LZJ994" s="81"/>
      <c r="LZK994" s="75"/>
      <c r="LZL994" s="81"/>
      <c r="LZM994" s="75"/>
      <c r="LZN994" s="81"/>
      <c r="LZO994" s="75"/>
      <c r="LZP994" s="81"/>
      <c r="LZQ994" s="75"/>
      <c r="LZR994" s="81"/>
      <c r="LZS994" s="75"/>
      <c r="LZT994" s="81"/>
      <c r="LZU994" s="75"/>
      <c r="LZV994" s="81"/>
      <c r="LZW994" s="75"/>
      <c r="LZX994" s="81"/>
      <c r="LZY994" s="75"/>
      <c r="LZZ994" s="81"/>
      <c r="MAA994" s="75"/>
      <c r="MAB994" s="81"/>
      <c r="MAC994" s="75"/>
      <c r="MAD994" s="81"/>
      <c r="MAE994" s="75"/>
      <c r="MAF994" s="81"/>
      <c r="MAG994" s="75"/>
      <c r="MAH994" s="81"/>
      <c r="MAI994" s="75"/>
      <c r="MAJ994" s="81"/>
      <c r="MAK994" s="75"/>
      <c r="MAL994" s="81"/>
      <c r="MAM994" s="75"/>
      <c r="MAN994" s="81"/>
      <c r="MAO994" s="75"/>
      <c r="MAP994" s="81"/>
      <c r="MAQ994" s="75"/>
      <c r="MAR994" s="81"/>
      <c r="MAS994" s="75"/>
      <c r="MAT994" s="81"/>
      <c r="MAU994" s="75"/>
      <c r="MAV994" s="81"/>
      <c r="MAW994" s="75"/>
      <c r="MAX994" s="81"/>
      <c r="MAY994" s="75"/>
      <c r="MAZ994" s="81"/>
      <c r="MBA994" s="75"/>
      <c r="MBB994" s="81"/>
      <c r="MBC994" s="75"/>
      <c r="MBD994" s="81"/>
      <c r="MBE994" s="75"/>
      <c r="MBF994" s="81"/>
      <c r="MBG994" s="75"/>
      <c r="MBH994" s="81"/>
      <c r="MBI994" s="75"/>
      <c r="MBJ994" s="81"/>
      <c r="MBK994" s="75"/>
      <c r="MBL994" s="81"/>
      <c r="MBM994" s="75"/>
      <c r="MBN994" s="81"/>
      <c r="MBO994" s="75"/>
      <c r="MBP994" s="81"/>
      <c r="MBQ994" s="75"/>
      <c r="MBR994" s="81"/>
      <c r="MBS994" s="75"/>
      <c r="MBT994" s="81"/>
      <c r="MBU994" s="75"/>
      <c r="MBV994" s="81"/>
      <c r="MBW994" s="75"/>
      <c r="MBX994" s="81"/>
      <c r="MBY994" s="75"/>
      <c r="MBZ994" s="81"/>
      <c r="MCA994" s="75"/>
      <c r="MCB994" s="81"/>
      <c r="MCC994" s="75"/>
      <c r="MCD994" s="81"/>
      <c r="MCE994" s="75"/>
      <c r="MCF994" s="81"/>
      <c r="MCG994" s="75"/>
      <c r="MCH994" s="81"/>
      <c r="MCI994" s="75"/>
      <c r="MCJ994" s="81"/>
      <c r="MCK994" s="75"/>
      <c r="MCL994" s="81"/>
      <c r="MCM994" s="75"/>
      <c r="MCN994" s="81"/>
      <c r="MCO994" s="75"/>
      <c r="MCP994" s="81"/>
      <c r="MCQ994" s="75"/>
      <c r="MCR994" s="81"/>
      <c r="MCS994" s="75"/>
      <c r="MCT994" s="81"/>
      <c r="MCU994" s="75"/>
      <c r="MCV994" s="81"/>
      <c r="MCW994" s="75"/>
      <c r="MCX994" s="81"/>
      <c r="MCY994" s="75"/>
      <c r="MCZ994" s="81"/>
      <c r="MDA994" s="75"/>
      <c r="MDB994" s="81"/>
      <c r="MDC994" s="75"/>
      <c r="MDD994" s="81"/>
      <c r="MDE994" s="75"/>
      <c r="MDF994" s="81"/>
      <c r="MDG994" s="75"/>
      <c r="MDH994" s="81"/>
      <c r="MDI994" s="75"/>
      <c r="MDJ994" s="81"/>
      <c r="MDK994" s="75"/>
      <c r="MDL994" s="81"/>
      <c r="MDM994" s="75"/>
      <c r="MDN994" s="81"/>
      <c r="MDO994" s="75"/>
      <c r="MDP994" s="81"/>
      <c r="MDQ994" s="75"/>
      <c r="MDR994" s="81"/>
      <c r="MDS994" s="75"/>
      <c r="MDT994" s="81"/>
      <c r="MDU994" s="75"/>
      <c r="MDV994" s="81"/>
      <c r="MDW994" s="75"/>
      <c r="MDX994" s="81"/>
      <c r="MDY994" s="75"/>
      <c r="MDZ994" s="81"/>
      <c r="MEA994" s="75"/>
      <c r="MEB994" s="81"/>
      <c r="MEC994" s="75"/>
      <c r="MED994" s="81"/>
      <c r="MEE994" s="75"/>
      <c r="MEF994" s="81"/>
      <c r="MEG994" s="75"/>
      <c r="MEH994" s="81"/>
      <c r="MEI994" s="75"/>
      <c r="MEJ994" s="81"/>
      <c r="MEK994" s="75"/>
      <c r="MEL994" s="81"/>
      <c r="MEM994" s="75"/>
      <c r="MEN994" s="81"/>
      <c r="MEO994" s="75"/>
      <c r="MEP994" s="81"/>
      <c r="MEQ994" s="75"/>
      <c r="MER994" s="81"/>
      <c r="MES994" s="75"/>
      <c r="MET994" s="81"/>
      <c r="MEU994" s="75"/>
      <c r="MEV994" s="81"/>
      <c r="MEW994" s="75"/>
      <c r="MEX994" s="81"/>
      <c r="MEY994" s="75"/>
      <c r="MEZ994" s="81"/>
      <c r="MFA994" s="75"/>
      <c r="MFB994" s="81"/>
      <c r="MFC994" s="75"/>
      <c r="MFD994" s="81"/>
      <c r="MFE994" s="75"/>
      <c r="MFF994" s="81"/>
      <c r="MFG994" s="75"/>
      <c r="MFH994" s="81"/>
      <c r="MFI994" s="75"/>
      <c r="MFJ994" s="81"/>
      <c r="MFK994" s="75"/>
      <c r="MFL994" s="81"/>
      <c r="MFM994" s="75"/>
      <c r="MFN994" s="81"/>
      <c r="MFO994" s="75"/>
      <c r="MFP994" s="81"/>
      <c r="MFQ994" s="75"/>
      <c r="MFR994" s="81"/>
      <c r="MFS994" s="75"/>
      <c r="MFT994" s="81"/>
      <c r="MFU994" s="75"/>
      <c r="MFV994" s="81"/>
      <c r="MFW994" s="75"/>
      <c r="MFX994" s="81"/>
      <c r="MFY994" s="75"/>
      <c r="MFZ994" s="81"/>
      <c r="MGA994" s="75"/>
      <c r="MGB994" s="81"/>
      <c r="MGC994" s="75"/>
      <c r="MGD994" s="81"/>
      <c r="MGE994" s="75"/>
      <c r="MGF994" s="81"/>
      <c r="MGG994" s="75"/>
      <c r="MGH994" s="81"/>
      <c r="MGI994" s="75"/>
      <c r="MGJ994" s="81"/>
      <c r="MGK994" s="75"/>
      <c r="MGL994" s="81"/>
      <c r="MGM994" s="75"/>
      <c r="MGN994" s="81"/>
      <c r="MGO994" s="75"/>
      <c r="MGP994" s="81"/>
      <c r="MGQ994" s="75"/>
      <c r="MGR994" s="81"/>
      <c r="MGS994" s="75"/>
      <c r="MGT994" s="81"/>
      <c r="MGU994" s="75"/>
      <c r="MGV994" s="81"/>
      <c r="MGW994" s="75"/>
      <c r="MGX994" s="81"/>
      <c r="MGY994" s="75"/>
      <c r="MGZ994" s="81"/>
      <c r="MHA994" s="75"/>
      <c r="MHB994" s="81"/>
      <c r="MHC994" s="75"/>
      <c r="MHD994" s="81"/>
      <c r="MHE994" s="75"/>
      <c r="MHF994" s="81"/>
      <c r="MHG994" s="75"/>
      <c r="MHH994" s="81"/>
      <c r="MHI994" s="75"/>
      <c r="MHJ994" s="81"/>
      <c r="MHK994" s="75"/>
      <c r="MHL994" s="81"/>
      <c r="MHM994" s="75"/>
      <c r="MHN994" s="81"/>
      <c r="MHO994" s="75"/>
      <c r="MHP994" s="81"/>
      <c r="MHQ994" s="75"/>
      <c r="MHR994" s="81"/>
      <c r="MHS994" s="75"/>
      <c r="MHT994" s="81"/>
      <c r="MHU994" s="75"/>
      <c r="MHV994" s="81"/>
      <c r="MHW994" s="75"/>
      <c r="MHX994" s="81"/>
      <c r="MHY994" s="75"/>
      <c r="MHZ994" s="81"/>
      <c r="MIA994" s="75"/>
      <c r="MIB994" s="81"/>
      <c r="MIC994" s="75"/>
      <c r="MID994" s="81"/>
      <c r="MIE994" s="75"/>
      <c r="MIF994" s="81"/>
      <c r="MIG994" s="75"/>
      <c r="MIH994" s="81"/>
      <c r="MII994" s="75"/>
      <c r="MIJ994" s="81"/>
      <c r="MIK994" s="75"/>
      <c r="MIL994" s="81"/>
      <c r="MIM994" s="75"/>
      <c r="MIN994" s="81"/>
      <c r="MIO994" s="75"/>
      <c r="MIP994" s="81"/>
      <c r="MIQ994" s="75"/>
      <c r="MIR994" s="81"/>
      <c r="MIS994" s="75"/>
      <c r="MIT994" s="81"/>
      <c r="MIU994" s="75"/>
      <c r="MIV994" s="81"/>
      <c r="MIW994" s="75"/>
      <c r="MIX994" s="81"/>
      <c r="MIY994" s="75"/>
      <c r="MIZ994" s="81"/>
      <c r="MJA994" s="75"/>
      <c r="MJB994" s="81"/>
      <c r="MJC994" s="75"/>
      <c r="MJD994" s="81"/>
      <c r="MJE994" s="75"/>
      <c r="MJF994" s="81"/>
      <c r="MJG994" s="75"/>
      <c r="MJH994" s="81"/>
      <c r="MJI994" s="75"/>
      <c r="MJJ994" s="81"/>
      <c r="MJK994" s="75"/>
      <c r="MJL994" s="81"/>
      <c r="MJM994" s="75"/>
      <c r="MJN994" s="81"/>
      <c r="MJO994" s="75"/>
      <c r="MJP994" s="81"/>
      <c r="MJQ994" s="75"/>
      <c r="MJR994" s="81"/>
      <c r="MJS994" s="75"/>
      <c r="MJT994" s="81"/>
      <c r="MJU994" s="75"/>
      <c r="MJV994" s="81"/>
      <c r="MJW994" s="75"/>
      <c r="MJX994" s="81"/>
      <c r="MJY994" s="75"/>
      <c r="MJZ994" s="81"/>
      <c r="MKA994" s="75"/>
      <c r="MKB994" s="81"/>
      <c r="MKC994" s="75"/>
      <c r="MKD994" s="81"/>
      <c r="MKE994" s="75"/>
      <c r="MKF994" s="81"/>
      <c r="MKG994" s="75"/>
      <c r="MKH994" s="81"/>
      <c r="MKI994" s="75"/>
      <c r="MKJ994" s="81"/>
      <c r="MKK994" s="75"/>
      <c r="MKL994" s="81"/>
      <c r="MKM994" s="75"/>
      <c r="MKN994" s="81"/>
      <c r="MKO994" s="75"/>
      <c r="MKP994" s="81"/>
      <c r="MKQ994" s="75"/>
      <c r="MKR994" s="81"/>
      <c r="MKS994" s="75"/>
      <c r="MKT994" s="81"/>
      <c r="MKU994" s="75"/>
      <c r="MKV994" s="81"/>
      <c r="MKW994" s="75"/>
      <c r="MKX994" s="81"/>
      <c r="MKY994" s="75"/>
      <c r="MKZ994" s="81"/>
      <c r="MLA994" s="75"/>
      <c r="MLB994" s="81"/>
      <c r="MLC994" s="75"/>
      <c r="MLD994" s="81"/>
      <c r="MLE994" s="75"/>
      <c r="MLF994" s="81"/>
      <c r="MLG994" s="75"/>
      <c r="MLH994" s="81"/>
      <c r="MLI994" s="75"/>
      <c r="MLJ994" s="81"/>
      <c r="MLK994" s="75"/>
      <c r="MLL994" s="81"/>
      <c r="MLM994" s="75"/>
      <c r="MLN994" s="81"/>
      <c r="MLO994" s="75"/>
      <c r="MLP994" s="81"/>
      <c r="MLQ994" s="75"/>
      <c r="MLR994" s="81"/>
      <c r="MLS994" s="75"/>
      <c r="MLT994" s="81"/>
      <c r="MLU994" s="75"/>
      <c r="MLV994" s="81"/>
      <c r="MLW994" s="75"/>
      <c r="MLX994" s="81"/>
      <c r="MLY994" s="75"/>
      <c r="MLZ994" s="81"/>
      <c r="MMA994" s="75"/>
      <c r="MMB994" s="81"/>
      <c r="MMC994" s="75"/>
      <c r="MMD994" s="81"/>
      <c r="MME994" s="75"/>
      <c r="MMF994" s="81"/>
      <c r="MMG994" s="75"/>
      <c r="MMH994" s="81"/>
      <c r="MMI994" s="75"/>
      <c r="MMJ994" s="81"/>
      <c r="MMK994" s="75"/>
      <c r="MML994" s="81"/>
      <c r="MMM994" s="75"/>
      <c r="MMN994" s="81"/>
      <c r="MMO994" s="75"/>
      <c r="MMP994" s="81"/>
      <c r="MMQ994" s="75"/>
      <c r="MMR994" s="81"/>
      <c r="MMS994" s="75"/>
      <c r="MMT994" s="81"/>
      <c r="MMU994" s="75"/>
      <c r="MMV994" s="81"/>
      <c r="MMW994" s="75"/>
      <c r="MMX994" s="81"/>
      <c r="MMY994" s="75"/>
      <c r="MMZ994" s="81"/>
      <c r="MNA994" s="75"/>
      <c r="MNB994" s="81"/>
      <c r="MNC994" s="75"/>
      <c r="MND994" s="81"/>
      <c r="MNE994" s="75"/>
      <c r="MNF994" s="81"/>
      <c r="MNG994" s="75"/>
      <c r="MNH994" s="81"/>
      <c r="MNI994" s="75"/>
      <c r="MNJ994" s="81"/>
      <c r="MNK994" s="75"/>
      <c r="MNL994" s="81"/>
      <c r="MNM994" s="75"/>
      <c r="MNN994" s="81"/>
      <c r="MNO994" s="75"/>
      <c r="MNP994" s="81"/>
      <c r="MNQ994" s="75"/>
      <c r="MNR994" s="81"/>
      <c r="MNS994" s="75"/>
      <c r="MNT994" s="81"/>
      <c r="MNU994" s="75"/>
      <c r="MNV994" s="81"/>
      <c r="MNW994" s="75"/>
      <c r="MNX994" s="81"/>
      <c r="MNY994" s="75"/>
      <c r="MNZ994" s="81"/>
      <c r="MOA994" s="75"/>
      <c r="MOB994" s="81"/>
      <c r="MOC994" s="75"/>
      <c r="MOD994" s="81"/>
      <c r="MOE994" s="75"/>
      <c r="MOF994" s="81"/>
      <c r="MOG994" s="75"/>
      <c r="MOH994" s="81"/>
      <c r="MOI994" s="75"/>
      <c r="MOJ994" s="81"/>
      <c r="MOK994" s="75"/>
      <c r="MOL994" s="81"/>
      <c r="MOM994" s="75"/>
      <c r="MON994" s="81"/>
      <c r="MOO994" s="75"/>
      <c r="MOP994" s="81"/>
      <c r="MOQ994" s="75"/>
      <c r="MOR994" s="81"/>
      <c r="MOS994" s="75"/>
      <c r="MOT994" s="81"/>
      <c r="MOU994" s="75"/>
      <c r="MOV994" s="81"/>
      <c r="MOW994" s="75"/>
      <c r="MOX994" s="81"/>
      <c r="MOY994" s="75"/>
      <c r="MOZ994" s="81"/>
      <c r="MPA994" s="75"/>
      <c r="MPB994" s="81"/>
      <c r="MPC994" s="75"/>
      <c r="MPD994" s="81"/>
      <c r="MPE994" s="75"/>
      <c r="MPF994" s="81"/>
      <c r="MPG994" s="75"/>
      <c r="MPH994" s="81"/>
      <c r="MPI994" s="75"/>
      <c r="MPJ994" s="81"/>
      <c r="MPK994" s="75"/>
      <c r="MPL994" s="81"/>
      <c r="MPM994" s="75"/>
      <c r="MPN994" s="81"/>
      <c r="MPO994" s="75"/>
      <c r="MPP994" s="81"/>
      <c r="MPQ994" s="75"/>
      <c r="MPR994" s="81"/>
      <c r="MPS994" s="75"/>
      <c r="MPT994" s="81"/>
      <c r="MPU994" s="75"/>
      <c r="MPV994" s="81"/>
      <c r="MPW994" s="75"/>
      <c r="MPX994" s="81"/>
      <c r="MPY994" s="75"/>
      <c r="MPZ994" s="81"/>
      <c r="MQA994" s="75"/>
      <c r="MQB994" s="81"/>
      <c r="MQC994" s="75"/>
      <c r="MQD994" s="81"/>
      <c r="MQE994" s="75"/>
      <c r="MQF994" s="81"/>
      <c r="MQG994" s="75"/>
      <c r="MQH994" s="81"/>
      <c r="MQI994" s="75"/>
      <c r="MQJ994" s="81"/>
      <c r="MQK994" s="75"/>
      <c r="MQL994" s="81"/>
      <c r="MQM994" s="75"/>
      <c r="MQN994" s="81"/>
      <c r="MQO994" s="75"/>
      <c r="MQP994" s="81"/>
      <c r="MQQ994" s="75"/>
      <c r="MQR994" s="81"/>
      <c r="MQS994" s="75"/>
      <c r="MQT994" s="81"/>
      <c r="MQU994" s="75"/>
      <c r="MQV994" s="81"/>
      <c r="MQW994" s="75"/>
      <c r="MQX994" s="81"/>
      <c r="MQY994" s="75"/>
      <c r="MQZ994" s="81"/>
      <c r="MRA994" s="75"/>
      <c r="MRB994" s="81"/>
      <c r="MRC994" s="75"/>
      <c r="MRD994" s="81"/>
      <c r="MRE994" s="75"/>
      <c r="MRF994" s="81"/>
      <c r="MRG994" s="75"/>
      <c r="MRH994" s="81"/>
      <c r="MRI994" s="75"/>
      <c r="MRJ994" s="81"/>
      <c r="MRK994" s="75"/>
      <c r="MRL994" s="81"/>
      <c r="MRM994" s="75"/>
      <c r="MRN994" s="81"/>
      <c r="MRO994" s="75"/>
      <c r="MRP994" s="81"/>
      <c r="MRQ994" s="75"/>
      <c r="MRR994" s="81"/>
      <c r="MRS994" s="75"/>
      <c r="MRT994" s="81"/>
      <c r="MRU994" s="75"/>
      <c r="MRV994" s="81"/>
      <c r="MRW994" s="75"/>
      <c r="MRX994" s="81"/>
      <c r="MRY994" s="75"/>
      <c r="MRZ994" s="81"/>
      <c r="MSA994" s="75"/>
      <c r="MSB994" s="81"/>
      <c r="MSC994" s="75"/>
      <c r="MSD994" s="81"/>
      <c r="MSE994" s="75"/>
      <c r="MSF994" s="81"/>
      <c r="MSG994" s="75"/>
      <c r="MSH994" s="81"/>
      <c r="MSI994" s="75"/>
      <c r="MSJ994" s="81"/>
      <c r="MSK994" s="75"/>
      <c r="MSL994" s="81"/>
      <c r="MSM994" s="75"/>
      <c r="MSN994" s="81"/>
      <c r="MSO994" s="75"/>
      <c r="MSP994" s="81"/>
      <c r="MSQ994" s="75"/>
      <c r="MSR994" s="81"/>
      <c r="MSS994" s="75"/>
      <c r="MST994" s="81"/>
      <c r="MSU994" s="75"/>
      <c r="MSV994" s="81"/>
      <c r="MSW994" s="75"/>
      <c r="MSX994" s="81"/>
      <c r="MSY994" s="75"/>
      <c r="MSZ994" s="81"/>
      <c r="MTA994" s="75"/>
      <c r="MTB994" s="81"/>
      <c r="MTC994" s="75"/>
      <c r="MTD994" s="81"/>
      <c r="MTE994" s="75"/>
      <c r="MTF994" s="81"/>
      <c r="MTG994" s="75"/>
      <c r="MTH994" s="81"/>
      <c r="MTI994" s="75"/>
      <c r="MTJ994" s="81"/>
      <c r="MTK994" s="75"/>
      <c r="MTL994" s="81"/>
      <c r="MTM994" s="75"/>
      <c r="MTN994" s="81"/>
      <c r="MTO994" s="75"/>
      <c r="MTP994" s="81"/>
      <c r="MTQ994" s="75"/>
      <c r="MTR994" s="81"/>
      <c r="MTS994" s="75"/>
      <c r="MTT994" s="81"/>
      <c r="MTU994" s="75"/>
      <c r="MTV994" s="81"/>
      <c r="MTW994" s="75"/>
      <c r="MTX994" s="81"/>
      <c r="MTY994" s="75"/>
      <c r="MTZ994" s="81"/>
      <c r="MUA994" s="75"/>
      <c r="MUB994" s="81"/>
      <c r="MUC994" s="75"/>
      <c r="MUD994" s="81"/>
      <c r="MUE994" s="75"/>
      <c r="MUF994" s="81"/>
      <c r="MUG994" s="75"/>
      <c r="MUH994" s="81"/>
      <c r="MUI994" s="75"/>
      <c r="MUJ994" s="81"/>
      <c r="MUK994" s="75"/>
      <c r="MUL994" s="81"/>
      <c r="MUM994" s="75"/>
      <c r="MUN994" s="81"/>
      <c r="MUO994" s="75"/>
      <c r="MUP994" s="81"/>
      <c r="MUQ994" s="75"/>
      <c r="MUR994" s="81"/>
      <c r="MUS994" s="75"/>
      <c r="MUT994" s="81"/>
      <c r="MUU994" s="75"/>
      <c r="MUV994" s="81"/>
      <c r="MUW994" s="75"/>
      <c r="MUX994" s="81"/>
      <c r="MUY994" s="75"/>
      <c r="MUZ994" s="81"/>
      <c r="MVA994" s="75"/>
      <c r="MVB994" s="81"/>
      <c r="MVC994" s="75"/>
      <c r="MVD994" s="81"/>
      <c r="MVE994" s="75"/>
      <c r="MVF994" s="81"/>
      <c r="MVG994" s="75"/>
      <c r="MVH994" s="81"/>
      <c r="MVI994" s="75"/>
      <c r="MVJ994" s="81"/>
      <c r="MVK994" s="75"/>
      <c r="MVL994" s="81"/>
      <c r="MVM994" s="75"/>
      <c r="MVN994" s="81"/>
      <c r="MVO994" s="75"/>
      <c r="MVP994" s="81"/>
      <c r="MVQ994" s="75"/>
      <c r="MVR994" s="81"/>
      <c r="MVS994" s="75"/>
      <c r="MVT994" s="81"/>
      <c r="MVU994" s="75"/>
      <c r="MVV994" s="81"/>
      <c r="MVW994" s="75"/>
      <c r="MVX994" s="81"/>
      <c r="MVY994" s="75"/>
      <c r="MVZ994" s="81"/>
      <c r="MWA994" s="75"/>
      <c r="MWB994" s="81"/>
      <c r="MWC994" s="75"/>
      <c r="MWD994" s="81"/>
      <c r="MWE994" s="75"/>
      <c r="MWF994" s="81"/>
      <c r="MWG994" s="75"/>
      <c r="MWH994" s="81"/>
      <c r="MWI994" s="75"/>
      <c r="MWJ994" s="81"/>
      <c r="MWK994" s="75"/>
      <c r="MWL994" s="81"/>
      <c r="MWM994" s="75"/>
      <c r="MWN994" s="81"/>
      <c r="MWO994" s="75"/>
      <c r="MWP994" s="81"/>
      <c r="MWQ994" s="75"/>
      <c r="MWR994" s="81"/>
      <c r="MWS994" s="75"/>
      <c r="MWT994" s="81"/>
      <c r="MWU994" s="75"/>
      <c r="MWV994" s="81"/>
      <c r="MWW994" s="75"/>
      <c r="MWX994" s="81"/>
      <c r="MWY994" s="75"/>
      <c r="MWZ994" s="81"/>
      <c r="MXA994" s="75"/>
      <c r="MXB994" s="81"/>
      <c r="MXC994" s="75"/>
      <c r="MXD994" s="81"/>
      <c r="MXE994" s="75"/>
      <c r="MXF994" s="81"/>
      <c r="MXG994" s="75"/>
      <c r="MXH994" s="81"/>
      <c r="MXI994" s="75"/>
      <c r="MXJ994" s="81"/>
      <c r="MXK994" s="75"/>
      <c r="MXL994" s="81"/>
      <c r="MXM994" s="75"/>
      <c r="MXN994" s="81"/>
      <c r="MXO994" s="75"/>
      <c r="MXP994" s="81"/>
      <c r="MXQ994" s="75"/>
      <c r="MXR994" s="81"/>
      <c r="MXS994" s="75"/>
      <c r="MXT994" s="81"/>
      <c r="MXU994" s="75"/>
      <c r="MXV994" s="81"/>
      <c r="MXW994" s="75"/>
      <c r="MXX994" s="81"/>
      <c r="MXY994" s="75"/>
      <c r="MXZ994" s="81"/>
      <c r="MYA994" s="75"/>
      <c r="MYB994" s="81"/>
      <c r="MYC994" s="75"/>
      <c r="MYD994" s="81"/>
      <c r="MYE994" s="75"/>
      <c r="MYF994" s="81"/>
      <c r="MYG994" s="75"/>
      <c r="MYH994" s="81"/>
      <c r="MYI994" s="75"/>
      <c r="MYJ994" s="81"/>
      <c r="MYK994" s="75"/>
      <c r="MYL994" s="81"/>
      <c r="MYM994" s="75"/>
      <c r="MYN994" s="81"/>
      <c r="MYO994" s="75"/>
      <c r="MYP994" s="81"/>
      <c r="MYQ994" s="75"/>
      <c r="MYR994" s="81"/>
      <c r="MYS994" s="75"/>
      <c r="MYT994" s="81"/>
      <c r="MYU994" s="75"/>
      <c r="MYV994" s="81"/>
      <c r="MYW994" s="75"/>
      <c r="MYX994" s="81"/>
      <c r="MYY994" s="75"/>
      <c r="MYZ994" s="81"/>
      <c r="MZA994" s="75"/>
      <c r="MZB994" s="81"/>
      <c r="MZC994" s="75"/>
      <c r="MZD994" s="81"/>
      <c r="MZE994" s="75"/>
      <c r="MZF994" s="81"/>
      <c r="MZG994" s="75"/>
      <c r="MZH994" s="81"/>
      <c r="MZI994" s="75"/>
      <c r="MZJ994" s="81"/>
      <c r="MZK994" s="75"/>
      <c r="MZL994" s="81"/>
      <c r="MZM994" s="75"/>
      <c r="MZN994" s="81"/>
      <c r="MZO994" s="75"/>
      <c r="MZP994" s="81"/>
      <c r="MZQ994" s="75"/>
      <c r="MZR994" s="81"/>
      <c r="MZS994" s="75"/>
      <c r="MZT994" s="81"/>
      <c r="MZU994" s="75"/>
      <c r="MZV994" s="81"/>
      <c r="MZW994" s="75"/>
      <c r="MZX994" s="81"/>
      <c r="MZY994" s="75"/>
      <c r="MZZ994" s="81"/>
      <c r="NAA994" s="75"/>
      <c r="NAB994" s="81"/>
      <c r="NAC994" s="75"/>
      <c r="NAD994" s="81"/>
      <c r="NAE994" s="75"/>
      <c r="NAF994" s="81"/>
      <c r="NAG994" s="75"/>
      <c r="NAH994" s="81"/>
      <c r="NAI994" s="75"/>
      <c r="NAJ994" s="81"/>
      <c r="NAK994" s="75"/>
      <c r="NAL994" s="81"/>
      <c r="NAM994" s="75"/>
      <c r="NAN994" s="81"/>
      <c r="NAO994" s="75"/>
      <c r="NAP994" s="81"/>
      <c r="NAQ994" s="75"/>
      <c r="NAR994" s="81"/>
      <c r="NAS994" s="75"/>
      <c r="NAT994" s="81"/>
      <c r="NAU994" s="75"/>
      <c r="NAV994" s="81"/>
      <c r="NAW994" s="75"/>
      <c r="NAX994" s="81"/>
      <c r="NAY994" s="75"/>
      <c r="NAZ994" s="81"/>
      <c r="NBA994" s="75"/>
      <c r="NBB994" s="81"/>
      <c r="NBC994" s="75"/>
      <c r="NBD994" s="81"/>
      <c r="NBE994" s="75"/>
      <c r="NBF994" s="81"/>
      <c r="NBG994" s="75"/>
      <c r="NBH994" s="81"/>
      <c r="NBI994" s="75"/>
      <c r="NBJ994" s="81"/>
      <c r="NBK994" s="75"/>
      <c r="NBL994" s="81"/>
      <c r="NBM994" s="75"/>
      <c r="NBN994" s="81"/>
      <c r="NBO994" s="75"/>
      <c r="NBP994" s="81"/>
      <c r="NBQ994" s="75"/>
      <c r="NBR994" s="81"/>
      <c r="NBS994" s="75"/>
      <c r="NBT994" s="81"/>
      <c r="NBU994" s="75"/>
      <c r="NBV994" s="81"/>
      <c r="NBW994" s="75"/>
      <c r="NBX994" s="81"/>
      <c r="NBY994" s="75"/>
      <c r="NBZ994" s="81"/>
      <c r="NCA994" s="75"/>
      <c r="NCB994" s="81"/>
      <c r="NCC994" s="75"/>
      <c r="NCD994" s="81"/>
      <c r="NCE994" s="75"/>
      <c r="NCF994" s="81"/>
      <c r="NCG994" s="75"/>
      <c r="NCH994" s="81"/>
      <c r="NCI994" s="75"/>
      <c r="NCJ994" s="81"/>
      <c r="NCK994" s="75"/>
      <c r="NCL994" s="81"/>
      <c r="NCM994" s="75"/>
      <c r="NCN994" s="81"/>
      <c r="NCO994" s="75"/>
      <c r="NCP994" s="81"/>
      <c r="NCQ994" s="75"/>
      <c r="NCR994" s="81"/>
      <c r="NCS994" s="75"/>
      <c r="NCT994" s="81"/>
      <c r="NCU994" s="75"/>
      <c r="NCV994" s="81"/>
      <c r="NCW994" s="75"/>
      <c r="NCX994" s="81"/>
      <c r="NCY994" s="75"/>
      <c r="NCZ994" s="81"/>
      <c r="NDA994" s="75"/>
      <c r="NDB994" s="81"/>
      <c r="NDC994" s="75"/>
      <c r="NDD994" s="81"/>
      <c r="NDE994" s="75"/>
      <c r="NDF994" s="81"/>
      <c r="NDG994" s="75"/>
      <c r="NDH994" s="81"/>
      <c r="NDI994" s="75"/>
      <c r="NDJ994" s="81"/>
      <c r="NDK994" s="75"/>
      <c r="NDL994" s="81"/>
      <c r="NDM994" s="75"/>
      <c r="NDN994" s="81"/>
      <c r="NDO994" s="75"/>
      <c r="NDP994" s="81"/>
      <c r="NDQ994" s="75"/>
      <c r="NDR994" s="81"/>
      <c r="NDS994" s="75"/>
      <c r="NDT994" s="81"/>
      <c r="NDU994" s="75"/>
      <c r="NDV994" s="81"/>
      <c r="NDW994" s="75"/>
      <c r="NDX994" s="81"/>
      <c r="NDY994" s="75"/>
      <c r="NDZ994" s="81"/>
      <c r="NEA994" s="75"/>
      <c r="NEB994" s="81"/>
      <c r="NEC994" s="75"/>
      <c r="NED994" s="81"/>
      <c r="NEE994" s="75"/>
      <c r="NEF994" s="81"/>
      <c r="NEG994" s="75"/>
      <c r="NEH994" s="81"/>
      <c r="NEI994" s="75"/>
      <c r="NEJ994" s="81"/>
      <c r="NEK994" s="75"/>
      <c r="NEL994" s="81"/>
      <c r="NEM994" s="75"/>
      <c r="NEN994" s="81"/>
      <c r="NEO994" s="75"/>
      <c r="NEP994" s="81"/>
      <c r="NEQ994" s="75"/>
      <c r="NER994" s="81"/>
      <c r="NES994" s="75"/>
      <c r="NET994" s="81"/>
      <c r="NEU994" s="75"/>
      <c r="NEV994" s="81"/>
      <c r="NEW994" s="75"/>
      <c r="NEX994" s="81"/>
      <c r="NEY994" s="75"/>
      <c r="NEZ994" s="81"/>
      <c r="NFA994" s="75"/>
      <c r="NFB994" s="81"/>
      <c r="NFC994" s="75"/>
      <c r="NFD994" s="81"/>
      <c r="NFE994" s="75"/>
      <c r="NFF994" s="81"/>
      <c r="NFG994" s="75"/>
      <c r="NFH994" s="81"/>
      <c r="NFI994" s="75"/>
      <c r="NFJ994" s="81"/>
      <c r="NFK994" s="75"/>
      <c r="NFL994" s="81"/>
      <c r="NFM994" s="75"/>
      <c r="NFN994" s="81"/>
      <c r="NFO994" s="75"/>
      <c r="NFP994" s="81"/>
      <c r="NFQ994" s="75"/>
      <c r="NFR994" s="81"/>
      <c r="NFS994" s="75"/>
      <c r="NFT994" s="81"/>
      <c r="NFU994" s="75"/>
      <c r="NFV994" s="81"/>
      <c r="NFW994" s="75"/>
      <c r="NFX994" s="81"/>
      <c r="NFY994" s="75"/>
      <c r="NFZ994" s="81"/>
      <c r="NGA994" s="75"/>
      <c r="NGB994" s="81"/>
      <c r="NGC994" s="75"/>
      <c r="NGD994" s="81"/>
      <c r="NGE994" s="75"/>
      <c r="NGF994" s="81"/>
      <c r="NGG994" s="75"/>
      <c r="NGH994" s="81"/>
      <c r="NGI994" s="75"/>
      <c r="NGJ994" s="81"/>
      <c r="NGK994" s="75"/>
      <c r="NGL994" s="81"/>
      <c r="NGM994" s="75"/>
      <c r="NGN994" s="81"/>
      <c r="NGO994" s="75"/>
      <c r="NGP994" s="81"/>
      <c r="NGQ994" s="75"/>
      <c r="NGR994" s="81"/>
      <c r="NGS994" s="75"/>
      <c r="NGT994" s="81"/>
      <c r="NGU994" s="75"/>
      <c r="NGV994" s="81"/>
      <c r="NGW994" s="75"/>
      <c r="NGX994" s="81"/>
      <c r="NGY994" s="75"/>
      <c r="NGZ994" s="81"/>
      <c r="NHA994" s="75"/>
      <c r="NHB994" s="81"/>
      <c r="NHC994" s="75"/>
      <c r="NHD994" s="81"/>
      <c r="NHE994" s="75"/>
      <c r="NHF994" s="81"/>
      <c r="NHG994" s="75"/>
      <c r="NHH994" s="81"/>
      <c r="NHI994" s="75"/>
      <c r="NHJ994" s="81"/>
      <c r="NHK994" s="75"/>
      <c r="NHL994" s="81"/>
      <c r="NHM994" s="75"/>
      <c r="NHN994" s="81"/>
      <c r="NHO994" s="75"/>
      <c r="NHP994" s="81"/>
      <c r="NHQ994" s="75"/>
      <c r="NHR994" s="81"/>
      <c r="NHS994" s="75"/>
      <c r="NHT994" s="81"/>
      <c r="NHU994" s="75"/>
      <c r="NHV994" s="81"/>
      <c r="NHW994" s="75"/>
      <c r="NHX994" s="81"/>
      <c r="NHY994" s="75"/>
      <c r="NHZ994" s="81"/>
      <c r="NIA994" s="75"/>
      <c r="NIB994" s="81"/>
      <c r="NIC994" s="75"/>
      <c r="NID994" s="81"/>
      <c r="NIE994" s="75"/>
      <c r="NIF994" s="81"/>
      <c r="NIG994" s="75"/>
      <c r="NIH994" s="81"/>
      <c r="NII994" s="75"/>
      <c r="NIJ994" s="81"/>
      <c r="NIK994" s="75"/>
      <c r="NIL994" s="81"/>
      <c r="NIM994" s="75"/>
      <c r="NIN994" s="81"/>
      <c r="NIO994" s="75"/>
      <c r="NIP994" s="81"/>
      <c r="NIQ994" s="75"/>
      <c r="NIR994" s="81"/>
      <c r="NIS994" s="75"/>
      <c r="NIT994" s="81"/>
      <c r="NIU994" s="75"/>
      <c r="NIV994" s="81"/>
      <c r="NIW994" s="75"/>
      <c r="NIX994" s="81"/>
      <c r="NIY994" s="75"/>
      <c r="NIZ994" s="81"/>
      <c r="NJA994" s="75"/>
      <c r="NJB994" s="81"/>
      <c r="NJC994" s="75"/>
      <c r="NJD994" s="81"/>
      <c r="NJE994" s="75"/>
      <c r="NJF994" s="81"/>
      <c r="NJG994" s="75"/>
      <c r="NJH994" s="81"/>
      <c r="NJI994" s="75"/>
      <c r="NJJ994" s="81"/>
      <c r="NJK994" s="75"/>
      <c r="NJL994" s="81"/>
      <c r="NJM994" s="75"/>
      <c r="NJN994" s="81"/>
      <c r="NJO994" s="75"/>
      <c r="NJP994" s="81"/>
      <c r="NJQ994" s="75"/>
      <c r="NJR994" s="81"/>
      <c r="NJS994" s="75"/>
      <c r="NJT994" s="81"/>
      <c r="NJU994" s="75"/>
      <c r="NJV994" s="81"/>
      <c r="NJW994" s="75"/>
      <c r="NJX994" s="81"/>
      <c r="NJY994" s="75"/>
      <c r="NJZ994" s="81"/>
      <c r="NKA994" s="75"/>
      <c r="NKB994" s="81"/>
      <c r="NKC994" s="75"/>
      <c r="NKD994" s="81"/>
      <c r="NKE994" s="75"/>
      <c r="NKF994" s="81"/>
      <c r="NKG994" s="75"/>
      <c r="NKH994" s="81"/>
      <c r="NKI994" s="75"/>
      <c r="NKJ994" s="81"/>
      <c r="NKK994" s="75"/>
      <c r="NKL994" s="81"/>
      <c r="NKM994" s="75"/>
      <c r="NKN994" s="81"/>
      <c r="NKO994" s="75"/>
      <c r="NKP994" s="81"/>
      <c r="NKQ994" s="75"/>
      <c r="NKR994" s="81"/>
      <c r="NKS994" s="75"/>
      <c r="NKT994" s="81"/>
      <c r="NKU994" s="75"/>
      <c r="NKV994" s="81"/>
      <c r="NKW994" s="75"/>
      <c r="NKX994" s="81"/>
      <c r="NKY994" s="75"/>
      <c r="NKZ994" s="81"/>
      <c r="NLA994" s="75"/>
      <c r="NLB994" s="81"/>
      <c r="NLC994" s="75"/>
      <c r="NLD994" s="81"/>
      <c r="NLE994" s="75"/>
      <c r="NLF994" s="81"/>
      <c r="NLG994" s="75"/>
      <c r="NLH994" s="81"/>
      <c r="NLI994" s="75"/>
      <c r="NLJ994" s="81"/>
      <c r="NLK994" s="75"/>
      <c r="NLL994" s="81"/>
      <c r="NLM994" s="75"/>
      <c r="NLN994" s="81"/>
      <c r="NLO994" s="75"/>
      <c r="NLP994" s="81"/>
      <c r="NLQ994" s="75"/>
      <c r="NLR994" s="81"/>
      <c r="NLS994" s="75"/>
      <c r="NLT994" s="81"/>
      <c r="NLU994" s="75"/>
      <c r="NLV994" s="81"/>
      <c r="NLW994" s="75"/>
      <c r="NLX994" s="81"/>
      <c r="NLY994" s="75"/>
      <c r="NLZ994" s="81"/>
      <c r="NMA994" s="75"/>
      <c r="NMB994" s="81"/>
      <c r="NMC994" s="75"/>
      <c r="NMD994" s="81"/>
      <c r="NME994" s="75"/>
      <c r="NMF994" s="81"/>
      <c r="NMG994" s="75"/>
      <c r="NMH994" s="81"/>
      <c r="NMI994" s="75"/>
      <c r="NMJ994" s="81"/>
      <c r="NMK994" s="75"/>
      <c r="NML994" s="81"/>
      <c r="NMM994" s="75"/>
      <c r="NMN994" s="81"/>
      <c r="NMO994" s="75"/>
      <c r="NMP994" s="81"/>
      <c r="NMQ994" s="75"/>
      <c r="NMR994" s="81"/>
      <c r="NMS994" s="75"/>
      <c r="NMT994" s="81"/>
      <c r="NMU994" s="75"/>
      <c r="NMV994" s="81"/>
      <c r="NMW994" s="75"/>
      <c r="NMX994" s="81"/>
      <c r="NMY994" s="75"/>
      <c r="NMZ994" s="81"/>
      <c r="NNA994" s="75"/>
      <c r="NNB994" s="81"/>
      <c r="NNC994" s="75"/>
      <c r="NND994" s="81"/>
      <c r="NNE994" s="75"/>
      <c r="NNF994" s="81"/>
      <c r="NNG994" s="75"/>
      <c r="NNH994" s="81"/>
      <c r="NNI994" s="75"/>
      <c r="NNJ994" s="81"/>
      <c r="NNK994" s="75"/>
      <c r="NNL994" s="81"/>
      <c r="NNM994" s="75"/>
      <c r="NNN994" s="81"/>
      <c r="NNO994" s="75"/>
      <c r="NNP994" s="81"/>
      <c r="NNQ994" s="75"/>
      <c r="NNR994" s="81"/>
      <c r="NNS994" s="75"/>
      <c r="NNT994" s="81"/>
      <c r="NNU994" s="75"/>
      <c r="NNV994" s="81"/>
      <c r="NNW994" s="75"/>
      <c r="NNX994" s="81"/>
      <c r="NNY994" s="75"/>
      <c r="NNZ994" s="81"/>
      <c r="NOA994" s="75"/>
      <c r="NOB994" s="81"/>
      <c r="NOC994" s="75"/>
      <c r="NOD994" s="81"/>
      <c r="NOE994" s="75"/>
      <c r="NOF994" s="81"/>
      <c r="NOG994" s="75"/>
      <c r="NOH994" s="81"/>
      <c r="NOI994" s="75"/>
      <c r="NOJ994" s="81"/>
      <c r="NOK994" s="75"/>
      <c r="NOL994" s="81"/>
      <c r="NOM994" s="75"/>
      <c r="NON994" s="81"/>
      <c r="NOO994" s="75"/>
      <c r="NOP994" s="81"/>
      <c r="NOQ994" s="75"/>
      <c r="NOR994" s="81"/>
      <c r="NOS994" s="75"/>
      <c r="NOT994" s="81"/>
      <c r="NOU994" s="75"/>
      <c r="NOV994" s="81"/>
      <c r="NOW994" s="75"/>
      <c r="NOX994" s="81"/>
      <c r="NOY994" s="75"/>
      <c r="NOZ994" s="81"/>
      <c r="NPA994" s="75"/>
      <c r="NPB994" s="81"/>
      <c r="NPC994" s="75"/>
      <c r="NPD994" s="81"/>
      <c r="NPE994" s="75"/>
      <c r="NPF994" s="81"/>
      <c r="NPG994" s="75"/>
      <c r="NPH994" s="81"/>
      <c r="NPI994" s="75"/>
      <c r="NPJ994" s="81"/>
      <c r="NPK994" s="75"/>
      <c r="NPL994" s="81"/>
      <c r="NPM994" s="75"/>
      <c r="NPN994" s="81"/>
      <c r="NPO994" s="75"/>
      <c r="NPP994" s="81"/>
      <c r="NPQ994" s="75"/>
      <c r="NPR994" s="81"/>
      <c r="NPS994" s="75"/>
      <c r="NPT994" s="81"/>
      <c r="NPU994" s="75"/>
      <c r="NPV994" s="81"/>
      <c r="NPW994" s="75"/>
      <c r="NPX994" s="81"/>
      <c r="NPY994" s="75"/>
      <c r="NPZ994" s="81"/>
      <c r="NQA994" s="75"/>
      <c r="NQB994" s="81"/>
      <c r="NQC994" s="75"/>
      <c r="NQD994" s="81"/>
      <c r="NQE994" s="75"/>
      <c r="NQF994" s="81"/>
      <c r="NQG994" s="75"/>
      <c r="NQH994" s="81"/>
      <c r="NQI994" s="75"/>
      <c r="NQJ994" s="81"/>
      <c r="NQK994" s="75"/>
      <c r="NQL994" s="81"/>
      <c r="NQM994" s="75"/>
      <c r="NQN994" s="81"/>
      <c r="NQO994" s="75"/>
      <c r="NQP994" s="81"/>
      <c r="NQQ994" s="75"/>
      <c r="NQR994" s="81"/>
      <c r="NQS994" s="75"/>
      <c r="NQT994" s="81"/>
      <c r="NQU994" s="75"/>
      <c r="NQV994" s="81"/>
      <c r="NQW994" s="75"/>
      <c r="NQX994" s="81"/>
      <c r="NQY994" s="75"/>
      <c r="NQZ994" s="81"/>
      <c r="NRA994" s="75"/>
      <c r="NRB994" s="81"/>
      <c r="NRC994" s="75"/>
      <c r="NRD994" s="81"/>
      <c r="NRE994" s="75"/>
      <c r="NRF994" s="81"/>
      <c r="NRG994" s="75"/>
      <c r="NRH994" s="81"/>
      <c r="NRI994" s="75"/>
      <c r="NRJ994" s="81"/>
      <c r="NRK994" s="75"/>
      <c r="NRL994" s="81"/>
      <c r="NRM994" s="75"/>
      <c r="NRN994" s="81"/>
      <c r="NRO994" s="75"/>
      <c r="NRP994" s="81"/>
      <c r="NRQ994" s="75"/>
      <c r="NRR994" s="81"/>
      <c r="NRS994" s="75"/>
      <c r="NRT994" s="81"/>
      <c r="NRU994" s="75"/>
      <c r="NRV994" s="81"/>
      <c r="NRW994" s="75"/>
      <c r="NRX994" s="81"/>
      <c r="NRY994" s="75"/>
      <c r="NRZ994" s="81"/>
      <c r="NSA994" s="75"/>
      <c r="NSB994" s="81"/>
      <c r="NSC994" s="75"/>
      <c r="NSD994" s="81"/>
      <c r="NSE994" s="75"/>
      <c r="NSF994" s="81"/>
      <c r="NSG994" s="75"/>
      <c r="NSH994" s="81"/>
      <c r="NSI994" s="75"/>
      <c r="NSJ994" s="81"/>
      <c r="NSK994" s="75"/>
      <c r="NSL994" s="81"/>
      <c r="NSM994" s="75"/>
      <c r="NSN994" s="81"/>
      <c r="NSO994" s="75"/>
      <c r="NSP994" s="81"/>
      <c r="NSQ994" s="75"/>
      <c r="NSR994" s="81"/>
      <c r="NSS994" s="75"/>
      <c r="NST994" s="81"/>
      <c r="NSU994" s="75"/>
      <c r="NSV994" s="81"/>
      <c r="NSW994" s="75"/>
      <c r="NSX994" s="81"/>
      <c r="NSY994" s="75"/>
      <c r="NSZ994" s="81"/>
      <c r="NTA994" s="75"/>
      <c r="NTB994" s="81"/>
      <c r="NTC994" s="75"/>
      <c r="NTD994" s="81"/>
      <c r="NTE994" s="75"/>
      <c r="NTF994" s="81"/>
      <c r="NTG994" s="75"/>
      <c r="NTH994" s="81"/>
      <c r="NTI994" s="75"/>
      <c r="NTJ994" s="81"/>
      <c r="NTK994" s="75"/>
      <c r="NTL994" s="81"/>
      <c r="NTM994" s="75"/>
      <c r="NTN994" s="81"/>
      <c r="NTO994" s="75"/>
      <c r="NTP994" s="81"/>
      <c r="NTQ994" s="75"/>
      <c r="NTR994" s="81"/>
      <c r="NTS994" s="75"/>
      <c r="NTT994" s="81"/>
      <c r="NTU994" s="75"/>
      <c r="NTV994" s="81"/>
      <c r="NTW994" s="75"/>
      <c r="NTX994" s="81"/>
      <c r="NTY994" s="75"/>
      <c r="NTZ994" s="81"/>
      <c r="NUA994" s="75"/>
      <c r="NUB994" s="81"/>
      <c r="NUC994" s="75"/>
      <c r="NUD994" s="81"/>
      <c r="NUE994" s="75"/>
      <c r="NUF994" s="81"/>
      <c r="NUG994" s="75"/>
      <c r="NUH994" s="81"/>
      <c r="NUI994" s="75"/>
      <c r="NUJ994" s="81"/>
      <c r="NUK994" s="75"/>
      <c r="NUL994" s="81"/>
      <c r="NUM994" s="75"/>
      <c r="NUN994" s="81"/>
      <c r="NUO994" s="75"/>
      <c r="NUP994" s="81"/>
      <c r="NUQ994" s="75"/>
      <c r="NUR994" s="81"/>
      <c r="NUS994" s="75"/>
      <c r="NUT994" s="81"/>
      <c r="NUU994" s="75"/>
      <c r="NUV994" s="81"/>
      <c r="NUW994" s="75"/>
      <c r="NUX994" s="81"/>
      <c r="NUY994" s="75"/>
      <c r="NUZ994" s="81"/>
      <c r="NVA994" s="75"/>
      <c r="NVB994" s="81"/>
      <c r="NVC994" s="75"/>
      <c r="NVD994" s="81"/>
      <c r="NVE994" s="75"/>
      <c r="NVF994" s="81"/>
      <c r="NVG994" s="75"/>
      <c r="NVH994" s="81"/>
      <c r="NVI994" s="75"/>
      <c r="NVJ994" s="81"/>
      <c r="NVK994" s="75"/>
      <c r="NVL994" s="81"/>
      <c r="NVM994" s="75"/>
      <c r="NVN994" s="81"/>
      <c r="NVO994" s="75"/>
      <c r="NVP994" s="81"/>
      <c r="NVQ994" s="75"/>
      <c r="NVR994" s="81"/>
      <c r="NVS994" s="75"/>
      <c r="NVT994" s="81"/>
      <c r="NVU994" s="75"/>
      <c r="NVV994" s="81"/>
      <c r="NVW994" s="75"/>
      <c r="NVX994" s="81"/>
      <c r="NVY994" s="75"/>
      <c r="NVZ994" s="81"/>
      <c r="NWA994" s="75"/>
      <c r="NWB994" s="81"/>
      <c r="NWC994" s="75"/>
      <c r="NWD994" s="81"/>
      <c r="NWE994" s="75"/>
      <c r="NWF994" s="81"/>
      <c r="NWG994" s="75"/>
      <c r="NWH994" s="81"/>
      <c r="NWI994" s="75"/>
      <c r="NWJ994" s="81"/>
      <c r="NWK994" s="75"/>
      <c r="NWL994" s="81"/>
      <c r="NWM994" s="75"/>
      <c r="NWN994" s="81"/>
      <c r="NWO994" s="75"/>
      <c r="NWP994" s="81"/>
      <c r="NWQ994" s="75"/>
      <c r="NWR994" s="81"/>
      <c r="NWS994" s="75"/>
      <c r="NWT994" s="81"/>
      <c r="NWU994" s="75"/>
      <c r="NWV994" s="81"/>
      <c r="NWW994" s="75"/>
      <c r="NWX994" s="81"/>
      <c r="NWY994" s="75"/>
      <c r="NWZ994" s="81"/>
      <c r="NXA994" s="75"/>
      <c r="NXB994" s="81"/>
      <c r="NXC994" s="75"/>
      <c r="NXD994" s="81"/>
      <c r="NXE994" s="75"/>
      <c r="NXF994" s="81"/>
      <c r="NXG994" s="75"/>
      <c r="NXH994" s="81"/>
      <c r="NXI994" s="75"/>
      <c r="NXJ994" s="81"/>
      <c r="NXK994" s="75"/>
      <c r="NXL994" s="81"/>
      <c r="NXM994" s="75"/>
      <c r="NXN994" s="81"/>
      <c r="NXO994" s="75"/>
      <c r="NXP994" s="81"/>
      <c r="NXQ994" s="75"/>
      <c r="NXR994" s="81"/>
      <c r="NXS994" s="75"/>
      <c r="NXT994" s="81"/>
      <c r="NXU994" s="75"/>
      <c r="NXV994" s="81"/>
      <c r="NXW994" s="75"/>
      <c r="NXX994" s="81"/>
      <c r="NXY994" s="75"/>
      <c r="NXZ994" s="81"/>
      <c r="NYA994" s="75"/>
      <c r="NYB994" s="81"/>
      <c r="NYC994" s="75"/>
      <c r="NYD994" s="81"/>
      <c r="NYE994" s="75"/>
      <c r="NYF994" s="81"/>
      <c r="NYG994" s="75"/>
      <c r="NYH994" s="81"/>
      <c r="NYI994" s="75"/>
      <c r="NYJ994" s="81"/>
      <c r="NYK994" s="75"/>
      <c r="NYL994" s="81"/>
      <c r="NYM994" s="75"/>
      <c r="NYN994" s="81"/>
      <c r="NYO994" s="75"/>
      <c r="NYP994" s="81"/>
      <c r="NYQ994" s="75"/>
      <c r="NYR994" s="81"/>
      <c r="NYS994" s="75"/>
      <c r="NYT994" s="81"/>
      <c r="NYU994" s="75"/>
      <c r="NYV994" s="81"/>
      <c r="NYW994" s="75"/>
      <c r="NYX994" s="81"/>
      <c r="NYY994" s="75"/>
      <c r="NYZ994" s="81"/>
      <c r="NZA994" s="75"/>
      <c r="NZB994" s="81"/>
      <c r="NZC994" s="75"/>
      <c r="NZD994" s="81"/>
      <c r="NZE994" s="75"/>
      <c r="NZF994" s="81"/>
      <c r="NZG994" s="75"/>
      <c r="NZH994" s="81"/>
      <c r="NZI994" s="75"/>
      <c r="NZJ994" s="81"/>
      <c r="NZK994" s="75"/>
      <c r="NZL994" s="81"/>
      <c r="NZM994" s="75"/>
      <c r="NZN994" s="81"/>
      <c r="NZO994" s="75"/>
      <c r="NZP994" s="81"/>
      <c r="NZQ994" s="75"/>
      <c r="NZR994" s="81"/>
      <c r="NZS994" s="75"/>
      <c r="NZT994" s="81"/>
      <c r="NZU994" s="75"/>
      <c r="NZV994" s="81"/>
      <c r="NZW994" s="75"/>
      <c r="NZX994" s="81"/>
      <c r="NZY994" s="75"/>
      <c r="NZZ994" s="81"/>
      <c r="OAA994" s="75"/>
      <c r="OAB994" s="81"/>
      <c r="OAC994" s="75"/>
      <c r="OAD994" s="81"/>
      <c r="OAE994" s="75"/>
      <c r="OAF994" s="81"/>
      <c r="OAG994" s="75"/>
      <c r="OAH994" s="81"/>
      <c r="OAI994" s="75"/>
      <c r="OAJ994" s="81"/>
      <c r="OAK994" s="75"/>
      <c r="OAL994" s="81"/>
      <c r="OAM994" s="75"/>
      <c r="OAN994" s="81"/>
      <c r="OAO994" s="75"/>
      <c r="OAP994" s="81"/>
      <c r="OAQ994" s="75"/>
      <c r="OAR994" s="81"/>
      <c r="OAS994" s="75"/>
      <c r="OAT994" s="81"/>
      <c r="OAU994" s="75"/>
      <c r="OAV994" s="81"/>
      <c r="OAW994" s="75"/>
      <c r="OAX994" s="81"/>
      <c r="OAY994" s="75"/>
      <c r="OAZ994" s="81"/>
      <c r="OBA994" s="75"/>
      <c r="OBB994" s="81"/>
      <c r="OBC994" s="75"/>
      <c r="OBD994" s="81"/>
      <c r="OBE994" s="75"/>
      <c r="OBF994" s="81"/>
      <c r="OBG994" s="75"/>
      <c r="OBH994" s="81"/>
      <c r="OBI994" s="75"/>
      <c r="OBJ994" s="81"/>
      <c r="OBK994" s="75"/>
      <c r="OBL994" s="81"/>
      <c r="OBM994" s="75"/>
      <c r="OBN994" s="81"/>
      <c r="OBO994" s="75"/>
      <c r="OBP994" s="81"/>
      <c r="OBQ994" s="75"/>
      <c r="OBR994" s="81"/>
      <c r="OBS994" s="75"/>
      <c r="OBT994" s="81"/>
      <c r="OBU994" s="75"/>
      <c r="OBV994" s="81"/>
      <c r="OBW994" s="75"/>
      <c r="OBX994" s="81"/>
      <c r="OBY994" s="75"/>
      <c r="OBZ994" s="81"/>
      <c r="OCA994" s="75"/>
      <c r="OCB994" s="81"/>
      <c r="OCC994" s="75"/>
      <c r="OCD994" s="81"/>
      <c r="OCE994" s="75"/>
      <c r="OCF994" s="81"/>
      <c r="OCG994" s="75"/>
      <c r="OCH994" s="81"/>
      <c r="OCI994" s="75"/>
      <c r="OCJ994" s="81"/>
      <c r="OCK994" s="75"/>
      <c r="OCL994" s="81"/>
      <c r="OCM994" s="75"/>
      <c r="OCN994" s="81"/>
      <c r="OCO994" s="75"/>
      <c r="OCP994" s="81"/>
      <c r="OCQ994" s="75"/>
      <c r="OCR994" s="81"/>
      <c r="OCS994" s="75"/>
      <c r="OCT994" s="81"/>
      <c r="OCU994" s="75"/>
      <c r="OCV994" s="81"/>
      <c r="OCW994" s="75"/>
      <c r="OCX994" s="81"/>
      <c r="OCY994" s="75"/>
      <c r="OCZ994" s="81"/>
      <c r="ODA994" s="75"/>
      <c r="ODB994" s="81"/>
      <c r="ODC994" s="75"/>
      <c r="ODD994" s="81"/>
      <c r="ODE994" s="75"/>
      <c r="ODF994" s="81"/>
      <c r="ODG994" s="75"/>
      <c r="ODH994" s="81"/>
      <c r="ODI994" s="75"/>
      <c r="ODJ994" s="81"/>
      <c r="ODK994" s="75"/>
      <c r="ODL994" s="81"/>
      <c r="ODM994" s="75"/>
      <c r="ODN994" s="81"/>
      <c r="ODO994" s="75"/>
      <c r="ODP994" s="81"/>
      <c r="ODQ994" s="75"/>
      <c r="ODR994" s="81"/>
      <c r="ODS994" s="75"/>
      <c r="ODT994" s="81"/>
      <c r="ODU994" s="75"/>
      <c r="ODV994" s="81"/>
      <c r="ODW994" s="75"/>
      <c r="ODX994" s="81"/>
      <c r="ODY994" s="75"/>
      <c r="ODZ994" s="81"/>
      <c r="OEA994" s="75"/>
      <c r="OEB994" s="81"/>
      <c r="OEC994" s="75"/>
      <c r="OED994" s="81"/>
      <c r="OEE994" s="75"/>
      <c r="OEF994" s="81"/>
      <c r="OEG994" s="75"/>
      <c r="OEH994" s="81"/>
      <c r="OEI994" s="75"/>
      <c r="OEJ994" s="81"/>
      <c r="OEK994" s="75"/>
      <c r="OEL994" s="81"/>
      <c r="OEM994" s="75"/>
      <c r="OEN994" s="81"/>
      <c r="OEO994" s="75"/>
      <c r="OEP994" s="81"/>
      <c r="OEQ994" s="75"/>
      <c r="OER994" s="81"/>
      <c r="OES994" s="75"/>
      <c r="OET994" s="81"/>
      <c r="OEU994" s="75"/>
      <c r="OEV994" s="81"/>
      <c r="OEW994" s="75"/>
      <c r="OEX994" s="81"/>
      <c r="OEY994" s="75"/>
      <c r="OEZ994" s="81"/>
      <c r="OFA994" s="75"/>
      <c r="OFB994" s="81"/>
      <c r="OFC994" s="75"/>
      <c r="OFD994" s="81"/>
      <c r="OFE994" s="75"/>
      <c r="OFF994" s="81"/>
      <c r="OFG994" s="75"/>
      <c r="OFH994" s="81"/>
      <c r="OFI994" s="75"/>
      <c r="OFJ994" s="81"/>
      <c r="OFK994" s="75"/>
      <c r="OFL994" s="81"/>
      <c r="OFM994" s="75"/>
      <c r="OFN994" s="81"/>
      <c r="OFO994" s="75"/>
      <c r="OFP994" s="81"/>
      <c r="OFQ994" s="75"/>
      <c r="OFR994" s="81"/>
      <c r="OFS994" s="75"/>
      <c r="OFT994" s="81"/>
      <c r="OFU994" s="75"/>
      <c r="OFV994" s="81"/>
      <c r="OFW994" s="75"/>
      <c r="OFX994" s="81"/>
      <c r="OFY994" s="75"/>
      <c r="OFZ994" s="81"/>
      <c r="OGA994" s="75"/>
      <c r="OGB994" s="81"/>
      <c r="OGC994" s="75"/>
      <c r="OGD994" s="81"/>
      <c r="OGE994" s="75"/>
      <c r="OGF994" s="81"/>
      <c r="OGG994" s="75"/>
      <c r="OGH994" s="81"/>
      <c r="OGI994" s="75"/>
      <c r="OGJ994" s="81"/>
      <c r="OGK994" s="75"/>
      <c r="OGL994" s="81"/>
      <c r="OGM994" s="75"/>
      <c r="OGN994" s="81"/>
      <c r="OGO994" s="75"/>
      <c r="OGP994" s="81"/>
      <c r="OGQ994" s="75"/>
      <c r="OGR994" s="81"/>
      <c r="OGS994" s="75"/>
      <c r="OGT994" s="81"/>
      <c r="OGU994" s="75"/>
      <c r="OGV994" s="81"/>
      <c r="OGW994" s="75"/>
      <c r="OGX994" s="81"/>
      <c r="OGY994" s="75"/>
      <c r="OGZ994" s="81"/>
      <c r="OHA994" s="75"/>
      <c r="OHB994" s="81"/>
      <c r="OHC994" s="75"/>
      <c r="OHD994" s="81"/>
      <c r="OHE994" s="75"/>
      <c r="OHF994" s="81"/>
      <c r="OHG994" s="75"/>
      <c r="OHH994" s="81"/>
      <c r="OHI994" s="75"/>
      <c r="OHJ994" s="81"/>
      <c r="OHK994" s="75"/>
      <c r="OHL994" s="81"/>
      <c r="OHM994" s="75"/>
      <c r="OHN994" s="81"/>
      <c r="OHO994" s="75"/>
      <c r="OHP994" s="81"/>
      <c r="OHQ994" s="75"/>
      <c r="OHR994" s="81"/>
      <c r="OHS994" s="75"/>
      <c r="OHT994" s="81"/>
      <c r="OHU994" s="75"/>
      <c r="OHV994" s="81"/>
      <c r="OHW994" s="75"/>
      <c r="OHX994" s="81"/>
      <c r="OHY994" s="75"/>
      <c r="OHZ994" s="81"/>
      <c r="OIA994" s="75"/>
      <c r="OIB994" s="81"/>
      <c r="OIC994" s="75"/>
      <c r="OID994" s="81"/>
      <c r="OIE994" s="75"/>
      <c r="OIF994" s="81"/>
      <c r="OIG994" s="75"/>
      <c r="OIH994" s="81"/>
      <c r="OII994" s="75"/>
      <c r="OIJ994" s="81"/>
      <c r="OIK994" s="75"/>
      <c r="OIL994" s="81"/>
      <c r="OIM994" s="75"/>
      <c r="OIN994" s="81"/>
      <c r="OIO994" s="75"/>
      <c r="OIP994" s="81"/>
      <c r="OIQ994" s="75"/>
      <c r="OIR994" s="81"/>
      <c r="OIS994" s="75"/>
      <c r="OIT994" s="81"/>
      <c r="OIU994" s="75"/>
      <c r="OIV994" s="81"/>
      <c r="OIW994" s="75"/>
      <c r="OIX994" s="81"/>
      <c r="OIY994" s="75"/>
      <c r="OIZ994" s="81"/>
      <c r="OJA994" s="75"/>
      <c r="OJB994" s="81"/>
      <c r="OJC994" s="75"/>
      <c r="OJD994" s="81"/>
      <c r="OJE994" s="75"/>
      <c r="OJF994" s="81"/>
      <c r="OJG994" s="75"/>
      <c r="OJH994" s="81"/>
      <c r="OJI994" s="75"/>
      <c r="OJJ994" s="81"/>
      <c r="OJK994" s="75"/>
      <c r="OJL994" s="81"/>
      <c r="OJM994" s="75"/>
      <c r="OJN994" s="81"/>
      <c r="OJO994" s="75"/>
      <c r="OJP994" s="81"/>
      <c r="OJQ994" s="75"/>
      <c r="OJR994" s="81"/>
      <c r="OJS994" s="75"/>
      <c r="OJT994" s="81"/>
      <c r="OJU994" s="75"/>
      <c r="OJV994" s="81"/>
      <c r="OJW994" s="75"/>
      <c r="OJX994" s="81"/>
      <c r="OJY994" s="75"/>
      <c r="OJZ994" s="81"/>
      <c r="OKA994" s="75"/>
      <c r="OKB994" s="81"/>
      <c r="OKC994" s="75"/>
      <c r="OKD994" s="81"/>
      <c r="OKE994" s="75"/>
      <c r="OKF994" s="81"/>
      <c r="OKG994" s="75"/>
      <c r="OKH994" s="81"/>
      <c r="OKI994" s="75"/>
      <c r="OKJ994" s="81"/>
      <c r="OKK994" s="75"/>
      <c r="OKL994" s="81"/>
      <c r="OKM994" s="75"/>
      <c r="OKN994" s="81"/>
      <c r="OKO994" s="75"/>
      <c r="OKP994" s="81"/>
      <c r="OKQ994" s="75"/>
      <c r="OKR994" s="81"/>
      <c r="OKS994" s="75"/>
      <c r="OKT994" s="81"/>
      <c r="OKU994" s="75"/>
      <c r="OKV994" s="81"/>
      <c r="OKW994" s="75"/>
      <c r="OKX994" s="81"/>
      <c r="OKY994" s="75"/>
      <c r="OKZ994" s="81"/>
      <c r="OLA994" s="75"/>
      <c r="OLB994" s="81"/>
      <c r="OLC994" s="75"/>
      <c r="OLD994" s="81"/>
      <c r="OLE994" s="75"/>
      <c r="OLF994" s="81"/>
      <c r="OLG994" s="75"/>
      <c r="OLH994" s="81"/>
      <c r="OLI994" s="75"/>
      <c r="OLJ994" s="81"/>
      <c r="OLK994" s="75"/>
      <c r="OLL994" s="81"/>
      <c r="OLM994" s="75"/>
      <c r="OLN994" s="81"/>
      <c r="OLO994" s="75"/>
      <c r="OLP994" s="81"/>
      <c r="OLQ994" s="75"/>
      <c r="OLR994" s="81"/>
      <c r="OLS994" s="75"/>
      <c r="OLT994" s="81"/>
      <c r="OLU994" s="75"/>
      <c r="OLV994" s="81"/>
      <c r="OLW994" s="75"/>
      <c r="OLX994" s="81"/>
      <c r="OLY994" s="75"/>
      <c r="OLZ994" s="81"/>
      <c r="OMA994" s="75"/>
      <c r="OMB994" s="81"/>
      <c r="OMC994" s="75"/>
      <c r="OMD994" s="81"/>
      <c r="OME994" s="75"/>
      <c r="OMF994" s="81"/>
      <c r="OMG994" s="75"/>
      <c r="OMH994" s="81"/>
      <c r="OMI994" s="75"/>
      <c r="OMJ994" s="81"/>
      <c r="OMK994" s="75"/>
      <c r="OML994" s="81"/>
      <c r="OMM994" s="75"/>
      <c r="OMN994" s="81"/>
      <c r="OMO994" s="75"/>
      <c r="OMP994" s="81"/>
      <c r="OMQ994" s="75"/>
      <c r="OMR994" s="81"/>
      <c r="OMS994" s="75"/>
      <c r="OMT994" s="81"/>
      <c r="OMU994" s="75"/>
      <c r="OMV994" s="81"/>
      <c r="OMW994" s="75"/>
      <c r="OMX994" s="81"/>
      <c r="OMY994" s="75"/>
      <c r="OMZ994" s="81"/>
      <c r="ONA994" s="75"/>
      <c r="ONB994" s="81"/>
      <c r="ONC994" s="75"/>
      <c r="OND994" s="81"/>
      <c r="ONE994" s="75"/>
      <c r="ONF994" s="81"/>
      <c r="ONG994" s="75"/>
      <c r="ONH994" s="81"/>
      <c r="ONI994" s="75"/>
      <c r="ONJ994" s="81"/>
      <c r="ONK994" s="75"/>
      <c r="ONL994" s="81"/>
      <c r="ONM994" s="75"/>
      <c r="ONN994" s="81"/>
      <c r="ONO994" s="75"/>
      <c r="ONP994" s="81"/>
      <c r="ONQ994" s="75"/>
      <c r="ONR994" s="81"/>
      <c r="ONS994" s="75"/>
      <c r="ONT994" s="81"/>
      <c r="ONU994" s="75"/>
      <c r="ONV994" s="81"/>
      <c r="ONW994" s="75"/>
      <c r="ONX994" s="81"/>
      <c r="ONY994" s="75"/>
      <c r="ONZ994" s="81"/>
      <c r="OOA994" s="75"/>
      <c r="OOB994" s="81"/>
      <c r="OOC994" s="75"/>
      <c r="OOD994" s="81"/>
      <c r="OOE994" s="75"/>
      <c r="OOF994" s="81"/>
      <c r="OOG994" s="75"/>
      <c r="OOH994" s="81"/>
      <c r="OOI994" s="75"/>
      <c r="OOJ994" s="81"/>
      <c r="OOK994" s="75"/>
      <c r="OOL994" s="81"/>
      <c r="OOM994" s="75"/>
      <c r="OON994" s="81"/>
      <c r="OOO994" s="75"/>
      <c r="OOP994" s="81"/>
      <c r="OOQ994" s="75"/>
      <c r="OOR994" s="81"/>
      <c r="OOS994" s="75"/>
      <c r="OOT994" s="81"/>
      <c r="OOU994" s="75"/>
      <c r="OOV994" s="81"/>
      <c r="OOW994" s="75"/>
      <c r="OOX994" s="81"/>
      <c r="OOY994" s="75"/>
      <c r="OOZ994" s="81"/>
      <c r="OPA994" s="75"/>
      <c r="OPB994" s="81"/>
      <c r="OPC994" s="75"/>
      <c r="OPD994" s="81"/>
      <c r="OPE994" s="75"/>
      <c r="OPF994" s="81"/>
      <c r="OPG994" s="75"/>
      <c r="OPH994" s="81"/>
      <c r="OPI994" s="75"/>
      <c r="OPJ994" s="81"/>
      <c r="OPK994" s="75"/>
      <c r="OPL994" s="81"/>
      <c r="OPM994" s="75"/>
      <c r="OPN994" s="81"/>
      <c r="OPO994" s="75"/>
      <c r="OPP994" s="81"/>
      <c r="OPQ994" s="75"/>
      <c r="OPR994" s="81"/>
      <c r="OPS994" s="75"/>
      <c r="OPT994" s="81"/>
      <c r="OPU994" s="75"/>
      <c r="OPV994" s="81"/>
      <c r="OPW994" s="75"/>
      <c r="OPX994" s="81"/>
      <c r="OPY994" s="75"/>
      <c r="OPZ994" s="81"/>
      <c r="OQA994" s="75"/>
      <c r="OQB994" s="81"/>
      <c r="OQC994" s="75"/>
      <c r="OQD994" s="81"/>
      <c r="OQE994" s="75"/>
      <c r="OQF994" s="81"/>
      <c r="OQG994" s="75"/>
      <c r="OQH994" s="81"/>
      <c r="OQI994" s="75"/>
      <c r="OQJ994" s="81"/>
      <c r="OQK994" s="75"/>
      <c r="OQL994" s="81"/>
      <c r="OQM994" s="75"/>
      <c r="OQN994" s="81"/>
      <c r="OQO994" s="75"/>
      <c r="OQP994" s="81"/>
      <c r="OQQ994" s="75"/>
      <c r="OQR994" s="81"/>
      <c r="OQS994" s="75"/>
      <c r="OQT994" s="81"/>
      <c r="OQU994" s="75"/>
      <c r="OQV994" s="81"/>
      <c r="OQW994" s="75"/>
      <c r="OQX994" s="81"/>
      <c r="OQY994" s="75"/>
      <c r="OQZ994" s="81"/>
      <c r="ORA994" s="75"/>
      <c r="ORB994" s="81"/>
      <c r="ORC994" s="75"/>
      <c r="ORD994" s="81"/>
      <c r="ORE994" s="75"/>
      <c r="ORF994" s="81"/>
      <c r="ORG994" s="75"/>
      <c r="ORH994" s="81"/>
      <c r="ORI994" s="75"/>
      <c r="ORJ994" s="81"/>
      <c r="ORK994" s="75"/>
      <c r="ORL994" s="81"/>
      <c r="ORM994" s="75"/>
      <c r="ORN994" s="81"/>
      <c r="ORO994" s="75"/>
      <c r="ORP994" s="81"/>
      <c r="ORQ994" s="75"/>
      <c r="ORR994" s="81"/>
      <c r="ORS994" s="75"/>
      <c r="ORT994" s="81"/>
      <c r="ORU994" s="75"/>
      <c r="ORV994" s="81"/>
      <c r="ORW994" s="75"/>
      <c r="ORX994" s="81"/>
      <c r="ORY994" s="75"/>
      <c r="ORZ994" s="81"/>
      <c r="OSA994" s="75"/>
      <c r="OSB994" s="81"/>
      <c r="OSC994" s="75"/>
      <c r="OSD994" s="81"/>
      <c r="OSE994" s="75"/>
      <c r="OSF994" s="81"/>
      <c r="OSG994" s="75"/>
      <c r="OSH994" s="81"/>
      <c r="OSI994" s="75"/>
      <c r="OSJ994" s="81"/>
      <c r="OSK994" s="75"/>
      <c r="OSL994" s="81"/>
      <c r="OSM994" s="75"/>
      <c r="OSN994" s="81"/>
      <c r="OSO994" s="75"/>
      <c r="OSP994" s="81"/>
      <c r="OSQ994" s="75"/>
      <c r="OSR994" s="81"/>
      <c r="OSS994" s="75"/>
      <c r="OST994" s="81"/>
      <c r="OSU994" s="75"/>
      <c r="OSV994" s="81"/>
      <c r="OSW994" s="75"/>
      <c r="OSX994" s="81"/>
      <c r="OSY994" s="75"/>
      <c r="OSZ994" s="81"/>
      <c r="OTA994" s="75"/>
      <c r="OTB994" s="81"/>
      <c r="OTC994" s="75"/>
      <c r="OTD994" s="81"/>
      <c r="OTE994" s="75"/>
      <c r="OTF994" s="81"/>
      <c r="OTG994" s="75"/>
      <c r="OTH994" s="81"/>
      <c r="OTI994" s="75"/>
      <c r="OTJ994" s="81"/>
      <c r="OTK994" s="75"/>
      <c r="OTL994" s="81"/>
      <c r="OTM994" s="75"/>
      <c r="OTN994" s="81"/>
      <c r="OTO994" s="75"/>
      <c r="OTP994" s="81"/>
      <c r="OTQ994" s="75"/>
      <c r="OTR994" s="81"/>
      <c r="OTS994" s="75"/>
      <c r="OTT994" s="81"/>
      <c r="OTU994" s="75"/>
      <c r="OTV994" s="81"/>
      <c r="OTW994" s="75"/>
      <c r="OTX994" s="81"/>
      <c r="OTY994" s="75"/>
      <c r="OTZ994" s="81"/>
      <c r="OUA994" s="75"/>
      <c r="OUB994" s="81"/>
      <c r="OUC994" s="75"/>
      <c r="OUD994" s="81"/>
      <c r="OUE994" s="75"/>
      <c r="OUF994" s="81"/>
      <c r="OUG994" s="75"/>
      <c r="OUH994" s="81"/>
      <c r="OUI994" s="75"/>
      <c r="OUJ994" s="81"/>
      <c r="OUK994" s="75"/>
      <c r="OUL994" s="81"/>
      <c r="OUM994" s="75"/>
      <c r="OUN994" s="81"/>
      <c r="OUO994" s="75"/>
      <c r="OUP994" s="81"/>
      <c r="OUQ994" s="75"/>
      <c r="OUR994" s="81"/>
      <c r="OUS994" s="75"/>
      <c r="OUT994" s="81"/>
      <c r="OUU994" s="75"/>
      <c r="OUV994" s="81"/>
      <c r="OUW994" s="75"/>
      <c r="OUX994" s="81"/>
      <c r="OUY994" s="75"/>
      <c r="OUZ994" s="81"/>
      <c r="OVA994" s="75"/>
      <c r="OVB994" s="81"/>
      <c r="OVC994" s="75"/>
      <c r="OVD994" s="81"/>
      <c r="OVE994" s="75"/>
      <c r="OVF994" s="81"/>
      <c r="OVG994" s="75"/>
      <c r="OVH994" s="81"/>
      <c r="OVI994" s="75"/>
      <c r="OVJ994" s="81"/>
      <c r="OVK994" s="75"/>
      <c r="OVL994" s="81"/>
      <c r="OVM994" s="75"/>
      <c r="OVN994" s="81"/>
      <c r="OVO994" s="75"/>
      <c r="OVP994" s="81"/>
      <c r="OVQ994" s="75"/>
      <c r="OVR994" s="81"/>
      <c r="OVS994" s="75"/>
      <c r="OVT994" s="81"/>
      <c r="OVU994" s="75"/>
      <c r="OVV994" s="81"/>
      <c r="OVW994" s="75"/>
      <c r="OVX994" s="81"/>
      <c r="OVY994" s="75"/>
      <c r="OVZ994" s="81"/>
      <c r="OWA994" s="75"/>
      <c r="OWB994" s="81"/>
      <c r="OWC994" s="75"/>
      <c r="OWD994" s="81"/>
      <c r="OWE994" s="75"/>
      <c r="OWF994" s="81"/>
      <c r="OWG994" s="75"/>
      <c r="OWH994" s="81"/>
      <c r="OWI994" s="75"/>
      <c r="OWJ994" s="81"/>
      <c r="OWK994" s="75"/>
      <c r="OWL994" s="81"/>
      <c r="OWM994" s="75"/>
      <c r="OWN994" s="81"/>
      <c r="OWO994" s="75"/>
      <c r="OWP994" s="81"/>
      <c r="OWQ994" s="75"/>
      <c r="OWR994" s="81"/>
      <c r="OWS994" s="75"/>
      <c r="OWT994" s="81"/>
      <c r="OWU994" s="75"/>
      <c r="OWV994" s="81"/>
      <c r="OWW994" s="75"/>
      <c r="OWX994" s="81"/>
      <c r="OWY994" s="75"/>
      <c r="OWZ994" s="81"/>
      <c r="OXA994" s="75"/>
      <c r="OXB994" s="81"/>
      <c r="OXC994" s="75"/>
      <c r="OXD994" s="81"/>
      <c r="OXE994" s="75"/>
      <c r="OXF994" s="81"/>
      <c r="OXG994" s="75"/>
      <c r="OXH994" s="81"/>
      <c r="OXI994" s="75"/>
      <c r="OXJ994" s="81"/>
      <c r="OXK994" s="75"/>
      <c r="OXL994" s="81"/>
      <c r="OXM994" s="75"/>
      <c r="OXN994" s="81"/>
      <c r="OXO994" s="75"/>
      <c r="OXP994" s="81"/>
      <c r="OXQ994" s="75"/>
      <c r="OXR994" s="81"/>
      <c r="OXS994" s="75"/>
      <c r="OXT994" s="81"/>
      <c r="OXU994" s="75"/>
      <c r="OXV994" s="81"/>
      <c r="OXW994" s="75"/>
      <c r="OXX994" s="81"/>
      <c r="OXY994" s="75"/>
      <c r="OXZ994" s="81"/>
      <c r="OYA994" s="75"/>
      <c r="OYB994" s="81"/>
      <c r="OYC994" s="75"/>
      <c r="OYD994" s="81"/>
      <c r="OYE994" s="75"/>
      <c r="OYF994" s="81"/>
      <c r="OYG994" s="75"/>
      <c r="OYH994" s="81"/>
      <c r="OYI994" s="75"/>
      <c r="OYJ994" s="81"/>
      <c r="OYK994" s="75"/>
      <c r="OYL994" s="81"/>
      <c r="OYM994" s="75"/>
      <c r="OYN994" s="81"/>
      <c r="OYO994" s="75"/>
      <c r="OYP994" s="81"/>
      <c r="OYQ994" s="75"/>
      <c r="OYR994" s="81"/>
      <c r="OYS994" s="75"/>
      <c r="OYT994" s="81"/>
      <c r="OYU994" s="75"/>
      <c r="OYV994" s="81"/>
      <c r="OYW994" s="75"/>
      <c r="OYX994" s="81"/>
      <c r="OYY994" s="75"/>
      <c r="OYZ994" s="81"/>
      <c r="OZA994" s="75"/>
      <c r="OZB994" s="81"/>
      <c r="OZC994" s="75"/>
      <c r="OZD994" s="81"/>
      <c r="OZE994" s="75"/>
      <c r="OZF994" s="81"/>
      <c r="OZG994" s="75"/>
      <c r="OZH994" s="81"/>
      <c r="OZI994" s="75"/>
      <c r="OZJ994" s="81"/>
      <c r="OZK994" s="75"/>
      <c r="OZL994" s="81"/>
      <c r="OZM994" s="75"/>
      <c r="OZN994" s="81"/>
      <c r="OZO994" s="75"/>
      <c r="OZP994" s="81"/>
      <c r="OZQ994" s="75"/>
      <c r="OZR994" s="81"/>
      <c r="OZS994" s="75"/>
      <c r="OZT994" s="81"/>
      <c r="OZU994" s="75"/>
      <c r="OZV994" s="81"/>
      <c r="OZW994" s="75"/>
      <c r="OZX994" s="81"/>
      <c r="OZY994" s="75"/>
      <c r="OZZ994" s="81"/>
      <c r="PAA994" s="75"/>
      <c r="PAB994" s="81"/>
      <c r="PAC994" s="75"/>
      <c r="PAD994" s="81"/>
      <c r="PAE994" s="75"/>
      <c r="PAF994" s="81"/>
      <c r="PAG994" s="75"/>
      <c r="PAH994" s="81"/>
      <c r="PAI994" s="75"/>
      <c r="PAJ994" s="81"/>
      <c r="PAK994" s="75"/>
      <c r="PAL994" s="81"/>
      <c r="PAM994" s="75"/>
      <c r="PAN994" s="81"/>
      <c r="PAO994" s="75"/>
      <c r="PAP994" s="81"/>
      <c r="PAQ994" s="75"/>
      <c r="PAR994" s="81"/>
      <c r="PAS994" s="75"/>
      <c r="PAT994" s="81"/>
      <c r="PAU994" s="75"/>
      <c r="PAV994" s="81"/>
      <c r="PAW994" s="75"/>
      <c r="PAX994" s="81"/>
      <c r="PAY994" s="75"/>
      <c r="PAZ994" s="81"/>
      <c r="PBA994" s="75"/>
      <c r="PBB994" s="81"/>
      <c r="PBC994" s="75"/>
      <c r="PBD994" s="81"/>
      <c r="PBE994" s="75"/>
      <c r="PBF994" s="81"/>
      <c r="PBG994" s="75"/>
      <c r="PBH994" s="81"/>
      <c r="PBI994" s="75"/>
      <c r="PBJ994" s="81"/>
      <c r="PBK994" s="75"/>
      <c r="PBL994" s="81"/>
      <c r="PBM994" s="75"/>
      <c r="PBN994" s="81"/>
      <c r="PBO994" s="75"/>
      <c r="PBP994" s="81"/>
      <c r="PBQ994" s="75"/>
      <c r="PBR994" s="81"/>
      <c r="PBS994" s="75"/>
      <c r="PBT994" s="81"/>
      <c r="PBU994" s="75"/>
      <c r="PBV994" s="81"/>
      <c r="PBW994" s="75"/>
      <c r="PBX994" s="81"/>
      <c r="PBY994" s="75"/>
      <c r="PBZ994" s="81"/>
      <c r="PCA994" s="75"/>
      <c r="PCB994" s="81"/>
      <c r="PCC994" s="75"/>
      <c r="PCD994" s="81"/>
      <c r="PCE994" s="75"/>
      <c r="PCF994" s="81"/>
      <c r="PCG994" s="75"/>
      <c r="PCH994" s="81"/>
      <c r="PCI994" s="75"/>
      <c r="PCJ994" s="81"/>
      <c r="PCK994" s="75"/>
      <c r="PCL994" s="81"/>
      <c r="PCM994" s="75"/>
      <c r="PCN994" s="81"/>
      <c r="PCO994" s="75"/>
      <c r="PCP994" s="81"/>
      <c r="PCQ994" s="75"/>
      <c r="PCR994" s="81"/>
      <c r="PCS994" s="75"/>
      <c r="PCT994" s="81"/>
      <c r="PCU994" s="75"/>
      <c r="PCV994" s="81"/>
      <c r="PCW994" s="75"/>
      <c r="PCX994" s="81"/>
      <c r="PCY994" s="75"/>
      <c r="PCZ994" s="81"/>
      <c r="PDA994" s="75"/>
      <c r="PDB994" s="81"/>
      <c r="PDC994" s="75"/>
      <c r="PDD994" s="81"/>
      <c r="PDE994" s="75"/>
      <c r="PDF994" s="81"/>
      <c r="PDG994" s="75"/>
      <c r="PDH994" s="81"/>
      <c r="PDI994" s="75"/>
      <c r="PDJ994" s="81"/>
      <c r="PDK994" s="75"/>
      <c r="PDL994" s="81"/>
      <c r="PDM994" s="75"/>
      <c r="PDN994" s="81"/>
      <c r="PDO994" s="75"/>
      <c r="PDP994" s="81"/>
      <c r="PDQ994" s="75"/>
      <c r="PDR994" s="81"/>
      <c r="PDS994" s="75"/>
      <c r="PDT994" s="81"/>
      <c r="PDU994" s="75"/>
      <c r="PDV994" s="81"/>
      <c r="PDW994" s="75"/>
      <c r="PDX994" s="81"/>
      <c r="PDY994" s="75"/>
      <c r="PDZ994" s="81"/>
      <c r="PEA994" s="75"/>
      <c r="PEB994" s="81"/>
      <c r="PEC994" s="75"/>
      <c r="PED994" s="81"/>
      <c r="PEE994" s="75"/>
      <c r="PEF994" s="81"/>
      <c r="PEG994" s="75"/>
      <c r="PEH994" s="81"/>
      <c r="PEI994" s="75"/>
      <c r="PEJ994" s="81"/>
      <c r="PEK994" s="75"/>
      <c r="PEL994" s="81"/>
      <c r="PEM994" s="75"/>
      <c r="PEN994" s="81"/>
      <c r="PEO994" s="75"/>
      <c r="PEP994" s="81"/>
      <c r="PEQ994" s="75"/>
      <c r="PER994" s="81"/>
      <c r="PES994" s="75"/>
      <c r="PET994" s="81"/>
      <c r="PEU994" s="75"/>
      <c r="PEV994" s="81"/>
      <c r="PEW994" s="75"/>
      <c r="PEX994" s="81"/>
      <c r="PEY994" s="75"/>
      <c r="PEZ994" s="81"/>
      <c r="PFA994" s="75"/>
      <c r="PFB994" s="81"/>
      <c r="PFC994" s="75"/>
      <c r="PFD994" s="81"/>
      <c r="PFE994" s="75"/>
      <c r="PFF994" s="81"/>
      <c r="PFG994" s="75"/>
      <c r="PFH994" s="81"/>
      <c r="PFI994" s="75"/>
      <c r="PFJ994" s="81"/>
      <c r="PFK994" s="75"/>
      <c r="PFL994" s="81"/>
      <c r="PFM994" s="75"/>
      <c r="PFN994" s="81"/>
      <c r="PFO994" s="75"/>
      <c r="PFP994" s="81"/>
      <c r="PFQ994" s="75"/>
      <c r="PFR994" s="81"/>
      <c r="PFS994" s="75"/>
      <c r="PFT994" s="81"/>
      <c r="PFU994" s="75"/>
      <c r="PFV994" s="81"/>
      <c r="PFW994" s="75"/>
      <c r="PFX994" s="81"/>
      <c r="PFY994" s="75"/>
      <c r="PFZ994" s="81"/>
      <c r="PGA994" s="75"/>
      <c r="PGB994" s="81"/>
      <c r="PGC994" s="75"/>
      <c r="PGD994" s="81"/>
      <c r="PGE994" s="75"/>
      <c r="PGF994" s="81"/>
      <c r="PGG994" s="75"/>
      <c r="PGH994" s="81"/>
      <c r="PGI994" s="75"/>
      <c r="PGJ994" s="81"/>
      <c r="PGK994" s="75"/>
      <c r="PGL994" s="81"/>
      <c r="PGM994" s="75"/>
      <c r="PGN994" s="81"/>
      <c r="PGO994" s="75"/>
      <c r="PGP994" s="81"/>
      <c r="PGQ994" s="75"/>
      <c r="PGR994" s="81"/>
      <c r="PGS994" s="75"/>
      <c r="PGT994" s="81"/>
      <c r="PGU994" s="75"/>
      <c r="PGV994" s="81"/>
      <c r="PGW994" s="75"/>
      <c r="PGX994" s="81"/>
      <c r="PGY994" s="75"/>
      <c r="PGZ994" s="81"/>
      <c r="PHA994" s="75"/>
      <c r="PHB994" s="81"/>
      <c r="PHC994" s="75"/>
      <c r="PHD994" s="81"/>
      <c r="PHE994" s="75"/>
      <c r="PHF994" s="81"/>
      <c r="PHG994" s="75"/>
      <c r="PHH994" s="81"/>
      <c r="PHI994" s="75"/>
      <c r="PHJ994" s="81"/>
      <c r="PHK994" s="75"/>
      <c r="PHL994" s="81"/>
      <c r="PHM994" s="75"/>
      <c r="PHN994" s="81"/>
      <c r="PHO994" s="75"/>
      <c r="PHP994" s="81"/>
      <c r="PHQ994" s="75"/>
      <c r="PHR994" s="81"/>
      <c r="PHS994" s="75"/>
      <c r="PHT994" s="81"/>
      <c r="PHU994" s="75"/>
      <c r="PHV994" s="81"/>
      <c r="PHW994" s="75"/>
      <c r="PHX994" s="81"/>
      <c r="PHY994" s="75"/>
      <c r="PHZ994" s="81"/>
      <c r="PIA994" s="75"/>
      <c r="PIB994" s="81"/>
      <c r="PIC994" s="75"/>
      <c r="PID994" s="81"/>
      <c r="PIE994" s="75"/>
      <c r="PIF994" s="81"/>
      <c r="PIG994" s="75"/>
      <c r="PIH994" s="81"/>
      <c r="PII994" s="75"/>
      <c r="PIJ994" s="81"/>
      <c r="PIK994" s="75"/>
      <c r="PIL994" s="81"/>
      <c r="PIM994" s="75"/>
      <c r="PIN994" s="81"/>
      <c r="PIO994" s="75"/>
      <c r="PIP994" s="81"/>
      <c r="PIQ994" s="75"/>
      <c r="PIR994" s="81"/>
      <c r="PIS994" s="75"/>
      <c r="PIT994" s="81"/>
      <c r="PIU994" s="75"/>
      <c r="PIV994" s="81"/>
      <c r="PIW994" s="75"/>
      <c r="PIX994" s="81"/>
      <c r="PIY994" s="75"/>
      <c r="PIZ994" s="81"/>
      <c r="PJA994" s="75"/>
      <c r="PJB994" s="81"/>
      <c r="PJC994" s="75"/>
      <c r="PJD994" s="81"/>
      <c r="PJE994" s="75"/>
      <c r="PJF994" s="81"/>
      <c r="PJG994" s="75"/>
      <c r="PJH994" s="81"/>
      <c r="PJI994" s="75"/>
      <c r="PJJ994" s="81"/>
      <c r="PJK994" s="75"/>
      <c r="PJL994" s="81"/>
      <c r="PJM994" s="75"/>
      <c r="PJN994" s="81"/>
      <c r="PJO994" s="75"/>
      <c r="PJP994" s="81"/>
      <c r="PJQ994" s="75"/>
      <c r="PJR994" s="81"/>
      <c r="PJS994" s="75"/>
      <c r="PJT994" s="81"/>
      <c r="PJU994" s="75"/>
      <c r="PJV994" s="81"/>
      <c r="PJW994" s="75"/>
      <c r="PJX994" s="81"/>
      <c r="PJY994" s="75"/>
      <c r="PJZ994" s="81"/>
      <c r="PKA994" s="75"/>
      <c r="PKB994" s="81"/>
      <c r="PKC994" s="75"/>
      <c r="PKD994" s="81"/>
      <c r="PKE994" s="75"/>
      <c r="PKF994" s="81"/>
      <c r="PKG994" s="75"/>
      <c r="PKH994" s="81"/>
      <c r="PKI994" s="75"/>
      <c r="PKJ994" s="81"/>
      <c r="PKK994" s="75"/>
      <c r="PKL994" s="81"/>
      <c r="PKM994" s="75"/>
      <c r="PKN994" s="81"/>
      <c r="PKO994" s="75"/>
      <c r="PKP994" s="81"/>
      <c r="PKQ994" s="75"/>
      <c r="PKR994" s="81"/>
      <c r="PKS994" s="75"/>
      <c r="PKT994" s="81"/>
      <c r="PKU994" s="75"/>
      <c r="PKV994" s="81"/>
      <c r="PKW994" s="75"/>
      <c r="PKX994" s="81"/>
      <c r="PKY994" s="75"/>
      <c r="PKZ994" s="81"/>
      <c r="PLA994" s="75"/>
      <c r="PLB994" s="81"/>
      <c r="PLC994" s="75"/>
      <c r="PLD994" s="81"/>
      <c r="PLE994" s="75"/>
      <c r="PLF994" s="81"/>
      <c r="PLG994" s="75"/>
      <c r="PLH994" s="81"/>
      <c r="PLI994" s="75"/>
      <c r="PLJ994" s="81"/>
      <c r="PLK994" s="75"/>
      <c r="PLL994" s="81"/>
      <c r="PLM994" s="75"/>
      <c r="PLN994" s="81"/>
      <c r="PLO994" s="75"/>
      <c r="PLP994" s="81"/>
      <c r="PLQ994" s="75"/>
      <c r="PLR994" s="81"/>
      <c r="PLS994" s="75"/>
      <c r="PLT994" s="81"/>
      <c r="PLU994" s="75"/>
      <c r="PLV994" s="81"/>
      <c r="PLW994" s="75"/>
      <c r="PLX994" s="81"/>
      <c r="PLY994" s="75"/>
      <c r="PLZ994" s="81"/>
      <c r="PMA994" s="75"/>
      <c r="PMB994" s="81"/>
      <c r="PMC994" s="75"/>
      <c r="PMD994" s="81"/>
      <c r="PME994" s="75"/>
      <c r="PMF994" s="81"/>
      <c r="PMG994" s="75"/>
      <c r="PMH994" s="81"/>
      <c r="PMI994" s="75"/>
      <c r="PMJ994" s="81"/>
      <c r="PMK994" s="75"/>
      <c r="PML994" s="81"/>
      <c r="PMM994" s="75"/>
      <c r="PMN994" s="81"/>
      <c r="PMO994" s="75"/>
      <c r="PMP994" s="81"/>
      <c r="PMQ994" s="75"/>
      <c r="PMR994" s="81"/>
      <c r="PMS994" s="75"/>
      <c r="PMT994" s="81"/>
      <c r="PMU994" s="75"/>
      <c r="PMV994" s="81"/>
      <c r="PMW994" s="75"/>
      <c r="PMX994" s="81"/>
      <c r="PMY994" s="75"/>
      <c r="PMZ994" s="81"/>
      <c r="PNA994" s="75"/>
      <c r="PNB994" s="81"/>
      <c r="PNC994" s="75"/>
      <c r="PND994" s="81"/>
      <c r="PNE994" s="75"/>
      <c r="PNF994" s="81"/>
      <c r="PNG994" s="75"/>
      <c r="PNH994" s="81"/>
      <c r="PNI994" s="75"/>
      <c r="PNJ994" s="81"/>
      <c r="PNK994" s="75"/>
      <c r="PNL994" s="81"/>
      <c r="PNM994" s="75"/>
      <c r="PNN994" s="81"/>
      <c r="PNO994" s="75"/>
      <c r="PNP994" s="81"/>
      <c r="PNQ994" s="75"/>
      <c r="PNR994" s="81"/>
      <c r="PNS994" s="75"/>
      <c r="PNT994" s="81"/>
      <c r="PNU994" s="75"/>
      <c r="PNV994" s="81"/>
      <c r="PNW994" s="75"/>
      <c r="PNX994" s="81"/>
      <c r="PNY994" s="75"/>
      <c r="PNZ994" s="81"/>
      <c r="POA994" s="75"/>
      <c r="POB994" s="81"/>
      <c r="POC994" s="75"/>
      <c r="POD994" s="81"/>
      <c r="POE994" s="75"/>
      <c r="POF994" s="81"/>
      <c r="POG994" s="75"/>
      <c r="POH994" s="81"/>
      <c r="POI994" s="75"/>
      <c r="POJ994" s="81"/>
      <c r="POK994" s="75"/>
      <c r="POL994" s="81"/>
      <c r="POM994" s="75"/>
      <c r="PON994" s="81"/>
      <c r="POO994" s="75"/>
      <c r="POP994" s="81"/>
      <c r="POQ994" s="75"/>
      <c r="POR994" s="81"/>
      <c r="POS994" s="75"/>
      <c r="POT994" s="81"/>
      <c r="POU994" s="75"/>
      <c r="POV994" s="81"/>
      <c r="POW994" s="75"/>
      <c r="POX994" s="81"/>
      <c r="POY994" s="75"/>
      <c r="POZ994" s="81"/>
      <c r="PPA994" s="75"/>
      <c r="PPB994" s="81"/>
      <c r="PPC994" s="75"/>
      <c r="PPD994" s="81"/>
      <c r="PPE994" s="75"/>
      <c r="PPF994" s="81"/>
      <c r="PPG994" s="75"/>
      <c r="PPH994" s="81"/>
      <c r="PPI994" s="75"/>
      <c r="PPJ994" s="81"/>
      <c r="PPK994" s="75"/>
      <c r="PPL994" s="81"/>
      <c r="PPM994" s="75"/>
      <c r="PPN994" s="81"/>
      <c r="PPO994" s="75"/>
      <c r="PPP994" s="81"/>
      <c r="PPQ994" s="75"/>
      <c r="PPR994" s="81"/>
      <c r="PPS994" s="75"/>
      <c r="PPT994" s="81"/>
      <c r="PPU994" s="75"/>
      <c r="PPV994" s="81"/>
      <c r="PPW994" s="75"/>
      <c r="PPX994" s="81"/>
      <c r="PPY994" s="75"/>
      <c r="PPZ994" s="81"/>
      <c r="PQA994" s="75"/>
      <c r="PQB994" s="81"/>
      <c r="PQC994" s="75"/>
      <c r="PQD994" s="81"/>
      <c r="PQE994" s="75"/>
      <c r="PQF994" s="81"/>
      <c r="PQG994" s="75"/>
      <c r="PQH994" s="81"/>
      <c r="PQI994" s="75"/>
      <c r="PQJ994" s="81"/>
      <c r="PQK994" s="75"/>
      <c r="PQL994" s="81"/>
      <c r="PQM994" s="75"/>
      <c r="PQN994" s="81"/>
      <c r="PQO994" s="75"/>
      <c r="PQP994" s="81"/>
      <c r="PQQ994" s="75"/>
      <c r="PQR994" s="81"/>
      <c r="PQS994" s="75"/>
      <c r="PQT994" s="81"/>
      <c r="PQU994" s="75"/>
      <c r="PQV994" s="81"/>
      <c r="PQW994" s="75"/>
      <c r="PQX994" s="81"/>
      <c r="PQY994" s="75"/>
      <c r="PQZ994" s="81"/>
      <c r="PRA994" s="75"/>
      <c r="PRB994" s="81"/>
      <c r="PRC994" s="75"/>
      <c r="PRD994" s="81"/>
      <c r="PRE994" s="75"/>
      <c r="PRF994" s="81"/>
      <c r="PRG994" s="75"/>
      <c r="PRH994" s="81"/>
      <c r="PRI994" s="75"/>
      <c r="PRJ994" s="81"/>
      <c r="PRK994" s="75"/>
      <c r="PRL994" s="81"/>
      <c r="PRM994" s="75"/>
      <c r="PRN994" s="81"/>
      <c r="PRO994" s="75"/>
      <c r="PRP994" s="81"/>
      <c r="PRQ994" s="75"/>
      <c r="PRR994" s="81"/>
      <c r="PRS994" s="75"/>
      <c r="PRT994" s="81"/>
      <c r="PRU994" s="75"/>
      <c r="PRV994" s="81"/>
      <c r="PRW994" s="75"/>
      <c r="PRX994" s="81"/>
      <c r="PRY994" s="75"/>
      <c r="PRZ994" s="81"/>
      <c r="PSA994" s="75"/>
      <c r="PSB994" s="81"/>
      <c r="PSC994" s="75"/>
      <c r="PSD994" s="81"/>
      <c r="PSE994" s="75"/>
      <c r="PSF994" s="81"/>
      <c r="PSG994" s="75"/>
      <c r="PSH994" s="81"/>
      <c r="PSI994" s="75"/>
      <c r="PSJ994" s="81"/>
      <c r="PSK994" s="75"/>
      <c r="PSL994" s="81"/>
      <c r="PSM994" s="75"/>
      <c r="PSN994" s="81"/>
      <c r="PSO994" s="75"/>
      <c r="PSP994" s="81"/>
      <c r="PSQ994" s="75"/>
      <c r="PSR994" s="81"/>
      <c r="PSS994" s="75"/>
      <c r="PST994" s="81"/>
      <c r="PSU994" s="75"/>
      <c r="PSV994" s="81"/>
      <c r="PSW994" s="75"/>
      <c r="PSX994" s="81"/>
      <c r="PSY994" s="75"/>
      <c r="PSZ994" s="81"/>
      <c r="PTA994" s="75"/>
      <c r="PTB994" s="81"/>
      <c r="PTC994" s="75"/>
      <c r="PTD994" s="81"/>
      <c r="PTE994" s="75"/>
      <c r="PTF994" s="81"/>
      <c r="PTG994" s="75"/>
      <c r="PTH994" s="81"/>
      <c r="PTI994" s="75"/>
      <c r="PTJ994" s="81"/>
      <c r="PTK994" s="75"/>
      <c r="PTL994" s="81"/>
      <c r="PTM994" s="75"/>
      <c r="PTN994" s="81"/>
      <c r="PTO994" s="75"/>
      <c r="PTP994" s="81"/>
      <c r="PTQ994" s="75"/>
      <c r="PTR994" s="81"/>
      <c r="PTS994" s="75"/>
      <c r="PTT994" s="81"/>
      <c r="PTU994" s="75"/>
      <c r="PTV994" s="81"/>
      <c r="PTW994" s="75"/>
      <c r="PTX994" s="81"/>
      <c r="PTY994" s="75"/>
      <c r="PTZ994" s="81"/>
      <c r="PUA994" s="75"/>
      <c r="PUB994" s="81"/>
      <c r="PUC994" s="75"/>
      <c r="PUD994" s="81"/>
      <c r="PUE994" s="75"/>
      <c r="PUF994" s="81"/>
      <c r="PUG994" s="75"/>
      <c r="PUH994" s="81"/>
      <c r="PUI994" s="75"/>
      <c r="PUJ994" s="81"/>
      <c r="PUK994" s="75"/>
      <c r="PUL994" s="81"/>
      <c r="PUM994" s="75"/>
      <c r="PUN994" s="81"/>
      <c r="PUO994" s="75"/>
      <c r="PUP994" s="81"/>
      <c r="PUQ994" s="75"/>
      <c r="PUR994" s="81"/>
      <c r="PUS994" s="75"/>
      <c r="PUT994" s="81"/>
      <c r="PUU994" s="75"/>
      <c r="PUV994" s="81"/>
      <c r="PUW994" s="75"/>
      <c r="PUX994" s="81"/>
      <c r="PUY994" s="75"/>
      <c r="PUZ994" s="81"/>
      <c r="PVA994" s="75"/>
      <c r="PVB994" s="81"/>
      <c r="PVC994" s="75"/>
      <c r="PVD994" s="81"/>
      <c r="PVE994" s="75"/>
      <c r="PVF994" s="81"/>
      <c r="PVG994" s="75"/>
      <c r="PVH994" s="81"/>
      <c r="PVI994" s="75"/>
      <c r="PVJ994" s="81"/>
      <c r="PVK994" s="75"/>
      <c r="PVL994" s="81"/>
      <c r="PVM994" s="75"/>
      <c r="PVN994" s="81"/>
      <c r="PVO994" s="75"/>
      <c r="PVP994" s="81"/>
      <c r="PVQ994" s="75"/>
      <c r="PVR994" s="81"/>
      <c r="PVS994" s="75"/>
      <c r="PVT994" s="81"/>
      <c r="PVU994" s="75"/>
      <c r="PVV994" s="81"/>
      <c r="PVW994" s="75"/>
      <c r="PVX994" s="81"/>
      <c r="PVY994" s="75"/>
      <c r="PVZ994" s="81"/>
      <c r="PWA994" s="75"/>
      <c r="PWB994" s="81"/>
      <c r="PWC994" s="75"/>
      <c r="PWD994" s="81"/>
      <c r="PWE994" s="75"/>
      <c r="PWF994" s="81"/>
      <c r="PWG994" s="75"/>
      <c r="PWH994" s="81"/>
      <c r="PWI994" s="75"/>
      <c r="PWJ994" s="81"/>
      <c r="PWK994" s="75"/>
      <c r="PWL994" s="81"/>
      <c r="PWM994" s="75"/>
      <c r="PWN994" s="81"/>
      <c r="PWO994" s="75"/>
      <c r="PWP994" s="81"/>
      <c r="PWQ994" s="75"/>
      <c r="PWR994" s="81"/>
      <c r="PWS994" s="75"/>
      <c r="PWT994" s="81"/>
      <c r="PWU994" s="75"/>
      <c r="PWV994" s="81"/>
      <c r="PWW994" s="75"/>
      <c r="PWX994" s="81"/>
      <c r="PWY994" s="75"/>
      <c r="PWZ994" s="81"/>
      <c r="PXA994" s="75"/>
      <c r="PXB994" s="81"/>
      <c r="PXC994" s="75"/>
      <c r="PXD994" s="81"/>
      <c r="PXE994" s="75"/>
      <c r="PXF994" s="81"/>
      <c r="PXG994" s="75"/>
      <c r="PXH994" s="81"/>
      <c r="PXI994" s="75"/>
      <c r="PXJ994" s="81"/>
      <c r="PXK994" s="75"/>
      <c r="PXL994" s="81"/>
      <c r="PXM994" s="75"/>
      <c r="PXN994" s="81"/>
      <c r="PXO994" s="75"/>
      <c r="PXP994" s="81"/>
      <c r="PXQ994" s="75"/>
      <c r="PXR994" s="81"/>
      <c r="PXS994" s="75"/>
      <c r="PXT994" s="81"/>
      <c r="PXU994" s="75"/>
      <c r="PXV994" s="81"/>
      <c r="PXW994" s="75"/>
      <c r="PXX994" s="81"/>
      <c r="PXY994" s="75"/>
      <c r="PXZ994" s="81"/>
      <c r="PYA994" s="75"/>
      <c r="PYB994" s="81"/>
      <c r="PYC994" s="75"/>
      <c r="PYD994" s="81"/>
      <c r="PYE994" s="75"/>
      <c r="PYF994" s="81"/>
      <c r="PYG994" s="75"/>
      <c r="PYH994" s="81"/>
      <c r="PYI994" s="75"/>
      <c r="PYJ994" s="81"/>
      <c r="PYK994" s="75"/>
      <c r="PYL994" s="81"/>
      <c r="PYM994" s="75"/>
      <c r="PYN994" s="81"/>
      <c r="PYO994" s="75"/>
      <c r="PYP994" s="81"/>
      <c r="PYQ994" s="75"/>
      <c r="PYR994" s="81"/>
      <c r="PYS994" s="75"/>
      <c r="PYT994" s="81"/>
      <c r="PYU994" s="75"/>
      <c r="PYV994" s="81"/>
      <c r="PYW994" s="75"/>
      <c r="PYX994" s="81"/>
      <c r="PYY994" s="75"/>
      <c r="PYZ994" s="81"/>
      <c r="PZA994" s="75"/>
      <c r="PZB994" s="81"/>
      <c r="PZC994" s="75"/>
      <c r="PZD994" s="81"/>
      <c r="PZE994" s="75"/>
      <c r="PZF994" s="81"/>
      <c r="PZG994" s="75"/>
      <c r="PZH994" s="81"/>
      <c r="PZI994" s="75"/>
      <c r="PZJ994" s="81"/>
      <c r="PZK994" s="75"/>
      <c r="PZL994" s="81"/>
      <c r="PZM994" s="75"/>
      <c r="PZN994" s="81"/>
      <c r="PZO994" s="75"/>
      <c r="PZP994" s="81"/>
      <c r="PZQ994" s="75"/>
      <c r="PZR994" s="81"/>
      <c r="PZS994" s="75"/>
      <c r="PZT994" s="81"/>
      <c r="PZU994" s="75"/>
      <c r="PZV994" s="81"/>
      <c r="PZW994" s="75"/>
      <c r="PZX994" s="81"/>
      <c r="PZY994" s="75"/>
      <c r="PZZ994" s="81"/>
      <c r="QAA994" s="75"/>
      <c r="QAB994" s="81"/>
      <c r="QAC994" s="75"/>
      <c r="QAD994" s="81"/>
      <c r="QAE994" s="75"/>
      <c r="QAF994" s="81"/>
      <c r="QAG994" s="75"/>
      <c r="QAH994" s="81"/>
      <c r="QAI994" s="75"/>
      <c r="QAJ994" s="81"/>
      <c r="QAK994" s="75"/>
      <c r="QAL994" s="81"/>
      <c r="QAM994" s="75"/>
      <c r="QAN994" s="81"/>
      <c r="QAO994" s="75"/>
      <c r="QAP994" s="81"/>
      <c r="QAQ994" s="75"/>
      <c r="QAR994" s="81"/>
      <c r="QAS994" s="75"/>
      <c r="QAT994" s="81"/>
      <c r="QAU994" s="75"/>
      <c r="QAV994" s="81"/>
      <c r="QAW994" s="75"/>
      <c r="QAX994" s="81"/>
      <c r="QAY994" s="75"/>
      <c r="QAZ994" s="81"/>
      <c r="QBA994" s="75"/>
      <c r="QBB994" s="81"/>
      <c r="QBC994" s="75"/>
      <c r="QBD994" s="81"/>
      <c r="QBE994" s="75"/>
      <c r="QBF994" s="81"/>
      <c r="QBG994" s="75"/>
      <c r="QBH994" s="81"/>
      <c r="QBI994" s="75"/>
      <c r="QBJ994" s="81"/>
      <c r="QBK994" s="75"/>
      <c r="QBL994" s="81"/>
      <c r="QBM994" s="75"/>
      <c r="QBN994" s="81"/>
      <c r="QBO994" s="75"/>
      <c r="QBP994" s="81"/>
      <c r="QBQ994" s="75"/>
      <c r="QBR994" s="81"/>
      <c r="QBS994" s="75"/>
      <c r="QBT994" s="81"/>
      <c r="QBU994" s="75"/>
      <c r="QBV994" s="81"/>
      <c r="QBW994" s="75"/>
      <c r="QBX994" s="81"/>
      <c r="QBY994" s="75"/>
      <c r="QBZ994" s="81"/>
      <c r="QCA994" s="75"/>
      <c r="QCB994" s="81"/>
      <c r="QCC994" s="75"/>
      <c r="QCD994" s="81"/>
      <c r="QCE994" s="75"/>
      <c r="QCF994" s="81"/>
      <c r="QCG994" s="75"/>
      <c r="QCH994" s="81"/>
      <c r="QCI994" s="75"/>
      <c r="QCJ994" s="81"/>
      <c r="QCK994" s="75"/>
      <c r="QCL994" s="81"/>
      <c r="QCM994" s="75"/>
      <c r="QCN994" s="81"/>
      <c r="QCO994" s="75"/>
      <c r="QCP994" s="81"/>
      <c r="QCQ994" s="75"/>
      <c r="QCR994" s="81"/>
      <c r="QCS994" s="75"/>
      <c r="QCT994" s="81"/>
      <c r="QCU994" s="75"/>
      <c r="QCV994" s="81"/>
      <c r="QCW994" s="75"/>
      <c r="QCX994" s="81"/>
      <c r="QCY994" s="75"/>
      <c r="QCZ994" s="81"/>
      <c r="QDA994" s="75"/>
      <c r="QDB994" s="81"/>
      <c r="QDC994" s="75"/>
      <c r="QDD994" s="81"/>
      <c r="QDE994" s="75"/>
      <c r="QDF994" s="81"/>
      <c r="QDG994" s="75"/>
      <c r="QDH994" s="81"/>
      <c r="QDI994" s="75"/>
      <c r="QDJ994" s="81"/>
      <c r="QDK994" s="75"/>
      <c r="QDL994" s="81"/>
      <c r="QDM994" s="75"/>
      <c r="QDN994" s="81"/>
      <c r="QDO994" s="75"/>
      <c r="QDP994" s="81"/>
      <c r="QDQ994" s="75"/>
      <c r="QDR994" s="81"/>
      <c r="QDS994" s="75"/>
      <c r="QDT994" s="81"/>
      <c r="QDU994" s="75"/>
      <c r="QDV994" s="81"/>
      <c r="QDW994" s="75"/>
      <c r="QDX994" s="81"/>
      <c r="QDY994" s="75"/>
      <c r="QDZ994" s="81"/>
      <c r="QEA994" s="75"/>
      <c r="QEB994" s="81"/>
      <c r="QEC994" s="75"/>
      <c r="QED994" s="81"/>
      <c r="QEE994" s="75"/>
      <c r="QEF994" s="81"/>
      <c r="QEG994" s="75"/>
      <c r="QEH994" s="81"/>
      <c r="QEI994" s="75"/>
      <c r="QEJ994" s="81"/>
      <c r="QEK994" s="75"/>
      <c r="QEL994" s="81"/>
      <c r="QEM994" s="75"/>
      <c r="QEN994" s="81"/>
      <c r="QEO994" s="75"/>
      <c r="QEP994" s="81"/>
      <c r="QEQ994" s="75"/>
      <c r="QER994" s="81"/>
      <c r="QES994" s="75"/>
      <c r="QET994" s="81"/>
      <c r="QEU994" s="75"/>
      <c r="QEV994" s="81"/>
      <c r="QEW994" s="75"/>
      <c r="QEX994" s="81"/>
      <c r="QEY994" s="75"/>
      <c r="QEZ994" s="81"/>
      <c r="QFA994" s="75"/>
      <c r="QFB994" s="81"/>
      <c r="QFC994" s="75"/>
      <c r="QFD994" s="81"/>
      <c r="QFE994" s="75"/>
      <c r="QFF994" s="81"/>
      <c r="QFG994" s="75"/>
      <c r="QFH994" s="81"/>
      <c r="QFI994" s="75"/>
      <c r="QFJ994" s="81"/>
      <c r="QFK994" s="75"/>
      <c r="QFL994" s="81"/>
      <c r="QFM994" s="75"/>
      <c r="QFN994" s="81"/>
      <c r="QFO994" s="75"/>
      <c r="QFP994" s="81"/>
      <c r="QFQ994" s="75"/>
      <c r="QFR994" s="81"/>
      <c r="QFS994" s="75"/>
      <c r="QFT994" s="81"/>
      <c r="QFU994" s="75"/>
      <c r="QFV994" s="81"/>
      <c r="QFW994" s="75"/>
      <c r="QFX994" s="81"/>
      <c r="QFY994" s="75"/>
      <c r="QFZ994" s="81"/>
      <c r="QGA994" s="75"/>
      <c r="QGB994" s="81"/>
      <c r="QGC994" s="75"/>
      <c r="QGD994" s="81"/>
      <c r="QGE994" s="75"/>
      <c r="QGF994" s="81"/>
      <c r="QGG994" s="75"/>
      <c r="QGH994" s="81"/>
      <c r="QGI994" s="75"/>
      <c r="QGJ994" s="81"/>
      <c r="QGK994" s="75"/>
      <c r="QGL994" s="81"/>
      <c r="QGM994" s="75"/>
      <c r="QGN994" s="81"/>
      <c r="QGO994" s="75"/>
      <c r="QGP994" s="81"/>
      <c r="QGQ994" s="75"/>
      <c r="QGR994" s="81"/>
      <c r="QGS994" s="75"/>
      <c r="QGT994" s="81"/>
      <c r="QGU994" s="75"/>
      <c r="QGV994" s="81"/>
      <c r="QGW994" s="75"/>
      <c r="QGX994" s="81"/>
      <c r="QGY994" s="75"/>
      <c r="QGZ994" s="81"/>
      <c r="QHA994" s="75"/>
      <c r="QHB994" s="81"/>
      <c r="QHC994" s="75"/>
      <c r="QHD994" s="81"/>
      <c r="QHE994" s="75"/>
      <c r="QHF994" s="81"/>
      <c r="QHG994" s="75"/>
      <c r="QHH994" s="81"/>
      <c r="QHI994" s="75"/>
      <c r="QHJ994" s="81"/>
      <c r="QHK994" s="75"/>
      <c r="QHL994" s="81"/>
      <c r="QHM994" s="75"/>
      <c r="QHN994" s="81"/>
      <c r="QHO994" s="75"/>
      <c r="QHP994" s="81"/>
      <c r="QHQ994" s="75"/>
      <c r="QHR994" s="81"/>
      <c r="QHS994" s="75"/>
      <c r="QHT994" s="81"/>
      <c r="QHU994" s="75"/>
      <c r="QHV994" s="81"/>
      <c r="QHW994" s="75"/>
      <c r="QHX994" s="81"/>
      <c r="QHY994" s="75"/>
      <c r="QHZ994" s="81"/>
      <c r="QIA994" s="75"/>
      <c r="QIB994" s="81"/>
      <c r="QIC994" s="75"/>
      <c r="QID994" s="81"/>
      <c r="QIE994" s="75"/>
      <c r="QIF994" s="81"/>
      <c r="QIG994" s="75"/>
      <c r="QIH994" s="81"/>
      <c r="QII994" s="75"/>
      <c r="QIJ994" s="81"/>
      <c r="QIK994" s="75"/>
      <c r="QIL994" s="81"/>
      <c r="QIM994" s="75"/>
      <c r="QIN994" s="81"/>
      <c r="QIO994" s="75"/>
      <c r="QIP994" s="81"/>
      <c r="QIQ994" s="75"/>
      <c r="QIR994" s="81"/>
      <c r="QIS994" s="75"/>
      <c r="QIT994" s="81"/>
      <c r="QIU994" s="75"/>
      <c r="QIV994" s="81"/>
      <c r="QIW994" s="75"/>
      <c r="QIX994" s="81"/>
      <c r="QIY994" s="75"/>
      <c r="QIZ994" s="81"/>
      <c r="QJA994" s="75"/>
      <c r="QJB994" s="81"/>
      <c r="QJC994" s="75"/>
      <c r="QJD994" s="81"/>
      <c r="QJE994" s="75"/>
      <c r="QJF994" s="81"/>
      <c r="QJG994" s="75"/>
      <c r="QJH994" s="81"/>
      <c r="QJI994" s="75"/>
      <c r="QJJ994" s="81"/>
      <c r="QJK994" s="75"/>
      <c r="QJL994" s="81"/>
      <c r="QJM994" s="75"/>
      <c r="QJN994" s="81"/>
      <c r="QJO994" s="75"/>
      <c r="QJP994" s="81"/>
      <c r="QJQ994" s="75"/>
      <c r="QJR994" s="81"/>
      <c r="QJS994" s="75"/>
      <c r="QJT994" s="81"/>
      <c r="QJU994" s="75"/>
      <c r="QJV994" s="81"/>
      <c r="QJW994" s="75"/>
      <c r="QJX994" s="81"/>
      <c r="QJY994" s="75"/>
      <c r="QJZ994" s="81"/>
      <c r="QKA994" s="75"/>
      <c r="QKB994" s="81"/>
      <c r="QKC994" s="75"/>
      <c r="QKD994" s="81"/>
      <c r="QKE994" s="75"/>
      <c r="QKF994" s="81"/>
      <c r="QKG994" s="75"/>
      <c r="QKH994" s="81"/>
      <c r="QKI994" s="75"/>
      <c r="QKJ994" s="81"/>
      <c r="QKK994" s="75"/>
      <c r="QKL994" s="81"/>
      <c r="QKM994" s="75"/>
      <c r="QKN994" s="81"/>
      <c r="QKO994" s="75"/>
      <c r="QKP994" s="81"/>
      <c r="QKQ994" s="75"/>
      <c r="QKR994" s="81"/>
      <c r="QKS994" s="75"/>
      <c r="QKT994" s="81"/>
      <c r="QKU994" s="75"/>
      <c r="QKV994" s="81"/>
      <c r="QKW994" s="75"/>
      <c r="QKX994" s="81"/>
      <c r="QKY994" s="75"/>
      <c r="QKZ994" s="81"/>
      <c r="QLA994" s="75"/>
      <c r="QLB994" s="81"/>
      <c r="QLC994" s="75"/>
      <c r="QLD994" s="81"/>
      <c r="QLE994" s="75"/>
      <c r="QLF994" s="81"/>
      <c r="QLG994" s="75"/>
      <c r="QLH994" s="81"/>
      <c r="QLI994" s="75"/>
      <c r="QLJ994" s="81"/>
      <c r="QLK994" s="75"/>
      <c r="QLL994" s="81"/>
      <c r="QLM994" s="75"/>
      <c r="QLN994" s="81"/>
      <c r="QLO994" s="75"/>
      <c r="QLP994" s="81"/>
      <c r="QLQ994" s="75"/>
      <c r="QLR994" s="81"/>
      <c r="QLS994" s="75"/>
      <c r="QLT994" s="81"/>
      <c r="QLU994" s="75"/>
      <c r="QLV994" s="81"/>
      <c r="QLW994" s="75"/>
      <c r="QLX994" s="81"/>
      <c r="QLY994" s="75"/>
      <c r="QLZ994" s="81"/>
      <c r="QMA994" s="75"/>
      <c r="QMB994" s="81"/>
      <c r="QMC994" s="75"/>
      <c r="QMD994" s="81"/>
      <c r="QME994" s="75"/>
      <c r="QMF994" s="81"/>
      <c r="QMG994" s="75"/>
      <c r="QMH994" s="81"/>
      <c r="QMI994" s="75"/>
      <c r="QMJ994" s="81"/>
      <c r="QMK994" s="75"/>
      <c r="QML994" s="81"/>
      <c r="QMM994" s="75"/>
      <c r="QMN994" s="81"/>
      <c r="QMO994" s="75"/>
      <c r="QMP994" s="81"/>
      <c r="QMQ994" s="75"/>
      <c r="QMR994" s="81"/>
      <c r="QMS994" s="75"/>
      <c r="QMT994" s="81"/>
      <c r="QMU994" s="75"/>
      <c r="QMV994" s="81"/>
      <c r="QMW994" s="75"/>
      <c r="QMX994" s="81"/>
      <c r="QMY994" s="75"/>
      <c r="QMZ994" s="81"/>
      <c r="QNA994" s="75"/>
      <c r="QNB994" s="81"/>
      <c r="QNC994" s="75"/>
      <c r="QND994" s="81"/>
      <c r="QNE994" s="75"/>
      <c r="QNF994" s="81"/>
      <c r="QNG994" s="75"/>
      <c r="QNH994" s="81"/>
      <c r="QNI994" s="75"/>
      <c r="QNJ994" s="81"/>
      <c r="QNK994" s="75"/>
      <c r="QNL994" s="81"/>
      <c r="QNM994" s="75"/>
      <c r="QNN994" s="81"/>
      <c r="QNO994" s="75"/>
      <c r="QNP994" s="81"/>
      <c r="QNQ994" s="75"/>
      <c r="QNR994" s="81"/>
      <c r="QNS994" s="75"/>
      <c r="QNT994" s="81"/>
      <c r="QNU994" s="75"/>
      <c r="QNV994" s="81"/>
      <c r="QNW994" s="75"/>
      <c r="QNX994" s="81"/>
      <c r="QNY994" s="75"/>
      <c r="QNZ994" s="81"/>
      <c r="QOA994" s="75"/>
      <c r="QOB994" s="81"/>
      <c r="QOC994" s="75"/>
      <c r="QOD994" s="81"/>
      <c r="QOE994" s="75"/>
      <c r="QOF994" s="81"/>
      <c r="QOG994" s="75"/>
      <c r="QOH994" s="81"/>
      <c r="QOI994" s="75"/>
      <c r="QOJ994" s="81"/>
      <c r="QOK994" s="75"/>
      <c r="QOL994" s="81"/>
      <c r="QOM994" s="75"/>
      <c r="QON994" s="81"/>
      <c r="QOO994" s="75"/>
      <c r="QOP994" s="81"/>
      <c r="QOQ994" s="75"/>
      <c r="QOR994" s="81"/>
      <c r="QOS994" s="75"/>
      <c r="QOT994" s="81"/>
      <c r="QOU994" s="75"/>
      <c r="QOV994" s="81"/>
      <c r="QOW994" s="75"/>
      <c r="QOX994" s="81"/>
      <c r="QOY994" s="75"/>
      <c r="QOZ994" s="81"/>
      <c r="QPA994" s="75"/>
      <c r="QPB994" s="81"/>
      <c r="QPC994" s="75"/>
      <c r="QPD994" s="81"/>
      <c r="QPE994" s="75"/>
      <c r="QPF994" s="81"/>
      <c r="QPG994" s="75"/>
      <c r="QPH994" s="81"/>
      <c r="QPI994" s="75"/>
      <c r="QPJ994" s="81"/>
      <c r="QPK994" s="75"/>
      <c r="QPL994" s="81"/>
      <c r="QPM994" s="75"/>
      <c r="QPN994" s="81"/>
      <c r="QPO994" s="75"/>
      <c r="QPP994" s="81"/>
      <c r="QPQ994" s="75"/>
      <c r="QPR994" s="81"/>
      <c r="QPS994" s="75"/>
      <c r="QPT994" s="81"/>
      <c r="QPU994" s="75"/>
      <c r="QPV994" s="81"/>
      <c r="QPW994" s="75"/>
      <c r="QPX994" s="81"/>
      <c r="QPY994" s="75"/>
      <c r="QPZ994" s="81"/>
      <c r="QQA994" s="75"/>
      <c r="QQB994" s="81"/>
      <c r="QQC994" s="75"/>
      <c r="QQD994" s="81"/>
      <c r="QQE994" s="75"/>
      <c r="QQF994" s="81"/>
      <c r="QQG994" s="75"/>
      <c r="QQH994" s="81"/>
      <c r="QQI994" s="75"/>
      <c r="QQJ994" s="81"/>
      <c r="QQK994" s="75"/>
      <c r="QQL994" s="81"/>
      <c r="QQM994" s="75"/>
      <c r="QQN994" s="81"/>
      <c r="QQO994" s="75"/>
      <c r="QQP994" s="81"/>
      <c r="QQQ994" s="75"/>
      <c r="QQR994" s="81"/>
      <c r="QQS994" s="75"/>
      <c r="QQT994" s="81"/>
      <c r="QQU994" s="75"/>
      <c r="QQV994" s="81"/>
      <c r="QQW994" s="75"/>
      <c r="QQX994" s="81"/>
      <c r="QQY994" s="75"/>
      <c r="QQZ994" s="81"/>
      <c r="QRA994" s="75"/>
      <c r="QRB994" s="81"/>
      <c r="QRC994" s="75"/>
      <c r="QRD994" s="81"/>
      <c r="QRE994" s="75"/>
      <c r="QRF994" s="81"/>
      <c r="QRG994" s="75"/>
      <c r="QRH994" s="81"/>
      <c r="QRI994" s="75"/>
      <c r="QRJ994" s="81"/>
      <c r="QRK994" s="75"/>
      <c r="QRL994" s="81"/>
      <c r="QRM994" s="75"/>
      <c r="QRN994" s="81"/>
      <c r="QRO994" s="75"/>
      <c r="QRP994" s="81"/>
      <c r="QRQ994" s="75"/>
      <c r="QRR994" s="81"/>
      <c r="QRS994" s="75"/>
      <c r="QRT994" s="81"/>
      <c r="QRU994" s="75"/>
      <c r="QRV994" s="81"/>
      <c r="QRW994" s="75"/>
      <c r="QRX994" s="81"/>
      <c r="QRY994" s="75"/>
      <c r="QRZ994" s="81"/>
      <c r="QSA994" s="75"/>
      <c r="QSB994" s="81"/>
      <c r="QSC994" s="75"/>
      <c r="QSD994" s="81"/>
      <c r="QSE994" s="75"/>
      <c r="QSF994" s="81"/>
      <c r="QSG994" s="75"/>
      <c r="QSH994" s="81"/>
      <c r="QSI994" s="75"/>
      <c r="QSJ994" s="81"/>
      <c r="QSK994" s="75"/>
      <c r="QSL994" s="81"/>
      <c r="QSM994" s="75"/>
      <c r="QSN994" s="81"/>
      <c r="QSO994" s="75"/>
      <c r="QSP994" s="81"/>
      <c r="QSQ994" s="75"/>
      <c r="QSR994" s="81"/>
      <c r="QSS994" s="75"/>
      <c r="QST994" s="81"/>
      <c r="QSU994" s="75"/>
      <c r="QSV994" s="81"/>
      <c r="QSW994" s="75"/>
      <c r="QSX994" s="81"/>
      <c r="QSY994" s="75"/>
      <c r="QSZ994" s="81"/>
      <c r="QTA994" s="75"/>
      <c r="QTB994" s="81"/>
      <c r="QTC994" s="75"/>
      <c r="QTD994" s="81"/>
      <c r="QTE994" s="75"/>
      <c r="QTF994" s="81"/>
      <c r="QTG994" s="75"/>
      <c r="QTH994" s="81"/>
      <c r="QTI994" s="75"/>
      <c r="QTJ994" s="81"/>
      <c r="QTK994" s="75"/>
      <c r="QTL994" s="81"/>
      <c r="QTM994" s="75"/>
      <c r="QTN994" s="81"/>
      <c r="QTO994" s="75"/>
      <c r="QTP994" s="81"/>
      <c r="QTQ994" s="75"/>
      <c r="QTR994" s="81"/>
      <c r="QTS994" s="75"/>
      <c r="QTT994" s="81"/>
      <c r="QTU994" s="75"/>
      <c r="QTV994" s="81"/>
      <c r="QTW994" s="75"/>
      <c r="QTX994" s="81"/>
      <c r="QTY994" s="75"/>
      <c r="QTZ994" s="81"/>
      <c r="QUA994" s="75"/>
      <c r="QUB994" s="81"/>
      <c r="QUC994" s="75"/>
      <c r="QUD994" s="81"/>
      <c r="QUE994" s="75"/>
      <c r="QUF994" s="81"/>
      <c r="QUG994" s="75"/>
      <c r="QUH994" s="81"/>
      <c r="QUI994" s="75"/>
      <c r="QUJ994" s="81"/>
      <c r="QUK994" s="75"/>
      <c r="QUL994" s="81"/>
      <c r="QUM994" s="75"/>
      <c r="QUN994" s="81"/>
      <c r="QUO994" s="75"/>
      <c r="QUP994" s="81"/>
      <c r="QUQ994" s="75"/>
      <c r="QUR994" s="81"/>
      <c r="QUS994" s="75"/>
      <c r="QUT994" s="81"/>
      <c r="QUU994" s="75"/>
      <c r="QUV994" s="81"/>
      <c r="QUW994" s="75"/>
      <c r="QUX994" s="81"/>
      <c r="QUY994" s="75"/>
      <c r="QUZ994" s="81"/>
      <c r="QVA994" s="75"/>
      <c r="QVB994" s="81"/>
      <c r="QVC994" s="75"/>
      <c r="QVD994" s="81"/>
      <c r="QVE994" s="75"/>
      <c r="QVF994" s="81"/>
      <c r="QVG994" s="75"/>
      <c r="QVH994" s="81"/>
      <c r="QVI994" s="75"/>
      <c r="QVJ994" s="81"/>
      <c r="QVK994" s="75"/>
      <c r="QVL994" s="81"/>
      <c r="QVM994" s="75"/>
      <c r="QVN994" s="81"/>
      <c r="QVO994" s="75"/>
      <c r="QVP994" s="81"/>
      <c r="QVQ994" s="75"/>
      <c r="QVR994" s="81"/>
      <c r="QVS994" s="75"/>
      <c r="QVT994" s="81"/>
      <c r="QVU994" s="75"/>
      <c r="QVV994" s="81"/>
      <c r="QVW994" s="75"/>
      <c r="QVX994" s="81"/>
      <c r="QVY994" s="75"/>
      <c r="QVZ994" s="81"/>
      <c r="QWA994" s="75"/>
      <c r="QWB994" s="81"/>
      <c r="QWC994" s="75"/>
      <c r="QWD994" s="81"/>
      <c r="QWE994" s="75"/>
      <c r="QWF994" s="81"/>
      <c r="QWG994" s="75"/>
      <c r="QWH994" s="81"/>
      <c r="QWI994" s="75"/>
      <c r="QWJ994" s="81"/>
      <c r="QWK994" s="75"/>
      <c r="QWL994" s="81"/>
      <c r="QWM994" s="75"/>
      <c r="QWN994" s="81"/>
      <c r="QWO994" s="75"/>
      <c r="QWP994" s="81"/>
      <c r="QWQ994" s="75"/>
      <c r="QWR994" s="81"/>
      <c r="QWS994" s="75"/>
      <c r="QWT994" s="81"/>
      <c r="QWU994" s="75"/>
      <c r="QWV994" s="81"/>
      <c r="QWW994" s="75"/>
      <c r="QWX994" s="81"/>
      <c r="QWY994" s="75"/>
      <c r="QWZ994" s="81"/>
      <c r="QXA994" s="75"/>
      <c r="QXB994" s="81"/>
      <c r="QXC994" s="75"/>
      <c r="QXD994" s="81"/>
      <c r="QXE994" s="75"/>
      <c r="QXF994" s="81"/>
      <c r="QXG994" s="75"/>
      <c r="QXH994" s="81"/>
      <c r="QXI994" s="75"/>
      <c r="QXJ994" s="81"/>
      <c r="QXK994" s="75"/>
      <c r="QXL994" s="81"/>
      <c r="QXM994" s="75"/>
      <c r="QXN994" s="81"/>
      <c r="QXO994" s="75"/>
      <c r="QXP994" s="81"/>
      <c r="QXQ994" s="75"/>
      <c r="QXR994" s="81"/>
      <c r="QXS994" s="75"/>
      <c r="QXT994" s="81"/>
      <c r="QXU994" s="75"/>
      <c r="QXV994" s="81"/>
      <c r="QXW994" s="75"/>
      <c r="QXX994" s="81"/>
      <c r="QXY994" s="75"/>
      <c r="QXZ994" s="81"/>
      <c r="QYA994" s="75"/>
      <c r="QYB994" s="81"/>
      <c r="QYC994" s="75"/>
      <c r="QYD994" s="81"/>
      <c r="QYE994" s="75"/>
      <c r="QYF994" s="81"/>
      <c r="QYG994" s="75"/>
      <c r="QYH994" s="81"/>
      <c r="QYI994" s="75"/>
      <c r="QYJ994" s="81"/>
      <c r="QYK994" s="75"/>
      <c r="QYL994" s="81"/>
      <c r="QYM994" s="75"/>
      <c r="QYN994" s="81"/>
      <c r="QYO994" s="75"/>
      <c r="QYP994" s="81"/>
      <c r="QYQ994" s="75"/>
      <c r="QYR994" s="81"/>
      <c r="QYS994" s="75"/>
      <c r="QYT994" s="81"/>
      <c r="QYU994" s="75"/>
      <c r="QYV994" s="81"/>
      <c r="QYW994" s="75"/>
      <c r="QYX994" s="81"/>
      <c r="QYY994" s="75"/>
      <c r="QYZ994" s="81"/>
      <c r="QZA994" s="75"/>
      <c r="QZB994" s="81"/>
      <c r="QZC994" s="75"/>
      <c r="QZD994" s="81"/>
      <c r="QZE994" s="75"/>
      <c r="QZF994" s="81"/>
      <c r="QZG994" s="75"/>
      <c r="QZH994" s="81"/>
      <c r="QZI994" s="75"/>
      <c r="QZJ994" s="81"/>
      <c r="QZK994" s="75"/>
      <c r="QZL994" s="81"/>
      <c r="QZM994" s="75"/>
      <c r="QZN994" s="81"/>
      <c r="QZO994" s="75"/>
      <c r="QZP994" s="81"/>
      <c r="QZQ994" s="75"/>
      <c r="QZR994" s="81"/>
      <c r="QZS994" s="75"/>
      <c r="QZT994" s="81"/>
      <c r="QZU994" s="75"/>
      <c r="QZV994" s="81"/>
      <c r="QZW994" s="75"/>
      <c r="QZX994" s="81"/>
      <c r="QZY994" s="75"/>
      <c r="QZZ994" s="81"/>
      <c r="RAA994" s="75"/>
      <c r="RAB994" s="81"/>
      <c r="RAC994" s="75"/>
      <c r="RAD994" s="81"/>
      <c r="RAE994" s="75"/>
      <c r="RAF994" s="81"/>
      <c r="RAG994" s="75"/>
      <c r="RAH994" s="81"/>
      <c r="RAI994" s="75"/>
      <c r="RAJ994" s="81"/>
      <c r="RAK994" s="75"/>
      <c r="RAL994" s="81"/>
      <c r="RAM994" s="75"/>
      <c r="RAN994" s="81"/>
      <c r="RAO994" s="75"/>
      <c r="RAP994" s="81"/>
      <c r="RAQ994" s="75"/>
      <c r="RAR994" s="81"/>
      <c r="RAS994" s="75"/>
      <c r="RAT994" s="81"/>
      <c r="RAU994" s="75"/>
      <c r="RAV994" s="81"/>
      <c r="RAW994" s="75"/>
      <c r="RAX994" s="81"/>
      <c r="RAY994" s="75"/>
      <c r="RAZ994" s="81"/>
      <c r="RBA994" s="75"/>
      <c r="RBB994" s="81"/>
      <c r="RBC994" s="75"/>
      <c r="RBD994" s="81"/>
      <c r="RBE994" s="75"/>
      <c r="RBF994" s="81"/>
      <c r="RBG994" s="75"/>
      <c r="RBH994" s="81"/>
      <c r="RBI994" s="75"/>
      <c r="RBJ994" s="81"/>
      <c r="RBK994" s="75"/>
      <c r="RBL994" s="81"/>
      <c r="RBM994" s="75"/>
      <c r="RBN994" s="81"/>
      <c r="RBO994" s="75"/>
      <c r="RBP994" s="81"/>
      <c r="RBQ994" s="75"/>
      <c r="RBR994" s="81"/>
      <c r="RBS994" s="75"/>
      <c r="RBT994" s="81"/>
      <c r="RBU994" s="75"/>
      <c r="RBV994" s="81"/>
      <c r="RBW994" s="75"/>
      <c r="RBX994" s="81"/>
      <c r="RBY994" s="75"/>
      <c r="RBZ994" s="81"/>
      <c r="RCA994" s="75"/>
      <c r="RCB994" s="81"/>
      <c r="RCC994" s="75"/>
      <c r="RCD994" s="81"/>
      <c r="RCE994" s="75"/>
      <c r="RCF994" s="81"/>
      <c r="RCG994" s="75"/>
      <c r="RCH994" s="81"/>
      <c r="RCI994" s="75"/>
      <c r="RCJ994" s="81"/>
      <c r="RCK994" s="75"/>
      <c r="RCL994" s="81"/>
      <c r="RCM994" s="75"/>
      <c r="RCN994" s="81"/>
      <c r="RCO994" s="75"/>
      <c r="RCP994" s="81"/>
      <c r="RCQ994" s="75"/>
      <c r="RCR994" s="81"/>
      <c r="RCS994" s="75"/>
      <c r="RCT994" s="81"/>
      <c r="RCU994" s="75"/>
      <c r="RCV994" s="81"/>
      <c r="RCW994" s="75"/>
      <c r="RCX994" s="81"/>
      <c r="RCY994" s="75"/>
      <c r="RCZ994" s="81"/>
      <c r="RDA994" s="75"/>
      <c r="RDB994" s="81"/>
      <c r="RDC994" s="75"/>
      <c r="RDD994" s="81"/>
      <c r="RDE994" s="75"/>
      <c r="RDF994" s="81"/>
      <c r="RDG994" s="75"/>
      <c r="RDH994" s="81"/>
      <c r="RDI994" s="75"/>
      <c r="RDJ994" s="81"/>
      <c r="RDK994" s="75"/>
      <c r="RDL994" s="81"/>
      <c r="RDM994" s="75"/>
      <c r="RDN994" s="81"/>
      <c r="RDO994" s="75"/>
      <c r="RDP994" s="81"/>
      <c r="RDQ994" s="75"/>
      <c r="RDR994" s="81"/>
      <c r="RDS994" s="75"/>
      <c r="RDT994" s="81"/>
      <c r="RDU994" s="75"/>
      <c r="RDV994" s="81"/>
      <c r="RDW994" s="75"/>
      <c r="RDX994" s="81"/>
      <c r="RDY994" s="75"/>
      <c r="RDZ994" s="81"/>
      <c r="REA994" s="75"/>
      <c r="REB994" s="81"/>
      <c r="REC994" s="75"/>
      <c r="RED994" s="81"/>
      <c r="REE994" s="75"/>
      <c r="REF994" s="81"/>
      <c r="REG994" s="75"/>
      <c r="REH994" s="81"/>
      <c r="REI994" s="75"/>
      <c r="REJ994" s="81"/>
      <c r="REK994" s="75"/>
      <c r="REL994" s="81"/>
      <c r="REM994" s="75"/>
      <c r="REN994" s="81"/>
      <c r="REO994" s="75"/>
      <c r="REP994" s="81"/>
      <c r="REQ994" s="75"/>
      <c r="RER994" s="81"/>
      <c r="RES994" s="75"/>
      <c r="RET994" s="81"/>
      <c r="REU994" s="75"/>
      <c r="REV994" s="81"/>
      <c r="REW994" s="75"/>
      <c r="REX994" s="81"/>
      <c r="REY994" s="75"/>
      <c r="REZ994" s="81"/>
      <c r="RFA994" s="75"/>
      <c r="RFB994" s="81"/>
      <c r="RFC994" s="75"/>
      <c r="RFD994" s="81"/>
      <c r="RFE994" s="75"/>
      <c r="RFF994" s="81"/>
      <c r="RFG994" s="75"/>
      <c r="RFH994" s="81"/>
      <c r="RFI994" s="75"/>
      <c r="RFJ994" s="81"/>
      <c r="RFK994" s="75"/>
      <c r="RFL994" s="81"/>
      <c r="RFM994" s="75"/>
      <c r="RFN994" s="81"/>
      <c r="RFO994" s="75"/>
      <c r="RFP994" s="81"/>
      <c r="RFQ994" s="75"/>
      <c r="RFR994" s="81"/>
      <c r="RFS994" s="75"/>
      <c r="RFT994" s="81"/>
      <c r="RFU994" s="75"/>
      <c r="RFV994" s="81"/>
      <c r="RFW994" s="75"/>
      <c r="RFX994" s="81"/>
      <c r="RFY994" s="75"/>
      <c r="RFZ994" s="81"/>
      <c r="RGA994" s="75"/>
      <c r="RGB994" s="81"/>
      <c r="RGC994" s="75"/>
      <c r="RGD994" s="81"/>
      <c r="RGE994" s="75"/>
      <c r="RGF994" s="81"/>
      <c r="RGG994" s="75"/>
      <c r="RGH994" s="81"/>
      <c r="RGI994" s="75"/>
      <c r="RGJ994" s="81"/>
      <c r="RGK994" s="75"/>
      <c r="RGL994" s="81"/>
      <c r="RGM994" s="75"/>
      <c r="RGN994" s="81"/>
      <c r="RGO994" s="75"/>
      <c r="RGP994" s="81"/>
      <c r="RGQ994" s="75"/>
      <c r="RGR994" s="81"/>
      <c r="RGS994" s="75"/>
      <c r="RGT994" s="81"/>
      <c r="RGU994" s="75"/>
      <c r="RGV994" s="81"/>
      <c r="RGW994" s="75"/>
      <c r="RGX994" s="81"/>
      <c r="RGY994" s="75"/>
      <c r="RGZ994" s="81"/>
      <c r="RHA994" s="75"/>
      <c r="RHB994" s="81"/>
      <c r="RHC994" s="75"/>
      <c r="RHD994" s="81"/>
      <c r="RHE994" s="75"/>
      <c r="RHF994" s="81"/>
      <c r="RHG994" s="75"/>
      <c r="RHH994" s="81"/>
      <c r="RHI994" s="75"/>
      <c r="RHJ994" s="81"/>
      <c r="RHK994" s="75"/>
      <c r="RHL994" s="81"/>
      <c r="RHM994" s="75"/>
      <c r="RHN994" s="81"/>
      <c r="RHO994" s="75"/>
      <c r="RHP994" s="81"/>
      <c r="RHQ994" s="75"/>
      <c r="RHR994" s="81"/>
      <c r="RHS994" s="75"/>
      <c r="RHT994" s="81"/>
      <c r="RHU994" s="75"/>
      <c r="RHV994" s="81"/>
      <c r="RHW994" s="75"/>
      <c r="RHX994" s="81"/>
      <c r="RHY994" s="75"/>
      <c r="RHZ994" s="81"/>
      <c r="RIA994" s="75"/>
      <c r="RIB994" s="81"/>
      <c r="RIC994" s="75"/>
      <c r="RID994" s="81"/>
      <c r="RIE994" s="75"/>
      <c r="RIF994" s="81"/>
      <c r="RIG994" s="75"/>
      <c r="RIH994" s="81"/>
      <c r="RII994" s="75"/>
      <c r="RIJ994" s="81"/>
      <c r="RIK994" s="75"/>
      <c r="RIL994" s="81"/>
      <c r="RIM994" s="75"/>
      <c r="RIN994" s="81"/>
      <c r="RIO994" s="75"/>
      <c r="RIP994" s="81"/>
      <c r="RIQ994" s="75"/>
      <c r="RIR994" s="81"/>
      <c r="RIS994" s="75"/>
      <c r="RIT994" s="81"/>
      <c r="RIU994" s="75"/>
      <c r="RIV994" s="81"/>
      <c r="RIW994" s="75"/>
      <c r="RIX994" s="81"/>
      <c r="RIY994" s="75"/>
      <c r="RIZ994" s="81"/>
      <c r="RJA994" s="75"/>
      <c r="RJB994" s="81"/>
      <c r="RJC994" s="75"/>
      <c r="RJD994" s="81"/>
      <c r="RJE994" s="75"/>
      <c r="RJF994" s="81"/>
      <c r="RJG994" s="75"/>
      <c r="RJH994" s="81"/>
      <c r="RJI994" s="75"/>
      <c r="RJJ994" s="81"/>
      <c r="RJK994" s="75"/>
      <c r="RJL994" s="81"/>
      <c r="RJM994" s="75"/>
      <c r="RJN994" s="81"/>
      <c r="RJO994" s="75"/>
      <c r="RJP994" s="81"/>
      <c r="RJQ994" s="75"/>
      <c r="RJR994" s="81"/>
      <c r="RJS994" s="75"/>
      <c r="RJT994" s="81"/>
      <c r="RJU994" s="75"/>
      <c r="RJV994" s="81"/>
      <c r="RJW994" s="75"/>
      <c r="RJX994" s="81"/>
      <c r="RJY994" s="75"/>
      <c r="RJZ994" s="81"/>
      <c r="RKA994" s="75"/>
      <c r="RKB994" s="81"/>
      <c r="RKC994" s="75"/>
      <c r="RKD994" s="81"/>
      <c r="RKE994" s="75"/>
      <c r="RKF994" s="81"/>
      <c r="RKG994" s="75"/>
      <c r="RKH994" s="81"/>
      <c r="RKI994" s="75"/>
      <c r="RKJ994" s="81"/>
      <c r="RKK994" s="75"/>
      <c r="RKL994" s="81"/>
      <c r="RKM994" s="75"/>
      <c r="RKN994" s="81"/>
      <c r="RKO994" s="75"/>
      <c r="RKP994" s="81"/>
      <c r="RKQ994" s="75"/>
      <c r="RKR994" s="81"/>
      <c r="RKS994" s="75"/>
      <c r="RKT994" s="81"/>
      <c r="RKU994" s="75"/>
      <c r="RKV994" s="81"/>
      <c r="RKW994" s="75"/>
      <c r="RKX994" s="81"/>
      <c r="RKY994" s="75"/>
      <c r="RKZ994" s="81"/>
      <c r="RLA994" s="75"/>
      <c r="RLB994" s="81"/>
      <c r="RLC994" s="75"/>
      <c r="RLD994" s="81"/>
      <c r="RLE994" s="75"/>
      <c r="RLF994" s="81"/>
      <c r="RLG994" s="75"/>
      <c r="RLH994" s="81"/>
      <c r="RLI994" s="75"/>
      <c r="RLJ994" s="81"/>
      <c r="RLK994" s="75"/>
      <c r="RLL994" s="81"/>
      <c r="RLM994" s="75"/>
      <c r="RLN994" s="81"/>
      <c r="RLO994" s="75"/>
      <c r="RLP994" s="81"/>
      <c r="RLQ994" s="75"/>
      <c r="RLR994" s="81"/>
      <c r="RLS994" s="75"/>
      <c r="RLT994" s="81"/>
      <c r="RLU994" s="75"/>
      <c r="RLV994" s="81"/>
      <c r="RLW994" s="75"/>
      <c r="RLX994" s="81"/>
      <c r="RLY994" s="75"/>
      <c r="RLZ994" s="81"/>
      <c r="RMA994" s="75"/>
      <c r="RMB994" s="81"/>
      <c r="RMC994" s="75"/>
      <c r="RMD994" s="81"/>
      <c r="RME994" s="75"/>
      <c r="RMF994" s="81"/>
      <c r="RMG994" s="75"/>
      <c r="RMH994" s="81"/>
      <c r="RMI994" s="75"/>
      <c r="RMJ994" s="81"/>
      <c r="RMK994" s="75"/>
      <c r="RML994" s="81"/>
      <c r="RMM994" s="75"/>
      <c r="RMN994" s="81"/>
      <c r="RMO994" s="75"/>
      <c r="RMP994" s="81"/>
      <c r="RMQ994" s="75"/>
      <c r="RMR994" s="81"/>
      <c r="RMS994" s="75"/>
      <c r="RMT994" s="81"/>
      <c r="RMU994" s="75"/>
      <c r="RMV994" s="81"/>
      <c r="RMW994" s="75"/>
      <c r="RMX994" s="81"/>
      <c r="RMY994" s="75"/>
      <c r="RMZ994" s="81"/>
      <c r="RNA994" s="75"/>
      <c r="RNB994" s="81"/>
      <c r="RNC994" s="75"/>
      <c r="RND994" s="81"/>
      <c r="RNE994" s="75"/>
      <c r="RNF994" s="81"/>
      <c r="RNG994" s="75"/>
      <c r="RNH994" s="81"/>
      <c r="RNI994" s="75"/>
      <c r="RNJ994" s="81"/>
      <c r="RNK994" s="75"/>
      <c r="RNL994" s="81"/>
      <c r="RNM994" s="75"/>
      <c r="RNN994" s="81"/>
      <c r="RNO994" s="75"/>
      <c r="RNP994" s="81"/>
      <c r="RNQ994" s="75"/>
      <c r="RNR994" s="81"/>
      <c r="RNS994" s="75"/>
      <c r="RNT994" s="81"/>
      <c r="RNU994" s="75"/>
      <c r="RNV994" s="81"/>
      <c r="RNW994" s="75"/>
      <c r="RNX994" s="81"/>
      <c r="RNY994" s="75"/>
      <c r="RNZ994" s="81"/>
      <c r="ROA994" s="75"/>
      <c r="ROB994" s="81"/>
      <c r="ROC994" s="75"/>
      <c r="ROD994" s="81"/>
      <c r="ROE994" s="75"/>
      <c r="ROF994" s="81"/>
      <c r="ROG994" s="75"/>
      <c r="ROH994" s="81"/>
      <c r="ROI994" s="75"/>
      <c r="ROJ994" s="81"/>
      <c r="ROK994" s="75"/>
      <c r="ROL994" s="81"/>
      <c r="ROM994" s="75"/>
      <c r="RON994" s="81"/>
      <c r="ROO994" s="75"/>
      <c r="ROP994" s="81"/>
      <c r="ROQ994" s="75"/>
      <c r="ROR994" s="81"/>
      <c r="ROS994" s="75"/>
      <c r="ROT994" s="81"/>
      <c r="ROU994" s="75"/>
      <c r="ROV994" s="81"/>
      <c r="ROW994" s="75"/>
      <c r="ROX994" s="81"/>
      <c r="ROY994" s="75"/>
      <c r="ROZ994" s="81"/>
      <c r="RPA994" s="75"/>
      <c r="RPB994" s="81"/>
      <c r="RPC994" s="75"/>
      <c r="RPD994" s="81"/>
      <c r="RPE994" s="75"/>
      <c r="RPF994" s="81"/>
      <c r="RPG994" s="75"/>
      <c r="RPH994" s="81"/>
      <c r="RPI994" s="75"/>
      <c r="RPJ994" s="81"/>
      <c r="RPK994" s="75"/>
      <c r="RPL994" s="81"/>
      <c r="RPM994" s="75"/>
      <c r="RPN994" s="81"/>
      <c r="RPO994" s="75"/>
      <c r="RPP994" s="81"/>
      <c r="RPQ994" s="75"/>
      <c r="RPR994" s="81"/>
      <c r="RPS994" s="75"/>
      <c r="RPT994" s="81"/>
      <c r="RPU994" s="75"/>
      <c r="RPV994" s="81"/>
      <c r="RPW994" s="75"/>
      <c r="RPX994" s="81"/>
      <c r="RPY994" s="75"/>
      <c r="RPZ994" s="81"/>
      <c r="RQA994" s="75"/>
      <c r="RQB994" s="81"/>
      <c r="RQC994" s="75"/>
      <c r="RQD994" s="81"/>
      <c r="RQE994" s="75"/>
      <c r="RQF994" s="81"/>
      <c r="RQG994" s="75"/>
      <c r="RQH994" s="81"/>
      <c r="RQI994" s="75"/>
      <c r="RQJ994" s="81"/>
      <c r="RQK994" s="75"/>
      <c r="RQL994" s="81"/>
      <c r="RQM994" s="75"/>
      <c r="RQN994" s="81"/>
      <c r="RQO994" s="75"/>
      <c r="RQP994" s="81"/>
      <c r="RQQ994" s="75"/>
      <c r="RQR994" s="81"/>
      <c r="RQS994" s="75"/>
      <c r="RQT994" s="81"/>
      <c r="RQU994" s="75"/>
      <c r="RQV994" s="81"/>
      <c r="RQW994" s="75"/>
      <c r="RQX994" s="81"/>
      <c r="RQY994" s="75"/>
      <c r="RQZ994" s="81"/>
      <c r="RRA994" s="75"/>
      <c r="RRB994" s="81"/>
      <c r="RRC994" s="75"/>
      <c r="RRD994" s="81"/>
      <c r="RRE994" s="75"/>
      <c r="RRF994" s="81"/>
      <c r="RRG994" s="75"/>
      <c r="RRH994" s="81"/>
      <c r="RRI994" s="75"/>
      <c r="RRJ994" s="81"/>
      <c r="RRK994" s="75"/>
      <c r="RRL994" s="81"/>
      <c r="RRM994" s="75"/>
      <c r="RRN994" s="81"/>
      <c r="RRO994" s="75"/>
      <c r="RRP994" s="81"/>
      <c r="RRQ994" s="75"/>
      <c r="RRR994" s="81"/>
      <c r="RRS994" s="75"/>
      <c r="RRT994" s="81"/>
      <c r="RRU994" s="75"/>
      <c r="RRV994" s="81"/>
      <c r="RRW994" s="75"/>
      <c r="RRX994" s="81"/>
      <c r="RRY994" s="75"/>
      <c r="RRZ994" s="81"/>
      <c r="RSA994" s="75"/>
      <c r="RSB994" s="81"/>
      <c r="RSC994" s="75"/>
      <c r="RSD994" s="81"/>
      <c r="RSE994" s="75"/>
      <c r="RSF994" s="81"/>
      <c r="RSG994" s="75"/>
      <c r="RSH994" s="81"/>
      <c r="RSI994" s="75"/>
      <c r="RSJ994" s="81"/>
      <c r="RSK994" s="75"/>
      <c r="RSL994" s="81"/>
      <c r="RSM994" s="75"/>
      <c r="RSN994" s="81"/>
      <c r="RSO994" s="75"/>
      <c r="RSP994" s="81"/>
      <c r="RSQ994" s="75"/>
      <c r="RSR994" s="81"/>
      <c r="RSS994" s="75"/>
      <c r="RST994" s="81"/>
      <c r="RSU994" s="75"/>
      <c r="RSV994" s="81"/>
      <c r="RSW994" s="75"/>
      <c r="RSX994" s="81"/>
      <c r="RSY994" s="75"/>
      <c r="RSZ994" s="81"/>
      <c r="RTA994" s="75"/>
      <c r="RTB994" s="81"/>
      <c r="RTC994" s="75"/>
      <c r="RTD994" s="81"/>
      <c r="RTE994" s="75"/>
      <c r="RTF994" s="81"/>
      <c r="RTG994" s="75"/>
      <c r="RTH994" s="81"/>
      <c r="RTI994" s="75"/>
      <c r="RTJ994" s="81"/>
      <c r="RTK994" s="75"/>
      <c r="RTL994" s="81"/>
      <c r="RTM994" s="75"/>
      <c r="RTN994" s="81"/>
      <c r="RTO994" s="75"/>
      <c r="RTP994" s="81"/>
      <c r="RTQ994" s="75"/>
      <c r="RTR994" s="81"/>
      <c r="RTS994" s="75"/>
      <c r="RTT994" s="81"/>
      <c r="RTU994" s="75"/>
      <c r="RTV994" s="81"/>
      <c r="RTW994" s="75"/>
      <c r="RTX994" s="81"/>
      <c r="RTY994" s="75"/>
      <c r="RTZ994" s="81"/>
      <c r="RUA994" s="75"/>
      <c r="RUB994" s="81"/>
      <c r="RUC994" s="75"/>
      <c r="RUD994" s="81"/>
      <c r="RUE994" s="75"/>
      <c r="RUF994" s="81"/>
      <c r="RUG994" s="75"/>
      <c r="RUH994" s="81"/>
      <c r="RUI994" s="75"/>
      <c r="RUJ994" s="81"/>
      <c r="RUK994" s="75"/>
      <c r="RUL994" s="81"/>
      <c r="RUM994" s="75"/>
      <c r="RUN994" s="81"/>
      <c r="RUO994" s="75"/>
      <c r="RUP994" s="81"/>
      <c r="RUQ994" s="75"/>
      <c r="RUR994" s="81"/>
      <c r="RUS994" s="75"/>
      <c r="RUT994" s="81"/>
      <c r="RUU994" s="75"/>
      <c r="RUV994" s="81"/>
      <c r="RUW994" s="75"/>
      <c r="RUX994" s="81"/>
      <c r="RUY994" s="75"/>
      <c r="RUZ994" s="81"/>
      <c r="RVA994" s="75"/>
      <c r="RVB994" s="81"/>
      <c r="RVC994" s="75"/>
      <c r="RVD994" s="81"/>
      <c r="RVE994" s="75"/>
      <c r="RVF994" s="81"/>
      <c r="RVG994" s="75"/>
      <c r="RVH994" s="81"/>
      <c r="RVI994" s="75"/>
      <c r="RVJ994" s="81"/>
      <c r="RVK994" s="75"/>
      <c r="RVL994" s="81"/>
      <c r="RVM994" s="75"/>
      <c r="RVN994" s="81"/>
      <c r="RVO994" s="75"/>
      <c r="RVP994" s="81"/>
      <c r="RVQ994" s="75"/>
      <c r="RVR994" s="81"/>
      <c r="RVS994" s="75"/>
      <c r="RVT994" s="81"/>
      <c r="RVU994" s="75"/>
      <c r="RVV994" s="81"/>
      <c r="RVW994" s="75"/>
      <c r="RVX994" s="81"/>
      <c r="RVY994" s="75"/>
      <c r="RVZ994" s="81"/>
      <c r="RWA994" s="75"/>
      <c r="RWB994" s="81"/>
      <c r="RWC994" s="75"/>
      <c r="RWD994" s="81"/>
      <c r="RWE994" s="75"/>
      <c r="RWF994" s="81"/>
      <c r="RWG994" s="75"/>
      <c r="RWH994" s="81"/>
      <c r="RWI994" s="75"/>
      <c r="RWJ994" s="81"/>
      <c r="RWK994" s="75"/>
      <c r="RWL994" s="81"/>
      <c r="RWM994" s="75"/>
      <c r="RWN994" s="81"/>
      <c r="RWO994" s="75"/>
      <c r="RWP994" s="81"/>
      <c r="RWQ994" s="75"/>
      <c r="RWR994" s="81"/>
      <c r="RWS994" s="75"/>
      <c r="RWT994" s="81"/>
      <c r="RWU994" s="75"/>
      <c r="RWV994" s="81"/>
      <c r="RWW994" s="75"/>
      <c r="RWX994" s="81"/>
      <c r="RWY994" s="75"/>
      <c r="RWZ994" s="81"/>
      <c r="RXA994" s="75"/>
      <c r="RXB994" s="81"/>
      <c r="RXC994" s="75"/>
      <c r="RXD994" s="81"/>
      <c r="RXE994" s="75"/>
      <c r="RXF994" s="81"/>
      <c r="RXG994" s="75"/>
      <c r="RXH994" s="81"/>
      <c r="RXI994" s="75"/>
      <c r="RXJ994" s="81"/>
      <c r="RXK994" s="75"/>
      <c r="RXL994" s="81"/>
      <c r="RXM994" s="75"/>
      <c r="RXN994" s="81"/>
      <c r="RXO994" s="75"/>
      <c r="RXP994" s="81"/>
      <c r="RXQ994" s="75"/>
      <c r="RXR994" s="81"/>
      <c r="RXS994" s="75"/>
      <c r="RXT994" s="81"/>
      <c r="RXU994" s="75"/>
      <c r="RXV994" s="81"/>
      <c r="RXW994" s="75"/>
      <c r="RXX994" s="81"/>
      <c r="RXY994" s="75"/>
      <c r="RXZ994" s="81"/>
      <c r="RYA994" s="75"/>
      <c r="RYB994" s="81"/>
      <c r="RYC994" s="75"/>
      <c r="RYD994" s="81"/>
      <c r="RYE994" s="75"/>
      <c r="RYF994" s="81"/>
      <c r="RYG994" s="75"/>
      <c r="RYH994" s="81"/>
      <c r="RYI994" s="75"/>
      <c r="RYJ994" s="81"/>
      <c r="RYK994" s="75"/>
      <c r="RYL994" s="81"/>
      <c r="RYM994" s="75"/>
      <c r="RYN994" s="81"/>
      <c r="RYO994" s="75"/>
      <c r="RYP994" s="81"/>
      <c r="RYQ994" s="75"/>
      <c r="RYR994" s="81"/>
      <c r="RYS994" s="75"/>
      <c r="RYT994" s="81"/>
      <c r="RYU994" s="75"/>
      <c r="RYV994" s="81"/>
      <c r="RYW994" s="75"/>
      <c r="RYX994" s="81"/>
      <c r="RYY994" s="75"/>
      <c r="RYZ994" s="81"/>
      <c r="RZA994" s="75"/>
      <c r="RZB994" s="81"/>
      <c r="RZC994" s="75"/>
      <c r="RZD994" s="81"/>
      <c r="RZE994" s="75"/>
      <c r="RZF994" s="81"/>
      <c r="RZG994" s="75"/>
      <c r="RZH994" s="81"/>
      <c r="RZI994" s="75"/>
      <c r="RZJ994" s="81"/>
      <c r="RZK994" s="75"/>
      <c r="RZL994" s="81"/>
      <c r="RZM994" s="75"/>
      <c r="RZN994" s="81"/>
      <c r="RZO994" s="75"/>
      <c r="RZP994" s="81"/>
      <c r="RZQ994" s="75"/>
      <c r="RZR994" s="81"/>
      <c r="RZS994" s="75"/>
      <c r="RZT994" s="81"/>
      <c r="RZU994" s="75"/>
      <c r="RZV994" s="81"/>
      <c r="RZW994" s="75"/>
      <c r="RZX994" s="81"/>
      <c r="RZY994" s="75"/>
      <c r="RZZ994" s="81"/>
      <c r="SAA994" s="75"/>
      <c r="SAB994" s="81"/>
      <c r="SAC994" s="75"/>
      <c r="SAD994" s="81"/>
      <c r="SAE994" s="75"/>
      <c r="SAF994" s="81"/>
      <c r="SAG994" s="75"/>
      <c r="SAH994" s="81"/>
      <c r="SAI994" s="75"/>
      <c r="SAJ994" s="81"/>
      <c r="SAK994" s="75"/>
      <c r="SAL994" s="81"/>
      <c r="SAM994" s="75"/>
      <c r="SAN994" s="81"/>
      <c r="SAO994" s="75"/>
      <c r="SAP994" s="81"/>
      <c r="SAQ994" s="75"/>
      <c r="SAR994" s="81"/>
      <c r="SAS994" s="75"/>
      <c r="SAT994" s="81"/>
      <c r="SAU994" s="75"/>
      <c r="SAV994" s="81"/>
      <c r="SAW994" s="75"/>
      <c r="SAX994" s="81"/>
      <c r="SAY994" s="75"/>
      <c r="SAZ994" s="81"/>
      <c r="SBA994" s="75"/>
      <c r="SBB994" s="81"/>
      <c r="SBC994" s="75"/>
      <c r="SBD994" s="81"/>
      <c r="SBE994" s="75"/>
      <c r="SBF994" s="81"/>
      <c r="SBG994" s="75"/>
      <c r="SBH994" s="81"/>
      <c r="SBI994" s="75"/>
      <c r="SBJ994" s="81"/>
      <c r="SBK994" s="75"/>
      <c r="SBL994" s="81"/>
      <c r="SBM994" s="75"/>
      <c r="SBN994" s="81"/>
      <c r="SBO994" s="75"/>
      <c r="SBP994" s="81"/>
      <c r="SBQ994" s="75"/>
      <c r="SBR994" s="81"/>
      <c r="SBS994" s="75"/>
      <c r="SBT994" s="81"/>
      <c r="SBU994" s="75"/>
      <c r="SBV994" s="81"/>
      <c r="SBW994" s="75"/>
      <c r="SBX994" s="81"/>
      <c r="SBY994" s="75"/>
      <c r="SBZ994" s="81"/>
      <c r="SCA994" s="75"/>
      <c r="SCB994" s="81"/>
      <c r="SCC994" s="75"/>
      <c r="SCD994" s="81"/>
      <c r="SCE994" s="75"/>
      <c r="SCF994" s="81"/>
      <c r="SCG994" s="75"/>
      <c r="SCH994" s="81"/>
      <c r="SCI994" s="75"/>
      <c r="SCJ994" s="81"/>
      <c r="SCK994" s="75"/>
      <c r="SCL994" s="81"/>
      <c r="SCM994" s="75"/>
      <c r="SCN994" s="81"/>
      <c r="SCO994" s="75"/>
      <c r="SCP994" s="81"/>
      <c r="SCQ994" s="75"/>
      <c r="SCR994" s="81"/>
      <c r="SCS994" s="75"/>
      <c r="SCT994" s="81"/>
      <c r="SCU994" s="75"/>
      <c r="SCV994" s="81"/>
      <c r="SCW994" s="75"/>
      <c r="SCX994" s="81"/>
      <c r="SCY994" s="75"/>
      <c r="SCZ994" s="81"/>
      <c r="SDA994" s="75"/>
      <c r="SDB994" s="81"/>
      <c r="SDC994" s="75"/>
      <c r="SDD994" s="81"/>
      <c r="SDE994" s="75"/>
      <c r="SDF994" s="81"/>
      <c r="SDG994" s="75"/>
      <c r="SDH994" s="81"/>
      <c r="SDI994" s="75"/>
      <c r="SDJ994" s="81"/>
      <c r="SDK994" s="75"/>
      <c r="SDL994" s="81"/>
      <c r="SDM994" s="75"/>
      <c r="SDN994" s="81"/>
      <c r="SDO994" s="75"/>
      <c r="SDP994" s="81"/>
      <c r="SDQ994" s="75"/>
      <c r="SDR994" s="81"/>
      <c r="SDS994" s="75"/>
      <c r="SDT994" s="81"/>
      <c r="SDU994" s="75"/>
      <c r="SDV994" s="81"/>
      <c r="SDW994" s="75"/>
      <c r="SDX994" s="81"/>
      <c r="SDY994" s="75"/>
      <c r="SDZ994" s="81"/>
      <c r="SEA994" s="75"/>
      <c r="SEB994" s="81"/>
      <c r="SEC994" s="75"/>
      <c r="SED994" s="81"/>
      <c r="SEE994" s="75"/>
      <c r="SEF994" s="81"/>
      <c r="SEG994" s="75"/>
      <c r="SEH994" s="81"/>
      <c r="SEI994" s="75"/>
      <c r="SEJ994" s="81"/>
      <c r="SEK994" s="75"/>
      <c r="SEL994" s="81"/>
      <c r="SEM994" s="75"/>
      <c r="SEN994" s="81"/>
      <c r="SEO994" s="75"/>
      <c r="SEP994" s="81"/>
      <c r="SEQ994" s="75"/>
      <c r="SER994" s="81"/>
      <c r="SES994" s="75"/>
      <c r="SET994" s="81"/>
      <c r="SEU994" s="75"/>
      <c r="SEV994" s="81"/>
      <c r="SEW994" s="75"/>
      <c r="SEX994" s="81"/>
      <c r="SEY994" s="75"/>
      <c r="SEZ994" s="81"/>
      <c r="SFA994" s="75"/>
      <c r="SFB994" s="81"/>
      <c r="SFC994" s="75"/>
      <c r="SFD994" s="81"/>
      <c r="SFE994" s="75"/>
      <c r="SFF994" s="81"/>
      <c r="SFG994" s="75"/>
      <c r="SFH994" s="81"/>
      <c r="SFI994" s="75"/>
      <c r="SFJ994" s="81"/>
      <c r="SFK994" s="75"/>
      <c r="SFL994" s="81"/>
      <c r="SFM994" s="75"/>
      <c r="SFN994" s="81"/>
      <c r="SFO994" s="75"/>
      <c r="SFP994" s="81"/>
      <c r="SFQ994" s="75"/>
      <c r="SFR994" s="81"/>
      <c r="SFS994" s="75"/>
      <c r="SFT994" s="81"/>
      <c r="SFU994" s="75"/>
      <c r="SFV994" s="81"/>
      <c r="SFW994" s="75"/>
      <c r="SFX994" s="81"/>
      <c r="SFY994" s="75"/>
      <c r="SFZ994" s="81"/>
      <c r="SGA994" s="75"/>
      <c r="SGB994" s="81"/>
      <c r="SGC994" s="75"/>
      <c r="SGD994" s="81"/>
      <c r="SGE994" s="75"/>
      <c r="SGF994" s="81"/>
      <c r="SGG994" s="75"/>
      <c r="SGH994" s="81"/>
      <c r="SGI994" s="75"/>
      <c r="SGJ994" s="81"/>
      <c r="SGK994" s="75"/>
      <c r="SGL994" s="81"/>
      <c r="SGM994" s="75"/>
      <c r="SGN994" s="81"/>
      <c r="SGO994" s="75"/>
      <c r="SGP994" s="81"/>
      <c r="SGQ994" s="75"/>
      <c r="SGR994" s="81"/>
      <c r="SGS994" s="75"/>
      <c r="SGT994" s="81"/>
      <c r="SGU994" s="75"/>
      <c r="SGV994" s="81"/>
      <c r="SGW994" s="75"/>
      <c r="SGX994" s="81"/>
      <c r="SGY994" s="75"/>
      <c r="SGZ994" s="81"/>
      <c r="SHA994" s="75"/>
      <c r="SHB994" s="81"/>
      <c r="SHC994" s="75"/>
      <c r="SHD994" s="81"/>
      <c r="SHE994" s="75"/>
      <c r="SHF994" s="81"/>
      <c r="SHG994" s="75"/>
      <c r="SHH994" s="81"/>
      <c r="SHI994" s="75"/>
      <c r="SHJ994" s="81"/>
      <c r="SHK994" s="75"/>
      <c r="SHL994" s="81"/>
      <c r="SHM994" s="75"/>
      <c r="SHN994" s="81"/>
      <c r="SHO994" s="75"/>
      <c r="SHP994" s="81"/>
      <c r="SHQ994" s="75"/>
      <c r="SHR994" s="81"/>
      <c r="SHS994" s="75"/>
      <c r="SHT994" s="81"/>
      <c r="SHU994" s="75"/>
      <c r="SHV994" s="81"/>
      <c r="SHW994" s="75"/>
      <c r="SHX994" s="81"/>
      <c r="SHY994" s="75"/>
      <c r="SHZ994" s="81"/>
      <c r="SIA994" s="75"/>
      <c r="SIB994" s="81"/>
      <c r="SIC994" s="75"/>
      <c r="SID994" s="81"/>
      <c r="SIE994" s="75"/>
      <c r="SIF994" s="81"/>
      <c r="SIG994" s="75"/>
      <c r="SIH994" s="81"/>
      <c r="SII994" s="75"/>
      <c r="SIJ994" s="81"/>
      <c r="SIK994" s="75"/>
      <c r="SIL994" s="81"/>
      <c r="SIM994" s="75"/>
      <c r="SIN994" s="81"/>
      <c r="SIO994" s="75"/>
      <c r="SIP994" s="81"/>
      <c r="SIQ994" s="75"/>
      <c r="SIR994" s="81"/>
      <c r="SIS994" s="75"/>
      <c r="SIT994" s="81"/>
      <c r="SIU994" s="75"/>
      <c r="SIV994" s="81"/>
      <c r="SIW994" s="75"/>
      <c r="SIX994" s="81"/>
      <c r="SIY994" s="75"/>
      <c r="SIZ994" s="81"/>
      <c r="SJA994" s="75"/>
      <c r="SJB994" s="81"/>
      <c r="SJC994" s="75"/>
      <c r="SJD994" s="81"/>
      <c r="SJE994" s="75"/>
      <c r="SJF994" s="81"/>
      <c r="SJG994" s="75"/>
      <c r="SJH994" s="81"/>
      <c r="SJI994" s="75"/>
      <c r="SJJ994" s="81"/>
      <c r="SJK994" s="75"/>
      <c r="SJL994" s="81"/>
      <c r="SJM994" s="75"/>
      <c r="SJN994" s="81"/>
      <c r="SJO994" s="75"/>
      <c r="SJP994" s="81"/>
      <c r="SJQ994" s="75"/>
      <c r="SJR994" s="81"/>
      <c r="SJS994" s="75"/>
      <c r="SJT994" s="81"/>
      <c r="SJU994" s="75"/>
      <c r="SJV994" s="81"/>
      <c r="SJW994" s="75"/>
      <c r="SJX994" s="81"/>
      <c r="SJY994" s="75"/>
      <c r="SJZ994" s="81"/>
      <c r="SKA994" s="75"/>
      <c r="SKB994" s="81"/>
      <c r="SKC994" s="75"/>
      <c r="SKD994" s="81"/>
      <c r="SKE994" s="75"/>
      <c r="SKF994" s="81"/>
      <c r="SKG994" s="75"/>
      <c r="SKH994" s="81"/>
      <c r="SKI994" s="75"/>
      <c r="SKJ994" s="81"/>
      <c r="SKK994" s="75"/>
      <c r="SKL994" s="81"/>
      <c r="SKM994" s="75"/>
      <c r="SKN994" s="81"/>
      <c r="SKO994" s="75"/>
      <c r="SKP994" s="81"/>
      <c r="SKQ994" s="75"/>
      <c r="SKR994" s="81"/>
      <c r="SKS994" s="75"/>
      <c r="SKT994" s="81"/>
      <c r="SKU994" s="75"/>
      <c r="SKV994" s="81"/>
      <c r="SKW994" s="75"/>
      <c r="SKX994" s="81"/>
      <c r="SKY994" s="75"/>
      <c r="SKZ994" s="81"/>
      <c r="SLA994" s="75"/>
      <c r="SLB994" s="81"/>
      <c r="SLC994" s="75"/>
      <c r="SLD994" s="81"/>
      <c r="SLE994" s="75"/>
      <c r="SLF994" s="81"/>
      <c r="SLG994" s="75"/>
      <c r="SLH994" s="81"/>
      <c r="SLI994" s="75"/>
      <c r="SLJ994" s="81"/>
      <c r="SLK994" s="75"/>
      <c r="SLL994" s="81"/>
      <c r="SLM994" s="75"/>
      <c r="SLN994" s="81"/>
      <c r="SLO994" s="75"/>
      <c r="SLP994" s="81"/>
      <c r="SLQ994" s="75"/>
      <c r="SLR994" s="81"/>
      <c r="SLS994" s="75"/>
      <c r="SLT994" s="81"/>
      <c r="SLU994" s="75"/>
      <c r="SLV994" s="81"/>
      <c r="SLW994" s="75"/>
      <c r="SLX994" s="81"/>
      <c r="SLY994" s="75"/>
      <c r="SLZ994" s="81"/>
      <c r="SMA994" s="75"/>
      <c r="SMB994" s="81"/>
      <c r="SMC994" s="75"/>
      <c r="SMD994" s="81"/>
      <c r="SME994" s="75"/>
      <c r="SMF994" s="81"/>
      <c r="SMG994" s="75"/>
      <c r="SMH994" s="81"/>
      <c r="SMI994" s="75"/>
      <c r="SMJ994" s="81"/>
      <c r="SMK994" s="75"/>
      <c r="SML994" s="81"/>
      <c r="SMM994" s="75"/>
      <c r="SMN994" s="81"/>
      <c r="SMO994" s="75"/>
      <c r="SMP994" s="81"/>
      <c r="SMQ994" s="75"/>
      <c r="SMR994" s="81"/>
      <c r="SMS994" s="75"/>
      <c r="SMT994" s="81"/>
      <c r="SMU994" s="75"/>
      <c r="SMV994" s="81"/>
      <c r="SMW994" s="75"/>
      <c r="SMX994" s="81"/>
      <c r="SMY994" s="75"/>
      <c r="SMZ994" s="81"/>
      <c r="SNA994" s="75"/>
      <c r="SNB994" s="81"/>
      <c r="SNC994" s="75"/>
      <c r="SND994" s="81"/>
      <c r="SNE994" s="75"/>
      <c r="SNF994" s="81"/>
      <c r="SNG994" s="75"/>
      <c r="SNH994" s="81"/>
      <c r="SNI994" s="75"/>
      <c r="SNJ994" s="81"/>
      <c r="SNK994" s="75"/>
      <c r="SNL994" s="81"/>
      <c r="SNM994" s="75"/>
      <c r="SNN994" s="81"/>
      <c r="SNO994" s="75"/>
      <c r="SNP994" s="81"/>
      <c r="SNQ994" s="75"/>
      <c r="SNR994" s="81"/>
      <c r="SNS994" s="75"/>
      <c r="SNT994" s="81"/>
      <c r="SNU994" s="75"/>
      <c r="SNV994" s="81"/>
      <c r="SNW994" s="75"/>
      <c r="SNX994" s="81"/>
      <c r="SNY994" s="75"/>
      <c r="SNZ994" s="81"/>
      <c r="SOA994" s="75"/>
      <c r="SOB994" s="81"/>
      <c r="SOC994" s="75"/>
      <c r="SOD994" s="81"/>
      <c r="SOE994" s="75"/>
      <c r="SOF994" s="81"/>
      <c r="SOG994" s="75"/>
      <c r="SOH994" s="81"/>
      <c r="SOI994" s="75"/>
      <c r="SOJ994" s="81"/>
      <c r="SOK994" s="75"/>
      <c r="SOL994" s="81"/>
      <c r="SOM994" s="75"/>
      <c r="SON994" s="81"/>
      <c r="SOO994" s="75"/>
      <c r="SOP994" s="81"/>
      <c r="SOQ994" s="75"/>
      <c r="SOR994" s="81"/>
      <c r="SOS994" s="75"/>
      <c r="SOT994" s="81"/>
      <c r="SOU994" s="75"/>
      <c r="SOV994" s="81"/>
      <c r="SOW994" s="75"/>
      <c r="SOX994" s="81"/>
      <c r="SOY994" s="75"/>
      <c r="SOZ994" s="81"/>
      <c r="SPA994" s="75"/>
      <c r="SPB994" s="81"/>
      <c r="SPC994" s="75"/>
      <c r="SPD994" s="81"/>
      <c r="SPE994" s="75"/>
      <c r="SPF994" s="81"/>
      <c r="SPG994" s="75"/>
      <c r="SPH994" s="81"/>
      <c r="SPI994" s="75"/>
      <c r="SPJ994" s="81"/>
      <c r="SPK994" s="75"/>
      <c r="SPL994" s="81"/>
      <c r="SPM994" s="75"/>
      <c r="SPN994" s="81"/>
      <c r="SPO994" s="75"/>
      <c r="SPP994" s="81"/>
      <c r="SPQ994" s="75"/>
      <c r="SPR994" s="81"/>
      <c r="SPS994" s="75"/>
      <c r="SPT994" s="81"/>
      <c r="SPU994" s="75"/>
      <c r="SPV994" s="81"/>
      <c r="SPW994" s="75"/>
      <c r="SPX994" s="81"/>
      <c r="SPY994" s="75"/>
      <c r="SPZ994" s="81"/>
      <c r="SQA994" s="75"/>
      <c r="SQB994" s="81"/>
      <c r="SQC994" s="75"/>
      <c r="SQD994" s="81"/>
      <c r="SQE994" s="75"/>
      <c r="SQF994" s="81"/>
      <c r="SQG994" s="75"/>
      <c r="SQH994" s="81"/>
      <c r="SQI994" s="75"/>
      <c r="SQJ994" s="81"/>
      <c r="SQK994" s="75"/>
      <c r="SQL994" s="81"/>
      <c r="SQM994" s="75"/>
      <c r="SQN994" s="81"/>
      <c r="SQO994" s="75"/>
      <c r="SQP994" s="81"/>
      <c r="SQQ994" s="75"/>
      <c r="SQR994" s="81"/>
      <c r="SQS994" s="75"/>
      <c r="SQT994" s="81"/>
      <c r="SQU994" s="75"/>
      <c r="SQV994" s="81"/>
      <c r="SQW994" s="75"/>
      <c r="SQX994" s="81"/>
      <c r="SQY994" s="75"/>
      <c r="SQZ994" s="81"/>
      <c r="SRA994" s="75"/>
      <c r="SRB994" s="81"/>
      <c r="SRC994" s="75"/>
      <c r="SRD994" s="81"/>
      <c r="SRE994" s="75"/>
      <c r="SRF994" s="81"/>
      <c r="SRG994" s="75"/>
      <c r="SRH994" s="81"/>
      <c r="SRI994" s="75"/>
      <c r="SRJ994" s="81"/>
      <c r="SRK994" s="75"/>
      <c r="SRL994" s="81"/>
      <c r="SRM994" s="75"/>
      <c r="SRN994" s="81"/>
      <c r="SRO994" s="75"/>
      <c r="SRP994" s="81"/>
      <c r="SRQ994" s="75"/>
      <c r="SRR994" s="81"/>
      <c r="SRS994" s="75"/>
      <c r="SRT994" s="81"/>
      <c r="SRU994" s="75"/>
      <c r="SRV994" s="81"/>
      <c r="SRW994" s="75"/>
      <c r="SRX994" s="81"/>
      <c r="SRY994" s="75"/>
      <c r="SRZ994" s="81"/>
      <c r="SSA994" s="75"/>
      <c r="SSB994" s="81"/>
      <c r="SSC994" s="75"/>
      <c r="SSD994" s="81"/>
      <c r="SSE994" s="75"/>
      <c r="SSF994" s="81"/>
      <c r="SSG994" s="75"/>
      <c r="SSH994" s="81"/>
      <c r="SSI994" s="75"/>
      <c r="SSJ994" s="81"/>
      <c r="SSK994" s="75"/>
      <c r="SSL994" s="81"/>
      <c r="SSM994" s="75"/>
      <c r="SSN994" s="81"/>
      <c r="SSO994" s="75"/>
      <c r="SSP994" s="81"/>
      <c r="SSQ994" s="75"/>
      <c r="SSR994" s="81"/>
      <c r="SSS994" s="75"/>
      <c r="SST994" s="81"/>
      <c r="SSU994" s="75"/>
      <c r="SSV994" s="81"/>
      <c r="SSW994" s="75"/>
      <c r="SSX994" s="81"/>
      <c r="SSY994" s="75"/>
      <c r="SSZ994" s="81"/>
      <c r="STA994" s="75"/>
      <c r="STB994" s="81"/>
      <c r="STC994" s="75"/>
      <c r="STD994" s="81"/>
      <c r="STE994" s="75"/>
      <c r="STF994" s="81"/>
      <c r="STG994" s="75"/>
      <c r="STH994" s="81"/>
      <c r="STI994" s="75"/>
      <c r="STJ994" s="81"/>
      <c r="STK994" s="75"/>
      <c r="STL994" s="81"/>
      <c r="STM994" s="75"/>
      <c r="STN994" s="81"/>
      <c r="STO994" s="75"/>
      <c r="STP994" s="81"/>
      <c r="STQ994" s="75"/>
      <c r="STR994" s="81"/>
      <c r="STS994" s="75"/>
      <c r="STT994" s="81"/>
      <c r="STU994" s="75"/>
      <c r="STV994" s="81"/>
      <c r="STW994" s="75"/>
      <c r="STX994" s="81"/>
      <c r="STY994" s="75"/>
      <c r="STZ994" s="81"/>
      <c r="SUA994" s="75"/>
      <c r="SUB994" s="81"/>
      <c r="SUC994" s="75"/>
      <c r="SUD994" s="81"/>
      <c r="SUE994" s="75"/>
      <c r="SUF994" s="81"/>
      <c r="SUG994" s="75"/>
      <c r="SUH994" s="81"/>
      <c r="SUI994" s="75"/>
      <c r="SUJ994" s="81"/>
      <c r="SUK994" s="75"/>
      <c r="SUL994" s="81"/>
      <c r="SUM994" s="75"/>
      <c r="SUN994" s="81"/>
      <c r="SUO994" s="75"/>
      <c r="SUP994" s="81"/>
      <c r="SUQ994" s="75"/>
      <c r="SUR994" s="81"/>
      <c r="SUS994" s="75"/>
      <c r="SUT994" s="81"/>
      <c r="SUU994" s="75"/>
      <c r="SUV994" s="81"/>
      <c r="SUW994" s="75"/>
      <c r="SUX994" s="81"/>
      <c r="SUY994" s="75"/>
      <c r="SUZ994" s="81"/>
      <c r="SVA994" s="75"/>
      <c r="SVB994" s="81"/>
      <c r="SVC994" s="75"/>
      <c r="SVD994" s="81"/>
      <c r="SVE994" s="75"/>
      <c r="SVF994" s="81"/>
      <c r="SVG994" s="75"/>
      <c r="SVH994" s="81"/>
      <c r="SVI994" s="75"/>
      <c r="SVJ994" s="81"/>
      <c r="SVK994" s="75"/>
      <c r="SVL994" s="81"/>
      <c r="SVM994" s="75"/>
      <c r="SVN994" s="81"/>
      <c r="SVO994" s="75"/>
      <c r="SVP994" s="81"/>
      <c r="SVQ994" s="75"/>
      <c r="SVR994" s="81"/>
      <c r="SVS994" s="75"/>
      <c r="SVT994" s="81"/>
      <c r="SVU994" s="75"/>
      <c r="SVV994" s="81"/>
      <c r="SVW994" s="75"/>
      <c r="SVX994" s="81"/>
      <c r="SVY994" s="75"/>
      <c r="SVZ994" s="81"/>
      <c r="SWA994" s="75"/>
      <c r="SWB994" s="81"/>
      <c r="SWC994" s="75"/>
      <c r="SWD994" s="81"/>
      <c r="SWE994" s="75"/>
      <c r="SWF994" s="81"/>
      <c r="SWG994" s="75"/>
      <c r="SWH994" s="81"/>
      <c r="SWI994" s="75"/>
      <c r="SWJ994" s="81"/>
      <c r="SWK994" s="75"/>
      <c r="SWL994" s="81"/>
      <c r="SWM994" s="75"/>
      <c r="SWN994" s="81"/>
      <c r="SWO994" s="75"/>
      <c r="SWP994" s="81"/>
      <c r="SWQ994" s="75"/>
      <c r="SWR994" s="81"/>
      <c r="SWS994" s="75"/>
      <c r="SWT994" s="81"/>
      <c r="SWU994" s="75"/>
      <c r="SWV994" s="81"/>
      <c r="SWW994" s="75"/>
      <c r="SWX994" s="81"/>
      <c r="SWY994" s="75"/>
      <c r="SWZ994" s="81"/>
      <c r="SXA994" s="75"/>
      <c r="SXB994" s="81"/>
      <c r="SXC994" s="75"/>
      <c r="SXD994" s="81"/>
      <c r="SXE994" s="75"/>
      <c r="SXF994" s="81"/>
      <c r="SXG994" s="75"/>
      <c r="SXH994" s="81"/>
      <c r="SXI994" s="75"/>
      <c r="SXJ994" s="81"/>
      <c r="SXK994" s="75"/>
      <c r="SXL994" s="81"/>
      <c r="SXM994" s="75"/>
      <c r="SXN994" s="81"/>
      <c r="SXO994" s="75"/>
      <c r="SXP994" s="81"/>
      <c r="SXQ994" s="75"/>
      <c r="SXR994" s="81"/>
      <c r="SXS994" s="75"/>
      <c r="SXT994" s="81"/>
      <c r="SXU994" s="75"/>
      <c r="SXV994" s="81"/>
      <c r="SXW994" s="75"/>
      <c r="SXX994" s="81"/>
      <c r="SXY994" s="75"/>
      <c r="SXZ994" s="81"/>
      <c r="SYA994" s="75"/>
      <c r="SYB994" s="81"/>
      <c r="SYC994" s="75"/>
      <c r="SYD994" s="81"/>
      <c r="SYE994" s="75"/>
      <c r="SYF994" s="81"/>
      <c r="SYG994" s="75"/>
      <c r="SYH994" s="81"/>
      <c r="SYI994" s="75"/>
      <c r="SYJ994" s="81"/>
      <c r="SYK994" s="75"/>
      <c r="SYL994" s="81"/>
      <c r="SYM994" s="75"/>
      <c r="SYN994" s="81"/>
      <c r="SYO994" s="75"/>
      <c r="SYP994" s="81"/>
      <c r="SYQ994" s="75"/>
      <c r="SYR994" s="81"/>
      <c r="SYS994" s="75"/>
      <c r="SYT994" s="81"/>
      <c r="SYU994" s="75"/>
      <c r="SYV994" s="81"/>
      <c r="SYW994" s="75"/>
      <c r="SYX994" s="81"/>
      <c r="SYY994" s="75"/>
      <c r="SYZ994" s="81"/>
      <c r="SZA994" s="75"/>
      <c r="SZB994" s="81"/>
      <c r="SZC994" s="75"/>
      <c r="SZD994" s="81"/>
      <c r="SZE994" s="75"/>
      <c r="SZF994" s="81"/>
      <c r="SZG994" s="75"/>
      <c r="SZH994" s="81"/>
      <c r="SZI994" s="75"/>
      <c r="SZJ994" s="81"/>
      <c r="SZK994" s="75"/>
      <c r="SZL994" s="81"/>
      <c r="SZM994" s="75"/>
      <c r="SZN994" s="81"/>
      <c r="SZO994" s="75"/>
      <c r="SZP994" s="81"/>
      <c r="SZQ994" s="75"/>
      <c r="SZR994" s="81"/>
      <c r="SZS994" s="75"/>
      <c r="SZT994" s="81"/>
      <c r="SZU994" s="75"/>
      <c r="SZV994" s="81"/>
      <c r="SZW994" s="75"/>
      <c r="SZX994" s="81"/>
      <c r="SZY994" s="75"/>
      <c r="SZZ994" s="81"/>
      <c r="TAA994" s="75"/>
      <c r="TAB994" s="81"/>
      <c r="TAC994" s="75"/>
      <c r="TAD994" s="81"/>
      <c r="TAE994" s="75"/>
      <c r="TAF994" s="81"/>
      <c r="TAG994" s="75"/>
      <c r="TAH994" s="81"/>
      <c r="TAI994" s="75"/>
      <c r="TAJ994" s="81"/>
      <c r="TAK994" s="75"/>
      <c r="TAL994" s="81"/>
      <c r="TAM994" s="75"/>
      <c r="TAN994" s="81"/>
      <c r="TAO994" s="75"/>
      <c r="TAP994" s="81"/>
      <c r="TAQ994" s="75"/>
      <c r="TAR994" s="81"/>
      <c r="TAS994" s="75"/>
      <c r="TAT994" s="81"/>
      <c r="TAU994" s="75"/>
      <c r="TAV994" s="81"/>
      <c r="TAW994" s="75"/>
      <c r="TAX994" s="81"/>
      <c r="TAY994" s="75"/>
      <c r="TAZ994" s="81"/>
      <c r="TBA994" s="75"/>
      <c r="TBB994" s="81"/>
      <c r="TBC994" s="75"/>
      <c r="TBD994" s="81"/>
      <c r="TBE994" s="75"/>
      <c r="TBF994" s="81"/>
      <c r="TBG994" s="75"/>
      <c r="TBH994" s="81"/>
      <c r="TBI994" s="75"/>
      <c r="TBJ994" s="81"/>
      <c r="TBK994" s="75"/>
      <c r="TBL994" s="81"/>
      <c r="TBM994" s="75"/>
      <c r="TBN994" s="81"/>
      <c r="TBO994" s="75"/>
      <c r="TBP994" s="81"/>
      <c r="TBQ994" s="75"/>
      <c r="TBR994" s="81"/>
      <c r="TBS994" s="75"/>
      <c r="TBT994" s="81"/>
      <c r="TBU994" s="75"/>
      <c r="TBV994" s="81"/>
      <c r="TBW994" s="75"/>
      <c r="TBX994" s="81"/>
      <c r="TBY994" s="75"/>
      <c r="TBZ994" s="81"/>
      <c r="TCA994" s="75"/>
      <c r="TCB994" s="81"/>
      <c r="TCC994" s="75"/>
      <c r="TCD994" s="81"/>
      <c r="TCE994" s="75"/>
      <c r="TCF994" s="81"/>
      <c r="TCG994" s="75"/>
      <c r="TCH994" s="81"/>
      <c r="TCI994" s="75"/>
      <c r="TCJ994" s="81"/>
      <c r="TCK994" s="75"/>
      <c r="TCL994" s="81"/>
      <c r="TCM994" s="75"/>
      <c r="TCN994" s="81"/>
      <c r="TCO994" s="75"/>
      <c r="TCP994" s="81"/>
      <c r="TCQ994" s="75"/>
      <c r="TCR994" s="81"/>
      <c r="TCS994" s="75"/>
      <c r="TCT994" s="81"/>
      <c r="TCU994" s="75"/>
      <c r="TCV994" s="81"/>
      <c r="TCW994" s="75"/>
      <c r="TCX994" s="81"/>
      <c r="TCY994" s="75"/>
      <c r="TCZ994" s="81"/>
      <c r="TDA994" s="75"/>
      <c r="TDB994" s="81"/>
      <c r="TDC994" s="75"/>
      <c r="TDD994" s="81"/>
      <c r="TDE994" s="75"/>
      <c r="TDF994" s="81"/>
      <c r="TDG994" s="75"/>
      <c r="TDH994" s="81"/>
      <c r="TDI994" s="75"/>
      <c r="TDJ994" s="81"/>
      <c r="TDK994" s="75"/>
      <c r="TDL994" s="81"/>
      <c r="TDM994" s="75"/>
      <c r="TDN994" s="81"/>
      <c r="TDO994" s="75"/>
      <c r="TDP994" s="81"/>
      <c r="TDQ994" s="75"/>
      <c r="TDR994" s="81"/>
      <c r="TDS994" s="75"/>
      <c r="TDT994" s="81"/>
      <c r="TDU994" s="75"/>
      <c r="TDV994" s="81"/>
      <c r="TDW994" s="75"/>
      <c r="TDX994" s="81"/>
      <c r="TDY994" s="75"/>
      <c r="TDZ994" s="81"/>
      <c r="TEA994" s="75"/>
      <c r="TEB994" s="81"/>
      <c r="TEC994" s="75"/>
      <c r="TED994" s="81"/>
      <c r="TEE994" s="75"/>
      <c r="TEF994" s="81"/>
      <c r="TEG994" s="75"/>
      <c r="TEH994" s="81"/>
      <c r="TEI994" s="75"/>
      <c r="TEJ994" s="81"/>
      <c r="TEK994" s="75"/>
      <c r="TEL994" s="81"/>
      <c r="TEM994" s="75"/>
      <c r="TEN994" s="81"/>
      <c r="TEO994" s="75"/>
      <c r="TEP994" s="81"/>
      <c r="TEQ994" s="75"/>
      <c r="TER994" s="81"/>
      <c r="TES994" s="75"/>
      <c r="TET994" s="81"/>
      <c r="TEU994" s="75"/>
      <c r="TEV994" s="81"/>
      <c r="TEW994" s="75"/>
      <c r="TEX994" s="81"/>
      <c r="TEY994" s="75"/>
      <c r="TEZ994" s="81"/>
      <c r="TFA994" s="75"/>
      <c r="TFB994" s="81"/>
      <c r="TFC994" s="75"/>
      <c r="TFD994" s="81"/>
      <c r="TFE994" s="75"/>
      <c r="TFF994" s="81"/>
      <c r="TFG994" s="75"/>
      <c r="TFH994" s="81"/>
      <c r="TFI994" s="75"/>
      <c r="TFJ994" s="81"/>
      <c r="TFK994" s="75"/>
      <c r="TFL994" s="81"/>
      <c r="TFM994" s="75"/>
      <c r="TFN994" s="81"/>
      <c r="TFO994" s="75"/>
      <c r="TFP994" s="81"/>
      <c r="TFQ994" s="75"/>
      <c r="TFR994" s="81"/>
      <c r="TFS994" s="75"/>
      <c r="TFT994" s="81"/>
      <c r="TFU994" s="75"/>
      <c r="TFV994" s="81"/>
      <c r="TFW994" s="75"/>
      <c r="TFX994" s="81"/>
      <c r="TFY994" s="75"/>
      <c r="TFZ994" s="81"/>
      <c r="TGA994" s="75"/>
      <c r="TGB994" s="81"/>
      <c r="TGC994" s="75"/>
      <c r="TGD994" s="81"/>
      <c r="TGE994" s="75"/>
      <c r="TGF994" s="81"/>
      <c r="TGG994" s="75"/>
      <c r="TGH994" s="81"/>
      <c r="TGI994" s="75"/>
      <c r="TGJ994" s="81"/>
      <c r="TGK994" s="75"/>
      <c r="TGL994" s="81"/>
      <c r="TGM994" s="75"/>
      <c r="TGN994" s="81"/>
      <c r="TGO994" s="75"/>
      <c r="TGP994" s="81"/>
      <c r="TGQ994" s="75"/>
      <c r="TGR994" s="81"/>
      <c r="TGS994" s="75"/>
      <c r="TGT994" s="81"/>
      <c r="TGU994" s="75"/>
      <c r="TGV994" s="81"/>
      <c r="TGW994" s="75"/>
      <c r="TGX994" s="81"/>
      <c r="TGY994" s="75"/>
      <c r="TGZ994" s="81"/>
      <c r="THA994" s="75"/>
      <c r="THB994" s="81"/>
      <c r="THC994" s="75"/>
      <c r="THD994" s="81"/>
      <c r="THE994" s="75"/>
      <c r="THF994" s="81"/>
      <c r="THG994" s="75"/>
      <c r="THH994" s="81"/>
      <c r="THI994" s="75"/>
      <c r="THJ994" s="81"/>
      <c r="THK994" s="75"/>
      <c r="THL994" s="81"/>
      <c r="THM994" s="75"/>
      <c r="THN994" s="81"/>
      <c r="THO994" s="75"/>
      <c r="THP994" s="81"/>
      <c r="THQ994" s="75"/>
      <c r="THR994" s="81"/>
      <c r="THS994" s="75"/>
      <c r="THT994" s="81"/>
      <c r="THU994" s="75"/>
      <c r="THV994" s="81"/>
      <c r="THW994" s="75"/>
      <c r="THX994" s="81"/>
      <c r="THY994" s="75"/>
      <c r="THZ994" s="81"/>
      <c r="TIA994" s="75"/>
      <c r="TIB994" s="81"/>
      <c r="TIC994" s="75"/>
      <c r="TID994" s="81"/>
      <c r="TIE994" s="75"/>
      <c r="TIF994" s="81"/>
      <c r="TIG994" s="75"/>
      <c r="TIH994" s="81"/>
      <c r="TII994" s="75"/>
      <c r="TIJ994" s="81"/>
      <c r="TIK994" s="75"/>
      <c r="TIL994" s="81"/>
      <c r="TIM994" s="75"/>
      <c r="TIN994" s="81"/>
      <c r="TIO994" s="75"/>
      <c r="TIP994" s="81"/>
      <c r="TIQ994" s="75"/>
      <c r="TIR994" s="81"/>
      <c r="TIS994" s="75"/>
      <c r="TIT994" s="81"/>
      <c r="TIU994" s="75"/>
      <c r="TIV994" s="81"/>
      <c r="TIW994" s="75"/>
      <c r="TIX994" s="81"/>
      <c r="TIY994" s="75"/>
      <c r="TIZ994" s="81"/>
      <c r="TJA994" s="75"/>
      <c r="TJB994" s="81"/>
      <c r="TJC994" s="75"/>
      <c r="TJD994" s="81"/>
      <c r="TJE994" s="75"/>
      <c r="TJF994" s="81"/>
      <c r="TJG994" s="75"/>
      <c r="TJH994" s="81"/>
      <c r="TJI994" s="75"/>
      <c r="TJJ994" s="81"/>
      <c r="TJK994" s="75"/>
      <c r="TJL994" s="81"/>
      <c r="TJM994" s="75"/>
      <c r="TJN994" s="81"/>
      <c r="TJO994" s="75"/>
      <c r="TJP994" s="81"/>
      <c r="TJQ994" s="75"/>
      <c r="TJR994" s="81"/>
      <c r="TJS994" s="75"/>
      <c r="TJT994" s="81"/>
      <c r="TJU994" s="75"/>
      <c r="TJV994" s="81"/>
      <c r="TJW994" s="75"/>
      <c r="TJX994" s="81"/>
      <c r="TJY994" s="75"/>
      <c r="TJZ994" s="81"/>
      <c r="TKA994" s="75"/>
      <c r="TKB994" s="81"/>
      <c r="TKC994" s="75"/>
      <c r="TKD994" s="81"/>
      <c r="TKE994" s="75"/>
      <c r="TKF994" s="81"/>
      <c r="TKG994" s="75"/>
      <c r="TKH994" s="81"/>
      <c r="TKI994" s="75"/>
      <c r="TKJ994" s="81"/>
      <c r="TKK994" s="75"/>
      <c r="TKL994" s="81"/>
      <c r="TKM994" s="75"/>
      <c r="TKN994" s="81"/>
      <c r="TKO994" s="75"/>
      <c r="TKP994" s="81"/>
      <c r="TKQ994" s="75"/>
      <c r="TKR994" s="81"/>
      <c r="TKS994" s="75"/>
      <c r="TKT994" s="81"/>
      <c r="TKU994" s="75"/>
      <c r="TKV994" s="81"/>
      <c r="TKW994" s="75"/>
      <c r="TKX994" s="81"/>
      <c r="TKY994" s="75"/>
      <c r="TKZ994" s="81"/>
      <c r="TLA994" s="75"/>
      <c r="TLB994" s="81"/>
      <c r="TLC994" s="75"/>
      <c r="TLD994" s="81"/>
      <c r="TLE994" s="75"/>
      <c r="TLF994" s="81"/>
      <c r="TLG994" s="75"/>
      <c r="TLH994" s="81"/>
      <c r="TLI994" s="75"/>
      <c r="TLJ994" s="81"/>
      <c r="TLK994" s="75"/>
      <c r="TLL994" s="81"/>
      <c r="TLM994" s="75"/>
      <c r="TLN994" s="81"/>
      <c r="TLO994" s="75"/>
      <c r="TLP994" s="81"/>
      <c r="TLQ994" s="75"/>
      <c r="TLR994" s="81"/>
      <c r="TLS994" s="75"/>
      <c r="TLT994" s="81"/>
      <c r="TLU994" s="75"/>
      <c r="TLV994" s="81"/>
      <c r="TLW994" s="75"/>
      <c r="TLX994" s="81"/>
      <c r="TLY994" s="75"/>
      <c r="TLZ994" s="81"/>
      <c r="TMA994" s="75"/>
      <c r="TMB994" s="81"/>
      <c r="TMC994" s="75"/>
      <c r="TMD994" s="81"/>
      <c r="TME994" s="75"/>
      <c r="TMF994" s="81"/>
      <c r="TMG994" s="75"/>
      <c r="TMH994" s="81"/>
      <c r="TMI994" s="75"/>
      <c r="TMJ994" s="81"/>
      <c r="TMK994" s="75"/>
      <c r="TML994" s="81"/>
      <c r="TMM994" s="75"/>
      <c r="TMN994" s="81"/>
      <c r="TMO994" s="75"/>
      <c r="TMP994" s="81"/>
      <c r="TMQ994" s="75"/>
      <c r="TMR994" s="81"/>
      <c r="TMS994" s="75"/>
      <c r="TMT994" s="81"/>
      <c r="TMU994" s="75"/>
      <c r="TMV994" s="81"/>
      <c r="TMW994" s="75"/>
      <c r="TMX994" s="81"/>
      <c r="TMY994" s="75"/>
      <c r="TMZ994" s="81"/>
      <c r="TNA994" s="75"/>
      <c r="TNB994" s="81"/>
      <c r="TNC994" s="75"/>
      <c r="TND994" s="81"/>
      <c r="TNE994" s="75"/>
      <c r="TNF994" s="81"/>
      <c r="TNG994" s="75"/>
      <c r="TNH994" s="81"/>
      <c r="TNI994" s="75"/>
      <c r="TNJ994" s="81"/>
      <c r="TNK994" s="75"/>
      <c r="TNL994" s="81"/>
      <c r="TNM994" s="75"/>
      <c r="TNN994" s="81"/>
      <c r="TNO994" s="75"/>
      <c r="TNP994" s="81"/>
      <c r="TNQ994" s="75"/>
      <c r="TNR994" s="81"/>
      <c r="TNS994" s="75"/>
      <c r="TNT994" s="81"/>
      <c r="TNU994" s="75"/>
      <c r="TNV994" s="81"/>
      <c r="TNW994" s="75"/>
      <c r="TNX994" s="81"/>
      <c r="TNY994" s="75"/>
      <c r="TNZ994" s="81"/>
      <c r="TOA994" s="75"/>
      <c r="TOB994" s="81"/>
      <c r="TOC994" s="75"/>
      <c r="TOD994" s="81"/>
      <c r="TOE994" s="75"/>
      <c r="TOF994" s="81"/>
      <c r="TOG994" s="75"/>
      <c r="TOH994" s="81"/>
      <c r="TOI994" s="75"/>
      <c r="TOJ994" s="81"/>
      <c r="TOK994" s="75"/>
      <c r="TOL994" s="81"/>
      <c r="TOM994" s="75"/>
      <c r="TON994" s="81"/>
      <c r="TOO994" s="75"/>
      <c r="TOP994" s="81"/>
      <c r="TOQ994" s="75"/>
      <c r="TOR994" s="81"/>
      <c r="TOS994" s="75"/>
      <c r="TOT994" s="81"/>
      <c r="TOU994" s="75"/>
      <c r="TOV994" s="81"/>
      <c r="TOW994" s="75"/>
      <c r="TOX994" s="81"/>
      <c r="TOY994" s="75"/>
      <c r="TOZ994" s="81"/>
      <c r="TPA994" s="75"/>
      <c r="TPB994" s="81"/>
      <c r="TPC994" s="75"/>
      <c r="TPD994" s="81"/>
      <c r="TPE994" s="75"/>
      <c r="TPF994" s="81"/>
      <c r="TPG994" s="75"/>
      <c r="TPH994" s="81"/>
      <c r="TPI994" s="75"/>
      <c r="TPJ994" s="81"/>
      <c r="TPK994" s="75"/>
      <c r="TPL994" s="81"/>
      <c r="TPM994" s="75"/>
      <c r="TPN994" s="81"/>
      <c r="TPO994" s="75"/>
      <c r="TPP994" s="81"/>
      <c r="TPQ994" s="75"/>
      <c r="TPR994" s="81"/>
      <c r="TPS994" s="75"/>
      <c r="TPT994" s="81"/>
      <c r="TPU994" s="75"/>
      <c r="TPV994" s="81"/>
      <c r="TPW994" s="75"/>
      <c r="TPX994" s="81"/>
      <c r="TPY994" s="75"/>
      <c r="TPZ994" s="81"/>
      <c r="TQA994" s="75"/>
      <c r="TQB994" s="81"/>
      <c r="TQC994" s="75"/>
      <c r="TQD994" s="81"/>
      <c r="TQE994" s="75"/>
      <c r="TQF994" s="81"/>
      <c r="TQG994" s="75"/>
      <c r="TQH994" s="81"/>
      <c r="TQI994" s="75"/>
      <c r="TQJ994" s="81"/>
      <c r="TQK994" s="75"/>
      <c r="TQL994" s="81"/>
      <c r="TQM994" s="75"/>
      <c r="TQN994" s="81"/>
      <c r="TQO994" s="75"/>
      <c r="TQP994" s="81"/>
      <c r="TQQ994" s="75"/>
      <c r="TQR994" s="81"/>
      <c r="TQS994" s="75"/>
      <c r="TQT994" s="81"/>
      <c r="TQU994" s="75"/>
      <c r="TQV994" s="81"/>
      <c r="TQW994" s="75"/>
      <c r="TQX994" s="81"/>
      <c r="TQY994" s="75"/>
      <c r="TQZ994" s="81"/>
      <c r="TRA994" s="75"/>
      <c r="TRB994" s="81"/>
      <c r="TRC994" s="75"/>
      <c r="TRD994" s="81"/>
      <c r="TRE994" s="75"/>
      <c r="TRF994" s="81"/>
      <c r="TRG994" s="75"/>
      <c r="TRH994" s="81"/>
      <c r="TRI994" s="75"/>
      <c r="TRJ994" s="81"/>
      <c r="TRK994" s="75"/>
      <c r="TRL994" s="81"/>
      <c r="TRM994" s="75"/>
      <c r="TRN994" s="81"/>
      <c r="TRO994" s="75"/>
      <c r="TRP994" s="81"/>
      <c r="TRQ994" s="75"/>
      <c r="TRR994" s="81"/>
      <c r="TRS994" s="75"/>
      <c r="TRT994" s="81"/>
      <c r="TRU994" s="75"/>
      <c r="TRV994" s="81"/>
      <c r="TRW994" s="75"/>
      <c r="TRX994" s="81"/>
      <c r="TRY994" s="75"/>
      <c r="TRZ994" s="81"/>
      <c r="TSA994" s="75"/>
      <c r="TSB994" s="81"/>
      <c r="TSC994" s="75"/>
      <c r="TSD994" s="81"/>
      <c r="TSE994" s="75"/>
      <c r="TSF994" s="81"/>
      <c r="TSG994" s="75"/>
      <c r="TSH994" s="81"/>
      <c r="TSI994" s="75"/>
      <c r="TSJ994" s="81"/>
      <c r="TSK994" s="75"/>
      <c r="TSL994" s="81"/>
      <c r="TSM994" s="75"/>
      <c r="TSN994" s="81"/>
      <c r="TSO994" s="75"/>
      <c r="TSP994" s="81"/>
      <c r="TSQ994" s="75"/>
      <c r="TSR994" s="81"/>
      <c r="TSS994" s="75"/>
      <c r="TST994" s="81"/>
      <c r="TSU994" s="75"/>
      <c r="TSV994" s="81"/>
      <c r="TSW994" s="75"/>
      <c r="TSX994" s="81"/>
      <c r="TSY994" s="75"/>
      <c r="TSZ994" s="81"/>
      <c r="TTA994" s="75"/>
      <c r="TTB994" s="81"/>
      <c r="TTC994" s="75"/>
      <c r="TTD994" s="81"/>
      <c r="TTE994" s="75"/>
      <c r="TTF994" s="81"/>
      <c r="TTG994" s="75"/>
      <c r="TTH994" s="81"/>
      <c r="TTI994" s="75"/>
      <c r="TTJ994" s="81"/>
      <c r="TTK994" s="75"/>
      <c r="TTL994" s="81"/>
      <c r="TTM994" s="75"/>
      <c r="TTN994" s="81"/>
      <c r="TTO994" s="75"/>
      <c r="TTP994" s="81"/>
      <c r="TTQ994" s="75"/>
      <c r="TTR994" s="81"/>
      <c r="TTS994" s="75"/>
      <c r="TTT994" s="81"/>
      <c r="TTU994" s="75"/>
      <c r="TTV994" s="81"/>
      <c r="TTW994" s="75"/>
      <c r="TTX994" s="81"/>
      <c r="TTY994" s="75"/>
      <c r="TTZ994" s="81"/>
      <c r="TUA994" s="75"/>
      <c r="TUB994" s="81"/>
      <c r="TUC994" s="75"/>
      <c r="TUD994" s="81"/>
      <c r="TUE994" s="75"/>
      <c r="TUF994" s="81"/>
      <c r="TUG994" s="75"/>
      <c r="TUH994" s="81"/>
      <c r="TUI994" s="75"/>
      <c r="TUJ994" s="81"/>
      <c r="TUK994" s="75"/>
      <c r="TUL994" s="81"/>
      <c r="TUM994" s="75"/>
      <c r="TUN994" s="81"/>
      <c r="TUO994" s="75"/>
      <c r="TUP994" s="81"/>
      <c r="TUQ994" s="75"/>
      <c r="TUR994" s="81"/>
      <c r="TUS994" s="75"/>
      <c r="TUT994" s="81"/>
      <c r="TUU994" s="75"/>
      <c r="TUV994" s="81"/>
      <c r="TUW994" s="75"/>
      <c r="TUX994" s="81"/>
      <c r="TUY994" s="75"/>
      <c r="TUZ994" s="81"/>
      <c r="TVA994" s="75"/>
      <c r="TVB994" s="81"/>
      <c r="TVC994" s="75"/>
      <c r="TVD994" s="81"/>
      <c r="TVE994" s="75"/>
      <c r="TVF994" s="81"/>
      <c r="TVG994" s="75"/>
      <c r="TVH994" s="81"/>
      <c r="TVI994" s="75"/>
      <c r="TVJ994" s="81"/>
      <c r="TVK994" s="75"/>
      <c r="TVL994" s="81"/>
      <c r="TVM994" s="75"/>
      <c r="TVN994" s="81"/>
      <c r="TVO994" s="75"/>
      <c r="TVP994" s="81"/>
      <c r="TVQ994" s="75"/>
      <c r="TVR994" s="81"/>
      <c r="TVS994" s="75"/>
      <c r="TVT994" s="81"/>
      <c r="TVU994" s="75"/>
      <c r="TVV994" s="81"/>
      <c r="TVW994" s="75"/>
      <c r="TVX994" s="81"/>
      <c r="TVY994" s="75"/>
      <c r="TVZ994" s="81"/>
      <c r="TWA994" s="75"/>
      <c r="TWB994" s="81"/>
      <c r="TWC994" s="75"/>
      <c r="TWD994" s="81"/>
      <c r="TWE994" s="75"/>
      <c r="TWF994" s="81"/>
      <c r="TWG994" s="75"/>
      <c r="TWH994" s="81"/>
      <c r="TWI994" s="75"/>
      <c r="TWJ994" s="81"/>
      <c r="TWK994" s="75"/>
      <c r="TWL994" s="81"/>
      <c r="TWM994" s="75"/>
      <c r="TWN994" s="81"/>
      <c r="TWO994" s="75"/>
      <c r="TWP994" s="81"/>
      <c r="TWQ994" s="75"/>
      <c r="TWR994" s="81"/>
      <c r="TWS994" s="75"/>
      <c r="TWT994" s="81"/>
      <c r="TWU994" s="75"/>
      <c r="TWV994" s="81"/>
      <c r="TWW994" s="75"/>
      <c r="TWX994" s="81"/>
      <c r="TWY994" s="75"/>
      <c r="TWZ994" s="81"/>
      <c r="TXA994" s="75"/>
      <c r="TXB994" s="81"/>
      <c r="TXC994" s="75"/>
      <c r="TXD994" s="81"/>
      <c r="TXE994" s="75"/>
      <c r="TXF994" s="81"/>
      <c r="TXG994" s="75"/>
      <c r="TXH994" s="81"/>
      <c r="TXI994" s="75"/>
      <c r="TXJ994" s="81"/>
      <c r="TXK994" s="75"/>
      <c r="TXL994" s="81"/>
      <c r="TXM994" s="75"/>
      <c r="TXN994" s="81"/>
      <c r="TXO994" s="75"/>
      <c r="TXP994" s="81"/>
      <c r="TXQ994" s="75"/>
      <c r="TXR994" s="81"/>
      <c r="TXS994" s="75"/>
      <c r="TXT994" s="81"/>
      <c r="TXU994" s="75"/>
      <c r="TXV994" s="81"/>
      <c r="TXW994" s="75"/>
      <c r="TXX994" s="81"/>
      <c r="TXY994" s="75"/>
      <c r="TXZ994" s="81"/>
      <c r="TYA994" s="75"/>
      <c r="TYB994" s="81"/>
      <c r="TYC994" s="75"/>
      <c r="TYD994" s="81"/>
      <c r="TYE994" s="75"/>
      <c r="TYF994" s="81"/>
      <c r="TYG994" s="75"/>
      <c r="TYH994" s="81"/>
      <c r="TYI994" s="75"/>
      <c r="TYJ994" s="81"/>
      <c r="TYK994" s="75"/>
      <c r="TYL994" s="81"/>
      <c r="TYM994" s="75"/>
      <c r="TYN994" s="81"/>
      <c r="TYO994" s="75"/>
      <c r="TYP994" s="81"/>
      <c r="TYQ994" s="75"/>
      <c r="TYR994" s="81"/>
      <c r="TYS994" s="75"/>
      <c r="TYT994" s="81"/>
      <c r="TYU994" s="75"/>
      <c r="TYV994" s="81"/>
      <c r="TYW994" s="75"/>
      <c r="TYX994" s="81"/>
      <c r="TYY994" s="75"/>
      <c r="TYZ994" s="81"/>
      <c r="TZA994" s="75"/>
      <c r="TZB994" s="81"/>
      <c r="TZC994" s="75"/>
      <c r="TZD994" s="81"/>
      <c r="TZE994" s="75"/>
      <c r="TZF994" s="81"/>
      <c r="TZG994" s="75"/>
      <c r="TZH994" s="81"/>
      <c r="TZI994" s="75"/>
      <c r="TZJ994" s="81"/>
      <c r="TZK994" s="75"/>
      <c r="TZL994" s="81"/>
      <c r="TZM994" s="75"/>
      <c r="TZN994" s="81"/>
      <c r="TZO994" s="75"/>
      <c r="TZP994" s="81"/>
      <c r="TZQ994" s="75"/>
      <c r="TZR994" s="81"/>
      <c r="TZS994" s="75"/>
      <c r="TZT994" s="81"/>
      <c r="TZU994" s="75"/>
      <c r="TZV994" s="81"/>
      <c r="TZW994" s="75"/>
      <c r="TZX994" s="81"/>
      <c r="TZY994" s="75"/>
      <c r="TZZ994" s="81"/>
      <c r="UAA994" s="75"/>
      <c r="UAB994" s="81"/>
      <c r="UAC994" s="75"/>
      <c r="UAD994" s="81"/>
      <c r="UAE994" s="75"/>
      <c r="UAF994" s="81"/>
      <c r="UAG994" s="75"/>
      <c r="UAH994" s="81"/>
      <c r="UAI994" s="75"/>
      <c r="UAJ994" s="81"/>
      <c r="UAK994" s="75"/>
      <c r="UAL994" s="81"/>
      <c r="UAM994" s="75"/>
      <c r="UAN994" s="81"/>
      <c r="UAO994" s="75"/>
      <c r="UAP994" s="81"/>
      <c r="UAQ994" s="75"/>
      <c r="UAR994" s="81"/>
      <c r="UAS994" s="75"/>
      <c r="UAT994" s="81"/>
      <c r="UAU994" s="75"/>
      <c r="UAV994" s="81"/>
      <c r="UAW994" s="75"/>
      <c r="UAX994" s="81"/>
      <c r="UAY994" s="75"/>
      <c r="UAZ994" s="81"/>
      <c r="UBA994" s="75"/>
      <c r="UBB994" s="81"/>
      <c r="UBC994" s="75"/>
      <c r="UBD994" s="81"/>
      <c r="UBE994" s="75"/>
      <c r="UBF994" s="81"/>
      <c r="UBG994" s="75"/>
      <c r="UBH994" s="81"/>
      <c r="UBI994" s="75"/>
      <c r="UBJ994" s="81"/>
      <c r="UBK994" s="75"/>
      <c r="UBL994" s="81"/>
      <c r="UBM994" s="75"/>
      <c r="UBN994" s="81"/>
      <c r="UBO994" s="75"/>
      <c r="UBP994" s="81"/>
      <c r="UBQ994" s="75"/>
      <c r="UBR994" s="81"/>
      <c r="UBS994" s="75"/>
      <c r="UBT994" s="81"/>
      <c r="UBU994" s="75"/>
      <c r="UBV994" s="81"/>
      <c r="UBW994" s="75"/>
      <c r="UBX994" s="81"/>
      <c r="UBY994" s="75"/>
      <c r="UBZ994" s="81"/>
      <c r="UCA994" s="75"/>
      <c r="UCB994" s="81"/>
      <c r="UCC994" s="75"/>
      <c r="UCD994" s="81"/>
      <c r="UCE994" s="75"/>
      <c r="UCF994" s="81"/>
      <c r="UCG994" s="75"/>
      <c r="UCH994" s="81"/>
      <c r="UCI994" s="75"/>
      <c r="UCJ994" s="81"/>
      <c r="UCK994" s="75"/>
      <c r="UCL994" s="81"/>
      <c r="UCM994" s="75"/>
      <c r="UCN994" s="81"/>
      <c r="UCO994" s="75"/>
      <c r="UCP994" s="81"/>
      <c r="UCQ994" s="75"/>
      <c r="UCR994" s="81"/>
      <c r="UCS994" s="75"/>
      <c r="UCT994" s="81"/>
      <c r="UCU994" s="75"/>
      <c r="UCV994" s="81"/>
      <c r="UCW994" s="75"/>
      <c r="UCX994" s="81"/>
      <c r="UCY994" s="75"/>
      <c r="UCZ994" s="81"/>
      <c r="UDA994" s="75"/>
      <c r="UDB994" s="81"/>
      <c r="UDC994" s="75"/>
      <c r="UDD994" s="81"/>
      <c r="UDE994" s="75"/>
      <c r="UDF994" s="81"/>
      <c r="UDG994" s="75"/>
      <c r="UDH994" s="81"/>
      <c r="UDI994" s="75"/>
      <c r="UDJ994" s="81"/>
      <c r="UDK994" s="75"/>
      <c r="UDL994" s="81"/>
      <c r="UDM994" s="75"/>
      <c r="UDN994" s="81"/>
      <c r="UDO994" s="75"/>
      <c r="UDP994" s="81"/>
      <c r="UDQ994" s="75"/>
      <c r="UDR994" s="81"/>
      <c r="UDS994" s="75"/>
      <c r="UDT994" s="81"/>
      <c r="UDU994" s="75"/>
      <c r="UDV994" s="81"/>
      <c r="UDW994" s="75"/>
      <c r="UDX994" s="81"/>
      <c r="UDY994" s="75"/>
      <c r="UDZ994" s="81"/>
      <c r="UEA994" s="75"/>
      <c r="UEB994" s="81"/>
      <c r="UEC994" s="75"/>
      <c r="UED994" s="81"/>
      <c r="UEE994" s="75"/>
      <c r="UEF994" s="81"/>
      <c r="UEG994" s="75"/>
      <c r="UEH994" s="81"/>
      <c r="UEI994" s="75"/>
      <c r="UEJ994" s="81"/>
      <c r="UEK994" s="75"/>
      <c r="UEL994" s="81"/>
      <c r="UEM994" s="75"/>
      <c r="UEN994" s="81"/>
      <c r="UEO994" s="75"/>
      <c r="UEP994" s="81"/>
      <c r="UEQ994" s="75"/>
      <c r="UER994" s="81"/>
      <c r="UES994" s="75"/>
      <c r="UET994" s="81"/>
      <c r="UEU994" s="75"/>
      <c r="UEV994" s="81"/>
      <c r="UEW994" s="75"/>
      <c r="UEX994" s="81"/>
      <c r="UEY994" s="75"/>
      <c r="UEZ994" s="81"/>
      <c r="UFA994" s="75"/>
      <c r="UFB994" s="81"/>
      <c r="UFC994" s="75"/>
      <c r="UFD994" s="81"/>
      <c r="UFE994" s="75"/>
      <c r="UFF994" s="81"/>
      <c r="UFG994" s="75"/>
      <c r="UFH994" s="81"/>
      <c r="UFI994" s="75"/>
      <c r="UFJ994" s="81"/>
      <c r="UFK994" s="75"/>
      <c r="UFL994" s="81"/>
      <c r="UFM994" s="75"/>
      <c r="UFN994" s="81"/>
      <c r="UFO994" s="75"/>
      <c r="UFP994" s="81"/>
      <c r="UFQ994" s="75"/>
      <c r="UFR994" s="81"/>
      <c r="UFS994" s="75"/>
      <c r="UFT994" s="81"/>
      <c r="UFU994" s="75"/>
      <c r="UFV994" s="81"/>
      <c r="UFW994" s="75"/>
      <c r="UFX994" s="81"/>
      <c r="UFY994" s="75"/>
      <c r="UFZ994" s="81"/>
      <c r="UGA994" s="75"/>
      <c r="UGB994" s="81"/>
      <c r="UGC994" s="75"/>
      <c r="UGD994" s="81"/>
      <c r="UGE994" s="75"/>
      <c r="UGF994" s="81"/>
      <c r="UGG994" s="75"/>
      <c r="UGH994" s="81"/>
      <c r="UGI994" s="75"/>
      <c r="UGJ994" s="81"/>
      <c r="UGK994" s="75"/>
      <c r="UGL994" s="81"/>
      <c r="UGM994" s="75"/>
      <c r="UGN994" s="81"/>
      <c r="UGO994" s="75"/>
      <c r="UGP994" s="81"/>
      <c r="UGQ994" s="75"/>
      <c r="UGR994" s="81"/>
      <c r="UGS994" s="75"/>
      <c r="UGT994" s="81"/>
      <c r="UGU994" s="75"/>
      <c r="UGV994" s="81"/>
      <c r="UGW994" s="75"/>
      <c r="UGX994" s="81"/>
      <c r="UGY994" s="75"/>
      <c r="UGZ994" s="81"/>
      <c r="UHA994" s="75"/>
      <c r="UHB994" s="81"/>
      <c r="UHC994" s="75"/>
      <c r="UHD994" s="81"/>
      <c r="UHE994" s="75"/>
      <c r="UHF994" s="81"/>
      <c r="UHG994" s="75"/>
      <c r="UHH994" s="81"/>
      <c r="UHI994" s="75"/>
      <c r="UHJ994" s="81"/>
      <c r="UHK994" s="75"/>
      <c r="UHL994" s="81"/>
      <c r="UHM994" s="75"/>
      <c r="UHN994" s="81"/>
      <c r="UHO994" s="75"/>
      <c r="UHP994" s="81"/>
      <c r="UHQ994" s="75"/>
      <c r="UHR994" s="81"/>
      <c r="UHS994" s="75"/>
      <c r="UHT994" s="81"/>
      <c r="UHU994" s="75"/>
      <c r="UHV994" s="81"/>
      <c r="UHW994" s="75"/>
      <c r="UHX994" s="81"/>
      <c r="UHY994" s="75"/>
      <c r="UHZ994" s="81"/>
      <c r="UIA994" s="75"/>
      <c r="UIB994" s="81"/>
      <c r="UIC994" s="75"/>
      <c r="UID994" s="81"/>
      <c r="UIE994" s="75"/>
      <c r="UIF994" s="81"/>
      <c r="UIG994" s="75"/>
      <c r="UIH994" s="81"/>
      <c r="UII994" s="75"/>
      <c r="UIJ994" s="81"/>
      <c r="UIK994" s="75"/>
      <c r="UIL994" s="81"/>
      <c r="UIM994" s="75"/>
      <c r="UIN994" s="81"/>
      <c r="UIO994" s="75"/>
      <c r="UIP994" s="81"/>
      <c r="UIQ994" s="75"/>
      <c r="UIR994" s="81"/>
      <c r="UIS994" s="75"/>
      <c r="UIT994" s="81"/>
      <c r="UIU994" s="75"/>
      <c r="UIV994" s="81"/>
      <c r="UIW994" s="75"/>
      <c r="UIX994" s="81"/>
      <c r="UIY994" s="75"/>
      <c r="UIZ994" s="81"/>
      <c r="UJA994" s="75"/>
      <c r="UJB994" s="81"/>
      <c r="UJC994" s="75"/>
      <c r="UJD994" s="81"/>
      <c r="UJE994" s="75"/>
      <c r="UJF994" s="81"/>
      <c r="UJG994" s="75"/>
      <c r="UJH994" s="81"/>
      <c r="UJI994" s="75"/>
      <c r="UJJ994" s="81"/>
      <c r="UJK994" s="75"/>
      <c r="UJL994" s="81"/>
      <c r="UJM994" s="75"/>
      <c r="UJN994" s="81"/>
      <c r="UJO994" s="75"/>
      <c r="UJP994" s="81"/>
      <c r="UJQ994" s="75"/>
      <c r="UJR994" s="81"/>
      <c r="UJS994" s="75"/>
      <c r="UJT994" s="81"/>
      <c r="UJU994" s="75"/>
      <c r="UJV994" s="81"/>
      <c r="UJW994" s="75"/>
      <c r="UJX994" s="81"/>
      <c r="UJY994" s="75"/>
      <c r="UJZ994" s="81"/>
      <c r="UKA994" s="75"/>
      <c r="UKB994" s="81"/>
      <c r="UKC994" s="75"/>
      <c r="UKD994" s="81"/>
      <c r="UKE994" s="75"/>
      <c r="UKF994" s="81"/>
      <c r="UKG994" s="75"/>
      <c r="UKH994" s="81"/>
      <c r="UKI994" s="75"/>
      <c r="UKJ994" s="81"/>
      <c r="UKK994" s="75"/>
      <c r="UKL994" s="81"/>
      <c r="UKM994" s="75"/>
      <c r="UKN994" s="81"/>
      <c r="UKO994" s="75"/>
      <c r="UKP994" s="81"/>
      <c r="UKQ994" s="75"/>
      <c r="UKR994" s="81"/>
      <c r="UKS994" s="75"/>
      <c r="UKT994" s="81"/>
      <c r="UKU994" s="75"/>
      <c r="UKV994" s="81"/>
      <c r="UKW994" s="75"/>
      <c r="UKX994" s="81"/>
      <c r="UKY994" s="75"/>
      <c r="UKZ994" s="81"/>
      <c r="ULA994" s="75"/>
      <c r="ULB994" s="81"/>
      <c r="ULC994" s="75"/>
      <c r="ULD994" s="81"/>
      <c r="ULE994" s="75"/>
      <c r="ULF994" s="81"/>
      <c r="ULG994" s="75"/>
      <c r="ULH994" s="81"/>
      <c r="ULI994" s="75"/>
      <c r="ULJ994" s="81"/>
      <c r="ULK994" s="75"/>
      <c r="ULL994" s="81"/>
      <c r="ULM994" s="75"/>
      <c r="ULN994" s="81"/>
      <c r="ULO994" s="75"/>
      <c r="ULP994" s="81"/>
      <c r="ULQ994" s="75"/>
      <c r="ULR994" s="81"/>
      <c r="ULS994" s="75"/>
      <c r="ULT994" s="81"/>
      <c r="ULU994" s="75"/>
      <c r="ULV994" s="81"/>
      <c r="ULW994" s="75"/>
      <c r="ULX994" s="81"/>
      <c r="ULY994" s="75"/>
      <c r="ULZ994" s="81"/>
      <c r="UMA994" s="75"/>
      <c r="UMB994" s="81"/>
      <c r="UMC994" s="75"/>
      <c r="UMD994" s="81"/>
      <c r="UME994" s="75"/>
      <c r="UMF994" s="81"/>
      <c r="UMG994" s="75"/>
      <c r="UMH994" s="81"/>
      <c r="UMI994" s="75"/>
      <c r="UMJ994" s="81"/>
      <c r="UMK994" s="75"/>
      <c r="UML994" s="81"/>
      <c r="UMM994" s="75"/>
      <c r="UMN994" s="81"/>
      <c r="UMO994" s="75"/>
      <c r="UMP994" s="81"/>
      <c r="UMQ994" s="75"/>
      <c r="UMR994" s="81"/>
      <c r="UMS994" s="75"/>
      <c r="UMT994" s="81"/>
      <c r="UMU994" s="75"/>
      <c r="UMV994" s="81"/>
      <c r="UMW994" s="75"/>
      <c r="UMX994" s="81"/>
      <c r="UMY994" s="75"/>
      <c r="UMZ994" s="81"/>
      <c r="UNA994" s="75"/>
      <c r="UNB994" s="81"/>
      <c r="UNC994" s="75"/>
      <c r="UND994" s="81"/>
      <c r="UNE994" s="75"/>
      <c r="UNF994" s="81"/>
      <c r="UNG994" s="75"/>
      <c r="UNH994" s="81"/>
      <c r="UNI994" s="75"/>
      <c r="UNJ994" s="81"/>
      <c r="UNK994" s="75"/>
      <c r="UNL994" s="81"/>
      <c r="UNM994" s="75"/>
      <c r="UNN994" s="81"/>
      <c r="UNO994" s="75"/>
      <c r="UNP994" s="81"/>
      <c r="UNQ994" s="75"/>
      <c r="UNR994" s="81"/>
      <c r="UNS994" s="75"/>
      <c r="UNT994" s="81"/>
      <c r="UNU994" s="75"/>
      <c r="UNV994" s="81"/>
      <c r="UNW994" s="75"/>
      <c r="UNX994" s="81"/>
      <c r="UNY994" s="75"/>
      <c r="UNZ994" s="81"/>
      <c r="UOA994" s="75"/>
      <c r="UOB994" s="81"/>
      <c r="UOC994" s="75"/>
      <c r="UOD994" s="81"/>
      <c r="UOE994" s="75"/>
      <c r="UOF994" s="81"/>
      <c r="UOG994" s="75"/>
      <c r="UOH994" s="81"/>
      <c r="UOI994" s="75"/>
      <c r="UOJ994" s="81"/>
      <c r="UOK994" s="75"/>
      <c r="UOL994" s="81"/>
      <c r="UOM994" s="75"/>
      <c r="UON994" s="81"/>
      <c r="UOO994" s="75"/>
      <c r="UOP994" s="81"/>
      <c r="UOQ994" s="75"/>
      <c r="UOR994" s="81"/>
      <c r="UOS994" s="75"/>
      <c r="UOT994" s="81"/>
      <c r="UOU994" s="75"/>
      <c r="UOV994" s="81"/>
      <c r="UOW994" s="75"/>
      <c r="UOX994" s="81"/>
      <c r="UOY994" s="75"/>
      <c r="UOZ994" s="81"/>
      <c r="UPA994" s="75"/>
      <c r="UPB994" s="81"/>
      <c r="UPC994" s="75"/>
      <c r="UPD994" s="81"/>
      <c r="UPE994" s="75"/>
      <c r="UPF994" s="81"/>
      <c r="UPG994" s="75"/>
      <c r="UPH994" s="81"/>
      <c r="UPI994" s="75"/>
      <c r="UPJ994" s="81"/>
      <c r="UPK994" s="75"/>
      <c r="UPL994" s="81"/>
      <c r="UPM994" s="75"/>
      <c r="UPN994" s="81"/>
      <c r="UPO994" s="75"/>
      <c r="UPP994" s="81"/>
      <c r="UPQ994" s="75"/>
      <c r="UPR994" s="81"/>
      <c r="UPS994" s="75"/>
      <c r="UPT994" s="81"/>
      <c r="UPU994" s="75"/>
      <c r="UPV994" s="81"/>
      <c r="UPW994" s="75"/>
      <c r="UPX994" s="81"/>
      <c r="UPY994" s="75"/>
      <c r="UPZ994" s="81"/>
      <c r="UQA994" s="75"/>
      <c r="UQB994" s="81"/>
      <c r="UQC994" s="75"/>
      <c r="UQD994" s="81"/>
      <c r="UQE994" s="75"/>
      <c r="UQF994" s="81"/>
      <c r="UQG994" s="75"/>
      <c r="UQH994" s="81"/>
      <c r="UQI994" s="75"/>
      <c r="UQJ994" s="81"/>
      <c r="UQK994" s="75"/>
      <c r="UQL994" s="81"/>
      <c r="UQM994" s="75"/>
      <c r="UQN994" s="81"/>
      <c r="UQO994" s="75"/>
      <c r="UQP994" s="81"/>
      <c r="UQQ994" s="75"/>
      <c r="UQR994" s="81"/>
      <c r="UQS994" s="75"/>
      <c r="UQT994" s="81"/>
      <c r="UQU994" s="75"/>
      <c r="UQV994" s="81"/>
      <c r="UQW994" s="75"/>
      <c r="UQX994" s="81"/>
      <c r="UQY994" s="75"/>
      <c r="UQZ994" s="81"/>
      <c r="URA994" s="75"/>
      <c r="URB994" s="81"/>
      <c r="URC994" s="75"/>
      <c r="URD994" s="81"/>
      <c r="URE994" s="75"/>
      <c r="URF994" s="81"/>
      <c r="URG994" s="75"/>
      <c r="URH994" s="81"/>
      <c r="URI994" s="75"/>
      <c r="URJ994" s="81"/>
      <c r="URK994" s="75"/>
      <c r="URL994" s="81"/>
      <c r="URM994" s="75"/>
      <c r="URN994" s="81"/>
      <c r="URO994" s="75"/>
      <c r="URP994" s="81"/>
      <c r="URQ994" s="75"/>
      <c r="URR994" s="81"/>
      <c r="URS994" s="75"/>
      <c r="URT994" s="81"/>
      <c r="URU994" s="75"/>
      <c r="URV994" s="81"/>
      <c r="URW994" s="75"/>
      <c r="URX994" s="81"/>
      <c r="URY994" s="75"/>
      <c r="URZ994" s="81"/>
      <c r="USA994" s="75"/>
      <c r="USB994" s="81"/>
      <c r="USC994" s="75"/>
      <c r="USD994" s="81"/>
      <c r="USE994" s="75"/>
      <c r="USF994" s="81"/>
      <c r="USG994" s="75"/>
      <c r="USH994" s="81"/>
      <c r="USI994" s="75"/>
      <c r="USJ994" s="81"/>
      <c r="USK994" s="75"/>
      <c r="USL994" s="81"/>
      <c r="USM994" s="75"/>
      <c r="USN994" s="81"/>
      <c r="USO994" s="75"/>
      <c r="USP994" s="81"/>
      <c r="USQ994" s="75"/>
      <c r="USR994" s="81"/>
      <c r="USS994" s="75"/>
      <c r="UST994" s="81"/>
      <c r="USU994" s="75"/>
      <c r="USV994" s="81"/>
      <c r="USW994" s="75"/>
      <c r="USX994" s="81"/>
      <c r="USY994" s="75"/>
      <c r="USZ994" s="81"/>
      <c r="UTA994" s="75"/>
      <c r="UTB994" s="81"/>
      <c r="UTC994" s="75"/>
      <c r="UTD994" s="81"/>
      <c r="UTE994" s="75"/>
      <c r="UTF994" s="81"/>
      <c r="UTG994" s="75"/>
      <c r="UTH994" s="81"/>
      <c r="UTI994" s="75"/>
      <c r="UTJ994" s="81"/>
      <c r="UTK994" s="75"/>
      <c r="UTL994" s="81"/>
      <c r="UTM994" s="75"/>
      <c r="UTN994" s="81"/>
      <c r="UTO994" s="75"/>
      <c r="UTP994" s="81"/>
      <c r="UTQ994" s="75"/>
      <c r="UTR994" s="81"/>
      <c r="UTS994" s="75"/>
      <c r="UTT994" s="81"/>
      <c r="UTU994" s="75"/>
      <c r="UTV994" s="81"/>
      <c r="UTW994" s="75"/>
      <c r="UTX994" s="81"/>
      <c r="UTY994" s="75"/>
      <c r="UTZ994" s="81"/>
      <c r="UUA994" s="75"/>
      <c r="UUB994" s="81"/>
      <c r="UUC994" s="75"/>
      <c r="UUD994" s="81"/>
      <c r="UUE994" s="75"/>
      <c r="UUF994" s="81"/>
      <c r="UUG994" s="75"/>
      <c r="UUH994" s="81"/>
      <c r="UUI994" s="75"/>
      <c r="UUJ994" s="81"/>
      <c r="UUK994" s="75"/>
      <c r="UUL994" s="81"/>
      <c r="UUM994" s="75"/>
      <c r="UUN994" s="81"/>
      <c r="UUO994" s="75"/>
      <c r="UUP994" s="81"/>
      <c r="UUQ994" s="75"/>
      <c r="UUR994" s="81"/>
      <c r="UUS994" s="75"/>
      <c r="UUT994" s="81"/>
      <c r="UUU994" s="75"/>
      <c r="UUV994" s="81"/>
      <c r="UUW994" s="75"/>
      <c r="UUX994" s="81"/>
      <c r="UUY994" s="75"/>
      <c r="UUZ994" s="81"/>
      <c r="UVA994" s="75"/>
      <c r="UVB994" s="81"/>
      <c r="UVC994" s="75"/>
      <c r="UVD994" s="81"/>
      <c r="UVE994" s="75"/>
      <c r="UVF994" s="81"/>
      <c r="UVG994" s="75"/>
      <c r="UVH994" s="81"/>
      <c r="UVI994" s="75"/>
      <c r="UVJ994" s="81"/>
      <c r="UVK994" s="75"/>
      <c r="UVL994" s="81"/>
      <c r="UVM994" s="75"/>
      <c r="UVN994" s="81"/>
      <c r="UVO994" s="75"/>
      <c r="UVP994" s="81"/>
      <c r="UVQ994" s="75"/>
      <c r="UVR994" s="81"/>
      <c r="UVS994" s="75"/>
      <c r="UVT994" s="81"/>
      <c r="UVU994" s="75"/>
      <c r="UVV994" s="81"/>
      <c r="UVW994" s="75"/>
      <c r="UVX994" s="81"/>
      <c r="UVY994" s="75"/>
      <c r="UVZ994" s="81"/>
      <c r="UWA994" s="75"/>
      <c r="UWB994" s="81"/>
      <c r="UWC994" s="75"/>
      <c r="UWD994" s="81"/>
      <c r="UWE994" s="75"/>
      <c r="UWF994" s="81"/>
      <c r="UWG994" s="75"/>
      <c r="UWH994" s="81"/>
      <c r="UWI994" s="75"/>
      <c r="UWJ994" s="81"/>
      <c r="UWK994" s="75"/>
      <c r="UWL994" s="81"/>
      <c r="UWM994" s="75"/>
      <c r="UWN994" s="81"/>
      <c r="UWO994" s="75"/>
      <c r="UWP994" s="81"/>
      <c r="UWQ994" s="75"/>
      <c r="UWR994" s="81"/>
      <c r="UWS994" s="75"/>
      <c r="UWT994" s="81"/>
      <c r="UWU994" s="75"/>
      <c r="UWV994" s="81"/>
      <c r="UWW994" s="75"/>
      <c r="UWX994" s="81"/>
      <c r="UWY994" s="75"/>
      <c r="UWZ994" s="81"/>
      <c r="UXA994" s="75"/>
      <c r="UXB994" s="81"/>
      <c r="UXC994" s="75"/>
      <c r="UXD994" s="81"/>
      <c r="UXE994" s="75"/>
      <c r="UXF994" s="81"/>
      <c r="UXG994" s="75"/>
      <c r="UXH994" s="81"/>
      <c r="UXI994" s="75"/>
      <c r="UXJ994" s="81"/>
      <c r="UXK994" s="75"/>
      <c r="UXL994" s="81"/>
      <c r="UXM994" s="75"/>
      <c r="UXN994" s="81"/>
      <c r="UXO994" s="75"/>
      <c r="UXP994" s="81"/>
      <c r="UXQ994" s="75"/>
      <c r="UXR994" s="81"/>
      <c r="UXS994" s="75"/>
      <c r="UXT994" s="81"/>
      <c r="UXU994" s="75"/>
      <c r="UXV994" s="81"/>
      <c r="UXW994" s="75"/>
      <c r="UXX994" s="81"/>
      <c r="UXY994" s="75"/>
      <c r="UXZ994" s="81"/>
      <c r="UYA994" s="75"/>
      <c r="UYB994" s="81"/>
      <c r="UYC994" s="75"/>
      <c r="UYD994" s="81"/>
      <c r="UYE994" s="75"/>
      <c r="UYF994" s="81"/>
      <c r="UYG994" s="75"/>
      <c r="UYH994" s="81"/>
      <c r="UYI994" s="75"/>
      <c r="UYJ994" s="81"/>
      <c r="UYK994" s="75"/>
      <c r="UYL994" s="81"/>
      <c r="UYM994" s="75"/>
      <c r="UYN994" s="81"/>
      <c r="UYO994" s="75"/>
      <c r="UYP994" s="81"/>
      <c r="UYQ994" s="75"/>
      <c r="UYR994" s="81"/>
      <c r="UYS994" s="75"/>
      <c r="UYT994" s="81"/>
      <c r="UYU994" s="75"/>
      <c r="UYV994" s="81"/>
      <c r="UYW994" s="75"/>
      <c r="UYX994" s="81"/>
      <c r="UYY994" s="75"/>
      <c r="UYZ994" s="81"/>
      <c r="UZA994" s="75"/>
      <c r="UZB994" s="81"/>
      <c r="UZC994" s="75"/>
      <c r="UZD994" s="81"/>
      <c r="UZE994" s="75"/>
      <c r="UZF994" s="81"/>
      <c r="UZG994" s="75"/>
      <c r="UZH994" s="81"/>
      <c r="UZI994" s="75"/>
      <c r="UZJ994" s="81"/>
      <c r="UZK994" s="75"/>
      <c r="UZL994" s="81"/>
      <c r="UZM994" s="75"/>
      <c r="UZN994" s="81"/>
      <c r="UZO994" s="75"/>
      <c r="UZP994" s="81"/>
      <c r="UZQ994" s="75"/>
      <c r="UZR994" s="81"/>
      <c r="UZS994" s="75"/>
      <c r="UZT994" s="81"/>
      <c r="UZU994" s="75"/>
      <c r="UZV994" s="81"/>
      <c r="UZW994" s="75"/>
      <c r="UZX994" s="81"/>
      <c r="UZY994" s="75"/>
      <c r="UZZ994" s="81"/>
      <c r="VAA994" s="75"/>
      <c r="VAB994" s="81"/>
      <c r="VAC994" s="75"/>
      <c r="VAD994" s="81"/>
      <c r="VAE994" s="75"/>
      <c r="VAF994" s="81"/>
      <c r="VAG994" s="75"/>
      <c r="VAH994" s="81"/>
      <c r="VAI994" s="75"/>
      <c r="VAJ994" s="81"/>
      <c r="VAK994" s="75"/>
      <c r="VAL994" s="81"/>
      <c r="VAM994" s="75"/>
      <c r="VAN994" s="81"/>
      <c r="VAO994" s="75"/>
      <c r="VAP994" s="81"/>
      <c r="VAQ994" s="75"/>
      <c r="VAR994" s="81"/>
      <c r="VAS994" s="75"/>
      <c r="VAT994" s="81"/>
      <c r="VAU994" s="75"/>
      <c r="VAV994" s="81"/>
      <c r="VAW994" s="75"/>
      <c r="VAX994" s="81"/>
      <c r="VAY994" s="75"/>
      <c r="VAZ994" s="81"/>
      <c r="VBA994" s="75"/>
      <c r="VBB994" s="81"/>
      <c r="VBC994" s="75"/>
      <c r="VBD994" s="81"/>
      <c r="VBE994" s="75"/>
      <c r="VBF994" s="81"/>
      <c r="VBG994" s="75"/>
      <c r="VBH994" s="81"/>
      <c r="VBI994" s="75"/>
      <c r="VBJ994" s="81"/>
      <c r="VBK994" s="75"/>
      <c r="VBL994" s="81"/>
      <c r="VBM994" s="75"/>
      <c r="VBN994" s="81"/>
      <c r="VBO994" s="75"/>
      <c r="VBP994" s="81"/>
      <c r="VBQ994" s="75"/>
      <c r="VBR994" s="81"/>
      <c r="VBS994" s="75"/>
      <c r="VBT994" s="81"/>
      <c r="VBU994" s="75"/>
      <c r="VBV994" s="81"/>
      <c r="VBW994" s="75"/>
      <c r="VBX994" s="81"/>
      <c r="VBY994" s="75"/>
      <c r="VBZ994" s="81"/>
      <c r="VCA994" s="75"/>
      <c r="VCB994" s="81"/>
      <c r="VCC994" s="75"/>
      <c r="VCD994" s="81"/>
      <c r="VCE994" s="75"/>
      <c r="VCF994" s="81"/>
      <c r="VCG994" s="75"/>
      <c r="VCH994" s="81"/>
      <c r="VCI994" s="75"/>
      <c r="VCJ994" s="81"/>
      <c r="VCK994" s="75"/>
      <c r="VCL994" s="81"/>
      <c r="VCM994" s="75"/>
      <c r="VCN994" s="81"/>
      <c r="VCO994" s="75"/>
      <c r="VCP994" s="81"/>
      <c r="VCQ994" s="75"/>
      <c r="VCR994" s="81"/>
      <c r="VCS994" s="75"/>
      <c r="VCT994" s="81"/>
      <c r="VCU994" s="75"/>
      <c r="VCV994" s="81"/>
      <c r="VCW994" s="75"/>
      <c r="VCX994" s="81"/>
      <c r="VCY994" s="75"/>
      <c r="VCZ994" s="81"/>
      <c r="VDA994" s="75"/>
      <c r="VDB994" s="81"/>
      <c r="VDC994" s="75"/>
      <c r="VDD994" s="81"/>
      <c r="VDE994" s="75"/>
      <c r="VDF994" s="81"/>
      <c r="VDG994" s="75"/>
      <c r="VDH994" s="81"/>
      <c r="VDI994" s="75"/>
      <c r="VDJ994" s="81"/>
      <c r="VDK994" s="75"/>
      <c r="VDL994" s="81"/>
      <c r="VDM994" s="75"/>
      <c r="VDN994" s="81"/>
      <c r="VDO994" s="75"/>
      <c r="VDP994" s="81"/>
      <c r="VDQ994" s="75"/>
      <c r="VDR994" s="81"/>
      <c r="VDS994" s="75"/>
      <c r="VDT994" s="81"/>
      <c r="VDU994" s="75"/>
      <c r="VDV994" s="81"/>
      <c r="VDW994" s="75"/>
      <c r="VDX994" s="81"/>
      <c r="VDY994" s="75"/>
      <c r="VDZ994" s="81"/>
      <c r="VEA994" s="75"/>
      <c r="VEB994" s="81"/>
      <c r="VEC994" s="75"/>
      <c r="VED994" s="81"/>
      <c r="VEE994" s="75"/>
      <c r="VEF994" s="81"/>
      <c r="VEG994" s="75"/>
      <c r="VEH994" s="81"/>
      <c r="VEI994" s="75"/>
      <c r="VEJ994" s="81"/>
      <c r="VEK994" s="75"/>
      <c r="VEL994" s="81"/>
      <c r="VEM994" s="75"/>
      <c r="VEN994" s="81"/>
      <c r="VEO994" s="75"/>
      <c r="VEP994" s="81"/>
      <c r="VEQ994" s="75"/>
      <c r="VER994" s="81"/>
      <c r="VES994" s="75"/>
      <c r="VET994" s="81"/>
      <c r="VEU994" s="75"/>
      <c r="VEV994" s="81"/>
      <c r="VEW994" s="75"/>
      <c r="VEX994" s="81"/>
      <c r="VEY994" s="75"/>
      <c r="VEZ994" s="81"/>
      <c r="VFA994" s="75"/>
      <c r="VFB994" s="81"/>
      <c r="VFC994" s="75"/>
      <c r="VFD994" s="81"/>
      <c r="VFE994" s="75"/>
      <c r="VFF994" s="81"/>
      <c r="VFG994" s="75"/>
      <c r="VFH994" s="81"/>
      <c r="VFI994" s="75"/>
      <c r="VFJ994" s="81"/>
      <c r="VFK994" s="75"/>
      <c r="VFL994" s="81"/>
      <c r="VFM994" s="75"/>
      <c r="VFN994" s="81"/>
      <c r="VFO994" s="75"/>
      <c r="VFP994" s="81"/>
      <c r="VFQ994" s="75"/>
      <c r="VFR994" s="81"/>
      <c r="VFS994" s="75"/>
      <c r="VFT994" s="81"/>
      <c r="VFU994" s="75"/>
      <c r="VFV994" s="81"/>
      <c r="VFW994" s="75"/>
      <c r="VFX994" s="81"/>
      <c r="VFY994" s="75"/>
      <c r="VFZ994" s="81"/>
      <c r="VGA994" s="75"/>
      <c r="VGB994" s="81"/>
      <c r="VGC994" s="75"/>
      <c r="VGD994" s="81"/>
      <c r="VGE994" s="75"/>
      <c r="VGF994" s="81"/>
      <c r="VGG994" s="75"/>
      <c r="VGH994" s="81"/>
      <c r="VGI994" s="75"/>
      <c r="VGJ994" s="81"/>
      <c r="VGK994" s="75"/>
      <c r="VGL994" s="81"/>
      <c r="VGM994" s="75"/>
      <c r="VGN994" s="81"/>
      <c r="VGO994" s="75"/>
      <c r="VGP994" s="81"/>
      <c r="VGQ994" s="75"/>
      <c r="VGR994" s="81"/>
      <c r="VGS994" s="75"/>
      <c r="VGT994" s="81"/>
      <c r="VGU994" s="75"/>
      <c r="VGV994" s="81"/>
      <c r="VGW994" s="75"/>
      <c r="VGX994" s="81"/>
      <c r="VGY994" s="75"/>
      <c r="VGZ994" s="81"/>
      <c r="VHA994" s="75"/>
      <c r="VHB994" s="81"/>
      <c r="VHC994" s="75"/>
      <c r="VHD994" s="81"/>
      <c r="VHE994" s="75"/>
      <c r="VHF994" s="81"/>
      <c r="VHG994" s="75"/>
      <c r="VHH994" s="81"/>
      <c r="VHI994" s="75"/>
      <c r="VHJ994" s="81"/>
      <c r="VHK994" s="75"/>
      <c r="VHL994" s="81"/>
      <c r="VHM994" s="75"/>
      <c r="VHN994" s="81"/>
      <c r="VHO994" s="75"/>
      <c r="VHP994" s="81"/>
      <c r="VHQ994" s="75"/>
      <c r="VHR994" s="81"/>
      <c r="VHS994" s="75"/>
      <c r="VHT994" s="81"/>
      <c r="VHU994" s="75"/>
      <c r="VHV994" s="81"/>
      <c r="VHW994" s="75"/>
      <c r="VHX994" s="81"/>
      <c r="VHY994" s="75"/>
      <c r="VHZ994" s="81"/>
      <c r="VIA994" s="75"/>
      <c r="VIB994" s="81"/>
      <c r="VIC994" s="75"/>
      <c r="VID994" s="81"/>
      <c r="VIE994" s="75"/>
      <c r="VIF994" s="81"/>
      <c r="VIG994" s="75"/>
      <c r="VIH994" s="81"/>
      <c r="VII994" s="75"/>
      <c r="VIJ994" s="81"/>
      <c r="VIK994" s="75"/>
      <c r="VIL994" s="81"/>
      <c r="VIM994" s="75"/>
      <c r="VIN994" s="81"/>
      <c r="VIO994" s="75"/>
      <c r="VIP994" s="81"/>
      <c r="VIQ994" s="75"/>
      <c r="VIR994" s="81"/>
      <c r="VIS994" s="75"/>
      <c r="VIT994" s="81"/>
      <c r="VIU994" s="75"/>
      <c r="VIV994" s="81"/>
      <c r="VIW994" s="75"/>
      <c r="VIX994" s="81"/>
      <c r="VIY994" s="75"/>
      <c r="VIZ994" s="81"/>
      <c r="VJA994" s="75"/>
      <c r="VJB994" s="81"/>
      <c r="VJC994" s="75"/>
      <c r="VJD994" s="81"/>
      <c r="VJE994" s="75"/>
      <c r="VJF994" s="81"/>
      <c r="VJG994" s="75"/>
      <c r="VJH994" s="81"/>
      <c r="VJI994" s="75"/>
      <c r="VJJ994" s="81"/>
      <c r="VJK994" s="75"/>
      <c r="VJL994" s="81"/>
      <c r="VJM994" s="75"/>
      <c r="VJN994" s="81"/>
      <c r="VJO994" s="75"/>
      <c r="VJP994" s="81"/>
      <c r="VJQ994" s="75"/>
      <c r="VJR994" s="81"/>
      <c r="VJS994" s="75"/>
      <c r="VJT994" s="81"/>
      <c r="VJU994" s="75"/>
      <c r="VJV994" s="81"/>
      <c r="VJW994" s="75"/>
      <c r="VJX994" s="81"/>
      <c r="VJY994" s="75"/>
      <c r="VJZ994" s="81"/>
      <c r="VKA994" s="75"/>
      <c r="VKB994" s="81"/>
      <c r="VKC994" s="75"/>
      <c r="VKD994" s="81"/>
      <c r="VKE994" s="75"/>
      <c r="VKF994" s="81"/>
      <c r="VKG994" s="75"/>
      <c r="VKH994" s="81"/>
      <c r="VKI994" s="75"/>
      <c r="VKJ994" s="81"/>
      <c r="VKK994" s="75"/>
      <c r="VKL994" s="81"/>
      <c r="VKM994" s="75"/>
      <c r="VKN994" s="81"/>
      <c r="VKO994" s="75"/>
      <c r="VKP994" s="81"/>
      <c r="VKQ994" s="75"/>
      <c r="VKR994" s="81"/>
      <c r="VKS994" s="75"/>
      <c r="VKT994" s="81"/>
      <c r="VKU994" s="75"/>
      <c r="VKV994" s="81"/>
      <c r="VKW994" s="75"/>
      <c r="VKX994" s="81"/>
      <c r="VKY994" s="75"/>
      <c r="VKZ994" s="81"/>
      <c r="VLA994" s="75"/>
      <c r="VLB994" s="81"/>
      <c r="VLC994" s="75"/>
      <c r="VLD994" s="81"/>
      <c r="VLE994" s="75"/>
      <c r="VLF994" s="81"/>
      <c r="VLG994" s="75"/>
      <c r="VLH994" s="81"/>
      <c r="VLI994" s="75"/>
      <c r="VLJ994" s="81"/>
      <c r="VLK994" s="75"/>
      <c r="VLL994" s="81"/>
      <c r="VLM994" s="75"/>
      <c r="VLN994" s="81"/>
      <c r="VLO994" s="75"/>
      <c r="VLP994" s="81"/>
      <c r="VLQ994" s="75"/>
      <c r="VLR994" s="81"/>
      <c r="VLS994" s="75"/>
      <c r="VLT994" s="81"/>
      <c r="VLU994" s="75"/>
      <c r="VLV994" s="81"/>
      <c r="VLW994" s="75"/>
      <c r="VLX994" s="81"/>
      <c r="VLY994" s="75"/>
      <c r="VLZ994" s="81"/>
      <c r="VMA994" s="75"/>
      <c r="VMB994" s="81"/>
      <c r="VMC994" s="75"/>
      <c r="VMD994" s="81"/>
      <c r="VME994" s="75"/>
      <c r="VMF994" s="81"/>
      <c r="VMG994" s="75"/>
      <c r="VMH994" s="81"/>
      <c r="VMI994" s="75"/>
      <c r="VMJ994" s="81"/>
      <c r="VMK994" s="75"/>
      <c r="VML994" s="81"/>
      <c r="VMM994" s="75"/>
      <c r="VMN994" s="81"/>
      <c r="VMO994" s="75"/>
      <c r="VMP994" s="81"/>
      <c r="VMQ994" s="75"/>
      <c r="VMR994" s="81"/>
      <c r="VMS994" s="75"/>
      <c r="VMT994" s="81"/>
      <c r="VMU994" s="75"/>
      <c r="VMV994" s="81"/>
      <c r="VMW994" s="75"/>
      <c r="VMX994" s="81"/>
      <c r="VMY994" s="75"/>
      <c r="VMZ994" s="81"/>
      <c r="VNA994" s="75"/>
      <c r="VNB994" s="81"/>
      <c r="VNC994" s="75"/>
      <c r="VND994" s="81"/>
      <c r="VNE994" s="75"/>
      <c r="VNF994" s="81"/>
      <c r="VNG994" s="75"/>
      <c r="VNH994" s="81"/>
      <c r="VNI994" s="75"/>
      <c r="VNJ994" s="81"/>
      <c r="VNK994" s="75"/>
      <c r="VNL994" s="81"/>
      <c r="VNM994" s="75"/>
      <c r="VNN994" s="81"/>
      <c r="VNO994" s="75"/>
      <c r="VNP994" s="81"/>
      <c r="VNQ994" s="75"/>
      <c r="VNR994" s="81"/>
      <c r="VNS994" s="75"/>
      <c r="VNT994" s="81"/>
      <c r="VNU994" s="75"/>
      <c r="VNV994" s="81"/>
      <c r="VNW994" s="75"/>
      <c r="VNX994" s="81"/>
      <c r="VNY994" s="75"/>
      <c r="VNZ994" s="81"/>
      <c r="VOA994" s="75"/>
      <c r="VOB994" s="81"/>
      <c r="VOC994" s="75"/>
      <c r="VOD994" s="81"/>
      <c r="VOE994" s="75"/>
      <c r="VOF994" s="81"/>
      <c r="VOG994" s="75"/>
      <c r="VOH994" s="81"/>
      <c r="VOI994" s="75"/>
      <c r="VOJ994" s="81"/>
      <c r="VOK994" s="75"/>
      <c r="VOL994" s="81"/>
      <c r="VOM994" s="75"/>
      <c r="VON994" s="81"/>
      <c r="VOO994" s="75"/>
      <c r="VOP994" s="81"/>
      <c r="VOQ994" s="75"/>
      <c r="VOR994" s="81"/>
      <c r="VOS994" s="75"/>
      <c r="VOT994" s="81"/>
      <c r="VOU994" s="75"/>
      <c r="VOV994" s="81"/>
      <c r="VOW994" s="75"/>
      <c r="VOX994" s="81"/>
      <c r="VOY994" s="75"/>
      <c r="VOZ994" s="81"/>
      <c r="VPA994" s="75"/>
      <c r="VPB994" s="81"/>
      <c r="VPC994" s="75"/>
      <c r="VPD994" s="81"/>
      <c r="VPE994" s="75"/>
      <c r="VPF994" s="81"/>
      <c r="VPG994" s="75"/>
      <c r="VPH994" s="81"/>
      <c r="VPI994" s="75"/>
      <c r="VPJ994" s="81"/>
      <c r="VPK994" s="75"/>
      <c r="VPL994" s="81"/>
      <c r="VPM994" s="75"/>
      <c r="VPN994" s="81"/>
      <c r="VPO994" s="75"/>
      <c r="VPP994" s="81"/>
      <c r="VPQ994" s="75"/>
      <c r="VPR994" s="81"/>
      <c r="VPS994" s="75"/>
      <c r="VPT994" s="81"/>
      <c r="VPU994" s="75"/>
      <c r="VPV994" s="81"/>
      <c r="VPW994" s="75"/>
      <c r="VPX994" s="81"/>
      <c r="VPY994" s="75"/>
      <c r="VPZ994" s="81"/>
      <c r="VQA994" s="75"/>
      <c r="VQB994" s="81"/>
      <c r="VQC994" s="75"/>
      <c r="VQD994" s="81"/>
      <c r="VQE994" s="75"/>
      <c r="VQF994" s="81"/>
      <c r="VQG994" s="75"/>
      <c r="VQH994" s="81"/>
      <c r="VQI994" s="75"/>
      <c r="VQJ994" s="81"/>
      <c r="VQK994" s="75"/>
      <c r="VQL994" s="81"/>
      <c r="VQM994" s="75"/>
      <c r="VQN994" s="81"/>
      <c r="VQO994" s="75"/>
      <c r="VQP994" s="81"/>
      <c r="VQQ994" s="75"/>
      <c r="VQR994" s="81"/>
      <c r="VQS994" s="75"/>
      <c r="VQT994" s="81"/>
      <c r="VQU994" s="75"/>
      <c r="VQV994" s="81"/>
      <c r="VQW994" s="75"/>
      <c r="VQX994" s="81"/>
      <c r="VQY994" s="75"/>
      <c r="VQZ994" s="81"/>
      <c r="VRA994" s="75"/>
      <c r="VRB994" s="81"/>
      <c r="VRC994" s="75"/>
      <c r="VRD994" s="81"/>
      <c r="VRE994" s="75"/>
      <c r="VRF994" s="81"/>
      <c r="VRG994" s="75"/>
      <c r="VRH994" s="81"/>
      <c r="VRI994" s="75"/>
      <c r="VRJ994" s="81"/>
      <c r="VRK994" s="75"/>
      <c r="VRL994" s="81"/>
      <c r="VRM994" s="75"/>
      <c r="VRN994" s="81"/>
      <c r="VRO994" s="75"/>
      <c r="VRP994" s="81"/>
      <c r="VRQ994" s="75"/>
      <c r="VRR994" s="81"/>
      <c r="VRS994" s="75"/>
      <c r="VRT994" s="81"/>
      <c r="VRU994" s="75"/>
      <c r="VRV994" s="81"/>
      <c r="VRW994" s="75"/>
      <c r="VRX994" s="81"/>
      <c r="VRY994" s="75"/>
      <c r="VRZ994" s="81"/>
      <c r="VSA994" s="75"/>
      <c r="VSB994" s="81"/>
      <c r="VSC994" s="75"/>
      <c r="VSD994" s="81"/>
      <c r="VSE994" s="75"/>
      <c r="VSF994" s="81"/>
      <c r="VSG994" s="75"/>
      <c r="VSH994" s="81"/>
      <c r="VSI994" s="75"/>
      <c r="VSJ994" s="81"/>
      <c r="VSK994" s="75"/>
      <c r="VSL994" s="81"/>
      <c r="VSM994" s="75"/>
      <c r="VSN994" s="81"/>
      <c r="VSO994" s="75"/>
      <c r="VSP994" s="81"/>
      <c r="VSQ994" s="75"/>
      <c r="VSR994" s="81"/>
      <c r="VSS994" s="75"/>
      <c r="VST994" s="81"/>
      <c r="VSU994" s="75"/>
      <c r="VSV994" s="81"/>
      <c r="VSW994" s="75"/>
      <c r="VSX994" s="81"/>
      <c r="VSY994" s="75"/>
      <c r="VSZ994" s="81"/>
      <c r="VTA994" s="75"/>
      <c r="VTB994" s="81"/>
      <c r="VTC994" s="75"/>
      <c r="VTD994" s="81"/>
      <c r="VTE994" s="75"/>
      <c r="VTF994" s="81"/>
      <c r="VTG994" s="75"/>
      <c r="VTH994" s="81"/>
      <c r="VTI994" s="75"/>
      <c r="VTJ994" s="81"/>
      <c r="VTK994" s="75"/>
      <c r="VTL994" s="81"/>
      <c r="VTM994" s="75"/>
      <c r="VTN994" s="81"/>
      <c r="VTO994" s="75"/>
      <c r="VTP994" s="81"/>
      <c r="VTQ994" s="75"/>
      <c r="VTR994" s="81"/>
      <c r="VTS994" s="75"/>
      <c r="VTT994" s="81"/>
      <c r="VTU994" s="75"/>
      <c r="VTV994" s="81"/>
      <c r="VTW994" s="75"/>
      <c r="VTX994" s="81"/>
      <c r="VTY994" s="75"/>
      <c r="VTZ994" s="81"/>
      <c r="VUA994" s="75"/>
      <c r="VUB994" s="81"/>
      <c r="VUC994" s="75"/>
      <c r="VUD994" s="81"/>
      <c r="VUE994" s="75"/>
      <c r="VUF994" s="81"/>
      <c r="VUG994" s="75"/>
      <c r="VUH994" s="81"/>
      <c r="VUI994" s="75"/>
      <c r="VUJ994" s="81"/>
      <c r="VUK994" s="75"/>
      <c r="VUL994" s="81"/>
      <c r="VUM994" s="75"/>
      <c r="VUN994" s="81"/>
      <c r="VUO994" s="75"/>
      <c r="VUP994" s="81"/>
      <c r="VUQ994" s="75"/>
      <c r="VUR994" s="81"/>
      <c r="VUS994" s="75"/>
      <c r="VUT994" s="81"/>
      <c r="VUU994" s="75"/>
      <c r="VUV994" s="81"/>
      <c r="VUW994" s="75"/>
      <c r="VUX994" s="81"/>
      <c r="VUY994" s="75"/>
      <c r="VUZ994" s="81"/>
      <c r="VVA994" s="75"/>
      <c r="VVB994" s="81"/>
      <c r="VVC994" s="75"/>
      <c r="VVD994" s="81"/>
      <c r="VVE994" s="75"/>
      <c r="VVF994" s="81"/>
      <c r="VVG994" s="75"/>
      <c r="VVH994" s="81"/>
      <c r="VVI994" s="75"/>
      <c r="VVJ994" s="81"/>
      <c r="VVK994" s="75"/>
      <c r="VVL994" s="81"/>
      <c r="VVM994" s="75"/>
      <c r="VVN994" s="81"/>
      <c r="VVO994" s="75"/>
      <c r="VVP994" s="81"/>
      <c r="VVQ994" s="75"/>
      <c r="VVR994" s="81"/>
      <c r="VVS994" s="75"/>
      <c r="VVT994" s="81"/>
      <c r="VVU994" s="75"/>
      <c r="VVV994" s="81"/>
      <c r="VVW994" s="75"/>
      <c r="VVX994" s="81"/>
      <c r="VVY994" s="75"/>
      <c r="VVZ994" s="81"/>
      <c r="VWA994" s="75"/>
      <c r="VWB994" s="81"/>
      <c r="VWC994" s="75"/>
      <c r="VWD994" s="81"/>
      <c r="VWE994" s="75"/>
      <c r="VWF994" s="81"/>
      <c r="VWG994" s="75"/>
      <c r="VWH994" s="81"/>
      <c r="VWI994" s="75"/>
      <c r="VWJ994" s="81"/>
      <c r="VWK994" s="75"/>
      <c r="VWL994" s="81"/>
      <c r="VWM994" s="75"/>
      <c r="VWN994" s="81"/>
      <c r="VWO994" s="75"/>
      <c r="VWP994" s="81"/>
      <c r="VWQ994" s="75"/>
      <c r="VWR994" s="81"/>
      <c r="VWS994" s="75"/>
      <c r="VWT994" s="81"/>
      <c r="VWU994" s="75"/>
      <c r="VWV994" s="81"/>
      <c r="VWW994" s="75"/>
      <c r="VWX994" s="81"/>
      <c r="VWY994" s="75"/>
      <c r="VWZ994" s="81"/>
      <c r="VXA994" s="75"/>
      <c r="VXB994" s="81"/>
      <c r="VXC994" s="75"/>
      <c r="VXD994" s="81"/>
      <c r="VXE994" s="75"/>
      <c r="VXF994" s="81"/>
      <c r="VXG994" s="75"/>
      <c r="VXH994" s="81"/>
      <c r="VXI994" s="75"/>
      <c r="VXJ994" s="81"/>
      <c r="VXK994" s="75"/>
      <c r="VXL994" s="81"/>
      <c r="VXM994" s="75"/>
      <c r="VXN994" s="81"/>
      <c r="VXO994" s="75"/>
      <c r="VXP994" s="81"/>
      <c r="VXQ994" s="75"/>
      <c r="VXR994" s="81"/>
      <c r="VXS994" s="75"/>
      <c r="VXT994" s="81"/>
      <c r="VXU994" s="75"/>
      <c r="VXV994" s="81"/>
      <c r="VXW994" s="75"/>
      <c r="VXX994" s="81"/>
      <c r="VXY994" s="75"/>
      <c r="VXZ994" s="81"/>
      <c r="VYA994" s="75"/>
      <c r="VYB994" s="81"/>
      <c r="VYC994" s="75"/>
      <c r="VYD994" s="81"/>
      <c r="VYE994" s="75"/>
      <c r="VYF994" s="81"/>
      <c r="VYG994" s="75"/>
      <c r="VYH994" s="81"/>
      <c r="VYI994" s="75"/>
      <c r="VYJ994" s="81"/>
      <c r="VYK994" s="75"/>
      <c r="VYL994" s="81"/>
      <c r="VYM994" s="75"/>
      <c r="VYN994" s="81"/>
      <c r="VYO994" s="75"/>
      <c r="VYP994" s="81"/>
      <c r="VYQ994" s="75"/>
      <c r="VYR994" s="81"/>
      <c r="VYS994" s="75"/>
      <c r="VYT994" s="81"/>
      <c r="VYU994" s="75"/>
      <c r="VYV994" s="81"/>
      <c r="VYW994" s="75"/>
      <c r="VYX994" s="81"/>
      <c r="VYY994" s="75"/>
      <c r="VYZ994" s="81"/>
      <c r="VZA994" s="75"/>
      <c r="VZB994" s="81"/>
      <c r="VZC994" s="75"/>
      <c r="VZD994" s="81"/>
      <c r="VZE994" s="75"/>
      <c r="VZF994" s="81"/>
      <c r="VZG994" s="75"/>
      <c r="VZH994" s="81"/>
      <c r="VZI994" s="75"/>
      <c r="VZJ994" s="81"/>
      <c r="VZK994" s="75"/>
      <c r="VZL994" s="81"/>
      <c r="VZM994" s="75"/>
      <c r="VZN994" s="81"/>
      <c r="VZO994" s="75"/>
      <c r="VZP994" s="81"/>
      <c r="VZQ994" s="75"/>
      <c r="VZR994" s="81"/>
      <c r="VZS994" s="75"/>
      <c r="VZT994" s="81"/>
      <c r="VZU994" s="75"/>
      <c r="VZV994" s="81"/>
      <c r="VZW994" s="75"/>
      <c r="VZX994" s="81"/>
      <c r="VZY994" s="75"/>
      <c r="VZZ994" s="81"/>
      <c r="WAA994" s="75"/>
      <c r="WAB994" s="81"/>
      <c r="WAC994" s="75"/>
      <c r="WAD994" s="81"/>
      <c r="WAE994" s="75"/>
      <c r="WAF994" s="81"/>
      <c r="WAG994" s="75"/>
      <c r="WAH994" s="81"/>
      <c r="WAI994" s="75"/>
      <c r="WAJ994" s="81"/>
      <c r="WAK994" s="75"/>
      <c r="WAL994" s="81"/>
      <c r="WAM994" s="75"/>
      <c r="WAN994" s="81"/>
      <c r="WAO994" s="75"/>
      <c r="WAP994" s="81"/>
      <c r="WAQ994" s="75"/>
      <c r="WAR994" s="81"/>
      <c r="WAS994" s="75"/>
      <c r="WAT994" s="81"/>
      <c r="WAU994" s="75"/>
      <c r="WAV994" s="81"/>
      <c r="WAW994" s="75"/>
      <c r="WAX994" s="81"/>
      <c r="WAY994" s="75"/>
      <c r="WAZ994" s="81"/>
      <c r="WBA994" s="75"/>
      <c r="WBB994" s="81"/>
      <c r="WBC994" s="75"/>
      <c r="WBD994" s="81"/>
      <c r="WBE994" s="75"/>
      <c r="WBF994" s="81"/>
      <c r="WBG994" s="75"/>
      <c r="WBH994" s="81"/>
      <c r="WBI994" s="75"/>
      <c r="WBJ994" s="81"/>
      <c r="WBK994" s="75"/>
      <c r="WBL994" s="81"/>
      <c r="WBM994" s="75"/>
      <c r="WBN994" s="81"/>
      <c r="WBO994" s="75"/>
      <c r="WBP994" s="81"/>
      <c r="WBQ994" s="75"/>
      <c r="WBR994" s="81"/>
      <c r="WBS994" s="75"/>
      <c r="WBT994" s="81"/>
      <c r="WBU994" s="75"/>
      <c r="WBV994" s="81"/>
      <c r="WBW994" s="75"/>
      <c r="WBX994" s="81"/>
      <c r="WBY994" s="75"/>
      <c r="WBZ994" s="81"/>
      <c r="WCA994" s="75"/>
      <c r="WCB994" s="81"/>
      <c r="WCC994" s="75"/>
      <c r="WCD994" s="81"/>
      <c r="WCE994" s="75"/>
      <c r="WCF994" s="81"/>
      <c r="WCG994" s="75"/>
      <c r="WCH994" s="81"/>
      <c r="WCI994" s="75"/>
      <c r="WCJ994" s="81"/>
      <c r="WCK994" s="75"/>
      <c r="WCL994" s="81"/>
      <c r="WCM994" s="75"/>
      <c r="WCN994" s="81"/>
      <c r="WCO994" s="75"/>
      <c r="WCP994" s="81"/>
      <c r="WCQ994" s="75"/>
      <c r="WCR994" s="81"/>
      <c r="WCS994" s="75"/>
      <c r="WCT994" s="81"/>
      <c r="WCU994" s="75"/>
      <c r="WCV994" s="81"/>
      <c r="WCW994" s="75"/>
      <c r="WCX994" s="81"/>
      <c r="WCY994" s="75"/>
      <c r="WCZ994" s="81"/>
      <c r="WDA994" s="75"/>
      <c r="WDB994" s="81"/>
      <c r="WDC994" s="75"/>
      <c r="WDD994" s="81"/>
      <c r="WDE994" s="75"/>
      <c r="WDF994" s="81"/>
      <c r="WDG994" s="75"/>
      <c r="WDH994" s="81"/>
      <c r="WDI994" s="75"/>
      <c r="WDJ994" s="81"/>
      <c r="WDK994" s="75"/>
      <c r="WDL994" s="81"/>
      <c r="WDM994" s="75"/>
      <c r="WDN994" s="81"/>
      <c r="WDO994" s="75"/>
      <c r="WDP994" s="81"/>
      <c r="WDQ994" s="75"/>
      <c r="WDR994" s="81"/>
      <c r="WDS994" s="75"/>
      <c r="WDT994" s="81"/>
      <c r="WDU994" s="75"/>
      <c r="WDV994" s="81"/>
      <c r="WDW994" s="75"/>
      <c r="WDX994" s="81"/>
      <c r="WDY994" s="75"/>
      <c r="WDZ994" s="81"/>
      <c r="WEA994" s="75"/>
      <c r="WEB994" s="81"/>
      <c r="WEC994" s="75"/>
      <c r="WED994" s="81"/>
      <c r="WEE994" s="75"/>
      <c r="WEF994" s="81"/>
      <c r="WEG994" s="75"/>
      <c r="WEH994" s="81"/>
      <c r="WEI994" s="75"/>
      <c r="WEJ994" s="81"/>
      <c r="WEK994" s="75"/>
      <c r="WEL994" s="81"/>
      <c r="WEM994" s="75"/>
      <c r="WEN994" s="81"/>
      <c r="WEO994" s="75"/>
      <c r="WEP994" s="81"/>
      <c r="WEQ994" s="75"/>
      <c r="WER994" s="81"/>
      <c r="WES994" s="75"/>
      <c r="WET994" s="81"/>
      <c r="WEU994" s="75"/>
      <c r="WEV994" s="81"/>
      <c r="WEW994" s="75"/>
      <c r="WEX994" s="81"/>
      <c r="WEY994" s="75"/>
      <c r="WEZ994" s="81"/>
      <c r="WFA994" s="75"/>
      <c r="WFB994" s="81"/>
      <c r="WFC994" s="75"/>
      <c r="WFD994" s="81"/>
      <c r="WFE994" s="75"/>
      <c r="WFF994" s="81"/>
      <c r="WFG994" s="75"/>
      <c r="WFH994" s="81"/>
      <c r="WFI994" s="75"/>
      <c r="WFJ994" s="81"/>
      <c r="WFK994" s="75"/>
      <c r="WFL994" s="81"/>
      <c r="WFM994" s="75"/>
      <c r="WFN994" s="81"/>
      <c r="WFO994" s="75"/>
      <c r="WFP994" s="81"/>
      <c r="WFQ994" s="75"/>
      <c r="WFR994" s="81"/>
      <c r="WFS994" s="75"/>
      <c r="WFT994" s="81"/>
      <c r="WFU994" s="75"/>
      <c r="WFV994" s="81"/>
      <c r="WFW994" s="75"/>
      <c r="WFX994" s="81"/>
      <c r="WFY994" s="75"/>
      <c r="WFZ994" s="81"/>
      <c r="WGA994" s="75"/>
      <c r="WGB994" s="81"/>
      <c r="WGC994" s="75"/>
      <c r="WGD994" s="81"/>
      <c r="WGE994" s="75"/>
      <c r="WGF994" s="81"/>
      <c r="WGG994" s="75"/>
      <c r="WGH994" s="81"/>
      <c r="WGI994" s="75"/>
      <c r="WGJ994" s="81"/>
      <c r="WGK994" s="75"/>
      <c r="WGL994" s="81"/>
      <c r="WGM994" s="75"/>
      <c r="WGN994" s="81"/>
      <c r="WGO994" s="75"/>
      <c r="WGP994" s="81"/>
      <c r="WGQ994" s="75"/>
      <c r="WGR994" s="81"/>
      <c r="WGS994" s="75"/>
      <c r="WGT994" s="81"/>
      <c r="WGU994" s="75"/>
      <c r="WGV994" s="81"/>
      <c r="WGW994" s="75"/>
      <c r="WGX994" s="81"/>
      <c r="WGY994" s="75"/>
      <c r="WGZ994" s="81"/>
      <c r="WHA994" s="75"/>
      <c r="WHB994" s="81"/>
      <c r="WHC994" s="75"/>
      <c r="WHD994" s="81"/>
      <c r="WHE994" s="75"/>
      <c r="WHF994" s="81"/>
      <c r="WHG994" s="75"/>
      <c r="WHH994" s="81"/>
      <c r="WHI994" s="75"/>
      <c r="WHJ994" s="81"/>
      <c r="WHK994" s="75"/>
      <c r="WHL994" s="81"/>
      <c r="WHM994" s="75"/>
      <c r="WHN994" s="81"/>
      <c r="WHO994" s="75"/>
      <c r="WHP994" s="81"/>
      <c r="WHQ994" s="75"/>
      <c r="WHR994" s="81"/>
      <c r="WHS994" s="75"/>
      <c r="WHT994" s="81"/>
      <c r="WHU994" s="75"/>
      <c r="WHV994" s="81"/>
      <c r="WHW994" s="75"/>
      <c r="WHX994" s="81"/>
      <c r="WHY994" s="75"/>
      <c r="WHZ994" s="81"/>
      <c r="WIA994" s="75"/>
      <c r="WIB994" s="81"/>
      <c r="WIC994" s="75"/>
      <c r="WID994" s="81"/>
      <c r="WIE994" s="75"/>
      <c r="WIF994" s="81"/>
      <c r="WIG994" s="75"/>
      <c r="WIH994" s="81"/>
      <c r="WII994" s="75"/>
      <c r="WIJ994" s="81"/>
      <c r="WIK994" s="75"/>
      <c r="WIL994" s="81"/>
      <c r="WIM994" s="75"/>
      <c r="WIN994" s="81"/>
      <c r="WIO994" s="75"/>
      <c r="WIP994" s="81"/>
      <c r="WIQ994" s="75"/>
      <c r="WIR994" s="81"/>
      <c r="WIS994" s="75"/>
      <c r="WIT994" s="81"/>
      <c r="WIU994" s="75"/>
      <c r="WIV994" s="81"/>
      <c r="WIW994" s="75"/>
      <c r="WIX994" s="81"/>
      <c r="WIY994" s="75"/>
      <c r="WIZ994" s="81"/>
      <c r="WJA994" s="75"/>
      <c r="WJB994" s="81"/>
      <c r="WJC994" s="75"/>
      <c r="WJD994" s="81"/>
      <c r="WJE994" s="75"/>
      <c r="WJF994" s="81"/>
      <c r="WJG994" s="75"/>
      <c r="WJH994" s="81"/>
      <c r="WJI994" s="75"/>
      <c r="WJJ994" s="81"/>
      <c r="WJK994" s="75"/>
      <c r="WJL994" s="81"/>
      <c r="WJM994" s="75"/>
      <c r="WJN994" s="81"/>
      <c r="WJO994" s="75"/>
      <c r="WJP994" s="81"/>
      <c r="WJQ994" s="75"/>
      <c r="WJR994" s="81"/>
      <c r="WJS994" s="75"/>
      <c r="WJT994" s="81"/>
      <c r="WJU994" s="75"/>
      <c r="WJV994" s="81"/>
      <c r="WJW994" s="75"/>
      <c r="WJX994" s="81"/>
      <c r="WJY994" s="75"/>
      <c r="WJZ994" s="81"/>
      <c r="WKA994" s="75"/>
      <c r="WKB994" s="81"/>
      <c r="WKC994" s="75"/>
      <c r="WKD994" s="81"/>
      <c r="WKE994" s="75"/>
      <c r="WKF994" s="81"/>
      <c r="WKG994" s="75"/>
      <c r="WKH994" s="81"/>
      <c r="WKI994" s="75"/>
      <c r="WKJ994" s="81"/>
      <c r="WKK994" s="75"/>
      <c r="WKL994" s="81"/>
      <c r="WKM994" s="75"/>
      <c r="WKN994" s="81"/>
      <c r="WKO994" s="75"/>
      <c r="WKP994" s="81"/>
      <c r="WKQ994" s="75"/>
      <c r="WKR994" s="81"/>
      <c r="WKS994" s="75"/>
      <c r="WKT994" s="81"/>
      <c r="WKU994" s="75"/>
      <c r="WKV994" s="81"/>
      <c r="WKW994" s="75"/>
      <c r="WKX994" s="81"/>
      <c r="WKY994" s="75"/>
      <c r="WKZ994" s="81"/>
      <c r="WLA994" s="75"/>
      <c r="WLB994" s="81"/>
      <c r="WLC994" s="75"/>
      <c r="WLD994" s="81"/>
      <c r="WLE994" s="75"/>
      <c r="WLF994" s="81"/>
      <c r="WLG994" s="75"/>
      <c r="WLH994" s="81"/>
      <c r="WLI994" s="75"/>
      <c r="WLJ994" s="81"/>
      <c r="WLK994" s="75"/>
      <c r="WLL994" s="81"/>
      <c r="WLM994" s="75"/>
      <c r="WLN994" s="81"/>
      <c r="WLO994" s="75"/>
      <c r="WLP994" s="81"/>
      <c r="WLQ994" s="75"/>
      <c r="WLR994" s="81"/>
      <c r="WLS994" s="75"/>
      <c r="WLT994" s="81"/>
      <c r="WLU994" s="75"/>
      <c r="WLV994" s="81"/>
      <c r="WLW994" s="75"/>
      <c r="WLX994" s="81"/>
      <c r="WLY994" s="75"/>
      <c r="WLZ994" s="81"/>
      <c r="WMA994" s="75"/>
      <c r="WMB994" s="81"/>
      <c r="WMC994" s="75"/>
      <c r="WMD994" s="81"/>
      <c r="WME994" s="75"/>
      <c r="WMF994" s="81"/>
      <c r="WMG994" s="75"/>
      <c r="WMH994" s="81"/>
      <c r="WMI994" s="75"/>
      <c r="WMJ994" s="81"/>
      <c r="WMK994" s="75"/>
      <c r="WML994" s="81"/>
      <c r="WMM994" s="75"/>
      <c r="WMN994" s="81"/>
      <c r="WMO994" s="75"/>
      <c r="WMP994" s="81"/>
      <c r="WMQ994" s="75"/>
      <c r="WMR994" s="81"/>
      <c r="WMS994" s="75"/>
      <c r="WMT994" s="81"/>
      <c r="WMU994" s="75"/>
      <c r="WMV994" s="81"/>
      <c r="WMW994" s="75"/>
      <c r="WMX994" s="81"/>
      <c r="WMY994" s="75"/>
      <c r="WMZ994" s="81"/>
      <c r="WNA994" s="75"/>
      <c r="WNB994" s="81"/>
      <c r="WNC994" s="75"/>
      <c r="WND994" s="81"/>
      <c r="WNE994" s="75"/>
      <c r="WNF994" s="81"/>
      <c r="WNG994" s="75"/>
      <c r="WNH994" s="81"/>
      <c r="WNI994" s="75"/>
      <c r="WNJ994" s="81"/>
      <c r="WNK994" s="75"/>
      <c r="WNL994" s="81"/>
      <c r="WNM994" s="75"/>
      <c r="WNN994" s="81"/>
      <c r="WNO994" s="75"/>
      <c r="WNP994" s="81"/>
      <c r="WNQ994" s="75"/>
      <c r="WNR994" s="81"/>
      <c r="WNS994" s="75"/>
      <c r="WNT994" s="81"/>
      <c r="WNU994" s="75"/>
      <c r="WNV994" s="81"/>
      <c r="WNW994" s="75"/>
      <c r="WNX994" s="81"/>
      <c r="WNY994" s="75"/>
      <c r="WNZ994" s="81"/>
      <c r="WOA994" s="75"/>
      <c r="WOB994" s="81"/>
      <c r="WOC994" s="75"/>
      <c r="WOD994" s="81"/>
      <c r="WOE994" s="75"/>
      <c r="WOF994" s="81"/>
      <c r="WOG994" s="75"/>
      <c r="WOH994" s="81"/>
      <c r="WOI994" s="75"/>
      <c r="WOJ994" s="81"/>
      <c r="WOK994" s="75"/>
      <c r="WOL994" s="81"/>
      <c r="WOM994" s="75"/>
      <c r="WON994" s="81"/>
      <c r="WOO994" s="75"/>
      <c r="WOP994" s="81"/>
      <c r="WOQ994" s="75"/>
      <c r="WOR994" s="81"/>
      <c r="WOS994" s="75"/>
      <c r="WOT994" s="81"/>
      <c r="WOU994" s="75"/>
      <c r="WOV994" s="81"/>
      <c r="WOW994" s="75"/>
      <c r="WOX994" s="81"/>
      <c r="WOY994" s="75"/>
      <c r="WOZ994" s="81"/>
      <c r="WPA994" s="75"/>
      <c r="WPB994" s="81"/>
      <c r="WPC994" s="75"/>
      <c r="WPD994" s="81"/>
      <c r="WPE994" s="75"/>
      <c r="WPF994" s="81"/>
      <c r="WPG994" s="75"/>
      <c r="WPH994" s="81"/>
      <c r="WPI994" s="75"/>
      <c r="WPJ994" s="81"/>
      <c r="WPK994" s="75"/>
      <c r="WPL994" s="81"/>
      <c r="WPM994" s="75"/>
      <c r="WPN994" s="81"/>
      <c r="WPO994" s="75"/>
      <c r="WPP994" s="81"/>
      <c r="WPQ994" s="75"/>
      <c r="WPR994" s="81"/>
      <c r="WPS994" s="75"/>
      <c r="WPT994" s="81"/>
      <c r="WPU994" s="75"/>
      <c r="WPV994" s="81"/>
      <c r="WPW994" s="75"/>
      <c r="WPX994" s="81"/>
      <c r="WPY994" s="75"/>
      <c r="WPZ994" s="81"/>
      <c r="WQA994" s="75"/>
      <c r="WQB994" s="81"/>
      <c r="WQC994" s="75"/>
      <c r="WQD994" s="81"/>
      <c r="WQE994" s="75"/>
      <c r="WQF994" s="81"/>
      <c r="WQG994" s="75"/>
      <c r="WQH994" s="81"/>
      <c r="WQI994" s="75"/>
      <c r="WQJ994" s="81"/>
      <c r="WQK994" s="75"/>
      <c r="WQL994" s="81"/>
      <c r="WQM994" s="75"/>
      <c r="WQN994" s="81"/>
      <c r="WQO994" s="75"/>
      <c r="WQP994" s="81"/>
      <c r="WQQ994" s="75"/>
      <c r="WQR994" s="81"/>
      <c r="WQS994" s="75"/>
      <c r="WQT994" s="81"/>
      <c r="WQU994" s="75"/>
      <c r="WQV994" s="81"/>
      <c r="WQW994" s="75"/>
      <c r="WQX994" s="81"/>
      <c r="WQY994" s="75"/>
      <c r="WQZ994" s="81"/>
      <c r="WRA994" s="75"/>
      <c r="WRB994" s="81"/>
      <c r="WRC994" s="75"/>
      <c r="WRD994" s="81"/>
      <c r="WRE994" s="75"/>
      <c r="WRF994" s="81"/>
      <c r="WRG994" s="75"/>
      <c r="WRH994" s="81"/>
      <c r="WRI994" s="75"/>
      <c r="WRJ994" s="81"/>
      <c r="WRK994" s="75"/>
      <c r="WRL994" s="81"/>
      <c r="WRM994" s="75"/>
      <c r="WRN994" s="81"/>
      <c r="WRO994" s="75"/>
      <c r="WRP994" s="81"/>
      <c r="WRQ994" s="75"/>
      <c r="WRR994" s="81"/>
      <c r="WRS994" s="75"/>
      <c r="WRT994" s="81"/>
      <c r="WRU994" s="75"/>
      <c r="WRV994" s="81"/>
      <c r="WRW994" s="75"/>
      <c r="WRX994" s="81"/>
      <c r="WRY994" s="75"/>
      <c r="WRZ994" s="81"/>
      <c r="WSA994" s="75"/>
      <c r="WSB994" s="81"/>
      <c r="WSC994" s="75"/>
      <c r="WSD994" s="81"/>
      <c r="WSE994" s="75"/>
      <c r="WSF994" s="81"/>
      <c r="WSG994" s="75"/>
      <c r="WSH994" s="81"/>
      <c r="WSI994" s="75"/>
      <c r="WSJ994" s="81"/>
      <c r="WSK994" s="75"/>
      <c r="WSL994" s="81"/>
      <c r="WSM994" s="75"/>
      <c r="WSN994" s="81"/>
      <c r="WSO994" s="75"/>
      <c r="WSP994" s="81"/>
      <c r="WSQ994" s="75"/>
      <c r="WSR994" s="81"/>
      <c r="WSS994" s="75"/>
      <c r="WST994" s="81"/>
      <c r="WSU994" s="75"/>
      <c r="WSV994" s="81"/>
      <c r="WSW994" s="75"/>
      <c r="WSX994" s="81"/>
      <c r="WSY994" s="75"/>
      <c r="WSZ994" s="81"/>
      <c r="WTA994" s="75"/>
      <c r="WTB994" s="81"/>
      <c r="WTC994" s="75"/>
      <c r="WTD994" s="81"/>
      <c r="WTE994" s="75"/>
      <c r="WTF994" s="81"/>
      <c r="WTG994" s="75"/>
      <c r="WTH994" s="81"/>
      <c r="WTI994" s="75"/>
      <c r="WTJ994" s="81"/>
      <c r="WTK994" s="75"/>
      <c r="WTL994" s="81"/>
      <c r="WTM994" s="75"/>
      <c r="WTN994" s="81"/>
      <c r="WTO994" s="75"/>
      <c r="WTP994" s="81"/>
      <c r="WTQ994" s="75"/>
      <c r="WTR994" s="81"/>
      <c r="WTS994" s="75"/>
      <c r="WTT994" s="81"/>
      <c r="WTU994" s="75"/>
      <c r="WTV994" s="81"/>
      <c r="WTW994" s="75"/>
      <c r="WTX994" s="81"/>
      <c r="WTY994" s="75"/>
      <c r="WTZ994" s="81"/>
      <c r="WUA994" s="75"/>
      <c r="WUB994" s="81"/>
      <c r="WUC994" s="75"/>
      <c r="WUD994" s="81"/>
      <c r="WUE994" s="75"/>
      <c r="WUF994" s="81"/>
      <c r="WUG994" s="75"/>
      <c r="WUH994" s="81"/>
      <c r="WUI994" s="75"/>
      <c r="WUJ994" s="81"/>
      <c r="WUK994" s="75"/>
      <c r="WUL994" s="81"/>
      <c r="WUM994" s="75"/>
      <c r="WUN994" s="81"/>
      <c r="WUO994" s="75"/>
      <c r="WUP994" s="81"/>
      <c r="WUQ994" s="75"/>
      <c r="WUR994" s="81"/>
      <c r="WUS994" s="75"/>
      <c r="WUT994" s="81"/>
      <c r="WUU994" s="75"/>
      <c r="WUV994" s="81"/>
      <c r="WUW994" s="75"/>
      <c r="WUX994" s="81"/>
      <c r="WUY994" s="75"/>
      <c r="WUZ994" s="81"/>
      <c r="WVA994" s="75"/>
      <c r="WVB994" s="81"/>
      <c r="WVC994" s="75"/>
      <c r="WVD994" s="81"/>
      <c r="WVE994" s="75"/>
      <c r="WVF994" s="81"/>
      <c r="WVG994" s="75"/>
      <c r="WVH994" s="81"/>
      <c r="WVI994" s="75"/>
      <c r="WVJ994" s="81"/>
      <c r="WVK994" s="75"/>
      <c r="WVL994" s="81"/>
      <c r="WVM994" s="75"/>
      <c r="WVN994" s="81"/>
      <c r="WVO994" s="75"/>
      <c r="WVP994" s="81"/>
      <c r="WVQ994" s="75"/>
      <c r="WVR994" s="81"/>
      <c r="WVS994" s="75"/>
      <c r="WVT994" s="81"/>
      <c r="WVU994" s="75"/>
      <c r="WVV994" s="81"/>
      <c r="WVW994" s="75"/>
      <c r="WVX994" s="81"/>
      <c r="WVY994" s="75"/>
      <c r="WVZ994" s="81"/>
      <c r="WWA994" s="75"/>
      <c r="WWB994" s="81"/>
      <c r="WWC994" s="75"/>
      <c r="WWD994" s="81"/>
      <c r="WWE994" s="75"/>
      <c r="WWF994" s="81"/>
      <c r="WWG994" s="75"/>
      <c r="WWH994" s="81"/>
      <c r="WWI994" s="75"/>
      <c r="WWJ994" s="81"/>
      <c r="WWK994" s="75"/>
      <c r="WWL994" s="81"/>
      <c r="WWM994" s="75"/>
      <c r="WWN994" s="81"/>
      <c r="WWO994" s="75"/>
      <c r="WWP994" s="81"/>
      <c r="WWQ994" s="75"/>
      <c r="WWR994" s="81"/>
      <c r="WWS994" s="75"/>
      <c r="WWT994" s="81"/>
      <c r="WWU994" s="75"/>
      <c r="WWV994" s="81"/>
      <c r="WWW994" s="75"/>
      <c r="WWX994" s="81"/>
      <c r="WWY994" s="75"/>
      <c r="WWZ994" s="81"/>
      <c r="WXA994" s="75"/>
      <c r="WXB994" s="81"/>
      <c r="WXC994" s="75"/>
      <c r="WXD994" s="81"/>
      <c r="WXE994" s="75"/>
      <c r="WXF994" s="81"/>
      <c r="WXG994" s="75"/>
      <c r="WXH994" s="81"/>
      <c r="WXI994" s="75"/>
      <c r="WXJ994" s="81"/>
      <c r="WXK994" s="75"/>
      <c r="WXL994" s="81"/>
      <c r="WXM994" s="75"/>
      <c r="WXN994" s="81"/>
      <c r="WXO994" s="75"/>
      <c r="WXP994" s="81"/>
      <c r="WXQ994" s="75"/>
      <c r="WXR994" s="81"/>
      <c r="WXS994" s="75"/>
      <c r="WXT994" s="81"/>
      <c r="WXU994" s="75"/>
      <c r="WXV994" s="81"/>
      <c r="WXW994" s="75"/>
      <c r="WXX994" s="81"/>
      <c r="WXY994" s="75"/>
      <c r="WXZ994" s="81"/>
      <c r="WYA994" s="75"/>
      <c r="WYB994" s="81"/>
      <c r="WYC994" s="75"/>
      <c r="WYD994" s="81"/>
      <c r="WYE994" s="75"/>
      <c r="WYF994" s="81"/>
      <c r="WYG994" s="75"/>
      <c r="WYH994" s="81"/>
      <c r="WYI994" s="75"/>
      <c r="WYJ994" s="81"/>
      <c r="WYK994" s="75"/>
      <c r="WYL994" s="81"/>
      <c r="WYM994" s="75"/>
      <c r="WYN994" s="81"/>
      <c r="WYO994" s="75"/>
      <c r="WYP994" s="81"/>
      <c r="WYQ994" s="75"/>
      <c r="WYR994" s="81"/>
      <c r="WYS994" s="75"/>
      <c r="WYT994" s="81"/>
      <c r="WYU994" s="75"/>
      <c r="WYV994" s="81"/>
      <c r="WYW994" s="75"/>
      <c r="WYX994" s="81"/>
      <c r="WYY994" s="75"/>
      <c r="WYZ994" s="81"/>
      <c r="WZA994" s="75"/>
      <c r="WZB994" s="81"/>
      <c r="WZC994" s="75"/>
      <c r="WZD994" s="81"/>
      <c r="WZE994" s="75"/>
      <c r="WZF994" s="81"/>
      <c r="WZG994" s="75"/>
      <c r="WZH994" s="81"/>
      <c r="WZI994" s="75"/>
      <c r="WZJ994" s="81"/>
      <c r="WZK994" s="75"/>
      <c r="WZL994" s="81"/>
      <c r="WZM994" s="75"/>
      <c r="WZN994" s="81"/>
      <c r="WZO994" s="75"/>
      <c r="WZP994" s="81"/>
      <c r="WZQ994" s="75"/>
      <c r="WZR994" s="81"/>
      <c r="WZS994" s="75"/>
      <c r="WZT994" s="81"/>
      <c r="WZU994" s="75"/>
      <c r="WZV994" s="81"/>
      <c r="WZW994" s="75"/>
      <c r="WZX994" s="81"/>
      <c r="WZY994" s="75"/>
      <c r="WZZ994" s="81"/>
      <c r="XAA994" s="75"/>
      <c r="XAB994" s="81"/>
      <c r="XAC994" s="75"/>
      <c r="XAD994" s="81"/>
      <c r="XAE994" s="75"/>
      <c r="XAF994" s="81"/>
      <c r="XAG994" s="75"/>
      <c r="XAH994" s="81"/>
      <c r="XAI994" s="75"/>
      <c r="XAJ994" s="81"/>
      <c r="XAK994" s="75"/>
      <c r="XAL994" s="81"/>
      <c r="XAM994" s="75"/>
      <c r="XAN994" s="81"/>
      <c r="XAO994" s="75"/>
      <c r="XAP994" s="81"/>
      <c r="XAQ994" s="75"/>
      <c r="XAR994" s="81"/>
      <c r="XAS994" s="75"/>
      <c r="XAT994" s="81"/>
      <c r="XAU994" s="75"/>
      <c r="XAV994" s="81"/>
      <c r="XAW994" s="75"/>
      <c r="XAX994" s="81"/>
      <c r="XAY994" s="75"/>
      <c r="XAZ994" s="81"/>
      <c r="XBA994" s="75"/>
      <c r="XBB994" s="81"/>
      <c r="XBC994" s="75"/>
      <c r="XBD994" s="81"/>
      <c r="XBE994" s="75"/>
      <c r="XBF994" s="81"/>
      <c r="XBG994" s="75"/>
      <c r="XBH994" s="81"/>
      <c r="XBI994" s="75"/>
      <c r="XBJ994" s="81"/>
      <c r="XBK994" s="75"/>
      <c r="XBL994" s="81"/>
      <c r="XBM994" s="75"/>
      <c r="XBN994" s="81"/>
      <c r="XBO994" s="75"/>
      <c r="XBP994" s="81"/>
      <c r="XBQ994" s="75"/>
      <c r="XBR994" s="81"/>
      <c r="XBS994" s="75"/>
      <c r="XBT994" s="81"/>
      <c r="XBU994" s="75"/>
      <c r="XBV994" s="81"/>
      <c r="XBW994" s="75"/>
      <c r="XBX994" s="81"/>
      <c r="XBY994" s="75"/>
      <c r="XBZ994" s="81"/>
      <c r="XCA994" s="75"/>
      <c r="XCB994" s="81"/>
      <c r="XCC994" s="75"/>
      <c r="XCD994" s="81"/>
      <c r="XCE994" s="75"/>
      <c r="XCF994" s="81"/>
      <c r="XCG994" s="75"/>
      <c r="XCH994" s="81"/>
      <c r="XCI994" s="75"/>
      <c r="XCJ994" s="81"/>
      <c r="XCK994" s="75"/>
      <c r="XCL994" s="81"/>
      <c r="XCM994" s="75"/>
      <c r="XCN994" s="81"/>
      <c r="XCO994" s="75"/>
      <c r="XCP994" s="81"/>
      <c r="XCQ994" s="75"/>
      <c r="XCR994" s="81"/>
      <c r="XCS994" s="75"/>
      <c r="XCT994" s="81"/>
      <c r="XCU994" s="75"/>
      <c r="XCV994" s="81"/>
      <c r="XCW994" s="75"/>
      <c r="XCX994" s="81"/>
      <c r="XCY994" s="75"/>
      <c r="XCZ994" s="81"/>
      <c r="XDA994" s="75"/>
      <c r="XDB994" s="81"/>
      <c r="XDC994" s="75"/>
      <c r="XDD994" s="81"/>
      <c r="XDE994" s="75"/>
      <c r="XDF994" s="81"/>
      <c r="XDG994" s="75"/>
      <c r="XDH994" s="81"/>
      <c r="XDI994" s="75"/>
      <c r="XDJ994" s="81"/>
      <c r="XDK994" s="75"/>
      <c r="XDL994" s="81"/>
      <c r="XDM994" s="75"/>
      <c r="XDN994" s="81"/>
      <c r="XDO994" s="75"/>
      <c r="XDP994" s="81"/>
      <c r="XDQ994" s="75"/>
      <c r="XDR994" s="81"/>
      <c r="XDS994" s="75"/>
      <c r="XDT994" s="81"/>
      <c r="XDU994" s="75"/>
      <c r="XDV994" s="81"/>
      <c r="XDW994" s="75"/>
      <c r="XDX994" s="81"/>
      <c r="XDY994" s="75"/>
      <c r="XDZ994" s="81"/>
      <c r="XEA994" s="75"/>
      <c r="XEB994" s="81"/>
      <c r="XEC994" s="75"/>
      <c r="XED994" s="81"/>
      <c r="XEE994" s="75"/>
      <c r="XEF994" s="81"/>
      <c r="XEG994" s="75"/>
      <c r="XEH994" s="81"/>
      <c r="XEI994" s="75"/>
      <c r="XEJ994" s="81"/>
      <c r="XEK994" s="75"/>
      <c r="XEL994" s="81"/>
      <c r="XEM994" s="75"/>
      <c r="XEN994" s="81"/>
      <c r="XEO994" s="75"/>
      <c r="XEP994" s="81"/>
      <c r="XEQ994" s="75"/>
      <c r="XER994" s="81"/>
      <c r="XES994" s="75"/>
      <c r="XET994" s="81"/>
      <c r="XEU994" s="75"/>
      <c r="XEV994" s="81"/>
      <c r="XEW994" s="75"/>
      <c r="XEX994" s="81"/>
      <c r="XEY994" s="75"/>
      <c r="XEZ994" s="81"/>
      <c r="XFA994" s="75"/>
      <c r="XFB994" s="81"/>
      <c r="XFC994" s="75"/>
      <c r="XFD994" s="81"/>
    </row>
    <row r="995" spans="1:16384" s="75" customFormat="1" hidden="1" x14ac:dyDescent="0.3">
      <c r="C995" s="75" t="s">
        <v>68</v>
      </c>
      <c r="AE995" s="79">
        <f>IF($C$37="0 days",AE$37,IF($C$37="10 days",AE$37*0.7,IF($C$37="30 days",0,IF($C$37="45 days",0,"Fel"))))*($D$37+1)</f>
        <v>0</v>
      </c>
      <c r="AF995" s="79">
        <f>IF($C$37="0 days",0,IF($C$37="10 days",AE$37*0.3,IF($C$37="30 days",AE$37,IF($C$37="45 days",(AE$37*0.56),"Fel"))))*($D$37+1)</f>
        <v>0</v>
      </c>
      <c r="AG995" s="79">
        <f>IF($C$37="0 days",0,IF($C$37="10 days",0,IF($C$37="30 days",0,IF($C$37="45 days",(AE$37*0.44),"Fel"))))*($D$37+1)</f>
        <v>0</v>
      </c>
      <c r="AH995" s="79">
        <f>IF($C$37="0 days",0,IF($C$37="10 days",0,IF($C$37="30 days",0,IF($C$37="45 days",(AE$37*0.44),"Fel"))))*($D$37+1)</f>
        <v>0</v>
      </c>
      <c r="AI995" s="81"/>
      <c r="AK995" s="81"/>
      <c r="AM995" s="81"/>
      <c r="AO995" s="81"/>
      <c r="AQ995" s="81"/>
    </row>
    <row r="996" spans="1:16384" s="75" customFormat="1" hidden="1" x14ac:dyDescent="0.3">
      <c r="C996" s="75" t="s">
        <v>69</v>
      </c>
      <c r="AD996" s="79"/>
      <c r="AF996" s="79">
        <f>IF($C$37="0 days",AF$37,IF($C$37="10 days",AF$37*0.7,IF($C$37="30 days",0,IF($C$37="45 days",0,"Fel"))))*($D$37+1)</f>
        <v>0</v>
      </c>
      <c r="AG996" s="79">
        <f>IF($C$37="0 days",0,IF($C$37="10 days",AF$37*0.3,IF($C$37="30 days",AF$37,IF($C$37="45 days",(AF$37*0.56),"Fel"))))*($D$37+1)</f>
        <v>0</v>
      </c>
      <c r="AH996" s="79">
        <f>IF($C$37="0 days",0,IF($C$37="10 days",0,IF($C$37="30 days",0,IF($C$37="45 days",(AF$37*0.44),"Fel"))))*($D$37+1)</f>
        <v>0</v>
      </c>
    </row>
    <row r="997" spans="1:16384" s="75" customFormat="1" hidden="1" x14ac:dyDescent="0.3">
      <c r="C997" s="75" t="s">
        <v>70</v>
      </c>
      <c r="AG997" s="79">
        <f>IF($C$37="0 days",AG$37,IF($C$37="10 days",AG$37*0.7,IF($C$37="30 days",0,IF($C$37="45 days",0,"Fel"))))*($D$37+1)</f>
        <v>0</v>
      </c>
      <c r="AH997" s="79">
        <f>IF($C$37="0 days",0,IF($C$37="10 days",AG$37*0.3,IF($C$37="30 days",AG$37,IF($C$37="45 days",(AG$37*0.56),"Fel"))))*($D$37+1)</f>
        <v>0</v>
      </c>
      <c r="AI997" s="79">
        <f>IF($C$37="0 days",0,IF($C$37="10 days",0,IF($C$37="30 days",0,IF($C$37="45 days",(AG$37*0.44),"Fel"))))*($D$37+1)</f>
        <v>0</v>
      </c>
    </row>
    <row r="998" spans="1:16384" s="75" customFormat="1" hidden="1" x14ac:dyDescent="0.3">
      <c r="C998" s="75" t="s">
        <v>71</v>
      </c>
      <c r="AH998" s="79">
        <f>IF($C$37="0 days",AH$37,IF($C$37="10 days",AH$37*0.7,IF($C$37="30 days",0,IF($C$37="45 days",0,"Fel"))))*($D$37+1)</f>
        <v>0</v>
      </c>
      <c r="AI998" s="79">
        <f>IF($C$37="0 days",0,IF($C$37="10 days",AH$37*0.3,IF($C$37="30 days",AH$37,IF($C$37="45 days",(AH$37*0.56),"Fel"))))*($D$37+1)</f>
        <v>0</v>
      </c>
      <c r="AJ998" s="79">
        <f>IF($C$37="0 days",0,IF($C$37="10 days",0,IF($C$37="30 days",0,IF($C$37="45 days",(AH$37*0.44),"Fel"))))*($D$37+1)</f>
        <v>0</v>
      </c>
      <c r="AT998" s="79"/>
    </row>
    <row r="999" spans="1:16384" s="79" customFormat="1" hidden="1" x14ac:dyDescent="0.3">
      <c r="C999" s="79" t="s">
        <v>72</v>
      </c>
      <c r="AD999" s="75"/>
      <c r="AE999" s="75"/>
      <c r="AF999" s="75"/>
      <c r="AG999" s="75"/>
      <c r="AH999" s="75"/>
      <c r="AI999" s="79">
        <f>IF($C$37="0 days",AI$37,IF($C$37="10 days",AI$37*0.7,IF($C$37="30 days",0,IF($C$37="45 days",0,"Fel"))))*($D$37+1)</f>
        <v>0</v>
      </c>
      <c r="AJ999" s="79">
        <f>IF($C$37="0 days",0,IF($C$37="10 days",AI$37*0.3,IF($C$37="30 days",AI$37,IF($C$37="45 days",(AI$37*0.56),"Fel"))))*($D$37+1)</f>
        <v>0</v>
      </c>
      <c r="AK999" s="79">
        <f>IF($C$37="0 days",0,IF($C$37="10 days",0,IF($C$37="30 days",0,IF($C$37="45 days",(AI$37*0.44),"Fel"))))*($D$37+1)</f>
        <v>0</v>
      </c>
      <c r="AL999" s="75"/>
      <c r="AM999" s="75"/>
      <c r="AN999" s="75"/>
      <c r="AO999" s="75"/>
      <c r="AP999" s="75"/>
      <c r="AQ999" s="75"/>
    </row>
    <row r="1000" spans="1:16384" s="79" customFormat="1" hidden="1" x14ac:dyDescent="0.3">
      <c r="C1000" s="79" t="s">
        <v>73</v>
      </c>
      <c r="AD1000" s="75"/>
      <c r="AJ1000" s="79">
        <f>IF($C$37="0 days",AJ$37,IF($C$37="10 days",AJ$37*0.7,IF($C$37="30 days",0,IF($C$37="45 days",0,"Fel"))))*($D$37+1)</f>
        <v>0</v>
      </c>
      <c r="AK1000" s="79">
        <f>IF($C$37="0 days",0,IF($C$37="10 days",AJ$37*0.3,IF($C$37="30 days",AJ$37,IF($C$37="45 days",(AJ$37*0.56),"Fel"))))*($D$37+1)</f>
        <v>0</v>
      </c>
      <c r="AL1000" s="79">
        <f>IF($C$37="0 days",0,IF($C$37="10 days",0,IF($C$37="30 days",0,IF($C$37="45 days",(AJ$37*0.44),"Fel"))))*($D$37+1)</f>
        <v>0</v>
      </c>
    </row>
    <row r="1001" spans="1:16384" s="79" customFormat="1" hidden="1" x14ac:dyDescent="0.3">
      <c r="C1001" s="79" t="s">
        <v>74</v>
      </c>
      <c r="AK1001" s="79">
        <f>IF($C$37="0 days",AK$37,IF($C$37="10 days",AK$37*0.7,IF($C$37="30 days",0,IF($C$37="45 days",0,"Fel"))))*($D$37+1)</f>
        <v>0</v>
      </c>
      <c r="AL1001" s="79">
        <f>IF($C$37="0 days",0,IF($C$37="10 days",AK$37*0.3,IF($C$37="30 days",AK$37,IF($C$37="45 days",(AK$37*0.56),"Fel"))))*($D$37+1)</f>
        <v>0</v>
      </c>
      <c r="AM1001" s="79">
        <f>IF($C$37="0 days",0,IF($C$37="10 days",0,IF($C$37="30 days",0,IF($C$37="45 days",(AK$37*0.44),"Fel"))))*($D$37+1)</f>
        <v>0</v>
      </c>
    </row>
    <row r="1002" spans="1:16384" s="79" customFormat="1" hidden="1" x14ac:dyDescent="0.3">
      <c r="C1002" s="79" t="s">
        <v>75</v>
      </c>
      <c r="AL1002" s="79">
        <f>IF($C$37="0 days",AL$37,IF($C$37="10 days",AL$37*0.7,IF($C$37="30 days",0,IF($C$37="45 days",0,"Fel"))))*($D$37+1)</f>
        <v>0</v>
      </c>
      <c r="AM1002" s="79">
        <f>IF($C$37="0 days",0,IF($C$37="10 days",AL$37*0.3,IF($C$37="30 days",AL$37,IF($C$37="45 days",(AL$37*0.56),"Fel"))))*($D$37+1)</f>
        <v>0</v>
      </c>
      <c r="AN1002" s="79">
        <f>IF($C$37="0 days",0,IF($C$37="10 days",0,IF($C$37="30 days",0,IF($C$37="45 days",(AL$37*0.44),"Fel"))))*($D$37+1)</f>
        <v>0</v>
      </c>
    </row>
    <row r="1003" spans="1:16384" s="79" customFormat="1" hidden="1" x14ac:dyDescent="0.3">
      <c r="C1003" s="79" t="s">
        <v>76</v>
      </c>
      <c r="AM1003" s="79">
        <f>IF($C$37="0 days",AM$37,IF($C$37="10 days",AM$37*0.7,IF($C$37="30 days",0,IF($C$37="45 days",0,"Fel"))))*($D$37+1)</f>
        <v>0</v>
      </c>
      <c r="AN1003" s="79">
        <f>IF($C$37="0 days",0,IF($C$37="10 days",AM$37*0.3,IF($C$37="30 days",AM$37,IF($C$37="45 days",(AM$37*0.56),"Fel"))))*($D$37+1)</f>
        <v>0</v>
      </c>
      <c r="AO1003" s="79">
        <f>IF($C$37="0 days",0,IF($C$37="10 days",0,IF($C$37="30 days",0,IF($C$37="45 days",(AM$37*0.44),"Fel"))))*($D$37+1)</f>
        <v>0</v>
      </c>
    </row>
    <row r="1004" spans="1:16384" s="79" customFormat="1" hidden="1" x14ac:dyDescent="0.3">
      <c r="C1004" s="79" t="s">
        <v>77</v>
      </c>
      <c r="AN1004" s="79">
        <f>IF($C$37="0 days",AN$37,IF($C$37="10 days",AN$37*0.7,IF($C$37="30 days",0,IF($C$37="45 days",0,"Fel"))))*($D$37+1)</f>
        <v>0</v>
      </c>
      <c r="AO1004" s="79">
        <f>IF($C$37="0 days",0,IF($C$37="10 days",AN$37*0.3,IF($C$37="30 days",AN$37,IF($C$37="45 days",(AN$37*0.56),"Fel"))))*($D$37+1)</f>
        <v>0</v>
      </c>
      <c r="AP1004" s="79">
        <f>IF($C$37="0 days",0,IF($C$37="10 days",0,IF($C$37="30 days",0,IF($C$37="45 days",(AN$37*0.44),"Fel"))))*($D$37+1)</f>
        <v>0</v>
      </c>
    </row>
    <row r="1005" spans="1:16384" s="79" customFormat="1" hidden="1" x14ac:dyDescent="0.3">
      <c r="C1005" s="79" t="s">
        <v>78</v>
      </c>
      <c r="AO1005" s="79">
        <f>IF($C$37="0 days",AO$37,IF($C$37="10 days",AO$37*0.7,IF($C$37="30 days",0,IF($C$37="45 days",0,"Fel"))))*($D$37+1)</f>
        <v>0</v>
      </c>
      <c r="AP1005" s="79">
        <f>IF($C$37="0 days",0,IF($C$37="10 days",AO$37*0.3,IF($C$37="30 days",AO$37,IF($C$37="45 days",(AO$37*0.56),"Fel"))))*($D$37+1)</f>
        <v>0</v>
      </c>
    </row>
    <row r="1006" spans="1:16384" s="79" customFormat="1" hidden="1" x14ac:dyDescent="0.3">
      <c r="C1006" s="79" t="s">
        <v>79</v>
      </c>
      <c r="AP1006" s="79">
        <f>IF($C$37="0 days",AP$37,IF($C$37="10 days",AP$37*0.7,IF($C$37="30 days",0,IF($C$37="45 days",0,"Fel"))))*($D$37+1)</f>
        <v>0</v>
      </c>
    </row>
    <row r="1007" spans="1:16384" s="79" customFormat="1" hidden="1" x14ac:dyDescent="0.3">
      <c r="B1007" s="79">
        <f>+B38</f>
        <v>0</v>
      </c>
      <c r="C1007" s="75" t="s">
        <v>68</v>
      </c>
      <c r="E1007" s="75">
        <f>IF($C$38="0 days",E$38,IF($C$38="10 days",E$38*0.7,IF($C$38="30 days",0,IF($C$38="45 days",0,"Fel"))))*($D$38+1)</f>
        <v>0</v>
      </c>
      <c r="F1007" s="75">
        <f>IF($C$38="0 days",0,IF($C$38="10 days",E$38*0.3,IF($C$38="30 days",E$38,IF($C$38="45 days",(E$38*0.56),"Fel"))))*($D$38+1)</f>
        <v>0</v>
      </c>
      <c r="G1007" s="75">
        <f>IF($C$38="0 days",0,IF($C$38="10 days",0,IF($C$38="30 days",0,IF($C$38="45 days",(E$38*0.44),"Fel"))))*($D$38+1)</f>
        <v>0</v>
      </c>
    </row>
    <row r="1008" spans="1:16384" s="79" customFormat="1" hidden="1" x14ac:dyDescent="0.3">
      <c r="C1008" s="75" t="s">
        <v>69</v>
      </c>
      <c r="F1008" s="75">
        <f>IF($C$38="0 days",F$38,IF($C$38="10 days",F$38*0.7,IF($C$38="30 days",0,IF($C$38="45 days",0,"Fel"))))*($D$38+1)</f>
        <v>0</v>
      </c>
      <c r="G1008" s="75">
        <f>IF($C$38="0 days",0,IF($C$38="10 days",F$38*0.3,IF($C$38="30 days",F$38,IF($C$38="45 days",(F$38*0.56),"Fel"))))*($D$38+1)</f>
        <v>0</v>
      </c>
      <c r="H1008" s="75">
        <f>IF($C$38="0 days",0,IF($C$38="10 days",0,IF($C$38="30 days",0,IF($C$38="45 days",(F$38*0.44),"Fel"))))*($D$38+1)</f>
        <v>0</v>
      </c>
    </row>
    <row r="1009" spans="2:25" s="79" customFormat="1" hidden="1" x14ac:dyDescent="0.3">
      <c r="C1009" s="75" t="s">
        <v>70</v>
      </c>
      <c r="G1009" s="75">
        <f>IF($C$38="0 days",G$38,IF($C$38="10 days",G$38*0.7,IF($C$38="30 days",0,IF($C$38="45 days",0,"Fel"))))*($D$38+1)</f>
        <v>0</v>
      </c>
      <c r="H1009" s="75">
        <f>IF($C$38="0 days",0,IF($C$38="10 days",G$38*0.3,IF($C$38="30 days",G$38,IF($C$38="45 days",(G$38*0.56),"Fel"))))*($D$38+1)</f>
        <v>0</v>
      </c>
      <c r="I1009" s="75">
        <f>IF($C$38="0 days",0,IF($C$38="10 days",0,IF($C$38="30 days",0,IF($C$38="45 days",(G$38*0.44),"Fel"))))*($D$38+1)</f>
        <v>0</v>
      </c>
    </row>
    <row r="1010" spans="2:25" s="79" customFormat="1" hidden="1" x14ac:dyDescent="0.3">
      <c r="C1010" s="75" t="s">
        <v>71</v>
      </c>
      <c r="H1010" s="75">
        <f>IF($C$38="0 days",H$38,IF($C$38="10 days",H$38*0.7,IF($C$38="30 days",0,IF($C$38="45 days",0,"Fel"))))*($D$38+1)</f>
        <v>0</v>
      </c>
      <c r="I1010" s="75">
        <f>IF($C$38="0 days",0,IF($C$38="10 days",H$38*0.3,IF($C$38="30 days",H$38,IF($C$38="45 days",(H$38*0.56),"Fel"))))*($D$38+1)</f>
        <v>0</v>
      </c>
      <c r="J1010" s="75">
        <f>IF($C$38="0 days",0,IF($C$38="10 days",0,IF($C$38="30 days",0,IF($C$38="45 days",(H$38*0.44),"Fel"))))*($D$38+1)</f>
        <v>0</v>
      </c>
    </row>
    <row r="1011" spans="2:25" s="79" customFormat="1" hidden="1" x14ac:dyDescent="0.3">
      <c r="C1011" s="79" t="s">
        <v>72</v>
      </c>
      <c r="I1011" s="75">
        <f>IF($C$38="0 days",I$38,IF($C$38="10 days",I$38*0.7,IF($C$38="30 days",0,IF($C$38="45 days",0,"Fel"))))*($D$38+1)</f>
        <v>0</v>
      </c>
      <c r="J1011" s="75">
        <f>IF($C$38="0 days",0,IF($C$38="10 days",I$38*0.3,IF($C$38="30 days",I$38,IF($C$38="45 days",(I$38*0.56),"Fel"))))*($D$38+1)</f>
        <v>0</v>
      </c>
      <c r="K1011" s="75">
        <f>IF($C$38="0 days",0,IF($C$38="10 days",0,IF($C$38="30 days",0,IF($C$38="45 days",(I$38*0.44),"Fel"))))*($D$38+1)</f>
        <v>0</v>
      </c>
    </row>
    <row r="1012" spans="2:25" s="79" customFormat="1" hidden="1" x14ac:dyDescent="0.3">
      <c r="C1012" s="79" t="s">
        <v>73</v>
      </c>
      <c r="J1012" s="75">
        <f>IF($C$38="0 days",J$38,IF($C$38="10 days",J$38*0.7,IF($C$38="30 days",0,IF($C$38="45 days",0,"Fel"))))*($D$38+1)</f>
        <v>0</v>
      </c>
      <c r="K1012" s="75">
        <f>IF($C$38="0 days",0,IF($C$38="10 days",J$38*0.3,IF($C$38="30 days",J$38,IF($C$38="45 days",(J$38*0.56),"Fel"))))*($D$38+1)</f>
        <v>0</v>
      </c>
      <c r="L1012" s="75">
        <f>IF($C$38="0 days",0,IF($C$38="10 days",0,IF($C$38="30 days",0,IF($C$38="45 days",(J$38*0.44),"Fel"))))*($D$38+1)</f>
        <v>0</v>
      </c>
    </row>
    <row r="1013" spans="2:25" s="79" customFormat="1" hidden="1" x14ac:dyDescent="0.3">
      <c r="C1013" s="79" t="s">
        <v>74</v>
      </c>
      <c r="K1013" s="75">
        <f>IF($C$38="0 days",K$38,IF($C$38="10 days",K$38*0.7,IF($C$38="30 days",0,IF($C$38="45 days",0,"Fel"))))*($D$38+1)</f>
        <v>0</v>
      </c>
      <c r="L1013" s="75">
        <f>IF($C$38="0 days",0,IF($C$38="10 days",K$38*0.3,IF($C$38="30 days",K$38,IF($C$38="45 days",(K$38*0.56),"Fel"))))*($D$38+1)</f>
        <v>0</v>
      </c>
      <c r="M1013" s="75">
        <f>IF($C$38="0 days",0,IF($C$38="10 days",0,IF($C$38="30 days",0,IF($C$38="45 days",(K$38*0.44),"Fel"))))*($D$38+1)</f>
        <v>0</v>
      </c>
    </row>
    <row r="1014" spans="2:25" s="79" customFormat="1" hidden="1" x14ac:dyDescent="0.3">
      <c r="C1014" s="79" t="s">
        <v>75</v>
      </c>
      <c r="L1014" s="75">
        <f>IF($C$38="0 days",L$38,IF($C$38="10 days",L$38*0.7,IF($C$38="30 days",0,IF($C$38="45 days",0,"Fel"))))*($D$38+1)</f>
        <v>0</v>
      </c>
      <c r="M1014" s="75">
        <f>IF($C$38="0 days",0,IF($C$38="10 days",L$38*0.3,IF($C$38="30 days",L$38,IF($C$38="45 days",(L$38*0.56),"Fel"))))*($D$38+1)</f>
        <v>0</v>
      </c>
      <c r="N1014" s="75">
        <f>IF($C$38="0 days",0,IF($C$38="10 days",0,IF($C$38="30 days",0,IF($C$38="45 days",(L$38*0.44),"Fel"))))*($D$38+1)</f>
        <v>0</v>
      </c>
    </row>
    <row r="1015" spans="2:25" s="79" customFormat="1" hidden="1" x14ac:dyDescent="0.3">
      <c r="C1015" s="79" t="s">
        <v>76</v>
      </c>
      <c r="M1015" s="75">
        <f>IF($C$38="0 days",M$38,IF($C$38="10 days",M$38*0.7,IF($C$38="30 days",0,IF($C$38="45 days",0,"Fel"))))*($D$38+1)</f>
        <v>0</v>
      </c>
      <c r="N1015" s="75">
        <f>IF($C$38="0 days",0,IF($C$38="10 days",M$38*0.3,IF($C$38="30 days",M$38,IF($C$38="45 days",(M$38*0.56),"Fel"))))*($D$38+1)</f>
        <v>0</v>
      </c>
      <c r="O1015" s="75">
        <f>IF($C$38="0 days",0,IF($C$38="10 days",0,IF($C$38="30 days",0,IF($C$38="45 days",(M$38*0.44),"Fel"))))*($D$38+1)</f>
        <v>0</v>
      </c>
    </row>
    <row r="1016" spans="2:25" s="79" customFormat="1" hidden="1" x14ac:dyDescent="0.3">
      <c r="C1016" s="79" t="s">
        <v>77</v>
      </c>
      <c r="N1016" s="75">
        <f>IF($C$38="0 days",N$38,IF($C$38="10 days",N$38*0.7,IF($C$38="30 days",0,IF($C$38="45 days",0,"Fel"))))*($D$38+1)</f>
        <v>0</v>
      </c>
      <c r="O1016" s="75">
        <f>IF($C$38="0 days",0,IF($C$38="10 days",N$38*0.3,IF($C$38="30 days",N$38,IF($C$38="45 days",(N$38*0.56),"Fel"))))*($D$38+1)</f>
        <v>0</v>
      </c>
      <c r="P1016" s="75">
        <f>IF($C$38="0 days",0,IF($C$38="10 days",0,IF($C$38="30 days",0,IF($C$38="45 days",(N$38*0.44),"Fel"))))*($D$38+1)</f>
        <v>0</v>
      </c>
    </row>
    <row r="1017" spans="2:25" s="79" customFormat="1" hidden="1" x14ac:dyDescent="0.3">
      <c r="C1017" s="79" t="s">
        <v>78</v>
      </c>
      <c r="O1017" s="75">
        <f>IF($C$38="0 days",O$38,IF($C$38="10 days",O$38*0.7,IF($C$38="30 days",0,IF($C$38="45 days",0,"Fel"))))*($D$38+1)</f>
        <v>0</v>
      </c>
      <c r="P1017" s="75">
        <f>IF($C$38="0 days",0,IF($C$38="10 days",O$38*0.3,IF($C$38="30 days",O$38,IF($C$38="45 days",(O$38*0.56),"Fel"))))*($D$38+1)</f>
        <v>0</v>
      </c>
      <c r="R1017" s="75">
        <f>IF($C$38="0 days",0,IF($C$38="10 days",0,IF($C$38="30 days",0,IF($C$38="45 days",(O$38*0.44),"Fel"))))*($D$38+1)</f>
        <v>0</v>
      </c>
    </row>
    <row r="1018" spans="2:25" s="79" customFormat="1" hidden="1" x14ac:dyDescent="0.3">
      <c r="C1018" s="79" t="s">
        <v>79</v>
      </c>
      <c r="P1018" s="75">
        <f>IF($C$38="0 days",P$38,IF($C$38="10 days",P$38*0.7,IF($C$38="30 days",0,IF($C$38="45 days",0,"Fel"))))*($D$38+1)</f>
        <v>0</v>
      </c>
      <c r="R1018" s="75">
        <f>IF($C$38="0 days",0,IF($C$38="10 days",P$38*0.3,IF($C$38="30 days",P$38,IF($C$38="45 days",(P$38*0.56),"Fel"))))*($D$38+1)</f>
        <v>0</v>
      </c>
      <c r="S1018" s="75">
        <f>IF($C$38="0 days",0,IF($C$38="10 days",0,IF($C$38="30 days",0,IF($C$38="45 days",(P$38*0.44),"Fel"))))*($D$38+1)</f>
        <v>0</v>
      </c>
    </row>
    <row r="1019" spans="2:25" s="75" customFormat="1" hidden="1" x14ac:dyDescent="0.3">
      <c r="B1019" s="75">
        <v>2025</v>
      </c>
      <c r="C1019" s="81">
        <v>2025</v>
      </c>
      <c r="D1019" s="81"/>
      <c r="E1019" s="82"/>
      <c r="F1019" s="82"/>
      <c r="G1019" s="82"/>
      <c r="H1019" s="82"/>
      <c r="I1019" s="82"/>
      <c r="J1019" s="82"/>
      <c r="K1019" s="82"/>
      <c r="L1019" s="82"/>
      <c r="M1019" s="82"/>
      <c r="N1019" s="82"/>
      <c r="O1019" s="82"/>
      <c r="P1019" s="82"/>
      <c r="R1019" s="82"/>
      <c r="S1019" s="82"/>
      <c r="T1019" s="81"/>
      <c r="U1019" s="81"/>
      <c r="V1019" s="81"/>
      <c r="W1019" s="81"/>
      <c r="X1019" s="81"/>
      <c r="Y1019" s="81"/>
    </row>
    <row r="1020" spans="2:25" s="75" customFormat="1" hidden="1" x14ac:dyDescent="0.3">
      <c r="C1020" s="75" t="s">
        <v>68</v>
      </c>
      <c r="R1020" s="79">
        <f>IF($C$38="0 days",R$38,IF($C$38="10 days",R$38*0.7,IF($C$38="30 days",0,IF($C$38="45 days",0,"Fel"))))*($D$38+1)</f>
        <v>0</v>
      </c>
      <c r="S1020" s="79">
        <f>IF($C$38="0 days",0,IF($C$38="10 days",R$38*0.3,IF($C$38="30 days",R$38,IF($C$38="45 days",(R$38*0.56),"Fel"))))*($D$38+1)</f>
        <v>0</v>
      </c>
      <c r="T1020" s="79">
        <f>IF($C$38="0 days",0,IF($C$38="10 days",0,IF($C$38="30 days",0,IF($C$38="45 days",(R$38*0.44),"Fel"))))*($D$38+1)</f>
        <v>0</v>
      </c>
    </row>
    <row r="1021" spans="2:25" s="75" customFormat="1" hidden="1" x14ac:dyDescent="0.3">
      <c r="C1021" s="75" t="s">
        <v>69</v>
      </c>
      <c r="S1021" s="79">
        <f>IF($C$38="0 days",S$38,IF($C$38="10 days",S$38*0.7,IF($C$38="30 days",0,IF($C$38="45 days",0,"Fel"))))*($D$38+1)</f>
        <v>0</v>
      </c>
      <c r="T1021" s="79">
        <f>IF($C$38="0 days",0,IF($C$38="10 days",S$38*0.3,IF($C$38="30 days",S$38,IF($C$38="45 days",(S$38*0.56),"Fel"))))*($D$38+1)</f>
        <v>0</v>
      </c>
      <c r="U1021" s="79">
        <f>IF($C$38="0 days",0,IF($C$38="10 days",0,IF($C$38="30 days",0,IF($C$38="45 days",(S$38*0.44),"Fel"))))*($D$38+1)</f>
        <v>0</v>
      </c>
    </row>
    <row r="1022" spans="2:25" s="75" customFormat="1" hidden="1" x14ac:dyDescent="0.3">
      <c r="C1022" s="75" t="s">
        <v>70</v>
      </c>
      <c r="T1022" s="79">
        <f>IF($C$38="0 days",T$38,IF($C$38="10 days",T$38*0.7,IF($C$38="30 days",0,IF($C$38="45 days",0,"Fel"))))*($D$38+1)</f>
        <v>0</v>
      </c>
      <c r="U1022" s="79">
        <f>IF($C$38="0 days",0,IF($C$38="10 days",T$38*0.3,IF($C$38="30 days",T$38,IF($C$38="45 days",(T$38*0.56),"Fel"))))*($D$38+1)</f>
        <v>0</v>
      </c>
      <c r="V1022" s="79">
        <f>IF($C$38="0 days",0,IF($C$38="10 days",0,IF($C$38="30 days",0,IF($C$38="45 days",(T$38*0.44),"Fel"))))*($D$38+1)</f>
        <v>0</v>
      </c>
      <c r="W1022" s="79"/>
    </row>
    <row r="1023" spans="2:25" s="75" customFormat="1" hidden="1" x14ac:dyDescent="0.3">
      <c r="C1023" s="75" t="s">
        <v>71</v>
      </c>
      <c r="U1023" s="79">
        <f>IF($C$38="0 days",U$38,IF($C$38="10 days",U$38*0.7,IF($C$38="30 days",0,IF($C$38="45 days",0,"Fel"))))*($D$38+1)</f>
        <v>0</v>
      </c>
      <c r="V1023" s="79">
        <f>IF($C$38="0 days",0,IF($C$38="10 days",U$38*0.3,IF($C$38="30 days",U$38,IF($C$38="45 days",(U$38*0.56),"Fel"))))*($D$38+1)</f>
        <v>0</v>
      </c>
      <c r="W1023" s="79">
        <f>IF($C$38="0 days",0,IF($C$38="10 days",0,IF($C$38="30 days",0,IF($C$38="45 days",(U$38*0.44),"Fel"))))*($D$38+1)</f>
        <v>0</v>
      </c>
      <c r="X1023" s="79"/>
    </row>
    <row r="1024" spans="2:25" s="79" customFormat="1" hidden="1" x14ac:dyDescent="0.3">
      <c r="C1024" s="79" t="s">
        <v>72</v>
      </c>
      <c r="E1024" s="75"/>
      <c r="F1024" s="75"/>
      <c r="G1024" s="75"/>
      <c r="H1024" s="75"/>
      <c r="I1024" s="75"/>
      <c r="J1024" s="75"/>
      <c r="K1024" s="75"/>
      <c r="L1024" s="75"/>
      <c r="M1024" s="75"/>
      <c r="N1024" s="75"/>
      <c r="O1024" s="75"/>
      <c r="P1024" s="75"/>
      <c r="V1024" s="79">
        <f>IF($C$38="0 days",V$38,IF($C$38="10 days",V$38*0.7,IF($C$38="30 days",0,IF($C$38="45 days",0,"Fel"))))*($D$38+1)</f>
        <v>0</v>
      </c>
      <c r="W1024" s="79">
        <f>IF($C$38="0 days",0,IF($C$38="10 days",V$38*0.3,IF($C$38="30 days",V$38,IF($C$38="45 days",(V$38*0.56),"Fel"))))*($D$38+1)</f>
        <v>0</v>
      </c>
      <c r="X1024" s="79">
        <f>IF($C$38="0 days",0,IF($C$38="10 days",0,IF($C$38="30 days",0,IF($C$38="45 days",(V$38*0.44),"Fel"))))*($D$38+1)</f>
        <v>0</v>
      </c>
    </row>
    <row r="1025" spans="1:16384" s="79" customFormat="1" hidden="1" x14ac:dyDescent="0.3">
      <c r="C1025" s="79" t="s">
        <v>73</v>
      </c>
      <c r="E1025" s="75"/>
      <c r="F1025" s="75"/>
      <c r="G1025" s="75"/>
      <c r="H1025" s="75"/>
      <c r="I1025" s="75"/>
      <c r="J1025" s="75"/>
      <c r="K1025" s="75"/>
      <c r="L1025" s="75"/>
      <c r="M1025" s="75"/>
      <c r="N1025" s="75"/>
      <c r="O1025" s="75"/>
      <c r="P1025" s="75"/>
      <c r="W1025" s="79">
        <f>IF($C$38="0 days",W$38,IF($C$38="10 days",W$38*0.7,IF($C$38="30 days",0,IF($C$38="45 days",0,"Fel"))))*($D$38+1)</f>
        <v>0</v>
      </c>
      <c r="X1025" s="79">
        <f>IF($C$38="0 days",0,IF($C$38="10 days",W$38*0.3,IF($C$38="30 days",W$38,IF($C$38="45 days",(W$38*0.56),"Fel"))))*($D$38+1)</f>
        <v>0</v>
      </c>
      <c r="Y1025" s="79">
        <f>IF($C$38="0 days",0,IF($C$38="10 days",0,IF($C$38="30 days",0,IF($C$38="45 days",(W$38*0.44),"Fel"))))*($D$38+1)</f>
        <v>0</v>
      </c>
    </row>
    <row r="1026" spans="1:16384" s="79" customFormat="1" hidden="1" x14ac:dyDescent="0.3">
      <c r="C1026" s="79" t="s">
        <v>74</v>
      </c>
      <c r="E1026" s="75"/>
      <c r="F1026" s="75"/>
      <c r="G1026" s="75"/>
      <c r="H1026" s="75"/>
      <c r="I1026" s="75"/>
      <c r="J1026" s="75"/>
      <c r="K1026" s="75"/>
      <c r="L1026" s="75"/>
      <c r="M1026" s="75"/>
      <c r="N1026" s="75"/>
      <c r="O1026" s="75"/>
      <c r="P1026" s="75"/>
      <c r="X1026" s="79">
        <f>IF($C$38="0 days",X$38,IF($C$38="10 days",X$38*0.7,IF($C$38="30 days",0,IF($C$38="45 days",0,"Fel"))))*($D$38+1)</f>
        <v>0</v>
      </c>
      <c r="Y1026" s="79">
        <f>IF($C$38="0 days",0,IF($C$38="10 days",X$38*0.3,IF($C$38="30 days",X$38,IF($C$38="45 days",(X$38*0.56),"Fel"))))*($D$38+1)</f>
        <v>0</v>
      </c>
      <c r="Z1026" s="79">
        <f>IF($C$38="0 days",0,IF($C$38="10 days",0,IF($C$38="30 days",0,IF($C$38="45 days",(X$38*0.44),"Fel"))))*($D$38+1)</f>
        <v>0</v>
      </c>
    </row>
    <row r="1027" spans="1:16384" s="79" customFormat="1" hidden="1" x14ac:dyDescent="0.3">
      <c r="C1027" s="79" t="s">
        <v>75</v>
      </c>
      <c r="E1027" s="75"/>
      <c r="F1027" s="75"/>
      <c r="G1027" s="75"/>
      <c r="H1027" s="75"/>
      <c r="I1027" s="75"/>
      <c r="J1027" s="75"/>
      <c r="K1027" s="75"/>
      <c r="L1027" s="75"/>
      <c r="M1027" s="75"/>
      <c r="N1027" s="75"/>
      <c r="O1027" s="75"/>
      <c r="P1027" s="75"/>
      <c r="Y1027" s="79">
        <f>IF($C$38="0 days",Y$38,IF($C$38="10 days",Y$38*0.7,IF($C$38="30 days",0,IF($C$38="45 days",0,"Fel"))))*($D$38+1)</f>
        <v>0</v>
      </c>
      <c r="Z1027" s="79">
        <f>IF($C$38="0 days",0,IF($C$38="10 days",Y$38*0.3,IF($C$38="30 days",Y$38,IF($C$38="45 days",(Y$38*0.56),"Fel"))))*($D$38+1)</f>
        <v>0</v>
      </c>
      <c r="AA1027" s="79">
        <f>IF($C$38="0 days",0,IF($C$38="10 days",0,IF($C$38="30 days",0,IF($C$38="45 days",(Y$38*0.44),"Fel"))))*($D$38+1)</f>
        <v>0</v>
      </c>
    </row>
    <row r="1028" spans="1:16384" s="79" customFormat="1" hidden="1" x14ac:dyDescent="0.3">
      <c r="C1028" s="79" t="s">
        <v>76</v>
      </c>
      <c r="Z1028" s="79">
        <f>IF($C$38="0 days",Z$38,IF($C$38="10 days",Z$38*0.7,IF($C$38="30 days",0,IF($C$38="45 days",0,"Fel"))))*($D$38+1)</f>
        <v>0</v>
      </c>
      <c r="AA1028" s="79">
        <f>IF($C$38="0 days",0,IF($C$38="10 days",Z$38*0.3,IF($C$38="30 days",Z$38,IF($C$38="45 days",(Z$38*0.56),"Fel"))))*($D$38+1)</f>
        <v>0</v>
      </c>
      <c r="AB1028" s="79">
        <f>IF($C$38="0 days",0,IF($C$38="10 days",0,IF($C$38="30 days",0,IF($C$38="45 days",(Z$38*0.44),"Fel"))))*($D$38+1)</f>
        <v>0</v>
      </c>
    </row>
    <row r="1029" spans="1:16384" s="79" customFormat="1" hidden="1" x14ac:dyDescent="0.3">
      <c r="C1029" s="79" t="s">
        <v>77</v>
      </c>
      <c r="AA1029" s="79">
        <f>IF($C$38="0 days",AA$38,IF($C$38="10 days",AA$38*0.7,IF($C$38="30 days",0,IF($C$38="45 days",0,"Fel"))))*($D$38+1)</f>
        <v>0</v>
      </c>
      <c r="AB1029" s="79">
        <f>IF($C$38="0 days",0,IF($C$38="10 days",AA$38*0.3,IF($C$38="30 days",AA$38,IF($C$38="45 days",(AA$38*0.56),"Fel"))))*($D$38+1)</f>
        <v>0</v>
      </c>
      <c r="AC1029" s="79">
        <f>IF($C$38="0 days",0,IF($C$38="10 days",0,IF($C$38="30 days",0,IF($C$38="45 days",(AA$38*0.44),"Fel"))))*($D$38+1)</f>
        <v>0</v>
      </c>
    </row>
    <row r="1030" spans="1:16384" s="79" customFormat="1" hidden="1" x14ac:dyDescent="0.3">
      <c r="C1030" s="79" t="s">
        <v>78</v>
      </c>
      <c r="AB1030" s="79">
        <f>IF($C$38="0 days",AB$38,IF($C$38="10 days",AB$38*0.7,IF($C$38="30 days",0,IF($C$38="45 days",0,"Fel"))))*($D$38+1)</f>
        <v>0</v>
      </c>
      <c r="AC1030" s="79">
        <f>IF($C$38="0 days",0,IF($C$38="10 days",AB$38*0.3,IF($C$38="30 days",AB$38,IF($C$38="45 days",(AB$38*0.56),"Fel"))))*($D$38+1)</f>
        <v>0</v>
      </c>
      <c r="AE1030" s="79">
        <f>IF($C$38="0 days",0,IF($C$38="10 days",0,IF($C$38="30 days",0,IF($C$38="45 days",(AB$38*0.44),"Fel"))))*($D$38+1)</f>
        <v>0</v>
      </c>
    </row>
    <row r="1031" spans="1:16384" s="79" customFormat="1" hidden="1" x14ac:dyDescent="0.3">
      <c r="C1031" s="79" t="s">
        <v>79</v>
      </c>
      <c r="AC1031" s="79">
        <f>IF($C$38="0 days",AC$38,IF($C$38="10 days",AC$38*0.7,IF($C$38="30 days",0,IF($C$38="45 days",0,"Fel"))))*($D$38+1)</f>
        <v>0</v>
      </c>
      <c r="AE1031" s="79">
        <f>IF($C$38="0 days",0,IF($C$38="10 days",AC$38*0.3,IF($C$38="30 days",AC$38,IF($C$38="45 days",(AC$38*0.56),"Fel"))))*($D$38+1)</f>
        <v>0</v>
      </c>
      <c r="AF1031" s="79">
        <f>IF($C$38="0 days",0,IF($C$38="10 days",0,IF($C$38="30 days",0,IF($C$38="45 days",(AC$38*0.44),"Fel"))))*($D$38+1)</f>
        <v>0</v>
      </c>
    </row>
    <row r="1032" spans="1:16384" s="79" customFormat="1" hidden="1" x14ac:dyDescent="0.3">
      <c r="A1032" s="75"/>
      <c r="B1032" s="75">
        <v>2026</v>
      </c>
      <c r="C1032" s="75">
        <v>2026</v>
      </c>
      <c r="D1032" s="81"/>
      <c r="E1032" s="75"/>
      <c r="F1032" s="81"/>
      <c r="G1032" s="75"/>
      <c r="H1032" s="81"/>
      <c r="I1032" s="75"/>
      <c r="J1032" s="81"/>
      <c r="K1032" s="75"/>
      <c r="L1032" s="81"/>
      <c r="M1032" s="75"/>
      <c r="N1032" s="81"/>
      <c r="O1032" s="75"/>
      <c r="P1032" s="81"/>
      <c r="R1032" s="75"/>
      <c r="S1032" s="81"/>
      <c r="T1032" s="75"/>
      <c r="U1032" s="81"/>
      <c r="V1032" s="75"/>
      <c r="W1032" s="81"/>
      <c r="X1032" s="75"/>
      <c r="Y1032" s="81"/>
      <c r="Z1032" s="75"/>
      <c r="AA1032" s="81"/>
      <c r="AB1032" s="75"/>
      <c r="AC1032" s="81"/>
      <c r="AT1032" s="81"/>
      <c r="AU1032" s="75"/>
      <c r="AV1032" s="81"/>
      <c r="AW1032" s="75"/>
      <c r="AX1032" s="81"/>
      <c r="AY1032" s="75"/>
      <c r="AZ1032" s="81"/>
      <c r="BA1032" s="75"/>
      <c r="BB1032" s="81"/>
      <c r="BC1032" s="75"/>
      <c r="BD1032" s="81"/>
      <c r="BE1032" s="75"/>
      <c r="BF1032" s="81"/>
      <c r="BG1032" s="75"/>
      <c r="BH1032" s="81"/>
      <c r="BI1032" s="75"/>
      <c r="BJ1032" s="81"/>
      <c r="BK1032" s="75"/>
      <c r="BL1032" s="81"/>
      <c r="BM1032" s="75"/>
      <c r="BN1032" s="81"/>
      <c r="BO1032" s="75"/>
      <c r="BP1032" s="81"/>
      <c r="BQ1032" s="75"/>
      <c r="BR1032" s="81"/>
      <c r="BS1032" s="75"/>
      <c r="BT1032" s="81"/>
      <c r="BU1032" s="75"/>
      <c r="BV1032" s="81"/>
      <c r="BW1032" s="75"/>
      <c r="BX1032" s="81"/>
      <c r="BY1032" s="75"/>
      <c r="BZ1032" s="81"/>
      <c r="CA1032" s="75"/>
      <c r="CB1032" s="81"/>
      <c r="CC1032" s="75"/>
      <c r="CD1032" s="81"/>
      <c r="CE1032" s="75"/>
      <c r="CF1032" s="81"/>
      <c r="CG1032" s="75"/>
      <c r="CH1032" s="81"/>
      <c r="CI1032" s="75"/>
      <c r="CJ1032" s="81"/>
      <c r="CK1032" s="75"/>
      <c r="CL1032" s="81"/>
      <c r="CM1032" s="75"/>
      <c r="CN1032" s="81"/>
      <c r="CO1032" s="75"/>
      <c r="CP1032" s="81"/>
      <c r="CQ1032" s="75"/>
      <c r="CR1032" s="81"/>
      <c r="CS1032" s="75"/>
      <c r="CT1032" s="81"/>
      <c r="CU1032" s="75"/>
      <c r="CV1032" s="81"/>
      <c r="CW1032" s="75"/>
      <c r="CX1032" s="81"/>
      <c r="CY1032" s="75"/>
      <c r="CZ1032" s="81"/>
      <c r="DA1032" s="75"/>
      <c r="DB1032" s="81"/>
      <c r="DC1032" s="75"/>
      <c r="DD1032" s="81"/>
      <c r="DE1032" s="75"/>
      <c r="DF1032" s="81"/>
      <c r="DG1032" s="75"/>
      <c r="DH1032" s="81"/>
      <c r="DI1032" s="75"/>
      <c r="DJ1032" s="81"/>
      <c r="DK1032" s="75"/>
      <c r="DL1032" s="81"/>
      <c r="DM1032" s="75"/>
      <c r="DN1032" s="81"/>
      <c r="DO1032" s="75"/>
      <c r="DP1032" s="81"/>
      <c r="DQ1032" s="75"/>
      <c r="DR1032" s="81"/>
      <c r="DS1032" s="75"/>
      <c r="DT1032" s="81"/>
      <c r="DU1032" s="75"/>
      <c r="DV1032" s="81"/>
      <c r="DW1032" s="75"/>
      <c r="DX1032" s="81"/>
      <c r="DY1032" s="75"/>
      <c r="DZ1032" s="81"/>
      <c r="EA1032" s="75"/>
      <c r="EB1032" s="81"/>
      <c r="EC1032" s="75"/>
      <c r="ED1032" s="81"/>
      <c r="EE1032" s="75"/>
      <c r="EF1032" s="81"/>
      <c r="EG1032" s="75"/>
      <c r="EH1032" s="81"/>
      <c r="EI1032" s="75"/>
      <c r="EJ1032" s="81"/>
      <c r="EK1032" s="75"/>
      <c r="EL1032" s="81"/>
      <c r="EM1032" s="75"/>
      <c r="EN1032" s="81"/>
      <c r="EO1032" s="75"/>
      <c r="EP1032" s="81"/>
      <c r="EQ1032" s="75"/>
      <c r="ER1032" s="81"/>
      <c r="ES1032" s="75"/>
      <c r="ET1032" s="81"/>
      <c r="EU1032" s="75"/>
      <c r="EV1032" s="81"/>
      <c r="EW1032" s="75"/>
      <c r="EX1032" s="81"/>
      <c r="EY1032" s="75"/>
      <c r="EZ1032" s="81"/>
      <c r="FA1032" s="75"/>
      <c r="FB1032" s="81"/>
      <c r="FC1032" s="75"/>
      <c r="FD1032" s="81"/>
      <c r="FE1032" s="75"/>
      <c r="FF1032" s="81"/>
      <c r="FG1032" s="75"/>
      <c r="FH1032" s="81"/>
      <c r="FI1032" s="75"/>
      <c r="FJ1032" s="81"/>
      <c r="FK1032" s="75"/>
      <c r="FL1032" s="81"/>
      <c r="FM1032" s="75"/>
      <c r="FN1032" s="81"/>
      <c r="FO1032" s="75"/>
      <c r="FP1032" s="81"/>
      <c r="FQ1032" s="75"/>
      <c r="FR1032" s="81"/>
      <c r="FS1032" s="75"/>
      <c r="FT1032" s="81"/>
      <c r="FU1032" s="75"/>
      <c r="FV1032" s="81"/>
      <c r="FW1032" s="75"/>
      <c r="FX1032" s="81"/>
      <c r="FY1032" s="75"/>
      <c r="FZ1032" s="81"/>
      <c r="GA1032" s="75"/>
      <c r="GB1032" s="81"/>
      <c r="GC1032" s="75"/>
      <c r="GD1032" s="81"/>
      <c r="GE1032" s="75"/>
      <c r="GF1032" s="81"/>
      <c r="GG1032" s="75"/>
      <c r="GH1032" s="81"/>
      <c r="GI1032" s="75"/>
      <c r="GJ1032" s="81"/>
      <c r="GK1032" s="75"/>
      <c r="GL1032" s="81"/>
      <c r="GM1032" s="75"/>
      <c r="GN1032" s="81"/>
      <c r="GO1032" s="75"/>
      <c r="GP1032" s="81"/>
      <c r="GQ1032" s="75"/>
      <c r="GR1032" s="81"/>
      <c r="GS1032" s="75"/>
      <c r="GT1032" s="81"/>
      <c r="GU1032" s="75"/>
      <c r="GV1032" s="81"/>
      <c r="GW1032" s="75"/>
      <c r="GX1032" s="81"/>
      <c r="GY1032" s="75"/>
      <c r="GZ1032" s="81"/>
      <c r="HA1032" s="75"/>
      <c r="HB1032" s="81"/>
      <c r="HC1032" s="75"/>
      <c r="HD1032" s="81"/>
      <c r="HE1032" s="75"/>
      <c r="HF1032" s="81"/>
      <c r="HG1032" s="75"/>
      <c r="HH1032" s="81"/>
      <c r="HI1032" s="75"/>
      <c r="HJ1032" s="81"/>
      <c r="HK1032" s="75"/>
      <c r="HL1032" s="81"/>
      <c r="HM1032" s="75"/>
      <c r="HN1032" s="81"/>
      <c r="HO1032" s="75"/>
      <c r="HP1032" s="81"/>
      <c r="HQ1032" s="75"/>
      <c r="HR1032" s="81"/>
      <c r="HS1032" s="75"/>
      <c r="HT1032" s="81"/>
      <c r="HU1032" s="75"/>
      <c r="HV1032" s="81"/>
      <c r="HW1032" s="75"/>
      <c r="HX1032" s="81"/>
      <c r="HY1032" s="75"/>
      <c r="HZ1032" s="81"/>
      <c r="IA1032" s="75"/>
      <c r="IB1032" s="81"/>
      <c r="IC1032" s="75"/>
      <c r="ID1032" s="81"/>
      <c r="IE1032" s="75"/>
      <c r="IF1032" s="81"/>
      <c r="IG1032" s="75"/>
      <c r="IH1032" s="81"/>
      <c r="II1032" s="75"/>
      <c r="IJ1032" s="81"/>
      <c r="IK1032" s="75"/>
      <c r="IL1032" s="81"/>
      <c r="IM1032" s="75"/>
      <c r="IN1032" s="81"/>
      <c r="IO1032" s="75"/>
      <c r="IP1032" s="81"/>
      <c r="IQ1032" s="75"/>
      <c r="IR1032" s="81"/>
      <c r="IS1032" s="75"/>
      <c r="IT1032" s="81"/>
      <c r="IU1032" s="75"/>
      <c r="IV1032" s="81"/>
      <c r="IW1032" s="75"/>
      <c r="IX1032" s="81"/>
      <c r="IY1032" s="75"/>
      <c r="IZ1032" s="81"/>
      <c r="JA1032" s="75"/>
      <c r="JB1032" s="81"/>
      <c r="JC1032" s="75"/>
      <c r="JD1032" s="81"/>
      <c r="JE1032" s="75"/>
      <c r="JF1032" s="81"/>
      <c r="JG1032" s="75"/>
      <c r="JH1032" s="81"/>
      <c r="JI1032" s="75"/>
      <c r="JJ1032" s="81"/>
      <c r="JK1032" s="75"/>
      <c r="JL1032" s="81"/>
      <c r="JM1032" s="75"/>
      <c r="JN1032" s="81"/>
      <c r="JO1032" s="75"/>
      <c r="JP1032" s="81"/>
      <c r="JQ1032" s="75"/>
      <c r="JR1032" s="81"/>
      <c r="JS1032" s="75"/>
      <c r="JT1032" s="81"/>
      <c r="JU1032" s="75"/>
      <c r="JV1032" s="81"/>
      <c r="JW1032" s="75"/>
      <c r="JX1032" s="81"/>
      <c r="JY1032" s="75"/>
      <c r="JZ1032" s="81"/>
      <c r="KA1032" s="75"/>
      <c r="KB1032" s="81"/>
      <c r="KC1032" s="75"/>
      <c r="KD1032" s="81"/>
      <c r="KE1032" s="75"/>
      <c r="KF1032" s="81"/>
      <c r="KG1032" s="75"/>
      <c r="KH1032" s="81"/>
      <c r="KI1032" s="75"/>
      <c r="KJ1032" s="81"/>
      <c r="KK1032" s="75"/>
      <c r="KL1032" s="81"/>
      <c r="KM1032" s="75"/>
      <c r="KN1032" s="81"/>
      <c r="KO1032" s="75"/>
      <c r="KP1032" s="81"/>
      <c r="KQ1032" s="75"/>
      <c r="KR1032" s="81"/>
      <c r="KS1032" s="75"/>
      <c r="KT1032" s="81"/>
      <c r="KU1032" s="75"/>
      <c r="KV1032" s="81"/>
      <c r="KW1032" s="75"/>
      <c r="KX1032" s="81"/>
      <c r="KY1032" s="75"/>
      <c r="KZ1032" s="81"/>
      <c r="LA1032" s="75"/>
      <c r="LB1032" s="81"/>
      <c r="LC1032" s="75"/>
      <c r="LD1032" s="81"/>
      <c r="LE1032" s="75"/>
      <c r="LF1032" s="81"/>
      <c r="LG1032" s="75"/>
      <c r="LH1032" s="81"/>
      <c r="LI1032" s="75"/>
      <c r="LJ1032" s="81"/>
      <c r="LK1032" s="75"/>
      <c r="LL1032" s="81"/>
      <c r="LM1032" s="75"/>
      <c r="LN1032" s="81"/>
      <c r="LO1032" s="75"/>
      <c r="LP1032" s="81"/>
      <c r="LQ1032" s="75"/>
      <c r="LR1032" s="81"/>
      <c r="LS1032" s="75"/>
      <c r="LT1032" s="81"/>
      <c r="LU1032" s="75"/>
      <c r="LV1032" s="81"/>
      <c r="LW1032" s="75"/>
      <c r="LX1032" s="81"/>
      <c r="LY1032" s="75"/>
      <c r="LZ1032" s="81"/>
      <c r="MA1032" s="75"/>
      <c r="MB1032" s="81"/>
      <c r="MC1032" s="75"/>
      <c r="MD1032" s="81"/>
      <c r="ME1032" s="75"/>
      <c r="MF1032" s="81"/>
      <c r="MG1032" s="75"/>
      <c r="MH1032" s="81"/>
      <c r="MI1032" s="75"/>
      <c r="MJ1032" s="81"/>
      <c r="MK1032" s="75"/>
      <c r="ML1032" s="81"/>
      <c r="MM1032" s="75"/>
      <c r="MN1032" s="81"/>
      <c r="MO1032" s="75"/>
      <c r="MP1032" s="81"/>
      <c r="MQ1032" s="75"/>
      <c r="MR1032" s="81"/>
      <c r="MS1032" s="75"/>
      <c r="MT1032" s="81"/>
      <c r="MU1032" s="75"/>
      <c r="MV1032" s="81"/>
      <c r="MW1032" s="75"/>
      <c r="MX1032" s="81"/>
      <c r="MY1032" s="75"/>
      <c r="MZ1032" s="81"/>
      <c r="NA1032" s="75"/>
      <c r="NB1032" s="81"/>
      <c r="NC1032" s="75"/>
      <c r="ND1032" s="81"/>
      <c r="NE1032" s="75"/>
      <c r="NF1032" s="81"/>
      <c r="NG1032" s="75"/>
      <c r="NH1032" s="81"/>
      <c r="NI1032" s="75"/>
      <c r="NJ1032" s="81"/>
      <c r="NK1032" s="75"/>
      <c r="NL1032" s="81"/>
      <c r="NM1032" s="75"/>
      <c r="NN1032" s="81"/>
      <c r="NO1032" s="75"/>
      <c r="NP1032" s="81"/>
      <c r="NQ1032" s="75"/>
      <c r="NR1032" s="81"/>
      <c r="NS1032" s="75"/>
      <c r="NT1032" s="81"/>
      <c r="NU1032" s="75"/>
      <c r="NV1032" s="81"/>
      <c r="NW1032" s="75"/>
      <c r="NX1032" s="81"/>
      <c r="NY1032" s="75"/>
      <c r="NZ1032" s="81"/>
      <c r="OA1032" s="75"/>
      <c r="OB1032" s="81"/>
      <c r="OC1032" s="75"/>
      <c r="OD1032" s="81"/>
      <c r="OE1032" s="75"/>
      <c r="OF1032" s="81"/>
      <c r="OG1032" s="75"/>
      <c r="OH1032" s="81"/>
      <c r="OI1032" s="75"/>
      <c r="OJ1032" s="81"/>
      <c r="OK1032" s="75"/>
      <c r="OL1032" s="81"/>
      <c r="OM1032" s="75"/>
      <c r="ON1032" s="81"/>
      <c r="OO1032" s="75"/>
      <c r="OP1032" s="81"/>
      <c r="OQ1032" s="75"/>
      <c r="OR1032" s="81"/>
      <c r="OS1032" s="75"/>
      <c r="OT1032" s="81"/>
      <c r="OU1032" s="75"/>
      <c r="OV1032" s="81"/>
      <c r="OW1032" s="75"/>
      <c r="OX1032" s="81"/>
      <c r="OY1032" s="75"/>
      <c r="OZ1032" s="81"/>
      <c r="PA1032" s="75"/>
      <c r="PB1032" s="81"/>
      <c r="PC1032" s="75"/>
      <c r="PD1032" s="81"/>
      <c r="PE1032" s="75"/>
      <c r="PF1032" s="81"/>
      <c r="PG1032" s="75"/>
      <c r="PH1032" s="81"/>
      <c r="PI1032" s="75"/>
      <c r="PJ1032" s="81"/>
      <c r="PK1032" s="75"/>
      <c r="PL1032" s="81"/>
      <c r="PM1032" s="75"/>
      <c r="PN1032" s="81"/>
      <c r="PO1032" s="75"/>
      <c r="PP1032" s="81"/>
      <c r="PQ1032" s="75"/>
      <c r="PR1032" s="81"/>
      <c r="PS1032" s="75"/>
      <c r="PT1032" s="81"/>
      <c r="PU1032" s="75"/>
      <c r="PV1032" s="81"/>
      <c r="PW1032" s="75"/>
      <c r="PX1032" s="81"/>
      <c r="PY1032" s="75"/>
      <c r="PZ1032" s="81"/>
      <c r="QA1032" s="75"/>
      <c r="QB1032" s="81"/>
      <c r="QC1032" s="75"/>
      <c r="QD1032" s="81"/>
      <c r="QE1032" s="75"/>
      <c r="QF1032" s="81"/>
      <c r="QG1032" s="75"/>
      <c r="QH1032" s="81"/>
      <c r="QI1032" s="75"/>
      <c r="QJ1032" s="81"/>
      <c r="QK1032" s="75"/>
      <c r="QL1032" s="81"/>
      <c r="QM1032" s="75"/>
      <c r="QN1032" s="81"/>
      <c r="QO1032" s="75"/>
      <c r="QP1032" s="81"/>
      <c r="QQ1032" s="75"/>
      <c r="QR1032" s="81"/>
      <c r="QS1032" s="75"/>
      <c r="QT1032" s="81"/>
      <c r="QU1032" s="75"/>
      <c r="QV1032" s="81"/>
      <c r="QW1032" s="75"/>
      <c r="QX1032" s="81"/>
      <c r="QY1032" s="75"/>
      <c r="QZ1032" s="81"/>
      <c r="RA1032" s="75"/>
      <c r="RB1032" s="81"/>
      <c r="RC1032" s="75"/>
      <c r="RD1032" s="81"/>
      <c r="RE1032" s="75"/>
      <c r="RF1032" s="81"/>
      <c r="RG1032" s="75"/>
      <c r="RH1032" s="81"/>
      <c r="RI1032" s="75"/>
      <c r="RJ1032" s="81"/>
      <c r="RK1032" s="75"/>
      <c r="RL1032" s="81"/>
      <c r="RM1032" s="75"/>
      <c r="RN1032" s="81"/>
      <c r="RO1032" s="75"/>
      <c r="RP1032" s="81"/>
      <c r="RQ1032" s="75"/>
      <c r="RR1032" s="81"/>
      <c r="RS1032" s="75"/>
      <c r="RT1032" s="81"/>
      <c r="RU1032" s="75"/>
      <c r="RV1032" s="81"/>
      <c r="RW1032" s="75"/>
      <c r="RX1032" s="81"/>
      <c r="RY1032" s="75"/>
      <c r="RZ1032" s="81"/>
      <c r="SA1032" s="75"/>
      <c r="SB1032" s="81"/>
      <c r="SC1032" s="75"/>
      <c r="SD1032" s="81"/>
      <c r="SE1032" s="75"/>
      <c r="SF1032" s="81"/>
      <c r="SG1032" s="75"/>
      <c r="SH1032" s="81"/>
      <c r="SI1032" s="75"/>
      <c r="SJ1032" s="81"/>
      <c r="SK1032" s="75"/>
      <c r="SL1032" s="81"/>
      <c r="SM1032" s="75"/>
      <c r="SN1032" s="81"/>
      <c r="SO1032" s="75"/>
      <c r="SP1032" s="81"/>
      <c r="SQ1032" s="75"/>
      <c r="SR1032" s="81"/>
      <c r="SS1032" s="75"/>
      <c r="ST1032" s="81"/>
      <c r="SU1032" s="75"/>
      <c r="SV1032" s="81"/>
      <c r="SW1032" s="75"/>
      <c r="SX1032" s="81"/>
      <c r="SY1032" s="75"/>
      <c r="SZ1032" s="81"/>
      <c r="TA1032" s="75"/>
      <c r="TB1032" s="81"/>
      <c r="TC1032" s="75"/>
      <c r="TD1032" s="81"/>
      <c r="TE1032" s="75"/>
      <c r="TF1032" s="81"/>
      <c r="TG1032" s="75"/>
      <c r="TH1032" s="81"/>
      <c r="TI1032" s="75"/>
      <c r="TJ1032" s="81"/>
      <c r="TK1032" s="75"/>
      <c r="TL1032" s="81"/>
      <c r="TM1032" s="75"/>
      <c r="TN1032" s="81"/>
      <c r="TO1032" s="75"/>
      <c r="TP1032" s="81"/>
      <c r="TQ1032" s="75"/>
      <c r="TR1032" s="81"/>
      <c r="TS1032" s="75"/>
      <c r="TT1032" s="81"/>
      <c r="TU1032" s="75"/>
      <c r="TV1032" s="81"/>
      <c r="TW1032" s="75"/>
      <c r="TX1032" s="81"/>
      <c r="TY1032" s="75"/>
      <c r="TZ1032" s="81"/>
      <c r="UA1032" s="75"/>
      <c r="UB1032" s="81"/>
      <c r="UC1032" s="75"/>
      <c r="UD1032" s="81"/>
      <c r="UE1032" s="75"/>
      <c r="UF1032" s="81"/>
      <c r="UG1032" s="75"/>
      <c r="UH1032" s="81"/>
      <c r="UI1032" s="75"/>
      <c r="UJ1032" s="81"/>
      <c r="UK1032" s="75"/>
      <c r="UL1032" s="81"/>
      <c r="UM1032" s="75"/>
      <c r="UN1032" s="81"/>
      <c r="UO1032" s="75"/>
      <c r="UP1032" s="81"/>
      <c r="UQ1032" s="75"/>
      <c r="UR1032" s="81"/>
      <c r="US1032" s="75"/>
      <c r="UT1032" s="81"/>
      <c r="UU1032" s="75"/>
      <c r="UV1032" s="81"/>
      <c r="UW1032" s="75"/>
      <c r="UX1032" s="81"/>
      <c r="UY1032" s="75"/>
      <c r="UZ1032" s="81"/>
      <c r="VA1032" s="75"/>
      <c r="VB1032" s="81"/>
      <c r="VC1032" s="75"/>
      <c r="VD1032" s="81"/>
      <c r="VE1032" s="75"/>
      <c r="VF1032" s="81"/>
      <c r="VG1032" s="75"/>
      <c r="VH1032" s="81"/>
      <c r="VI1032" s="75"/>
      <c r="VJ1032" s="81"/>
      <c r="VK1032" s="75"/>
      <c r="VL1032" s="81"/>
      <c r="VM1032" s="75"/>
      <c r="VN1032" s="81"/>
      <c r="VO1032" s="75"/>
      <c r="VP1032" s="81"/>
      <c r="VQ1032" s="75"/>
      <c r="VR1032" s="81"/>
      <c r="VS1032" s="75"/>
      <c r="VT1032" s="81"/>
      <c r="VU1032" s="75"/>
      <c r="VV1032" s="81"/>
      <c r="VW1032" s="75"/>
      <c r="VX1032" s="81"/>
      <c r="VY1032" s="75"/>
      <c r="VZ1032" s="81"/>
      <c r="WA1032" s="75"/>
      <c r="WB1032" s="81"/>
      <c r="WC1032" s="75"/>
      <c r="WD1032" s="81"/>
      <c r="WE1032" s="75"/>
      <c r="WF1032" s="81"/>
      <c r="WG1032" s="75"/>
      <c r="WH1032" s="81"/>
      <c r="WI1032" s="75"/>
      <c r="WJ1032" s="81"/>
      <c r="WK1032" s="75"/>
      <c r="WL1032" s="81"/>
      <c r="WM1032" s="75"/>
      <c r="WN1032" s="81"/>
      <c r="WO1032" s="75"/>
      <c r="WP1032" s="81"/>
      <c r="WQ1032" s="75"/>
      <c r="WR1032" s="81"/>
      <c r="WS1032" s="75"/>
      <c r="WT1032" s="81"/>
      <c r="WU1032" s="75"/>
      <c r="WV1032" s="81"/>
      <c r="WW1032" s="75"/>
      <c r="WX1032" s="81"/>
      <c r="WY1032" s="75"/>
      <c r="WZ1032" s="81"/>
      <c r="XA1032" s="75"/>
      <c r="XB1032" s="81"/>
      <c r="XC1032" s="75"/>
      <c r="XD1032" s="81"/>
      <c r="XE1032" s="75"/>
      <c r="XF1032" s="81"/>
      <c r="XG1032" s="75"/>
      <c r="XH1032" s="81"/>
      <c r="XI1032" s="75"/>
      <c r="XJ1032" s="81"/>
      <c r="XK1032" s="75"/>
      <c r="XL1032" s="81"/>
      <c r="XM1032" s="75"/>
      <c r="XN1032" s="81"/>
      <c r="XO1032" s="75"/>
      <c r="XP1032" s="81"/>
      <c r="XQ1032" s="75"/>
      <c r="XR1032" s="81"/>
      <c r="XS1032" s="75"/>
      <c r="XT1032" s="81"/>
      <c r="XU1032" s="75"/>
      <c r="XV1032" s="81"/>
      <c r="XW1032" s="75"/>
      <c r="XX1032" s="81"/>
      <c r="XY1032" s="75"/>
      <c r="XZ1032" s="81"/>
      <c r="YA1032" s="75"/>
      <c r="YB1032" s="81"/>
      <c r="YC1032" s="75"/>
      <c r="YD1032" s="81"/>
      <c r="YE1032" s="75"/>
      <c r="YF1032" s="81"/>
      <c r="YG1032" s="75"/>
      <c r="YH1032" s="81"/>
      <c r="YI1032" s="75"/>
      <c r="YJ1032" s="81"/>
      <c r="YK1032" s="75"/>
      <c r="YL1032" s="81"/>
      <c r="YM1032" s="75"/>
      <c r="YN1032" s="81"/>
      <c r="YO1032" s="75"/>
      <c r="YP1032" s="81"/>
      <c r="YQ1032" s="75"/>
      <c r="YR1032" s="81"/>
      <c r="YS1032" s="75"/>
      <c r="YT1032" s="81"/>
      <c r="YU1032" s="75"/>
      <c r="YV1032" s="81"/>
      <c r="YW1032" s="75"/>
      <c r="YX1032" s="81"/>
      <c r="YY1032" s="75"/>
      <c r="YZ1032" s="81"/>
      <c r="ZA1032" s="75"/>
      <c r="ZB1032" s="81"/>
      <c r="ZC1032" s="75"/>
      <c r="ZD1032" s="81"/>
      <c r="ZE1032" s="75"/>
      <c r="ZF1032" s="81"/>
      <c r="ZG1032" s="75"/>
      <c r="ZH1032" s="81"/>
      <c r="ZI1032" s="75"/>
      <c r="ZJ1032" s="81"/>
      <c r="ZK1032" s="75"/>
      <c r="ZL1032" s="81"/>
      <c r="ZM1032" s="75"/>
      <c r="ZN1032" s="81"/>
      <c r="ZO1032" s="75"/>
      <c r="ZP1032" s="81"/>
      <c r="ZQ1032" s="75"/>
      <c r="ZR1032" s="81"/>
      <c r="ZS1032" s="75"/>
      <c r="ZT1032" s="81"/>
      <c r="ZU1032" s="75"/>
      <c r="ZV1032" s="81"/>
      <c r="ZW1032" s="75"/>
      <c r="ZX1032" s="81"/>
      <c r="ZY1032" s="75"/>
      <c r="ZZ1032" s="81"/>
      <c r="AAA1032" s="75"/>
      <c r="AAB1032" s="81"/>
      <c r="AAC1032" s="75"/>
      <c r="AAD1032" s="81"/>
      <c r="AAE1032" s="75"/>
      <c r="AAF1032" s="81"/>
      <c r="AAG1032" s="75"/>
      <c r="AAH1032" s="81"/>
      <c r="AAI1032" s="75"/>
      <c r="AAJ1032" s="81"/>
      <c r="AAK1032" s="75"/>
      <c r="AAL1032" s="81"/>
      <c r="AAM1032" s="75"/>
      <c r="AAN1032" s="81"/>
      <c r="AAO1032" s="75"/>
      <c r="AAP1032" s="81"/>
      <c r="AAQ1032" s="75"/>
      <c r="AAR1032" s="81"/>
      <c r="AAS1032" s="75"/>
      <c r="AAT1032" s="81"/>
      <c r="AAU1032" s="75"/>
      <c r="AAV1032" s="81"/>
      <c r="AAW1032" s="75"/>
      <c r="AAX1032" s="81"/>
      <c r="AAY1032" s="75"/>
      <c r="AAZ1032" s="81"/>
      <c r="ABA1032" s="75"/>
      <c r="ABB1032" s="81"/>
      <c r="ABC1032" s="75"/>
      <c r="ABD1032" s="81"/>
      <c r="ABE1032" s="75"/>
      <c r="ABF1032" s="81"/>
      <c r="ABG1032" s="75"/>
      <c r="ABH1032" s="81"/>
      <c r="ABI1032" s="75"/>
      <c r="ABJ1032" s="81"/>
      <c r="ABK1032" s="75"/>
      <c r="ABL1032" s="81"/>
      <c r="ABM1032" s="75"/>
      <c r="ABN1032" s="81"/>
      <c r="ABO1032" s="75"/>
      <c r="ABP1032" s="81"/>
      <c r="ABQ1032" s="75"/>
      <c r="ABR1032" s="81"/>
      <c r="ABS1032" s="75"/>
      <c r="ABT1032" s="81"/>
      <c r="ABU1032" s="75"/>
      <c r="ABV1032" s="81"/>
      <c r="ABW1032" s="75"/>
      <c r="ABX1032" s="81"/>
      <c r="ABY1032" s="75"/>
      <c r="ABZ1032" s="81"/>
      <c r="ACA1032" s="75"/>
      <c r="ACB1032" s="81"/>
      <c r="ACC1032" s="75"/>
      <c r="ACD1032" s="81"/>
      <c r="ACE1032" s="75"/>
      <c r="ACF1032" s="81"/>
      <c r="ACG1032" s="75"/>
      <c r="ACH1032" s="81"/>
      <c r="ACI1032" s="75"/>
      <c r="ACJ1032" s="81"/>
      <c r="ACK1032" s="75"/>
      <c r="ACL1032" s="81"/>
      <c r="ACM1032" s="75"/>
      <c r="ACN1032" s="81"/>
      <c r="ACO1032" s="75"/>
      <c r="ACP1032" s="81"/>
      <c r="ACQ1032" s="75"/>
      <c r="ACR1032" s="81"/>
      <c r="ACS1032" s="75"/>
      <c r="ACT1032" s="81"/>
      <c r="ACU1032" s="75"/>
      <c r="ACV1032" s="81"/>
      <c r="ACW1032" s="75"/>
      <c r="ACX1032" s="81"/>
      <c r="ACY1032" s="75"/>
      <c r="ACZ1032" s="81"/>
      <c r="ADA1032" s="75"/>
      <c r="ADB1032" s="81"/>
      <c r="ADC1032" s="75"/>
      <c r="ADD1032" s="81"/>
      <c r="ADE1032" s="75"/>
      <c r="ADF1032" s="81"/>
      <c r="ADG1032" s="75"/>
      <c r="ADH1032" s="81"/>
      <c r="ADI1032" s="75"/>
      <c r="ADJ1032" s="81"/>
      <c r="ADK1032" s="75"/>
      <c r="ADL1032" s="81"/>
      <c r="ADM1032" s="75"/>
      <c r="ADN1032" s="81"/>
      <c r="ADO1032" s="75"/>
      <c r="ADP1032" s="81"/>
      <c r="ADQ1032" s="75"/>
      <c r="ADR1032" s="81"/>
      <c r="ADS1032" s="75"/>
      <c r="ADT1032" s="81"/>
      <c r="ADU1032" s="75"/>
      <c r="ADV1032" s="81"/>
      <c r="ADW1032" s="75"/>
      <c r="ADX1032" s="81"/>
      <c r="ADY1032" s="75"/>
      <c r="ADZ1032" s="81"/>
      <c r="AEA1032" s="75"/>
      <c r="AEB1032" s="81"/>
      <c r="AEC1032" s="75"/>
      <c r="AED1032" s="81"/>
      <c r="AEE1032" s="75"/>
      <c r="AEF1032" s="81"/>
      <c r="AEG1032" s="75"/>
      <c r="AEH1032" s="81"/>
      <c r="AEI1032" s="75"/>
      <c r="AEJ1032" s="81"/>
      <c r="AEK1032" s="75"/>
      <c r="AEL1032" s="81"/>
      <c r="AEM1032" s="75"/>
      <c r="AEN1032" s="81"/>
      <c r="AEO1032" s="75"/>
      <c r="AEP1032" s="81"/>
      <c r="AEQ1032" s="75"/>
      <c r="AER1032" s="81"/>
      <c r="AES1032" s="75"/>
      <c r="AET1032" s="81"/>
      <c r="AEU1032" s="75"/>
      <c r="AEV1032" s="81"/>
      <c r="AEW1032" s="75"/>
      <c r="AEX1032" s="81"/>
      <c r="AEY1032" s="75"/>
      <c r="AEZ1032" s="81"/>
      <c r="AFA1032" s="75"/>
      <c r="AFB1032" s="81"/>
      <c r="AFC1032" s="75"/>
      <c r="AFD1032" s="81"/>
      <c r="AFE1032" s="75"/>
      <c r="AFF1032" s="81"/>
      <c r="AFG1032" s="75"/>
      <c r="AFH1032" s="81"/>
      <c r="AFI1032" s="75"/>
      <c r="AFJ1032" s="81"/>
      <c r="AFK1032" s="75"/>
      <c r="AFL1032" s="81"/>
      <c r="AFM1032" s="75"/>
      <c r="AFN1032" s="81"/>
      <c r="AFO1032" s="75"/>
      <c r="AFP1032" s="81"/>
      <c r="AFQ1032" s="75"/>
      <c r="AFR1032" s="81"/>
      <c r="AFS1032" s="75"/>
      <c r="AFT1032" s="81"/>
      <c r="AFU1032" s="75"/>
      <c r="AFV1032" s="81"/>
      <c r="AFW1032" s="75"/>
      <c r="AFX1032" s="81"/>
      <c r="AFY1032" s="75"/>
      <c r="AFZ1032" s="81"/>
      <c r="AGA1032" s="75"/>
      <c r="AGB1032" s="81"/>
      <c r="AGC1032" s="75"/>
      <c r="AGD1032" s="81"/>
      <c r="AGE1032" s="75"/>
      <c r="AGF1032" s="81"/>
      <c r="AGG1032" s="75"/>
      <c r="AGH1032" s="81"/>
      <c r="AGI1032" s="75"/>
      <c r="AGJ1032" s="81"/>
      <c r="AGK1032" s="75"/>
      <c r="AGL1032" s="81"/>
      <c r="AGM1032" s="75"/>
      <c r="AGN1032" s="81"/>
      <c r="AGO1032" s="75"/>
      <c r="AGP1032" s="81"/>
      <c r="AGQ1032" s="75"/>
      <c r="AGR1032" s="81"/>
      <c r="AGS1032" s="75"/>
      <c r="AGT1032" s="81"/>
      <c r="AGU1032" s="75"/>
      <c r="AGV1032" s="81"/>
      <c r="AGW1032" s="75"/>
      <c r="AGX1032" s="81"/>
      <c r="AGY1032" s="75"/>
      <c r="AGZ1032" s="81"/>
      <c r="AHA1032" s="75"/>
      <c r="AHB1032" s="81"/>
      <c r="AHC1032" s="75"/>
      <c r="AHD1032" s="81"/>
      <c r="AHE1032" s="75"/>
      <c r="AHF1032" s="81"/>
      <c r="AHG1032" s="75"/>
      <c r="AHH1032" s="81"/>
      <c r="AHI1032" s="75"/>
      <c r="AHJ1032" s="81"/>
      <c r="AHK1032" s="75"/>
      <c r="AHL1032" s="81"/>
      <c r="AHM1032" s="75"/>
      <c r="AHN1032" s="81"/>
      <c r="AHO1032" s="75"/>
      <c r="AHP1032" s="81"/>
      <c r="AHQ1032" s="75"/>
      <c r="AHR1032" s="81"/>
      <c r="AHS1032" s="75"/>
      <c r="AHT1032" s="81"/>
      <c r="AHU1032" s="75"/>
      <c r="AHV1032" s="81"/>
      <c r="AHW1032" s="75"/>
      <c r="AHX1032" s="81"/>
      <c r="AHY1032" s="75"/>
      <c r="AHZ1032" s="81"/>
      <c r="AIA1032" s="75"/>
      <c r="AIB1032" s="81"/>
      <c r="AIC1032" s="75"/>
      <c r="AID1032" s="81"/>
      <c r="AIE1032" s="75"/>
      <c r="AIF1032" s="81"/>
      <c r="AIG1032" s="75"/>
      <c r="AIH1032" s="81"/>
      <c r="AII1032" s="75"/>
      <c r="AIJ1032" s="81"/>
      <c r="AIK1032" s="75"/>
      <c r="AIL1032" s="81"/>
      <c r="AIM1032" s="75"/>
      <c r="AIN1032" s="81"/>
      <c r="AIO1032" s="75"/>
      <c r="AIP1032" s="81"/>
      <c r="AIQ1032" s="75"/>
      <c r="AIR1032" s="81"/>
      <c r="AIS1032" s="75"/>
      <c r="AIT1032" s="81"/>
      <c r="AIU1032" s="75"/>
      <c r="AIV1032" s="81"/>
      <c r="AIW1032" s="75"/>
      <c r="AIX1032" s="81"/>
      <c r="AIY1032" s="75"/>
      <c r="AIZ1032" s="81"/>
      <c r="AJA1032" s="75"/>
      <c r="AJB1032" s="81"/>
      <c r="AJC1032" s="75"/>
      <c r="AJD1032" s="81"/>
      <c r="AJE1032" s="75"/>
      <c r="AJF1032" s="81"/>
      <c r="AJG1032" s="75"/>
      <c r="AJH1032" s="81"/>
      <c r="AJI1032" s="75"/>
      <c r="AJJ1032" s="81"/>
      <c r="AJK1032" s="75"/>
      <c r="AJL1032" s="81"/>
      <c r="AJM1032" s="75"/>
      <c r="AJN1032" s="81"/>
      <c r="AJO1032" s="75"/>
      <c r="AJP1032" s="81"/>
      <c r="AJQ1032" s="75"/>
      <c r="AJR1032" s="81"/>
      <c r="AJS1032" s="75"/>
      <c r="AJT1032" s="81"/>
      <c r="AJU1032" s="75"/>
      <c r="AJV1032" s="81"/>
      <c r="AJW1032" s="75"/>
      <c r="AJX1032" s="81"/>
      <c r="AJY1032" s="75"/>
      <c r="AJZ1032" s="81"/>
      <c r="AKA1032" s="75"/>
      <c r="AKB1032" s="81"/>
      <c r="AKC1032" s="75"/>
      <c r="AKD1032" s="81"/>
      <c r="AKE1032" s="75"/>
      <c r="AKF1032" s="81"/>
      <c r="AKG1032" s="75"/>
      <c r="AKH1032" s="81"/>
      <c r="AKI1032" s="75"/>
      <c r="AKJ1032" s="81"/>
      <c r="AKK1032" s="75"/>
      <c r="AKL1032" s="81"/>
      <c r="AKM1032" s="75"/>
      <c r="AKN1032" s="81"/>
      <c r="AKO1032" s="75"/>
      <c r="AKP1032" s="81"/>
      <c r="AKQ1032" s="75"/>
      <c r="AKR1032" s="81"/>
      <c r="AKS1032" s="75"/>
      <c r="AKT1032" s="81"/>
      <c r="AKU1032" s="75"/>
      <c r="AKV1032" s="81"/>
      <c r="AKW1032" s="75"/>
      <c r="AKX1032" s="81"/>
      <c r="AKY1032" s="75"/>
      <c r="AKZ1032" s="81"/>
      <c r="ALA1032" s="75"/>
      <c r="ALB1032" s="81"/>
      <c r="ALC1032" s="75"/>
      <c r="ALD1032" s="81"/>
      <c r="ALE1032" s="75"/>
      <c r="ALF1032" s="81"/>
      <c r="ALG1032" s="75"/>
      <c r="ALH1032" s="81"/>
      <c r="ALI1032" s="75"/>
      <c r="ALJ1032" s="81"/>
      <c r="ALK1032" s="75"/>
      <c r="ALL1032" s="81"/>
      <c r="ALM1032" s="75"/>
      <c r="ALN1032" s="81"/>
      <c r="ALO1032" s="75"/>
      <c r="ALP1032" s="81"/>
      <c r="ALQ1032" s="75"/>
      <c r="ALR1032" s="81"/>
      <c r="ALS1032" s="75"/>
      <c r="ALT1032" s="81"/>
      <c r="ALU1032" s="75"/>
      <c r="ALV1032" s="81"/>
      <c r="ALW1032" s="75"/>
      <c r="ALX1032" s="81"/>
      <c r="ALY1032" s="75"/>
      <c r="ALZ1032" s="81"/>
      <c r="AMA1032" s="75"/>
      <c r="AMB1032" s="81"/>
      <c r="AMC1032" s="75"/>
      <c r="AMD1032" s="81"/>
      <c r="AME1032" s="75"/>
      <c r="AMF1032" s="81"/>
      <c r="AMG1032" s="75"/>
      <c r="AMH1032" s="81"/>
      <c r="AMI1032" s="75"/>
      <c r="AMJ1032" s="81"/>
      <c r="AMK1032" s="75"/>
      <c r="AML1032" s="81"/>
      <c r="AMM1032" s="75"/>
      <c r="AMN1032" s="81"/>
      <c r="AMO1032" s="75"/>
      <c r="AMP1032" s="81"/>
      <c r="AMQ1032" s="75"/>
      <c r="AMR1032" s="81"/>
      <c r="AMS1032" s="75"/>
      <c r="AMT1032" s="81"/>
      <c r="AMU1032" s="75"/>
      <c r="AMV1032" s="81"/>
      <c r="AMW1032" s="75"/>
      <c r="AMX1032" s="81"/>
      <c r="AMY1032" s="75"/>
      <c r="AMZ1032" s="81"/>
      <c r="ANA1032" s="75"/>
      <c r="ANB1032" s="81"/>
      <c r="ANC1032" s="75"/>
      <c r="AND1032" s="81"/>
      <c r="ANE1032" s="75"/>
      <c r="ANF1032" s="81"/>
      <c r="ANG1032" s="75"/>
      <c r="ANH1032" s="81"/>
      <c r="ANI1032" s="75"/>
      <c r="ANJ1032" s="81"/>
      <c r="ANK1032" s="75"/>
      <c r="ANL1032" s="81"/>
      <c r="ANM1032" s="75"/>
      <c r="ANN1032" s="81"/>
      <c r="ANO1032" s="75"/>
      <c r="ANP1032" s="81"/>
      <c r="ANQ1032" s="75"/>
      <c r="ANR1032" s="81"/>
      <c r="ANS1032" s="75"/>
      <c r="ANT1032" s="81"/>
      <c r="ANU1032" s="75"/>
      <c r="ANV1032" s="81"/>
      <c r="ANW1032" s="75"/>
      <c r="ANX1032" s="81"/>
      <c r="ANY1032" s="75"/>
      <c r="ANZ1032" s="81"/>
      <c r="AOA1032" s="75"/>
      <c r="AOB1032" s="81"/>
      <c r="AOC1032" s="75"/>
      <c r="AOD1032" s="81"/>
      <c r="AOE1032" s="75"/>
      <c r="AOF1032" s="81"/>
      <c r="AOG1032" s="75"/>
      <c r="AOH1032" s="81"/>
      <c r="AOI1032" s="75"/>
      <c r="AOJ1032" s="81"/>
      <c r="AOK1032" s="75"/>
      <c r="AOL1032" s="81"/>
      <c r="AOM1032" s="75"/>
      <c r="AON1032" s="81"/>
      <c r="AOO1032" s="75"/>
      <c r="AOP1032" s="81"/>
      <c r="AOQ1032" s="75"/>
      <c r="AOR1032" s="81"/>
      <c r="AOS1032" s="75"/>
      <c r="AOT1032" s="81"/>
      <c r="AOU1032" s="75"/>
      <c r="AOV1032" s="81"/>
      <c r="AOW1032" s="75"/>
      <c r="AOX1032" s="81"/>
      <c r="AOY1032" s="75"/>
      <c r="AOZ1032" s="81"/>
      <c r="APA1032" s="75"/>
      <c r="APB1032" s="81"/>
      <c r="APC1032" s="75"/>
      <c r="APD1032" s="81"/>
      <c r="APE1032" s="75"/>
      <c r="APF1032" s="81"/>
      <c r="APG1032" s="75"/>
      <c r="APH1032" s="81"/>
      <c r="API1032" s="75"/>
      <c r="APJ1032" s="81"/>
      <c r="APK1032" s="75"/>
      <c r="APL1032" s="81"/>
      <c r="APM1032" s="75"/>
      <c r="APN1032" s="81"/>
      <c r="APO1032" s="75"/>
      <c r="APP1032" s="81"/>
      <c r="APQ1032" s="75"/>
      <c r="APR1032" s="81"/>
      <c r="APS1032" s="75"/>
      <c r="APT1032" s="81"/>
      <c r="APU1032" s="75"/>
      <c r="APV1032" s="81"/>
      <c r="APW1032" s="75"/>
      <c r="APX1032" s="81"/>
      <c r="APY1032" s="75"/>
      <c r="APZ1032" s="81"/>
      <c r="AQA1032" s="75"/>
      <c r="AQB1032" s="81"/>
      <c r="AQC1032" s="75"/>
      <c r="AQD1032" s="81"/>
      <c r="AQE1032" s="75"/>
      <c r="AQF1032" s="81"/>
      <c r="AQG1032" s="75"/>
      <c r="AQH1032" s="81"/>
      <c r="AQI1032" s="75"/>
      <c r="AQJ1032" s="81"/>
      <c r="AQK1032" s="75"/>
      <c r="AQL1032" s="81"/>
      <c r="AQM1032" s="75"/>
      <c r="AQN1032" s="81"/>
      <c r="AQO1032" s="75"/>
      <c r="AQP1032" s="81"/>
      <c r="AQQ1032" s="75"/>
      <c r="AQR1032" s="81"/>
      <c r="AQS1032" s="75"/>
      <c r="AQT1032" s="81"/>
      <c r="AQU1032" s="75"/>
      <c r="AQV1032" s="81"/>
      <c r="AQW1032" s="75"/>
      <c r="AQX1032" s="81"/>
      <c r="AQY1032" s="75"/>
      <c r="AQZ1032" s="81"/>
      <c r="ARA1032" s="75"/>
      <c r="ARB1032" s="81"/>
      <c r="ARC1032" s="75"/>
      <c r="ARD1032" s="81"/>
      <c r="ARE1032" s="75"/>
      <c r="ARF1032" s="81"/>
      <c r="ARG1032" s="75"/>
      <c r="ARH1032" s="81"/>
      <c r="ARI1032" s="75"/>
      <c r="ARJ1032" s="81"/>
      <c r="ARK1032" s="75"/>
      <c r="ARL1032" s="81"/>
      <c r="ARM1032" s="75"/>
      <c r="ARN1032" s="81"/>
      <c r="ARO1032" s="75"/>
      <c r="ARP1032" s="81"/>
      <c r="ARQ1032" s="75"/>
      <c r="ARR1032" s="81"/>
      <c r="ARS1032" s="75"/>
      <c r="ART1032" s="81"/>
      <c r="ARU1032" s="75"/>
      <c r="ARV1032" s="81"/>
      <c r="ARW1032" s="75"/>
      <c r="ARX1032" s="81"/>
      <c r="ARY1032" s="75"/>
      <c r="ARZ1032" s="81"/>
      <c r="ASA1032" s="75"/>
      <c r="ASB1032" s="81"/>
      <c r="ASC1032" s="75"/>
      <c r="ASD1032" s="81"/>
      <c r="ASE1032" s="75"/>
      <c r="ASF1032" s="81"/>
      <c r="ASG1032" s="75"/>
      <c r="ASH1032" s="81"/>
      <c r="ASI1032" s="75"/>
      <c r="ASJ1032" s="81"/>
      <c r="ASK1032" s="75"/>
      <c r="ASL1032" s="81"/>
      <c r="ASM1032" s="75"/>
      <c r="ASN1032" s="81"/>
      <c r="ASO1032" s="75"/>
      <c r="ASP1032" s="81"/>
      <c r="ASQ1032" s="75"/>
      <c r="ASR1032" s="81"/>
      <c r="ASS1032" s="75"/>
      <c r="AST1032" s="81"/>
      <c r="ASU1032" s="75"/>
      <c r="ASV1032" s="81"/>
      <c r="ASW1032" s="75"/>
      <c r="ASX1032" s="81"/>
      <c r="ASY1032" s="75"/>
      <c r="ASZ1032" s="81"/>
      <c r="ATA1032" s="75"/>
      <c r="ATB1032" s="81"/>
      <c r="ATC1032" s="75"/>
      <c r="ATD1032" s="81"/>
      <c r="ATE1032" s="75"/>
      <c r="ATF1032" s="81"/>
      <c r="ATG1032" s="75"/>
      <c r="ATH1032" s="81"/>
      <c r="ATI1032" s="75"/>
      <c r="ATJ1032" s="81"/>
      <c r="ATK1032" s="75"/>
      <c r="ATL1032" s="81"/>
      <c r="ATM1032" s="75"/>
      <c r="ATN1032" s="81"/>
      <c r="ATO1032" s="75"/>
      <c r="ATP1032" s="81"/>
      <c r="ATQ1032" s="75"/>
      <c r="ATR1032" s="81"/>
      <c r="ATS1032" s="75"/>
      <c r="ATT1032" s="81"/>
      <c r="ATU1032" s="75"/>
      <c r="ATV1032" s="81"/>
      <c r="ATW1032" s="75"/>
      <c r="ATX1032" s="81"/>
      <c r="ATY1032" s="75"/>
      <c r="ATZ1032" s="81"/>
      <c r="AUA1032" s="75"/>
      <c r="AUB1032" s="81"/>
      <c r="AUC1032" s="75"/>
      <c r="AUD1032" s="81"/>
      <c r="AUE1032" s="75"/>
      <c r="AUF1032" s="81"/>
      <c r="AUG1032" s="75"/>
      <c r="AUH1032" s="81"/>
      <c r="AUI1032" s="75"/>
      <c r="AUJ1032" s="81"/>
      <c r="AUK1032" s="75"/>
      <c r="AUL1032" s="81"/>
      <c r="AUM1032" s="75"/>
      <c r="AUN1032" s="81"/>
      <c r="AUO1032" s="75"/>
      <c r="AUP1032" s="81"/>
      <c r="AUQ1032" s="75"/>
      <c r="AUR1032" s="81"/>
      <c r="AUS1032" s="75"/>
      <c r="AUT1032" s="81"/>
      <c r="AUU1032" s="75"/>
      <c r="AUV1032" s="81"/>
      <c r="AUW1032" s="75"/>
      <c r="AUX1032" s="81"/>
      <c r="AUY1032" s="75"/>
      <c r="AUZ1032" s="81"/>
      <c r="AVA1032" s="75"/>
      <c r="AVB1032" s="81"/>
      <c r="AVC1032" s="75"/>
      <c r="AVD1032" s="81"/>
      <c r="AVE1032" s="75"/>
      <c r="AVF1032" s="81"/>
      <c r="AVG1032" s="75"/>
      <c r="AVH1032" s="81"/>
      <c r="AVI1032" s="75"/>
      <c r="AVJ1032" s="81"/>
      <c r="AVK1032" s="75"/>
      <c r="AVL1032" s="81"/>
      <c r="AVM1032" s="75"/>
      <c r="AVN1032" s="81"/>
      <c r="AVO1032" s="75"/>
      <c r="AVP1032" s="81"/>
      <c r="AVQ1032" s="75"/>
      <c r="AVR1032" s="81"/>
      <c r="AVS1032" s="75"/>
      <c r="AVT1032" s="81"/>
      <c r="AVU1032" s="75"/>
      <c r="AVV1032" s="81"/>
      <c r="AVW1032" s="75"/>
      <c r="AVX1032" s="81"/>
      <c r="AVY1032" s="75"/>
      <c r="AVZ1032" s="81"/>
      <c r="AWA1032" s="75"/>
      <c r="AWB1032" s="81"/>
      <c r="AWC1032" s="75"/>
      <c r="AWD1032" s="81"/>
      <c r="AWE1032" s="75"/>
      <c r="AWF1032" s="81"/>
      <c r="AWG1032" s="75"/>
      <c r="AWH1032" s="81"/>
      <c r="AWI1032" s="75"/>
      <c r="AWJ1032" s="81"/>
      <c r="AWK1032" s="75"/>
      <c r="AWL1032" s="81"/>
      <c r="AWM1032" s="75"/>
      <c r="AWN1032" s="81"/>
      <c r="AWO1032" s="75"/>
      <c r="AWP1032" s="81"/>
      <c r="AWQ1032" s="75"/>
      <c r="AWR1032" s="81"/>
      <c r="AWS1032" s="75"/>
      <c r="AWT1032" s="81"/>
      <c r="AWU1032" s="75"/>
      <c r="AWV1032" s="81"/>
      <c r="AWW1032" s="75"/>
      <c r="AWX1032" s="81"/>
      <c r="AWY1032" s="75"/>
      <c r="AWZ1032" s="81"/>
      <c r="AXA1032" s="75"/>
      <c r="AXB1032" s="81"/>
      <c r="AXC1032" s="75"/>
      <c r="AXD1032" s="81"/>
      <c r="AXE1032" s="75"/>
      <c r="AXF1032" s="81"/>
      <c r="AXG1032" s="75"/>
      <c r="AXH1032" s="81"/>
      <c r="AXI1032" s="75"/>
      <c r="AXJ1032" s="81"/>
      <c r="AXK1032" s="75"/>
      <c r="AXL1032" s="81"/>
      <c r="AXM1032" s="75"/>
      <c r="AXN1032" s="81"/>
      <c r="AXO1032" s="75"/>
      <c r="AXP1032" s="81"/>
      <c r="AXQ1032" s="75"/>
      <c r="AXR1032" s="81"/>
      <c r="AXS1032" s="75"/>
      <c r="AXT1032" s="81"/>
      <c r="AXU1032" s="75"/>
      <c r="AXV1032" s="81"/>
      <c r="AXW1032" s="75"/>
      <c r="AXX1032" s="81"/>
      <c r="AXY1032" s="75"/>
      <c r="AXZ1032" s="81"/>
      <c r="AYA1032" s="75"/>
      <c r="AYB1032" s="81"/>
      <c r="AYC1032" s="75"/>
      <c r="AYD1032" s="81"/>
      <c r="AYE1032" s="75"/>
      <c r="AYF1032" s="81"/>
      <c r="AYG1032" s="75"/>
      <c r="AYH1032" s="81"/>
      <c r="AYI1032" s="75"/>
      <c r="AYJ1032" s="81"/>
      <c r="AYK1032" s="75"/>
      <c r="AYL1032" s="81"/>
      <c r="AYM1032" s="75"/>
      <c r="AYN1032" s="81"/>
      <c r="AYO1032" s="75"/>
      <c r="AYP1032" s="81"/>
      <c r="AYQ1032" s="75"/>
      <c r="AYR1032" s="81"/>
      <c r="AYS1032" s="75"/>
      <c r="AYT1032" s="81"/>
      <c r="AYU1032" s="75"/>
      <c r="AYV1032" s="81"/>
      <c r="AYW1032" s="75"/>
      <c r="AYX1032" s="81"/>
      <c r="AYY1032" s="75"/>
      <c r="AYZ1032" s="81"/>
      <c r="AZA1032" s="75"/>
      <c r="AZB1032" s="81"/>
      <c r="AZC1032" s="75"/>
      <c r="AZD1032" s="81"/>
      <c r="AZE1032" s="75"/>
      <c r="AZF1032" s="81"/>
      <c r="AZG1032" s="75"/>
      <c r="AZH1032" s="81"/>
      <c r="AZI1032" s="75"/>
      <c r="AZJ1032" s="81"/>
      <c r="AZK1032" s="75"/>
      <c r="AZL1032" s="81"/>
      <c r="AZM1032" s="75"/>
      <c r="AZN1032" s="81"/>
      <c r="AZO1032" s="75"/>
      <c r="AZP1032" s="81"/>
      <c r="AZQ1032" s="75"/>
      <c r="AZR1032" s="81"/>
      <c r="AZS1032" s="75"/>
      <c r="AZT1032" s="81"/>
      <c r="AZU1032" s="75"/>
      <c r="AZV1032" s="81"/>
      <c r="AZW1032" s="75"/>
      <c r="AZX1032" s="81"/>
      <c r="AZY1032" s="75"/>
      <c r="AZZ1032" s="81"/>
      <c r="BAA1032" s="75"/>
      <c r="BAB1032" s="81"/>
      <c r="BAC1032" s="75"/>
      <c r="BAD1032" s="81"/>
      <c r="BAE1032" s="75"/>
      <c r="BAF1032" s="81"/>
      <c r="BAG1032" s="75"/>
      <c r="BAH1032" s="81"/>
      <c r="BAI1032" s="75"/>
      <c r="BAJ1032" s="81"/>
      <c r="BAK1032" s="75"/>
      <c r="BAL1032" s="81"/>
      <c r="BAM1032" s="75"/>
      <c r="BAN1032" s="81"/>
      <c r="BAO1032" s="75"/>
      <c r="BAP1032" s="81"/>
      <c r="BAQ1032" s="75"/>
      <c r="BAR1032" s="81"/>
      <c r="BAS1032" s="75"/>
      <c r="BAT1032" s="81"/>
      <c r="BAU1032" s="75"/>
      <c r="BAV1032" s="81"/>
      <c r="BAW1032" s="75"/>
      <c r="BAX1032" s="81"/>
      <c r="BAY1032" s="75"/>
      <c r="BAZ1032" s="81"/>
      <c r="BBA1032" s="75"/>
      <c r="BBB1032" s="81"/>
      <c r="BBC1032" s="75"/>
      <c r="BBD1032" s="81"/>
      <c r="BBE1032" s="75"/>
      <c r="BBF1032" s="81"/>
      <c r="BBG1032" s="75"/>
      <c r="BBH1032" s="81"/>
      <c r="BBI1032" s="75"/>
      <c r="BBJ1032" s="81"/>
      <c r="BBK1032" s="75"/>
      <c r="BBL1032" s="81"/>
      <c r="BBM1032" s="75"/>
      <c r="BBN1032" s="81"/>
      <c r="BBO1032" s="75"/>
      <c r="BBP1032" s="81"/>
      <c r="BBQ1032" s="75"/>
      <c r="BBR1032" s="81"/>
      <c r="BBS1032" s="75"/>
      <c r="BBT1032" s="81"/>
      <c r="BBU1032" s="75"/>
      <c r="BBV1032" s="81"/>
      <c r="BBW1032" s="75"/>
      <c r="BBX1032" s="81"/>
      <c r="BBY1032" s="75"/>
      <c r="BBZ1032" s="81"/>
      <c r="BCA1032" s="75"/>
      <c r="BCB1032" s="81"/>
      <c r="BCC1032" s="75"/>
      <c r="BCD1032" s="81"/>
      <c r="BCE1032" s="75"/>
      <c r="BCF1032" s="81"/>
      <c r="BCG1032" s="75"/>
      <c r="BCH1032" s="81"/>
      <c r="BCI1032" s="75"/>
      <c r="BCJ1032" s="81"/>
      <c r="BCK1032" s="75"/>
      <c r="BCL1032" s="81"/>
      <c r="BCM1032" s="75"/>
      <c r="BCN1032" s="81"/>
      <c r="BCO1032" s="75"/>
      <c r="BCP1032" s="81"/>
      <c r="BCQ1032" s="75"/>
      <c r="BCR1032" s="81"/>
      <c r="BCS1032" s="75"/>
      <c r="BCT1032" s="81"/>
      <c r="BCU1032" s="75"/>
      <c r="BCV1032" s="81"/>
      <c r="BCW1032" s="75"/>
      <c r="BCX1032" s="81"/>
      <c r="BCY1032" s="75"/>
      <c r="BCZ1032" s="81"/>
      <c r="BDA1032" s="75"/>
      <c r="BDB1032" s="81"/>
      <c r="BDC1032" s="75"/>
      <c r="BDD1032" s="81"/>
      <c r="BDE1032" s="75"/>
      <c r="BDF1032" s="81"/>
      <c r="BDG1032" s="75"/>
      <c r="BDH1032" s="81"/>
      <c r="BDI1032" s="75"/>
      <c r="BDJ1032" s="81"/>
      <c r="BDK1032" s="75"/>
      <c r="BDL1032" s="81"/>
      <c r="BDM1032" s="75"/>
      <c r="BDN1032" s="81"/>
      <c r="BDO1032" s="75"/>
      <c r="BDP1032" s="81"/>
      <c r="BDQ1032" s="75"/>
      <c r="BDR1032" s="81"/>
      <c r="BDS1032" s="75"/>
      <c r="BDT1032" s="81"/>
      <c r="BDU1032" s="75"/>
      <c r="BDV1032" s="81"/>
      <c r="BDW1032" s="75"/>
      <c r="BDX1032" s="81"/>
      <c r="BDY1032" s="75"/>
      <c r="BDZ1032" s="81"/>
      <c r="BEA1032" s="75"/>
      <c r="BEB1032" s="81"/>
      <c r="BEC1032" s="75"/>
      <c r="BED1032" s="81"/>
      <c r="BEE1032" s="75"/>
      <c r="BEF1032" s="81"/>
      <c r="BEG1032" s="75"/>
      <c r="BEH1032" s="81"/>
      <c r="BEI1032" s="75"/>
      <c r="BEJ1032" s="81"/>
      <c r="BEK1032" s="75"/>
      <c r="BEL1032" s="81"/>
      <c r="BEM1032" s="75"/>
      <c r="BEN1032" s="81"/>
      <c r="BEO1032" s="75"/>
      <c r="BEP1032" s="81"/>
      <c r="BEQ1032" s="75"/>
      <c r="BER1032" s="81"/>
      <c r="BES1032" s="75"/>
      <c r="BET1032" s="81"/>
      <c r="BEU1032" s="75"/>
      <c r="BEV1032" s="81"/>
      <c r="BEW1032" s="75"/>
      <c r="BEX1032" s="81"/>
      <c r="BEY1032" s="75"/>
      <c r="BEZ1032" s="81"/>
      <c r="BFA1032" s="75"/>
      <c r="BFB1032" s="81"/>
      <c r="BFC1032" s="75"/>
      <c r="BFD1032" s="81"/>
      <c r="BFE1032" s="75"/>
      <c r="BFF1032" s="81"/>
      <c r="BFG1032" s="75"/>
      <c r="BFH1032" s="81"/>
      <c r="BFI1032" s="75"/>
      <c r="BFJ1032" s="81"/>
      <c r="BFK1032" s="75"/>
      <c r="BFL1032" s="81"/>
      <c r="BFM1032" s="75"/>
      <c r="BFN1032" s="81"/>
      <c r="BFO1032" s="75"/>
      <c r="BFP1032" s="81"/>
      <c r="BFQ1032" s="75"/>
      <c r="BFR1032" s="81"/>
      <c r="BFS1032" s="75"/>
      <c r="BFT1032" s="81"/>
      <c r="BFU1032" s="75"/>
      <c r="BFV1032" s="81"/>
      <c r="BFW1032" s="75"/>
      <c r="BFX1032" s="81"/>
      <c r="BFY1032" s="75"/>
      <c r="BFZ1032" s="81"/>
      <c r="BGA1032" s="75"/>
      <c r="BGB1032" s="81"/>
      <c r="BGC1032" s="75"/>
      <c r="BGD1032" s="81"/>
      <c r="BGE1032" s="75"/>
      <c r="BGF1032" s="81"/>
      <c r="BGG1032" s="75"/>
      <c r="BGH1032" s="81"/>
      <c r="BGI1032" s="75"/>
      <c r="BGJ1032" s="81"/>
      <c r="BGK1032" s="75"/>
      <c r="BGL1032" s="81"/>
      <c r="BGM1032" s="75"/>
      <c r="BGN1032" s="81"/>
      <c r="BGO1032" s="75"/>
      <c r="BGP1032" s="81"/>
      <c r="BGQ1032" s="75"/>
      <c r="BGR1032" s="81"/>
      <c r="BGS1032" s="75"/>
      <c r="BGT1032" s="81"/>
      <c r="BGU1032" s="75"/>
      <c r="BGV1032" s="81"/>
      <c r="BGW1032" s="75"/>
      <c r="BGX1032" s="81"/>
      <c r="BGY1032" s="75"/>
      <c r="BGZ1032" s="81"/>
      <c r="BHA1032" s="75"/>
      <c r="BHB1032" s="81"/>
      <c r="BHC1032" s="75"/>
      <c r="BHD1032" s="81"/>
      <c r="BHE1032" s="75"/>
      <c r="BHF1032" s="81"/>
      <c r="BHG1032" s="75"/>
      <c r="BHH1032" s="81"/>
      <c r="BHI1032" s="75"/>
      <c r="BHJ1032" s="81"/>
      <c r="BHK1032" s="75"/>
      <c r="BHL1032" s="81"/>
      <c r="BHM1032" s="75"/>
      <c r="BHN1032" s="81"/>
      <c r="BHO1032" s="75"/>
      <c r="BHP1032" s="81"/>
      <c r="BHQ1032" s="75"/>
      <c r="BHR1032" s="81"/>
      <c r="BHS1032" s="75"/>
      <c r="BHT1032" s="81"/>
      <c r="BHU1032" s="75"/>
      <c r="BHV1032" s="81"/>
      <c r="BHW1032" s="75"/>
      <c r="BHX1032" s="81"/>
      <c r="BHY1032" s="75"/>
      <c r="BHZ1032" s="81"/>
      <c r="BIA1032" s="75"/>
      <c r="BIB1032" s="81"/>
      <c r="BIC1032" s="75"/>
      <c r="BID1032" s="81"/>
      <c r="BIE1032" s="75"/>
      <c r="BIF1032" s="81"/>
      <c r="BIG1032" s="75"/>
      <c r="BIH1032" s="81"/>
      <c r="BII1032" s="75"/>
      <c r="BIJ1032" s="81"/>
      <c r="BIK1032" s="75"/>
      <c r="BIL1032" s="81"/>
      <c r="BIM1032" s="75"/>
      <c r="BIN1032" s="81"/>
      <c r="BIO1032" s="75"/>
      <c r="BIP1032" s="81"/>
      <c r="BIQ1032" s="75"/>
      <c r="BIR1032" s="81"/>
      <c r="BIS1032" s="75"/>
      <c r="BIT1032" s="81"/>
      <c r="BIU1032" s="75"/>
      <c r="BIV1032" s="81"/>
      <c r="BIW1032" s="75"/>
      <c r="BIX1032" s="81"/>
      <c r="BIY1032" s="75"/>
      <c r="BIZ1032" s="81"/>
      <c r="BJA1032" s="75"/>
      <c r="BJB1032" s="81"/>
      <c r="BJC1032" s="75"/>
      <c r="BJD1032" s="81"/>
      <c r="BJE1032" s="75"/>
      <c r="BJF1032" s="81"/>
      <c r="BJG1032" s="75"/>
      <c r="BJH1032" s="81"/>
      <c r="BJI1032" s="75"/>
      <c r="BJJ1032" s="81"/>
      <c r="BJK1032" s="75"/>
      <c r="BJL1032" s="81"/>
      <c r="BJM1032" s="75"/>
      <c r="BJN1032" s="81"/>
      <c r="BJO1032" s="75"/>
      <c r="BJP1032" s="81"/>
      <c r="BJQ1032" s="75"/>
      <c r="BJR1032" s="81"/>
      <c r="BJS1032" s="75"/>
      <c r="BJT1032" s="81"/>
      <c r="BJU1032" s="75"/>
      <c r="BJV1032" s="81"/>
      <c r="BJW1032" s="75"/>
      <c r="BJX1032" s="81"/>
      <c r="BJY1032" s="75"/>
      <c r="BJZ1032" s="81"/>
      <c r="BKA1032" s="75"/>
      <c r="BKB1032" s="81"/>
      <c r="BKC1032" s="75"/>
      <c r="BKD1032" s="81"/>
      <c r="BKE1032" s="75"/>
      <c r="BKF1032" s="81"/>
      <c r="BKG1032" s="75"/>
      <c r="BKH1032" s="81"/>
      <c r="BKI1032" s="75"/>
      <c r="BKJ1032" s="81"/>
      <c r="BKK1032" s="75"/>
      <c r="BKL1032" s="81"/>
      <c r="BKM1032" s="75"/>
      <c r="BKN1032" s="81"/>
      <c r="BKO1032" s="75"/>
      <c r="BKP1032" s="81"/>
      <c r="BKQ1032" s="75"/>
      <c r="BKR1032" s="81"/>
      <c r="BKS1032" s="75"/>
      <c r="BKT1032" s="81"/>
      <c r="BKU1032" s="75"/>
      <c r="BKV1032" s="81"/>
      <c r="BKW1032" s="75"/>
      <c r="BKX1032" s="81"/>
      <c r="BKY1032" s="75"/>
      <c r="BKZ1032" s="81"/>
      <c r="BLA1032" s="75"/>
      <c r="BLB1032" s="81"/>
      <c r="BLC1032" s="75"/>
      <c r="BLD1032" s="81"/>
      <c r="BLE1032" s="75"/>
      <c r="BLF1032" s="81"/>
      <c r="BLG1032" s="75"/>
      <c r="BLH1032" s="81"/>
      <c r="BLI1032" s="75"/>
      <c r="BLJ1032" s="81"/>
      <c r="BLK1032" s="75"/>
      <c r="BLL1032" s="81"/>
      <c r="BLM1032" s="75"/>
      <c r="BLN1032" s="81"/>
      <c r="BLO1032" s="75"/>
      <c r="BLP1032" s="81"/>
      <c r="BLQ1032" s="75"/>
      <c r="BLR1032" s="81"/>
      <c r="BLS1032" s="75"/>
      <c r="BLT1032" s="81"/>
      <c r="BLU1032" s="75"/>
      <c r="BLV1032" s="81"/>
      <c r="BLW1032" s="75"/>
      <c r="BLX1032" s="81"/>
      <c r="BLY1032" s="75"/>
      <c r="BLZ1032" s="81"/>
      <c r="BMA1032" s="75"/>
      <c r="BMB1032" s="81"/>
      <c r="BMC1032" s="75"/>
      <c r="BMD1032" s="81"/>
      <c r="BME1032" s="75"/>
      <c r="BMF1032" s="81"/>
      <c r="BMG1032" s="75"/>
      <c r="BMH1032" s="81"/>
      <c r="BMI1032" s="75"/>
      <c r="BMJ1032" s="81"/>
      <c r="BMK1032" s="75"/>
      <c r="BML1032" s="81"/>
      <c r="BMM1032" s="75"/>
      <c r="BMN1032" s="81"/>
      <c r="BMO1032" s="75"/>
      <c r="BMP1032" s="81"/>
      <c r="BMQ1032" s="75"/>
      <c r="BMR1032" s="81"/>
      <c r="BMS1032" s="75"/>
      <c r="BMT1032" s="81"/>
      <c r="BMU1032" s="75"/>
      <c r="BMV1032" s="81"/>
      <c r="BMW1032" s="75"/>
      <c r="BMX1032" s="81"/>
      <c r="BMY1032" s="75"/>
      <c r="BMZ1032" s="81"/>
      <c r="BNA1032" s="75"/>
      <c r="BNB1032" s="81"/>
      <c r="BNC1032" s="75"/>
      <c r="BND1032" s="81"/>
      <c r="BNE1032" s="75"/>
      <c r="BNF1032" s="81"/>
      <c r="BNG1032" s="75"/>
      <c r="BNH1032" s="81"/>
      <c r="BNI1032" s="75"/>
      <c r="BNJ1032" s="81"/>
      <c r="BNK1032" s="75"/>
      <c r="BNL1032" s="81"/>
      <c r="BNM1032" s="75"/>
      <c r="BNN1032" s="81"/>
      <c r="BNO1032" s="75"/>
      <c r="BNP1032" s="81"/>
      <c r="BNQ1032" s="75"/>
      <c r="BNR1032" s="81"/>
      <c r="BNS1032" s="75"/>
      <c r="BNT1032" s="81"/>
      <c r="BNU1032" s="75"/>
      <c r="BNV1032" s="81"/>
      <c r="BNW1032" s="75"/>
      <c r="BNX1032" s="81"/>
      <c r="BNY1032" s="75"/>
      <c r="BNZ1032" s="81"/>
      <c r="BOA1032" s="75"/>
      <c r="BOB1032" s="81"/>
      <c r="BOC1032" s="75"/>
      <c r="BOD1032" s="81"/>
      <c r="BOE1032" s="75"/>
      <c r="BOF1032" s="81"/>
      <c r="BOG1032" s="75"/>
      <c r="BOH1032" s="81"/>
      <c r="BOI1032" s="75"/>
      <c r="BOJ1032" s="81"/>
      <c r="BOK1032" s="75"/>
      <c r="BOL1032" s="81"/>
      <c r="BOM1032" s="75"/>
      <c r="BON1032" s="81"/>
      <c r="BOO1032" s="75"/>
      <c r="BOP1032" s="81"/>
      <c r="BOQ1032" s="75"/>
      <c r="BOR1032" s="81"/>
      <c r="BOS1032" s="75"/>
      <c r="BOT1032" s="81"/>
      <c r="BOU1032" s="75"/>
      <c r="BOV1032" s="81"/>
      <c r="BOW1032" s="75"/>
      <c r="BOX1032" s="81"/>
      <c r="BOY1032" s="75"/>
      <c r="BOZ1032" s="81"/>
      <c r="BPA1032" s="75"/>
      <c r="BPB1032" s="81"/>
      <c r="BPC1032" s="75"/>
      <c r="BPD1032" s="81"/>
      <c r="BPE1032" s="75"/>
      <c r="BPF1032" s="81"/>
      <c r="BPG1032" s="75"/>
      <c r="BPH1032" s="81"/>
      <c r="BPI1032" s="75"/>
      <c r="BPJ1032" s="81"/>
      <c r="BPK1032" s="75"/>
      <c r="BPL1032" s="81"/>
      <c r="BPM1032" s="75"/>
      <c r="BPN1032" s="81"/>
      <c r="BPO1032" s="75"/>
      <c r="BPP1032" s="81"/>
      <c r="BPQ1032" s="75"/>
      <c r="BPR1032" s="81"/>
      <c r="BPS1032" s="75"/>
      <c r="BPT1032" s="81"/>
      <c r="BPU1032" s="75"/>
      <c r="BPV1032" s="81"/>
      <c r="BPW1032" s="75"/>
      <c r="BPX1032" s="81"/>
      <c r="BPY1032" s="75"/>
      <c r="BPZ1032" s="81"/>
      <c r="BQA1032" s="75"/>
      <c r="BQB1032" s="81"/>
      <c r="BQC1032" s="75"/>
      <c r="BQD1032" s="81"/>
      <c r="BQE1032" s="75"/>
      <c r="BQF1032" s="81"/>
      <c r="BQG1032" s="75"/>
      <c r="BQH1032" s="81"/>
      <c r="BQI1032" s="75"/>
      <c r="BQJ1032" s="81"/>
      <c r="BQK1032" s="75"/>
      <c r="BQL1032" s="81"/>
      <c r="BQM1032" s="75"/>
      <c r="BQN1032" s="81"/>
      <c r="BQO1032" s="75"/>
      <c r="BQP1032" s="81"/>
      <c r="BQQ1032" s="75"/>
      <c r="BQR1032" s="81"/>
      <c r="BQS1032" s="75"/>
      <c r="BQT1032" s="81"/>
      <c r="BQU1032" s="75"/>
      <c r="BQV1032" s="81"/>
      <c r="BQW1032" s="75"/>
      <c r="BQX1032" s="81"/>
      <c r="BQY1032" s="75"/>
      <c r="BQZ1032" s="81"/>
      <c r="BRA1032" s="75"/>
      <c r="BRB1032" s="81"/>
      <c r="BRC1032" s="75"/>
      <c r="BRD1032" s="81"/>
      <c r="BRE1032" s="75"/>
      <c r="BRF1032" s="81"/>
      <c r="BRG1032" s="75"/>
      <c r="BRH1032" s="81"/>
      <c r="BRI1032" s="75"/>
      <c r="BRJ1032" s="81"/>
      <c r="BRK1032" s="75"/>
      <c r="BRL1032" s="81"/>
      <c r="BRM1032" s="75"/>
      <c r="BRN1032" s="81"/>
      <c r="BRO1032" s="75"/>
      <c r="BRP1032" s="81"/>
      <c r="BRQ1032" s="75"/>
      <c r="BRR1032" s="81"/>
      <c r="BRS1032" s="75"/>
      <c r="BRT1032" s="81"/>
      <c r="BRU1032" s="75"/>
      <c r="BRV1032" s="81"/>
      <c r="BRW1032" s="75"/>
      <c r="BRX1032" s="81"/>
      <c r="BRY1032" s="75"/>
      <c r="BRZ1032" s="81"/>
      <c r="BSA1032" s="75"/>
      <c r="BSB1032" s="81"/>
      <c r="BSC1032" s="75"/>
      <c r="BSD1032" s="81"/>
      <c r="BSE1032" s="75"/>
      <c r="BSF1032" s="81"/>
      <c r="BSG1032" s="75"/>
      <c r="BSH1032" s="81"/>
      <c r="BSI1032" s="75"/>
      <c r="BSJ1032" s="81"/>
      <c r="BSK1032" s="75"/>
      <c r="BSL1032" s="81"/>
      <c r="BSM1032" s="75"/>
      <c r="BSN1032" s="81"/>
      <c r="BSO1032" s="75"/>
      <c r="BSP1032" s="81"/>
      <c r="BSQ1032" s="75"/>
      <c r="BSR1032" s="81"/>
      <c r="BSS1032" s="75"/>
      <c r="BST1032" s="81"/>
      <c r="BSU1032" s="75"/>
      <c r="BSV1032" s="81"/>
      <c r="BSW1032" s="75"/>
      <c r="BSX1032" s="81"/>
      <c r="BSY1032" s="75"/>
      <c r="BSZ1032" s="81"/>
      <c r="BTA1032" s="75"/>
      <c r="BTB1032" s="81"/>
      <c r="BTC1032" s="75"/>
      <c r="BTD1032" s="81"/>
      <c r="BTE1032" s="75"/>
      <c r="BTF1032" s="81"/>
      <c r="BTG1032" s="75"/>
      <c r="BTH1032" s="81"/>
      <c r="BTI1032" s="75"/>
      <c r="BTJ1032" s="81"/>
      <c r="BTK1032" s="75"/>
      <c r="BTL1032" s="81"/>
      <c r="BTM1032" s="75"/>
      <c r="BTN1032" s="81"/>
      <c r="BTO1032" s="75"/>
      <c r="BTP1032" s="81"/>
      <c r="BTQ1032" s="75"/>
      <c r="BTR1032" s="81"/>
      <c r="BTS1032" s="75"/>
      <c r="BTT1032" s="81"/>
      <c r="BTU1032" s="75"/>
      <c r="BTV1032" s="81"/>
      <c r="BTW1032" s="75"/>
      <c r="BTX1032" s="81"/>
      <c r="BTY1032" s="75"/>
      <c r="BTZ1032" s="81"/>
      <c r="BUA1032" s="75"/>
      <c r="BUB1032" s="81"/>
      <c r="BUC1032" s="75"/>
      <c r="BUD1032" s="81"/>
      <c r="BUE1032" s="75"/>
      <c r="BUF1032" s="81"/>
      <c r="BUG1032" s="75"/>
      <c r="BUH1032" s="81"/>
      <c r="BUI1032" s="75"/>
      <c r="BUJ1032" s="81"/>
      <c r="BUK1032" s="75"/>
      <c r="BUL1032" s="81"/>
      <c r="BUM1032" s="75"/>
      <c r="BUN1032" s="81"/>
      <c r="BUO1032" s="75"/>
      <c r="BUP1032" s="81"/>
      <c r="BUQ1032" s="75"/>
      <c r="BUR1032" s="81"/>
      <c r="BUS1032" s="75"/>
      <c r="BUT1032" s="81"/>
      <c r="BUU1032" s="75"/>
      <c r="BUV1032" s="81"/>
      <c r="BUW1032" s="75"/>
      <c r="BUX1032" s="81"/>
      <c r="BUY1032" s="75"/>
      <c r="BUZ1032" s="81"/>
      <c r="BVA1032" s="75"/>
      <c r="BVB1032" s="81"/>
      <c r="BVC1032" s="75"/>
      <c r="BVD1032" s="81"/>
      <c r="BVE1032" s="75"/>
      <c r="BVF1032" s="81"/>
      <c r="BVG1032" s="75"/>
      <c r="BVH1032" s="81"/>
      <c r="BVI1032" s="75"/>
      <c r="BVJ1032" s="81"/>
      <c r="BVK1032" s="75"/>
      <c r="BVL1032" s="81"/>
      <c r="BVM1032" s="75"/>
      <c r="BVN1032" s="81"/>
      <c r="BVO1032" s="75"/>
      <c r="BVP1032" s="81"/>
      <c r="BVQ1032" s="75"/>
      <c r="BVR1032" s="81"/>
      <c r="BVS1032" s="75"/>
      <c r="BVT1032" s="81"/>
      <c r="BVU1032" s="75"/>
      <c r="BVV1032" s="81"/>
      <c r="BVW1032" s="75"/>
      <c r="BVX1032" s="81"/>
      <c r="BVY1032" s="75"/>
      <c r="BVZ1032" s="81"/>
      <c r="BWA1032" s="75"/>
      <c r="BWB1032" s="81"/>
      <c r="BWC1032" s="75"/>
      <c r="BWD1032" s="81"/>
      <c r="BWE1032" s="75"/>
      <c r="BWF1032" s="81"/>
      <c r="BWG1032" s="75"/>
      <c r="BWH1032" s="81"/>
      <c r="BWI1032" s="75"/>
      <c r="BWJ1032" s="81"/>
      <c r="BWK1032" s="75"/>
      <c r="BWL1032" s="81"/>
      <c r="BWM1032" s="75"/>
      <c r="BWN1032" s="81"/>
      <c r="BWO1032" s="75"/>
      <c r="BWP1032" s="81"/>
      <c r="BWQ1032" s="75"/>
      <c r="BWR1032" s="81"/>
      <c r="BWS1032" s="75"/>
      <c r="BWT1032" s="81"/>
      <c r="BWU1032" s="75"/>
      <c r="BWV1032" s="81"/>
      <c r="BWW1032" s="75"/>
      <c r="BWX1032" s="81"/>
      <c r="BWY1032" s="75"/>
      <c r="BWZ1032" s="81"/>
      <c r="BXA1032" s="75"/>
      <c r="BXB1032" s="81"/>
      <c r="BXC1032" s="75"/>
      <c r="BXD1032" s="81"/>
      <c r="BXE1032" s="75"/>
      <c r="BXF1032" s="81"/>
      <c r="BXG1032" s="75"/>
      <c r="BXH1032" s="81"/>
      <c r="BXI1032" s="75"/>
      <c r="BXJ1032" s="81"/>
      <c r="BXK1032" s="75"/>
      <c r="BXL1032" s="81"/>
      <c r="BXM1032" s="75"/>
      <c r="BXN1032" s="81"/>
      <c r="BXO1032" s="75"/>
      <c r="BXP1032" s="81"/>
      <c r="BXQ1032" s="75"/>
      <c r="BXR1032" s="81"/>
      <c r="BXS1032" s="75"/>
      <c r="BXT1032" s="81"/>
      <c r="BXU1032" s="75"/>
      <c r="BXV1032" s="81"/>
      <c r="BXW1032" s="75"/>
      <c r="BXX1032" s="81"/>
      <c r="BXY1032" s="75"/>
      <c r="BXZ1032" s="81"/>
      <c r="BYA1032" s="75"/>
      <c r="BYB1032" s="81"/>
      <c r="BYC1032" s="75"/>
      <c r="BYD1032" s="81"/>
      <c r="BYE1032" s="75"/>
      <c r="BYF1032" s="81"/>
      <c r="BYG1032" s="75"/>
      <c r="BYH1032" s="81"/>
      <c r="BYI1032" s="75"/>
      <c r="BYJ1032" s="81"/>
      <c r="BYK1032" s="75"/>
      <c r="BYL1032" s="81"/>
      <c r="BYM1032" s="75"/>
      <c r="BYN1032" s="81"/>
      <c r="BYO1032" s="75"/>
      <c r="BYP1032" s="81"/>
      <c r="BYQ1032" s="75"/>
      <c r="BYR1032" s="81"/>
      <c r="BYS1032" s="75"/>
      <c r="BYT1032" s="81"/>
      <c r="BYU1032" s="75"/>
      <c r="BYV1032" s="81"/>
      <c r="BYW1032" s="75"/>
      <c r="BYX1032" s="81"/>
      <c r="BYY1032" s="75"/>
      <c r="BYZ1032" s="81"/>
      <c r="BZA1032" s="75"/>
      <c r="BZB1032" s="81"/>
      <c r="BZC1032" s="75"/>
      <c r="BZD1032" s="81"/>
      <c r="BZE1032" s="75"/>
      <c r="BZF1032" s="81"/>
      <c r="BZG1032" s="75"/>
      <c r="BZH1032" s="81"/>
      <c r="BZI1032" s="75"/>
      <c r="BZJ1032" s="81"/>
      <c r="BZK1032" s="75"/>
      <c r="BZL1032" s="81"/>
      <c r="BZM1032" s="75"/>
      <c r="BZN1032" s="81"/>
      <c r="BZO1032" s="75"/>
      <c r="BZP1032" s="81"/>
      <c r="BZQ1032" s="75"/>
      <c r="BZR1032" s="81"/>
      <c r="BZS1032" s="75"/>
      <c r="BZT1032" s="81"/>
      <c r="BZU1032" s="75"/>
      <c r="BZV1032" s="81"/>
      <c r="BZW1032" s="75"/>
      <c r="BZX1032" s="81"/>
      <c r="BZY1032" s="75"/>
      <c r="BZZ1032" s="81"/>
      <c r="CAA1032" s="75"/>
      <c r="CAB1032" s="81"/>
      <c r="CAC1032" s="75"/>
      <c r="CAD1032" s="81"/>
      <c r="CAE1032" s="75"/>
      <c r="CAF1032" s="81"/>
      <c r="CAG1032" s="75"/>
      <c r="CAH1032" s="81"/>
      <c r="CAI1032" s="75"/>
      <c r="CAJ1032" s="81"/>
      <c r="CAK1032" s="75"/>
      <c r="CAL1032" s="81"/>
      <c r="CAM1032" s="75"/>
      <c r="CAN1032" s="81"/>
      <c r="CAO1032" s="75"/>
      <c r="CAP1032" s="81"/>
      <c r="CAQ1032" s="75"/>
      <c r="CAR1032" s="81"/>
      <c r="CAS1032" s="75"/>
      <c r="CAT1032" s="81"/>
      <c r="CAU1032" s="75"/>
      <c r="CAV1032" s="81"/>
      <c r="CAW1032" s="75"/>
      <c r="CAX1032" s="81"/>
      <c r="CAY1032" s="75"/>
      <c r="CAZ1032" s="81"/>
      <c r="CBA1032" s="75"/>
      <c r="CBB1032" s="81"/>
      <c r="CBC1032" s="75"/>
      <c r="CBD1032" s="81"/>
      <c r="CBE1032" s="75"/>
      <c r="CBF1032" s="81"/>
      <c r="CBG1032" s="75"/>
      <c r="CBH1032" s="81"/>
      <c r="CBI1032" s="75"/>
      <c r="CBJ1032" s="81"/>
      <c r="CBK1032" s="75"/>
      <c r="CBL1032" s="81"/>
      <c r="CBM1032" s="75"/>
      <c r="CBN1032" s="81"/>
      <c r="CBO1032" s="75"/>
      <c r="CBP1032" s="81"/>
      <c r="CBQ1032" s="75"/>
      <c r="CBR1032" s="81"/>
      <c r="CBS1032" s="75"/>
      <c r="CBT1032" s="81"/>
      <c r="CBU1032" s="75"/>
      <c r="CBV1032" s="81"/>
      <c r="CBW1032" s="75"/>
      <c r="CBX1032" s="81"/>
      <c r="CBY1032" s="75"/>
      <c r="CBZ1032" s="81"/>
      <c r="CCA1032" s="75"/>
      <c r="CCB1032" s="81"/>
      <c r="CCC1032" s="75"/>
      <c r="CCD1032" s="81"/>
      <c r="CCE1032" s="75"/>
      <c r="CCF1032" s="81"/>
      <c r="CCG1032" s="75"/>
      <c r="CCH1032" s="81"/>
      <c r="CCI1032" s="75"/>
      <c r="CCJ1032" s="81"/>
      <c r="CCK1032" s="75"/>
      <c r="CCL1032" s="81"/>
      <c r="CCM1032" s="75"/>
      <c r="CCN1032" s="81"/>
      <c r="CCO1032" s="75"/>
      <c r="CCP1032" s="81"/>
      <c r="CCQ1032" s="75"/>
      <c r="CCR1032" s="81"/>
      <c r="CCS1032" s="75"/>
      <c r="CCT1032" s="81"/>
      <c r="CCU1032" s="75"/>
      <c r="CCV1032" s="81"/>
      <c r="CCW1032" s="75"/>
      <c r="CCX1032" s="81"/>
      <c r="CCY1032" s="75"/>
      <c r="CCZ1032" s="81"/>
      <c r="CDA1032" s="75"/>
      <c r="CDB1032" s="81"/>
      <c r="CDC1032" s="75"/>
      <c r="CDD1032" s="81"/>
      <c r="CDE1032" s="75"/>
      <c r="CDF1032" s="81"/>
      <c r="CDG1032" s="75"/>
      <c r="CDH1032" s="81"/>
      <c r="CDI1032" s="75"/>
      <c r="CDJ1032" s="81"/>
      <c r="CDK1032" s="75"/>
      <c r="CDL1032" s="81"/>
      <c r="CDM1032" s="75"/>
      <c r="CDN1032" s="81"/>
      <c r="CDO1032" s="75"/>
      <c r="CDP1032" s="81"/>
      <c r="CDQ1032" s="75"/>
      <c r="CDR1032" s="81"/>
      <c r="CDS1032" s="75"/>
      <c r="CDT1032" s="81"/>
      <c r="CDU1032" s="75"/>
      <c r="CDV1032" s="81"/>
      <c r="CDW1032" s="75"/>
      <c r="CDX1032" s="81"/>
      <c r="CDY1032" s="75"/>
      <c r="CDZ1032" s="81"/>
      <c r="CEA1032" s="75"/>
      <c r="CEB1032" s="81"/>
      <c r="CEC1032" s="75"/>
      <c r="CED1032" s="81"/>
      <c r="CEE1032" s="75"/>
      <c r="CEF1032" s="81"/>
      <c r="CEG1032" s="75"/>
      <c r="CEH1032" s="81"/>
      <c r="CEI1032" s="75"/>
      <c r="CEJ1032" s="81"/>
      <c r="CEK1032" s="75"/>
      <c r="CEL1032" s="81"/>
      <c r="CEM1032" s="75"/>
      <c r="CEN1032" s="81"/>
      <c r="CEO1032" s="75"/>
      <c r="CEP1032" s="81"/>
      <c r="CEQ1032" s="75"/>
      <c r="CER1032" s="81"/>
      <c r="CES1032" s="75"/>
      <c r="CET1032" s="81"/>
      <c r="CEU1032" s="75"/>
      <c r="CEV1032" s="81"/>
      <c r="CEW1032" s="75"/>
      <c r="CEX1032" s="81"/>
      <c r="CEY1032" s="75"/>
      <c r="CEZ1032" s="81"/>
      <c r="CFA1032" s="75"/>
      <c r="CFB1032" s="81"/>
      <c r="CFC1032" s="75"/>
      <c r="CFD1032" s="81"/>
      <c r="CFE1032" s="75"/>
      <c r="CFF1032" s="81"/>
      <c r="CFG1032" s="75"/>
      <c r="CFH1032" s="81"/>
      <c r="CFI1032" s="75"/>
      <c r="CFJ1032" s="81"/>
      <c r="CFK1032" s="75"/>
      <c r="CFL1032" s="81"/>
      <c r="CFM1032" s="75"/>
      <c r="CFN1032" s="81"/>
      <c r="CFO1032" s="75"/>
      <c r="CFP1032" s="81"/>
      <c r="CFQ1032" s="75"/>
      <c r="CFR1032" s="81"/>
      <c r="CFS1032" s="75"/>
      <c r="CFT1032" s="81"/>
      <c r="CFU1032" s="75"/>
      <c r="CFV1032" s="81"/>
      <c r="CFW1032" s="75"/>
      <c r="CFX1032" s="81"/>
      <c r="CFY1032" s="75"/>
      <c r="CFZ1032" s="81"/>
      <c r="CGA1032" s="75"/>
      <c r="CGB1032" s="81"/>
      <c r="CGC1032" s="75"/>
      <c r="CGD1032" s="81"/>
      <c r="CGE1032" s="75"/>
      <c r="CGF1032" s="81"/>
      <c r="CGG1032" s="75"/>
      <c r="CGH1032" s="81"/>
      <c r="CGI1032" s="75"/>
      <c r="CGJ1032" s="81"/>
      <c r="CGK1032" s="75"/>
      <c r="CGL1032" s="81"/>
      <c r="CGM1032" s="75"/>
      <c r="CGN1032" s="81"/>
      <c r="CGO1032" s="75"/>
      <c r="CGP1032" s="81"/>
      <c r="CGQ1032" s="75"/>
      <c r="CGR1032" s="81"/>
      <c r="CGS1032" s="75"/>
      <c r="CGT1032" s="81"/>
      <c r="CGU1032" s="75"/>
      <c r="CGV1032" s="81"/>
      <c r="CGW1032" s="75"/>
      <c r="CGX1032" s="81"/>
      <c r="CGY1032" s="75"/>
      <c r="CGZ1032" s="81"/>
      <c r="CHA1032" s="75"/>
      <c r="CHB1032" s="81"/>
      <c r="CHC1032" s="75"/>
      <c r="CHD1032" s="81"/>
      <c r="CHE1032" s="75"/>
      <c r="CHF1032" s="81"/>
      <c r="CHG1032" s="75"/>
      <c r="CHH1032" s="81"/>
      <c r="CHI1032" s="75"/>
      <c r="CHJ1032" s="81"/>
      <c r="CHK1032" s="75"/>
      <c r="CHL1032" s="81"/>
      <c r="CHM1032" s="75"/>
      <c r="CHN1032" s="81"/>
      <c r="CHO1032" s="75"/>
      <c r="CHP1032" s="81"/>
      <c r="CHQ1032" s="75"/>
      <c r="CHR1032" s="81"/>
      <c r="CHS1032" s="75"/>
      <c r="CHT1032" s="81"/>
      <c r="CHU1032" s="75"/>
      <c r="CHV1032" s="81"/>
      <c r="CHW1032" s="75"/>
      <c r="CHX1032" s="81"/>
      <c r="CHY1032" s="75"/>
      <c r="CHZ1032" s="81"/>
      <c r="CIA1032" s="75"/>
      <c r="CIB1032" s="81"/>
      <c r="CIC1032" s="75"/>
      <c r="CID1032" s="81"/>
      <c r="CIE1032" s="75"/>
      <c r="CIF1032" s="81"/>
      <c r="CIG1032" s="75"/>
      <c r="CIH1032" s="81"/>
      <c r="CII1032" s="75"/>
      <c r="CIJ1032" s="81"/>
      <c r="CIK1032" s="75"/>
      <c r="CIL1032" s="81"/>
      <c r="CIM1032" s="75"/>
      <c r="CIN1032" s="81"/>
      <c r="CIO1032" s="75"/>
      <c r="CIP1032" s="81"/>
      <c r="CIQ1032" s="75"/>
      <c r="CIR1032" s="81"/>
      <c r="CIS1032" s="75"/>
      <c r="CIT1032" s="81"/>
      <c r="CIU1032" s="75"/>
      <c r="CIV1032" s="81"/>
      <c r="CIW1032" s="75"/>
      <c r="CIX1032" s="81"/>
      <c r="CIY1032" s="75"/>
      <c r="CIZ1032" s="81"/>
      <c r="CJA1032" s="75"/>
      <c r="CJB1032" s="81"/>
      <c r="CJC1032" s="75"/>
      <c r="CJD1032" s="81"/>
      <c r="CJE1032" s="75"/>
      <c r="CJF1032" s="81"/>
      <c r="CJG1032" s="75"/>
      <c r="CJH1032" s="81"/>
      <c r="CJI1032" s="75"/>
      <c r="CJJ1032" s="81"/>
      <c r="CJK1032" s="75"/>
      <c r="CJL1032" s="81"/>
      <c r="CJM1032" s="75"/>
      <c r="CJN1032" s="81"/>
      <c r="CJO1032" s="75"/>
      <c r="CJP1032" s="81"/>
      <c r="CJQ1032" s="75"/>
      <c r="CJR1032" s="81"/>
      <c r="CJS1032" s="75"/>
      <c r="CJT1032" s="81"/>
      <c r="CJU1032" s="75"/>
      <c r="CJV1032" s="81"/>
      <c r="CJW1032" s="75"/>
      <c r="CJX1032" s="81"/>
      <c r="CJY1032" s="75"/>
      <c r="CJZ1032" s="81"/>
      <c r="CKA1032" s="75"/>
      <c r="CKB1032" s="81"/>
      <c r="CKC1032" s="75"/>
      <c r="CKD1032" s="81"/>
      <c r="CKE1032" s="75"/>
      <c r="CKF1032" s="81"/>
      <c r="CKG1032" s="75"/>
      <c r="CKH1032" s="81"/>
      <c r="CKI1032" s="75"/>
      <c r="CKJ1032" s="81"/>
      <c r="CKK1032" s="75"/>
      <c r="CKL1032" s="81"/>
      <c r="CKM1032" s="75"/>
      <c r="CKN1032" s="81"/>
      <c r="CKO1032" s="75"/>
      <c r="CKP1032" s="81"/>
      <c r="CKQ1032" s="75"/>
      <c r="CKR1032" s="81"/>
      <c r="CKS1032" s="75"/>
      <c r="CKT1032" s="81"/>
      <c r="CKU1032" s="75"/>
      <c r="CKV1032" s="81"/>
      <c r="CKW1032" s="75"/>
      <c r="CKX1032" s="81"/>
      <c r="CKY1032" s="75"/>
      <c r="CKZ1032" s="81"/>
      <c r="CLA1032" s="75"/>
      <c r="CLB1032" s="81"/>
      <c r="CLC1032" s="75"/>
      <c r="CLD1032" s="81"/>
      <c r="CLE1032" s="75"/>
      <c r="CLF1032" s="81"/>
      <c r="CLG1032" s="75"/>
      <c r="CLH1032" s="81"/>
      <c r="CLI1032" s="75"/>
      <c r="CLJ1032" s="81"/>
      <c r="CLK1032" s="75"/>
      <c r="CLL1032" s="81"/>
      <c r="CLM1032" s="75"/>
      <c r="CLN1032" s="81"/>
      <c r="CLO1032" s="75"/>
      <c r="CLP1032" s="81"/>
      <c r="CLQ1032" s="75"/>
      <c r="CLR1032" s="81"/>
      <c r="CLS1032" s="75"/>
      <c r="CLT1032" s="81"/>
      <c r="CLU1032" s="75"/>
      <c r="CLV1032" s="81"/>
      <c r="CLW1032" s="75"/>
      <c r="CLX1032" s="81"/>
      <c r="CLY1032" s="75"/>
      <c r="CLZ1032" s="81"/>
      <c r="CMA1032" s="75"/>
      <c r="CMB1032" s="81"/>
      <c r="CMC1032" s="75"/>
      <c r="CMD1032" s="81"/>
      <c r="CME1032" s="75"/>
      <c r="CMF1032" s="81"/>
      <c r="CMG1032" s="75"/>
      <c r="CMH1032" s="81"/>
      <c r="CMI1032" s="75"/>
      <c r="CMJ1032" s="81"/>
      <c r="CMK1032" s="75"/>
      <c r="CML1032" s="81"/>
      <c r="CMM1032" s="75"/>
      <c r="CMN1032" s="81"/>
      <c r="CMO1032" s="75"/>
      <c r="CMP1032" s="81"/>
      <c r="CMQ1032" s="75"/>
      <c r="CMR1032" s="81"/>
      <c r="CMS1032" s="75"/>
      <c r="CMT1032" s="81"/>
      <c r="CMU1032" s="75"/>
      <c r="CMV1032" s="81"/>
      <c r="CMW1032" s="75"/>
      <c r="CMX1032" s="81"/>
      <c r="CMY1032" s="75"/>
      <c r="CMZ1032" s="81"/>
      <c r="CNA1032" s="75"/>
      <c r="CNB1032" s="81"/>
      <c r="CNC1032" s="75"/>
      <c r="CND1032" s="81"/>
      <c r="CNE1032" s="75"/>
      <c r="CNF1032" s="81"/>
      <c r="CNG1032" s="75"/>
      <c r="CNH1032" s="81"/>
      <c r="CNI1032" s="75"/>
      <c r="CNJ1032" s="81"/>
      <c r="CNK1032" s="75"/>
      <c r="CNL1032" s="81"/>
      <c r="CNM1032" s="75"/>
      <c r="CNN1032" s="81"/>
      <c r="CNO1032" s="75"/>
      <c r="CNP1032" s="81"/>
      <c r="CNQ1032" s="75"/>
      <c r="CNR1032" s="81"/>
      <c r="CNS1032" s="75"/>
      <c r="CNT1032" s="81"/>
      <c r="CNU1032" s="75"/>
      <c r="CNV1032" s="81"/>
      <c r="CNW1032" s="75"/>
      <c r="CNX1032" s="81"/>
      <c r="CNY1032" s="75"/>
      <c r="CNZ1032" s="81"/>
      <c r="COA1032" s="75"/>
      <c r="COB1032" s="81"/>
      <c r="COC1032" s="75"/>
      <c r="COD1032" s="81"/>
      <c r="COE1032" s="75"/>
      <c r="COF1032" s="81"/>
      <c r="COG1032" s="75"/>
      <c r="COH1032" s="81"/>
      <c r="COI1032" s="75"/>
      <c r="COJ1032" s="81"/>
      <c r="COK1032" s="75"/>
      <c r="COL1032" s="81"/>
      <c r="COM1032" s="75"/>
      <c r="CON1032" s="81"/>
      <c r="COO1032" s="75"/>
      <c r="COP1032" s="81"/>
      <c r="COQ1032" s="75"/>
      <c r="COR1032" s="81"/>
      <c r="COS1032" s="75"/>
      <c r="COT1032" s="81"/>
      <c r="COU1032" s="75"/>
      <c r="COV1032" s="81"/>
      <c r="COW1032" s="75"/>
      <c r="COX1032" s="81"/>
      <c r="COY1032" s="75"/>
      <c r="COZ1032" s="81"/>
      <c r="CPA1032" s="75"/>
      <c r="CPB1032" s="81"/>
      <c r="CPC1032" s="75"/>
      <c r="CPD1032" s="81"/>
      <c r="CPE1032" s="75"/>
      <c r="CPF1032" s="81"/>
      <c r="CPG1032" s="75"/>
      <c r="CPH1032" s="81"/>
      <c r="CPI1032" s="75"/>
      <c r="CPJ1032" s="81"/>
      <c r="CPK1032" s="75"/>
      <c r="CPL1032" s="81"/>
      <c r="CPM1032" s="75"/>
      <c r="CPN1032" s="81"/>
      <c r="CPO1032" s="75"/>
      <c r="CPP1032" s="81"/>
      <c r="CPQ1032" s="75"/>
      <c r="CPR1032" s="81"/>
      <c r="CPS1032" s="75"/>
      <c r="CPT1032" s="81"/>
      <c r="CPU1032" s="75"/>
      <c r="CPV1032" s="81"/>
      <c r="CPW1032" s="75"/>
      <c r="CPX1032" s="81"/>
      <c r="CPY1032" s="75"/>
      <c r="CPZ1032" s="81"/>
      <c r="CQA1032" s="75"/>
      <c r="CQB1032" s="81"/>
      <c r="CQC1032" s="75"/>
      <c r="CQD1032" s="81"/>
      <c r="CQE1032" s="75"/>
      <c r="CQF1032" s="81"/>
      <c r="CQG1032" s="75"/>
      <c r="CQH1032" s="81"/>
      <c r="CQI1032" s="75"/>
      <c r="CQJ1032" s="81"/>
      <c r="CQK1032" s="75"/>
      <c r="CQL1032" s="81"/>
      <c r="CQM1032" s="75"/>
      <c r="CQN1032" s="81"/>
      <c r="CQO1032" s="75"/>
      <c r="CQP1032" s="81"/>
      <c r="CQQ1032" s="75"/>
      <c r="CQR1032" s="81"/>
      <c r="CQS1032" s="75"/>
      <c r="CQT1032" s="81"/>
      <c r="CQU1032" s="75"/>
      <c r="CQV1032" s="81"/>
      <c r="CQW1032" s="75"/>
      <c r="CQX1032" s="81"/>
      <c r="CQY1032" s="75"/>
      <c r="CQZ1032" s="81"/>
      <c r="CRA1032" s="75"/>
      <c r="CRB1032" s="81"/>
      <c r="CRC1032" s="75"/>
      <c r="CRD1032" s="81"/>
      <c r="CRE1032" s="75"/>
      <c r="CRF1032" s="81"/>
      <c r="CRG1032" s="75"/>
      <c r="CRH1032" s="81"/>
      <c r="CRI1032" s="75"/>
      <c r="CRJ1032" s="81"/>
      <c r="CRK1032" s="75"/>
      <c r="CRL1032" s="81"/>
      <c r="CRM1032" s="75"/>
      <c r="CRN1032" s="81"/>
      <c r="CRO1032" s="75"/>
      <c r="CRP1032" s="81"/>
      <c r="CRQ1032" s="75"/>
      <c r="CRR1032" s="81"/>
      <c r="CRS1032" s="75"/>
      <c r="CRT1032" s="81"/>
      <c r="CRU1032" s="75"/>
      <c r="CRV1032" s="81"/>
      <c r="CRW1032" s="75"/>
      <c r="CRX1032" s="81"/>
      <c r="CRY1032" s="75"/>
      <c r="CRZ1032" s="81"/>
      <c r="CSA1032" s="75"/>
      <c r="CSB1032" s="81"/>
      <c r="CSC1032" s="75"/>
      <c r="CSD1032" s="81"/>
      <c r="CSE1032" s="75"/>
      <c r="CSF1032" s="81"/>
      <c r="CSG1032" s="75"/>
      <c r="CSH1032" s="81"/>
      <c r="CSI1032" s="75"/>
      <c r="CSJ1032" s="81"/>
      <c r="CSK1032" s="75"/>
      <c r="CSL1032" s="81"/>
      <c r="CSM1032" s="75"/>
      <c r="CSN1032" s="81"/>
      <c r="CSO1032" s="75"/>
      <c r="CSP1032" s="81"/>
      <c r="CSQ1032" s="75"/>
      <c r="CSR1032" s="81"/>
      <c r="CSS1032" s="75"/>
      <c r="CST1032" s="81"/>
      <c r="CSU1032" s="75"/>
      <c r="CSV1032" s="81"/>
      <c r="CSW1032" s="75"/>
      <c r="CSX1032" s="81"/>
      <c r="CSY1032" s="75"/>
      <c r="CSZ1032" s="81"/>
      <c r="CTA1032" s="75"/>
      <c r="CTB1032" s="81"/>
      <c r="CTC1032" s="75"/>
      <c r="CTD1032" s="81"/>
      <c r="CTE1032" s="75"/>
      <c r="CTF1032" s="81"/>
      <c r="CTG1032" s="75"/>
      <c r="CTH1032" s="81"/>
      <c r="CTI1032" s="75"/>
      <c r="CTJ1032" s="81"/>
      <c r="CTK1032" s="75"/>
      <c r="CTL1032" s="81"/>
      <c r="CTM1032" s="75"/>
      <c r="CTN1032" s="81"/>
      <c r="CTO1032" s="75"/>
      <c r="CTP1032" s="81"/>
      <c r="CTQ1032" s="75"/>
      <c r="CTR1032" s="81"/>
      <c r="CTS1032" s="75"/>
      <c r="CTT1032" s="81"/>
      <c r="CTU1032" s="75"/>
      <c r="CTV1032" s="81"/>
      <c r="CTW1032" s="75"/>
      <c r="CTX1032" s="81"/>
      <c r="CTY1032" s="75"/>
      <c r="CTZ1032" s="81"/>
      <c r="CUA1032" s="75"/>
      <c r="CUB1032" s="81"/>
      <c r="CUC1032" s="75"/>
      <c r="CUD1032" s="81"/>
      <c r="CUE1032" s="75"/>
      <c r="CUF1032" s="81"/>
      <c r="CUG1032" s="75"/>
      <c r="CUH1032" s="81"/>
      <c r="CUI1032" s="75"/>
      <c r="CUJ1032" s="81"/>
      <c r="CUK1032" s="75"/>
      <c r="CUL1032" s="81"/>
      <c r="CUM1032" s="75"/>
      <c r="CUN1032" s="81"/>
      <c r="CUO1032" s="75"/>
      <c r="CUP1032" s="81"/>
      <c r="CUQ1032" s="75"/>
      <c r="CUR1032" s="81"/>
      <c r="CUS1032" s="75"/>
      <c r="CUT1032" s="81"/>
      <c r="CUU1032" s="75"/>
      <c r="CUV1032" s="81"/>
      <c r="CUW1032" s="75"/>
      <c r="CUX1032" s="81"/>
      <c r="CUY1032" s="75"/>
      <c r="CUZ1032" s="81"/>
      <c r="CVA1032" s="75"/>
      <c r="CVB1032" s="81"/>
      <c r="CVC1032" s="75"/>
      <c r="CVD1032" s="81"/>
      <c r="CVE1032" s="75"/>
      <c r="CVF1032" s="81"/>
      <c r="CVG1032" s="75"/>
      <c r="CVH1032" s="81"/>
      <c r="CVI1032" s="75"/>
      <c r="CVJ1032" s="81"/>
      <c r="CVK1032" s="75"/>
      <c r="CVL1032" s="81"/>
      <c r="CVM1032" s="75"/>
      <c r="CVN1032" s="81"/>
      <c r="CVO1032" s="75"/>
      <c r="CVP1032" s="81"/>
      <c r="CVQ1032" s="75"/>
      <c r="CVR1032" s="81"/>
      <c r="CVS1032" s="75"/>
      <c r="CVT1032" s="81"/>
      <c r="CVU1032" s="75"/>
      <c r="CVV1032" s="81"/>
      <c r="CVW1032" s="75"/>
      <c r="CVX1032" s="81"/>
      <c r="CVY1032" s="75"/>
      <c r="CVZ1032" s="81"/>
      <c r="CWA1032" s="75"/>
      <c r="CWB1032" s="81"/>
      <c r="CWC1032" s="75"/>
      <c r="CWD1032" s="81"/>
      <c r="CWE1032" s="75"/>
      <c r="CWF1032" s="81"/>
      <c r="CWG1032" s="75"/>
      <c r="CWH1032" s="81"/>
      <c r="CWI1032" s="75"/>
      <c r="CWJ1032" s="81"/>
      <c r="CWK1032" s="75"/>
      <c r="CWL1032" s="81"/>
      <c r="CWM1032" s="75"/>
      <c r="CWN1032" s="81"/>
      <c r="CWO1032" s="75"/>
      <c r="CWP1032" s="81"/>
      <c r="CWQ1032" s="75"/>
      <c r="CWR1032" s="81"/>
      <c r="CWS1032" s="75"/>
      <c r="CWT1032" s="81"/>
      <c r="CWU1032" s="75"/>
      <c r="CWV1032" s="81"/>
      <c r="CWW1032" s="75"/>
      <c r="CWX1032" s="81"/>
      <c r="CWY1032" s="75"/>
      <c r="CWZ1032" s="81"/>
      <c r="CXA1032" s="75"/>
      <c r="CXB1032" s="81"/>
      <c r="CXC1032" s="75"/>
      <c r="CXD1032" s="81"/>
      <c r="CXE1032" s="75"/>
      <c r="CXF1032" s="81"/>
      <c r="CXG1032" s="75"/>
      <c r="CXH1032" s="81"/>
      <c r="CXI1032" s="75"/>
      <c r="CXJ1032" s="81"/>
      <c r="CXK1032" s="75"/>
      <c r="CXL1032" s="81"/>
      <c r="CXM1032" s="75"/>
      <c r="CXN1032" s="81"/>
      <c r="CXO1032" s="75"/>
      <c r="CXP1032" s="81"/>
      <c r="CXQ1032" s="75"/>
      <c r="CXR1032" s="81"/>
      <c r="CXS1032" s="75"/>
      <c r="CXT1032" s="81"/>
      <c r="CXU1032" s="75"/>
      <c r="CXV1032" s="81"/>
      <c r="CXW1032" s="75"/>
      <c r="CXX1032" s="81"/>
      <c r="CXY1032" s="75"/>
      <c r="CXZ1032" s="81"/>
      <c r="CYA1032" s="75"/>
      <c r="CYB1032" s="81"/>
      <c r="CYC1032" s="75"/>
      <c r="CYD1032" s="81"/>
      <c r="CYE1032" s="75"/>
      <c r="CYF1032" s="81"/>
      <c r="CYG1032" s="75"/>
      <c r="CYH1032" s="81"/>
      <c r="CYI1032" s="75"/>
      <c r="CYJ1032" s="81"/>
      <c r="CYK1032" s="75"/>
      <c r="CYL1032" s="81"/>
      <c r="CYM1032" s="75"/>
      <c r="CYN1032" s="81"/>
      <c r="CYO1032" s="75"/>
      <c r="CYP1032" s="81"/>
      <c r="CYQ1032" s="75"/>
      <c r="CYR1032" s="81"/>
      <c r="CYS1032" s="75"/>
      <c r="CYT1032" s="81"/>
      <c r="CYU1032" s="75"/>
      <c r="CYV1032" s="81"/>
      <c r="CYW1032" s="75"/>
      <c r="CYX1032" s="81"/>
      <c r="CYY1032" s="75"/>
      <c r="CYZ1032" s="81"/>
      <c r="CZA1032" s="75"/>
      <c r="CZB1032" s="81"/>
      <c r="CZC1032" s="75"/>
      <c r="CZD1032" s="81"/>
      <c r="CZE1032" s="75"/>
      <c r="CZF1032" s="81"/>
      <c r="CZG1032" s="75"/>
      <c r="CZH1032" s="81"/>
      <c r="CZI1032" s="75"/>
      <c r="CZJ1032" s="81"/>
      <c r="CZK1032" s="75"/>
      <c r="CZL1032" s="81"/>
      <c r="CZM1032" s="75"/>
      <c r="CZN1032" s="81"/>
      <c r="CZO1032" s="75"/>
      <c r="CZP1032" s="81"/>
      <c r="CZQ1032" s="75"/>
      <c r="CZR1032" s="81"/>
      <c r="CZS1032" s="75"/>
      <c r="CZT1032" s="81"/>
      <c r="CZU1032" s="75"/>
      <c r="CZV1032" s="81"/>
      <c r="CZW1032" s="75"/>
      <c r="CZX1032" s="81"/>
      <c r="CZY1032" s="75"/>
      <c r="CZZ1032" s="81"/>
      <c r="DAA1032" s="75"/>
      <c r="DAB1032" s="81"/>
      <c r="DAC1032" s="75"/>
      <c r="DAD1032" s="81"/>
      <c r="DAE1032" s="75"/>
      <c r="DAF1032" s="81"/>
      <c r="DAG1032" s="75"/>
      <c r="DAH1032" s="81"/>
      <c r="DAI1032" s="75"/>
      <c r="DAJ1032" s="81"/>
      <c r="DAK1032" s="75"/>
      <c r="DAL1032" s="81"/>
      <c r="DAM1032" s="75"/>
      <c r="DAN1032" s="81"/>
      <c r="DAO1032" s="75"/>
      <c r="DAP1032" s="81"/>
      <c r="DAQ1032" s="75"/>
      <c r="DAR1032" s="81"/>
      <c r="DAS1032" s="75"/>
      <c r="DAT1032" s="81"/>
      <c r="DAU1032" s="75"/>
      <c r="DAV1032" s="81"/>
      <c r="DAW1032" s="75"/>
      <c r="DAX1032" s="81"/>
      <c r="DAY1032" s="75"/>
      <c r="DAZ1032" s="81"/>
      <c r="DBA1032" s="75"/>
      <c r="DBB1032" s="81"/>
      <c r="DBC1032" s="75"/>
      <c r="DBD1032" s="81"/>
      <c r="DBE1032" s="75"/>
      <c r="DBF1032" s="81"/>
      <c r="DBG1032" s="75"/>
      <c r="DBH1032" s="81"/>
      <c r="DBI1032" s="75"/>
      <c r="DBJ1032" s="81"/>
      <c r="DBK1032" s="75"/>
      <c r="DBL1032" s="81"/>
      <c r="DBM1032" s="75"/>
      <c r="DBN1032" s="81"/>
      <c r="DBO1032" s="75"/>
      <c r="DBP1032" s="81"/>
      <c r="DBQ1032" s="75"/>
      <c r="DBR1032" s="81"/>
      <c r="DBS1032" s="75"/>
      <c r="DBT1032" s="81"/>
      <c r="DBU1032" s="75"/>
      <c r="DBV1032" s="81"/>
      <c r="DBW1032" s="75"/>
      <c r="DBX1032" s="81"/>
      <c r="DBY1032" s="75"/>
      <c r="DBZ1032" s="81"/>
      <c r="DCA1032" s="75"/>
      <c r="DCB1032" s="81"/>
      <c r="DCC1032" s="75"/>
      <c r="DCD1032" s="81"/>
      <c r="DCE1032" s="75"/>
      <c r="DCF1032" s="81"/>
      <c r="DCG1032" s="75"/>
      <c r="DCH1032" s="81"/>
      <c r="DCI1032" s="75"/>
      <c r="DCJ1032" s="81"/>
      <c r="DCK1032" s="75"/>
      <c r="DCL1032" s="81"/>
      <c r="DCM1032" s="75"/>
      <c r="DCN1032" s="81"/>
      <c r="DCO1032" s="75"/>
      <c r="DCP1032" s="81"/>
      <c r="DCQ1032" s="75"/>
      <c r="DCR1032" s="81"/>
      <c r="DCS1032" s="75"/>
      <c r="DCT1032" s="81"/>
      <c r="DCU1032" s="75"/>
      <c r="DCV1032" s="81"/>
      <c r="DCW1032" s="75"/>
      <c r="DCX1032" s="81"/>
      <c r="DCY1032" s="75"/>
      <c r="DCZ1032" s="81"/>
      <c r="DDA1032" s="75"/>
      <c r="DDB1032" s="81"/>
      <c r="DDC1032" s="75"/>
      <c r="DDD1032" s="81"/>
      <c r="DDE1032" s="75"/>
      <c r="DDF1032" s="81"/>
      <c r="DDG1032" s="75"/>
      <c r="DDH1032" s="81"/>
      <c r="DDI1032" s="75"/>
      <c r="DDJ1032" s="81"/>
      <c r="DDK1032" s="75"/>
      <c r="DDL1032" s="81"/>
      <c r="DDM1032" s="75"/>
      <c r="DDN1032" s="81"/>
      <c r="DDO1032" s="75"/>
      <c r="DDP1032" s="81"/>
      <c r="DDQ1032" s="75"/>
      <c r="DDR1032" s="81"/>
      <c r="DDS1032" s="75"/>
      <c r="DDT1032" s="81"/>
      <c r="DDU1032" s="75"/>
      <c r="DDV1032" s="81"/>
      <c r="DDW1032" s="75"/>
      <c r="DDX1032" s="81"/>
      <c r="DDY1032" s="75"/>
      <c r="DDZ1032" s="81"/>
      <c r="DEA1032" s="75"/>
      <c r="DEB1032" s="81"/>
      <c r="DEC1032" s="75"/>
      <c r="DED1032" s="81"/>
      <c r="DEE1032" s="75"/>
      <c r="DEF1032" s="81"/>
      <c r="DEG1032" s="75"/>
      <c r="DEH1032" s="81"/>
      <c r="DEI1032" s="75"/>
      <c r="DEJ1032" s="81"/>
      <c r="DEK1032" s="75"/>
      <c r="DEL1032" s="81"/>
      <c r="DEM1032" s="75"/>
      <c r="DEN1032" s="81"/>
      <c r="DEO1032" s="75"/>
      <c r="DEP1032" s="81"/>
      <c r="DEQ1032" s="75"/>
      <c r="DER1032" s="81"/>
      <c r="DES1032" s="75"/>
      <c r="DET1032" s="81"/>
      <c r="DEU1032" s="75"/>
      <c r="DEV1032" s="81"/>
      <c r="DEW1032" s="75"/>
      <c r="DEX1032" s="81"/>
      <c r="DEY1032" s="75"/>
      <c r="DEZ1032" s="81"/>
      <c r="DFA1032" s="75"/>
      <c r="DFB1032" s="81"/>
      <c r="DFC1032" s="75"/>
      <c r="DFD1032" s="81"/>
      <c r="DFE1032" s="75"/>
      <c r="DFF1032" s="81"/>
      <c r="DFG1032" s="75"/>
      <c r="DFH1032" s="81"/>
      <c r="DFI1032" s="75"/>
      <c r="DFJ1032" s="81"/>
      <c r="DFK1032" s="75"/>
      <c r="DFL1032" s="81"/>
      <c r="DFM1032" s="75"/>
      <c r="DFN1032" s="81"/>
      <c r="DFO1032" s="75"/>
      <c r="DFP1032" s="81"/>
      <c r="DFQ1032" s="75"/>
      <c r="DFR1032" s="81"/>
      <c r="DFS1032" s="75"/>
      <c r="DFT1032" s="81"/>
      <c r="DFU1032" s="75"/>
      <c r="DFV1032" s="81"/>
      <c r="DFW1032" s="75"/>
      <c r="DFX1032" s="81"/>
      <c r="DFY1032" s="75"/>
      <c r="DFZ1032" s="81"/>
      <c r="DGA1032" s="75"/>
      <c r="DGB1032" s="81"/>
      <c r="DGC1032" s="75"/>
      <c r="DGD1032" s="81"/>
      <c r="DGE1032" s="75"/>
      <c r="DGF1032" s="81"/>
      <c r="DGG1032" s="75"/>
      <c r="DGH1032" s="81"/>
      <c r="DGI1032" s="75"/>
      <c r="DGJ1032" s="81"/>
      <c r="DGK1032" s="75"/>
      <c r="DGL1032" s="81"/>
      <c r="DGM1032" s="75"/>
      <c r="DGN1032" s="81"/>
      <c r="DGO1032" s="75"/>
      <c r="DGP1032" s="81"/>
      <c r="DGQ1032" s="75"/>
      <c r="DGR1032" s="81"/>
      <c r="DGS1032" s="75"/>
      <c r="DGT1032" s="81"/>
      <c r="DGU1032" s="75"/>
      <c r="DGV1032" s="81"/>
      <c r="DGW1032" s="75"/>
      <c r="DGX1032" s="81"/>
      <c r="DGY1032" s="75"/>
      <c r="DGZ1032" s="81"/>
      <c r="DHA1032" s="75"/>
      <c r="DHB1032" s="81"/>
      <c r="DHC1032" s="75"/>
      <c r="DHD1032" s="81"/>
      <c r="DHE1032" s="75"/>
      <c r="DHF1032" s="81"/>
      <c r="DHG1032" s="75"/>
      <c r="DHH1032" s="81"/>
      <c r="DHI1032" s="75"/>
      <c r="DHJ1032" s="81"/>
      <c r="DHK1032" s="75"/>
      <c r="DHL1032" s="81"/>
      <c r="DHM1032" s="75"/>
      <c r="DHN1032" s="81"/>
      <c r="DHO1032" s="75"/>
      <c r="DHP1032" s="81"/>
      <c r="DHQ1032" s="75"/>
      <c r="DHR1032" s="81"/>
      <c r="DHS1032" s="75"/>
      <c r="DHT1032" s="81"/>
      <c r="DHU1032" s="75"/>
      <c r="DHV1032" s="81"/>
      <c r="DHW1032" s="75"/>
      <c r="DHX1032" s="81"/>
      <c r="DHY1032" s="75"/>
      <c r="DHZ1032" s="81"/>
      <c r="DIA1032" s="75"/>
      <c r="DIB1032" s="81"/>
      <c r="DIC1032" s="75"/>
      <c r="DID1032" s="81"/>
      <c r="DIE1032" s="75"/>
      <c r="DIF1032" s="81"/>
      <c r="DIG1032" s="75"/>
      <c r="DIH1032" s="81"/>
      <c r="DII1032" s="75"/>
      <c r="DIJ1032" s="81"/>
      <c r="DIK1032" s="75"/>
      <c r="DIL1032" s="81"/>
      <c r="DIM1032" s="75"/>
      <c r="DIN1032" s="81"/>
      <c r="DIO1032" s="75"/>
      <c r="DIP1032" s="81"/>
      <c r="DIQ1032" s="75"/>
      <c r="DIR1032" s="81"/>
      <c r="DIS1032" s="75"/>
      <c r="DIT1032" s="81"/>
      <c r="DIU1032" s="75"/>
      <c r="DIV1032" s="81"/>
      <c r="DIW1032" s="75"/>
      <c r="DIX1032" s="81"/>
      <c r="DIY1032" s="75"/>
      <c r="DIZ1032" s="81"/>
      <c r="DJA1032" s="75"/>
      <c r="DJB1032" s="81"/>
      <c r="DJC1032" s="75"/>
      <c r="DJD1032" s="81"/>
      <c r="DJE1032" s="75"/>
      <c r="DJF1032" s="81"/>
      <c r="DJG1032" s="75"/>
      <c r="DJH1032" s="81"/>
      <c r="DJI1032" s="75"/>
      <c r="DJJ1032" s="81"/>
      <c r="DJK1032" s="75"/>
      <c r="DJL1032" s="81"/>
      <c r="DJM1032" s="75"/>
      <c r="DJN1032" s="81"/>
      <c r="DJO1032" s="75"/>
      <c r="DJP1032" s="81"/>
      <c r="DJQ1032" s="75"/>
      <c r="DJR1032" s="81"/>
      <c r="DJS1032" s="75"/>
      <c r="DJT1032" s="81"/>
      <c r="DJU1032" s="75"/>
      <c r="DJV1032" s="81"/>
      <c r="DJW1032" s="75"/>
      <c r="DJX1032" s="81"/>
      <c r="DJY1032" s="75"/>
      <c r="DJZ1032" s="81"/>
      <c r="DKA1032" s="75"/>
      <c r="DKB1032" s="81"/>
      <c r="DKC1032" s="75"/>
      <c r="DKD1032" s="81"/>
      <c r="DKE1032" s="75"/>
      <c r="DKF1032" s="81"/>
      <c r="DKG1032" s="75"/>
      <c r="DKH1032" s="81"/>
      <c r="DKI1032" s="75"/>
      <c r="DKJ1032" s="81"/>
      <c r="DKK1032" s="75"/>
      <c r="DKL1032" s="81"/>
      <c r="DKM1032" s="75"/>
      <c r="DKN1032" s="81"/>
      <c r="DKO1032" s="75"/>
      <c r="DKP1032" s="81"/>
      <c r="DKQ1032" s="75"/>
      <c r="DKR1032" s="81"/>
      <c r="DKS1032" s="75"/>
      <c r="DKT1032" s="81"/>
      <c r="DKU1032" s="75"/>
      <c r="DKV1032" s="81"/>
      <c r="DKW1032" s="75"/>
      <c r="DKX1032" s="81"/>
      <c r="DKY1032" s="75"/>
      <c r="DKZ1032" s="81"/>
      <c r="DLA1032" s="75"/>
      <c r="DLB1032" s="81"/>
      <c r="DLC1032" s="75"/>
      <c r="DLD1032" s="81"/>
      <c r="DLE1032" s="75"/>
      <c r="DLF1032" s="81"/>
      <c r="DLG1032" s="75"/>
      <c r="DLH1032" s="81"/>
      <c r="DLI1032" s="75"/>
      <c r="DLJ1032" s="81"/>
      <c r="DLK1032" s="75"/>
      <c r="DLL1032" s="81"/>
      <c r="DLM1032" s="75"/>
      <c r="DLN1032" s="81"/>
      <c r="DLO1032" s="75"/>
      <c r="DLP1032" s="81"/>
      <c r="DLQ1032" s="75"/>
      <c r="DLR1032" s="81"/>
      <c r="DLS1032" s="75"/>
      <c r="DLT1032" s="81"/>
      <c r="DLU1032" s="75"/>
      <c r="DLV1032" s="81"/>
      <c r="DLW1032" s="75"/>
      <c r="DLX1032" s="81"/>
      <c r="DLY1032" s="75"/>
      <c r="DLZ1032" s="81"/>
      <c r="DMA1032" s="75"/>
      <c r="DMB1032" s="81"/>
      <c r="DMC1032" s="75"/>
      <c r="DMD1032" s="81"/>
      <c r="DME1032" s="75"/>
      <c r="DMF1032" s="81"/>
      <c r="DMG1032" s="75"/>
      <c r="DMH1032" s="81"/>
      <c r="DMI1032" s="75"/>
      <c r="DMJ1032" s="81"/>
      <c r="DMK1032" s="75"/>
      <c r="DML1032" s="81"/>
      <c r="DMM1032" s="75"/>
      <c r="DMN1032" s="81"/>
      <c r="DMO1032" s="75"/>
      <c r="DMP1032" s="81"/>
      <c r="DMQ1032" s="75"/>
      <c r="DMR1032" s="81"/>
      <c r="DMS1032" s="75"/>
      <c r="DMT1032" s="81"/>
      <c r="DMU1032" s="75"/>
      <c r="DMV1032" s="81"/>
      <c r="DMW1032" s="75"/>
      <c r="DMX1032" s="81"/>
      <c r="DMY1032" s="75"/>
      <c r="DMZ1032" s="81"/>
      <c r="DNA1032" s="75"/>
      <c r="DNB1032" s="81"/>
      <c r="DNC1032" s="75"/>
      <c r="DND1032" s="81"/>
      <c r="DNE1032" s="75"/>
      <c r="DNF1032" s="81"/>
      <c r="DNG1032" s="75"/>
      <c r="DNH1032" s="81"/>
      <c r="DNI1032" s="75"/>
      <c r="DNJ1032" s="81"/>
      <c r="DNK1032" s="75"/>
      <c r="DNL1032" s="81"/>
      <c r="DNM1032" s="75"/>
      <c r="DNN1032" s="81"/>
      <c r="DNO1032" s="75"/>
      <c r="DNP1032" s="81"/>
      <c r="DNQ1032" s="75"/>
      <c r="DNR1032" s="81"/>
      <c r="DNS1032" s="75"/>
      <c r="DNT1032" s="81"/>
      <c r="DNU1032" s="75"/>
      <c r="DNV1032" s="81"/>
      <c r="DNW1032" s="75"/>
      <c r="DNX1032" s="81"/>
      <c r="DNY1032" s="75"/>
      <c r="DNZ1032" s="81"/>
      <c r="DOA1032" s="75"/>
      <c r="DOB1032" s="81"/>
      <c r="DOC1032" s="75"/>
      <c r="DOD1032" s="81"/>
      <c r="DOE1032" s="75"/>
      <c r="DOF1032" s="81"/>
      <c r="DOG1032" s="75"/>
      <c r="DOH1032" s="81"/>
      <c r="DOI1032" s="75"/>
      <c r="DOJ1032" s="81"/>
      <c r="DOK1032" s="75"/>
      <c r="DOL1032" s="81"/>
      <c r="DOM1032" s="75"/>
      <c r="DON1032" s="81"/>
      <c r="DOO1032" s="75"/>
      <c r="DOP1032" s="81"/>
      <c r="DOQ1032" s="75"/>
      <c r="DOR1032" s="81"/>
      <c r="DOS1032" s="75"/>
      <c r="DOT1032" s="81"/>
      <c r="DOU1032" s="75"/>
      <c r="DOV1032" s="81"/>
      <c r="DOW1032" s="75"/>
      <c r="DOX1032" s="81"/>
      <c r="DOY1032" s="75"/>
      <c r="DOZ1032" s="81"/>
      <c r="DPA1032" s="75"/>
      <c r="DPB1032" s="81"/>
      <c r="DPC1032" s="75"/>
      <c r="DPD1032" s="81"/>
      <c r="DPE1032" s="75"/>
      <c r="DPF1032" s="81"/>
      <c r="DPG1032" s="75"/>
      <c r="DPH1032" s="81"/>
      <c r="DPI1032" s="75"/>
      <c r="DPJ1032" s="81"/>
      <c r="DPK1032" s="75"/>
      <c r="DPL1032" s="81"/>
      <c r="DPM1032" s="75"/>
      <c r="DPN1032" s="81"/>
      <c r="DPO1032" s="75"/>
      <c r="DPP1032" s="81"/>
      <c r="DPQ1032" s="75"/>
      <c r="DPR1032" s="81"/>
      <c r="DPS1032" s="75"/>
      <c r="DPT1032" s="81"/>
      <c r="DPU1032" s="75"/>
      <c r="DPV1032" s="81"/>
      <c r="DPW1032" s="75"/>
      <c r="DPX1032" s="81"/>
      <c r="DPY1032" s="75"/>
      <c r="DPZ1032" s="81"/>
      <c r="DQA1032" s="75"/>
      <c r="DQB1032" s="81"/>
      <c r="DQC1032" s="75"/>
      <c r="DQD1032" s="81"/>
      <c r="DQE1032" s="75"/>
      <c r="DQF1032" s="81"/>
      <c r="DQG1032" s="75"/>
      <c r="DQH1032" s="81"/>
      <c r="DQI1032" s="75"/>
      <c r="DQJ1032" s="81"/>
      <c r="DQK1032" s="75"/>
      <c r="DQL1032" s="81"/>
      <c r="DQM1032" s="75"/>
      <c r="DQN1032" s="81"/>
      <c r="DQO1032" s="75"/>
      <c r="DQP1032" s="81"/>
      <c r="DQQ1032" s="75"/>
      <c r="DQR1032" s="81"/>
      <c r="DQS1032" s="75"/>
      <c r="DQT1032" s="81"/>
      <c r="DQU1032" s="75"/>
      <c r="DQV1032" s="81"/>
      <c r="DQW1032" s="75"/>
      <c r="DQX1032" s="81"/>
      <c r="DQY1032" s="75"/>
      <c r="DQZ1032" s="81"/>
      <c r="DRA1032" s="75"/>
      <c r="DRB1032" s="81"/>
      <c r="DRC1032" s="75"/>
      <c r="DRD1032" s="81"/>
      <c r="DRE1032" s="75"/>
      <c r="DRF1032" s="81"/>
      <c r="DRG1032" s="75"/>
      <c r="DRH1032" s="81"/>
      <c r="DRI1032" s="75"/>
      <c r="DRJ1032" s="81"/>
      <c r="DRK1032" s="75"/>
      <c r="DRL1032" s="81"/>
      <c r="DRM1032" s="75"/>
      <c r="DRN1032" s="81"/>
      <c r="DRO1032" s="75"/>
      <c r="DRP1032" s="81"/>
      <c r="DRQ1032" s="75"/>
      <c r="DRR1032" s="81"/>
      <c r="DRS1032" s="75"/>
      <c r="DRT1032" s="81"/>
      <c r="DRU1032" s="75"/>
      <c r="DRV1032" s="81"/>
      <c r="DRW1032" s="75"/>
      <c r="DRX1032" s="81"/>
      <c r="DRY1032" s="75"/>
      <c r="DRZ1032" s="81"/>
      <c r="DSA1032" s="75"/>
      <c r="DSB1032" s="81"/>
      <c r="DSC1032" s="75"/>
      <c r="DSD1032" s="81"/>
      <c r="DSE1032" s="75"/>
      <c r="DSF1032" s="81"/>
      <c r="DSG1032" s="75"/>
      <c r="DSH1032" s="81"/>
      <c r="DSI1032" s="75"/>
      <c r="DSJ1032" s="81"/>
      <c r="DSK1032" s="75"/>
      <c r="DSL1032" s="81"/>
      <c r="DSM1032" s="75"/>
      <c r="DSN1032" s="81"/>
      <c r="DSO1032" s="75"/>
      <c r="DSP1032" s="81"/>
      <c r="DSQ1032" s="75"/>
      <c r="DSR1032" s="81"/>
      <c r="DSS1032" s="75"/>
      <c r="DST1032" s="81"/>
      <c r="DSU1032" s="75"/>
      <c r="DSV1032" s="81"/>
      <c r="DSW1032" s="75"/>
      <c r="DSX1032" s="81"/>
      <c r="DSY1032" s="75"/>
      <c r="DSZ1032" s="81"/>
      <c r="DTA1032" s="75"/>
      <c r="DTB1032" s="81"/>
      <c r="DTC1032" s="75"/>
      <c r="DTD1032" s="81"/>
      <c r="DTE1032" s="75"/>
      <c r="DTF1032" s="81"/>
      <c r="DTG1032" s="75"/>
      <c r="DTH1032" s="81"/>
      <c r="DTI1032" s="75"/>
      <c r="DTJ1032" s="81"/>
      <c r="DTK1032" s="75"/>
      <c r="DTL1032" s="81"/>
      <c r="DTM1032" s="75"/>
      <c r="DTN1032" s="81"/>
      <c r="DTO1032" s="75"/>
      <c r="DTP1032" s="81"/>
      <c r="DTQ1032" s="75"/>
      <c r="DTR1032" s="81"/>
      <c r="DTS1032" s="75"/>
      <c r="DTT1032" s="81"/>
      <c r="DTU1032" s="75"/>
      <c r="DTV1032" s="81"/>
      <c r="DTW1032" s="75"/>
      <c r="DTX1032" s="81"/>
      <c r="DTY1032" s="75"/>
      <c r="DTZ1032" s="81"/>
      <c r="DUA1032" s="75"/>
      <c r="DUB1032" s="81"/>
      <c r="DUC1032" s="75"/>
      <c r="DUD1032" s="81"/>
      <c r="DUE1032" s="75"/>
      <c r="DUF1032" s="81"/>
      <c r="DUG1032" s="75"/>
      <c r="DUH1032" s="81"/>
      <c r="DUI1032" s="75"/>
      <c r="DUJ1032" s="81"/>
      <c r="DUK1032" s="75"/>
      <c r="DUL1032" s="81"/>
      <c r="DUM1032" s="75"/>
      <c r="DUN1032" s="81"/>
      <c r="DUO1032" s="75"/>
      <c r="DUP1032" s="81"/>
      <c r="DUQ1032" s="75"/>
      <c r="DUR1032" s="81"/>
      <c r="DUS1032" s="75"/>
      <c r="DUT1032" s="81"/>
      <c r="DUU1032" s="75"/>
      <c r="DUV1032" s="81"/>
      <c r="DUW1032" s="75"/>
      <c r="DUX1032" s="81"/>
      <c r="DUY1032" s="75"/>
      <c r="DUZ1032" s="81"/>
      <c r="DVA1032" s="75"/>
      <c r="DVB1032" s="81"/>
      <c r="DVC1032" s="75"/>
      <c r="DVD1032" s="81"/>
      <c r="DVE1032" s="75"/>
      <c r="DVF1032" s="81"/>
      <c r="DVG1032" s="75"/>
      <c r="DVH1032" s="81"/>
      <c r="DVI1032" s="75"/>
      <c r="DVJ1032" s="81"/>
      <c r="DVK1032" s="75"/>
      <c r="DVL1032" s="81"/>
      <c r="DVM1032" s="75"/>
      <c r="DVN1032" s="81"/>
      <c r="DVO1032" s="75"/>
      <c r="DVP1032" s="81"/>
      <c r="DVQ1032" s="75"/>
      <c r="DVR1032" s="81"/>
      <c r="DVS1032" s="75"/>
      <c r="DVT1032" s="81"/>
      <c r="DVU1032" s="75"/>
      <c r="DVV1032" s="81"/>
      <c r="DVW1032" s="75"/>
      <c r="DVX1032" s="81"/>
      <c r="DVY1032" s="75"/>
      <c r="DVZ1032" s="81"/>
      <c r="DWA1032" s="75"/>
      <c r="DWB1032" s="81"/>
      <c r="DWC1032" s="75"/>
      <c r="DWD1032" s="81"/>
      <c r="DWE1032" s="75"/>
      <c r="DWF1032" s="81"/>
      <c r="DWG1032" s="75"/>
      <c r="DWH1032" s="81"/>
      <c r="DWI1032" s="75"/>
      <c r="DWJ1032" s="81"/>
      <c r="DWK1032" s="75"/>
      <c r="DWL1032" s="81"/>
      <c r="DWM1032" s="75"/>
      <c r="DWN1032" s="81"/>
      <c r="DWO1032" s="75"/>
      <c r="DWP1032" s="81"/>
      <c r="DWQ1032" s="75"/>
      <c r="DWR1032" s="81"/>
      <c r="DWS1032" s="75"/>
      <c r="DWT1032" s="81"/>
      <c r="DWU1032" s="75"/>
      <c r="DWV1032" s="81"/>
      <c r="DWW1032" s="75"/>
      <c r="DWX1032" s="81"/>
      <c r="DWY1032" s="75"/>
      <c r="DWZ1032" s="81"/>
      <c r="DXA1032" s="75"/>
      <c r="DXB1032" s="81"/>
      <c r="DXC1032" s="75"/>
      <c r="DXD1032" s="81"/>
      <c r="DXE1032" s="75"/>
      <c r="DXF1032" s="81"/>
      <c r="DXG1032" s="75"/>
      <c r="DXH1032" s="81"/>
      <c r="DXI1032" s="75"/>
      <c r="DXJ1032" s="81"/>
      <c r="DXK1032" s="75"/>
      <c r="DXL1032" s="81"/>
      <c r="DXM1032" s="75"/>
      <c r="DXN1032" s="81"/>
      <c r="DXO1032" s="75"/>
      <c r="DXP1032" s="81"/>
      <c r="DXQ1032" s="75"/>
      <c r="DXR1032" s="81"/>
      <c r="DXS1032" s="75"/>
      <c r="DXT1032" s="81"/>
      <c r="DXU1032" s="75"/>
      <c r="DXV1032" s="81"/>
      <c r="DXW1032" s="75"/>
      <c r="DXX1032" s="81"/>
      <c r="DXY1032" s="75"/>
      <c r="DXZ1032" s="81"/>
      <c r="DYA1032" s="75"/>
      <c r="DYB1032" s="81"/>
      <c r="DYC1032" s="75"/>
      <c r="DYD1032" s="81"/>
      <c r="DYE1032" s="75"/>
      <c r="DYF1032" s="81"/>
      <c r="DYG1032" s="75"/>
      <c r="DYH1032" s="81"/>
      <c r="DYI1032" s="75"/>
      <c r="DYJ1032" s="81"/>
      <c r="DYK1032" s="75"/>
      <c r="DYL1032" s="81"/>
      <c r="DYM1032" s="75"/>
      <c r="DYN1032" s="81"/>
      <c r="DYO1032" s="75"/>
      <c r="DYP1032" s="81"/>
      <c r="DYQ1032" s="75"/>
      <c r="DYR1032" s="81"/>
      <c r="DYS1032" s="75"/>
      <c r="DYT1032" s="81"/>
      <c r="DYU1032" s="75"/>
      <c r="DYV1032" s="81"/>
      <c r="DYW1032" s="75"/>
      <c r="DYX1032" s="81"/>
      <c r="DYY1032" s="75"/>
      <c r="DYZ1032" s="81"/>
      <c r="DZA1032" s="75"/>
      <c r="DZB1032" s="81"/>
      <c r="DZC1032" s="75"/>
      <c r="DZD1032" s="81"/>
      <c r="DZE1032" s="75"/>
      <c r="DZF1032" s="81"/>
      <c r="DZG1032" s="75"/>
      <c r="DZH1032" s="81"/>
      <c r="DZI1032" s="75"/>
      <c r="DZJ1032" s="81"/>
      <c r="DZK1032" s="75"/>
      <c r="DZL1032" s="81"/>
      <c r="DZM1032" s="75"/>
      <c r="DZN1032" s="81"/>
      <c r="DZO1032" s="75"/>
      <c r="DZP1032" s="81"/>
      <c r="DZQ1032" s="75"/>
      <c r="DZR1032" s="81"/>
      <c r="DZS1032" s="75"/>
      <c r="DZT1032" s="81"/>
      <c r="DZU1032" s="75"/>
      <c r="DZV1032" s="81"/>
      <c r="DZW1032" s="75"/>
      <c r="DZX1032" s="81"/>
      <c r="DZY1032" s="75"/>
      <c r="DZZ1032" s="81"/>
      <c r="EAA1032" s="75"/>
      <c r="EAB1032" s="81"/>
      <c r="EAC1032" s="75"/>
      <c r="EAD1032" s="81"/>
      <c r="EAE1032" s="75"/>
      <c r="EAF1032" s="81"/>
      <c r="EAG1032" s="75"/>
      <c r="EAH1032" s="81"/>
      <c r="EAI1032" s="75"/>
      <c r="EAJ1032" s="81"/>
      <c r="EAK1032" s="75"/>
      <c r="EAL1032" s="81"/>
      <c r="EAM1032" s="75"/>
      <c r="EAN1032" s="81"/>
      <c r="EAO1032" s="75"/>
      <c r="EAP1032" s="81"/>
      <c r="EAQ1032" s="75"/>
      <c r="EAR1032" s="81"/>
      <c r="EAS1032" s="75"/>
      <c r="EAT1032" s="81"/>
      <c r="EAU1032" s="75"/>
      <c r="EAV1032" s="81"/>
      <c r="EAW1032" s="75"/>
      <c r="EAX1032" s="81"/>
      <c r="EAY1032" s="75"/>
      <c r="EAZ1032" s="81"/>
      <c r="EBA1032" s="75"/>
      <c r="EBB1032" s="81"/>
      <c r="EBC1032" s="75"/>
      <c r="EBD1032" s="81"/>
      <c r="EBE1032" s="75"/>
      <c r="EBF1032" s="81"/>
      <c r="EBG1032" s="75"/>
      <c r="EBH1032" s="81"/>
      <c r="EBI1032" s="75"/>
      <c r="EBJ1032" s="81"/>
      <c r="EBK1032" s="75"/>
      <c r="EBL1032" s="81"/>
      <c r="EBM1032" s="75"/>
      <c r="EBN1032" s="81"/>
      <c r="EBO1032" s="75"/>
      <c r="EBP1032" s="81"/>
      <c r="EBQ1032" s="75"/>
      <c r="EBR1032" s="81"/>
      <c r="EBS1032" s="75"/>
      <c r="EBT1032" s="81"/>
      <c r="EBU1032" s="75"/>
      <c r="EBV1032" s="81"/>
      <c r="EBW1032" s="75"/>
      <c r="EBX1032" s="81"/>
      <c r="EBY1032" s="75"/>
      <c r="EBZ1032" s="81"/>
      <c r="ECA1032" s="75"/>
      <c r="ECB1032" s="81"/>
      <c r="ECC1032" s="75"/>
      <c r="ECD1032" s="81"/>
      <c r="ECE1032" s="75"/>
      <c r="ECF1032" s="81"/>
      <c r="ECG1032" s="75"/>
      <c r="ECH1032" s="81"/>
      <c r="ECI1032" s="75"/>
      <c r="ECJ1032" s="81"/>
      <c r="ECK1032" s="75"/>
      <c r="ECL1032" s="81"/>
      <c r="ECM1032" s="75"/>
      <c r="ECN1032" s="81"/>
      <c r="ECO1032" s="75"/>
      <c r="ECP1032" s="81"/>
      <c r="ECQ1032" s="75"/>
      <c r="ECR1032" s="81"/>
      <c r="ECS1032" s="75"/>
      <c r="ECT1032" s="81"/>
      <c r="ECU1032" s="75"/>
      <c r="ECV1032" s="81"/>
      <c r="ECW1032" s="75"/>
      <c r="ECX1032" s="81"/>
      <c r="ECY1032" s="75"/>
      <c r="ECZ1032" s="81"/>
      <c r="EDA1032" s="75"/>
      <c r="EDB1032" s="81"/>
      <c r="EDC1032" s="75"/>
      <c r="EDD1032" s="81"/>
      <c r="EDE1032" s="75"/>
      <c r="EDF1032" s="81"/>
      <c r="EDG1032" s="75"/>
      <c r="EDH1032" s="81"/>
      <c r="EDI1032" s="75"/>
      <c r="EDJ1032" s="81"/>
      <c r="EDK1032" s="75"/>
      <c r="EDL1032" s="81"/>
      <c r="EDM1032" s="75"/>
      <c r="EDN1032" s="81"/>
      <c r="EDO1032" s="75"/>
      <c r="EDP1032" s="81"/>
      <c r="EDQ1032" s="75"/>
      <c r="EDR1032" s="81"/>
      <c r="EDS1032" s="75"/>
      <c r="EDT1032" s="81"/>
      <c r="EDU1032" s="75"/>
      <c r="EDV1032" s="81"/>
      <c r="EDW1032" s="75"/>
      <c r="EDX1032" s="81"/>
      <c r="EDY1032" s="75"/>
      <c r="EDZ1032" s="81"/>
      <c r="EEA1032" s="75"/>
      <c r="EEB1032" s="81"/>
      <c r="EEC1032" s="75"/>
      <c r="EED1032" s="81"/>
      <c r="EEE1032" s="75"/>
      <c r="EEF1032" s="81"/>
      <c r="EEG1032" s="75"/>
      <c r="EEH1032" s="81"/>
      <c r="EEI1032" s="75"/>
      <c r="EEJ1032" s="81"/>
      <c r="EEK1032" s="75"/>
      <c r="EEL1032" s="81"/>
      <c r="EEM1032" s="75"/>
      <c r="EEN1032" s="81"/>
      <c r="EEO1032" s="75"/>
      <c r="EEP1032" s="81"/>
      <c r="EEQ1032" s="75"/>
      <c r="EER1032" s="81"/>
      <c r="EES1032" s="75"/>
      <c r="EET1032" s="81"/>
      <c r="EEU1032" s="75"/>
      <c r="EEV1032" s="81"/>
      <c r="EEW1032" s="75"/>
      <c r="EEX1032" s="81"/>
      <c r="EEY1032" s="75"/>
      <c r="EEZ1032" s="81"/>
      <c r="EFA1032" s="75"/>
      <c r="EFB1032" s="81"/>
      <c r="EFC1032" s="75"/>
      <c r="EFD1032" s="81"/>
      <c r="EFE1032" s="75"/>
      <c r="EFF1032" s="81"/>
      <c r="EFG1032" s="75"/>
      <c r="EFH1032" s="81"/>
      <c r="EFI1032" s="75"/>
      <c r="EFJ1032" s="81"/>
      <c r="EFK1032" s="75"/>
      <c r="EFL1032" s="81"/>
      <c r="EFM1032" s="75"/>
      <c r="EFN1032" s="81"/>
      <c r="EFO1032" s="75"/>
      <c r="EFP1032" s="81"/>
      <c r="EFQ1032" s="75"/>
      <c r="EFR1032" s="81"/>
      <c r="EFS1032" s="75"/>
      <c r="EFT1032" s="81"/>
      <c r="EFU1032" s="75"/>
      <c r="EFV1032" s="81"/>
      <c r="EFW1032" s="75"/>
      <c r="EFX1032" s="81"/>
      <c r="EFY1032" s="75"/>
      <c r="EFZ1032" s="81"/>
      <c r="EGA1032" s="75"/>
      <c r="EGB1032" s="81"/>
      <c r="EGC1032" s="75"/>
      <c r="EGD1032" s="81"/>
      <c r="EGE1032" s="75"/>
      <c r="EGF1032" s="81"/>
      <c r="EGG1032" s="75"/>
      <c r="EGH1032" s="81"/>
      <c r="EGI1032" s="75"/>
      <c r="EGJ1032" s="81"/>
      <c r="EGK1032" s="75"/>
      <c r="EGL1032" s="81"/>
      <c r="EGM1032" s="75"/>
      <c r="EGN1032" s="81"/>
      <c r="EGO1032" s="75"/>
      <c r="EGP1032" s="81"/>
      <c r="EGQ1032" s="75"/>
      <c r="EGR1032" s="81"/>
      <c r="EGS1032" s="75"/>
      <c r="EGT1032" s="81"/>
      <c r="EGU1032" s="75"/>
      <c r="EGV1032" s="81"/>
      <c r="EGW1032" s="75"/>
      <c r="EGX1032" s="81"/>
      <c r="EGY1032" s="75"/>
      <c r="EGZ1032" s="81"/>
      <c r="EHA1032" s="75"/>
      <c r="EHB1032" s="81"/>
      <c r="EHC1032" s="75"/>
      <c r="EHD1032" s="81"/>
      <c r="EHE1032" s="75"/>
      <c r="EHF1032" s="81"/>
      <c r="EHG1032" s="75"/>
      <c r="EHH1032" s="81"/>
      <c r="EHI1032" s="75"/>
      <c r="EHJ1032" s="81"/>
      <c r="EHK1032" s="75"/>
      <c r="EHL1032" s="81"/>
      <c r="EHM1032" s="75"/>
      <c r="EHN1032" s="81"/>
      <c r="EHO1032" s="75"/>
      <c r="EHP1032" s="81"/>
      <c r="EHQ1032" s="75"/>
      <c r="EHR1032" s="81"/>
      <c r="EHS1032" s="75"/>
      <c r="EHT1032" s="81"/>
      <c r="EHU1032" s="75"/>
      <c r="EHV1032" s="81"/>
      <c r="EHW1032" s="75"/>
      <c r="EHX1032" s="81"/>
      <c r="EHY1032" s="75"/>
      <c r="EHZ1032" s="81"/>
      <c r="EIA1032" s="75"/>
      <c r="EIB1032" s="81"/>
      <c r="EIC1032" s="75"/>
      <c r="EID1032" s="81"/>
      <c r="EIE1032" s="75"/>
      <c r="EIF1032" s="81"/>
      <c r="EIG1032" s="75"/>
      <c r="EIH1032" s="81"/>
      <c r="EII1032" s="75"/>
      <c r="EIJ1032" s="81"/>
      <c r="EIK1032" s="75"/>
      <c r="EIL1032" s="81"/>
      <c r="EIM1032" s="75"/>
      <c r="EIN1032" s="81"/>
      <c r="EIO1032" s="75"/>
      <c r="EIP1032" s="81"/>
      <c r="EIQ1032" s="75"/>
      <c r="EIR1032" s="81"/>
      <c r="EIS1032" s="75"/>
      <c r="EIT1032" s="81"/>
      <c r="EIU1032" s="75"/>
      <c r="EIV1032" s="81"/>
      <c r="EIW1032" s="75"/>
      <c r="EIX1032" s="81"/>
      <c r="EIY1032" s="75"/>
      <c r="EIZ1032" s="81"/>
      <c r="EJA1032" s="75"/>
      <c r="EJB1032" s="81"/>
      <c r="EJC1032" s="75"/>
      <c r="EJD1032" s="81"/>
      <c r="EJE1032" s="75"/>
      <c r="EJF1032" s="81"/>
      <c r="EJG1032" s="75"/>
      <c r="EJH1032" s="81"/>
      <c r="EJI1032" s="75"/>
      <c r="EJJ1032" s="81"/>
      <c r="EJK1032" s="75"/>
      <c r="EJL1032" s="81"/>
      <c r="EJM1032" s="75"/>
      <c r="EJN1032" s="81"/>
      <c r="EJO1032" s="75"/>
      <c r="EJP1032" s="81"/>
      <c r="EJQ1032" s="75"/>
      <c r="EJR1032" s="81"/>
      <c r="EJS1032" s="75"/>
      <c r="EJT1032" s="81"/>
      <c r="EJU1032" s="75"/>
      <c r="EJV1032" s="81"/>
      <c r="EJW1032" s="75"/>
      <c r="EJX1032" s="81"/>
      <c r="EJY1032" s="75"/>
      <c r="EJZ1032" s="81"/>
      <c r="EKA1032" s="75"/>
      <c r="EKB1032" s="81"/>
      <c r="EKC1032" s="75"/>
      <c r="EKD1032" s="81"/>
      <c r="EKE1032" s="75"/>
      <c r="EKF1032" s="81"/>
      <c r="EKG1032" s="75"/>
      <c r="EKH1032" s="81"/>
      <c r="EKI1032" s="75"/>
      <c r="EKJ1032" s="81"/>
      <c r="EKK1032" s="75"/>
      <c r="EKL1032" s="81"/>
      <c r="EKM1032" s="75"/>
      <c r="EKN1032" s="81"/>
      <c r="EKO1032" s="75"/>
      <c r="EKP1032" s="81"/>
      <c r="EKQ1032" s="75"/>
      <c r="EKR1032" s="81"/>
      <c r="EKS1032" s="75"/>
      <c r="EKT1032" s="81"/>
      <c r="EKU1032" s="75"/>
      <c r="EKV1032" s="81"/>
      <c r="EKW1032" s="75"/>
      <c r="EKX1032" s="81"/>
      <c r="EKY1032" s="75"/>
      <c r="EKZ1032" s="81"/>
      <c r="ELA1032" s="75"/>
      <c r="ELB1032" s="81"/>
      <c r="ELC1032" s="75"/>
      <c r="ELD1032" s="81"/>
      <c r="ELE1032" s="75"/>
      <c r="ELF1032" s="81"/>
      <c r="ELG1032" s="75"/>
      <c r="ELH1032" s="81"/>
      <c r="ELI1032" s="75"/>
      <c r="ELJ1032" s="81"/>
      <c r="ELK1032" s="75"/>
      <c r="ELL1032" s="81"/>
      <c r="ELM1032" s="75"/>
      <c r="ELN1032" s="81"/>
      <c r="ELO1032" s="75"/>
      <c r="ELP1032" s="81"/>
      <c r="ELQ1032" s="75"/>
      <c r="ELR1032" s="81"/>
      <c r="ELS1032" s="75"/>
      <c r="ELT1032" s="81"/>
      <c r="ELU1032" s="75"/>
      <c r="ELV1032" s="81"/>
      <c r="ELW1032" s="75"/>
      <c r="ELX1032" s="81"/>
      <c r="ELY1032" s="75"/>
      <c r="ELZ1032" s="81"/>
      <c r="EMA1032" s="75"/>
      <c r="EMB1032" s="81"/>
      <c r="EMC1032" s="75"/>
      <c r="EMD1032" s="81"/>
      <c r="EME1032" s="75"/>
      <c r="EMF1032" s="81"/>
      <c r="EMG1032" s="75"/>
      <c r="EMH1032" s="81"/>
      <c r="EMI1032" s="75"/>
      <c r="EMJ1032" s="81"/>
      <c r="EMK1032" s="75"/>
      <c r="EML1032" s="81"/>
      <c r="EMM1032" s="75"/>
      <c r="EMN1032" s="81"/>
      <c r="EMO1032" s="75"/>
      <c r="EMP1032" s="81"/>
      <c r="EMQ1032" s="75"/>
      <c r="EMR1032" s="81"/>
      <c r="EMS1032" s="75"/>
      <c r="EMT1032" s="81"/>
      <c r="EMU1032" s="75"/>
      <c r="EMV1032" s="81"/>
      <c r="EMW1032" s="75"/>
      <c r="EMX1032" s="81"/>
      <c r="EMY1032" s="75"/>
      <c r="EMZ1032" s="81"/>
      <c r="ENA1032" s="75"/>
      <c r="ENB1032" s="81"/>
      <c r="ENC1032" s="75"/>
      <c r="END1032" s="81"/>
      <c r="ENE1032" s="75"/>
      <c r="ENF1032" s="81"/>
      <c r="ENG1032" s="75"/>
      <c r="ENH1032" s="81"/>
      <c r="ENI1032" s="75"/>
      <c r="ENJ1032" s="81"/>
      <c r="ENK1032" s="75"/>
      <c r="ENL1032" s="81"/>
      <c r="ENM1032" s="75"/>
      <c r="ENN1032" s="81"/>
      <c r="ENO1032" s="75"/>
      <c r="ENP1032" s="81"/>
      <c r="ENQ1032" s="75"/>
      <c r="ENR1032" s="81"/>
      <c r="ENS1032" s="75"/>
      <c r="ENT1032" s="81"/>
      <c r="ENU1032" s="75"/>
      <c r="ENV1032" s="81"/>
      <c r="ENW1032" s="75"/>
      <c r="ENX1032" s="81"/>
      <c r="ENY1032" s="75"/>
      <c r="ENZ1032" s="81"/>
      <c r="EOA1032" s="75"/>
      <c r="EOB1032" s="81"/>
      <c r="EOC1032" s="75"/>
      <c r="EOD1032" s="81"/>
      <c r="EOE1032" s="75"/>
      <c r="EOF1032" s="81"/>
      <c r="EOG1032" s="75"/>
      <c r="EOH1032" s="81"/>
      <c r="EOI1032" s="75"/>
      <c r="EOJ1032" s="81"/>
      <c r="EOK1032" s="75"/>
      <c r="EOL1032" s="81"/>
      <c r="EOM1032" s="75"/>
      <c r="EON1032" s="81"/>
      <c r="EOO1032" s="75"/>
      <c r="EOP1032" s="81"/>
      <c r="EOQ1032" s="75"/>
      <c r="EOR1032" s="81"/>
      <c r="EOS1032" s="75"/>
      <c r="EOT1032" s="81"/>
      <c r="EOU1032" s="75"/>
      <c r="EOV1032" s="81"/>
      <c r="EOW1032" s="75"/>
      <c r="EOX1032" s="81"/>
      <c r="EOY1032" s="75"/>
      <c r="EOZ1032" s="81"/>
      <c r="EPA1032" s="75"/>
      <c r="EPB1032" s="81"/>
      <c r="EPC1032" s="75"/>
      <c r="EPD1032" s="81"/>
      <c r="EPE1032" s="75"/>
      <c r="EPF1032" s="81"/>
      <c r="EPG1032" s="75"/>
      <c r="EPH1032" s="81"/>
      <c r="EPI1032" s="75"/>
      <c r="EPJ1032" s="81"/>
      <c r="EPK1032" s="75"/>
      <c r="EPL1032" s="81"/>
      <c r="EPM1032" s="75"/>
      <c r="EPN1032" s="81"/>
      <c r="EPO1032" s="75"/>
      <c r="EPP1032" s="81"/>
      <c r="EPQ1032" s="75"/>
      <c r="EPR1032" s="81"/>
      <c r="EPS1032" s="75"/>
      <c r="EPT1032" s="81"/>
      <c r="EPU1032" s="75"/>
      <c r="EPV1032" s="81"/>
      <c r="EPW1032" s="75"/>
      <c r="EPX1032" s="81"/>
      <c r="EPY1032" s="75"/>
      <c r="EPZ1032" s="81"/>
      <c r="EQA1032" s="75"/>
      <c r="EQB1032" s="81"/>
      <c r="EQC1032" s="75"/>
      <c r="EQD1032" s="81"/>
      <c r="EQE1032" s="75"/>
      <c r="EQF1032" s="81"/>
      <c r="EQG1032" s="75"/>
      <c r="EQH1032" s="81"/>
      <c r="EQI1032" s="75"/>
      <c r="EQJ1032" s="81"/>
      <c r="EQK1032" s="75"/>
      <c r="EQL1032" s="81"/>
      <c r="EQM1032" s="75"/>
      <c r="EQN1032" s="81"/>
      <c r="EQO1032" s="75"/>
      <c r="EQP1032" s="81"/>
      <c r="EQQ1032" s="75"/>
      <c r="EQR1032" s="81"/>
      <c r="EQS1032" s="75"/>
      <c r="EQT1032" s="81"/>
      <c r="EQU1032" s="75"/>
      <c r="EQV1032" s="81"/>
      <c r="EQW1032" s="75"/>
      <c r="EQX1032" s="81"/>
      <c r="EQY1032" s="75"/>
      <c r="EQZ1032" s="81"/>
      <c r="ERA1032" s="75"/>
      <c r="ERB1032" s="81"/>
      <c r="ERC1032" s="75"/>
      <c r="ERD1032" s="81"/>
      <c r="ERE1032" s="75"/>
      <c r="ERF1032" s="81"/>
      <c r="ERG1032" s="75"/>
      <c r="ERH1032" s="81"/>
      <c r="ERI1032" s="75"/>
      <c r="ERJ1032" s="81"/>
      <c r="ERK1032" s="75"/>
      <c r="ERL1032" s="81"/>
      <c r="ERM1032" s="75"/>
      <c r="ERN1032" s="81"/>
      <c r="ERO1032" s="75"/>
      <c r="ERP1032" s="81"/>
      <c r="ERQ1032" s="75"/>
      <c r="ERR1032" s="81"/>
      <c r="ERS1032" s="75"/>
      <c r="ERT1032" s="81"/>
      <c r="ERU1032" s="75"/>
      <c r="ERV1032" s="81"/>
      <c r="ERW1032" s="75"/>
      <c r="ERX1032" s="81"/>
      <c r="ERY1032" s="75"/>
      <c r="ERZ1032" s="81"/>
      <c r="ESA1032" s="75"/>
      <c r="ESB1032" s="81"/>
      <c r="ESC1032" s="75"/>
      <c r="ESD1032" s="81"/>
      <c r="ESE1032" s="75"/>
      <c r="ESF1032" s="81"/>
      <c r="ESG1032" s="75"/>
      <c r="ESH1032" s="81"/>
      <c r="ESI1032" s="75"/>
      <c r="ESJ1032" s="81"/>
      <c r="ESK1032" s="75"/>
      <c r="ESL1032" s="81"/>
      <c r="ESM1032" s="75"/>
      <c r="ESN1032" s="81"/>
      <c r="ESO1032" s="75"/>
      <c r="ESP1032" s="81"/>
      <c r="ESQ1032" s="75"/>
      <c r="ESR1032" s="81"/>
      <c r="ESS1032" s="75"/>
      <c r="EST1032" s="81"/>
      <c r="ESU1032" s="75"/>
      <c r="ESV1032" s="81"/>
      <c r="ESW1032" s="75"/>
      <c r="ESX1032" s="81"/>
      <c r="ESY1032" s="75"/>
      <c r="ESZ1032" s="81"/>
      <c r="ETA1032" s="75"/>
      <c r="ETB1032" s="81"/>
      <c r="ETC1032" s="75"/>
      <c r="ETD1032" s="81"/>
      <c r="ETE1032" s="75"/>
      <c r="ETF1032" s="81"/>
      <c r="ETG1032" s="75"/>
      <c r="ETH1032" s="81"/>
      <c r="ETI1032" s="75"/>
      <c r="ETJ1032" s="81"/>
      <c r="ETK1032" s="75"/>
      <c r="ETL1032" s="81"/>
      <c r="ETM1032" s="75"/>
      <c r="ETN1032" s="81"/>
      <c r="ETO1032" s="75"/>
      <c r="ETP1032" s="81"/>
      <c r="ETQ1032" s="75"/>
      <c r="ETR1032" s="81"/>
      <c r="ETS1032" s="75"/>
      <c r="ETT1032" s="81"/>
      <c r="ETU1032" s="75"/>
      <c r="ETV1032" s="81"/>
      <c r="ETW1032" s="75"/>
      <c r="ETX1032" s="81"/>
      <c r="ETY1032" s="75"/>
      <c r="ETZ1032" s="81"/>
      <c r="EUA1032" s="75"/>
      <c r="EUB1032" s="81"/>
      <c r="EUC1032" s="75"/>
      <c r="EUD1032" s="81"/>
      <c r="EUE1032" s="75"/>
      <c r="EUF1032" s="81"/>
      <c r="EUG1032" s="75"/>
      <c r="EUH1032" s="81"/>
      <c r="EUI1032" s="75"/>
      <c r="EUJ1032" s="81"/>
      <c r="EUK1032" s="75"/>
      <c r="EUL1032" s="81"/>
      <c r="EUM1032" s="75"/>
      <c r="EUN1032" s="81"/>
      <c r="EUO1032" s="75"/>
      <c r="EUP1032" s="81"/>
      <c r="EUQ1032" s="75"/>
      <c r="EUR1032" s="81"/>
      <c r="EUS1032" s="75"/>
      <c r="EUT1032" s="81"/>
      <c r="EUU1032" s="75"/>
      <c r="EUV1032" s="81"/>
      <c r="EUW1032" s="75"/>
      <c r="EUX1032" s="81"/>
      <c r="EUY1032" s="75"/>
      <c r="EUZ1032" s="81"/>
      <c r="EVA1032" s="75"/>
      <c r="EVB1032" s="81"/>
      <c r="EVC1032" s="75"/>
      <c r="EVD1032" s="81"/>
      <c r="EVE1032" s="75"/>
      <c r="EVF1032" s="81"/>
      <c r="EVG1032" s="75"/>
      <c r="EVH1032" s="81"/>
      <c r="EVI1032" s="75"/>
      <c r="EVJ1032" s="81"/>
      <c r="EVK1032" s="75"/>
      <c r="EVL1032" s="81"/>
      <c r="EVM1032" s="75"/>
      <c r="EVN1032" s="81"/>
      <c r="EVO1032" s="75"/>
      <c r="EVP1032" s="81"/>
      <c r="EVQ1032" s="75"/>
      <c r="EVR1032" s="81"/>
      <c r="EVS1032" s="75"/>
      <c r="EVT1032" s="81"/>
      <c r="EVU1032" s="75"/>
      <c r="EVV1032" s="81"/>
      <c r="EVW1032" s="75"/>
      <c r="EVX1032" s="81"/>
      <c r="EVY1032" s="75"/>
      <c r="EVZ1032" s="81"/>
      <c r="EWA1032" s="75"/>
      <c r="EWB1032" s="81"/>
      <c r="EWC1032" s="75"/>
      <c r="EWD1032" s="81"/>
      <c r="EWE1032" s="75"/>
      <c r="EWF1032" s="81"/>
      <c r="EWG1032" s="75"/>
      <c r="EWH1032" s="81"/>
      <c r="EWI1032" s="75"/>
      <c r="EWJ1032" s="81"/>
      <c r="EWK1032" s="75"/>
      <c r="EWL1032" s="81"/>
      <c r="EWM1032" s="75"/>
      <c r="EWN1032" s="81"/>
      <c r="EWO1032" s="75"/>
      <c r="EWP1032" s="81"/>
      <c r="EWQ1032" s="75"/>
      <c r="EWR1032" s="81"/>
      <c r="EWS1032" s="75"/>
      <c r="EWT1032" s="81"/>
      <c r="EWU1032" s="75"/>
      <c r="EWV1032" s="81"/>
      <c r="EWW1032" s="75"/>
      <c r="EWX1032" s="81"/>
      <c r="EWY1032" s="75"/>
      <c r="EWZ1032" s="81"/>
      <c r="EXA1032" s="75"/>
      <c r="EXB1032" s="81"/>
      <c r="EXC1032" s="75"/>
      <c r="EXD1032" s="81"/>
      <c r="EXE1032" s="75"/>
      <c r="EXF1032" s="81"/>
      <c r="EXG1032" s="75"/>
      <c r="EXH1032" s="81"/>
      <c r="EXI1032" s="75"/>
      <c r="EXJ1032" s="81"/>
      <c r="EXK1032" s="75"/>
      <c r="EXL1032" s="81"/>
      <c r="EXM1032" s="75"/>
      <c r="EXN1032" s="81"/>
      <c r="EXO1032" s="75"/>
      <c r="EXP1032" s="81"/>
      <c r="EXQ1032" s="75"/>
      <c r="EXR1032" s="81"/>
      <c r="EXS1032" s="75"/>
      <c r="EXT1032" s="81"/>
      <c r="EXU1032" s="75"/>
      <c r="EXV1032" s="81"/>
      <c r="EXW1032" s="75"/>
      <c r="EXX1032" s="81"/>
      <c r="EXY1032" s="75"/>
      <c r="EXZ1032" s="81"/>
      <c r="EYA1032" s="75"/>
      <c r="EYB1032" s="81"/>
      <c r="EYC1032" s="75"/>
      <c r="EYD1032" s="81"/>
      <c r="EYE1032" s="75"/>
      <c r="EYF1032" s="81"/>
      <c r="EYG1032" s="75"/>
      <c r="EYH1032" s="81"/>
      <c r="EYI1032" s="75"/>
      <c r="EYJ1032" s="81"/>
      <c r="EYK1032" s="75"/>
      <c r="EYL1032" s="81"/>
      <c r="EYM1032" s="75"/>
      <c r="EYN1032" s="81"/>
      <c r="EYO1032" s="75"/>
      <c r="EYP1032" s="81"/>
      <c r="EYQ1032" s="75"/>
      <c r="EYR1032" s="81"/>
      <c r="EYS1032" s="75"/>
      <c r="EYT1032" s="81"/>
      <c r="EYU1032" s="75"/>
      <c r="EYV1032" s="81"/>
      <c r="EYW1032" s="75"/>
      <c r="EYX1032" s="81"/>
      <c r="EYY1032" s="75"/>
      <c r="EYZ1032" s="81"/>
      <c r="EZA1032" s="75"/>
      <c r="EZB1032" s="81"/>
      <c r="EZC1032" s="75"/>
      <c r="EZD1032" s="81"/>
      <c r="EZE1032" s="75"/>
      <c r="EZF1032" s="81"/>
      <c r="EZG1032" s="75"/>
      <c r="EZH1032" s="81"/>
      <c r="EZI1032" s="75"/>
      <c r="EZJ1032" s="81"/>
      <c r="EZK1032" s="75"/>
      <c r="EZL1032" s="81"/>
      <c r="EZM1032" s="75"/>
      <c r="EZN1032" s="81"/>
      <c r="EZO1032" s="75"/>
      <c r="EZP1032" s="81"/>
      <c r="EZQ1032" s="75"/>
      <c r="EZR1032" s="81"/>
      <c r="EZS1032" s="75"/>
      <c r="EZT1032" s="81"/>
      <c r="EZU1032" s="75"/>
      <c r="EZV1032" s="81"/>
      <c r="EZW1032" s="75"/>
      <c r="EZX1032" s="81"/>
      <c r="EZY1032" s="75"/>
      <c r="EZZ1032" s="81"/>
      <c r="FAA1032" s="75"/>
      <c r="FAB1032" s="81"/>
      <c r="FAC1032" s="75"/>
      <c r="FAD1032" s="81"/>
      <c r="FAE1032" s="75"/>
      <c r="FAF1032" s="81"/>
      <c r="FAG1032" s="75"/>
      <c r="FAH1032" s="81"/>
      <c r="FAI1032" s="75"/>
      <c r="FAJ1032" s="81"/>
      <c r="FAK1032" s="75"/>
      <c r="FAL1032" s="81"/>
      <c r="FAM1032" s="75"/>
      <c r="FAN1032" s="81"/>
      <c r="FAO1032" s="75"/>
      <c r="FAP1032" s="81"/>
      <c r="FAQ1032" s="75"/>
      <c r="FAR1032" s="81"/>
      <c r="FAS1032" s="75"/>
      <c r="FAT1032" s="81"/>
      <c r="FAU1032" s="75"/>
      <c r="FAV1032" s="81"/>
      <c r="FAW1032" s="75"/>
      <c r="FAX1032" s="81"/>
      <c r="FAY1032" s="75"/>
      <c r="FAZ1032" s="81"/>
      <c r="FBA1032" s="75"/>
      <c r="FBB1032" s="81"/>
      <c r="FBC1032" s="75"/>
      <c r="FBD1032" s="81"/>
      <c r="FBE1032" s="75"/>
      <c r="FBF1032" s="81"/>
      <c r="FBG1032" s="75"/>
      <c r="FBH1032" s="81"/>
      <c r="FBI1032" s="75"/>
      <c r="FBJ1032" s="81"/>
      <c r="FBK1032" s="75"/>
      <c r="FBL1032" s="81"/>
      <c r="FBM1032" s="75"/>
      <c r="FBN1032" s="81"/>
      <c r="FBO1032" s="75"/>
      <c r="FBP1032" s="81"/>
      <c r="FBQ1032" s="75"/>
      <c r="FBR1032" s="81"/>
      <c r="FBS1032" s="75"/>
      <c r="FBT1032" s="81"/>
      <c r="FBU1032" s="75"/>
      <c r="FBV1032" s="81"/>
      <c r="FBW1032" s="75"/>
      <c r="FBX1032" s="81"/>
      <c r="FBY1032" s="75"/>
      <c r="FBZ1032" s="81"/>
      <c r="FCA1032" s="75"/>
      <c r="FCB1032" s="81"/>
      <c r="FCC1032" s="75"/>
      <c r="FCD1032" s="81"/>
      <c r="FCE1032" s="75"/>
      <c r="FCF1032" s="81"/>
      <c r="FCG1032" s="75"/>
      <c r="FCH1032" s="81"/>
      <c r="FCI1032" s="75"/>
      <c r="FCJ1032" s="81"/>
      <c r="FCK1032" s="75"/>
      <c r="FCL1032" s="81"/>
      <c r="FCM1032" s="75"/>
      <c r="FCN1032" s="81"/>
      <c r="FCO1032" s="75"/>
      <c r="FCP1032" s="81"/>
      <c r="FCQ1032" s="75"/>
      <c r="FCR1032" s="81"/>
      <c r="FCS1032" s="75"/>
      <c r="FCT1032" s="81"/>
      <c r="FCU1032" s="75"/>
      <c r="FCV1032" s="81"/>
      <c r="FCW1032" s="75"/>
      <c r="FCX1032" s="81"/>
      <c r="FCY1032" s="75"/>
      <c r="FCZ1032" s="81"/>
      <c r="FDA1032" s="75"/>
      <c r="FDB1032" s="81"/>
      <c r="FDC1032" s="75"/>
      <c r="FDD1032" s="81"/>
      <c r="FDE1032" s="75"/>
      <c r="FDF1032" s="81"/>
      <c r="FDG1032" s="75"/>
      <c r="FDH1032" s="81"/>
      <c r="FDI1032" s="75"/>
      <c r="FDJ1032" s="81"/>
      <c r="FDK1032" s="75"/>
      <c r="FDL1032" s="81"/>
      <c r="FDM1032" s="75"/>
      <c r="FDN1032" s="81"/>
      <c r="FDO1032" s="75"/>
      <c r="FDP1032" s="81"/>
      <c r="FDQ1032" s="75"/>
      <c r="FDR1032" s="81"/>
      <c r="FDS1032" s="75"/>
      <c r="FDT1032" s="81"/>
      <c r="FDU1032" s="75"/>
      <c r="FDV1032" s="81"/>
      <c r="FDW1032" s="75"/>
      <c r="FDX1032" s="81"/>
      <c r="FDY1032" s="75"/>
      <c r="FDZ1032" s="81"/>
      <c r="FEA1032" s="75"/>
      <c r="FEB1032" s="81"/>
      <c r="FEC1032" s="75"/>
      <c r="FED1032" s="81"/>
      <c r="FEE1032" s="75"/>
      <c r="FEF1032" s="81"/>
      <c r="FEG1032" s="75"/>
      <c r="FEH1032" s="81"/>
      <c r="FEI1032" s="75"/>
      <c r="FEJ1032" s="81"/>
      <c r="FEK1032" s="75"/>
      <c r="FEL1032" s="81"/>
      <c r="FEM1032" s="75"/>
      <c r="FEN1032" s="81"/>
      <c r="FEO1032" s="75"/>
      <c r="FEP1032" s="81"/>
      <c r="FEQ1032" s="75"/>
      <c r="FER1032" s="81"/>
      <c r="FES1032" s="75"/>
      <c r="FET1032" s="81"/>
      <c r="FEU1032" s="75"/>
      <c r="FEV1032" s="81"/>
      <c r="FEW1032" s="75"/>
      <c r="FEX1032" s="81"/>
      <c r="FEY1032" s="75"/>
      <c r="FEZ1032" s="81"/>
      <c r="FFA1032" s="75"/>
      <c r="FFB1032" s="81"/>
      <c r="FFC1032" s="75"/>
      <c r="FFD1032" s="81"/>
      <c r="FFE1032" s="75"/>
      <c r="FFF1032" s="81"/>
      <c r="FFG1032" s="75"/>
      <c r="FFH1032" s="81"/>
      <c r="FFI1032" s="75"/>
      <c r="FFJ1032" s="81"/>
      <c r="FFK1032" s="75"/>
      <c r="FFL1032" s="81"/>
      <c r="FFM1032" s="75"/>
      <c r="FFN1032" s="81"/>
      <c r="FFO1032" s="75"/>
      <c r="FFP1032" s="81"/>
      <c r="FFQ1032" s="75"/>
      <c r="FFR1032" s="81"/>
      <c r="FFS1032" s="75"/>
      <c r="FFT1032" s="81"/>
      <c r="FFU1032" s="75"/>
      <c r="FFV1032" s="81"/>
      <c r="FFW1032" s="75"/>
      <c r="FFX1032" s="81"/>
      <c r="FFY1032" s="75"/>
      <c r="FFZ1032" s="81"/>
      <c r="FGA1032" s="75"/>
      <c r="FGB1032" s="81"/>
      <c r="FGC1032" s="75"/>
      <c r="FGD1032" s="81"/>
      <c r="FGE1032" s="75"/>
      <c r="FGF1032" s="81"/>
      <c r="FGG1032" s="75"/>
      <c r="FGH1032" s="81"/>
      <c r="FGI1032" s="75"/>
      <c r="FGJ1032" s="81"/>
      <c r="FGK1032" s="75"/>
      <c r="FGL1032" s="81"/>
      <c r="FGM1032" s="75"/>
      <c r="FGN1032" s="81"/>
      <c r="FGO1032" s="75"/>
      <c r="FGP1032" s="81"/>
      <c r="FGQ1032" s="75"/>
      <c r="FGR1032" s="81"/>
      <c r="FGS1032" s="75"/>
      <c r="FGT1032" s="81"/>
      <c r="FGU1032" s="75"/>
      <c r="FGV1032" s="81"/>
      <c r="FGW1032" s="75"/>
      <c r="FGX1032" s="81"/>
      <c r="FGY1032" s="75"/>
      <c r="FGZ1032" s="81"/>
      <c r="FHA1032" s="75"/>
      <c r="FHB1032" s="81"/>
      <c r="FHC1032" s="75"/>
      <c r="FHD1032" s="81"/>
      <c r="FHE1032" s="75"/>
      <c r="FHF1032" s="81"/>
      <c r="FHG1032" s="75"/>
      <c r="FHH1032" s="81"/>
      <c r="FHI1032" s="75"/>
      <c r="FHJ1032" s="81"/>
      <c r="FHK1032" s="75"/>
      <c r="FHL1032" s="81"/>
      <c r="FHM1032" s="75"/>
      <c r="FHN1032" s="81"/>
      <c r="FHO1032" s="75"/>
      <c r="FHP1032" s="81"/>
      <c r="FHQ1032" s="75"/>
      <c r="FHR1032" s="81"/>
      <c r="FHS1032" s="75"/>
      <c r="FHT1032" s="81"/>
      <c r="FHU1032" s="75"/>
      <c r="FHV1032" s="81"/>
      <c r="FHW1032" s="75"/>
      <c r="FHX1032" s="81"/>
      <c r="FHY1032" s="75"/>
      <c r="FHZ1032" s="81"/>
      <c r="FIA1032" s="75"/>
      <c r="FIB1032" s="81"/>
      <c r="FIC1032" s="75"/>
      <c r="FID1032" s="81"/>
      <c r="FIE1032" s="75"/>
      <c r="FIF1032" s="81"/>
      <c r="FIG1032" s="75"/>
      <c r="FIH1032" s="81"/>
      <c r="FII1032" s="75"/>
      <c r="FIJ1032" s="81"/>
      <c r="FIK1032" s="75"/>
      <c r="FIL1032" s="81"/>
      <c r="FIM1032" s="75"/>
      <c r="FIN1032" s="81"/>
      <c r="FIO1032" s="75"/>
      <c r="FIP1032" s="81"/>
      <c r="FIQ1032" s="75"/>
      <c r="FIR1032" s="81"/>
      <c r="FIS1032" s="75"/>
      <c r="FIT1032" s="81"/>
      <c r="FIU1032" s="75"/>
      <c r="FIV1032" s="81"/>
      <c r="FIW1032" s="75"/>
      <c r="FIX1032" s="81"/>
      <c r="FIY1032" s="75"/>
      <c r="FIZ1032" s="81"/>
      <c r="FJA1032" s="75"/>
      <c r="FJB1032" s="81"/>
      <c r="FJC1032" s="75"/>
      <c r="FJD1032" s="81"/>
      <c r="FJE1032" s="75"/>
      <c r="FJF1032" s="81"/>
      <c r="FJG1032" s="75"/>
      <c r="FJH1032" s="81"/>
      <c r="FJI1032" s="75"/>
      <c r="FJJ1032" s="81"/>
      <c r="FJK1032" s="75"/>
      <c r="FJL1032" s="81"/>
      <c r="FJM1032" s="75"/>
      <c r="FJN1032" s="81"/>
      <c r="FJO1032" s="75"/>
      <c r="FJP1032" s="81"/>
      <c r="FJQ1032" s="75"/>
      <c r="FJR1032" s="81"/>
      <c r="FJS1032" s="75"/>
      <c r="FJT1032" s="81"/>
      <c r="FJU1032" s="75"/>
      <c r="FJV1032" s="81"/>
      <c r="FJW1032" s="75"/>
      <c r="FJX1032" s="81"/>
      <c r="FJY1032" s="75"/>
      <c r="FJZ1032" s="81"/>
      <c r="FKA1032" s="75"/>
      <c r="FKB1032" s="81"/>
      <c r="FKC1032" s="75"/>
      <c r="FKD1032" s="81"/>
      <c r="FKE1032" s="75"/>
      <c r="FKF1032" s="81"/>
      <c r="FKG1032" s="75"/>
      <c r="FKH1032" s="81"/>
      <c r="FKI1032" s="75"/>
      <c r="FKJ1032" s="81"/>
      <c r="FKK1032" s="75"/>
      <c r="FKL1032" s="81"/>
      <c r="FKM1032" s="75"/>
      <c r="FKN1032" s="81"/>
      <c r="FKO1032" s="75"/>
      <c r="FKP1032" s="81"/>
      <c r="FKQ1032" s="75"/>
      <c r="FKR1032" s="81"/>
      <c r="FKS1032" s="75"/>
      <c r="FKT1032" s="81"/>
      <c r="FKU1032" s="75"/>
      <c r="FKV1032" s="81"/>
      <c r="FKW1032" s="75"/>
      <c r="FKX1032" s="81"/>
      <c r="FKY1032" s="75"/>
      <c r="FKZ1032" s="81"/>
      <c r="FLA1032" s="75"/>
      <c r="FLB1032" s="81"/>
      <c r="FLC1032" s="75"/>
      <c r="FLD1032" s="81"/>
      <c r="FLE1032" s="75"/>
      <c r="FLF1032" s="81"/>
      <c r="FLG1032" s="75"/>
      <c r="FLH1032" s="81"/>
      <c r="FLI1032" s="75"/>
      <c r="FLJ1032" s="81"/>
      <c r="FLK1032" s="75"/>
      <c r="FLL1032" s="81"/>
      <c r="FLM1032" s="75"/>
      <c r="FLN1032" s="81"/>
      <c r="FLO1032" s="75"/>
      <c r="FLP1032" s="81"/>
      <c r="FLQ1032" s="75"/>
      <c r="FLR1032" s="81"/>
      <c r="FLS1032" s="75"/>
      <c r="FLT1032" s="81"/>
      <c r="FLU1032" s="75"/>
      <c r="FLV1032" s="81"/>
      <c r="FLW1032" s="75"/>
      <c r="FLX1032" s="81"/>
      <c r="FLY1032" s="75"/>
      <c r="FLZ1032" s="81"/>
      <c r="FMA1032" s="75"/>
      <c r="FMB1032" s="81"/>
      <c r="FMC1032" s="75"/>
      <c r="FMD1032" s="81"/>
      <c r="FME1032" s="75"/>
      <c r="FMF1032" s="81"/>
      <c r="FMG1032" s="75"/>
      <c r="FMH1032" s="81"/>
      <c r="FMI1032" s="75"/>
      <c r="FMJ1032" s="81"/>
      <c r="FMK1032" s="75"/>
      <c r="FML1032" s="81"/>
      <c r="FMM1032" s="75"/>
      <c r="FMN1032" s="81"/>
      <c r="FMO1032" s="75"/>
      <c r="FMP1032" s="81"/>
      <c r="FMQ1032" s="75"/>
      <c r="FMR1032" s="81"/>
      <c r="FMS1032" s="75"/>
      <c r="FMT1032" s="81"/>
      <c r="FMU1032" s="75"/>
      <c r="FMV1032" s="81"/>
      <c r="FMW1032" s="75"/>
      <c r="FMX1032" s="81"/>
      <c r="FMY1032" s="75"/>
      <c r="FMZ1032" s="81"/>
      <c r="FNA1032" s="75"/>
      <c r="FNB1032" s="81"/>
      <c r="FNC1032" s="75"/>
      <c r="FND1032" s="81"/>
      <c r="FNE1032" s="75"/>
      <c r="FNF1032" s="81"/>
      <c r="FNG1032" s="75"/>
      <c r="FNH1032" s="81"/>
      <c r="FNI1032" s="75"/>
      <c r="FNJ1032" s="81"/>
      <c r="FNK1032" s="75"/>
      <c r="FNL1032" s="81"/>
      <c r="FNM1032" s="75"/>
      <c r="FNN1032" s="81"/>
      <c r="FNO1032" s="75"/>
      <c r="FNP1032" s="81"/>
      <c r="FNQ1032" s="75"/>
      <c r="FNR1032" s="81"/>
      <c r="FNS1032" s="75"/>
      <c r="FNT1032" s="81"/>
      <c r="FNU1032" s="75"/>
      <c r="FNV1032" s="81"/>
      <c r="FNW1032" s="75"/>
      <c r="FNX1032" s="81"/>
      <c r="FNY1032" s="75"/>
      <c r="FNZ1032" s="81"/>
      <c r="FOA1032" s="75"/>
      <c r="FOB1032" s="81"/>
      <c r="FOC1032" s="75"/>
      <c r="FOD1032" s="81"/>
      <c r="FOE1032" s="75"/>
      <c r="FOF1032" s="81"/>
      <c r="FOG1032" s="75"/>
      <c r="FOH1032" s="81"/>
      <c r="FOI1032" s="75"/>
      <c r="FOJ1032" s="81"/>
      <c r="FOK1032" s="75"/>
      <c r="FOL1032" s="81"/>
      <c r="FOM1032" s="75"/>
      <c r="FON1032" s="81"/>
      <c r="FOO1032" s="75"/>
      <c r="FOP1032" s="81"/>
      <c r="FOQ1032" s="75"/>
      <c r="FOR1032" s="81"/>
      <c r="FOS1032" s="75"/>
      <c r="FOT1032" s="81"/>
      <c r="FOU1032" s="75"/>
      <c r="FOV1032" s="81"/>
      <c r="FOW1032" s="75"/>
      <c r="FOX1032" s="81"/>
      <c r="FOY1032" s="75"/>
      <c r="FOZ1032" s="81"/>
      <c r="FPA1032" s="75"/>
      <c r="FPB1032" s="81"/>
      <c r="FPC1032" s="75"/>
      <c r="FPD1032" s="81"/>
      <c r="FPE1032" s="75"/>
      <c r="FPF1032" s="81"/>
      <c r="FPG1032" s="75"/>
      <c r="FPH1032" s="81"/>
      <c r="FPI1032" s="75"/>
      <c r="FPJ1032" s="81"/>
      <c r="FPK1032" s="75"/>
      <c r="FPL1032" s="81"/>
      <c r="FPM1032" s="75"/>
      <c r="FPN1032" s="81"/>
      <c r="FPO1032" s="75"/>
      <c r="FPP1032" s="81"/>
      <c r="FPQ1032" s="75"/>
      <c r="FPR1032" s="81"/>
      <c r="FPS1032" s="75"/>
      <c r="FPT1032" s="81"/>
      <c r="FPU1032" s="75"/>
      <c r="FPV1032" s="81"/>
      <c r="FPW1032" s="75"/>
      <c r="FPX1032" s="81"/>
      <c r="FPY1032" s="75"/>
      <c r="FPZ1032" s="81"/>
      <c r="FQA1032" s="75"/>
      <c r="FQB1032" s="81"/>
      <c r="FQC1032" s="75"/>
      <c r="FQD1032" s="81"/>
      <c r="FQE1032" s="75"/>
      <c r="FQF1032" s="81"/>
      <c r="FQG1032" s="75"/>
      <c r="FQH1032" s="81"/>
      <c r="FQI1032" s="75"/>
      <c r="FQJ1032" s="81"/>
      <c r="FQK1032" s="75"/>
      <c r="FQL1032" s="81"/>
      <c r="FQM1032" s="75"/>
      <c r="FQN1032" s="81"/>
      <c r="FQO1032" s="75"/>
      <c r="FQP1032" s="81"/>
      <c r="FQQ1032" s="75"/>
      <c r="FQR1032" s="81"/>
      <c r="FQS1032" s="75"/>
      <c r="FQT1032" s="81"/>
      <c r="FQU1032" s="75"/>
      <c r="FQV1032" s="81"/>
      <c r="FQW1032" s="75"/>
      <c r="FQX1032" s="81"/>
      <c r="FQY1032" s="75"/>
      <c r="FQZ1032" s="81"/>
      <c r="FRA1032" s="75"/>
      <c r="FRB1032" s="81"/>
      <c r="FRC1032" s="75"/>
      <c r="FRD1032" s="81"/>
      <c r="FRE1032" s="75"/>
      <c r="FRF1032" s="81"/>
      <c r="FRG1032" s="75"/>
      <c r="FRH1032" s="81"/>
      <c r="FRI1032" s="75"/>
      <c r="FRJ1032" s="81"/>
      <c r="FRK1032" s="75"/>
      <c r="FRL1032" s="81"/>
      <c r="FRM1032" s="75"/>
      <c r="FRN1032" s="81"/>
      <c r="FRO1032" s="75"/>
      <c r="FRP1032" s="81"/>
      <c r="FRQ1032" s="75"/>
      <c r="FRR1032" s="81"/>
      <c r="FRS1032" s="75"/>
      <c r="FRT1032" s="81"/>
      <c r="FRU1032" s="75"/>
      <c r="FRV1032" s="81"/>
      <c r="FRW1032" s="75"/>
      <c r="FRX1032" s="81"/>
      <c r="FRY1032" s="75"/>
      <c r="FRZ1032" s="81"/>
      <c r="FSA1032" s="75"/>
      <c r="FSB1032" s="81"/>
      <c r="FSC1032" s="75"/>
      <c r="FSD1032" s="81"/>
      <c r="FSE1032" s="75"/>
      <c r="FSF1032" s="81"/>
      <c r="FSG1032" s="75"/>
      <c r="FSH1032" s="81"/>
      <c r="FSI1032" s="75"/>
      <c r="FSJ1032" s="81"/>
      <c r="FSK1032" s="75"/>
      <c r="FSL1032" s="81"/>
      <c r="FSM1032" s="75"/>
      <c r="FSN1032" s="81"/>
      <c r="FSO1032" s="75"/>
      <c r="FSP1032" s="81"/>
      <c r="FSQ1032" s="75"/>
      <c r="FSR1032" s="81"/>
      <c r="FSS1032" s="75"/>
      <c r="FST1032" s="81"/>
      <c r="FSU1032" s="75"/>
      <c r="FSV1032" s="81"/>
      <c r="FSW1032" s="75"/>
      <c r="FSX1032" s="81"/>
      <c r="FSY1032" s="75"/>
      <c r="FSZ1032" s="81"/>
      <c r="FTA1032" s="75"/>
      <c r="FTB1032" s="81"/>
      <c r="FTC1032" s="75"/>
      <c r="FTD1032" s="81"/>
      <c r="FTE1032" s="75"/>
      <c r="FTF1032" s="81"/>
      <c r="FTG1032" s="75"/>
      <c r="FTH1032" s="81"/>
      <c r="FTI1032" s="75"/>
      <c r="FTJ1032" s="81"/>
      <c r="FTK1032" s="75"/>
      <c r="FTL1032" s="81"/>
      <c r="FTM1032" s="75"/>
      <c r="FTN1032" s="81"/>
      <c r="FTO1032" s="75"/>
      <c r="FTP1032" s="81"/>
      <c r="FTQ1032" s="75"/>
      <c r="FTR1032" s="81"/>
      <c r="FTS1032" s="75"/>
      <c r="FTT1032" s="81"/>
      <c r="FTU1032" s="75"/>
      <c r="FTV1032" s="81"/>
      <c r="FTW1032" s="75"/>
      <c r="FTX1032" s="81"/>
      <c r="FTY1032" s="75"/>
      <c r="FTZ1032" s="81"/>
      <c r="FUA1032" s="75"/>
      <c r="FUB1032" s="81"/>
      <c r="FUC1032" s="75"/>
      <c r="FUD1032" s="81"/>
      <c r="FUE1032" s="75"/>
      <c r="FUF1032" s="81"/>
      <c r="FUG1032" s="75"/>
      <c r="FUH1032" s="81"/>
      <c r="FUI1032" s="75"/>
      <c r="FUJ1032" s="81"/>
      <c r="FUK1032" s="75"/>
      <c r="FUL1032" s="81"/>
      <c r="FUM1032" s="75"/>
      <c r="FUN1032" s="81"/>
      <c r="FUO1032" s="75"/>
      <c r="FUP1032" s="81"/>
      <c r="FUQ1032" s="75"/>
      <c r="FUR1032" s="81"/>
      <c r="FUS1032" s="75"/>
      <c r="FUT1032" s="81"/>
      <c r="FUU1032" s="75"/>
      <c r="FUV1032" s="81"/>
      <c r="FUW1032" s="75"/>
      <c r="FUX1032" s="81"/>
      <c r="FUY1032" s="75"/>
      <c r="FUZ1032" s="81"/>
      <c r="FVA1032" s="75"/>
      <c r="FVB1032" s="81"/>
      <c r="FVC1032" s="75"/>
      <c r="FVD1032" s="81"/>
      <c r="FVE1032" s="75"/>
      <c r="FVF1032" s="81"/>
      <c r="FVG1032" s="75"/>
      <c r="FVH1032" s="81"/>
      <c r="FVI1032" s="75"/>
      <c r="FVJ1032" s="81"/>
      <c r="FVK1032" s="75"/>
      <c r="FVL1032" s="81"/>
      <c r="FVM1032" s="75"/>
      <c r="FVN1032" s="81"/>
      <c r="FVO1032" s="75"/>
      <c r="FVP1032" s="81"/>
      <c r="FVQ1032" s="75"/>
      <c r="FVR1032" s="81"/>
      <c r="FVS1032" s="75"/>
      <c r="FVT1032" s="81"/>
      <c r="FVU1032" s="75"/>
      <c r="FVV1032" s="81"/>
      <c r="FVW1032" s="75"/>
      <c r="FVX1032" s="81"/>
      <c r="FVY1032" s="75"/>
      <c r="FVZ1032" s="81"/>
      <c r="FWA1032" s="75"/>
      <c r="FWB1032" s="81"/>
      <c r="FWC1032" s="75"/>
      <c r="FWD1032" s="81"/>
      <c r="FWE1032" s="75"/>
      <c r="FWF1032" s="81"/>
      <c r="FWG1032" s="75"/>
      <c r="FWH1032" s="81"/>
      <c r="FWI1032" s="75"/>
      <c r="FWJ1032" s="81"/>
      <c r="FWK1032" s="75"/>
      <c r="FWL1032" s="81"/>
      <c r="FWM1032" s="75"/>
      <c r="FWN1032" s="81"/>
      <c r="FWO1032" s="75"/>
      <c r="FWP1032" s="81"/>
      <c r="FWQ1032" s="75"/>
      <c r="FWR1032" s="81"/>
      <c r="FWS1032" s="75"/>
      <c r="FWT1032" s="81"/>
      <c r="FWU1032" s="75"/>
      <c r="FWV1032" s="81"/>
      <c r="FWW1032" s="75"/>
      <c r="FWX1032" s="81"/>
      <c r="FWY1032" s="75"/>
      <c r="FWZ1032" s="81"/>
      <c r="FXA1032" s="75"/>
      <c r="FXB1032" s="81"/>
      <c r="FXC1032" s="75"/>
      <c r="FXD1032" s="81"/>
      <c r="FXE1032" s="75"/>
      <c r="FXF1032" s="81"/>
      <c r="FXG1032" s="75"/>
      <c r="FXH1032" s="81"/>
      <c r="FXI1032" s="75"/>
      <c r="FXJ1032" s="81"/>
      <c r="FXK1032" s="75"/>
      <c r="FXL1032" s="81"/>
      <c r="FXM1032" s="75"/>
      <c r="FXN1032" s="81"/>
      <c r="FXO1032" s="75"/>
      <c r="FXP1032" s="81"/>
      <c r="FXQ1032" s="75"/>
      <c r="FXR1032" s="81"/>
      <c r="FXS1032" s="75"/>
      <c r="FXT1032" s="81"/>
      <c r="FXU1032" s="75"/>
      <c r="FXV1032" s="81"/>
      <c r="FXW1032" s="75"/>
      <c r="FXX1032" s="81"/>
      <c r="FXY1032" s="75"/>
      <c r="FXZ1032" s="81"/>
      <c r="FYA1032" s="75"/>
      <c r="FYB1032" s="81"/>
      <c r="FYC1032" s="75"/>
      <c r="FYD1032" s="81"/>
      <c r="FYE1032" s="75"/>
      <c r="FYF1032" s="81"/>
      <c r="FYG1032" s="75"/>
      <c r="FYH1032" s="81"/>
      <c r="FYI1032" s="75"/>
      <c r="FYJ1032" s="81"/>
      <c r="FYK1032" s="75"/>
      <c r="FYL1032" s="81"/>
      <c r="FYM1032" s="75"/>
      <c r="FYN1032" s="81"/>
      <c r="FYO1032" s="75"/>
      <c r="FYP1032" s="81"/>
      <c r="FYQ1032" s="75"/>
      <c r="FYR1032" s="81"/>
      <c r="FYS1032" s="75"/>
      <c r="FYT1032" s="81"/>
      <c r="FYU1032" s="75"/>
      <c r="FYV1032" s="81"/>
      <c r="FYW1032" s="75"/>
      <c r="FYX1032" s="81"/>
      <c r="FYY1032" s="75"/>
      <c r="FYZ1032" s="81"/>
      <c r="FZA1032" s="75"/>
      <c r="FZB1032" s="81"/>
      <c r="FZC1032" s="75"/>
      <c r="FZD1032" s="81"/>
      <c r="FZE1032" s="75"/>
      <c r="FZF1032" s="81"/>
      <c r="FZG1032" s="75"/>
      <c r="FZH1032" s="81"/>
      <c r="FZI1032" s="75"/>
      <c r="FZJ1032" s="81"/>
      <c r="FZK1032" s="75"/>
      <c r="FZL1032" s="81"/>
      <c r="FZM1032" s="75"/>
      <c r="FZN1032" s="81"/>
      <c r="FZO1032" s="75"/>
      <c r="FZP1032" s="81"/>
      <c r="FZQ1032" s="75"/>
      <c r="FZR1032" s="81"/>
      <c r="FZS1032" s="75"/>
      <c r="FZT1032" s="81"/>
      <c r="FZU1032" s="75"/>
      <c r="FZV1032" s="81"/>
      <c r="FZW1032" s="75"/>
      <c r="FZX1032" s="81"/>
      <c r="FZY1032" s="75"/>
      <c r="FZZ1032" s="81"/>
      <c r="GAA1032" s="75"/>
      <c r="GAB1032" s="81"/>
      <c r="GAC1032" s="75"/>
      <c r="GAD1032" s="81"/>
      <c r="GAE1032" s="75"/>
      <c r="GAF1032" s="81"/>
      <c r="GAG1032" s="75"/>
      <c r="GAH1032" s="81"/>
      <c r="GAI1032" s="75"/>
      <c r="GAJ1032" s="81"/>
      <c r="GAK1032" s="75"/>
      <c r="GAL1032" s="81"/>
      <c r="GAM1032" s="75"/>
      <c r="GAN1032" s="81"/>
      <c r="GAO1032" s="75"/>
      <c r="GAP1032" s="81"/>
      <c r="GAQ1032" s="75"/>
      <c r="GAR1032" s="81"/>
      <c r="GAS1032" s="75"/>
      <c r="GAT1032" s="81"/>
      <c r="GAU1032" s="75"/>
      <c r="GAV1032" s="81"/>
      <c r="GAW1032" s="75"/>
      <c r="GAX1032" s="81"/>
      <c r="GAY1032" s="75"/>
      <c r="GAZ1032" s="81"/>
      <c r="GBA1032" s="75"/>
      <c r="GBB1032" s="81"/>
      <c r="GBC1032" s="75"/>
      <c r="GBD1032" s="81"/>
      <c r="GBE1032" s="75"/>
      <c r="GBF1032" s="81"/>
      <c r="GBG1032" s="75"/>
      <c r="GBH1032" s="81"/>
      <c r="GBI1032" s="75"/>
      <c r="GBJ1032" s="81"/>
      <c r="GBK1032" s="75"/>
      <c r="GBL1032" s="81"/>
      <c r="GBM1032" s="75"/>
      <c r="GBN1032" s="81"/>
      <c r="GBO1032" s="75"/>
      <c r="GBP1032" s="81"/>
      <c r="GBQ1032" s="75"/>
      <c r="GBR1032" s="81"/>
      <c r="GBS1032" s="75"/>
      <c r="GBT1032" s="81"/>
      <c r="GBU1032" s="75"/>
      <c r="GBV1032" s="81"/>
      <c r="GBW1032" s="75"/>
      <c r="GBX1032" s="81"/>
      <c r="GBY1032" s="75"/>
      <c r="GBZ1032" s="81"/>
      <c r="GCA1032" s="75"/>
      <c r="GCB1032" s="81"/>
      <c r="GCC1032" s="75"/>
      <c r="GCD1032" s="81"/>
      <c r="GCE1032" s="75"/>
      <c r="GCF1032" s="81"/>
      <c r="GCG1032" s="75"/>
      <c r="GCH1032" s="81"/>
      <c r="GCI1032" s="75"/>
      <c r="GCJ1032" s="81"/>
      <c r="GCK1032" s="75"/>
      <c r="GCL1032" s="81"/>
      <c r="GCM1032" s="75"/>
      <c r="GCN1032" s="81"/>
      <c r="GCO1032" s="75"/>
      <c r="GCP1032" s="81"/>
      <c r="GCQ1032" s="75"/>
      <c r="GCR1032" s="81"/>
      <c r="GCS1032" s="75"/>
      <c r="GCT1032" s="81"/>
      <c r="GCU1032" s="75"/>
      <c r="GCV1032" s="81"/>
      <c r="GCW1032" s="75"/>
      <c r="GCX1032" s="81"/>
      <c r="GCY1032" s="75"/>
      <c r="GCZ1032" s="81"/>
      <c r="GDA1032" s="75"/>
      <c r="GDB1032" s="81"/>
      <c r="GDC1032" s="75"/>
      <c r="GDD1032" s="81"/>
      <c r="GDE1032" s="75"/>
      <c r="GDF1032" s="81"/>
      <c r="GDG1032" s="75"/>
      <c r="GDH1032" s="81"/>
      <c r="GDI1032" s="75"/>
      <c r="GDJ1032" s="81"/>
      <c r="GDK1032" s="75"/>
      <c r="GDL1032" s="81"/>
      <c r="GDM1032" s="75"/>
      <c r="GDN1032" s="81"/>
      <c r="GDO1032" s="75"/>
      <c r="GDP1032" s="81"/>
      <c r="GDQ1032" s="75"/>
      <c r="GDR1032" s="81"/>
      <c r="GDS1032" s="75"/>
      <c r="GDT1032" s="81"/>
      <c r="GDU1032" s="75"/>
      <c r="GDV1032" s="81"/>
      <c r="GDW1032" s="75"/>
      <c r="GDX1032" s="81"/>
      <c r="GDY1032" s="75"/>
      <c r="GDZ1032" s="81"/>
      <c r="GEA1032" s="75"/>
      <c r="GEB1032" s="81"/>
      <c r="GEC1032" s="75"/>
      <c r="GED1032" s="81"/>
      <c r="GEE1032" s="75"/>
      <c r="GEF1032" s="81"/>
      <c r="GEG1032" s="75"/>
      <c r="GEH1032" s="81"/>
      <c r="GEI1032" s="75"/>
      <c r="GEJ1032" s="81"/>
      <c r="GEK1032" s="75"/>
      <c r="GEL1032" s="81"/>
      <c r="GEM1032" s="75"/>
      <c r="GEN1032" s="81"/>
      <c r="GEO1032" s="75"/>
      <c r="GEP1032" s="81"/>
      <c r="GEQ1032" s="75"/>
      <c r="GER1032" s="81"/>
      <c r="GES1032" s="75"/>
      <c r="GET1032" s="81"/>
      <c r="GEU1032" s="75"/>
      <c r="GEV1032" s="81"/>
      <c r="GEW1032" s="75"/>
      <c r="GEX1032" s="81"/>
      <c r="GEY1032" s="75"/>
      <c r="GEZ1032" s="81"/>
      <c r="GFA1032" s="75"/>
      <c r="GFB1032" s="81"/>
      <c r="GFC1032" s="75"/>
      <c r="GFD1032" s="81"/>
      <c r="GFE1032" s="75"/>
      <c r="GFF1032" s="81"/>
      <c r="GFG1032" s="75"/>
      <c r="GFH1032" s="81"/>
      <c r="GFI1032" s="75"/>
      <c r="GFJ1032" s="81"/>
      <c r="GFK1032" s="75"/>
      <c r="GFL1032" s="81"/>
      <c r="GFM1032" s="75"/>
      <c r="GFN1032" s="81"/>
      <c r="GFO1032" s="75"/>
      <c r="GFP1032" s="81"/>
      <c r="GFQ1032" s="75"/>
      <c r="GFR1032" s="81"/>
      <c r="GFS1032" s="75"/>
      <c r="GFT1032" s="81"/>
      <c r="GFU1032" s="75"/>
      <c r="GFV1032" s="81"/>
      <c r="GFW1032" s="75"/>
      <c r="GFX1032" s="81"/>
      <c r="GFY1032" s="75"/>
      <c r="GFZ1032" s="81"/>
      <c r="GGA1032" s="75"/>
      <c r="GGB1032" s="81"/>
      <c r="GGC1032" s="75"/>
      <c r="GGD1032" s="81"/>
      <c r="GGE1032" s="75"/>
      <c r="GGF1032" s="81"/>
      <c r="GGG1032" s="75"/>
      <c r="GGH1032" s="81"/>
      <c r="GGI1032" s="75"/>
      <c r="GGJ1032" s="81"/>
      <c r="GGK1032" s="75"/>
      <c r="GGL1032" s="81"/>
      <c r="GGM1032" s="75"/>
      <c r="GGN1032" s="81"/>
      <c r="GGO1032" s="75"/>
      <c r="GGP1032" s="81"/>
      <c r="GGQ1032" s="75"/>
      <c r="GGR1032" s="81"/>
      <c r="GGS1032" s="75"/>
      <c r="GGT1032" s="81"/>
      <c r="GGU1032" s="75"/>
      <c r="GGV1032" s="81"/>
      <c r="GGW1032" s="75"/>
      <c r="GGX1032" s="81"/>
      <c r="GGY1032" s="75"/>
      <c r="GGZ1032" s="81"/>
      <c r="GHA1032" s="75"/>
      <c r="GHB1032" s="81"/>
      <c r="GHC1032" s="75"/>
      <c r="GHD1032" s="81"/>
      <c r="GHE1032" s="75"/>
      <c r="GHF1032" s="81"/>
      <c r="GHG1032" s="75"/>
      <c r="GHH1032" s="81"/>
      <c r="GHI1032" s="75"/>
      <c r="GHJ1032" s="81"/>
      <c r="GHK1032" s="75"/>
      <c r="GHL1032" s="81"/>
      <c r="GHM1032" s="75"/>
      <c r="GHN1032" s="81"/>
      <c r="GHO1032" s="75"/>
      <c r="GHP1032" s="81"/>
      <c r="GHQ1032" s="75"/>
      <c r="GHR1032" s="81"/>
      <c r="GHS1032" s="75"/>
      <c r="GHT1032" s="81"/>
      <c r="GHU1032" s="75"/>
      <c r="GHV1032" s="81"/>
      <c r="GHW1032" s="75"/>
      <c r="GHX1032" s="81"/>
      <c r="GHY1032" s="75"/>
      <c r="GHZ1032" s="81"/>
      <c r="GIA1032" s="75"/>
      <c r="GIB1032" s="81"/>
      <c r="GIC1032" s="75"/>
      <c r="GID1032" s="81"/>
      <c r="GIE1032" s="75"/>
      <c r="GIF1032" s="81"/>
      <c r="GIG1032" s="75"/>
      <c r="GIH1032" s="81"/>
      <c r="GII1032" s="75"/>
      <c r="GIJ1032" s="81"/>
      <c r="GIK1032" s="75"/>
      <c r="GIL1032" s="81"/>
      <c r="GIM1032" s="75"/>
      <c r="GIN1032" s="81"/>
      <c r="GIO1032" s="75"/>
      <c r="GIP1032" s="81"/>
      <c r="GIQ1032" s="75"/>
      <c r="GIR1032" s="81"/>
      <c r="GIS1032" s="75"/>
      <c r="GIT1032" s="81"/>
      <c r="GIU1032" s="75"/>
      <c r="GIV1032" s="81"/>
      <c r="GIW1032" s="75"/>
      <c r="GIX1032" s="81"/>
      <c r="GIY1032" s="75"/>
      <c r="GIZ1032" s="81"/>
      <c r="GJA1032" s="75"/>
      <c r="GJB1032" s="81"/>
      <c r="GJC1032" s="75"/>
      <c r="GJD1032" s="81"/>
      <c r="GJE1032" s="75"/>
      <c r="GJF1032" s="81"/>
      <c r="GJG1032" s="75"/>
      <c r="GJH1032" s="81"/>
      <c r="GJI1032" s="75"/>
      <c r="GJJ1032" s="81"/>
      <c r="GJK1032" s="75"/>
      <c r="GJL1032" s="81"/>
      <c r="GJM1032" s="75"/>
      <c r="GJN1032" s="81"/>
      <c r="GJO1032" s="75"/>
      <c r="GJP1032" s="81"/>
      <c r="GJQ1032" s="75"/>
      <c r="GJR1032" s="81"/>
      <c r="GJS1032" s="75"/>
      <c r="GJT1032" s="81"/>
      <c r="GJU1032" s="75"/>
      <c r="GJV1032" s="81"/>
      <c r="GJW1032" s="75"/>
      <c r="GJX1032" s="81"/>
      <c r="GJY1032" s="75"/>
      <c r="GJZ1032" s="81"/>
      <c r="GKA1032" s="75"/>
      <c r="GKB1032" s="81"/>
      <c r="GKC1032" s="75"/>
      <c r="GKD1032" s="81"/>
      <c r="GKE1032" s="75"/>
      <c r="GKF1032" s="81"/>
      <c r="GKG1032" s="75"/>
      <c r="GKH1032" s="81"/>
      <c r="GKI1032" s="75"/>
      <c r="GKJ1032" s="81"/>
      <c r="GKK1032" s="75"/>
      <c r="GKL1032" s="81"/>
      <c r="GKM1032" s="75"/>
      <c r="GKN1032" s="81"/>
      <c r="GKO1032" s="75"/>
      <c r="GKP1032" s="81"/>
      <c r="GKQ1032" s="75"/>
      <c r="GKR1032" s="81"/>
      <c r="GKS1032" s="75"/>
      <c r="GKT1032" s="81"/>
      <c r="GKU1032" s="75"/>
      <c r="GKV1032" s="81"/>
      <c r="GKW1032" s="75"/>
      <c r="GKX1032" s="81"/>
      <c r="GKY1032" s="75"/>
      <c r="GKZ1032" s="81"/>
      <c r="GLA1032" s="75"/>
      <c r="GLB1032" s="81"/>
      <c r="GLC1032" s="75"/>
      <c r="GLD1032" s="81"/>
      <c r="GLE1032" s="75"/>
      <c r="GLF1032" s="81"/>
      <c r="GLG1032" s="75"/>
      <c r="GLH1032" s="81"/>
      <c r="GLI1032" s="75"/>
      <c r="GLJ1032" s="81"/>
      <c r="GLK1032" s="75"/>
      <c r="GLL1032" s="81"/>
      <c r="GLM1032" s="75"/>
      <c r="GLN1032" s="81"/>
      <c r="GLO1032" s="75"/>
      <c r="GLP1032" s="81"/>
      <c r="GLQ1032" s="75"/>
      <c r="GLR1032" s="81"/>
      <c r="GLS1032" s="75"/>
      <c r="GLT1032" s="81"/>
      <c r="GLU1032" s="75"/>
      <c r="GLV1032" s="81"/>
      <c r="GLW1032" s="75"/>
      <c r="GLX1032" s="81"/>
      <c r="GLY1032" s="75"/>
      <c r="GLZ1032" s="81"/>
      <c r="GMA1032" s="75"/>
      <c r="GMB1032" s="81"/>
      <c r="GMC1032" s="75"/>
      <c r="GMD1032" s="81"/>
      <c r="GME1032" s="75"/>
      <c r="GMF1032" s="81"/>
      <c r="GMG1032" s="75"/>
      <c r="GMH1032" s="81"/>
      <c r="GMI1032" s="75"/>
      <c r="GMJ1032" s="81"/>
      <c r="GMK1032" s="75"/>
      <c r="GML1032" s="81"/>
      <c r="GMM1032" s="75"/>
      <c r="GMN1032" s="81"/>
      <c r="GMO1032" s="75"/>
      <c r="GMP1032" s="81"/>
      <c r="GMQ1032" s="75"/>
      <c r="GMR1032" s="81"/>
      <c r="GMS1032" s="75"/>
      <c r="GMT1032" s="81"/>
      <c r="GMU1032" s="75"/>
      <c r="GMV1032" s="81"/>
      <c r="GMW1032" s="75"/>
      <c r="GMX1032" s="81"/>
      <c r="GMY1032" s="75"/>
      <c r="GMZ1032" s="81"/>
      <c r="GNA1032" s="75"/>
      <c r="GNB1032" s="81"/>
      <c r="GNC1032" s="75"/>
      <c r="GND1032" s="81"/>
      <c r="GNE1032" s="75"/>
      <c r="GNF1032" s="81"/>
      <c r="GNG1032" s="75"/>
      <c r="GNH1032" s="81"/>
      <c r="GNI1032" s="75"/>
      <c r="GNJ1032" s="81"/>
      <c r="GNK1032" s="75"/>
      <c r="GNL1032" s="81"/>
      <c r="GNM1032" s="75"/>
      <c r="GNN1032" s="81"/>
      <c r="GNO1032" s="75"/>
      <c r="GNP1032" s="81"/>
      <c r="GNQ1032" s="75"/>
      <c r="GNR1032" s="81"/>
      <c r="GNS1032" s="75"/>
      <c r="GNT1032" s="81"/>
      <c r="GNU1032" s="75"/>
      <c r="GNV1032" s="81"/>
      <c r="GNW1032" s="75"/>
      <c r="GNX1032" s="81"/>
      <c r="GNY1032" s="75"/>
      <c r="GNZ1032" s="81"/>
      <c r="GOA1032" s="75"/>
      <c r="GOB1032" s="81"/>
      <c r="GOC1032" s="75"/>
      <c r="GOD1032" s="81"/>
      <c r="GOE1032" s="75"/>
      <c r="GOF1032" s="81"/>
      <c r="GOG1032" s="75"/>
      <c r="GOH1032" s="81"/>
      <c r="GOI1032" s="75"/>
      <c r="GOJ1032" s="81"/>
      <c r="GOK1032" s="75"/>
      <c r="GOL1032" s="81"/>
      <c r="GOM1032" s="75"/>
      <c r="GON1032" s="81"/>
      <c r="GOO1032" s="75"/>
      <c r="GOP1032" s="81"/>
      <c r="GOQ1032" s="75"/>
      <c r="GOR1032" s="81"/>
      <c r="GOS1032" s="75"/>
      <c r="GOT1032" s="81"/>
      <c r="GOU1032" s="75"/>
      <c r="GOV1032" s="81"/>
      <c r="GOW1032" s="75"/>
      <c r="GOX1032" s="81"/>
      <c r="GOY1032" s="75"/>
      <c r="GOZ1032" s="81"/>
      <c r="GPA1032" s="75"/>
      <c r="GPB1032" s="81"/>
      <c r="GPC1032" s="75"/>
      <c r="GPD1032" s="81"/>
      <c r="GPE1032" s="75"/>
      <c r="GPF1032" s="81"/>
      <c r="GPG1032" s="75"/>
      <c r="GPH1032" s="81"/>
      <c r="GPI1032" s="75"/>
      <c r="GPJ1032" s="81"/>
      <c r="GPK1032" s="75"/>
      <c r="GPL1032" s="81"/>
      <c r="GPM1032" s="75"/>
      <c r="GPN1032" s="81"/>
      <c r="GPO1032" s="75"/>
      <c r="GPP1032" s="81"/>
      <c r="GPQ1032" s="75"/>
      <c r="GPR1032" s="81"/>
      <c r="GPS1032" s="75"/>
      <c r="GPT1032" s="81"/>
      <c r="GPU1032" s="75"/>
      <c r="GPV1032" s="81"/>
      <c r="GPW1032" s="75"/>
      <c r="GPX1032" s="81"/>
      <c r="GPY1032" s="75"/>
      <c r="GPZ1032" s="81"/>
      <c r="GQA1032" s="75"/>
      <c r="GQB1032" s="81"/>
      <c r="GQC1032" s="75"/>
      <c r="GQD1032" s="81"/>
      <c r="GQE1032" s="75"/>
      <c r="GQF1032" s="81"/>
      <c r="GQG1032" s="75"/>
      <c r="GQH1032" s="81"/>
      <c r="GQI1032" s="75"/>
      <c r="GQJ1032" s="81"/>
      <c r="GQK1032" s="75"/>
      <c r="GQL1032" s="81"/>
      <c r="GQM1032" s="75"/>
      <c r="GQN1032" s="81"/>
      <c r="GQO1032" s="75"/>
      <c r="GQP1032" s="81"/>
      <c r="GQQ1032" s="75"/>
      <c r="GQR1032" s="81"/>
      <c r="GQS1032" s="75"/>
      <c r="GQT1032" s="81"/>
      <c r="GQU1032" s="75"/>
      <c r="GQV1032" s="81"/>
      <c r="GQW1032" s="75"/>
      <c r="GQX1032" s="81"/>
      <c r="GQY1032" s="75"/>
      <c r="GQZ1032" s="81"/>
      <c r="GRA1032" s="75"/>
      <c r="GRB1032" s="81"/>
      <c r="GRC1032" s="75"/>
      <c r="GRD1032" s="81"/>
      <c r="GRE1032" s="75"/>
      <c r="GRF1032" s="81"/>
      <c r="GRG1032" s="75"/>
      <c r="GRH1032" s="81"/>
      <c r="GRI1032" s="75"/>
      <c r="GRJ1032" s="81"/>
      <c r="GRK1032" s="75"/>
      <c r="GRL1032" s="81"/>
      <c r="GRM1032" s="75"/>
      <c r="GRN1032" s="81"/>
      <c r="GRO1032" s="75"/>
      <c r="GRP1032" s="81"/>
      <c r="GRQ1032" s="75"/>
      <c r="GRR1032" s="81"/>
      <c r="GRS1032" s="75"/>
      <c r="GRT1032" s="81"/>
      <c r="GRU1032" s="75"/>
      <c r="GRV1032" s="81"/>
      <c r="GRW1032" s="75"/>
      <c r="GRX1032" s="81"/>
      <c r="GRY1032" s="75"/>
      <c r="GRZ1032" s="81"/>
      <c r="GSA1032" s="75"/>
      <c r="GSB1032" s="81"/>
      <c r="GSC1032" s="75"/>
      <c r="GSD1032" s="81"/>
      <c r="GSE1032" s="75"/>
      <c r="GSF1032" s="81"/>
      <c r="GSG1032" s="75"/>
      <c r="GSH1032" s="81"/>
      <c r="GSI1032" s="75"/>
      <c r="GSJ1032" s="81"/>
      <c r="GSK1032" s="75"/>
      <c r="GSL1032" s="81"/>
      <c r="GSM1032" s="75"/>
      <c r="GSN1032" s="81"/>
      <c r="GSO1032" s="75"/>
      <c r="GSP1032" s="81"/>
      <c r="GSQ1032" s="75"/>
      <c r="GSR1032" s="81"/>
      <c r="GSS1032" s="75"/>
      <c r="GST1032" s="81"/>
      <c r="GSU1032" s="75"/>
      <c r="GSV1032" s="81"/>
      <c r="GSW1032" s="75"/>
      <c r="GSX1032" s="81"/>
      <c r="GSY1032" s="75"/>
      <c r="GSZ1032" s="81"/>
      <c r="GTA1032" s="75"/>
      <c r="GTB1032" s="81"/>
      <c r="GTC1032" s="75"/>
      <c r="GTD1032" s="81"/>
      <c r="GTE1032" s="75"/>
      <c r="GTF1032" s="81"/>
      <c r="GTG1032" s="75"/>
      <c r="GTH1032" s="81"/>
      <c r="GTI1032" s="75"/>
      <c r="GTJ1032" s="81"/>
      <c r="GTK1032" s="75"/>
      <c r="GTL1032" s="81"/>
      <c r="GTM1032" s="75"/>
      <c r="GTN1032" s="81"/>
      <c r="GTO1032" s="75"/>
      <c r="GTP1032" s="81"/>
      <c r="GTQ1032" s="75"/>
      <c r="GTR1032" s="81"/>
      <c r="GTS1032" s="75"/>
      <c r="GTT1032" s="81"/>
      <c r="GTU1032" s="75"/>
      <c r="GTV1032" s="81"/>
      <c r="GTW1032" s="75"/>
      <c r="GTX1032" s="81"/>
      <c r="GTY1032" s="75"/>
      <c r="GTZ1032" s="81"/>
      <c r="GUA1032" s="75"/>
      <c r="GUB1032" s="81"/>
      <c r="GUC1032" s="75"/>
      <c r="GUD1032" s="81"/>
      <c r="GUE1032" s="75"/>
      <c r="GUF1032" s="81"/>
      <c r="GUG1032" s="75"/>
      <c r="GUH1032" s="81"/>
      <c r="GUI1032" s="75"/>
      <c r="GUJ1032" s="81"/>
      <c r="GUK1032" s="75"/>
      <c r="GUL1032" s="81"/>
      <c r="GUM1032" s="75"/>
      <c r="GUN1032" s="81"/>
      <c r="GUO1032" s="75"/>
      <c r="GUP1032" s="81"/>
      <c r="GUQ1032" s="75"/>
      <c r="GUR1032" s="81"/>
      <c r="GUS1032" s="75"/>
      <c r="GUT1032" s="81"/>
      <c r="GUU1032" s="75"/>
      <c r="GUV1032" s="81"/>
      <c r="GUW1032" s="75"/>
      <c r="GUX1032" s="81"/>
      <c r="GUY1032" s="75"/>
      <c r="GUZ1032" s="81"/>
      <c r="GVA1032" s="75"/>
      <c r="GVB1032" s="81"/>
      <c r="GVC1032" s="75"/>
      <c r="GVD1032" s="81"/>
      <c r="GVE1032" s="75"/>
      <c r="GVF1032" s="81"/>
      <c r="GVG1032" s="75"/>
      <c r="GVH1032" s="81"/>
      <c r="GVI1032" s="75"/>
      <c r="GVJ1032" s="81"/>
      <c r="GVK1032" s="75"/>
      <c r="GVL1032" s="81"/>
      <c r="GVM1032" s="75"/>
      <c r="GVN1032" s="81"/>
      <c r="GVO1032" s="75"/>
      <c r="GVP1032" s="81"/>
      <c r="GVQ1032" s="75"/>
      <c r="GVR1032" s="81"/>
      <c r="GVS1032" s="75"/>
      <c r="GVT1032" s="81"/>
      <c r="GVU1032" s="75"/>
      <c r="GVV1032" s="81"/>
      <c r="GVW1032" s="75"/>
      <c r="GVX1032" s="81"/>
      <c r="GVY1032" s="75"/>
      <c r="GVZ1032" s="81"/>
      <c r="GWA1032" s="75"/>
      <c r="GWB1032" s="81"/>
      <c r="GWC1032" s="75"/>
      <c r="GWD1032" s="81"/>
      <c r="GWE1032" s="75"/>
      <c r="GWF1032" s="81"/>
      <c r="GWG1032" s="75"/>
      <c r="GWH1032" s="81"/>
      <c r="GWI1032" s="75"/>
      <c r="GWJ1032" s="81"/>
      <c r="GWK1032" s="75"/>
      <c r="GWL1032" s="81"/>
      <c r="GWM1032" s="75"/>
      <c r="GWN1032" s="81"/>
      <c r="GWO1032" s="75"/>
      <c r="GWP1032" s="81"/>
      <c r="GWQ1032" s="75"/>
      <c r="GWR1032" s="81"/>
      <c r="GWS1032" s="75"/>
      <c r="GWT1032" s="81"/>
      <c r="GWU1032" s="75"/>
      <c r="GWV1032" s="81"/>
      <c r="GWW1032" s="75"/>
      <c r="GWX1032" s="81"/>
      <c r="GWY1032" s="75"/>
      <c r="GWZ1032" s="81"/>
      <c r="GXA1032" s="75"/>
      <c r="GXB1032" s="81"/>
      <c r="GXC1032" s="75"/>
      <c r="GXD1032" s="81"/>
      <c r="GXE1032" s="75"/>
      <c r="GXF1032" s="81"/>
      <c r="GXG1032" s="75"/>
      <c r="GXH1032" s="81"/>
      <c r="GXI1032" s="75"/>
      <c r="GXJ1032" s="81"/>
      <c r="GXK1032" s="75"/>
      <c r="GXL1032" s="81"/>
      <c r="GXM1032" s="75"/>
      <c r="GXN1032" s="81"/>
      <c r="GXO1032" s="75"/>
      <c r="GXP1032" s="81"/>
      <c r="GXQ1032" s="75"/>
      <c r="GXR1032" s="81"/>
      <c r="GXS1032" s="75"/>
      <c r="GXT1032" s="81"/>
      <c r="GXU1032" s="75"/>
      <c r="GXV1032" s="81"/>
      <c r="GXW1032" s="75"/>
      <c r="GXX1032" s="81"/>
      <c r="GXY1032" s="75"/>
      <c r="GXZ1032" s="81"/>
      <c r="GYA1032" s="75"/>
      <c r="GYB1032" s="81"/>
      <c r="GYC1032" s="75"/>
      <c r="GYD1032" s="81"/>
      <c r="GYE1032" s="75"/>
      <c r="GYF1032" s="81"/>
      <c r="GYG1032" s="75"/>
      <c r="GYH1032" s="81"/>
      <c r="GYI1032" s="75"/>
      <c r="GYJ1032" s="81"/>
      <c r="GYK1032" s="75"/>
      <c r="GYL1032" s="81"/>
      <c r="GYM1032" s="75"/>
      <c r="GYN1032" s="81"/>
      <c r="GYO1032" s="75"/>
      <c r="GYP1032" s="81"/>
      <c r="GYQ1032" s="75"/>
      <c r="GYR1032" s="81"/>
      <c r="GYS1032" s="75"/>
      <c r="GYT1032" s="81"/>
      <c r="GYU1032" s="75"/>
      <c r="GYV1032" s="81"/>
      <c r="GYW1032" s="75"/>
      <c r="GYX1032" s="81"/>
      <c r="GYY1032" s="75"/>
      <c r="GYZ1032" s="81"/>
      <c r="GZA1032" s="75"/>
      <c r="GZB1032" s="81"/>
      <c r="GZC1032" s="75"/>
      <c r="GZD1032" s="81"/>
      <c r="GZE1032" s="75"/>
      <c r="GZF1032" s="81"/>
      <c r="GZG1032" s="75"/>
      <c r="GZH1032" s="81"/>
      <c r="GZI1032" s="75"/>
      <c r="GZJ1032" s="81"/>
      <c r="GZK1032" s="75"/>
      <c r="GZL1032" s="81"/>
      <c r="GZM1032" s="75"/>
      <c r="GZN1032" s="81"/>
      <c r="GZO1032" s="75"/>
      <c r="GZP1032" s="81"/>
      <c r="GZQ1032" s="75"/>
      <c r="GZR1032" s="81"/>
      <c r="GZS1032" s="75"/>
      <c r="GZT1032" s="81"/>
      <c r="GZU1032" s="75"/>
      <c r="GZV1032" s="81"/>
      <c r="GZW1032" s="75"/>
      <c r="GZX1032" s="81"/>
      <c r="GZY1032" s="75"/>
      <c r="GZZ1032" s="81"/>
      <c r="HAA1032" s="75"/>
      <c r="HAB1032" s="81"/>
      <c r="HAC1032" s="75"/>
      <c r="HAD1032" s="81"/>
      <c r="HAE1032" s="75"/>
      <c r="HAF1032" s="81"/>
      <c r="HAG1032" s="75"/>
      <c r="HAH1032" s="81"/>
      <c r="HAI1032" s="75"/>
      <c r="HAJ1032" s="81"/>
      <c r="HAK1032" s="75"/>
      <c r="HAL1032" s="81"/>
      <c r="HAM1032" s="75"/>
      <c r="HAN1032" s="81"/>
      <c r="HAO1032" s="75"/>
      <c r="HAP1032" s="81"/>
      <c r="HAQ1032" s="75"/>
      <c r="HAR1032" s="81"/>
      <c r="HAS1032" s="75"/>
      <c r="HAT1032" s="81"/>
      <c r="HAU1032" s="75"/>
      <c r="HAV1032" s="81"/>
      <c r="HAW1032" s="75"/>
      <c r="HAX1032" s="81"/>
      <c r="HAY1032" s="75"/>
      <c r="HAZ1032" s="81"/>
      <c r="HBA1032" s="75"/>
      <c r="HBB1032" s="81"/>
      <c r="HBC1032" s="75"/>
      <c r="HBD1032" s="81"/>
      <c r="HBE1032" s="75"/>
      <c r="HBF1032" s="81"/>
      <c r="HBG1032" s="75"/>
      <c r="HBH1032" s="81"/>
      <c r="HBI1032" s="75"/>
      <c r="HBJ1032" s="81"/>
      <c r="HBK1032" s="75"/>
      <c r="HBL1032" s="81"/>
      <c r="HBM1032" s="75"/>
      <c r="HBN1032" s="81"/>
      <c r="HBO1032" s="75"/>
      <c r="HBP1032" s="81"/>
      <c r="HBQ1032" s="75"/>
      <c r="HBR1032" s="81"/>
      <c r="HBS1032" s="75"/>
      <c r="HBT1032" s="81"/>
      <c r="HBU1032" s="75"/>
      <c r="HBV1032" s="81"/>
      <c r="HBW1032" s="75"/>
      <c r="HBX1032" s="81"/>
      <c r="HBY1032" s="75"/>
      <c r="HBZ1032" s="81"/>
      <c r="HCA1032" s="75"/>
      <c r="HCB1032" s="81"/>
      <c r="HCC1032" s="75"/>
      <c r="HCD1032" s="81"/>
      <c r="HCE1032" s="75"/>
      <c r="HCF1032" s="81"/>
      <c r="HCG1032" s="75"/>
      <c r="HCH1032" s="81"/>
      <c r="HCI1032" s="75"/>
      <c r="HCJ1032" s="81"/>
      <c r="HCK1032" s="75"/>
      <c r="HCL1032" s="81"/>
      <c r="HCM1032" s="75"/>
      <c r="HCN1032" s="81"/>
      <c r="HCO1032" s="75"/>
      <c r="HCP1032" s="81"/>
      <c r="HCQ1032" s="75"/>
      <c r="HCR1032" s="81"/>
      <c r="HCS1032" s="75"/>
      <c r="HCT1032" s="81"/>
      <c r="HCU1032" s="75"/>
      <c r="HCV1032" s="81"/>
      <c r="HCW1032" s="75"/>
      <c r="HCX1032" s="81"/>
      <c r="HCY1032" s="75"/>
      <c r="HCZ1032" s="81"/>
      <c r="HDA1032" s="75"/>
      <c r="HDB1032" s="81"/>
      <c r="HDC1032" s="75"/>
      <c r="HDD1032" s="81"/>
      <c r="HDE1032" s="75"/>
      <c r="HDF1032" s="81"/>
      <c r="HDG1032" s="75"/>
      <c r="HDH1032" s="81"/>
      <c r="HDI1032" s="75"/>
      <c r="HDJ1032" s="81"/>
      <c r="HDK1032" s="75"/>
      <c r="HDL1032" s="81"/>
      <c r="HDM1032" s="75"/>
      <c r="HDN1032" s="81"/>
      <c r="HDO1032" s="75"/>
      <c r="HDP1032" s="81"/>
      <c r="HDQ1032" s="75"/>
      <c r="HDR1032" s="81"/>
      <c r="HDS1032" s="75"/>
      <c r="HDT1032" s="81"/>
      <c r="HDU1032" s="75"/>
      <c r="HDV1032" s="81"/>
      <c r="HDW1032" s="75"/>
      <c r="HDX1032" s="81"/>
      <c r="HDY1032" s="75"/>
      <c r="HDZ1032" s="81"/>
      <c r="HEA1032" s="75"/>
      <c r="HEB1032" s="81"/>
      <c r="HEC1032" s="75"/>
      <c r="HED1032" s="81"/>
      <c r="HEE1032" s="75"/>
      <c r="HEF1032" s="81"/>
      <c r="HEG1032" s="75"/>
      <c r="HEH1032" s="81"/>
      <c r="HEI1032" s="75"/>
      <c r="HEJ1032" s="81"/>
      <c r="HEK1032" s="75"/>
      <c r="HEL1032" s="81"/>
      <c r="HEM1032" s="75"/>
      <c r="HEN1032" s="81"/>
      <c r="HEO1032" s="75"/>
      <c r="HEP1032" s="81"/>
      <c r="HEQ1032" s="75"/>
      <c r="HER1032" s="81"/>
      <c r="HES1032" s="75"/>
      <c r="HET1032" s="81"/>
      <c r="HEU1032" s="75"/>
      <c r="HEV1032" s="81"/>
      <c r="HEW1032" s="75"/>
      <c r="HEX1032" s="81"/>
      <c r="HEY1032" s="75"/>
      <c r="HEZ1032" s="81"/>
      <c r="HFA1032" s="75"/>
      <c r="HFB1032" s="81"/>
      <c r="HFC1032" s="75"/>
      <c r="HFD1032" s="81"/>
      <c r="HFE1032" s="75"/>
      <c r="HFF1032" s="81"/>
      <c r="HFG1032" s="75"/>
      <c r="HFH1032" s="81"/>
      <c r="HFI1032" s="75"/>
      <c r="HFJ1032" s="81"/>
      <c r="HFK1032" s="75"/>
      <c r="HFL1032" s="81"/>
      <c r="HFM1032" s="75"/>
      <c r="HFN1032" s="81"/>
      <c r="HFO1032" s="75"/>
      <c r="HFP1032" s="81"/>
      <c r="HFQ1032" s="75"/>
      <c r="HFR1032" s="81"/>
      <c r="HFS1032" s="75"/>
      <c r="HFT1032" s="81"/>
      <c r="HFU1032" s="75"/>
      <c r="HFV1032" s="81"/>
      <c r="HFW1032" s="75"/>
      <c r="HFX1032" s="81"/>
      <c r="HFY1032" s="75"/>
      <c r="HFZ1032" s="81"/>
      <c r="HGA1032" s="75"/>
      <c r="HGB1032" s="81"/>
      <c r="HGC1032" s="75"/>
      <c r="HGD1032" s="81"/>
      <c r="HGE1032" s="75"/>
      <c r="HGF1032" s="81"/>
      <c r="HGG1032" s="75"/>
      <c r="HGH1032" s="81"/>
      <c r="HGI1032" s="75"/>
      <c r="HGJ1032" s="81"/>
      <c r="HGK1032" s="75"/>
      <c r="HGL1032" s="81"/>
      <c r="HGM1032" s="75"/>
      <c r="HGN1032" s="81"/>
      <c r="HGO1032" s="75"/>
      <c r="HGP1032" s="81"/>
      <c r="HGQ1032" s="75"/>
      <c r="HGR1032" s="81"/>
      <c r="HGS1032" s="75"/>
      <c r="HGT1032" s="81"/>
      <c r="HGU1032" s="75"/>
      <c r="HGV1032" s="81"/>
      <c r="HGW1032" s="75"/>
      <c r="HGX1032" s="81"/>
      <c r="HGY1032" s="75"/>
      <c r="HGZ1032" s="81"/>
      <c r="HHA1032" s="75"/>
      <c r="HHB1032" s="81"/>
      <c r="HHC1032" s="75"/>
      <c r="HHD1032" s="81"/>
      <c r="HHE1032" s="75"/>
      <c r="HHF1032" s="81"/>
      <c r="HHG1032" s="75"/>
      <c r="HHH1032" s="81"/>
      <c r="HHI1032" s="75"/>
      <c r="HHJ1032" s="81"/>
      <c r="HHK1032" s="75"/>
      <c r="HHL1032" s="81"/>
      <c r="HHM1032" s="75"/>
      <c r="HHN1032" s="81"/>
      <c r="HHO1032" s="75"/>
      <c r="HHP1032" s="81"/>
      <c r="HHQ1032" s="75"/>
      <c r="HHR1032" s="81"/>
      <c r="HHS1032" s="75"/>
      <c r="HHT1032" s="81"/>
      <c r="HHU1032" s="75"/>
      <c r="HHV1032" s="81"/>
      <c r="HHW1032" s="75"/>
      <c r="HHX1032" s="81"/>
      <c r="HHY1032" s="75"/>
      <c r="HHZ1032" s="81"/>
      <c r="HIA1032" s="75"/>
      <c r="HIB1032" s="81"/>
      <c r="HIC1032" s="75"/>
      <c r="HID1032" s="81"/>
      <c r="HIE1032" s="75"/>
      <c r="HIF1032" s="81"/>
      <c r="HIG1032" s="75"/>
      <c r="HIH1032" s="81"/>
      <c r="HII1032" s="75"/>
      <c r="HIJ1032" s="81"/>
      <c r="HIK1032" s="75"/>
      <c r="HIL1032" s="81"/>
      <c r="HIM1032" s="75"/>
      <c r="HIN1032" s="81"/>
      <c r="HIO1032" s="75"/>
      <c r="HIP1032" s="81"/>
      <c r="HIQ1032" s="75"/>
      <c r="HIR1032" s="81"/>
      <c r="HIS1032" s="75"/>
      <c r="HIT1032" s="81"/>
      <c r="HIU1032" s="75"/>
      <c r="HIV1032" s="81"/>
      <c r="HIW1032" s="75"/>
      <c r="HIX1032" s="81"/>
      <c r="HIY1032" s="75"/>
      <c r="HIZ1032" s="81"/>
      <c r="HJA1032" s="75"/>
      <c r="HJB1032" s="81"/>
      <c r="HJC1032" s="75"/>
      <c r="HJD1032" s="81"/>
      <c r="HJE1032" s="75"/>
      <c r="HJF1032" s="81"/>
      <c r="HJG1032" s="75"/>
      <c r="HJH1032" s="81"/>
      <c r="HJI1032" s="75"/>
      <c r="HJJ1032" s="81"/>
      <c r="HJK1032" s="75"/>
      <c r="HJL1032" s="81"/>
      <c r="HJM1032" s="75"/>
      <c r="HJN1032" s="81"/>
      <c r="HJO1032" s="75"/>
      <c r="HJP1032" s="81"/>
      <c r="HJQ1032" s="75"/>
      <c r="HJR1032" s="81"/>
      <c r="HJS1032" s="75"/>
      <c r="HJT1032" s="81"/>
      <c r="HJU1032" s="75"/>
      <c r="HJV1032" s="81"/>
      <c r="HJW1032" s="75"/>
      <c r="HJX1032" s="81"/>
      <c r="HJY1032" s="75"/>
      <c r="HJZ1032" s="81"/>
      <c r="HKA1032" s="75"/>
      <c r="HKB1032" s="81"/>
      <c r="HKC1032" s="75"/>
      <c r="HKD1032" s="81"/>
      <c r="HKE1032" s="75"/>
      <c r="HKF1032" s="81"/>
      <c r="HKG1032" s="75"/>
      <c r="HKH1032" s="81"/>
      <c r="HKI1032" s="75"/>
      <c r="HKJ1032" s="81"/>
      <c r="HKK1032" s="75"/>
      <c r="HKL1032" s="81"/>
      <c r="HKM1032" s="75"/>
      <c r="HKN1032" s="81"/>
      <c r="HKO1032" s="75"/>
      <c r="HKP1032" s="81"/>
      <c r="HKQ1032" s="75"/>
      <c r="HKR1032" s="81"/>
      <c r="HKS1032" s="75"/>
      <c r="HKT1032" s="81"/>
      <c r="HKU1032" s="75"/>
      <c r="HKV1032" s="81"/>
      <c r="HKW1032" s="75"/>
      <c r="HKX1032" s="81"/>
      <c r="HKY1032" s="75"/>
      <c r="HKZ1032" s="81"/>
      <c r="HLA1032" s="75"/>
      <c r="HLB1032" s="81"/>
      <c r="HLC1032" s="75"/>
      <c r="HLD1032" s="81"/>
      <c r="HLE1032" s="75"/>
      <c r="HLF1032" s="81"/>
      <c r="HLG1032" s="75"/>
      <c r="HLH1032" s="81"/>
      <c r="HLI1032" s="75"/>
      <c r="HLJ1032" s="81"/>
      <c r="HLK1032" s="75"/>
      <c r="HLL1032" s="81"/>
      <c r="HLM1032" s="75"/>
      <c r="HLN1032" s="81"/>
      <c r="HLO1032" s="75"/>
      <c r="HLP1032" s="81"/>
      <c r="HLQ1032" s="75"/>
      <c r="HLR1032" s="81"/>
      <c r="HLS1032" s="75"/>
      <c r="HLT1032" s="81"/>
      <c r="HLU1032" s="75"/>
      <c r="HLV1032" s="81"/>
      <c r="HLW1032" s="75"/>
      <c r="HLX1032" s="81"/>
      <c r="HLY1032" s="75"/>
      <c r="HLZ1032" s="81"/>
      <c r="HMA1032" s="75"/>
      <c r="HMB1032" s="81"/>
      <c r="HMC1032" s="75"/>
      <c r="HMD1032" s="81"/>
      <c r="HME1032" s="75"/>
      <c r="HMF1032" s="81"/>
      <c r="HMG1032" s="75"/>
      <c r="HMH1032" s="81"/>
      <c r="HMI1032" s="75"/>
      <c r="HMJ1032" s="81"/>
      <c r="HMK1032" s="75"/>
      <c r="HML1032" s="81"/>
      <c r="HMM1032" s="75"/>
      <c r="HMN1032" s="81"/>
      <c r="HMO1032" s="75"/>
      <c r="HMP1032" s="81"/>
      <c r="HMQ1032" s="75"/>
      <c r="HMR1032" s="81"/>
      <c r="HMS1032" s="75"/>
      <c r="HMT1032" s="81"/>
      <c r="HMU1032" s="75"/>
      <c r="HMV1032" s="81"/>
      <c r="HMW1032" s="75"/>
      <c r="HMX1032" s="81"/>
      <c r="HMY1032" s="75"/>
      <c r="HMZ1032" s="81"/>
      <c r="HNA1032" s="75"/>
      <c r="HNB1032" s="81"/>
      <c r="HNC1032" s="75"/>
      <c r="HND1032" s="81"/>
      <c r="HNE1032" s="75"/>
      <c r="HNF1032" s="81"/>
      <c r="HNG1032" s="75"/>
      <c r="HNH1032" s="81"/>
      <c r="HNI1032" s="75"/>
      <c r="HNJ1032" s="81"/>
      <c r="HNK1032" s="75"/>
      <c r="HNL1032" s="81"/>
      <c r="HNM1032" s="75"/>
      <c r="HNN1032" s="81"/>
      <c r="HNO1032" s="75"/>
      <c r="HNP1032" s="81"/>
      <c r="HNQ1032" s="75"/>
      <c r="HNR1032" s="81"/>
      <c r="HNS1032" s="75"/>
      <c r="HNT1032" s="81"/>
      <c r="HNU1032" s="75"/>
      <c r="HNV1032" s="81"/>
      <c r="HNW1032" s="75"/>
      <c r="HNX1032" s="81"/>
      <c r="HNY1032" s="75"/>
      <c r="HNZ1032" s="81"/>
      <c r="HOA1032" s="75"/>
      <c r="HOB1032" s="81"/>
      <c r="HOC1032" s="75"/>
      <c r="HOD1032" s="81"/>
      <c r="HOE1032" s="75"/>
      <c r="HOF1032" s="81"/>
      <c r="HOG1032" s="75"/>
      <c r="HOH1032" s="81"/>
      <c r="HOI1032" s="75"/>
      <c r="HOJ1032" s="81"/>
      <c r="HOK1032" s="75"/>
      <c r="HOL1032" s="81"/>
      <c r="HOM1032" s="75"/>
      <c r="HON1032" s="81"/>
      <c r="HOO1032" s="75"/>
      <c r="HOP1032" s="81"/>
      <c r="HOQ1032" s="75"/>
      <c r="HOR1032" s="81"/>
      <c r="HOS1032" s="75"/>
      <c r="HOT1032" s="81"/>
      <c r="HOU1032" s="75"/>
      <c r="HOV1032" s="81"/>
      <c r="HOW1032" s="75"/>
      <c r="HOX1032" s="81"/>
      <c r="HOY1032" s="75"/>
      <c r="HOZ1032" s="81"/>
      <c r="HPA1032" s="75"/>
      <c r="HPB1032" s="81"/>
      <c r="HPC1032" s="75"/>
      <c r="HPD1032" s="81"/>
      <c r="HPE1032" s="75"/>
      <c r="HPF1032" s="81"/>
      <c r="HPG1032" s="75"/>
      <c r="HPH1032" s="81"/>
      <c r="HPI1032" s="75"/>
      <c r="HPJ1032" s="81"/>
      <c r="HPK1032" s="75"/>
      <c r="HPL1032" s="81"/>
      <c r="HPM1032" s="75"/>
      <c r="HPN1032" s="81"/>
      <c r="HPO1032" s="75"/>
      <c r="HPP1032" s="81"/>
      <c r="HPQ1032" s="75"/>
      <c r="HPR1032" s="81"/>
      <c r="HPS1032" s="75"/>
      <c r="HPT1032" s="81"/>
      <c r="HPU1032" s="75"/>
      <c r="HPV1032" s="81"/>
      <c r="HPW1032" s="75"/>
      <c r="HPX1032" s="81"/>
      <c r="HPY1032" s="75"/>
      <c r="HPZ1032" s="81"/>
      <c r="HQA1032" s="75"/>
      <c r="HQB1032" s="81"/>
      <c r="HQC1032" s="75"/>
      <c r="HQD1032" s="81"/>
      <c r="HQE1032" s="75"/>
      <c r="HQF1032" s="81"/>
      <c r="HQG1032" s="75"/>
      <c r="HQH1032" s="81"/>
      <c r="HQI1032" s="75"/>
      <c r="HQJ1032" s="81"/>
      <c r="HQK1032" s="75"/>
      <c r="HQL1032" s="81"/>
      <c r="HQM1032" s="75"/>
      <c r="HQN1032" s="81"/>
      <c r="HQO1032" s="75"/>
      <c r="HQP1032" s="81"/>
      <c r="HQQ1032" s="75"/>
      <c r="HQR1032" s="81"/>
      <c r="HQS1032" s="75"/>
      <c r="HQT1032" s="81"/>
      <c r="HQU1032" s="75"/>
      <c r="HQV1032" s="81"/>
      <c r="HQW1032" s="75"/>
      <c r="HQX1032" s="81"/>
      <c r="HQY1032" s="75"/>
      <c r="HQZ1032" s="81"/>
      <c r="HRA1032" s="75"/>
      <c r="HRB1032" s="81"/>
      <c r="HRC1032" s="75"/>
      <c r="HRD1032" s="81"/>
      <c r="HRE1032" s="75"/>
      <c r="HRF1032" s="81"/>
      <c r="HRG1032" s="75"/>
      <c r="HRH1032" s="81"/>
      <c r="HRI1032" s="75"/>
      <c r="HRJ1032" s="81"/>
      <c r="HRK1032" s="75"/>
      <c r="HRL1032" s="81"/>
      <c r="HRM1032" s="75"/>
      <c r="HRN1032" s="81"/>
      <c r="HRO1032" s="75"/>
      <c r="HRP1032" s="81"/>
      <c r="HRQ1032" s="75"/>
      <c r="HRR1032" s="81"/>
      <c r="HRS1032" s="75"/>
      <c r="HRT1032" s="81"/>
      <c r="HRU1032" s="75"/>
      <c r="HRV1032" s="81"/>
      <c r="HRW1032" s="75"/>
      <c r="HRX1032" s="81"/>
      <c r="HRY1032" s="75"/>
      <c r="HRZ1032" s="81"/>
      <c r="HSA1032" s="75"/>
      <c r="HSB1032" s="81"/>
      <c r="HSC1032" s="75"/>
      <c r="HSD1032" s="81"/>
      <c r="HSE1032" s="75"/>
      <c r="HSF1032" s="81"/>
      <c r="HSG1032" s="75"/>
      <c r="HSH1032" s="81"/>
      <c r="HSI1032" s="75"/>
      <c r="HSJ1032" s="81"/>
      <c r="HSK1032" s="75"/>
      <c r="HSL1032" s="81"/>
      <c r="HSM1032" s="75"/>
      <c r="HSN1032" s="81"/>
      <c r="HSO1032" s="75"/>
      <c r="HSP1032" s="81"/>
      <c r="HSQ1032" s="75"/>
      <c r="HSR1032" s="81"/>
      <c r="HSS1032" s="75"/>
      <c r="HST1032" s="81"/>
      <c r="HSU1032" s="75"/>
      <c r="HSV1032" s="81"/>
      <c r="HSW1032" s="75"/>
      <c r="HSX1032" s="81"/>
      <c r="HSY1032" s="75"/>
      <c r="HSZ1032" s="81"/>
      <c r="HTA1032" s="75"/>
      <c r="HTB1032" s="81"/>
      <c r="HTC1032" s="75"/>
      <c r="HTD1032" s="81"/>
      <c r="HTE1032" s="75"/>
      <c r="HTF1032" s="81"/>
      <c r="HTG1032" s="75"/>
      <c r="HTH1032" s="81"/>
      <c r="HTI1032" s="75"/>
      <c r="HTJ1032" s="81"/>
      <c r="HTK1032" s="75"/>
      <c r="HTL1032" s="81"/>
      <c r="HTM1032" s="75"/>
      <c r="HTN1032" s="81"/>
      <c r="HTO1032" s="75"/>
      <c r="HTP1032" s="81"/>
      <c r="HTQ1032" s="75"/>
      <c r="HTR1032" s="81"/>
      <c r="HTS1032" s="75"/>
      <c r="HTT1032" s="81"/>
      <c r="HTU1032" s="75"/>
      <c r="HTV1032" s="81"/>
      <c r="HTW1032" s="75"/>
      <c r="HTX1032" s="81"/>
      <c r="HTY1032" s="75"/>
      <c r="HTZ1032" s="81"/>
      <c r="HUA1032" s="75"/>
      <c r="HUB1032" s="81"/>
      <c r="HUC1032" s="75"/>
      <c r="HUD1032" s="81"/>
      <c r="HUE1032" s="75"/>
      <c r="HUF1032" s="81"/>
      <c r="HUG1032" s="75"/>
      <c r="HUH1032" s="81"/>
      <c r="HUI1032" s="75"/>
      <c r="HUJ1032" s="81"/>
      <c r="HUK1032" s="75"/>
      <c r="HUL1032" s="81"/>
      <c r="HUM1032" s="75"/>
      <c r="HUN1032" s="81"/>
      <c r="HUO1032" s="75"/>
      <c r="HUP1032" s="81"/>
      <c r="HUQ1032" s="75"/>
      <c r="HUR1032" s="81"/>
      <c r="HUS1032" s="75"/>
      <c r="HUT1032" s="81"/>
      <c r="HUU1032" s="75"/>
      <c r="HUV1032" s="81"/>
      <c r="HUW1032" s="75"/>
      <c r="HUX1032" s="81"/>
      <c r="HUY1032" s="75"/>
      <c r="HUZ1032" s="81"/>
      <c r="HVA1032" s="75"/>
      <c r="HVB1032" s="81"/>
      <c r="HVC1032" s="75"/>
      <c r="HVD1032" s="81"/>
      <c r="HVE1032" s="75"/>
      <c r="HVF1032" s="81"/>
      <c r="HVG1032" s="75"/>
      <c r="HVH1032" s="81"/>
      <c r="HVI1032" s="75"/>
      <c r="HVJ1032" s="81"/>
      <c r="HVK1032" s="75"/>
      <c r="HVL1032" s="81"/>
      <c r="HVM1032" s="75"/>
      <c r="HVN1032" s="81"/>
      <c r="HVO1032" s="75"/>
      <c r="HVP1032" s="81"/>
      <c r="HVQ1032" s="75"/>
      <c r="HVR1032" s="81"/>
      <c r="HVS1032" s="75"/>
      <c r="HVT1032" s="81"/>
      <c r="HVU1032" s="75"/>
      <c r="HVV1032" s="81"/>
      <c r="HVW1032" s="75"/>
      <c r="HVX1032" s="81"/>
      <c r="HVY1032" s="75"/>
      <c r="HVZ1032" s="81"/>
      <c r="HWA1032" s="75"/>
      <c r="HWB1032" s="81"/>
      <c r="HWC1032" s="75"/>
      <c r="HWD1032" s="81"/>
      <c r="HWE1032" s="75"/>
      <c r="HWF1032" s="81"/>
      <c r="HWG1032" s="75"/>
      <c r="HWH1032" s="81"/>
      <c r="HWI1032" s="75"/>
      <c r="HWJ1032" s="81"/>
      <c r="HWK1032" s="75"/>
      <c r="HWL1032" s="81"/>
      <c r="HWM1032" s="75"/>
      <c r="HWN1032" s="81"/>
      <c r="HWO1032" s="75"/>
      <c r="HWP1032" s="81"/>
      <c r="HWQ1032" s="75"/>
      <c r="HWR1032" s="81"/>
      <c r="HWS1032" s="75"/>
      <c r="HWT1032" s="81"/>
      <c r="HWU1032" s="75"/>
      <c r="HWV1032" s="81"/>
      <c r="HWW1032" s="75"/>
      <c r="HWX1032" s="81"/>
      <c r="HWY1032" s="75"/>
      <c r="HWZ1032" s="81"/>
      <c r="HXA1032" s="75"/>
      <c r="HXB1032" s="81"/>
      <c r="HXC1032" s="75"/>
      <c r="HXD1032" s="81"/>
      <c r="HXE1032" s="75"/>
      <c r="HXF1032" s="81"/>
      <c r="HXG1032" s="75"/>
      <c r="HXH1032" s="81"/>
      <c r="HXI1032" s="75"/>
      <c r="HXJ1032" s="81"/>
      <c r="HXK1032" s="75"/>
      <c r="HXL1032" s="81"/>
      <c r="HXM1032" s="75"/>
      <c r="HXN1032" s="81"/>
      <c r="HXO1032" s="75"/>
      <c r="HXP1032" s="81"/>
      <c r="HXQ1032" s="75"/>
      <c r="HXR1032" s="81"/>
      <c r="HXS1032" s="75"/>
      <c r="HXT1032" s="81"/>
      <c r="HXU1032" s="75"/>
      <c r="HXV1032" s="81"/>
      <c r="HXW1032" s="75"/>
      <c r="HXX1032" s="81"/>
      <c r="HXY1032" s="75"/>
      <c r="HXZ1032" s="81"/>
      <c r="HYA1032" s="75"/>
      <c r="HYB1032" s="81"/>
      <c r="HYC1032" s="75"/>
      <c r="HYD1032" s="81"/>
      <c r="HYE1032" s="75"/>
      <c r="HYF1032" s="81"/>
      <c r="HYG1032" s="75"/>
      <c r="HYH1032" s="81"/>
      <c r="HYI1032" s="75"/>
      <c r="HYJ1032" s="81"/>
      <c r="HYK1032" s="75"/>
      <c r="HYL1032" s="81"/>
      <c r="HYM1032" s="75"/>
      <c r="HYN1032" s="81"/>
      <c r="HYO1032" s="75"/>
      <c r="HYP1032" s="81"/>
      <c r="HYQ1032" s="75"/>
      <c r="HYR1032" s="81"/>
      <c r="HYS1032" s="75"/>
      <c r="HYT1032" s="81"/>
      <c r="HYU1032" s="75"/>
      <c r="HYV1032" s="81"/>
      <c r="HYW1032" s="75"/>
      <c r="HYX1032" s="81"/>
      <c r="HYY1032" s="75"/>
      <c r="HYZ1032" s="81"/>
      <c r="HZA1032" s="75"/>
      <c r="HZB1032" s="81"/>
      <c r="HZC1032" s="75"/>
      <c r="HZD1032" s="81"/>
      <c r="HZE1032" s="75"/>
      <c r="HZF1032" s="81"/>
      <c r="HZG1032" s="75"/>
      <c r="HZH1032" s="81"/>
      <c r="HZI1032" s="75"/>
      <c r="HZJ1032" s="81"/>
      <c r="HZK1032" s="75"/>
      <c r="HZL1032" s="81"/>
      <c r="HZM1032" s="75"/>
      <c r="HZN1032" s="81"/>
      <c r="HZO1032" s="75"/>
      <c r="HZP1032" s="81"/>
      <c r="HZQ1032" s="75"/>
      <c r="HZR1032" s="81"/>
      <c r="HZS1032" s="75"/>
      <c r="HZT1032" s="81"/>
      <c r="HZU1032" s="75"/>
      <c r="HZV1032" s="81"/>
      <c r="HZW1032" s="75"/>
      <c r="HZX1032" s="81"/>
      <c r="HZY1032" s="75"/>
      <c r="HZZ1032" s="81"/>
      <c r="IAA1032" s="75"/>
      <c r="IAB1032" s="81"/>
      <c r="IAC1032" s="75"/>
      <c r="IAD1032" s="81"/>
      <c r="IAE1032" s="75"/>
      <c r="IAF1032" s="81"/>
      <c r="IAG1032" s="75"/>
      <c r="IAH1032" s="81"/>
      <c r="IAI1032" s="75"/>
      <c r="IAJ1032" s="81"/>
      <c r="IAK1032" s="75"/>
      <c r="IAL1032" s="81"/>
      <c r="IAM1032" s="75"/>
      <c r="IAN1032" s="81"/>
      <c r="IAO1032" s="75"/>
      <c r="IAP1032" s="81"/>
      <c r="IAQ1032" s="75"/>
      <c r="IAR1032" s="81"/>
      <c r="IAS1032" s="75"/>
      <c r="IAT1032" s="81"/>
      <c r="IAU1032" s="75"/>
      <c r="IAV1032" s="81"/>
      <c r="IAW1032" s="75"/>
      <c r="IAX1032" s="81"/>
      <c r="IAY1032" s="75"/>
      <c r="IAZ1032" s="81"/>
      <c r="IBA1032" s="75"/>
      <c r="IBB1032" s="81"/>
      <c r="IBC1032" s="75"/>
      <c r="IBD1032" s="81"/>
      <c r="IBE1032" s="75"/>
      <c r="IBF1032" s="81"/>
      <c r="IBG1032" s="75"/>
      <c r="IBH1032" s="81"/>
      <c r="IBI1032" s="75"/>
      <c r="IBJ1032" s="81"/>
      <c r="IBK1032" s="75"/>
      <c r="IBL1032" s="81"/>
      <c r="IBM1032" s="75"/>
      <c r="IBN1032" s="81"/>
      <c r="IBO1032" s="75"/>
      <c r="IBP1032" s="81"/>
      <c r="IBQ1032" s="75"/>
      <c r="IBR1032" s="81"/>
      <c r="IBS1032" s="75"/>
      <c r="IBT1032" s="81"/>
      <c r="IBU1032" s="75"/>
      <c r="IBV1032" s="81"/>
      <c r="IBW1032" s="75"/>
      <c r="IBX1032" s="81"/>
      <c r="IBY1032" s="75"/>
      <c r="IBZ1032" s="81"/>
      <c r="ICA1032" s="75"/>
      <c r="ICB1032" s="81"/>
      <c r="ICC1032" s="75"/>
      <c r="ICD1032" s="81"/>
      <c r="ICE1032" s="75"/>
      <c r="ICF1032" s="81"/>
      <c r="ICG1032" s="75"/>
      <c r="ICH1032" s="81"/>
      <c r="ICI1032" s="75"/>
      <c r="ICJ1032" s="81"/>
      <c r="ICK1032" s="75"/>
      <c r="ICL1032" s="81"/>
      <c r="ICM1032" s="75"/>
      <c r="ICN1032" s="81"/>
      <c r="ICO1032" s="75"/>
      <c r="ICP1032" s="81"/>
      <c r="ICQ1032" s="75"/>
      <c r="ICR1032" s="81"/>
      <c r="ICS1032" s="75"/>
      <c r="ICT1032" s="81"/>
      <c r="ICU1032" s="75"/>
      <c r="ICV1032" s="81"/>
      <c r="ICW1032" s="75"/>
      <c r="ICX1032" s="81"/>
      <c r="ICY1032" s="75"/>
      <c r="ICZ1032" s="81"/>
      <c r="IDA1032" s="75"/>
      <c r="IDB1032" s="81"/>
      <c r="IDC1032" s="75"/>
      <c r="IDD1032" s="81"/>
      <c r="IDE1032" s="75"/>
      <c r="IDF1032" s="81"/>
      <c r="IDG1032" s="75"/>
      <c r="IDH1032" s="81"/>
      <c r="IDI1032" s="75"/>
      <c r="IDJ1032" s="81"/>
      <c r="IDK1032" s="75"/>
      <c r="IDL1032" s="81"/>
      <c r="IDM1032" s="75"/>
      <c r="IDN1032" s="81"/>
      <c r="IDO1032" s="75"/>
      <c r="IDP1032" s="81"/>
      <c r="IDQ1032" s="75"/>
      <c r="IDR1032" s="81"/>
      <c r="IDS1032" s="75"/>
      <c r="IDT1032" s="81"/>
      <c r="IDU1032" s="75"/>
      <c r="IDV1032" s="81"/>
      <c r="IDW1032" s="75"/>
      <c r="IDX1032" s="81"/>
      <c r="IDY1032" s="75"/>
      <c r="IDZ1032" s="81"/>
      <c r="IEA1032" s="75"/>
      <c r="IEB1032" s="81"/>
      <c r="IEC1032" s="75"/>
      <c r="IED1032" s="81"/>
      <c r="IEE1032" s="75"/>
      <c r="IEF1032" s="81"/>
      <c r="IEG1032" s="75"/>
      <c r="IEH1032" s="81"/>
      <c r="IEI1032" s="75"/>
      <c r="IEJ1032" s="81"/>
      <c r="IEK1032" s="75"/>
      <c r="IEL1032" s="81"/>
      <c r="IEM1032" s="75"/>
      <c r="IEN1032" s="81"/>
      <c r="IEO1032" s="75"/>
      <c r="IEP1032" s="81"/>
      <c r="IEQ1032" s="75"/>
      <c r="IER1032" s="81"/>
      <c r="IES1032" s="75"/>
      <c r="IET1032" s="81"/>
      <c r="IEU1032" s="75"/>
      <c r="IEV1032" s="81"/>
      <c r="IEW1032" s="75"/>
      <c r="IEX1032" s="81"/>
      <c r="IEY1032" s="75"/>
      <c r="IEZ1032" s="81"/>
      <c r="IFA1032" s="75"/>
      <c r="IFB1032" s="81"/>
      <c r="IFC1032" s="75"/>
      <c r="IFD1032" s="81"/>
      <c r="IFE1032" s="75"/>
      <c r="IFF1032" s="81"/>
      <c r="IFG1032" s="75"/>
      <c r="IFH1032" s="81"/>
      <c r="IFI1032" s="75"/>
      <c r="IFJ1032" s="81"/>
      <c r="IFK1032" s="75"/>
      <c r="IFL1032" s="81"/>
      <c r="IFM1032" s="75"/>
      <c r="IFN1032" s="81"/>
      <c r="IFO1032" s="75"/>
      <c r="IFP1032" s="81"/>
      <c r="IFQ1032" s="75"/>
      <c r="IFR1032" s="81"/>
      <c r="IFS1032" s="75"/>
      <c r="IFT1032" s="81"/>
      <c r="IFU1032" s="75"/>
      <c r="IFV1032" s="81"/>
      <c r="IFW1032" s="75"/>
      <c r="IFX1032" s="81"/>
      <c r="IFY1032" s="75"/>
      <c r="IFZ1032" s="81"/>
      <c r="IGA1032" s="75"/>
      <c r="IGB1032" s="81"/>
      <c r="IGC1032" s="75"/>
      <c r="IGD1032" s="81"/>
      <c r="IGE1032" s="75"/>
      <c r="IGF1032" s="81"/>
      <c r="IGG1032" s="75"/>
      <c r="IGH1032" s="81"/>
      <c r="IGI1032" s="75"/>
      <c r="IGJ1032" s="81"/>
      <c r="IGK1032" s="75"/>
      <c r="IGL1032" s="81"/>
      <c r="IGM1032" s="75"/>
      <c r="IGN1032" s="81"/>
      <c r="IGO1032" s="75"/>
      <c r="IGP1032" s="81"/>
      <c r="IGQ1032" s="75"/>
      <c r="IGR1032" s="81"/>
      <c r="IGS1032" s="75"/>
      <c r="IGT1032" s="81"/>
      <c r="IGU1032" s="75"/>
      <c r="IGV1032" s="81"/>
      <c r="IGW1032" s="75"/>
      <c r="IGX1032" s="81"/>
      <c r="IGY1032" s="75"/>
      <c r="IGZ1032" s="81"/>
      <c r="IHA1032" s="75"/>
      <c r="IHB1032" s="81"/>
      <c r="IHC1032" s="75"/>
      <c r="IHD1032" s="81"/>
      <c r="IHE1032" s="75"/>
      <c r="IHF1032" s="81"/>
      <c r="IHG1032" s="75"/>
      <c r="IHH1032" s="81"/>
      <c r="IHI1032" s="75"/>
      <c r="IHJ1032" s="81"/>
      <c r="IHK1032" s="75"/>
      <c r="IHL1032" s="81"/>
      <c r="IHM1032" s="75"/>
      <c r="IHN1032" s="81"/>
      <c r="IHO1032" s="75"/>
      <c r="IHP1032" s="81"/>
      <c r="IHQ1032" s="75"/>
      <c r="IHR1032" s="81"/>
      <c r="IHS1032" s="75"/>
      <c r="IHT1032" s="81"/>
      <c r="IHU1032" s="75"/>
      <c r="IHV1032" s="81"/>
      <c r="IHW1032" s="75"/>
      <c r="IHX1032" s="81"/>
      <c r="IHY1032" s="75"/>
      <c r="IHZ1032" s="81"/>
      <c r="IIA1032" s="75"/>
      <c r="IIB1032" s="81"/>
      <c r="IIC1032" s="75"/>
      <c r="IID1032" s="81"/>
      <c r="IIE1032" s="75"/>
      <c r="IIF1032" s="81"/>
      <c r="IIG1032" s="75"/>
      <c r="IIH1032" s="81"/>
      <c r="III1032" s="75"/>
      <c r="IIJ1032" s="81"/>
      <c r="IIK1032" s="75"/>
      <c r="IIL1032" s="81"/>
      <c r="IIM1032" s="75"/>
      <c r="IIN1032" s="81"/>
      <c r="IIO1032" s="75"/>
      <c r="IIP1032" s="81"/>
      <c r="IIQ1032" s="75"/>
      <c r="IIR1032" s="81"/>
      <c r="IIS1032" s="75"/>
      <c r="IIT1032" s="81"/>
      <c r="IIU1032" s="75"/>
      <c r="IIV1032" s="81"/>
      <c r="IIW1032" s="75"/>
      <c r="IIX1032" s="81"/>
      <c r="IIY1032" s="75"/>
      <c r="IIZ1032" s="81"/>
      <c r="IJA1032" s="75"/>
      <c r="IJB1032" s="81"/>
      <c r="IJC1032" s="75"/>
      <c r="IJD1032" s="81"/>
      <c r="IJE1032" s="75"/>
      <c r="IJF1032" s="81"/>
      <c r="IJG1032" s="75"/>
      <c r="IJH1032" s="81"/>
      <c r="IJI1032" s="75"/>
      <c r="IJJ1032" s="81"/>
      <c r="IJK1032" s="75"/>
      <c r="IJL1032" s="81"/>
      <c r="IJM1032" s="75"/>
      <c r="IJN1032" s="81"/>
      <c r="IJO1032" s="75"/>
      <c r="IJP1032" s="81"/>
      <c r="IJQ1032" s="75"/>
      <c r="IJR1032" s="81"/>
      <c r="IJS1032" s="75"/>
      <c r="IJT1032" s="81"/>
      <c r="IJU1032" s="75"/>
      <c r="IJV1032" s="81"/>
      <c r="IJW1032" s="75"/>
      <c r="IJX1032" s="81"/>
      <c r="IJY1032" s="75"/>
      <c r="IJZ1032" s="81"/>
      <c r="IKA1032" s="75"/>
      <c r="IKB1032" s="81"/>
      <c r="IKC1032" s="75"/>
      <c r="IKD1032" s="81"/>
      <c r="IKE1032" s="75"/>
      <c r="IKF1032" s="81"/>
      <c r="IKG1032" s="75"/>
      <c r="IKH1032" s="81"/>
      <c r="IKI1032" s="75"/>
      <c r="IKJ1032" s="81"/>
      <c r="IKK1032" s="75"/>
      <c r="IKL1032" s="81"/>
      <c r="IKM1032" s="75"/>
      <c r="IKN1032" s="81"/>
      <c r="IKO1032" s="75"/>
      <c r="IKP1032" s="81"/>
      <c r="IKQ1032" s="75"/>
      <c r="IKR1032" s="81"/>
      <c r="IKS1032" s="75"/>
      <c r="IKT1032" s="81"/>
      <c r="IKU1032" s="75"/>
      <c r="IKV1032" s="81"/>
      <c r="IKW1032" s="75"/>
      <c r="IKX1032" s="81"/>
      <c r="IKY1032" s="75"/>
      <c r="IKZ1032" s="81"/>
      <c r="ILA1032" s="75"/>
      <c r="ILB1032" s="81"/>
      <c r="ILC1032" s="75"/>
      <c r="ILD1032" s="81"/>
      <c r="ILE1032" s="75"/>
      <c r="ILF1032" s="81"/>
      <c r="ILG1032" s="75"/>
      <c r="ILH1032" s="81"/>
      <c r="ILI1032" s="75"/>
      <c r="ILJ1032" s="81"/>
      <c r="ILK1032" s="75"/>
      <c r="ILL1032" s="81"/>
      <c r="ILM1032" s="75"/>
      <c r="ILN1032" s="81"/>
      <c r="ILO1032" s="75"/>
      <c r="ILP1032" s="81"/>
      <c r="ILQ1032" s="75"/>
      <c r="ILR1032" s="81"/>
      <c r="ILS1032" s="75"/>
      <c r="ILT1032" s="81"/>
      <c r="ILU1032" s="75"/>
      <c r="ILV1032" s="81"/>
      <c r="ILW1032" s="75"/>
      <c r="ILX1032" s="81"/>
      <c r="ILY1032" s="75"/>
      <c r="ILZ1032" s="81"/>
      <c r="IMA1032" s="75"/>
      <c r="IMB1032" s="81"/>
      <c r="IMC1032" s="75"/>
      <c r="IMD1032" s="81"/>
      <c r="IME1032" s="75"/>
      <c r="IMF1032" s="81"/>
      <c r="IMG1032" s="75"/>
      <c r="IMH1032" s="81"/>
      <c r="IMI1032" s="75"/>
      <c r="IMJ1032" s="81"/>
      <c r="IMK1032" s="75"/>
      <c r="IML1032" s="81"/>
      <c r="IMM1032" s="75"/>
      <c r="IMN1032" s="81"/>
      <c r="IMO1032" s="75"/>
      <c r="IMP1032" s="81"/>
      <c r="IMQ1032" s="75"/>
      <c r="IMR1032" s="81"/>
      <c r="IMS1032" s="75"/>
      <c r="IMT1032" s="81"/>
      <c r="IMU1032" s="75"/>
      <c r="IMV1032" s="81"/>
      <c r="IMW1032" s="75"/>
      <c r="IMX1032" s="81"/>
      <c r="IMY1032" s="75"/>
      <c r="IMZ1032" s="81"/>
      <c r="INA1032" s="75"/>
      <c r="INB1032" s="81"/>
      <c r="INC1032" s="75"/>
      <c r="IND1032" s="81"/>
      <c r="INE1032" s="75"/>
      <c r="INF1032" s="81"/>
      <c r="ING1032" s="75"/>
      <c r="INH1032" s="81"/>
      <c r="INI1032" s="75"/>
      <c r="INJ1032" s="81"/>
      <c r="INK1032" s="75"/>
      <c r="INL1032" s="81"/>
      <c r="INM1032" s="75"/>
      <c r="INN1032" s="81"/>
      <c r="INO1032" s="75"/>
      <c r="INP1032" s="81"/>
      <c r="INQ1032" s="75"/>
      <c r="INR1032" s="81"/>
      <c r="INS1032" s="75"/>
      <c r="INT1032" s="81"/>
      <c r="INU1032" s="75"/>
      <c r="INV1032" s="81"/>
      <c r="INW1032" s="75"/>
      <c r="INX1032" s="81"/>
      <c r="INY1032" s="75"/>
      <c r="INZ1032" s="81"/>
      <c r="IOA1032" s="75"/>
      <c r="IOB1032" s="81"/>
      <c r="IOC1032" s="75"/>
      <c r="IOD1032" s="81"/>
      <c r="IOE1032" s="75"/>
      <c r="IOF1032" s="81"/>
      <c r="IOG1032" s="75"/>
      <c r="IOH1032" s="81"/>
      <c r="IOI1032" s="75"/>
      <c r="IOJ1032" s="81"/>
      <c r="IOK1032" s="75"/>
      <c r="IOL1032" s="81"/>
      <c r="IOM1032" s="75"/>
      <c r="ION1032" s="81"/>
      <c r="IOO1032" s="75"/>
      <c r="IOP1032" s="81"/>
      <c r="IOQ1032" s="75"/>
      <c r="IOR1032" s="81"/>
      <c r="IOS1032" s="75"/>
      <c r="IOT1032" s="81"/>
      <c r="IOU1032" s="75"/>
      <c r="IOV1032" s="81"/>
      <c r="IOW1032" s="75"/>
      <c r="IOX1032" s="81"/>
      <c r="IOY1032" s="75"/>
      <c r="IOZ1032" s="81"/>
      <c r="IPA1032" s="75"/>
      <c r="IPB1032" s="81"/>
      <c r="IPC1032" s="75"/>
      <c r="IPD1032" s="81"/>
      <c r="IPE1032" s="75"/>
      <c r="IPF1032" s="81"/>
      <c r="IPG1032" s="75"/>
      <c r="IPH1032" s="81"/>
      <c r="IPI1032" s="75"/>
      <c r="IPJ1032" s="81"/>
      <c r="IPK1032" s="75"/>
      <c r="IPL1032" s="81"/>
      <c r="IPM1032" s="75"/>
      <c r="IPN1032" s="81"/>
      <c r="IPO1032" s="75"/>
      <c r="IPP1032" s="81"/>
      <c r="IPQ1032" s="75"/>
      <c r="IPR1032" s="81"/>
      <c r="IPS1032" s="75"/>
      <c r="IPT1032" s="81"/>
      <c r="IPU1032" s="75"/>
      <c r="IPV1032" s="81"/>
      <c r="IPW1032" s="75"/>
      <c r="IPX1032" s="81"/>
      <c r="IPY1032" s="75"/>
      <c r="IPZ1032" s="81"/>
      <c r="IQA1032" s="75"/>
      <c r="IQB1032" s="81"/>
      <c r="IQC1032" s="75"/>
      <c r="IQD1032" s="81"/>
      <c r="IQE1032" s="75"/>
      <c r="IQF1032" s="81"/>
      <c r="IQG1032" s="75"/>
      <c r="IQH1032" s="81"/>
      <c r="IQI1032" s="75"/>
      <c r="IQJ1032" s="81"/>
      <c r="IQK1032" s="75"/>
      <c r="IQL1032" s="81"/>
      <c r="IQM1032" s="75"/>
      <c r="IQN1032" s="81"/>
      <c r="IQO1032" s="75"/>
      <c r="IQP1032" s="81"/>
      <c r="IQQ1032" s="75"/>
      <c r="IQR1032" s="81"/>
      <c r="IQS1032" s="75"/>
      <c r="IQT1032" s="81"/>
      <c r="IQU1032" s="75"/>
      <c r="IQV1032" s="81"/>
      <c r="IQW1032" s="75"/>
      <c r="IQX1032" s="81"/>
      <c r="IQY1032" s="75"/>
      <c r="IQZ1032" s="81"/>
      <c r="IRA1032" s="75"/>
      <c r="IRB1032" s="81"/>
      <c r="IRC1032" s="75"/>
      <c r="IRD1032" s="81"/>
      <c r="IRE1032" s="75"/>
      <c r="IRF1032" s="81"/>
      <c r="IRG1032" s="75"/>
      <c r="IRH1032" s="81"/>
      <c r="IRI1032" s="75"/>
      <c r="IRJ1032" s="81"/>
      <c r="IRK1032" s="75"/>
      <c r="IRL1032" s="81"/>
      <c r="IRM1032" s="75"/>
      <c r="IRN1032" s="81"/>
      <c r="IRO1032" s="75"/>
      <c r="IRP1032" s="81"/>
      <c r="IRQ1032" s="75"/>
      <c r="IRR1032" s="81"/>
      <c r="IRS1032" s="75"/>
      <c r="IRT1032" s="81"/>
      <c r="IRU1032" s="75"/>
      <c r="IRV1032" s="81"/>
      <c r="IRW1032" s="75"/>
      <c r="IRX1032" s="81"/>
      <c r="IRY1032" s="75"/>
      <c r="IRZ1032" s="81"/>
      <c r="ISA1032" s="75"/>
      <c r="ISB1032" s="81"/>
      <c r="ISC1032" s="75"/>
      <c r="ISD1032" s="81"/>
      <c r="ISE1032" s="75"/>
      <c r="ISF1032" s="81"/>
      <c r="ISG1032" s="75"/>
      <c r="ISH1032" s="81"/>
      <c r="ISI1032" s="75"/>
      <c r="ISJ1032" s="81"/>
      <c r="ISK1032" s="75"/>
      <c r="ISL1032" s="81"/>
      <c r="ISM1032" s="75"/>
      <c r="ISN1032" s="81"/>
      <c r="ISO1032" s="75"/>
      <c r="ISP1032" s="81"/>
      <c r="ISQ1032" s="75"/>
      <c r="ISR1032" s="81"/>
      <c r="ISS1032" s="75"/>
      <c r="IST1032" s="81"/>
      <c r="ISU1032" s="75"/>
      <c r="ISV1032" s="81"/>
      <c r="ISW1032" s="75"/>
      <c r="ISX1032" s="81"/>
      <c r="ISY1032" s="75"/>
      <c r="ISZ1032" s="81"/>
      <c r="ITA1032" s="75"/>
      <c r="ITB1032" s="81"/>
      <c r="ITC1032" s="75"/>
      <c r="ITD1032" s="81"/>
      <c r="ITE1032" s="75"/>
      <c r="ITF1032" s="81"/>
      <c r="ITG1032" s="75"/>
      <c r="ITH1032" s="81"/>
      <c r="ITI1032" s="75"/>
      <c r="ITJ1032" s="81"/>
      <c r="ITK1032" s="75"/>
      <c r="ITL1032" s="81"/>
      <c r="ITM1032" s="75"/>
      <c r="ITN1032" s="81"/>
      <c r="ITO1032" s="75"/>
      <c r="ITP1032" s="81"/>
      <c r="ITQ1032" s="75"/>
      <c r="ITR1032" s="81"/>
      <c r="ITS1032" s="75"/>
      <c r="ITT1032" s="81"/>
      <c r="ITU1032" s="75"/>
      <c r="ITV1032" s="81"/>
      <c r="ITW1032" s="75"/>
      <c r="ITX1032" s="81"/>
      <c r="ITY1032" s="75"/>
      <c r="ITZ1032" s="81"/>
      <c r="IUA1032" s="75"/>
      <c r="IUB1032" s="81"/>
      <c r="IUC1032" s="75"/>
      <c r="IUD1032" s="81"/>
      <c r="IUE1032" s="75"/>
      <c r="IUF1032" s="81"/>
      <c r="IUG1032" s="75"/>
      <c r="IUH1032" s="81"/>
      <c r="IUI1032" s="75"/>
      <c r="IUJ1032" s="81"/>
      <c r="IUK1032" s="75"/>
      <c r="IUL1032" s="81"/>
      <c r="IUM1032" s="75"/>
      <c r="IUN1032" s="81"/>
      <c r="IUO1032" s="75"/>
      <c r="IUP1032" s="81"/>
      <c r="IUQ1032" s="75"/>
      <c r="IUR1032" s="81"/>
      <c r="IUS1032" s="75"/>
      <c r="IUT1032" s="81"/>
      <c r="IUU1032" s="75"/>
      <c r="IUV1032" s="81"/>
      <c r="IUW1032" s="75"/>
      <c r="IUX1032" s="81"/>
      <c r="IUY1032" s="75"/>
      <c r="IUZ1032" s="81"/>
      <c r="IVA1032" s="75"/>
      <c r="IVB1032" s="81"/>
      <c r="IVC1032" s="75"/>
      <c r="IVD1032" s="81"/>
      <c r="IVE1032" s="75"/>
      <c r="IVF1032" s="81"/>
      <c r="IVG1032" s="75"/>
      <c r="IVH1032" s="81"/>
      <c r="IVI1032" s="75"/>
      <c r="IVJ1032" s="81"/>
      <c r="IVK1032" s="75"/>
      <c r="IVL1032" s="81"/>
      <c r="IVM1032" s="75"/>
      <c r="IVN1032" s="81"/>
      <c r="IVO1032" s="75"/>
      <c r="IVP1032" s="81"/>
      <c r="IVQ1032" s="75"/>
      <c r="IVR1032" s="81"/>
      <c r="IVS1032" s="75"/>
      <c r="IVT1032" s="81"/>
      <c r="IVU1032" s="75"/>
      <c r="IVV1032" s="81"/>
      <c r="IVW1032" s="75"/>
      <c r="IVX1032" s="81"/>
      <c r="IVY1032" s="75"/>
      <c r="IVZ1032" s="81"/>
      <c r="IWA1032" s="75"/>
      <c r="IWB1032" s="81"/>
      <c r="IWC1032" s="75"/>
      <c r="IWD1032" s="81"/>
      <c r="IWE1032" s="75"/>
      <c r="IWF1032" s="81"/>
      <c r="IWG1032" s="75"/>
      <c r="IWH1032" s="81"/>
      <c r="IWI1032" s="75"/>
      <c r="IWJ1032" s="81"/>
      <c r="IWK1032" s="75"/>
      <c r="IWL1032" s="81"/>
      <c r="IWM1032" s="75"/>
      <c r="IWN1032" s="81"/>
      <c r="IWO1032" s="75"/>
      <c r="IWP1032" s="81"/>
      <c r="IWQ1032" s="75"/>
      <c r="IWR1032" s="81"/>
      <c r="IWS1032" s="75"/>
      <c r="IWT1032" s="81"/>
      <c r="IWU1032" s="75"/>
      <c r="IWV1032" s="81"/>
      <c r="IWW1032" s="75"/>
      <c r="IWX1032" s="81"/>
      <c r="IWY1032" s="75"/>
      <c r="IWZ1032" s="81"/>
      <c r="IXA1032" s="75"/>
      <c r="IXB1032" s="81"/>
      <c r="IXC1032" s="75"/>
      <c r="IXD1032" s="81"/>
      <c r="IXE1032" s="75"/>
      <c r="IXF1032" s="81"/>
      <c r="IXG1032" s="75"/>
      <c r="IXH1032" s="81"/>
      <c r="IXI1032" s="75"/>
      <c r="IXJ1032" s="81"/>
      <c r="IXK1032" s="75"/>
      <c r="IXL1032" s="81"/>
      <c r="IXM1032" s="75"/>
      <c r="IXN1032" s="81"/>
      <c r="IXO1032" s="75"/>
      <c r="IXP1032" s="81"/>
      <c r="IXQ1032" s="75"/>
      <c r="IXR1032" s="81"/>
      <c r="IXS1032" s="75"/>
      <c r="IXT1032" s="81"/>
      <c r="IXU1032" s="75"/>
      <c r="IXV1032" s="81"/>
      <c r="IXW1032" s="75"/>
      <c r="IXX1032" s="81"/>
      <c r="IXY1032" s="75"/>
      <c r="IXZ1032" s="81"/>
      <c r="IYA1032" s="75"/>
      <c r="IYB1032" s="81"/>
      <c r="IYC1032" s="75"/>
      <c r="IYD1032" s="81"/>
      <c r="IYE1032" s="75"/>
      <c r="IYF1032" s="81"/>
      <c r="IYG1032" s="75"/>
      <c r="IYH1032" s="81"/>
      <c r="IYI1032" s="75"/>
      <c r="IYJ1032" s="81"/>
      <c r="IYK1032" s="75"/>
      <c r="IYL1032" s="81"/>
      <c r="IYM1032" s="75"/>
      <c r="IYN1032" s="81"/>
      <c r="IYO1032" s="75"/>
      <c r="IYP1032" s="81"/>
      <c r="IYQ1032" s="75"/>
      <c r="IYR1032" s="81"/>
      <c r="IYS1032" s="75"/>
      <c r="IYT1032" s="81"/>
      <c r="IYU1032" s="75"/>
      <c r="IYV1032" s="81"/>
      <c r="IYW1032" s="75"/>
      <c r="IYX1032" s="81"/>
      <c r="IYY1032" s="75"/>
      <c r="IYZ1032" s="81"/>
      <c r="IZA1032" s="75"/>
      <c r="IZB1032" s="81"/>
      <c r="IZC1032" s="75"/>
      <c r="IZD1032" s="81"/>
      <c r="IZE1032" s="75"/>
      <c r="IZF1032" s="81"/>
      <c r="IZG1032" s="75"/>
      <c r="IZH1032" s="81"/>
      <c r="IZI1032" s="75"/>
      <c r="IZJ1032" s="81"/>
      <c r="IZK1032" s="75"/>
      <c r="IZL1032" s="81"/>
      <c r="IZM1032" s="75"/>
      <c r="IZN1032" s="81"/>
      <c r="IZO1032" s="75"/>
      <c r="IZP1032" s="81"/>
      <c r="IZQ1032" s="75"/>
      <c r="IZR1032" s="81"/>
      <c r="IZS1032" s="75"/>
      <c r="IZT1032" s="81"/>
      <c r="IZU1032" s="75"/>
      <c r="IZV1032" s="81"/>
      <c r="IZW1032" s="75"/>
      <c r="IZX1032" s="81"/>
      <c r="IZY1032" s="75"/>
      <c r="IZZ1032" s="81"/>
      <c r="JAA1032" s="75"/>
      <c r="JAB1032" s="81"/>
      <c r="JAC1032" s="75"/>
      <c r="JAD1032" s="81"/>
      <c r="JAE1032" s="75"/>
      <c r="JAF1032" s="81"/>
      <c r="JAG1032" s="75"/>
      <c r="JAH1032" s="81"/>
      <c r="JAI1032" s="75"/>
      <c r="JAJ1032" s="81"/>
      <c r="JAK1032" s="75"/>
      <c r="JAL1032" s="81"/>
      <c r="JAM1032" s="75"/>
      <c r="JAN1032" s="81"/>
      <c r="JAO1032" s="75"/>
      <c r="JAP1032" s="81"/>
      <c r="JAQ1032" s="75"/>
      <c r="JAR1032" s="81"/>
      <c r="JAS1032" s="75"/>
      <c r="JAT1032" s="81"/>
      <c r="JAU1032" s="75"/>
      <c r="JAV1032" s="81"/>
      <c r="JAW1032" s="75"/>
      <c r="JAX1032" s="81"/>
      <c r="JAY1032" s="75"/>
      <c r="JAZ1032" s="81"/>
      <c r="JBA1032" s="75"/>
      <c r="JBB1032" s="81"/>
      <c r="JBC1032" s="75"/>
      <c r="JBD1032" s="81"/>
      <c r="JBE1032" s="75"/>
      <c r="JBF1032" s="81"/>
      <c r="JBG1032" s="75"/>
      <c r="JBH1032" s="81"/>
      <c r="JBI1032" s="75"/>
      <c r="JBJ1032" s="81"/>
      <c r="JBK1032" s="75"/>
      <c r="JBL1032" s="81"/>
      <c r="JBM1032" s="75"/>
      <c r="JBN1032" s="81"/>
      <c r="JBO1032" s="75"/>
      <c r="JBP1032" s="81"/>
      <c r="JBQ1032" s="75"/>
      <c r="JBR1032" s="81"/>
      <c r="JBS1032" s="75"/>
      <c r="JBT1032" s="81"/>
      <c r="JBU1032" s="75"/>
      <c r="JBV1032" s="81"/>
      <c r="JBW1032" s="75"/>
      <c r="JBX1032" s="81"/>
      <c r="JBY1032" s="75"/>
      <c r="JBZ1032" s="81"/>
      <c r="JCA1032" s="75"/>
      <c r="JCB1032" s="81"/>
      <c r="JCC1032" s="75"/>
      <c r="JCD1032" s="81"/>
      <c r="JCE1032" s="75"/>
      <c r="JCF1032" s="81"/>
      <c r="JCG1032" s="75"/>
      <c r="JCH1032" s="81"/>
      <c r="JCI1032" s="75"/>
      <c r="JCJ1032" s="81"/>
      <c r="JCK1032" s="75"/>
      <c r="JCL1032" s="81"/>
      <c r="JCM1032" s="75"/>
      <c r="JCN1032" s="81"/>
      <c r="JCO1032" s="75"/>
      <c r="JCP1032" s="81"/>
      <c r="JCQ1032" s="75"/>
      <c r="JCR1032" s="81"/>
      <c r="JCS1032" s="75"/>
      <c r="JCT1032" s="81"/>
      <c r="JCU1032" s="75"/>
      <c r="JCV1032" s="81"/>
      <c r="JCW1032" s="75"/>
      <c r="JCX1032" s="81"/>
      <c r="JCY1032" s="75"/>
      <c r="JCZ1032" s="81"/>
      <c r="JDA1032" s="75"/>
      <c r="JDB1032" s="81"/>
      <c r="JDC1032" s="75"/>
      <c r="JDD1032" s="81"/>
      <c r="JDE1032" s="75"/>
      <c r="JDF1032" s="81"/>
      <c r="JDG1032" s="75"/>
      <c r="JDH1032" s="81"/>
      <c r="JDI1032" s="75"/>
      <c r="JDJ1032" s="81"/>
      <c r="JDK1032" s="75"/>
      <c r="JDL1032" s="81"/>
      <c r="JDM1032" s="75"/>
      <c r="JDN1032" s="81"/>
      <c r="JDO1032" s="75"/>
      <c r="JDP1032" s="81"/>
      <c r="JDQ1032" s="75"/>
      <c r="JDR1032" s="81"/>
      <c r="JDS1032" s="75"/>
      <c r="JDT1032" s="81"/>
      <c r="JDU1032" s="75"/>
      <c r="JDV1032" s="81"/>
      <c r="JDW1032" s="75"/>
      <c r="JDX1032" s="81"/>
      <c r="JDY1032" s="75"/>
      <c r="JDZ1032" s="81"/>
      <c r="JEA1032" s="75"/>
      <c r="JEB1032" s="81"/>
      <c r="JEC1032" s="75"/>
      <c r="JED1032" s="81"/>
      <c r="JEE1032" s="75"/>
      <c r="JEF1032" s="81"/>
      <c r="JEG1032" s="75"/>
      <c r="JEH1032" s="81"/>
      <c r="JEI1032" s="75"/>
      <c r="JEJ1032" s="81"/>
      <c r="JEK1032" s="75"/>
      <c r="JEL1032" s="81"/>
      <c r="JEM1032" s="75"/>
      <c r="JEN1032" s="81"/>
      <c r="JEO1032" s="75"/>
      <c r="JEP1032" s="81"/>
      <c r="JEQ1032" s="75"/>
      <c r="JER1032" s="81"/>
      <c r="JES1032" s="75"/>
      <c r="JET1032" s="81"/>
      <c r="JEU1032" s="75"/>
      <c r="JEV1032" s="81"/>
      <c r="JEW1032" s="75"/>
      <c r="JEX1032" s="81"/>
      <c r="JEY1032" s="75"/>
      <c r="JEZ1032" s="81"/>
      <c r="JFA1032" s="75"/>
      <c r="JFB1032" s="81"/>
      <c r="JFC1032" s="75"/>
      <c r="JFD1032" s="81"/>
      <c r="JFE1032" s="75"/>
      <c r="JFF1032" s="81"/>
      <c r="JFG1032" s="75"/>
      <c r="JFH1032" s="81"/>
      <c r="JFI1032" s="75"/>
      <c r="JFJ1032" s="81"/>
      <c r="JFK1032" s="75"/>
      <c r="JFL1032" s="81"/>
      <c r="JFM1032" s="75"/>
      <c r="JFN1032" s="81"/>
      <c r="JFO1032" s="75"/>
      <c r="JFP1032" s="81"/>
      <c r="JFQ1032" s="75"/>
      <c r="JFR1032" s="81"/>
      <c r="JFS1032" s="75"/>
      <c r="JFT1032" s="81"/>
      <c r="JFU1032" s="75"/>
      <c r="JFV1032" s="81"/>
      <c r="JFW1032" s="75"/>
      <c r="JFX1032" s="81"/>
      <c r="JFY1032" s="75"/>
      <c r="JFZ1032" s="81"/>
      <c r="JGA1032" s="75"/>
      <c r="JGB1032" s="81"/>
      <c r="JGC1032" s="75"/>
      <c r="JGD1032" s="81"/>
      <c r="JGE1032" s="75"/>
      <c r="JGF1032" s="81"/>
      <c r="JGG1032" s="75"/>
      <c r="JGH1032" s="81"/>
      <c r="JGI1032" s="75"/>
      <c r="JGJ1032" s="81"/>
      <c r="JGK1032" s="75"/>
      <c r="JGL1032" s="81"/>
      <c r="JGM1032" s="75"/>
      <c r="JGN1032" s="81"/>
      <c r="JGO1032" s="75"/>
      <c r="JGP1032" s="81"/>
      <c r="JGQ1032" s="75"/>
      <c r="JGR1032" s="81"/>
      <c r="JGS1032" s="75"/>
      <c r="JGT1032" s="81"/>
      <c r="JGU1032" s="75"/>
      <c r="JGV1032" s="81"/>
      <c r="JGW1032" s="75"/>
      <c r="JGX1032" s="81"/>
      <c r="JGY1032" s="75"/>
      <c r="JGZ1032" s="81"/>
      <c r="JHA1032" s="75"/>
      <c r="JHB1032" s="81"/>
      <c r="JHC1032" s="75"/>
      <c r="JHD1032" s="81"/>
      <c r="JHE1032" s="75"/>
      <c r="JHF1032" s="81"/>
      <c r="JHG1032" s="75"/>
      <c r="JHH1032" s="81"/>
      <c r="JHI1032" s="75"/>
      <c r="JHJ1032" s="81"/>
      <c r="JHK1032" s="75"/>
      <c r="JHL1032" s="81"/>
      <c r="JHM1032" s="75"/>
      <c r="JHN1032" s="81"/>
      <c r="JHO1032" s="75"/>
      <c r="JHP1032" s="81"/>
      <c r="JHQ1032" s="75"/>
      <c r="JHR1032" s="81"/>
      <c r="JHS1032" s="75"/>
      <c r="JHT1032" s="81"/>
      <c r="JHU1032" s="75"/>
      <c r="JHV1032" s="81"/>
      <c r="JHW1032" s="75"/>
      <c r="JHX1032" s="81"/>
      <c r="JHY1032" s="75"/>
      <c r="JHZ1032" s="81"/>
      <c r="JIA1032" s="75"/>
      <c r="JIB1032" s="81"/>
      <c r="JIC1032" s="75"/>
      <c r="JID1032" s="81"/>
      <c r="JIE1032" s="75"/>
      <c r="JIF1032" s="81"/>
      <c r="JIG1032" s="75"/>
      <c r="JIH1032" s="81"/>
      <c r="JII1032" s="75"/>
      <c r="JIJ1032" s="81"/>
      <c r="JIK1032" s="75"/>
      <c r="JIL1032" s="81"/>
      <c r="JIM1032" s="75"/>
      <c r="JIN1032" s="81"/>
      <c r="JIO1032" s="75"/>
      <c r="JIP1032" s="81"/>
      <c r="JIQ1032" s="75"/>
      <c r="JIR1032" s="81"/>
      <c r="JIS1032" s="75"/>
      <c r="JIT1032" s="81"/>
      <c r="JIU1032" s="75"/>
      <c r="JIV1032" s="81"/>
      <c r="JIW1032" s="75"/>
      <c r="JIX1032" s="81"/>
      <c r="JIY1032" s="75"/>
      <c r="JIZ1032" s="81"/>
      <c r="JJA1032" s="75"/>
      <c r="JJB1032" s="81"/>
      <c r="JJC1032" s="75"/>
      <c r="JJD1032" s="81"/>
      <c r="JJE1032" s="75"/>
      <c r="JJF1032" s="81"/>
      <c r="JJG1032" s="75"/>
      <c r="JJH1032" s="81"/>
      <c r="JJI1032" s="75"/>
      <c r="JJJ1032" s="81"/>
      <c r="JJK1032" s="75"/>
      <c r="JJL1032" s="81"/>
      <c r="JJM1032" s="75"/>
      <c r="JJN1032" s="81"/>
      <c r="JJO1032" s="75"/>
      <c r="JJP1032" s="81"/>
      <c r="JJQ1032" s="75"/>
      <c r="JJR1032" s="81"/>
      <c r="JJS1032" s="75"/>
      <c r="JJT1032" s="81"/>
      <c r="JJU1032" s="75"/>
      <c r="JJV1032" s="81"/>
      <c r="JJW1032" s="75"/>
      <c r="JJX1032" s="81"/>
      <c r="JJY1032" s="75"/>
      <c r="JJZ1032" s="81"/>
      <c r="JKA1032" s="75"/>
      <c r="JKB1032" s="81"/>
      <c r="JKC1032" s="75"/>
      <c r="JKD1032" s="81"/>
      <c r="JKE1032" s="75"/>
      <c r="JKF1032" s="81"/>
      <c r="JKG1032" s="75"/>
      <c r="JKH1032" s="81"/>
      <c r="JKI1032" s="75"/>
      <c r="JKJ1032" s="81"/>
      <c r="JKK1032" s="75"/>
      <c r="JKL1032" s="81"/>
      <c r="JKM1032" s="75"/>
      <c r="JKN1032" s="81"/>
      <c r="JKO1032" s="75"/>
      <c r="JKP1032" s="81"/>
      <c r="JKQ1032" s="75"/>
      <c r="JKR1032" s="81"/>
      <c r="JKS1032" s="75"/>
      <c r="JKT1032" s="81"/>
      <c r="JKU1032" s="75"/>
      <c r="JKV1032" s="81"/>
      <c r="JKW1032" s="75"/>
      <c r="JKX1032" s="81"/>
      <c r="JKY1032" s="75"/>
      <c r="JKZ1032" s="81"/>
      <c r="JLA1032" s="75"/>
      <c r="JLB1032" s="81"/>
      <c r="JLC1032" s="75"/>
      <c r="JLD1032" s="81"/>
      <c r="JLE1032" s="75"/>
      <c r="JLF1032" s="81"/>
      <c r="JLG1032" s="75"/>
      <c r="JLH1032" s="81"/>
      <c r="JLI1032" s="75"/>
      <c r="JLJ1032" s="81"/>
      <c r="JLK1032" s="75"/>
      <c r="JLL1032" s="81"/>
      <c r="JLM1032" s="75"/>
      <c r="JLN1032" s="81"/>
      <c r="JLO1032" s="75"/>
      <c r="JLP1032" s="81"/>
      <c r="JLQ1032" s="75"/>
      <c r="JLR1032" s="81"/>
      <c r="JLS1032" s="75"/>
      <c r="JLT1032" s="81"/>
      <c r="JLU1032" s="75"/>
      <c r="JLV1032" s="81"/>
      <c r="JLW1032" s="75"/>
      <c r="JLX1032" s="81"/>
      <c r="JLY1032" s="75"/>
      <c r="JLZ1032" s="81"/>
      <c r="JMA1032" s="75"/>
      <c r="JMB1032" s="81"/>
      <c r="JMC1032" s="75"/>
      <c r="JMD1032" s="81"/>
      <c r="JME1032" s="75"/>
      <c r="JMF1032" s="81"/>
      <c r="JMG1032" s="75"/>
      <c r="JMH1032" s="81"/>
      <c r="JMI1032" s="75"/>
      <c r="JMJ1032" s="81"/>
      <c r="JMK1032" s="75"/>
      <c r="JML1032" s="81"/>
      <c r="JMM1032" s="75"/>
      <c r="JMN1032" s="81"/>
      <c r="JMO1032" s="75"/>
      <c r="JMP1032" s="81"/>
      <c r="JMQ1032" s="75"/>
      <c r="JMR1032" s="81"/>
      <c r="JMS1032" s="75"/>
      <c r="JMT1032" s="81"/>
      <c r="JMU1032" s="75"/>
      <c r="JMV1032" s="81"/>
      <c r="JMW1032" s="75"/>
      <c r="JMX1032" s="81"/>
      <c r="JMY1032" s="75"/>
      <c r="JMZ1032" s="81"/>
      <c r="JNA1032" s="75"/>
      <c r="JNB1032" s="81"/>
      <c r="JNC1032" s="75"/>
      <c r="JND1032" s="81"/>
      <c r="JNE1032" s="75"/>
      <c r="JNF1032" s="81"/>
      <c r="JNG1032" s="75"/>
      <c r="JNH1032" s="81"/>
      <c r="JNI1032" s="75"/>
      <c r="JNJ1032" s="81"/>
      <c r="JNK1032" s="75"/>
      <c r="JNL1032" s="81"/>
      <c r="JNM1032" s="75"/>
      <c r="JNN1032" s="81"/>
      <c r="JNO1032" s="75"/>
      <c r="JNP1032" s="81"/>
      <c r="JNQ1032" s="75"/>
      <c r="JNR1032" s="81"/>
      <c r="JNS1032" s="75"/>
      <c r="JNT1032" s="81"/>
      <c r="JNU1032" s="75"/>
      <c r="JNV1032" s="81"/>
      <c r="JNW1032" s="75"/>
      <c r="JNX1032" s="81"/>
      <c r="JNY1032" s="75"/>
      <c r="JNZ1032" s="81"/>
      <c r="JOA1032" s="75"/>
      <c r="JOB1032" s="81"/>
      <c r="JOC1032" s="75"/>
      <c r="JOD1032" s="81"/>
      <c r="JOE1032" s="75"/>
      <c r="JOF1032" s="81"/>
      <c r="JOG1032" s="75"/>
      <c r="JOH1032" s="81"/>
      <c r="JOI1032" s="75"/>
      <c r="JOJ1032" s="81"/>
      <c r="JOK1032" s="75"/>
      <c r="JOL1032" s="81"/>
      <c r="JOM1032" s="75"/>
      <c r="JON1032" s="81"/>
      <c r="JOO1032" s="75"/>
      <c r="JOP1032" s="81"/>
      <c r="JOQ1032" s="75"/>
      <c r="JOR1032" s="81"/>
      <c r="JOS1032" s="75"/>
      <c r="JOT1032" s="81"/>
      <c r="JOU1032" s="75"/>
      <c r="JOV1032" s="81"/>
      <c r="JOW1032" s="75"/>
      <c r="JOX1032" s="81"/>
      <c r="JOY1032" s="75"/>
      <c r="JOZ1032" s="81"/>
      <c r="JPA1032" s="75"/>
      <c r="JPB1032" s="81"/>
      <c r="JPC1032" s="75"/>
      <c r="JPD1032" s="81"/>
      <c r="JPE1032" s="75"/>
      <c r="JPF1032" s="81"/>
      <c r="JPG1032" s="75"/>
      <c r="JPH1032" s="81"/>
      <c r="JPI1032" s="75"/>
      <c r="JPJ1032" s="81"/>
      <c r="JPK1032" s="75"/>
      <c r="JPL1032" s="81"/>
      <c r="JPM1032" s="75"/>
      <c r="JPN1032" s="81"/>
      <c r="JPO1032" s="75"/>
      <c r="JPP1032" s="81"/>
      <c r="JPQ1032" s="75"/>
      <c r="JPR1032" s="81"/>
      <c r="JPS1032" s="75"/>
      <c r="JPT1032" s="81"/>
      <c r="JPU1032" s="75"/>
      <c r="JPV1032" s="81"/>
      <c r="JPW1032" s="75"/>
      <c r="JPX1032" s="81"/>
      <c r="JPY1032" s="75"/>
      <c r="JPZ1032" s="81"/>
      <c r="JQA1032" s="75"/>
      <c r="JQB1032" s="81"/>
      <c r="JQC1032" s="75"/>
      <c r="JQD1032" s="81"/>
      <c r="JQE1032" s="75"/>
      <c r="JQF1032" s="81"/>
      <c r="JQG1032" s="75"/>
      <c r="JQH1032" s="81"/>
      <c r="JQI1032" s="75"/>
      <c r="JQJ1032" s="81"/>
      <c r="JQK1032" s="75"/>
      <c r="JQL1032" s="81"/>
      <c r="JQM1032" s="75"/>
      <c r="JQN1032" s="81"/>
      <c r="JQO1032" s="75"/>
      <c r="JQP1032" s="81"/>
      <c r="JQQ1032" s="75"/>
      <c r="JQR1032" s="81"/>
      <c r="JQS1032" s="75"/>
      <c r="JQT1032" s="81"/>
      <c r="JQU1032" s="75"/>
      <c r="JQV1032" s="81"/>
      <c r="JQW1032" s="75"/>
      <c r="JQX1032" s="81"/>
      <c r="JQY1032" s="75"/>
      <c r="JQZ1032" s="81"/>
      <c r="JRA1032" s="75"/>
      <c r="JRB1032" s="81"/>
      <c r="JRC1032" s="75"/>
      <c r="JRD1032" s="81"/>
      <c r="JRE1032" s="75"/>
      <c r="JRF1032" s="81"/>
      <c r="JRG1032" s="75"/>
      <c r="JRH1032" s="81"/>
      <c r="JRI1032" s="75"/>
      <c r="JRJ1032" s="81"/>
      <c r="JRK1032" s="75"/>
      <c r="JRL1032" s="81"/>
      <c r="JRM1032" s="75"/>
      <c r="JRN1032" s="81"/>
      <c r="JRO1032" s="75"/>
      <c r="JRP1032" s="81"/>
      <c r="JRQ1032" s="75"/>
      <c r="JRR1032" s="81"/>
      <c r="JRS1032" s="75"/>
      <c r="JRT1032" s="81"/>
      <c r="JRU1032" s="75"/>
      <c r="JRV1032" s="81"/>
      <c r="JRW1032" s="75"/>
      <c r="JRX1032" s="81"/>
      <c r="JRY1032" s="75"/>
      <c r="JRZ1032" s="81"/>
      <c r="JSA1032" s="75"/>
      <c r="JSB1032" s="81"/>
      <c r="JSC1032" s="75"/>
      <c r="JSD1032" s="81"/>
      <c r="JSE1032" s="75"/>
      <c r="JSF1032" s="81"/>
      <c r="JSG1032" s="75"/>
      <c r="JSH1032" s="81"/>
      <c r="JSI1032" s="75"/>
      <c r="JSJ1032" s="81"/>
      <c r="JSK1032" s="75"/>
      <c r="JSL1032" s="81"/>
      <c r="JSM1032" s="75"/>
      <c r="JSN1032" s="81"/>
      <c r="JSO1032" s="75"/>
      <c r="JSP1032" s="81"/>
      <c r="JSQ1032" s="75"/>
      <c r="JSR1032" s="81"/>
      <c r="JSS1032" s="75"/>
      <c r="JST1032" s="81"/>
      <c r="JSU1032" s="75"/>
      <c r="JSV1032" s="81"/>
      <c r="JSW1032" s="75"/>
      <c r="JSX1032" s="81"/>
      <c r="JSY1032" s="75"/>
      <c r="JSZ1032" s="81"/>
      <c r="JTA1032" s="75"/>
      <c r="JTB1032" s="81"/>
      <c r="JTC1032" s="75"/>
      <c r="JTD1032" s="81"/>
      <c r="JTE1032" s="75"/>
      <c r="JTF1032" s="81"/>
      <c r="JTG1032" s="75"/>
      <c r="JTH1032" s="81"/>
      <c r="JTI1032" s="75"/>
      <c r="JTJ1032" s="81"/>
      <c r="JTK1032" s="75"/>
      <c r="JTL1032" s="81"/>
      <c r="JTM1032" s="75"/>
      <c r="JTN1032" s="81"/>
      <c r="JTO1032" s="75"/>
      <c r="JTP1032" s="81"/>
      <c r="JTQ1032" s="75"/>
      <c r="JTR1032" s="81"/>
      <c r="JTS1032" s="75"/>
      <c r="JTT1032" s="81"/>
      <c r="JTU1032" s="75"/>
      <c r="JTV1032" s="81"/>
      <c r="JTW1032" s="75"/>
      <c r="JTX1032" s="81"/>
      <c r="JTY1032" s="75"/>
      <c r="JTZ1032" s="81"/>
      <c r="JUA1032" s="75"/>
      <c r="JUB1032" s="81"/>
      <c r="JUC1032" s="75"/>
      <c r="JUD1032" s="81"/>
      <c r="JUE1032" s="75"/>
      <c r="JUF1032" s="81"/>
      <c r="JUG1032" s="75"/>
      <c r="JUH1032" s="81"/>
      <c r="JUI1032" s="75"/>
      <c r="JUJ1032" s="81"/>
      <c r="JUK1032" s="75"/>
      <c r="JUL1032" s="81"/>
      <c r="JUM1032" s="75"/>
      <c r="JUN1032" s="81"/>
      <c r="JUO1032" s="75"/>
      <c r="JUP1032" s="81"/>
      <c r="JUQ1032" s="75"/>
      <c r="JUR1032" s="81"/>
      <c r="JUS1032" s="75"/>
      <c r="JUT1032" s="81"/>
      <c r="JUU1032" s="75"/>
      <c r="JUV1032" s="81"/>
      <c r="JUW1032" s="75"/>
      <c r="JUX1032" s="81"/>
      <c r="JUY1032" s="75"/>
      <c r="JUZ1032" s="81"/>
      <c r="JVA1032" s="75"/>
      <c r="JVB1032" s="81"/>
      <c r="JVC1032" s="75"/>
      <c r="JVD1032" s="81"/>
      <c r="JVE1032" s="75"/>
      <c r="JVF1032" s="81"/>
      <c r="JVG1032" s="75"/>
      <c r="JVH1032" s="81"/>
      <c r="JVI1032" s="75"/>
      <c r="JVJ1032" s="81"/>
      <c r="JVK1032" s="75"/>
      <c r="JVL1032" s="81"/>
      <c r="JVM1032" s="75"/>
      <c r="JVN1032" s="81"/>
      <c r="JVO1032" s="75"/>
      <c r="JVP1032" s="81"/>
      <c r="JVQ1032" s="75"/>
      <c r="JVR1032" s="81"/>
      <c r="JVS1032" s="75"/>
      <c r="JVT1032" s="81"/>
      <c r="JVU1032" s="75"/>
      <c r="JVV1032" s="81"/>
      <c r="JVW1032" s="75"/>
      <c r="JVX1032" s="81"/>
      <c r="JVY1032" s="75"/>
      <c r="JVZ1032" s="81"/>
      <c r="JWA1032" s="75"/>
      <c r="JWB1032" s="81"/>
      <c r="JWC1032" s="75"/>
      <c r="JWD1032" s="81"/>
      <c r="JWE1032" s="75"/>
      <c r="JWF1032" s="81"/>
      <c r="JWG1032" s="75"/>
      <c r="JWH1032" s="81"/>
      <c r="JWI1032" s="75"/>
      <c r="JWJ1032" s="81"/>
      <c r="JWK1032" s="75"/>
      <c r="JWL1032" s="81"/>
      <c r="JWM1032" s="75"/>
      <c r="JWN1032" s="81"/>
      <c r="JWO1032" s="75"/>
      <c r="JWP1032" s="81"/>
      <c r="JWQ1032" s="75"/>
      <c r="JWR1032" s="81"/>
      <c r="JWS1032" s="75"/>
      <c r="JWT1032" s="81"/>
      <c r="JWU1032" s="75"/>
      <c r="JWV1032" s="81"/>
      <c r="JWW1032" s="75"/>
      <c r="JWX1032" s="81"/>
      <c r="JWY1032" s="75"/>
      <c r="JWZ1032" s="81"/>
      <c r="JXA1032" s="75"/>
      <c r="JXB1032" s="81"/>
      <c r="JXC1032" s="75"/>
      <c r="JXD1032" s="81"/>
      <c r="JXE1032" s="75"/>
      <c r="JXF1032" s="81"/>
      <c r="JXG1032" s="75"/>
      <c r="JXH1032" s="81"/>
      <c r="JXI1032" s="75"/>
      <c r="JXJ1032" s="81"/>
      <c r="JXK1032" s="75"/>
      <c r="JXL1032" s="81"/>
      <c r="JXM1032" s="75"/>
      <c r="JXN1032" s="81"/>
      <c r="JXO1032" s="75"/>
      <c r="JXP1032" s="81"/>
      <c r="JXQ1032" s="75"/>
      <c r="JXR1032" s="81"/>
      <c r="JXS1032" s="75"/>
      <c r="JXT1032" s="81"/>
      <c r="JXU1032" s="75"/>
      <c r="JXV1032" s="81"/>
      <c r="JXW1032" s="75"/>
      <c r="JXX1032" s="81"/>
      <c r="JXY1032" s="75"/>
      <c r="JXZ1032" s="81"/>
      <c r="JYA1032" s="75"/>
      <c r="JYB1032" s="81"/>
      <c r="JYC1032" s="75"/>
      <c r="JYD1032" s="81"/>
      <c r="JYE1032" s="75"/>
      <c r="JYF1032" s="81"/>
      <c r="JYG1032" s="75"/>
      <c r="JYH1032" s="81"/>
      <c r="JYI1032" s="75"/>
      <c r="JYJ1032" s="81"/>
      <c r="JYK1032" s="75"/>
      <c r="JYL1032" s="81"/>
      <c r="JYM1032" s="75"/>
      <c r="JYN1032" s="81"/>
      <c r="JYO1032" s="75"/>
      <c r="JYP1032" s="81"/>
      <c r="JYQ1032" s="75"/>
      <c r="JYR1032" s="81"/>
      <c r="JYS1032" s="75"/>
      <c r="JYT1032" s="81"/>
      <c r="JYU1032" s="75"/>
      <c r="JYV1032" s="81"/>
      <c r="JYW1032" s="75"/>
      <c r="JYX1032" s="81"/>
      <c r="JYY1032" s="75"/>
      <c r="JYZ1032" s="81"/>
      <c r="JZA1032" s="75"/>
      <c r="JZB1032" s="81"/>
      <c r="JZC1032" s="75"/>
      <c r="JZD1032" s="81"/>
      <c r="JZE1032" s="75"/>
      <c r="JZF1032" s="81"/>
      <c r="JZG1032" s="75"/>
      <c r="JZH1032" s="81"/>
      <c r="JZI1032" s="75"/>
      <c r="JZJ1032" s="81"/>
      <c r="JZK1032" s="75"/>
      <c r="JZL1032" s="81"/>
      <c r="JZM1032" s="75"/>
      <c r="JZN1032" s="81"/>
      <c r="JZO1032" s="75"/>
      <c r="JZP1032" s="81"/>
      <c r="JZQ1032" s="75"/>
      <c r="JZR1032" s="81"/>
      <c r="JZS1032" s="75"/>
      <c r="JZT1032" s="81"/>
      <c r="JZU1032" s="75"/>
      <c r="JZV1032" s="81"/>
      <c r="JZW1032" s="75"/>
      <c r="JZX1032" s="81"/>
      <c r="JZY1032" s="75"/>
      <c r="JZZ1032" s="81"/>
      <c r="KAA1032" s="75"/>
      <c r="KAB1032" s="81"/>
      <c r="KAC1032" s="75"/>
      <c r="KAD1032" s="81"/>
      <c r="KAE1032" s="75"/>
      <c r="KAF1032" s="81"/>
      <c r="KAG1032" s="75"/>
      <c r="KAH1032" s="81"/>
      <c r="KAI1032" s="75"/>
      <c r="KAJ1032" s="81"/>
      <c r="KAK1032" s="75"/>
      <c r="KAL1032" s="81"/>
      <c r="KAM1032" s="75"/>
      <c r="KAN1032" s="81"/>
      <c r="KAO1032" s="75"/>
      <c r="KAP1032" s="81"/>
      <c r="KAQ1032" s="75"/>
      <c r="KAR1032" s="81"/>
      <c r="KAS1032" s="75"/>
      <c r="KAT1032" s="81"/>
      <c r="KAU1032" s="75"/>
      <c r="KAV1032" s="81"/>
      <c r="KAW1032" s="75"/>
      <c r="KAX1032" s="81"/>
      <c r="KAY1032" s="75"/>
      <c r="KAZ1032" s="81"/>
      <c r="KBA1032" s="75"/>
      <c r="KBB1032" s="81"/>
      <c r="KBC1032" s="75"/>
      <c r="KBD1032" s="81"/>
      <c r="KBE1032" s="75"/>
      <c r="KBF1032" s="81"/>
      <c r="KBG1032" s="75"/>
      <c r="KBH1032" s="81"/>
      <c r="KBI1032" s="75"/>
      <c r="KBJ1032" s="81"/>
      <c r="KBK1032" s="75"/>
      <c r="KBL1032" s="81"/>
      <c r="KBM1032" s="75"/>
      <c r="KBN1032" s="81"/>
      <c r="KBO1032" s="75"/>
      <c r="KBP1032" s="81"/>
      <c r="KBQ1032" s="75"/>
      <c r="KBR1032" s="81"/>
      <c r="KBS1032" s="75"/>
      <c r="KBT1032" s="81"/>
      <c r="KBU1032" s="75"/>
      <c r="KBV1032" s="81"/>
      <c r="KBW1032" s="75"/>
      <c r="KBX1032" s="81"/>
      <c r="KBY1032" s="75"/>
      <c r="KBZ1032" s="81"/>
      <c r="KCA1032" s="75"/>
      <c r="KCB1032" s="81"/>
      <c r="KCC1032" s="75"/>
      <c r="KCD1032" s="81"/>
      <c r="KCE1032" s="75"/>
      <c r="KCF1032" s="81"/>
      <c r="KCG1032" s="75"/>
      <c r="KCH1032" s="81"/>
      <c r="KCI1032" s="75"/>
      <c r="KCJ1032" s="81"/>
      <c r="KCK1032" s="75"/>
      <c r="KCL1032" s="81"/>
      <c r="KCM1032" s="75"/>
      <c r="KCN1032" s="81"/>
      <c r="KCO1032" s="75"/>
      <c r="KCP1032" s="81"/>
      <c r="KCQ1032" s="75"/>
      <c r="KCR1032" s="81"/>
      <c r="KCS1032" s="75"/>
      <c r="KCT1032" s="81"/>
      <c r="KCU1032" s="75"/>
      <c r="KCV1032" s="81"/>
      <c r="KCW1032" s="75"/>
      <c r="KCX1032" s="81"/>
      <c r="KCY1032" s="75"/>
      <c r="KCZ1032" s="81"/>
      <c r="KDA1032" s="75"/>
      <c r="KDB1032" s="81"/>
      <c r="KDC1032" s="75"/>
      <c r="KDD1032" s="81"/>
      <c r="KDE1032" s="75"/>
      <c r="KDF1032" s="81"/>
      <c r="KDG1032" s="75"/>
      <c r="KDH1032" s="81"/>
      <c r="KDI1032" s="75"/>
      <c r="KDJ1032" s="81"/>
      <c r="KDK1032" s="75"/>
      <c r="KDL1032" s="81"/>
      <c r="KDM1032" s="75"/>
      <c r="KDN1032" s="81"/>
      <c r="KDO1032" s="75"/>
      <c r="KDP1032" s="81"/>
      <c r="KDQ1032" s="75"/>
      <c r="KDR1032" s="81"/>
      <c r="KDS1032" s="75"/>
      <c r="KDT1032" s="81"/>
      <c r="KDU1032" s="75"/>
      <c r="KDV1032" s="81"/>
      <c r="KDW1032" s="75"/>
      <c r="KDX1032" s="81"/>
      <c r="KDY1032" s="75"/>
      <c r="KDZ1032" s="81"/>
      <c r="KEA1032" s="75"/>
      <c r="KEB1032" s="81"/>
      <c r="KEC1032" s="75"/>
      <c r="KED1032" s="81"/>
      <c r="KEE1032" s="75"/>
      <c r="KEF1032" s="81"/>
      <c r="KEG1032" s="75"/>
      <c r="KEH1032" s="81"/>
      <c r="KEI1032" s="75"/>
      <c r="KEJ1032" s="81"/>
      <c r="KEK1032" s="75"/>
      <c r="KEL1032" s="81"/>
      <c r="KEM1032" s="75"/>
      <c r="KEN1032" s="81"/>
      <c r="KEO1032" s="75"/>
      <c r="KEP1032" s="81"/>
      <c r="KEQ1032" s="75"/>
      <c r="KER1032" s="81"/>
      <c r="KES1032" s="75"/>
      <c r="KET1032" s="81"/>
      <c r="KEU1032" s="75"/>
      <c r="KEV1032" s="81"/>
      <c r="KEW1032" s="75"/>
      <c r="KEX1032" s="81"/>
      <c r="KEY1032" s="75"/>
      <c r="KEZ1032" s="81"/>
      <c r="KFA1032" s="75"/>
      <c r="KFB1032" s="81"/>
      <c r="KFC1032" s="75"/>
      <c r="KFD1032" s="81"/>
      <c r="KFE1032" s="75"/>
      <c r="KFF1032" s="81"/>
      <c r="KFG1032" s="75"/>
      <c r="KFH1032" s="81"/>
      <c r="KFI1032" s="75"/>
      <c r="KFJ1032" s="81"/>
      <c r="KFK1032" s="75"/>
      <c r="KFL1032" s="81"/>
      <c r="KFM1032" s="75"/>
      <c r="KFN1032" s="81"/>
      <c r="KFO1032" s="75"/>
      <c r="KFP1032" s="81"/>
      <c r="KFQ1032" s="75"/>
      <c r="KFR1032" s="81"/>
      <c r="KFS1032" s="75"/>
      <c r="KFT1032" s="81"/>
      <c r="KFU1032" s="75"/>
      <c r="KFV1032" s="81"/>
      <c r="KFW1032" s="75"/>
      <c r="KFX1032" s="81"/>
      <c r="KFY1032" s="75"/>
      <c r="KFZ1032" s="81"/>
      <c r="KGA1032" s="75"/>
      <c r="KGB1032" s="81"/>
      <c r="KGC1032" s="75"/>
      <c r="KGD1032" s="81"/>
      <c r="KGE1032" s="75"/>
      <c r="KGF1032" s="81"/>
      <c r="KGG1032" s="75"/>
      <c r="KGH1032" s="81"/>
      <c r="KGI1032" s="75"/>
      <c r="KGJ1032" s="81"/>
      <c r="KGK1032" s="75"/>
      <c r="KGL1032" s="81"/>
      <c r="KGM1032" s="75"/>
      <c r="KGN1032" s="81"/>
      <c r="KGO1032" s="75"/>
      <c r="KGP1032" s="81"/>
      <c r="KGQ1032" s="75"/>
      <c r="KGR1032" s="81"/>
      <c r="KGS1032" s="75"/>
      <c r="KGT1032" s="81"/>
      <c r="KGU1032" s="75"/>
      <c r="KGV1032" s="81"/>
      <c r="KGW1032" s="75"/>
      <c r="KGX1032" s="81"/>
      <c r="KGY1032" s="75"/>
      <c r="KGZ1032" s="81"/>
      <c r="KHA1032" s="75"/>
      <c r="KHB1032" s="81"/>
      <c r="KHC1032" s="75"/>
      <c r="KHD1032" s="81"/>
      <c r="KHE1032" s="75"/>
      <c r="KHF1032" s="81"/>
      <c r="KHG1032" s="75"/>
      <c r="KHH1032" s="81"/>
      <c r="KHI1032" s="75"/>
      <c r="KHJ1032" s="81"/>
      <c r="KHK1032" s="75"/>
      <c r="KHL1032" s="81"/>
      <c r="KHM1032" s="75"/>
      <c r="KHN1032" s="81"/>
      <c r="KHO1032" s="75"/>
      <c r="KHP1032" s="81"/>
      <c r="KHQ1032" s="75"/>
      <c r="KHR1032" s="81"/>
      <c r="KHS1032" s="75"/>
      <c r="KHT1032" s="81"/>
      <c r="KHU1032" s="75"/>
      <c r="KHV1032" s="81"/>
      <c r="KHW1032" s="75"/>
      <c r="KHX1032" s="81"/>
      <c r="KHY1032" s="75"/>
      <c r="KHZ1032" s="81"/>
      <c r="KIA1032" s="75"/>
      <c r="KIB1032" s="81"/>
      <c r="KIC1032" s="75"/>
      <c r="KID1032" s="81"/>
      <c r="KIE1032" s="75"/>
      <c r="KIF1032" s="81"/>
      <c r="KIG1032" s="75"/>
      <c r="KIH1032" s="81"/>
      <c r="KII1032" s="75"/>
      <c r="KIJ1032" s="81"/>
      <c r="KIK1032" s="75"/>
      <c r="KIL1032" s="81"/>
      <c r="KIM1032" s="75"/>
      <c r="KIN1032" s="81"/>
      <c r="KIO1032" s="75"/>
      <c r="KIP1032" s="81"/>
      <c r="KIQ1032" s="75"/>
      <c r="KIR1032" s="81"/>
      <c r="KIS1032" s="75"/>
      <c r="KIT1032" s="81"/>
      <c r="KIU1032" s="75"/>
      <c r="KIV1032" s="81"/>
      <c r="KIW1032" s="75"/>
      <c r="KIX1032" s="81"/>
      <c r="KIY1032" s="75"/>
      <c r="KIZ1032" s="81"/>
      <c r="KJA1032" s="75"/>
      <c r="KJB1032" s="81"/>
      <c r="KJC1032" s="75"/>
      <c r="KJD1032" s="81"/>
      <c r="KJE1032" s="75"/>
      <c r="KJF1032" s="81"/>
      <c r="KJG1032" s="75"/>
      <c r="KJH1032" s="81"/>
      <c r="KJI1032" s="75"/>
      <c r="KJJ1032" s="81"/>
      <c r="KJK1032" s="75"/>
      <c r="KJL1032" s="81"/>
      <c r="KJM1032" s="75"/>
      <c r="KJN1032" s="81"/>
      <c r="KJO1032" s="75"/>
      <c r="KJP1032" s="81"/>
      <c r="KJQ1032" s="75"/>
      <c r="KJR1032" s="81"/>
      <c r="KJS1032" s="75"/>
      <c r="KJT1032" s="81"/>
      <c r="KJU1032" s="75"/>
      <c r="KJV1032" s="81"/>
      <c r="KJW1032" s="75"/>
      <c r="KJX1032" s="81"/>
      <c r="KJY1032" s="75"/>
      <c r="KJZ1032" s="81"/>
      <c r="KKA1032" s="75"/>
      <c r="KKB1032" s="81"/>
      <c r="KKC1032" s="75"/>
      <c r="KKD1032" s="81"/>
      <c r="KKE1032" s="75"/>
      <c r="KKF1032" s="81"/>
      <c r="KKG1032" s="75"/>
      <c r="KKH1032" s="81"/>
      <c r="KKI1032" s="75"/>
      <c r="KKJ1032" s="81"/>
      <c r="KKK1032" s="75"/>
      <c r="KKL1032" s="81"/>
      <c r="KKM1032" s="75"/>
      <c r="KKN1032" s="81"/>
      <c r="KKO1032" s="75"/>
      <c r="KKP1032" s="81"/>
      <c r="KKQ1032" s="75"/>
      <c r="KKR1032" s="81"/>
      <c r="KKS1032" s="75"/>
      <c r="KKT1032" s="81"/>
      <c r="KKU1032" s="75"/>
      <c r="KKV1032" s="81"/>
      <c r="KKW1032" s="75"/>
      <c r="KKX1032" s="81"/>
      <c r="KKY1032" s="75"/>
      <c r="KKZ1032" s="81"/>
      <c r="KLA1032" s="75"/>
      <c r="KLB1032" s="81"/>
      <c r="KLC1032" s="75"/>
      <c r="KLD1032" s="81"/>
      <c r="KLE1032" s="75"/>
      <c r="KLF1032" s="81"/>
      <c r="KLG1032" s="75"/>
      <c r="KLH1032" s="81"/>
      <c r="KLI1032" s="75"/>
      <c r="KLJ1032" s="81"/>
      <c r="KLK1032" s="75"/>
      <c r="KLL1032" s="81"/>
      <c r="KLM1032" s="75"/>
      <c r="KLN1032" s="81"/>
      <c r="KLO1032" s="75"/>
      <c r="KLP1032" s="81"/>
      <c r="KLQ1032" s="75"/>
      <c r="KLR1032" s="81"/>
      <c r="KLS1032" s="75"/>
      <c r="KLT1032" s="81"/>
      <c r="KLU1032" s="75"/>
      <c r="KLV1032" s="81"/>
      <c r="KLW1032" s="75"/>
      <c r="KLX1032" s="81"/>
      <c r="KLY1032" s="75"/>
      <c r="KLZ1032" s="81"/>
      <c r="KMA1032" s="75"/>
      <c r="KMB1032" s="81"/>
      <c r="KMC1032" s="75"/>
      <c r="KMD1032" s="81"/>
      <c r="KME1032" s="75"/>
      <c r="KMF1032" s="81"/>
      <c r="KMG1032" s="75"/>
      <c r="KMH1032" s="81"/>
      <c r="KMI1032" s="75"/>
      <c r="KMJ1032" s="81"/>
      <c r="KMK1032" s="75"/>
      <c r="KML1032" s="81"/>
      <c r="KMM1032" s="75"/>
      <c r="KMN1032" s="81"/>
      <c r="KMO1032" s="75"/>
      <c r="KMP1032" s="81"/>
      <c r="KMQ1032" s="75"/>
      <c r="KMR1032" s="81"/>
      <c r="KMS1032" s="75"/>
      <c r="KMT1032" s="81"/>
      <c r="KMU1032" s="75"/>
      <c r="KMV1032" s="81"/>
      <c r="KMW1032" s="75"/>
      <c r="KMX1032" s="81"/>
      <c r="KMY1032" s="75"/>
      <c r="KMZ1032" s="81"/>
      <c r="KNA1032" s="75"/>
      <c r="KNB1032" s="81"/>
      <c r="KNC1032" s="75"/>
      <c r="KND1032" s="81"/>
      <c r="KNE1032" s="75"/>
      <c r="KNF1032" s="81"/>
      <c r="KNG1032" s="75"/>
      <c r="KNH1032" s="81"/>
      <c r="KNI1032" s="75"/>
      <c r="KNJ1032" s="81"/>
      <c r="KNK1032" s="75"/>
      <c r="KNL1032" s="81"/>
      <c r="KNM1032" s="75"/>
      <c r="KNN1032" s="81"/>
      <c r="KNO1032" s="75"/>
      <c r="KNP1032" s="81"/>
      <c r="KNQ1032" s="75"/>
      <c r="KNR1032" s="81"/>
      <c r="KNS1032" s="75"/>
      <c r="KNT1032" s="81"/>
      <c r="KNU1032" s="75"/>
      <c r="KNV1032" s="81"/>
      <c r="KNW1032" s="75"/>
      <c r="KNX1032" s="81"/>
      <c r="KNY1032" s="75"/>
      <c r="KNZ1032" s="81"/>
      <c r="KOA1032" s="75"/>
      <c r="KOB1032" s="81"/>
      <c r="KOC1032" s="75"/>
      <c r="KOD1032" s="81"/>
      <c r="KOE1032" s="75"/>
      <c r="KOF1032" s="81"/>
      <c r="KOG1032" s="75"/>
      <c r="KOH1032" s="81"/>
      <c r="KOI1032" s="75"/>
      <c r="KOJ1032" s="81"/>
      <c r="KOK1032" s="75"/>
      <c r="KOL1032" s="81"/>
      <c r="KOM1032" s="75"/>
      <c r="KON1032" s="81"/>
      <c r="KOO1032" s="75"/>
      <c r="KOP1032" s="81"/>
      <c r="KOQ1032" s="75"/>
      <c r="KOR1032" s="81"/>
      <c r="KOS1032" s="75"/>
      <c r="KOT1032" s="81"/>
      <c r="KOU1032" s="75"/>
      <c r="KOV1032" s="81"/>
      <c r="KOW1032" s="75"/>
      <c r="KOX1032" s="81"/>
      <c r="KOY1032" s="75"/>
      <c r="KOZ1032" s="81"/>
      <c r="KPA1032" s="75"/>
      <c r="KPB1032" s="81"/>
      <c r="KPC1032" s="75"/>
      <c r="KPD1032" s="81"/>
      <c r="KPE1032" s="75"/>
      <c r="KPF1032" s="81"/>
      <c r="KPG1032" s="75"/>
      <c r="KPH1032" s="81"/>
      <c r="KPI1032" s="75"/>
      <c r="KPJ1032" s="81"/>
      <c r="KPK1032" s="75"/>
      <c r="KPL1032" s="81"/>
      <c r="KPM1032" s="75"/>
      <c r="KPN1032" s="81"/>
      <c r="KPO1032" s="75"/>
      <c r="KPP1032" s="81"/>
      <c r="KPQ1032" s="75"/>
      <c r="KPR1032" s="81"/>
      <c r="KPS1032" s="75"/>
      <c r="KPT1032" s="81"/>
      <c r="KPU1032" s="75"/>
      <c r="KPV1032" s="81"/>
      <c r="KPW1032" s="75"/>
      <c r="KPX1032" s="81"/>
      <c r="KPY1032" s="75"/>
      <c r="KPZ1032" s="81"/>
      <c r="KQA1032" s="75"/>
      <c r="KQB1032" s="81"/>
      <c r="KQC1032" s="75"/>
      <c r="KQD1032" s="81"/>
      <c r="KQE1032" s="75"/>
      <c r="KQF1032" s="81"/>
      <c r="KQG1032" s="75"/>
      <c r="KQH1032" s="81"/>
      <c r="KQI1032" s="75"/>
      <c r="KQJ1032" s="81"/>
      <c r="KQK1032" s="75"/>
      <c r="KQL1032" s="81"/>
      <c r="KQM1032" s="75"/>
      <c r="KQN1032" s="81"/>
      <c r="KQO1032" s="75"/>
      <c r="KQP1032" s="81"/>
      <c r="KQQ1032" s="75"/>
      <c r="KQR1032" s="81"/>
      <c r="KQS1032" s="75"/>
      <c r="KQT1032" s="81"/>
      <c r="KQU1032" s="75"/>
      <c r="KQV1032" s="81"/>
      <c r="KQW1032" s="75"/>
      <c r="KQX1032" s="81"/>
      <c r="KQY1032" s="75"/>
      <c r="KQZ1032" s="81"/>
      <c r="KRA1032" s="75"/>
      <c r="KRB1032" s="81"/>
      <c r="KRC1032" s="75"/>
      <c r="KRD1032" s="81"/>
      <c r="KRE1032" s="75"/>
      <c r="KRF1032" s="81"/>
      <c r="KRG1032" s="75"/>
      <c r="KRH1032" s="81"/>
      <c r="KRI1032" s="75"/>
      <c r="KRJ1032" s="81"/>
      <c r="KRK1032" s="75"/>
      <c r="KRL1032" s="81"/>
      <c r="KRM1032" s="75"/>
      <c r="KRN1032" s="81"/>
      <c r="KRO1032" s="75"/>
      <c r="KRP1032" s="81"/>
      <c r="KRQ1032" s="75"/>
      <c r="KRR1032" s="81"/>
      <c r="KRS1032" s="75"/>
      <c r="KRT1032" s="81"/>
      <c r="KRU1032" s="75"/>
      <c r="KRV1032" s="81"/>
      <c r="KRW1032" s="75"/>
      <c r="KRX1032" s="81"/>
      <c r="KRY1032" s="75"/>
      <c r="KRZ1032" s="81"/>
      <c r="KSA1032" s="75"/>
      <c r="KSB1032" s="81"/>
      <c r="KSC1032" s="75"/>
      <c r="KSD1032" s="81"/>
      <c r="KSE1032" s="75"/>
      <c r="KSF1032" s="81"/>
      <c r="KSG1032" s="75"/>
      <c r="KSH1032" s="81"/>
      <c r="KSI1032" s="75"/>
      <c r="KSJ1032" s="81"/>
      <c r="KSK1032" s="75"/>
      <c r="KSL1032" s="81"/>
      <c r="KSM1032" s="75"/>
      <c r="KSN1032" s="81"/>
      <c r="KSO1032" s="75"/>
      <c r="KSP1032" s="81"/>
      <c r="KSQ1032" s="75"/>
      <c r="KSR1032" s="81"/>
      <c r="KSS1032" s="75"/>
      <c r="KST1032" s="81"/>
      <c r="KSU1032" s="75"/>
      <c r="KSV1032" s="81"/>
      <c r="KSW1032" s="75"/>
      <c r="KSX1032" s="81"/>
      <c r="KSY1032" s="75"/>
      <c r="KSZ1032" s="81"/>
      <c r="KTA1032" s="75"/>
      <c r="KTB1032" s="81"/>
      <c r="KTC1032" s="75"/>
      <c r="KTD1032" s="81"/>
      <c r="KTE1032" s="75"/>
      <c r="KTF1032" s="81"/>
      <c r="KTG1032" s="75"/>
      <c r="KTH1032" s="81"/>
      <c r="KTI1032" s="75"/>
      <c r="KTJ1032" s="81"/>
      <c r="KTK1032" s="75"/>
      <c r="KTL1032" s="81"/>
      <c r="KTM1032" s="75"/>
      <c r="KTN1032" s="81"/>
      <c r="KTO1032" s="75"/>
      <c r="KTP1032" s="81"/>
      <c r="KTQ1032" s="75"/>
      <c r="KTR1032" s="81"/>
      <c r="KTS1032" s="75"/>
      <c r="KTT1032" s="81"/>
      <c r="KTU1032" s="75"/>
      <c r="KTV1032" s="81"/>
      <c r="KTW1032" s="75"/>
      <c r="KTX1032" s="81"/>
      <c r="KTY1032" s="75"/>
      <c r="KTZ1032" s="81"/>
      <c r="KUA1032" s="75"/>
      <c r="KUB1032" s="81"/>
      <c r="KUC1032" s="75"/>
      <c r="KUD1032" s="81"/>
      <c r="KUE1032" s="75"/>
      <c r="KUF1032" s="81"/>
      <c r="KUG1032" s="75"/>
      <c r="KUH1032" s="81"/>
      <c r="KUI1032" s="75"/>
      <c r="KUJ1032" s="81"/>
      <c r="KUK1032" s="75"/>
      <c r="KUL1032" s="81"/>
      <c r="KUM1032" s="75"/>
      <c r="KUN1032" s="81"/>
      <c r="KUO1032" s="75"/>
      <c r="KUP1032" s="81"/>
      <c r="KUQ1032" s="75"/>
      <c r="KUR1032" s="81"/>
      <c r="KUS1032" s="75"/>
      <c r="KUT1032" s="81"/>
      <c r="KUU1032" s="75"/>
      <c r="KUV1032" s="81"/>
      <c r="KUW1032" s="75"/>
      <c r="KUX1032" s="81"/>
      <c r="KUY1032" s="75"/>
      <c r="KUZ1032" s="81"/>
      <c r="KVA1032" s="75"/>
      <c r="KVB1032" s="81"/>
      <c r="KVC1032" s="75"/>
      <c r="KVD1032" s="81"/>
      <c r="KVE1032" s="75"/>
      <c r="KVF1032" s="81"/>
      <c r="KVG1032" s="75"/>
      <c r="KVH1032" s="81"/>
      <c r="KVI1032" s="75"/>
      <c r="KVJ1032" s="81"/>
      <c r="KVK1032" s="75"/>
      <c r="KVL1032" s="81"/>
      <c r="KVM1032" s="75"/>
      <c r="KVN1032" s="81"/>
      <c r="KVO1032" s="75"/>
      <c r="KVP1032" s="81"/>
      <c r="KVQ1032" s="75"/>
      <c r="KVR1032" s="81"/>
      <c r="KVS1032" s="75"/>
      <c r="KVT1032" s="81"/>
      <c r="KVU1032" s="75"/>
      <c r="KVV1032" s="81"/>
      <c r="KVW1032" s="75"/>
      <c r="KVX1032" s="81"/>
      <c r="KVY1032" s="75"/>
      <c r="KVZ1032" s="81"/>
      <c r="KWA1032" s="75"/>
      <c r="KWB1032" s="81"/>
      <c r="KWC1032" s="75"/>
      <c r="KWD1032" s="81"/>
      <c r="KWE1032" s="75"/>
      <c r="KWF1032" s="81"/>
      <c r="KWG1032" s="75"/>
      <c r="KWH1032" s="81"/>
      <c r="KWI1032" s="75"/>
      <c r="KWJ1032" s="81"/>
      <c r="KWK1032" s="75"/>
      <c r="KWL1032" s="81"/>
      <c r="KWM1032" s="75"/>
      <c r="KWN1032" s="81"/>
      <c r="KWO1032" s="75"/>
      <c r="KWP1032" s="81"/>
      <c r="KWQ1032" s="75"/>
      <c r="KWR1032" s="81"/>
      <c r="KWS1032" s="75"/>
      <c r="KWT1032" s="81"/>
      <c r="KWU1032" s="75"/>
      <c r="KWV1032" s="81"/>
      <c r="KWW1032" s="75"/>
      <c r="KWX1032" s="81"/>
      <c r="KWY1032" s="75"/>
      <c r="KWZ1032" s="81"/>
      <c r="KXA1032" s="75"/>
      <c r="KXB1032" s="81"/>
      <c r="KXC1032" s="75"/>
      <c r="KXD1032" s="81"/>
      <c r="KXE1032" s="75"/>
      <c r="KXF1032" s="81"/>
      <c r="KXG1032" s="75"/>
      <c r="KXH1032" s="81"/>
      <c r="KXI1032" s="75"/>
      <c r="KXJ1032" s="81"/>
      <c r="KXK1032" s="75"/>
      <c r="KXL1032" s="81"/>
      <c r="KXM1032" s="75"/>
      <c r="KXN1032" s="81"/>
      <c r="KXO1032" s="75"/>
      <c r="KXP1032" s="81"/>
      <c r="KXQ1032" s="75"/>
      <c r="KXR1032" s="81"/>
      <c r="KXS1032" s="75"/>
      <c r="KXT1032" s="81"/>
      <c r="KXU1032" s="75"/>
      <c r="KXV1032" s="81"/>
      <c r="KXW1032" s="75"/>
      <c r="KXX1032" s="81"/>
      <c r="KXY1032" s="75"/>
      <c r="KXZ1032" s="81"/>
      <c r="KYA1032" s="75"/>
      <c r="KYB1032" s="81"/>
      <c r="KYC1032" s="75"/>
      <c r="KYD1032" s="81"/>
      <c r="KYE1032" s="75"/>
      <c r="KYF1032" s="81"/>
      <c r="KYG1032" s="75"/>
      <c r="KYH1032" s="81"/>
      <c r="KYI1032" s="75"/>
      <c r="KYJ1032" s="81"/>
      <c r="KYK1032" s="75"/>
      <c r="KYL1032" s="81"/>
      <c r="KYM1032" s="75"/>
      <c r="KYN1032" s="81"/>
      <c r="KYO1032" s="75"/>
      <c r="KYP1032" s="81"/>
      <c r="KYQ1032" s="75"/>
      <c r="KYR1032" s="81"/>
      <c r="KYS1032" s="75"/>
      <c r="KYT1032" s="81"/>
      <c r="KYU1032" s="75"/>
      <c r="KYV1032" s="81"/>
      <c r="KYW1032" s="75"/>
      <c r="KYX1032" s="81"/>
      <c r="KYY1032" s="75"/>
      <c r="KYZ1032" s="81"/>
      <c r="KZA1032" s="75"/>
      <c r="KZB1032" s="81"/>
      <c r="KZC1032" s="75"/>
      <c r="KZD1032" s="81"/>
      <c r="KZE1032" s="75"/>
      <c r="KZF1032" s="81"/>
      <c r="KZG1032" s="75"/>
      <c r="KZH1032" s="81"/>
      <c r="KZI1032" s="75"/>
      <c r="KZJ1032" s="81"/>
      <c r="KZK1032" s="75"/>
      <c r="KZL1032" s="81"/>
      <c r="KZM1032" s="75"/>
      <c r="KZN1032" s="81"/>
      <c r="KZO1032" s="75"/>
      <c r="KZP1032" s="81"/>
      <c r="KZQ1032" s="75"/>
      <c r="KZR1032" s="81"/>
      <c r="KZS1032" s="75"/>
      <c r="KZT1032" s="81"/>
      <c r="KZU1032" s="75"/>
      <c r="KZV1032" s="81"/>
      <c r="KZW1032" s="75"/>
      <c r="KZX1032" s="81"/>
      <c r="KZY1032" s="75"/>
      <c r="KZZ1032" s="81"/>
      <c r="LAA1032" s="75"/>
      <c r="LAB1032" s="81"/>
      <c r="LAC1032" s="75"/>
      <c r="LAD1032" s="81"/>
      <c r="LAE1032" s="75"/>
      <c r="LAF1032" s="81"/>
      <c r="LAG1032" s="75"/>
      <c r="LAH1032" s="81"/>
      <c r="LAI1032" s="75"/>
      <c r="LAJ1032" s="81"/>
      <c r="LAK1032" s="75"/>
      <c r="LAL1032" s="81"/>
      <c r="LAM1032" s="75"/>
      <c r="LAN1032" s="81"/>
      <c r="LAO1032" s="75"/>
      <c r="LAP1032" s="81"/>
      <c r="LAQ1032" s="75"/>
      <c r="LAR1032" s="81"/>
      <c r="LAS1032" s="75"/>
      <c r="LAT1032" s="81"/>
      <c r="LAU1032" s="75"/>
      <c r="LAV1032" s="81"/>
      <c r="LAW1032" s="75"/>
      <c r="LAX1032" s="81"/>
      <c r="LAY1032" s="75"/>
      <c r="LAZ1032" s="81"/>
      <c r="LBA1032" s="75"/>
      <c r="LBB1032" s="81"/>
      <c r="LBC1032" s="75"/>
      <c r="LBD1032" s="81"/>
      <c r="LBE1032" s="75"/>
      <c r="LBF1032" s="81"/>
      <c r="LBG1032" s="75"/>
      <c r="LBH1032" s="81"/>
      <c r="LBI1032" s="75"/>
      <c r="LBJ1032" s="81"/>
      <c r="LBK1032" s="75"/>
      <c r="LBL1032" s="81"/>
      <c r="LBM1032" s="75"/>
      <c r="LBN1032" s="81"/>
      <c r="LBO1032" s="75"/>
      <c r="LBP1032" s="81"/>
      <c r="LBQ1032" s="75"/>
      <c r="LBR1032" s="81"/>
      <c r="LBS1032" s="75"/>
      <c r="LBT1032" s="81"/>
      <c r="LBU1032" s="75"/>
      <c r="LBV1032" s="81"/>
      <c r="LBW1032" s="75"/>
      <c r="LBX1032" s="81"/>
      <c r="LBY1032" s="75"/>
      <c r="LBZ1032" s="81"/>
      <c r="LCA1032" s="75"/>
      <c r="LCB1032" s="81"/>
      <c r="LCC1032" s="75"/>
      <c r="LCD1032" s="81"/>
      <c r="LCE1032" s="75"/>
      <c r="LCF1032" s="81"/>
      <c r="LCG1032" s="75"/>
      <c r="LCH1032" s="81"/>
      <c r="LCI1032" s="75"/>
      <c r="LCJ1032" s="81"/>
      <c r="LCK1032" s="75"/>
      <c r="LCL1032" s="81"/>
      <c r="LCM1032" s="75"/>
      <c r="LCN1032" s="81"/>
      <c r="LCO1032" s="75"/>
      <c r="LCP1032" s="81"/>
      <c r="LCQ1032" s="75"/>
      <c r="LCR1032" s="81"/>
      <c r="LCS1032" s="75"/>
      <c r="LCT1032" s="81"/>
      <c r="LCU1032" s="75"/>
      <c r="LCV1032" s="81"/>
      <c r="LCW1032" s="75"/>
      <c r="LCX1032" s="81"/>
      <c r="LCY1032" s="75"/>
      <c r="LCZ1032" s="81"/>
      <c r="LDA1032" s="75"/>
      <c r="LDB1032" s="81"/>
      <c r="LDC1032" s="75"/>
      <c r="LDD1032" s="81"/>
      <c r="LDE1032" s="75"/>
      <c r="LDF1032" s="81"/>
      <c r="LDG1032" s="75"/>
      <c r="LDH1032" s="81"/>
      <c r="LDI1032" s="75"/>
      <c r="LDJ1032" s="81"/>
      <c r="LDK1032" s="75"/>
      <c r="LDL1032" s="81"/>
      <c r="LDM1032" s="75"/>
      <c r="LDN1032" s="81"/>
      <c r="LDO1032" s="75"/>
      <c r="LDP1032" s="81"/>
      <c r="LDQ1032" s="75"/>
      <c r="LDR1032" s="81"/>
      <c r="LDS1032" s="75"/>
      <c r="LDT1032" s="81"/>
      <c r="LDU1032" s="75"/>
      <c r="LDV1032" s="81"/>
      <c r="LDW1032" s="75"/>
      <c r="LDX1032" s="81"/>
      <c r="LDY1032" s="75"/>
      <c r="LDZ1032" s="81"/>
      <c r="LEA1032" s="75"/>
      <c r="LEB1032" s="81"/>
      <c r="LEC1032" s="75"/>
      <c r="LED1032" s="81"/>
      <c r="LEE1032" s="75"/>
      <c r="LEF1032" s="81"/>
      <c r="LEG1032" s="75"/>
      <c r="LEH1032" s="81"/>
      <c r="LEI1032" s="75"/>
      <c r="LEJ1032" s="81"/>
      <c r="LEK1032" s="75"/>
      <c r="LEL1032" s="81"/>
      <c r="LEM1032" s="75"/>
      <c r="LEN1032" s="81"/>
      <c r="LEO1032" s="75"/>
      <c r="LEP1032" s="81"/>
      <c r="LEQ1032" s="75"/>
      <c r="LER1032" s="81"/>
      <c r="LES1032" s="75"/>
      <c r="LET1032" s="81"/>
      <c r="LEU1032" s="75"/>
      <c r="LEV1032" s="81"/>
      <c r="LEW1032" s="75"/>
      <c r="LEX1032" s="81"/>
      <c r="LEY1032" s="75"/>
      <c r="LEZ1032" s="81"/>
      <c r="LFA1032" s="75"/>
      <c r="LFB1032" s="81"/>
      <c r="LFC1032" s="75"/>
      <c r="LFD1032" s="81"/>
      <c r="LFE1032" s="75"/>
      <c r="LFF1032" s="81"/>
      <c r="LFG1032" s="75"/>
      <c r="LFH1032" s="81"/>
      <c r="LFI1032" s="75"/>
      <c r="LFJ1032" s="81"/>
      <c r="LFK1032" s="75"/>
      <c r="LFL1032" s="81"/>
      <c r="LFM1032" s="75"/>
      <c r="LFN1032" s="81"/>
      <c r="LFO1032" s="75"/>
      <c r="LFP1032" s="81"/>
      <c r="LFQ1032" s="75"/>
      <c r="LFR1032" s="81"/>
      <c r="LFS1032" s="75"/>
      <c r="LFT1032" s="81"/>
      <c r="LFU1032" s="75"/>
      <c r="LFV1032" s="81"/>
      <c r="LFW1032" s="75"/>
      <c r="LFX1032" s="81"/>
      <c r="LFY1032" s="75"/>
      <c r="LFZ1032" s="81"/>
      <c r="LGA1032" s="75"/>
      <c r="LGB1032" s="81"/>
      <c r="LGC1032" s="75"/>
      <c r="LGD1032" s="81"/>
      <c r="LGE1032" s="75"/>
      <c r="LGF1032" s="81"/>
      <c r="LGG1032" s="75"/>
      <c r="LGH1032" s="81"/>
      <c r="LGI1032" s="75"/>
      <c r="LGJ1032" s="81"/>
      <c r="LGK1032" s="75"/>
      <c r="LGL1032" s="81"/>
      <c r="LGM1032" s="75"/>
      <c r="LGN1032" s="81"/>
      <c r="LGO1032" s="75"/>
      <c r="LGP1032" s="81"/>
      <c r="LGQ1032" s="75"/>
      <c r="LGR1032" s="81"/>
      <c r="LGS1032" s="75"/>
      <c r="LGT1032" s="81"/>
      <c r="LGU1032" s="75"/>
      <c r="LGV1032" s="81"/>
      <c r="LGW1032" s="75"/>
      <c r="LGX1032" s="81"/>
      <c r="LGY1032" s="75"/>
      <c r="LGZ1032" s="81"/>
      <c r="LHA1032" s="75"/>
      <c r="LHB1032" s="81"/>
      <c r="LHC1032" s="75"/>
      <c r="LHD1032" s="81"/>
      <c r="LHE1032" s="75"/>
      <c r="LHF1032" s="81"/>
      <c r="LHG1032" s="75"/>
      <c r="LHH1032" s="81"/>
      <c r="LHI1032" s="75"/>
      <c r="LHJ1032" s="81"/>
      <c r="LHK1032" s="75"/>
      <c r="LHL1032" s="81"/>
      <c r="LHM1032" s="75"/>
      <c r="LHN1032" s="81"/>
      <c r="LHO1032" s="75"/>
      <c r="LHP1032" s="81"/>
      <c r="LHQ1032" s="75"/>
      <c r="LHR1032" s="81"/>
      <c r="LHS1032" s="75"/>
      <c r="LHT1032" s="81"/>
      <c r="LHU1032" s="75"/>
      <c r="LHV1032" s="81"/>
      <c r="LHW1032" s="75"/>
      <c r="LHX1032" s="81"/>
      <c r="LHY1032" s="75"/>
      <c r="LHZ1032" s="81"/>
      <c r="LIA1032" s="75"/>
      <c r="LIB1032" s="81"/>
      <c r="LIC1032" s="75"/>
      <c r="LID1032" s="81"/>
      <c r="LIE1032" s="75"/>
      <c r="LIF1032" s="81"/>
      <c r="LIG1032" s="75"/>
      <c r="LIH1032" s="81"/>
      <c r="LII1032" s="75"/>
      <c r="LIJ1032" s="81"/>
      <c r="LIK1032" s="75"/>
      <c r="LIL1032" s="81"/>
      <c r="LIM1032" s="75"/>
      <c r="LIN1032" s="81"/>
      <c r="LIO1032" s="75"/>
      <c r="LIP1032" s="81"/>
      <c r="LIQ1032" s="75"/>
      <c r="LIR1032" s="81"/>
      <c r="LIS1032" s="75"/>
      <c r="LIT1032" s="81"/>
      <c r="LIU1032" s="75"/>
      <c r="LIV1032" s="81"/>
      <c r="LIW1032" s="75"/>
      <c r="LIX1032" s="81"/>
      <c r="LIY1032" s="75"/>
      <c r="LIZ1032" s="81"/>
      <c r="LJA1032" s="75"/>
      <c r="LJB1032" s="81"/>
      <c r="LJC1032" s="75"/>
      <c r="LJD1032" s="81"/>
      <c r="LJE1032" s="75"/>
      <c r="LJF1032" s="81"/>
      <c r="LJG1032" s="75"/>
      <c r="LJH1032" s="81"/>
      <c r="LJI1032" s="75"/>
      <c r="LJJ1032" s="81"/>
      <c r="LJK1032" s="75"/>
      <c r="LJL1032" s="81"/>
      <c r="LJM1032" s="75"/>
      <c r="LJN1032" s="81"/>
      <c r="LJO1032" s="75"/>
      <c r="LJP1032" s="81"/>
      <c r="LJQ1032" s="75"/>
      <c r="LJR1032" s="81"/>
      <c r="LJS1032" s="75"/>
      <c r="LJT1032" s="81"/>
      <c r="LJU1032" s="75"/>
      <c r="LJV1032" s="81"/>
      <c r="LJW1032" s="75"/>
      <c r="LJX1032" s="81"/>
      <c r="LJY1032" s="75"/>
      <c r="LJZ1032" s="81"/>
      <c r="LKA1032" s="75"/>
      <c r="LKB1032" s="81"/>
      <c r="LKC1032" s="75"/>
      <c r="LKD1032" s="81"/>
      <c r="LKE1032" s="75"/>
      <c r="LKF1032" s="81"/>
      <c r="LKG1032" s="75"/>
      <c r="LKH1032" s="81"/>
      <c r="LKI1032" s="75"/>
      <c r="LKJ1032" s="81"/>
      <c r="LKK1032" s="75"/>
      <c r="LKL1032" s="81"/>
      <c r="LKM1032" s="75"/>
      <c r="LKN1032" s="81"/>
      <c r="LKO1032" s="75"/>
      <c r="LKP1032" s="81"/>
      <c r="LKQ1032" s="75"/>
      <c r="LKR1032" s="81"/>
      <c r="LKS1032" s="75"/>
      <c r="LKT1032" s="81"/>
      <c r="LKU1032" s="75"/>
      <c r="LKV1032" s="81"/>
      <c r="LKW1032" s="75"/>
      <c r="LKX1032" s="81"/>
      <c r="LKY1032" s="75"/>
      <c r="LKZ1032" s="81"/>
      <c r="LLA1032" s="75"/>
      <c r="LLB1032" s="81"/>
      <c r="LLC1032" s="75"/>
      <c r="LLD1032" s="81"/>
      <c r="LLE1032" s="75"/>
      <c r="LLF1032" s="81"/>
      <c r="LLG1032" s="75"/>
      <c r="LLH1032" s="81"/>
      <c r="LLI1032" s="75"/>
      <c r="LLJ1032" s="81"/>
      <c r="LLK1032" s="75"/>
      <c r="LLL1032" s="81"/>
      <c r="LLM1032" s="75"/>
      <c r="LLN1032" s="81"/>
      <c r="LLO1032" s="75"/>
      <c r="LLP1032" s="81"/>
      <c r="LLQ1032" s="75"/>
      <c r="LLR1032" s="81"/>
      <c r="LLS1032" s="75"/>
      <c r="LLT1032" s="81"/>
      <c r="LLU1032" s="75"/>
      <c r="LLV1032" s="81"/>
      <c r="LLW1032" s="75"/>
      <c r="LLX1032" s="81"/>
      <c r="LLY1032" s="75"/>
      <c r="LLZ1032" s="81"/>
      <c r="LMA1032" s="75"/>
      <c r="LMB1032" s="81"/>
      <c r="LMC1032" s="75"/>
      <c r="LMD1032" s="81"/>
      <c r="LME1032" s="75"/>
      <c r="LMF1032" s="81"/>
      <c r="LMG1032" s="75"/>
      <c r="LMH1032" s="81"/>
      <c r="LMI1032" s="75"/>
      <c r="LMJ1032" s="81"/>
      <c r="LMK1032" s="75"/>
      <c r="LML1032" s="81"/>
      <c r="LMM1032" s="75"/>
      <c r="LMN1032" s="81"/>
      <c r="LMO1032" s="75"/>
      <c r="LMP1032" s="81"/>
      <c r="LMQ1032" s="75"/>
      <c r="LMR1032" s="81"/>
      <c r="LMS1032" s="75"/>
      <c r="LMT1032" s="81"/>
      <c r="LMU1032" s="75"/>
      <c r="LMV1032" s="81"/>
      <c r="LMW1032" s="75"/>
      <c r="LMX1032" s="81"/>
      <c r="LMY1032" s="75"/>
      <c r="LMZ1032" s="81"/>
      <c r="LNA1032" s="75"/>
      <c r="LNB1032" s="81"/>
      <c r="LNC1032" s="75"/>
      <c r="LND1032" s="81"/>
      <c r="LNE1032" s="75"/>
      <c r="LNF1032" s="81"/>
      <c r="LNG1032" s="75"/>
      <c r="LNH1032" s="81"/>
      <c r="LNI1032" s="75"/>
      <c r="LNJ1032" s="81"/>
      <c r="LNK1032" s="75"/>
      <c r="LNL1032" s="81"/>
      <c r="LNM1032" s="75"/>
      <c r="LNN1032" s="81"/>
      <c r="LNO1032" s="75"/>
      <c r="LNP1032" s="81"/>
      <c r="LNQ1032" s="75"/>
      <c r="LNR1032" s="81"/>
      <c r="LNS1032" s="75"/>
      <c r="LNT1032" s="81"/>
      <c r="LNU1032" s="75"/>
      <c r="LNV1032" s="81"/>
      <c r="LNW1032" s="75"/>
      <c r="LNX1032" s="81"/>
      <c r="LNY1032" s="75"/>
      <c r="LNZ1032" s="81"/>
      <c r="LOA1032" s="75"/>
      <c r="LOB1032" s="81"/>
      <c r="LOC1032" s="75"/>
      <c r="LOD1032" s="81"/>
      <c r="LOE1032" s="75"/>
      <c r="LOF1032" s="81"/>
      <c r="LOG1032" s="75"/>
      <c r="LOH1032" s="81"/>
      <c r="LOI1032" s="75"/>
      <c r="LOJ1032" s="81"/>
      <c r="LOK1032" s="75"/>
      <c r="LOL1032" s="81"/>
      <c r="LOM1032" s="75"/>
      <c r="LON1032" s="81"/>
      <c r="LOO1032" s="75"/>
      <c r="LOP1032" s="81"/>
      <c r="LOQ1032" s="75"/>
      <c r="LOR1032" s="81"/>
      <c r="LOS1032" s="75"/>
      <c r="LOT1032" s="81"/>
      <c r="LOU1032" s="75"/>
      <c r="LOV1032" s="81"/>
      <c r="LOW1032" s="75"/>
      <c r="LOX1032" s="81"/>
      <c r="LOY1032" s="75"/>
      <c r="LOZ1032" s="81"/>
      <c r="LPA1032" s="75"/>
      <c r="LPB1032" s="81"/>
      <c r="LPC1032" s="75"/>
      <c r="LPD1032" s="81"/>
      <c r="LPE1032" s="75"/>
      <c r="LPF1032" s="81"/>
      <c r="LPG1032" s="75"/>
      <c r="LPH1032" s="81"/>
      <c r="LPI1032" s="75"/>
      <c r="LPJ1032" s="81"/>
      <c r="LPK1032" s="75"/>
      <c r="LPL1032" s="81"/>
      <c r="LPM1032" s="75"/>
      <c r="LPN1032" s="81"/>
      <c r="LPO1032" s="75"/>
      <c r="LPP1032" s="81"/>
      <c r="LPQ1032" s="75"/>
      <c r="LPR1032" s="81"/>
      <c r="LPS1032" s="75"/>
      <c r="LPT1032" s="81"/>
      <c r="LPU1032" s="75"/>
      <c r="LPV1032" s="81"/>
      <c r="LPW1032" s="75"/>
      <c r="LPX1032" s="81"/>
      <c r="LPY1032" s="75"/>
      <c r="LPZ1032" s="81"/>
      <c r="LQA1032" s="75"/>
      <c r="LQB1032" s="81"/>
      <c r="LQC1032" s="75"/>
      <c r="LQD1032" s="81"/>
      <c r="LQE1032" s="75"/>
      <c r="LQF1032" s="81"/>
      <c r="LQG1032" s="75"/>
      <c r="LQH1032" s="81"/>
      <c r="LQI1032" s="75"/>
      <c r="LQJ1032" s="81"/>
      <c r="LQK1032" s="75"/>
      <c r="LQL1032" s="81"/>
      <c r="LQM1032" s="75"/>
      <c r="LQN1032" s="81"/>
      <c r="LQO1032" s="75"/>
      <c r="LQP1032" s="81"/>
      <c r="LQQ1032" s="75"/>
      <c r="LQR1032" s="81"/>
      <c r="LQS1032" s="75"/>
      <c r="LQT1032" s="81"/>
      <c r="LQU1032" s="75"/>
      <c r="LQV1032" s="81"/>
      <c r="LQW1032" s="75"/>
      <c r="LQX1032" s="81"/>
      <c r="LQY1032" s="75"/>
      <c r="LQZ1032" s="81"/>
      <c r="LRA1032" s="75"/>
      <c r="LRB1032" s="81"/>
      <c r="LRC1032" s="75"/>
      <c r="LRD1032" s="81"/>
      <c r="LRE1032" s="75"/>
      <c r="LRF1032" s="81"/>
      <c r="LRG1032" s="75"/>
      <c r="LRH1032" s="81"/>
      <c r="LRI1032" s="75"/>
      <c r="LRJ1032" s="81"/>
      <c r="LRK1032" s="75"/>
      <c r="LRL1032" s="81"/>
      <c r="LRM1032" s="75"/>
      <c r="LRN1032" s="81"/>
      <c r="LRO1032" s="75"/>
      <c r="LRP1032" s="81"/>
      <c r="LRQ1032" s="75"/>
      <c r="LRR1032" s="81"/>
      <c r="LRS1032" s="75"/>
      <c r="LRT1032" s="81"/>
      <c r="LRU1032" s="75"/>
      <c r="LRV1032" s="81"/>
      <c r="LRW1032" s="75"/>
      <c r="LRX1032" s="81"/>
      <c r="LRY1032" s="75"/>
      <c r="LRZ1032" s="81"/>
      <c r="LSA1032" s="75"/>
      <c r="LSB1032" s="81"/>
      <c r="LSC1032" s="75"/>
      <c r="LSD1032" s="81"/>
      <c r="LSE1032" s="75"/>
      <c r="LSF1032" s="81"/>
      <c r="LSG1032" s="75"/>
      <c r="LSH1032" s="81"/>
      <c r="LSI1032" s="75"/>
      <c r="LSJ1032" s="81"/>
      <c r="LSK1032" s="75"/>
      <c r="LSL1032" s="81"/>
      <c r="LSM1032" s="75"/>
      <c r="LSN1032" s="81"/>
      <c r="LSO1032" s="75"/>
      <c r="LSP1032" s="81"/>
      <c r="LSQ1032" s="75"/>
      <c r="LSR1032" s="81"/>
      <c r="LSS1032" s="75"/>
      <c r="LST1032" s="81"/>
      <c r="LSU1032" s="75"/>
      <c r="LSV1032" s="81"/>
      <c r="LSW1032" s="75"/>
      <c r="LSX1032" s="81"/>
      <c r="LSY1032" s="75"/>
      <c r="LSZ1032" s="81"/>
      <c r="LTA1032" s="75"/>
      <c r="LTB1032" s="81"/>
      <c r="LTC1032" s="75"/>
      <c r="LTD1032" s="81"/>
      <c r="LTE1032" s="75"/>
      <c r="LTF1032" s="81"/>
      <c r="LTG1032" s="75"/>
      <c r="LTH1032" s="81"/>
      <c r="LTI1032" s="75"/>
      <c r="LTJ1032" s="81"/>
      <c r="LTK1032" s="75"/>
      <c r="LTL1032" s="81"/>
      <c r="LTM1032" s="75"/>
      <c r="LTN1032" s="81"/>
      <c r="LTO1032" s="75"/>
      <c r="LTP1032" s="81"/>
      <c r="LTQ1032" s="75"/>
      <c r="LTR1032" s="81"/>
      <c r="LTS1032" s="75"/>
      <c r="LTT1032" s="81"/>
      <c r="LTU1032" s="75"/>
      <c r="LTV1032" s="81"/>
      <c r="LTW1032" s="75"/>
      <c r="LTX1032" s="81"/>
      <c r="LTY1032" s="75"/>
      <c r="LTZ1032" s="81"/>
      <c r="LUA1032" s="75"/>
      <c r="LUB1032" s="81"/>
      <c r="LUC1032" s="75"/>
      <c r="LUD1032" s="81"/>
      <c r="LUE1032" s="75"/>
      <c r="LUF1032" s="81"/>
      <c r="LUG1032" s="75"/>
      <c r="LUH1032" s="81"/>
      <c r="LUI1032" s="75"/>
      <c r="LUJ1032" s="81"/>
      <c r="LUK1032" s="75"/>
      <c r="LUL1032" s="81"/>
      <c r="LUM1032" s="75"/>
      <c r="LUN1032" s="81"/>
      <c r="LUO1032" s="75"/>
      <c r="LUP1032" s="81"/>
      <c r="LUQ1032" s="75"/>
      <c r="LUR1032" s="81"/>
      <c r="LUS1032" s="75"/>
      <c r="LUT1032" s="81"/>
      <c r="LUU1032" s="75"/>
      <c r="LUV1032" s="81"/>
      <c r="LUW1032" s="75"/>
      <c r="LUX1032" s="81"/>
      <c r="LUY1032" s="75"/>
      <c r="LUZ1032" s="81"/>
      <c r="LVA1032" s="75"/>
      <c r="LVB1032" s="81"/>
      <c r="LVC1032" s="75"/>
      <c r="LVD1032" s="81"/>
      <c r="LVE1032" s="75"/>
      <c r="LVF1032" s="81"/>
      <c r="LVG1032" s="75"/>
      <c r="LVH1032" s="81"/>
      <c r="LVI1032" s="75"/>
      <c r="LVJ1032" s="81"/>
      <c r="LVK1032" s="75"/>
      <c r="LVL1032" s="81"/>
      <c r="LVM1032" s="75"/>
      <c r="LVN1032" s="81"/>
      <c r="LVO1032" s="75"/>
      <c r="LVP1032" s="81"/>
      <c r="LVQ1032" s="75"/>
      <c r="LVR1032" s="81"/>
      <c r="LVS1032" s="75"/>
      <c r="LVT1032" s="81"/>
      <c r="LVU1032" s="75"/>
      <c r="LVV1032" s="81"/>
      <c r="LVW1032" s="75"/>
      <c r="LVX1032" s="81"/>
      <c r="LVY1032" s="75"/>
      <c r="LVZ1032" s="81"/>
      <c r="LWA1032" s="75"/>
      <c r="LWB1032" s="81"/>
      <c r="LWC1032" s="75"/>
      <c r="LWD1032" s="81"/>
      <c r="LWE1032" s="75"/>
      <c r="LWF1032" s="81"/>
      <c r="LWG1032" s="75"/>
      <c r="LWH1032" s="81"/>
      <c r="LWI1032" s="75"/>
      <c r="LWJ1032" s="81"/>
      <c r="LWK1032" s="75"/>
      <c r="LWL1032" s="81"/>
      <c r="LWM1032" s="75"/>
      <c r="LWN1032" s="81"/>
      <c r="LWO1032" s="75"/>
      <c r="LWP1032" s="81"/>
      <c r="LWQ1032" s="75"/>
      <c r="LWR1032" s="81"/>
      <c r="LWS1032" s="75"/>
      <c r="LWT1032" s="81"/>
      <c r="LWU1032" s="75"/>
      <c r="LWV1032" s="81"/>
      <c r="LWW1032" s="75"/>
      <c r="LWX1032" s="81"/>
      <c r="LWY1032" s="75"/>
      <c r="LWZ1032" s="81"/>
      <c r="LXA1032" s="75"/>
      <c r="LXB1032" s="81"/>
      <c r="LXC1032" s="75"/>
      <c r="LXD1032" s="81"/>
      <c r="LXE1032" s="75"/>
      <c r="LXF1032" s="81"/>
      <c r="LXG1032" s="75"/>
      <c r="LXH1032" s="81"/>
      <c r="LXI1032" s="75"/>
      <c r="LXJ1032" s="81"/>
      <c r="LXK1032" s="75"/>
      <c r="LXL1032" s="81"/>
      <c r="LXM1032" s="75"/>
      <c r="LXN1032" s="81"/>
      <c r="LXO1032" s="75"/>
      <c r="LXP1032" s="81"/>
      <c r="LXQ1032" s="75"/>
      <c r="LXR1032" s="81"/>
      <c r="LXS1032" s="75"/>
      <c r="LXT1032" s="81"/>
      <c r="LXU1032" s="75"/>
      <c r="LXV1032" s="81"/>
      <c r="LXW1032" s="75"/>
      <c r="LXX1032" s="81"/>
      <c r="LXY1032" s="75"/>
      <c r="LXZ1032" s="81"/>
      <c r="LYA1032" s="75"/>
      <c r="LYB1032" s="81"/>
      <c r="LYC1032" s="75"/>
      <c r="LYD1032" s="81"/>
      <c r="LYE1032" s="75"/>
      <c r="LYF1032" s="81"/>
      <c r="LYG1032" s="75"/>
      <c r="LYH1032" s="81"/>
      <c r="LYI1032" s="75"/>
      <c r="LYJ1032" s="81"/>
      <c r="LYK1032" s="75"/>
      <c r="LYL1032" s="81"/>
      <c r="LYM1032" s="75"/>
      <c r="LYN1032" s="81"/>
      <c r="LYO1032" s="75"/>
      <c r="LYP1032" s="81"/>
      <c r="LYQ1032" s="75"/>
      <c r="LYR1032" s="81"/>
      <c r="LYS1032" s="75"/>
      <c r="LYT1032" s="81"/>
      <c r="LYU1032" s="75"/>
      <c r="LYV1032" s="81"/>
      <c r="LYW1032" s="75"/>
      <c r="LYX1032" s="81"/>
      <c r="LYY1032" s="75"/>
      <c r="LYZ1032" s="81"/>
      <c r="LZA1032" s="75"/>
      <c r="LZB1032" s="81"/>
      <c r="LZC1032" s="75"/>
      <c r="LZD1032" s="81"/>
      <c r="LZE1032" s="75"/>
      <c r="LZF1032" s="81"/>
      <c r="LZG1032" s="75"/>
      <c r="LZH1032" s="81"/>
      <c r="LZI1032" s="75"/>
      <c r="LZJ1032" s="81"/>
      <c r="LZK1032" s="75"/>
      <c r="LZL1032" s="81"/>
      <c r="LZM1032" s="75"/>
      <c r="LZN1032" s="81"/>
      <c r="LZO1032" s="75"/>
      <c r="LZP1032" s="81"/>
      <c r="LZQ1032" s="75"/>
      <c r="LZR1032" s="81"/>
      <c r="LZS1032" s="75"/>
      <c r="LZT1032" s="81"/>
      <c r="LZU1032" s="75"/>
      <c r="LZV1032" s="81"/>
      <c r="LZW1032" s="75"/>
      <c r="LZX1032" s="81"/>
      <c r="LZY1032" s="75"/>
      <c r="LZZ1032" s="81"/>
      <c r="MAA1032" s="75"/>
      <c r="MAB1032" s="81"/>
      <c r="MAC1032" s="75"/>
      <c r="MAD1032" s="81"/>
      <c r="MAE1032" s="75"/>
      <c r="MAF1032" s="81"/>
      <c r="MAG1032" s="75"/>
      <c r="MAH1032" s="81"/>
      <c r="MAI1032" s="75"/>
      <c r="MAJ1032" s="81"/>
      <c r="MAK1032" s="75"/>
      <c r="MAL1032" s="81"/>
      <c r="MAM1032" s="75"/>
      <c r="MAN1032" s="81"/>
      <c r="MAO1032" s="75"/>
      <c r="MAP1032" s="81"/>
      <c r="MAQ1032" s="75"/>
      <c r="MAR1032" s="81"/>
      <c r="MAS1032" s="75"/>
      <c r="MAT1032" s="81"/>
      <c r="MAU1032" s="75"/>
      <c r="MAV1032" s="81"/>
      <c r="MAW1032" s="75"/>
      <c r="MAX1032" s="81"/>
      <c r="MAY1032" s="75"/>
      <c r="MAZ1032" s="81"/>
      <c r="MBA1032" s="75"/>
      <c r="MBB1032" s="81"/>
      <c r="MBC1032" s="75"/>
      <c r="MBD1032" s="81"/>
      <c r="MBE1032" s="75"/>
      <c r="MBF1032" s="81"/>
      <c r="MBG1032" s="75"/>
      <c r="MBH1032" s="81"/>
      <c r="MBI1032" s="75"/>
      <c r="MBJ1032" s="81"/>
      <c r="MBK1032" s="75"/>
      <c r="MBL1032" s="81"/>
      <c r="MBM1032" s="75"/>
      <c r="MBN1032" s="81"/>
      <c r="MBO1032" s="75"/>
      <c r="MBP1032" s="81"/>
      <c r="MBQ1032" s="75"/>
      <c r="MBR1032" s="81"/>
      <c r="MBS1032" s="75"/>
      <c r="MBT1032" s="81"/>
      <c r="MBU1032" s="75"/>
      <c r="MBV1032" s="81"/>
      <c r="MBW1032" s="75"/>
      <c r="MBX1032" s="81"/>
      <c r="MBY1032" s="75"/>
      <c r="MBZ1032" s="81"/>
      <c r="MCA1032" s="75"/>
      <c r="MCB1032" s="81"/>
      <c r="MCC1032" s="75"/>
      <c r="MCD1032" s="81"/>
      <c r="MCE1032" s="75"/>
      <c r="MCF1032" s="81"/>
      <c r="MCG1032" s="75"/>
      <c r="MCH1032" s="81"/>
      <c r="MCI1032" s="75"/>
      <c r="MCJ1032" s="81"/>
      <c r="MCK1032" s="75"/>
      <c r="MCL1032" s="81"/>
      <c r="MCM1032" s="75"/>
      <c r="MCN1032" s="81"/>
      <c r="MCO1032" s="75"/>
      <c r="MCP1032" s="81"/>
      <c r="MCQ1032" s="75"/>
      <c r="MCR1032" s="81"/>
      <c r="MCS1032" s="75"/>
      <c r="MCT1032" s="81"/>
      <c r="MCU1032" s="75"/>
      <c r="MCV1032" s="81"/>
      <c r="MCW1032" s="75"/>
      <c r="MCX1032" s="81"/>
      <c r="MCY1032" s="75"/>
      <c r="MCZ1032" s="81"/>
      <c r="MDA1032" s="75"/>
      <c r="MDB1032" s="81"/>
      <c r="MDC1032" s="75"/>
      <c r="MDD1032" s="81"/>
      <c r="MDE1032" s="75"/>
      <c r="MDF1032" s="81"/>
      <c r="MDG1032" s="75"/>
      <c r="MDH1032" s="81"/>
      <c r="MDI1032" s="75"/>
      <c r="MDJ1032" s="81"/>
      <c r="MDK1032" s="75"/>
      <c r="MDL1032" s="81"/>
      <c r="MDM1032" s="75"/>
      <c r="MDN1032" s="81"/>
      <c r="MDO1032" s="75"/>
      <c r="MDP1032" s="81"/>
      <c r="MDQ1032" s="75"/>
      <c r="MDR1032" s="81"/>
      <c r="MDS1032" s="75"/>
      <c r="MDT1032" s="81"/>
      <c r="MDU1032" s="75"/>
      <c r="MDV1032" s="81"/>
      <c r="MDW1032" s="75"/>
      <c r="MDX1032" s="81"/>
      <c r="MDY1032" s="75"/>
      <c r="MDZ1032" s="81"/>
      <c r="MEA1032" s="75"/>
      <c r="MEB1032" s="81"/>
      <c r="MEC1032" s="75"/>
      <c r="MED1032" s="81"/>
      <c r="MEE1032" s="75"/>
      <c r="MEF1032" s="81"/>
      <c r="MEG1032" s="75"/>
      <c r="MEH1032" s="81"/>
      <c r="MEI1032" s="75"/>
      <c r="MEJ1032" s="81"/>
      <c r="MEK1032" s="75"/>
      <c r="MEL1032" s="81"/>
      <c r="MEM1032" s="75"/>
      <c r="MEN1032" s="81"/>
      <c r="MEO1032" s="75"/>
      <c r="MEP1032" s="81"/>
      <c r="MEQ1032" s="75"/>
      <c r="MER1032" s="81"/>
      <c r="MES1032" s="75"/>
      <c r="MET1032" s="81"/>
      <c r="MEU1032" s="75"/>
      <c r="MEV1032" s="81"/>
      <c r="MEW1032" s="75"/>
      <c r="MEX1032" s="81"/>
      <c r="MEY1032" s="75"/>
      <c r="MEZ1032" s="81"/>
      <c r="MFA1032" s="75"/>
      <c r="MFB1032" s="81"/>
      <c r="MFC1032" s="75"/>
      <c r="MFD1032" s="81"/>
      <c r="MFE1032" s="75"/>
      <c r="MFF1032" s="81"/>
      <c r="MFG1032" s="75"/>
      <c r="MFH1032" s="81"/>
      <c r="MFI1032" s="75"/>
      <c r="MFJ1032" s="81"/>
      <c r="MFK1032" s="75"/>
      <c r="MFL1032" s="81"/>
      <c r="MFM1032" s="75"/>
      <c r="MFN1032" s="81"/>
      <c r="MFO1032" s="75"/>
      <c r="MFP1032" s="81"/>
      <c r="MFQ1032" s="75"/>
      <c r="MFR1032" s="81"/>
      <c r="MFS1032" s="75"/>
      <c r="MFT1032" s="81"/>
      <c r="MFU1032" s="75"/>
      <c r="MFV1032" s="81"/>
      <c r="MFW1032" s="75"/>
      <c r="MFX1032" s="81"/>
      <c r="MFY1032" s="75"/>
      <c r="MFZ1032" s="81"/>
      <c r="MGA1032" s="75"/>
      <c r="MGB1032" s="81"/>
      <c r="MGC1032" s="75"/>
      <c r="MGD1032" s="81"/>
      <c r="MGE1032" s="75"/>
      <c r="MGF1032" s="81"/>
      <c r="MGG1032" s="75"/>
      <c r="MGH1032" s="81"/>
      <c r="MGI1032" s="75"/>
      <c r="MGJ1032" s="81"/>
      <c r="MGK1032" s="75"/>
      <c r="MGL1032" s="81"/>
      <c r="MGM1032" s="75"/>
      <c r="MGN1032" s="81"/>
      <c r="MGO1032" s="75"/>
      <c r="MGP1032" s="81"/>
      <c r="MGQ1032" s="75"/>
      <c r="MGR1032" s="81"/>
      <c r="MGS1032" s="75"/>
      <c r="MGT1032" s="81"/>
      <c r="MGU1032" s="75"/>
      <c r="MGV1032" s="81"/>
      <c r="MGW1032" s="75"/>
      <c r="MGX1032" s="81"/>
      <c r="MGY1032" s="75"/>
      <c r="MGZ1032" s="81"/>
      <c r="MHA1032" s="75"/>
      <c r="MHB1032" s="81"/>
      <c r="MHC1032" s="75"/>
      <c r="MHD1032" s="81"/>
      <c r="MHE1032" s="75"/>
      <c r="MHF1032" s="81"/>
      <c r="MHG1032" s="75"/>
      <c r="MHH1032" s="81"/>
      <c r="MHI1032" s="75"/>
      <c r="MHJ1032" s="81"/>
      <c r="MHK1032" s="75"/>
      <c r="MHL1032" s="81"/>
      <c r="MHM1032" s="75"/>
      <c r="MHN1032" s="81"/>
      <c r="MHO1032" s="75"/>
      <c r="MHP1032" s="81"/>
      <c r="MHQ1032" s="75"/>
      <c r="MHR1032" s="81"/>
      <c r="MHS1032" s="75"/>
      <c r="MHT1032" s="81"/>
      <c r="MHU1032" s="75"/>
      <c r="MHV1032" s="81"/>
      <c r="MHW1032" s="75"/>
      <c r="MHX1032" s="81"/>
      <c r="MHY1032" s="75"/>
      <c r="MHZ1032" s="81"/>
      <c r="MIA1032" s="75"/>
      <c r="MIB1032" s="81"/>
      <c r="MIC1032" s="75"/>
      <c r="MID1032" s="81"/>
      <c r="MIE1032" s="75"/>
      <c r="MIF1032" s="81"/>
      <c r="MIG1032" s="75"/>
      <c r="MIH1032" s="81"/>
      <c r="MII1032" s="75"/>
      <c r="MIJ1032" s="81"/>
      <c r="MIK1032" s="75"/>
      <c r="MIL1032" s="81"/>
      <c r="MIM1032" s="75"/>
      <c r="MIN1032" s="81"/>
      <c r="MIO1032" s="75"/>
      <c r="MIP1032" s="81"/>
      <c r="MIQ1032" s="75"/>
      <c r="MIR1032" s="81"/>
      <c r="MIS1032" s="75"/>
      <c r="MIT1032" s="81"/>
      <c r="MIU1032" s="75"/>
      <c r="MIV1032" s="81"/>
      <c r="MIW1032" s="75"/>
      <c r="MIX1032" s="81"/>
      <c r="MIY1032" s="75"/>
      <c r="MIZ1032" s="81"/>
      <c r="MJA1032" s="75"/>
      <c r="MJB1032" s="81"/>
      <c r="MJC1032" s="75"/>
      <c r="MJD1032" s="81"/>
      <c r="MJE1032" s="75"/>
      <c r="MJF1032" s="81"/>
      <c r="MJG1032" s="75"/>
      <c r="MJH1032" s="81"/>
      <c r="MJI1032" s="75"/>
      <c r="MJJ1032" s="81"/>
      <c r="MJK1032" s="75"/>
      <c r="MJL1032" s="81"/>
      <c r="MJM1032" s="75"/>
      <c r="MJN1032" s="81"/>
      <c r="MJO1032" s="75"/>
      <c r="MJP1032" s="81"/>
      <c r="MJQ1032" s="75"/>
      <c r="MJR1032" s="81"/>
      <c r="MJS1032" s="75"/>
      <c r="MJT1032" s="81"/>
      <c r="MJU1032" s="75"/>
      <c r="MJV1032" s="81"/>
      <c r="MJW1032" s="75"/>
      <c r="MJX1032" s="81"/>
      <c r="MJY1032" s="75"/>
      <c r="MJZ1032" s="81"/>
      <c r="MKA1032" s="75"/>
      <c r="MKB1032" s="81"/>
      <c r="MKC1032" s="75"/>
      <c r="MKD1032" s="81"/>
      <c r="MKE1032" s="75"/>
      <c r="MKF1032" s="81"/>
      <c r="MKG1032" s="75"/>
      <c r="MKH1032" s="81"/>
      <c r="MKI1032" s="75"/>
      <c r="MKJ1032" s="81"/>
      <c r="MKK1032" s="75"/>
      <c r="MKL1032" s="81"/>
      <c r="MKM1032" s="75"/>
      <c r="MKN1032" s="81"/>
      <c r="MKO1032" s="75"/>
      <c r="MKP1032" s="81"/>
      <c r="MKQ1032" s="75"/>
      <c r="MKR1032" s="81"/>
      <c r="MKS1032" s="75"/>
      <c r="MKT1032" s="81"/>
      <c r="MKU1032" s="75"/>
      <c r="MKV1032" s="81"/>
      <c r="MKW1032" s="75"/>
      <c r="MKX1032" s="81"/>
      <c r="MKY1032" s="75"/>
      <c r="MKZ1032" s="81"/>
      <c r="MLA1032" s="75"/>
      <c r="MLB1032" s="81"/>
      <c r="MLC1032" s="75"/>
      <c r="MLD1032" s="81"/>
      <c r="MLE1032" s="75"/>
      <c r="MLF1032" s="81"/>
      <c r="MLG1032" s="75"/>
      <c r="MLH1032" s="81"/>
      <c r="MLI1032" s="75"/>
      <c r="MLJ1032" s="81"/>
      <c r="MLK1032" s="75"/>
      <c r="MLL1032" s="81"/>
      <c r="MLM1032" s="75"/>
      <c r="MLN1032" s="81"/>
      <c r="MLO1032" s="75"/>
      <c r="MLP1032" s="81"/>
      <c r="MLQ1032" s="75"/>
      <c r="MLR1032" s="81"/>
      <c r="MLS1032" s="75"/>
      <c r="MLT1032" s="81"/>
      <c r="MLU1032" s="75"/>
      <c r="MLV1032" s="81"/>
      <c r="MLW1032" s="75"/>
      <c r="MLX1032" s="81"/>
      <c r="MLY1032" s="75"/>
      <c r="MLZ1032" s="81"/>
      <c r="MMA1032" s="75"/>
      <c r="MMB1032" s="81"/>
      <c r="MMC1032" s="75"/>
      <c r="MMD1032" s="81"/>
      <c r="MME1032" s="75"/>
      <c r="MMF1032" s="81"/>
      <c r="MMG1032" s="75"/>
      <c r="MMH1032" s="81"/>
      <c r="MMI1032" s="75"/>
      <c r="MMJ1032" s="81"/>
      <c r="MMK1032" s="75"/>
      <c r="MML1032" s="81"/>
      <c r="MMM1032" s="75"/>
      <c r="MMN1032" s="81"/>
      <c r="MMO1032" s="75"/>
      <c r="MMP1032" s="81"/>
      <c r="MMQ1032" s="75"/>
      <c r="MMR1032" s="81"/>
      <c r="MMS1032" s="75"/>
      <c r="MMT1032" s="81"/>
      <c r="MMU1032" s="75"/>
      <c r="MMV1032" s="81"/>
      <c r="MMW1032" s="75"/>
      <c r="MMX1032" s="81"/>
      <c r="MMY1032" s="75"/>
      <c r="MMZ1032" s="81"/>
      <c r="MNA1032" s="75"/>
      <c r="MNB1032" s="81"/>
      <c r="MNC1032" s="75"/>
      <c r="MND1032" s="81"/>
      <c r="MNE1032" s="75"/>
      <c r="MNF1032" s="81"/>
      <c r="MNG1032" s="75"/>
      <c r="MNH1032" s="81"/>
      <c r="MNI1032" s="75"/>
      <c r="MNJ1032" s="81"/>
      <c r="MNK1032" s="75"/>
      <c r="MNL1032" s="81"/>
      <c r="MNM1032" s="75"/>
      <c r="MNN1032" s="81"/>
      <c r="MNO1032" s="75"/>
      <c r="MNP1032" s="81"/>
      <c r="MNQ1032" s="75"/>
      <c r="MNR1032" s="81"/>
      <c r="MNS1032" s="75"/>
      <c r="MNT1032" s="81"/>
      <c r="MNU1032" s="75"/>
      <c r="MNV1032" s="81"/>
      <c r="MNW1032" s="75"/>
      <c r="MNX1032" s="81"/>
      <c r="MNY1032" s="75"/>
      <c r="MNZ1032" s="81"/>
      <c r="MOA1032" s="75"/>
      <c r="MOB1032" s="81"/>
      <c r="MOC1032" s="75"/>
      <c r="MOD1032" s="81"/>
      <c r="MOE1032" s="75"/>
      <c r="MOF1032" s="81"/>
      <c r="MOG1032" s="75"/>
      <c r="MOH1032" s="81"/>
      <c r="MOI1032" s="75"/>
      <c r="MOJ1032" s="81"/>
      <c r="MOK1032" s="75"/>
      <c r="MOL1032" s="81"/>
      <c r="MOM1032" s="75"/>
      <c r="MON1032" s="81"/>
      <c r="MOO1032" s="75"/>
      <c r="MOP1032" s="81"/>
      <c r="MOQ1032" s="75"/>
      <c r="MOR1032" s="81"/>
      <c r="MOS1032" s="75"/>
      <c r="MOT1032" s="81"/>
      <c r="MOU1032" s="75"/>
      <c r="MOV1032" s="81"/>
      <c r="MOW1032" s="75"/>
      <c r="MOX1032" s="81"/>
      <c r="MOY1032" s="75"/>
      <c r="MOZ1032" s="81"/>
      <c r="MPA1032" s="75"/>
      <c r="MPB1032" s="81"/>
      <c r="MPC1032" s="75"/>
      <c r="MPD1032" s="81"/>
      <c r="MPE1032" s="75"/>
      <c r="MPF1032" s="81"/>
      <c r="MPG1032" s="75"/>
      <c r="MPH1032" s="81"/>
      <c r="MPI1032" s="75"/>
      <c r="MPJ1032" s="81"/>
      <c r="MPK1032" s="75"/>
      <c r="MPL1032" s="81"/>
      <c r="MPM1032" s="75"/>
      <c r="MPN1032" s="81"/>
      <c r="MPO1032" s="75"/>
      <c r="MPP1032" s="81"/>
      <c r="MPQ1032" s="75"/>
      <c r="MPR1032" s="81"/>
      <c r="MPS1032" s="75"/>
      <c r="MPT1032" s="81"/>
      <c r="MPU1032" s="75"/>
      <c r="MPV1032" s="81"/>
      <c r="MPW1032" s="75"/>
      <c r="MPX1032" s="81"/>
      <c r="MPY1032" s="75"/>
      <c r="MPZ1032" s="81"/>
      <c r="MQA1032" s="75"/>
      <c r="MQB1032" s="81"/>
      <c r="MQC1032" s="75"/>
      <c r="MQD1032" s="81"/>
      <c r="MQE1032" s="75"/>
      <c r="MQF1032" s="81"/>
      <c r="MQG1032" s="75"/>
      <c r="MQH1032" s="81"/>
      <c r="MQI1032" s="75"/>
      <c r="MQJ1032" s="81"/>
      <c r="MQK1032" s="75"/>
      <c r="MQL1032" s="81"/>
      <c r="MQM1032" s="75"/>
      <c r="MQN1032" s="81"/>
      <c r="MQO1032" s="75"/>
      <c r="MQP1032" s="81"/>
      <c r="MQQ1032" s="75"/>
      <c r="MQR1032" s="81"/>
      <c r="MQS1032" s="75"/>
      <c r="MQT1032" s="81"/>
      <c r="MQU1032" s="75"/>
      <c r="MQV1032" s="81"/>
      <c r="MQW1032" s="75"/>
      <c r="MQX1032" s="81"/>
      <c r="MQY1032" s="75"/>
      <c r="MQZ1032" s="81"/>
      <c r="MRA1032" s="75"/>
      <c r="MRB1032" s="81"/>
      <c r="MRC1032" s="75"/>
      <c r="MRD1032" s="81"/>
      <c r="MRE1032" s="75"/>
      <c r="MRF1032" s="81"/>
      <c r="MRG1032" s="75"/>
      <c r="MRH1032" s="81"/>
      <c r="MRI1032" s="75"/>
      <c r="MRJ1032" s="81"/>
      <c r="MRK1032" s="75"/>
      <c r="MRL1032" s="81"/>
      <c r="MRM1032" s="75"/>
      <c r="MRN1032" s="81"/>
      <c r="MRO1032" s="75"/>
      <c r="MRP1032" s="81"/>
      <c r="MRQ1032" s="75"/>
      <c r="MRR1032" s="81"/>
      <c r="MRS1032" s="75"/>
      <c r="MRT1032" s="81"/>
      <c r="MRU1032" s="75"/>
      <c r="MRV1032" s="81"/>
      <c r="MRW1032" s="75"/>
      <c r="MRX1032" s="81"/>
      <c r="MRY1032" s="75"/>
      <c r="MRZ1032" s="81"/>
      <c r="MSA1032" s="75"/>
      <c r="MSB1032" s="81"/>
      <c r="MSC1032" s="75"/>
      <c r="MSD1032" s="81"/>
      <c r="MSE1032" s="75"/>
      <c r="MSF1032" s="81"/>
      <c r="MSG1032" s="75"/>
      <c r="MSH1032" s="81"/>
      <c r="MSI1032" s="75"/>
      <c r="MSJ1032" s="81"/>
      <c r="MSK1032" s="75"/>
      <c r="MSL1032" s="81"/>
      <c r="MSM1032" s="75"/>
      <c r="MSN1032" s="81"/>
      <c r="MSO1032" s="75"/>
      <c r="MSP1032" s="81"/>
      <c r="MSQ1032" s="75"/>
      <c r="MSR1032" s="81"/>
      <c r="MSS1032" s="75"/>
      <c r="MST1032" s="81"/>
      <c r="MSU1032" s="75"/>
      <c r="MSV1032" s="81"/>
      <c r="MSW1032" s="75"/>
      <c r="MSX1032" s="81"/>
      <c r="MSY1032" s="75"/>
      <c r="MSZ1032" s="81"/>
      <c r="MTA1032" s="75"/>
      <c r="MTB1032" s="81"/>
      <c r="MTC1032" s="75"/>
      <c r="MTD1032" s="81"/>
      <c r="MTE1032" s="75"/>
      <c r="MTF1032" s="81"/>
      <c r="MTG1032" s="75"/>
      <c r="MTH1032" s="81"/>
      <c r="MTI1032" s="75"/>
      <c r="MTJ1032" s="81"/>
      <c r="MTK1032" s="75"/>
      <c r="MTL1032" s="81"/>
      <c r="MTM1032" s="75"/>
      <c r="MTN1032" s="81"/>
      <c r="MTO1032" s="75"/>
      <c r="MTP1032" s="81"/>
      <c r="MTQ1032" s="75"/>
      <c r="MTR1032" s="81"/>
      <c r="MTS1032" s="75"/>
      <c r="MTT1032" s="81"/>
      <c r="MTU1032" s="75"/>
      <c r="MTV1032" s="81"/>
      <c r="MTW1032" s="75"/>
      <c r="MTX1032" s="81"/>
      <c r="MTY1032" s="75"/>
      <c r="MTZ1032" s="81"/>
      <c r="MUA1032" s="75"/>
      <c r="MUB1032" s="81"/>
      <c r="MUC1032" s="75"/>
      <c r="MUD1032" s="81"/>
      <c r="MUE1032" s="75"/>
      <c r="MUF1032" s="81"/>
      <c r="MUG1032" s="75"/>
      <c r="MUH1032" s="81"/>
      <c r="MUI1032" s="75"/>
      <c r="MUJ1032" s="81"/>
      <c r="MUK1032" s="75"/>
      <c r="MUL1032" s="81"/>
      <c r="MUM1032" s="75"/>
      <c r="MUN1032" s="81"/>
      <c r="MUO1032" s="75"/>
      <c r="MUP1032" s="81"/>
      <c r="MUQ1032" s="75"/>
      <c r="MUR1032" s="81"/>
      <c r="MUS1032" s="75"/>
      <c r="MUT1032" s="81"/>
      <c r="MUU1032" s="75"/>
      <c r="MUV1032" s="81"/>
      <c r="MUW1032" s="75"/>
      <c r="MUX1032" s="81"/>
      <c r="MUY1032" s="75"/>
      <c r="MUZ1032" s="81"/>
      <c r="MVA1032" s="75"/>
      <c r="MVB1032" s="81"/>
      <c r="MVC1032" s="75"/>
      <c r="MVD1032" s="81"/>
      <c r="MVE1032" s="75"/>
      <c r="MVF1032" s="81"/>
      <c r="MVG1032" s="75"/>
      <c r="MVH1032" s="81"/>
      <c r="MVI1032" s="75"/>
      <c r="MVJ1032" s="81"/>
      <c r="MVK1032" s="75"/>
      <c r="MVL1032" s="81"/>
      <c r="MVM1032" s="75"/>
      <c r="MVN1032" s="81"/>
      <c r="MVO1032" s="75"/>
      <c r="MVP1032" s="81"/>
      <c r="MVQ1032" s="75"/>
      <c r="MVR1032" s="81"/>
      <c r="MVS1032" s="75"/>
      <c r="MVT1032" s="81"/>
      <c r="MVU1032" s="75"/>
      <c r="MVV1032" s="81"/>
      <c r="MVW1032" s="75"/>
      <c r="MVX1032" s="81"/>
      <c r="MVY1032" s="75"/>
      <c r="MVZ1032" s="81"/>
      <c r="MWA1032" s="75"/>
      <c r="MWB1032" s="81"/>
      <c r="MWC1032" s="75"/>
      <c r="MWD1032" s="81"/>
      <c r="MWE1032" s="75"/>
      <c r="MWF1032" s="81"/>
      <c r="MWG1032" s="75"/>
      <c r="MWH1032" s="81"/>
      <c r="MWI1032" s="75"/>
      <c r="MWJ1032" s="81"/>
      <c r="MWK1032" s="75"/>
      <c r="MWL1032" s="81"/>
      <c r="MWM1032" s="75"/>
      <c r="MWN1032" s="81"/>
      <c r="MWO1032" s="75"/>
      <c r="MWP1032" s="81"/>
      <c r="MWQ1032" s="75"/>
      <c r="MWR1032" s="81"/>
      <c r="MWS1032" s="75"/>
      <c r="MWT1032" s="81"/>
      <c r="MWU1032" s="75"/>
      <c r="MWV1032" s="81"/>
      <c r="MWW1032" s="75"/>
      <c r="MWX1032" s="81"/>
      <c r="MWY1032" s="75"/>
      <c r="MWZ1032" s="81"/>
      <c r="MXA1032" s="75"/>
      <c r="MXB1032" s="81"/>
      <c r="MXC1032" s="75"/>
      <c r="MXD1032" s="81"/>
      <c r="MXE1032" s="75"/>
      <c r="MXF1032" s="81"/>
      <c r="MXG1032" s="75"/>
      <c r="MXH1032" s="81"/>
      <c r="MXI1032" s="75"/>
      <c r="MXJ1032" s="81"/>
      <c r="MXK1032" s="75"/>
      <c r="MXL1032" s="81"/>
      <c r="MXM1032" s="75"/>
      <c r="MXN1032" s="81"/>
      <c r="MXO1032" s="75"/>
      <c r="MXP1032" s="81"/>
      <c r="MXQ1032" s="75"/>
      <c r="MXR1032" s="81"/>
      <c r="MXS1032" s="75"/>
      <c r="MXT1032" s="81"/>
      <c r="MXU1032" s="75"/>
      <c r="MXV1032" s="81"/>
      <c r="MXW1032" s="75"/>
      <c r="MXX1032" s="81"/>
      <c r="MXY1032" s="75"/>
      <c r="MXZ1032" s="81"/>
      <c r="MYA1032" s="75"/>
      <c r="MYB1032" s="81"/>
      <c r="MYC1032" s="75"/>
      <c r="MYD1032" s="81"/>
      <c r="MYE1032" s="75"/>
      <c r="MYF1032" s="81"/>
      <c r="MYG1032" s="75"/>
      <c r="MYH1032" s="81"/>
      <c r="MYI1032" s="75"/>
      <c r="MYJ1032" s="81"/>
      <c r="MYK1032" s="75"/>
      <c r="MYL1032" s="81"/>
      <c r="MYM1032" s="75"/>
      <c r="MYN1032" s="81"/>
      <c r="MYO1032" s="75"/>
      <c r="MYP1032" s="81"/>
      <c r="MYQ1032" s="75"/>
      <c r="MYR1032" s="81"/>
      <c r="MYS1032" s="75"/>
      <c r="MYT1032" s="81"/>
      <c r="MYU1032" s="75"/>
      <c r="MYV1032" s="81"/>
      <c r="MYW1032" s="75"/>
      <c r="MYX1032" s="81"/>
      <c r="MYY1032" s="75"/>
      <c r="MYZ1032" s="81"/>
      <c r="MZA1032" s="75"/>
      <c r="MZB1032" s="81"/>
      <c r="MZC1032" s="75"/>
      <c r="MZD1032" s="81"/>
      <c r="MZE1032" s="75"/>
      <c r="MZF1032" s="81"/>
      <c r="MZG1032" s="75"/>
      <c r="MZH1032" s="81"/>
      <c r="MZI1032" s="75"/>
      <c r="MZJ1032" s="81"/>
      <c r="MZK1032" s="75"/>
      <c r="MZL1032" s="81"/>
      <c r="MZM1032" s="75"/>
      <c r="MZN1032" s="81"/>
      <c r="MZO1032" s="75"/>
      <c r="MZP1032" s="81"/>
      <c r="MZQ1032" s="75"/>
      <c r="MZR1032" s="81"/>
      <c r="MZS1032" s="75"/>
      <c r="MZT1032" s="81"/>
      <c r="MZU1032" s="75"/>
      <c r="MZV1032" s="81"/>
      <c r="MZW1032" s="75"/>
      <c r="MZX1032" s="81"/>
      <c r="MZY1032" s="75"/>
      <c r="MZZ1032" s="81"/>
      <c r="NAA1032" s="75"/>
      <c r="NAB1032" s="81"/>
      <c r="NAC1032" s="75"/>
      <c r="NAD1032" s="81"/>
      <c r="NAE1032" s="75"/>
      <c r="NAF1032" s="81"/>
      <c r="NAG1032" s="75"/>
      <c r="NAH1032" s="81"/>
      <c r="NAI1032" s="75"/>
      <c r="NAJ1032" s="81"/>
      <c r="NAK1032" s="75"/>
      <c r="NAL1032" s="81"/>
      <c r="NAM1032" s="75"/>
      <c r="NAN1032" s="81"/>
      <c r="NAO1032" s="75"/>
      <c r="NAP1032" s="81"/>
      <c r="NAQ1032" s="75"/>
      <c r="NAR1032" s="81"/>
      <c r="NAS1032" s="75"/>
      <c r="NAT1032" s="81"/>
      <c r="NAU1032" s="75"/>
      <c r="NAV1032" s="81"/>
      <c r="NAW1032" s="75"/>
      <c r="NAX1032" s="81"/>
      <c r="NAY1032" s="75"/>
      <c r="NAZ1032" s="81"/>
      <c r="NBA1032" s="75"/>
      <c r="NBB1032" s="81"/>
      <c r="NBC1032" s="75"/>
      <c r="NBD1032" s="81"/>
      <c r="NBE1032" s="75"/>
      <c r="NBF1032" s="81"/>
      <c r="NBG1032" s="75"/>
      <c r="NBH1032" s="81"/>
      <c r="NBI1032" s="75"/>
      <c r="NBJ1032" s="81"/>
      <c r="NBK1032" s="75"/>
      <c r="NBL1032" s="81"/>
      <c r="NBM1032" s="75"/>
      <c r="NBN1032" s="81"/>
      <c r="NBO1032" s="75"/>
      <c r="NBP1032" s="81"/>
      <c r="NBQ1032" s="75"/>
      <c r="NBR1032" s="81"/>
      <c r="NBS1032" s="75"/>
      <c r="NBT1032" s="81"/>
      <c r="NBU1032" s="75"/>
      <c r="NBV1032" s="81"/>
      <c r="NBW1032" s="75"/>
      <c r="NBX1032" s="81"/>
      <c r="NBY1032" s="75"/>
      <c r="NBZ1032" s="81"/>
      <c r="NCA1032" s="75"/>
      <c r="NCB1032" s="81"/>
      <c r="NCC1032" s="75"/>
      <c r="NCD1032" s="81"/>
      <c r="NCE1032" s="75"/>
      <c r="NCF1032" s="81"/>
      <c r="NCG1032" s="75"/>
      <c r="NCH1032" s="81"/>
      <c r="NCI1032" s="75"/>
      <c r="NCJ1032" s="81"/>
      <c r="NCK1032" s="75"/>
      <c r="NCL1032" s="81"/>
      <c r="NCM1032" s="75"/>
      <c r="NCN1032" s="81"/>
      <c r="NCO1032" s="75"/>
      <c r="NCP1032" s="81"/>
      <c r="NCQ1032" s="75"/>
      <c r="NCR1032" s="81"/>
      <c r="NCS1032" s="75"/>
      <c r="NCT1032" s="81"/>
      <c r="NCU1032" s="75"/>
      <c r="NCV1032" s="81"/>
      <c r="NCW1032" s="75"/>
      <c r="NCX1032" s="81"/>
      <c r="NCY1032" s="75"/>
      <c r="NCZ1032" s="81"/>
      <c r="NDA1032" s="75"/>
      <c r="NDB1032" s="81"/>
      <c r="NDC1032" s="75"/>
      <c r="NDD1032" s="81"/>
      <c r="NDE1032" s="75"/>
      <c r="NDF1032" s="81"/>
      <c r="NDG1032" s="75"/>
      <c r="NDH1032" s="81"/>
      <c r="NDI1032" s="75"/>
      <c r="NDJ1032" s="81"/>
      <c r="NDK1032" s="75"/>
      <c r="NDL1032" s="81"/>
      <c r="NDM1032" s="75"/>
      <c r="NDN1032" s="81"/>
      <c r="NDO1032" s="75"/>
      <c r="NDP1032" s="81"/>
      <c r="NDQ1032" s="75"/>
      <c r="NDR1032" s="81"/>
      <c r="NDS1032" s="75"/>
      <c r="NDT1032" s="81"/>
      <c r="NDU1032" s="75"/>
      <c r="NDV1032" s="81"/>
      <c r="NDW1032" s="75"/>
      <c r="NDX1032" s="81"/>
      <c r="NDY1032" s="75"/>
      <c r="NDZ1032" s="81"/>
      <c r="NEA1032" s="75"/>
      <c r="NEB1032" s="81"/>
      <c r="NEC1032" s="75"/>
      <c r="NED1032" s="81"/>
      <c r="NEE1032" s="75"/>
      <c r="NEF1032" s="81"/>
      <c r="NEG1032" s="75"/>
      <c r="NEH1032" s="81"/>
      <c r="NEI1032" s="75"/>
      <c r="NEJ1032" s="81"/>
      <c r="NEK1032" s="75"/>
      <c r="NEL1032" s="81"/>
      <c r="NEM1032" s="75"/>
      <c r="NEN1032" s="81"/>
      <c r="NEO1032" s="75"/>
      <c r="NEP1032" s="81"/>
      <c r="NEQ1032" s="75"/>
      <c r="NER1032" s="81"/>
      <c r="NES1032" s="75"/>
      <c r="NET1032" s="81"/>
      <c r="NEU1032" s="75"/>
      <c r="NEV1032" s="81"/>
      <c r="NEW1032" s="75"/>
      <c r="NEX1032" s="81"/>
      <c r="NEY1032" s="75"/>
      <c r="NEZ1032" s="81"/>
      <c r="NFA1032" s="75"/>
      <c r="NFB1032" s="81"/>
      <c r="NFC1032" s="75"/>
      <c r="NFD1032" s="81"/>
      <c r="NFE1032" s="75"/>
      <c r="NFF1032" s="81"/>
      <c r="NFG1032" s="75"/>
      <c r="NFH1032" s="81"/>
      <c r="NFI1032" s="75"/>
      <c r="NFJ1032" s="81"/>
      <c r="NFK1032" s="75"/>
      <c r="NFL1032" s="81"/>
      <c r="NFM1032" s="75"/>
      <c r="NFN1032" s="81"/>
      <c r="NFO1032" s="75"/>
      <c r="NFP1032" s="81"/>
      <c r="NFQ1032" s="75"/>
      <c r="NFR1032" s="81"/>
      <c r="NFS1032" s="75"/>
      <c r="NFT1032" s="81"/>
      <c r="NFU1032" s="75"/>
      <c r="NFV1032" s="81"/>
      <c r="NFW1032" s="75"/>
      <c r="NFX1032" s="81"/>
      <c r="NFY1032" s="75"/>
      <c r="NFZ1032" s="81"/>
      <c r="NGA1032" s="75"/>
      <c r="NGB1032" s="81"/>
      <c r="NGC1032" s="75"/>
      <c r="NGD1032" s="81"/>
      <c r="NGE1032" s="75"/>
      <c r="NGF1032" s="81"/>
      <c r="NGG1032" s="75"/>
      <c r="NGH1032" s="81"/>
      <c r="NGI1032" s="75"/>
      <c r="NGJ1032" s="81"/>
      <c r="NGK1032" s="75"/>
      <c r="NGL1032" s="81"/>
      <c r="NGM1032" s="75"/>
      <c r="NGN1032" s="81"/>
      <c r="NGO1032" s="75"/>
      <c r="NGP1032" s="81"/>
      <c r="NGQ1032" s="75"/>
      <c r="NGR1032" s="81"/>
      <c r="NGS1032" s="75"/>
      <c r="NGT1032" s="81"/>
      <c r="NGU1032" s="75"/>
      <c r="NGV1032" s="81"/>
      <c r="NGW1032" s="75"/>
      <c r="NGX1032" s="81"/>
      <c r="NGY1032" s="75"/>
      <c r="NGZ1032" s="81"/>
      <c r="NHA1032" s="75"/>
      <c r="NHB1032" s="81"/>
      <c r="NHC1032" s="75"/>
      <c r="NHD1032" s="81"/>
      <c r="NHE1032" s="75"/>
      <c r="NHF1032" s="81"/>
      <c r="NHG1032" s="75"/>
      <c r="NHH1032" s="81"/>
      <c r="NHI1032" s="75"/>
      <c r="NHJ1032" s="81"/>
      <c r="NHK1032" s="75"/>
      <c r="NHL1032" s="81"/>
      <c r="NHM1032" s="75"/>
      <c r="NHN1032" s="81"/>
      <c r="NHO1032" s="75"/>
      <c r="NHP1032" s="81"/>
      <c r="NHQ1032" s="75"/>
      <c r="NHR1032" s="81"/>
      <c r="NHS1032" s="75"/>
      <c r="NHT1032" s="81"/>
      <c r="NHU1032" s="75"/>
      <c r="NHV1032" s="81"/>
      <c r="NHW1032" s="75"/>
      <c r="NHX1032" s="81"/>
      <c r="NHY1032" s="75"/>
      <c r="NHZ1032" s="81"/>
      <c r="NIA1032" s="75"/>
      <c r="NIB1032" s="81"/>
      <c r="NIC1032" s="75"/>
      <c r="NID1032" s="81"/>
      <c r="NIE1032" s="75"/>
      <c r="NIF1032" s="81"/>
      <c r="NIG1032" s="75"/>
      <c r="NIH1032" s="81"/>
      <c r="NII1032" s="75"/>
      <c r="NIJ1032" s="81"/>
      <c r="NIK1032" s="75"/>
      <c r="NIL1032" s="81"/>
      <c r="NIM1032" s="75"/>
      <c r="NIN1032" s="81"/>
      <c r="NIO1032" s="75"/>
      <c r="NIP1032" s="81"/>
      <c r="NIQ1032" s="75"/>
      <c r="NIR1032" s="81"/>
      <c r="NIS1032" s="75"/>
      <c r="NIT1032" s="81"/>
      <c r="NIU1032" s="75"/>
      <c r="NIV1032" s="81"/>
      <c r="NIW1032" s="75"/>
      <c r="NIX1032" s="81"/>
      <c r="NIY1032" s="75"/>
      <c r="NIZ1032" s="81"/>
      <c r="NJA1032" s="75"/>
      <c r="NJB1032" s="81"/>
      <c r="NJC1032" s="75"/>
      <c r="NJD1032" s="81"/>
      <c r="NJE1032" s="75"/>
      <c r="NJF1032" s="81"/>
      <c r="NJG1032" s="75"/>
      <c r="NJH1032" s="81"/>
      <c r="NJI1032" s="75"/>
      <c r="NJJ1032" s="81"/>
      <c r="NJK1032" s="75"/>
      <c r="NJL1032" s="81"/>
      <c r="NJM1032" s="75"/>
      <c r="NJN1032" s="81"/>
      <c r="NJO1032" s="75"/>
      <c r="NJP1032" s="81"/>
      <c r="NJQ1032" s="75"/>
      <c r="NJR1032" s="81"/>
      <c r="NJS1032" s="75"/>
      <c r="NJT1032" s="81"/>
      <c r="NJU1032" s="75"/>
      <c r="NJV1032" s="81"/>
      <c r="NJW1032" s="75"/>
      <c r="NJX1032" s="81"/>
      <c r="NJY1032" s="75"/>
      <c r="NJZ1032" s="81"/>
      <c r="NKA1032" s="75"/>
      <c r="NKB1032" s="81"/>
      <c r="NKC1032" s="75"/>
      <c r="NKD1032" s="81"/>
      <c r="NKE1032" s="75"/>
      <c r="NKF1032" s="81"/>
      <c r="NKG1032" s="75"/>
      <c r="NKH1032" s="81"/>
      <c r="NKI1032" s="75"/>
      <c r="NKJ1032" s="81"/>
      <c r="NKK1032" s="75"/>
      <c r="NKL1032" s="81"/>
      <c r="NKM1032" s="75"/>
      <c r="NKN1032" s="81"/>
      <c r="NKO1032" s="75"/>
      <c r="NKP1032" s="81"/>
      <c r="NKQ1032" s="75"/>
      <c r="NKR1032" s="81"/>
      <c r="NKS1032" s="75"/>
      <c r="NKT1032" s="81"/>
      <c r="NKU1032" s="75"/>
      <c r="NKV1032" s="81"/>
      <c r="NKW1032" s="75"/>
      <c r="NKX1032" s="81"/>
      <c r="NKY1032" s="75"/>
      <c r="NKZ1032" s="81"/>
      <c r="NLA1032" s="75"/>
      <c r="NLB1032" s="81"/>
      <c r="NLC1032" s="75"/>
      <c r="NLD1032" s="81"/>
      <c r="NLE1032" s="75"/>
      <c r="NLF1032" s="81"/>
      <c r="NLG1032" s="75"/>
      <c r="NLH1032" s="81"/>
      <c r="NLI1032" s="75"/>
      <c r="NLJ1032" s="81"/>
      <c r="NLK1032" s="75"/>
      <c r="NLL1032" s="81"/>
      <c r="NLM1032" s="75"/>
      <c r="NLN1032" s="81"/>
      <c r="NLO1032" s="75"/>
      <c r="NLP1032" s="81"/>
      <c r="NLQ1032" s="75"/>
      <c r="NLR1032" s="81"/>
      <c r="NLS1032" s="75"/>
      <c r="NLT1032" s="81"/>
      <c r="NLU1032" s="75"/>
      <c r="NLV1032" s="81"/>
      <c r="NLW1032" s="75"/>
      <c r="NLX1032" s="81"/>
      <c r="NLY1032" s="75"/>
      <c r="NLZ1032" s="81"/>
      <c r="NMA1032" s="75"/>
      <c r="NMB1032" s="81"/>
      <c r="NMC1032" s="75"/>
      <c r="NMD1032" s="81"/>
      <c r="NME1032" s="75"/>
      <c r="NMF1032" s="81"/>
      <c r="NMG1032" s="75"/>
      <c r="NMH1032" s="81"/>
      <c r="NMI1032" s="75"/>
      <c r="NMJ1032" s="81"/>
      <c r="NMK1032" s="75"/>
      <c r="NML1032" s="81"/>
      <c r="NMM1032" s="75"/>
      <c r="NMN1032" s="81"/>
      <c r="NMO1032" s="75"/>
      <c r="NMP1032" s="81"/>
      <c r="NMQ1032" s="75"/>
      <c r="NMR1032" s="81"/>
      <c r="NMS1032" s="75"/>
      <c r="NMT1032" s="81"/>
      <c r="NMU1032" s="75"/>
      <c r="NMV1032" s="81"/>
      <c r="NMW1032" s="75"/>
      <c r="NMX1032" s="81"/>
      <c r="NMY1032" s="75"/>
      <c r="NMZ1032" s="81"/>
      <c r="NNA1032" s="75"/>
      <c r="NNB1032" s="81"/>
      <c r="NNC1032" s="75"/>
      <c r="NND1032" s="81"/>
      <c r="NNE1032" s="75"/>
      <c r="NNF1032" s="81"/>
      <c r="NNG1032" s="75"/>
      <c r="NNH1032" s="81"/>
      <c r="NNI1032" s="75"/>
      <c r="NNJ1032" s="81"/>
      <c r="NNK1032" s="75"/>
      <c r="NNL1032" s="81"/>
      <c r="NNM1032" s="75"/>
      <c r="NNN1032" s="81"/>
      <c r="NNO1032" s="75"/>
      <c r="NNP1032" s="81"/>
      <c r="NNQ1032" s="75"/>
      <c r="NNR1032" s="81"/>
      <c r="NNS1032" s="75"/>
      <c r="NNT1032" s="81"/>
      <c r="NNU1032" s="75"/>
      <c r="NNV1032" s="81"/>
      <c r="NNW1032" s="75"/>
      <c r="NNX1032" s="81"/>
      <c r="NNY1032" s="75"/>
      <c r="NNZ1032" s="81"/>
      <c r="NOA1032" s="75"/>
      <c r="NOB1032" s="81"/>
      <c r="NOC1032" s="75"/>
      <c r="NOD1032" s="81"/>
      <c r="NOE1032" s="75"/>
      <c r="NOF1032" s="81"/>
      <c r="NOG1032" s="75"/>
      <c r="NOH1032" s="81"/>
      <c r="NOI1032" s="75"/>
      <c r="NOJ1032" s="81"/>
      <c r="NOK1032" s="75"/>
      <c r="NOL1032" s="81"/>
      <c r="NOM1032" s="75"/>
      <c r="NON1032" s="81"/>
      <c r="NOO1032" s="75"/>
      <c r="NOP1032" s="81"/>
      <c r="NOQ1032" s="75"/>
      <c r="NOR1032" s="81"/>
      <c r="NOS1032" s="75"/>
      <c r="NOT1032" s="81"/>
      <c r="NOU1032" s="75"/>
      <c r="NOV1032" s="81"/>
      <c r="NOW1032" s="75"/>
      <c r="NOX1032" s="81"/>
      <c r="NOY1032" s="75"/>
      <c r="NOZ1032" s="81"/>
      <c r="NPA1032" s="75"/>
      <c r="NPB1032" s="81"/>
      <c r="NPC1032" s="75"/>
      <c r="NPD1032" s="81"/>
      <c r="NPE1032" s="75"/>
      <c r="NPF1032" s="81"/>
      <c r="NPG1032" s="75"/>
      <c r="NPH1032" s="81"/>
      <c r="NPI1032" s="75"/>
      <c r="NPJ1032" s="81"/>
      <c r="NPK1032" s="75"/>
      <c r="NPL1032" s="81"/>
      <c r="NPM1032" s="75"/>
      <c r="NPN1032" s="81"/>
      <c r="NPO1032" s="75"/>
      <c r="NPP1032" s="81"/>
      <c r="NPQ1032" s="75"/>
      <c r="NPR1032" s="81"/>
      <c r="NPS1032" s="75"/>
      <c r="NPT1032" s="81"/>
      <c r="NPU1032" s="75"/>
      <c r="NPV1032" s="81"/>
      <c r="NPW1032" s="75"/>
      <c r="NPX1032" s="81"/>
      <c r="NPY1032" s="75"/>
      <c r="NPZ1032" s="81"/>
      <c r="NQA1032" s="75"/>
      <c r="NQB1032" s="81"/>
      <c r="NQC1032" s="75"/>
      <c r="NQD1032" s="81"/>
      <c r="NQE1032" s="75"/>
      <c r="NQF1032" s="81"/>
      <c r="NQG1032" s="75"/>
      <c r="NQH1032" s="81"/>
      <c r="NQI1032" s="75"/>
      <c r="NQJ1032" s="81"/>
      <c r="NQK1032" s="75"/>
      <c r="NQL1032" s="81"/>
      <c r="NQM1032" s="75"/>
      <c r="NQN1032" s="81"/>
      <c r="NQO1032" s="75"/>
      <c r="NQP1032" s="81"/>
      <c r="NQQ1032" s="75"/>
      <c r="NQR1032" s="81"/>
      <c r="NQS1032" s="75"/>
      <c r="NQT1032" s="81"/>
      <c r="NQU1032" s="75"/>
      <c r="NQV1032" s="81"/>
      <c r="NQW1032" s="75"/>
      <c r="NQX1032" s="81"/>
      <c r="NQY1032" s="75"/>
      <c r="NQZ1032" s="81"/>
      <c r="NRA1032" s="75"/>
      <c r="NRB1032" s="81"/>
      <c r="NRC1032" s="75"/>
      <c r="NRD1032" s="81"/>
      <c r="NRE1032" s="75"/>
      <c r="NRF1032" s="81"/>
      <c r="NRG1032" s="75"/>
      <c r="NRH1032" s="81"/>
      <c r="NRI1032" s="75"/>
      <c r="NRJ1032" s="81"/>
      <c r="NRK1032" s="75"/>
      <c r="NRL1032" s="81"/>
      <c r="NRM1032" s="75"/>
      <c r="NRN1032" s="81"/>
      <c r="NRO1032" s="75"/>
      <c r="NRP1032" s="81"/>
      <c r="NRQ1032" s="75"/>
      <c r="NRR1032" s="81"/>
      <c r="NRS1032" s="75"/>
      <c r="NRT1032" s="81"/>
      <c r="NRU1032" s="75"/>
      <c r="NRV1032" s="81"/>
      <c r="NRW1032" s="75"/>
      <c r="NRX1032" s="81"/>
      <c r="NRY1032" s="75"/>
      <c r="NRZ1032" s="81"/>
      <c r="NSA1032" s="75"/>
      <c r="NSB1032" s="81"/>
      <c r="NSC1032" s="75"/>
      <c r="NSD1032" s="81"/>
      <c r="NSE1032" s="75"/>
      <c r="NSF1032" s="81"/>
      <c r="NSG1032" s="75"/>
      <c r="NSH1032" s="81"/>
      <c r="NSI1032" s="75"/>
      <c r="NSJ1032" s="81"/>
      <c r="NSK1032" s="75"/>
      <c r="NSL1032" s="81"/>
      <c r="NSM1032" s="75"/>
      <c r="NSN1032" s="81"/>
      <c r="NSO1032" s="75"/>
      <c r="NSP1032" s="81"/>
      <c r="NSQ1032" s="75"/>
      <c r="NSR1032" s="81"/>
      <c r="NSS1032" s="75"/>
      <c r="NST1032" s="81"/>
      <c r="NSU1032" s="75"/>
      <c r="NSV1032" s="81"/>
      <c r="NSW1032" s="75"/>
      <c r="NSX1032" s="81"/>
      <c r="NSY1032" s="75"/>
      <c r="NSZ1032" s="81"/>
      <c r="NTA1032" s="75"/>
      <c r="NTB1032" s="81"/>
      <c r="NTC1032" s="75"/>
      <c r="NTD1032" s="81"/>
      <c r="NTE1032" s="75"/>
      <c r="NTF1032" s="81"/>
      <c r="NTG1032" s="75"/>
      <c r="NTH1032" s="81"/>
      <c r="NTI1032" s="75"/>
      <c r="NTJ1032" s="81"/>
      <c r="NTK1032" s="75"/>
      <c r="NTL1032" s="81"/>
      <c r="NTM1032" s="75"/>
      <c r="NTN1032" s="81"/>
      <c r="NTO1032" s="75"/>
      <c r="NTP1032" s="81"/>
      <c r="NTQ1032" s="75"/>
      <c r="NTR1032" s="81"/>
      <c r="NTS1032" s="75"/>
      <c r="NTT1032" s="81"/>
      <c r="NTU1032" s="75"/>
      <c r="NTV1032" s="81"/>
      <c r="NTW1032" s="75"/>
      <c r="NTX1032" s="81"/>
      <c r="NTY1032" s="75"/>
      <c r="NTZ1032" s="81"/>
      <c r="NUA1032" s="75"/>
      <c r="NUB1032" s="81"/>
      <c r="NUC1032" s="75"/>
      <c r="NUD1032" s="81"/>
      <c r="NUE1032" s="75"/>
      <c r="NUF1032" s="81"/>
      <c r="NUG1032" s="75"/>
      <c r="NUH1032" s="81"/>
      <c r="NUI1032" s="75"/>
      <c r="NUJ1032" s="81"/>
      <c r="NUK1032" s="75"/>
      <c r="NUL1032" s="81"/>
      <c r="NUM1032" s="75"/>
      <c r="NUN1032" s="81"/>
      <c r="NUO1032" s="75"/>
      <c r="NUP1032" s="81"/>
      <c r="NUQ1032" s="75"/>
      <c r="NUR1032" s="81"/>
      <c r="NUS1032" s="75"/>
      <c r="NUT1032" s="81"/>
      <c r="NUU1032" s="75"/>
      <c r="NUV1032" s="81"/>
      <c r="NUW1032" s="75"/>
      <c r="NUX1032" s="81"/>
      <c r="NUY1032" s="75"/>
      <c r="NUZ1032" s="81"/>
      <c r="NVA1032" s="75"/>
      <c r="NVB1032" s="81"/>
      <c r="NVC1032" s="75"/>
      <c r="NVD1032" s="81"/>
      <c r="NVE1032" s="75"/>
      <c r="NVF1032" s="81"/>
      <c r="NVG1032" s="75"/>
      <c r="NVH1032" s="81"/>
      <c r="NVI1032" s="75"/>
      <c r="NVJ1032" s="81"/>
      <c r="NVK1032" s="75"/>
      <c r="NVL1032" s="81"/>
      <c r="NVM1032" s="75"/>
      <c r="NVN1032" s="81"/>
      <c r="NVO1032" s="75"/>
      <c r="NVP1032" s="81"/>
      <c r="NVQ1032" s="75"/>
      <c r="NVR1032" s="81"/>
      <c r="NVS1032" s="75"/>
      <c r="NVT1032" s="81"/>
      <c r="NVU1032" s="75"/>
      <c r="NVV1032" s="81"/>
      <c r="NVW1032" s="75"/>
      <c r="NVX1032" s="81"/>
      <c r="NVY1032" s="75"/>
      <c r="NVZ1032" s="81"/>
      <c r="NWA1032" s="75"/>
      <c r="NWB1032" s="81"/>
      <c r="NWC1032" s="75"/>
      <c r="NWD1032" s="81"/>
      <c r="NWE1032" s="75"/>
      <c r="NWF1032" s="81"/>
      <c r="NWG1032" s="75"/>
      <c r="NWH1032" s="81"/>
      <c r="NWI1032" s="75"/>
      <c r="NWJ1032" s="81"/>
      <c r="NWK1032" s="75"/>
      <c r="NWL1032" s="81"/>
      <c r="NWM1032" s="75"/>
      <c r="NWN1032" s="81"/>
      <c r="NWO1032" s="75"/>
      <c r="NWP1032" s="81"/>
      <c r="NWQ1032" s="75"/>
      <c r="NWR1032" s="81"/>
      <c r="NWS1032" s="75"/>
      <c r="NWT1032" s="81"/>
      <c r="NWU1032" s="75"/>
      <c r="NWV1032" s="81"/>
      <c r="NWW1032" s="75"/>
      <c r="NWX1032" s="81"/>
      <c r="NWY1032" s="75"/>
      <c r="NWZ1032" s="81"/>
      <c r="NXA1032" s="75"/>
      <c r="NXB1032" s="81"/>
      <c r="NXC1032" s="75"/>
      <c r="NXD1032" s="81"/>
      <c r="NXE1032" s="75"/>
      <c r="NXF1032" s="81"/>
      <c r="NXG1032" s="75"/>
      <c r="NXH1032" s="81"/>
      <c r="NXI1032" s="75"/>
      <c r="NXJ1032" s="81"/>
      <c r="NXK1032" s="75"/>
      <c r="NXL1032" s="81"/>
      <c r="NXM1032" s="75"/>
      <c r="NXN1032" s="81"/>
      <c r="NXO1032" s="75"/>
      <c r="NXP1032" s="81"/>
      <c r="NXQ1032" s="75"/>
      <c r="NXR1032" s="81"/>
      <c r="NXS1032" s="75"/>
      <c r="NXT1032" s="81"/>
      <c r="NXU1032" s="75"/>
      <c r="NXV1032" s="81"/>
      <c r="NXW1032" s="75"/>
      <c r="NXX1032" s="81"/>
      <c r="NXY1032" s="75"/>
      <c r="NXZ1032" s="81"/>
      <c r="NYA1032" s="75"/>
      <c r="NYB1032" s="81"/>
      <c r="NYC1032" s="75"/>
      <c r="NYD1032" s="81"/>
      <c r="NYE1032" s="75"/>
      <c r="NYF1032" s="81"/>
      <c r="NYG1032" s="75"/>
      <c r="NYH1032" s="81"/>
      <c r="NYI1032" s="75"/>
      <c r="NYJ1032" s="81"/>
      <c r="NYK1032" s="75"/>
      <c r="NYL1032" s="81"/>
      <c r="NYM1032" s="75"/>
      <c r="NYN1032" s="81"/>
      <c r="NYO1032" s="75"/>
      <c r="NYP1032" s="81"/>
      <c r="NYQ1032" s="75"/>
      <c r="NYR1032" s="81"/>
      <c r="NYS1032" s="75"/>
      <c r="NYT1032" s="81"/>
      <c r="NYU1032" s="75"/>
      <c r="NYV1032" s="81"/>
      <c r="NYW1032" s="75"/>
      <c r="NYX1032" s="81"/>
      <c r="NYY1032" s="75"/>
      <c r="NYZ1032" s="81"/>
      <c r="NZA1032" s="75"/>
      <c r="NZB1032" s="81"/>
      <c r="NZC1032" s="75"/>
      <c r="NZD1032" s="81"/>
      <c r="NZE1032" s="75"/>
      <c r="NZF1032" s="81"/>
      <c r="NZG1032" s="75"/>
      <c r="NZH1032" s="81"/>
      <c r="NZI1032" s="75"/>
      <c r="NZJ1032" s="81"/>
      <c r="NZK1032" s="75"/>
      <c r="NZL1032" s="81"/>
      <c r="NZM1032" s="75"/>
      <c r="NZN1032" s="81"/>
      <c r="NZO1032" s="75"/>
      <c r="NZP1032" s="81"/>
      <c r="NZQ1032" s="75"/>
      <c r="NZR1032" s="81"/>
      <c r="NZS1032" s="75"/>
      <c r="NZT1032" s="81"/>
      <c r="NZU1032" s="75"/>
      <c r="NZV1032" s="81"/>
      <c r="NZW1032" s="75"/>
      <c r="NZX1032" s="81"/>
      <c r="NZY1032" s="75"/>
      <c r="NZZ1032" s="81"/>
      <c r="OAA1032" s="75"/>
      <c r="OAB1032" s="81"/>
      <c r="OAC1032" s="75"/>
      <c r="OAD1032" s="81"/>
      <c r="OAE1032" s="75"/>
      <c r="OAF1032" s="81"/>
      <c r="OAG1032" s="75"/>
      <c r="OAH1032" s="81"/>
      <c r="OAI1032" s="75"/>
      <c r="OAJ1032" s="81"/>
      <c r="OAK1032" s="75"/>
      <c r="OAL1032" s="81"/>
      <c r="OAM1032" s="75"/>
      <c r="OAN1032" s="81"/>
      <c r="OAO1032" s="75"/>
      <c r="OAP1032" s="81"/>
      <c r="OAQ1032" s="75"/>
      <c r="OAR1032" s="81"/>
      <c r="OAS1032" s="75"/>
      <c r="OAT1032" s="81"/>
      <c r="OAU1032" s="75"/>
      <c r="OAV1032" s="81"/>
      <c r="OAW1032" s="75"/>
      <c r="OAX1032" s="81"/>
      <c r="OAY1032" s="75"/>
      <c r="OAZ1032" s="81"/>
      <c r="OBA1032" s="75"/>
      <c r="OBB1032" s="81"/>
      <c r="OBC1032" s="75"/>
      <c r="OBD1032" s="81"/>
      <c r="OBE1032" s="75"/>
      <c r="OBF1032" s="81"/>
      <c r="OBG1032" s="75"/>
      <c r="OBH1032" s="81"/>
      <c r="OBI1032" s="75"/>
      <c r="OBJ1032" s="81"/>
      <c r="OBK1032" s="75"/>
      <c r="OBL1032" s="81"/>
      <c r="OBM1032" s="75"/>
      <c r="OBN1032" s="81"/>
      <c r="OBO1032" s="75"/>
      <c r="OBP1032" s="81"/>
      <c r="OBQ1032" s="75"/>
      <c r="OBR1032" s="81"/>
      <c r="OBS1032" s="75"/>
      <c r="OBT1032" s="81"/>
      <c r="OBU1032" s="75"/>
      <c r="OBV1032" s="81"/>
      <c r="OBW1032" s="75"/>
      <c r="OBX1032" s="81"/>
      <c r="OBY1032" s="75"/>
      <c r="OBZ1032" s="81"/>
      <c r="OCA1032" s="75"/>
      <c r="OCB1032" s="81"/>
      <c r="OCC1032" s="75"/>
      <c r="OCD1032" s="81"/>
      <c r="OCE1032" s="75"/>
      <c r="OCF1032" s="81"/>
      <c r="OCG1032" s="75"/>
      <c r="OCH1032" s="81"/>
      <c r="OCI1032" s="75"/>
      <c r="OCJ1032" s="81"/>
      <c r="OCK1032" s="75"/>
      <c r="OCL1032" s="81"/>
      <c r="OCM1032" s="75"/>
      <c r="OCN1032" s="81"/>
      <c r="OCO1032" s="75"/>
      <c r="OCP1032" s="81"/>
      <c r="OCQ1032" s="75"/>
      <c r="OCR1032" s="81"/>
      <c r="OCS1032" s="75"/>
      <c r="OCT1032" s="81"/>
      <c r="OCU1032" s="75"/>
      <c r="OCV1032" s="81"/>
      <c r="OCW1032" s="75"/>
      <c r="OCX1032" s="81"/>
      <c r="OCY1032" s="75"/>
      <c r="OCZ1032" s="81"/>
      <c r="ODA1032" s="75"/>
      <c r="ODB1032" s="81"/>
      <c r="ODC1032" s="75"/>
      <c r="ODD1032" s="81"/>
      <c r="ODE1032" s="75"/>
      <c r="ODF1032" s="81"/>
      <c r="ODG1032" s="75"/>
      <c r="ODH1032" s="81"/>
      <c r="ODI1032" s="75"/>
      <c r="ODJ1032" s="81"/>
      <c r="ODK1032" s="75"/>
      <c r="ODL1032" s="81"/>
      <c r="ODM1032" s="75"/>
      <c r="ODN1032" s="81"/>
      <c r="ODO1032" s="75"/>
      <c r="ODP1032" s="81"/>
      <c r="ODQ1032" s="75"/>
      <c r="ODR1032" s="81"/>
      <c r="ODS1032" s="75"/>
      <c r="ODT1032" s="81"/>
      <c r="ODU1032" s="75"/>
      <c r="ODV1032" s="81"/>
      <c r="ODW1032" s="75"/>
      <c r="ODX1032" s="81"/>
      <c r="ODY1032" s="75"/>
      <c r="ODZ1032" s="81"/>
      <c r="OEA1032" s="75"/>
      <c r="OEB1032" s="81"/>
      <c r="OEC1032" s="75"/>
      <c r="OED1032" s="81"/>
      <c r="OEE1032" s="75"/>
      <c r="OEF1032" s="81"/>
      <c r="OEG1032" s="75"/>
      <c r="OEH1032" s="81"/>
      <c r="OEI1032" s="75"/>
      <c r="OEJ1032" s="81"/>
      <c r="OEK1032" s="75"/>
      <c r="OEL1032" s="81"/>
      <c r="OEM1032" s="75"/>
      <c r="OEN1032" s="81"/>
      <c r="OEO1032" s="75"/>
      <c r="OEP1032" s="81"/>
      <c r="OEQ1032" s="75"/>
      <c r="OER1032" s="81"/>
      <c r="OES1032" s="75"/>
      <c r="OET1032" s="81"/>
      <c r="OEU1032" s="75"/>
      <c r="OEV1032" s="81"/>
      <c r="OEW1032" s="75"/>
      <c r="OEX1032" s="81"/>
      <c r="OEY1032" s="75"/>
      <c r="OEZ1032" s="81"/>
      <c r="OFA1032" s="75"/>
      <c r="OFB1032" s="81"/>
      <c r="OFC1032" s="75"/>
      <c r="OFD1032" s="81"/>
      <c r="OFE1032" s="75"/>
      <c r="OFF1032" s="81"/>
      <c r="OFG1032" s="75"/>
      <c r="OFH1032" s="81"/>
      <c r="OFI1032" s="75"/>
      <c r="OFJ1032" s="81"/>
      <c r="OFK1032" s="75"/>
      <c r="OFL1032" s="81"/>
      <c r="OFM1032" s="75"/>
      <c r="OFN1032" s="81"/>
      <c r="OFO1032" s="75"/>
      <c r="OFP1032" s="81"/>
      <c r="OFQ1032" s="75"/>
      <c r="OFR1032" s="81"/>
      <c r="OFS1032" s="75"/>
      <c r="OFT1032" s="81"/>
      <c r="OFU1032" s="75"/>
      <c r="OFV1032" s="81"/>
      <c r="OFW1032" s="75"/>
      <c r="OFX1032" s="81"/>
      <c r="OFY1032" s="75"/>
      <c r="OFZ1032" s="81"/>
      <c r="OGA1032" s="75"/>
      <c r="OGB1032" s="81"/>
      <c r="OGC1032" s="75"/>
      <c r="OGD1032" s="81"/>
      <c r="OGE1032" s="75"/>
      <c r="OGF1032" s="81"/>
      <c r="OGG1032" s="75"/>
      <c r="OGH1032" s="81"/>
      <c r="OGI1032" s="75"/>
      <c r="OGJ1032" s="81"/>
      <c r="OGK1032" s="75"/>
      <c r="OGL1032" s="81"/>
      <c r="OGM1032" s="75"/>
      <c r="OGN1032" s="81"/>
      <c r="OGO1032" s="75"/>
      <c r="OGP1032" s="81"/>
      <c r="OGQ1032" s="75"/>
      <c r="OGR1032" s="81"/>
      <c r="OGS1032" s="75"/>
      <c r="OGT1032" s="81"/>
      <c r="OGU1032" s="75"/>
      <c r="OGV1032" s="81"/>
      <c r="OGW1032" s="75"/>
      <c r="OGX1032" s="81"/>
      <c r="OGY1032" s="75"/>
      <c r="OGZ1032" s="81"/>
      <c r="OHA1032" s="75"/>
      <c r="OHB1032" s="81"/>
      <c r="OHC1032" s="75"/>
      <c r="OHD1032" s="81"/>
      <c r="OHE1032" s="75"/>
      <c r="OHF1032" s="81"/>
      <c r="OHG1032" s="75"/>
      <c r="OHH1032" s="81"/>
      <c r="OHI1032" s="75"/>
      <c r="OHJ1032" s="81"/>
      <c r="OHK1032" s="75"/>
      <c r="OHL1032" s="81"/>
      <c r="OHM1032" s="75"/>
      <c r="OHN1032" s="81"/>
      <c r="OHO1032" s="75"/>
      <c r="OHP1032" s="81"/>
      <c r="OHQ1032" s="75"/>
      <c r="OHR1032" s="81"/>
      <c r="OHS1032" s="75"/>
      <c r="OHT1032" s="81"/>
      <c r="OHU1032" s="75"/>
      <c r="OHV1032" s="81"/>
      <c r="OHW1032" s="75"/>
      <c r="OHX1032" s="81"/>
      <c r="OHY1032" s="75"/>
      <c r="OHZ1032" s="81"/>
      <c r="OIA1032" s="75"/>
      <c r="OIB1032" s="81"/>
      <c r="OIC1032" s="75"/>
      <c r="OID1032" s="81"/>
      <c r="OIE1032" s="75"/>
      <c r="OIF1032" s="81"/>
      <c r="OIG1032" s="75"/>
      <c r="OIH1032" s="81"/>
      <c r="OII1032" s="75"/>
      <c r="OIJ1032" s="81"/>
      <c r="OIK1032" s="75"/>
      <c r="OIL1032" s="81"/>
      <c r="OIM1032" s="75"/>
      <c r="OIN1032" s="81"/>
      <c r="OIO1032" s="75"/>
      <c r="OIP1032" s="81"/>
      <c r="OIQ1032" s="75"/>
      <c r="OIR1032" s="81"/>
      <c r="OIS1032" s="75"/>
      <c r="OIT1032" s="81"/>
      <c r="OIU1032" s="75"/>
      <c r="OIV1032" s="81"/>
      <c r="OIW1032" s="75"/>
      <c r="OIX1032" s="81"/>
      <c r="OIY1032" s="75"/>
      <c r="OIZ1032" s="81"/>
      <c r="OJA1032" s="75"/>
      <c r="OJB1032" s="81"/>
      <c r="OJC1032" s="75"/>
      <c r="OJD1032" s="81"/>
      <c r="OJE1032" s="75"/>
      <c r="OJF1032" s="81"/>
      <c r="OJG1032" s="75"/>
      <c r="OJH1032" s="81"/>
      <c r="OJI1032" s="75"/>
      <c r="OJJ1032" s="81"/>
      <c r="OJK1032" s="75"/>
      <c r="OJL1032" s="81"/>
      <c r="OJM1032" s="75"/>
      <c r="OJN1032" s="81"/>
      <c r="OJO1032" s="75"/>
      <c r="OJP1032" s="81"/>
      <c r="OJQ1032" s="75"/>
      <c r="OJR1032" s="81"/>
      <c r="OJS1032" s="75"/>
      <c r="OJT1032" s="81"/>
      <c r="OJU1032" s="75"/>
      <c r="OJV1032" s="81"/>
      <c r="OJW1032" s="75"/>
      <c r="OJX1032" s="81"/>
      <c r="OJY1032" s="75"/>
      <c r="OJZ1032" s="81"/>
      <c r="OKA1032" s="75"/>
      <c r="OKB1032" s="81"/>
      <c r="OKC1032" s="75"/>
      <c r="OKD1032" s="81"/>
      <c r="OKE1032" s="75"/>
      <c r="OKF1032" s="81"/>
      <c r="OKG1032" s="75"/>
      <c r="OKH1032" s="81"/>
      <c r="OKI1032" s="75"/>
      <c r="OKJ1032" s="81"/>
      <c r="OKK1032" s="75"/>
      <c r="OKL1032" s="81"/>
      <c r="OKM1032" s="75"/>
      <c r="OKN1032" s="81"/>
      <c r="OKO1032" s="75"/>
      <c r="OKP1032" s="81"/>
      <c r="OKQ1032" s="75"/>
      <c r="OKR1032" s="81"/>
      <c r="OKS1032" s="75"/>
      <c r="OKT1032" s="81"/>
      <c r="OKU1032" s="75"/>
      <c r="OKV1032" s="81"/>
      <c r="OKW1032" s="75"/>
      <c r="OKX1032" s="81"/>
      <c r="OKY1032" s="75"/>
      <c r="OKZ1032" s="81"/>
      <c r="OLA1032" s="75"/>
      <c r="OLB1032" s="81"/>
      <c r="OLC1032" s="75"/>
      <c r="OLD1032" s="81"/>
      <c r="OLE1032" s="75"/>
      <c r="OLF1032" s="81"/>
      <c r="OLG1032" s="75"/>
      <c r="OLH1032" s="81"/>
      <c r="OLI1032" s="75"/>
      <c r="OLJ1032" s="81"/>
      <c r="OLK1032" s="75"/>
      <c r="OLL1032" s="81"/>
      <c r="OLM1032" s="75"/>
      <c r="OLN1032" s="81"/>
      <c r="OLO1032" s="75"/>
      <c r="OLP1032" s="81"/>
      <c r="OLQ1032" s="75"/>
      <c r="OLR1032" s="81"/>
      <c r="OLS1032" s="75"/>
      <c r="OLT1032" s="81"/>
      <c r="OLU1032" s="75"/>
      <c r="OLV1032" s="81"/>
      <c r="OLW1032" s="75"/>
      <c r="OLX1032" s="81"/>
      <c r="OLY1032" s="75"/>
      <c r="OLZ1032" s="81"/>
      <c r="OMA1032" s="75"/>
      <c r="OMB1032" s="81"/>
      <c r="OMC1032" s="75"/>
      <c r="OMD1032" s="81"/>
      <c r="OME1032" s="75"/>
      <c r="OMF1032" s="81"/>
      <c r="OMG1032" s="75"/>
      <c r="OMH1032" s="81"/>
      <c r="OMI1032" s="75"/>
      <c r="OMJ1032" s="81"/>
      <c r="OMK1032" s="75"/>
      <c r="OML1032" s="81"/>
      <c r="OMM1032" s="75"/>
      <c r="OMN1032" s="81"/>
      <c r="OMO1032" s="75"/>
      <c r="OMP1032" s="81"/>
      <c r="OMQ1032" s="75"/>
      <c r="OMR1032" s="81"/>
      <c r="OMS1032" s="75"/>
      <c r="OMT1032" s="81"/>
      <c r="OMU1032" s="75"/>
      <c r="OMV1032" s="81"/>
      <c r="OMW1032" s="75"/>
      <c r="OMX1032" s="81"/>
      <c r="OMY1032" s="75"/>
      <c r="OMZ1032" s="81"/>
      <c r="ONA1032" s="75"/>
      <c r="ONB1032" s="81"/>
      <c r="ONC1032" s="75"/>
      <c r="OND1032" s="81"/>
      <c r="ONE1032" s="75"/>
      <c r="ONF1032" s="81"/>
      <c r="ONG1032" s="75"/>
      <c r="ONH1032" s="81"/>
      <c r="ONI1032" s="75"/>
      <c r="ONJ1032" s="81"/>
      <c r="ONK1032" s="75"/>
      <c r="ONL1032" s="81"/>
      <c r="ONM1032" s="75"/>
      <c r="ONN1032" s="81"/>
      <c r="ONO1032" s="75"/>
      <c r="ONP1032" s="81"/>
      <c r="ONQ1032" s="75"/>
      <c r="ONR1032" s="81"/>
      <c r="ONS1032" s="75"/>
      <c r="ONT1032" s="81"/>
      <c r="ONU1032" s="75"/>
      <c r="ONV1032" s="81"/>
      <c r="ONW1032" s="75"/>
      <c r="ONX1032" s="81"/>
      <c r="ONY1032" s="75"/>
      <c r="ONZ1032" s="81"/>
      <c r="OOA1032" s="75"/>
      <c r="OOB1032" s="81"/>
      <c r="OOC1032" s="75"/>
      <c r="OOD1032" s="81"/>
      <c r="OOE1032" s="75"/>
      <c r="OOF1032" s="81"/>
      <c r="OOG1032" s="75"/>
      <c r="OOH1032" s="81"/>
      <c r="OOI1032" s="75"/>
      <c r="OOJ1032" s="81"/>
      <c r="OOK1032" s="75"/>
      <c r="OOL1032" s="81"/>
      <c r="OOM1032" s="75"/>
      <c r="OON1032" s="81"/>
      <c r="OOO1032" s="75"/>
      <c r="OOP1032" s="81"/>
      <c r="OOQ1032" s="75"/>
      <c r="OOR1032" s="81"/>
      <c r="OOS1032" s="75"/>
      <c r="OOT1032" s="81"/>
      <c r="OOU1032" s="75"/>
      <c r="OOV1032" s="81"/>
      <c r="OOW1032" s="75"/>
      <c r="OOX1032" s="81"/>
      <c r="OOY1032" s="75"/>
      <c r="OOZ1032" s="81"/>
      <c r="OPA1032" s="75"/>
      <c r="OPB1032" s="81"/>
      <c r="OPC1032" s="75"/>
      <c r="OPD1032" s="81"/>
      <c r="OPE1032" s="75"/>
      <c r="OPF1032" s="81"/>
      <c r="OPG1032" s="75"/>
      <c r="OPH1032" s="81"/>
      <c r="OPI1032" s="75"/>
      <c r="OPJ1032" s="81"/>
      <c r="OPK1032" s="75"/>
      <c r="OPL1032" s="81"/>
      <c r="OPM1032" s="75"/>
      <c r="OPN1032" s="81"/>
      <c r="OPO1032" s="75"/>
      <c r="OPP1032" s="81"/>
      <c r="OPQ1032" s="75"/>
      <c r="OPR1032" s="81"/>
      <c r="OPS1032" s="75"/>
      <c r="OPT1032" s="81"/>
      <c r="OPU1032" s="75"/>
      <c r="OPV1032" s="81"/>
      <c r="OPW1032" s="75"/>
      <c r="OPX1032" s="81"/>
      <c r="OPY1032" s="75"/>
      <c r="OPZ1032" s="81"/>
      <c r="OQA1032" s="75"/>
      <c r="OQB1032" s="81"/>
      <c r="OQC1032" s="75"/>
      <c r="OQD1032" s="81"/>
      <c r="OQE1032" s="75"/>
      <c r="OQF1032" s="81"/>
      <c r="OQG1032" s="75"/>
      <c r="OQH1032" s="81"/>
      <c r="OQI1032" s="75"/>
      <c r="OQJ1032" s="81"/>
      <c r="OQK1032" s="75"/>
      <c r="OQL1032" s="81"/>
      <c r="OQM1032" s="75"/>
      <c r="OQN1032" s="81"/>
      <c r="OQO1032" s="75"/>
      <c r="OQP1032" s="81"/>
      <c r="OQQ1032" s="75"/>
      <c r="OQR1032" s="81"/>
      <c r="OQS1032" s="75"/>
      <c r="OQT1032" s="81"/>
      <c r="OQU1032" s="75"/>
      <c r="OQV1032" s="81"/>
      <c r="OQW1032" s="75"/>
      <c r="OQX1032" s="81"/>
      <c r="OQY1032" s="75"/>
      <c r="OQZ1032" s="81"/>
      <c r="ORA1032" s="75"/>
      <c r="ORB1032" s="81"/>
      <c r="ORC1032" s="75"/>
      <c r="ORD1032" s="81"/>
      <c r="ORE1032" s="75"/>
      <c r="ORF1032" s="81"/>
      <c r="ORG1032" s="75"/>
      <c r="ORH1032" s="81"/>
      <c r="ORI1032" s="75"/>
      <c r="ORJ1032" s="81"/>
      <c r="ORK1032" s="75"/>
      <c r="ORL1032" s="81"/>
      <c r="ORM1032" s="75"/>
      <c r="ORN1032" s="81"/>
      <c r="ORO1032" s="75"/>
      <c r="ORP1032" s="81"/>
      <c r="ORQ1032" s="75"/>
      <c r="ORR1032" s="81"/>
      <c r="ORS1032" s="75"/>
      <c r="ORT1032" s="81"/>
      <c r="ORU1032" s="75"/>
      <c r="ORV1032" s="81"/>
      <c r="ORW1032" s="75"/>
      <c r="ORX1032" s="81"/>
      <c r="ORY1032" s="75"/>
      <c r="ORZ1032" s="81"/>
      <c r="OSA1032" s="75"/>
      <c r="OSB1032" s="81"/>
      <c r="OSC1032" s="75"/>
      <c r="OSD1032" s="81"/>
      <c r="OSE1032" s="75"/>
      <c r="OSF1032" s="81"/>
      <c r="OSG1032" s="75"/>
      <c r="OSH1032" s="81"/>
      <c r="OSI1032" s="75"/>
      <c r="OSJ1032" s="81"/>
      <c r="OSK1032" s="75"/>
      <c r="OSL1032" s="81"/>
      <c r="OSM1032" s="75"/>
      <c r="OSN1032" s="81"/>
      <c r="OSO1032" s="75"/>
      <c r="OSP1032" s="81"/>
      <c r="OSQ1032" s="75"/>
      <c r="OSR1032" s="81"/>
      <c r="OSS1032" s="75"/>
      <c r="OST1032" s="81"/>
      <c r="OSU1032" s="75"/>
      <c r="OSV1032" s="81"/>
      <c r="OSW1032" s="75"/>
      <c r="OSX1032" s="81"/>
      <c r="OSY1032" s="75"/>
      <c r="OSZ1032" s="81"/>
      <c r="OTA1032" s="75"/>
      <c r="OTB1032" s="81"/>
      <c r="OTC1032" s="75"/>
      <c r="OTD1032" s="81"/>
      <c r="OTE1032" s="75"/>
      <c r="OTF1032" s="81"/>
      <c r="OTG1032" s="75"/>
      <c r="OTH1032" s="81"/>
      <c r="OTI1032" s="75"/>
      <c r="OTJ1032" s="81"/>
      <c r="OTK1032" s="75"/>
      <c r="OTL1032" s="81"/>
      <c r="OTM1032" s="75"/>
      <c r="OTN1032" s="81"/>
      <c r="OTO1032" s="75"/>
      <c r="OTP1032" s="81"/>
      <c r="OTQ1032" s="75"/>
      <c r="OTR1032" s="81"/>
      <c r="OTS1032" s="75"/>
      <c r="OTT1032" s="81"/>
      <c r="OTU1032" s="75"/>
      <c r="OTV1032" s="81"/>
      <c r="OTW1032" s="75"/>
      <c r="OTX1032" s="81"/>
      <c r="OTY1032" s="75"/>
      <c r="OTZ1032" s="81"/>
      <c r="OUA1032" s="75"/>
      <c r="OUB1032" s="81"/>
      <c r="OUC1032" s="75"/>
      <c r="OUD1032" s="81"/>
      <c r="OUE1032" s="75"/>
      <c r="OUF1032" s="81"/>
      <c r="OUG1032" s="75"/>
      <c r="OUH1032" s="81"/>
      <c r="OUI1032" s="75"/>
      <c r="OUJ1032" s="81"/>
      <c r="OUK1032" s="75"/>
      <c r="OUL1032" s="81"/>
      <c r="OUM1032" s="75"/>
      <c r="OUN1032" s="81"/>
      <c r="OUO1032" s="75"/>
      <c r="OUP1032" s="81"/>
      <c r="OUQ1032" s="75"/>
      <c r="OUR1032" s="81"/>
      <c r="OUS1032" s="75"/>
      <c r="OUT1032" s="81"/>
      <c r="OUU1032" s="75"/>
      <c r="OUV1032" s="81"/>
      <c r="OUW1032" s="75"/>
      <c r="OUX1032" s="81"/>
      <c r="OUY1032" s="75"/>
      <c r="OUZ1032" s="81"/>
      <c r="OVA1032" s="75"/>
      <c r="OVB1032" s="81"/>
      <c r="OVC1032" s="75"/>
      <c r="OVD1032" s="81"/>
      <c r="OVE1032" s="75"/>
      <c r="OVF1032" s="81"/>
      <c r="OVG1032" s="75"/>
      <c r="OVH1032" s="81"/>
      <c r="OVI1032" s="75"/>
      <c r="OVJ1032" s="81"/>
      <c r="OVK1032" s="75"/>
      <c r="OVL1032" s="81"/>
      <c r="OVM1032" s="75"/>
      <c r="OVN1032" s="81"/>
      <c r="OVO1032" s="75"/>
      <c r="OVP1032" s="81"/>
      <c r="OVQ1032" s="75"/>
      <c r="OVR1032" s="81"/>
      <c r="OVS1032" s="75"/>
      <c r="OVT1032" s="81"/>
      <c r="OVU1032" s="75"/>
      <c r="OVV1032" s="81"/>
      <c r="OVW1032" s="75"/>
      <c r="OVX1032" s="81"/>
      <c r="OVY1032" s="75"/>
      <c r="OVZ1032" s="81"/>
      <c r="OWA1032" s="75"/>
      <c r="OWB1032" s="81"/>
      <c r="OWC1032" s="75"/>
      <c r="OWD1032" s="81"/>
      <c r="OWE1032" s="75"/>
      <c r="OWF1032" s="81"/>
      <c r="OWG1032" s="75"/>
      <c r="OWH1032" s="81"/>
      <c r="OWI1032" s="75"/>
      <c r="OWJ1032" s="81"/>
      <c r="OWK1032" s="75"/>
      <c r="OWL1032" s="81"/>
      <c r="OWM1032" s="75"/>
      <c r="OWN1032" s="81"/>
      <c r="OWO1032" s="75"/>
      <c r="OWP1032" s="81"/>
      <c r="OWQ1032" s="75"/>
      <c r="OWR1032" s="81"/>
      <c r="OWS1032" s="75"/>
      <c r="OWT1032" s="81"/>
      <c r="OWU1032" s="75"/>
      <c r="OWV1032" s="81"/>
      <c r="OWW1032" s="75"/>
      <c r="OWX1032" s="81"/>
      <c r="OWY1032" s="75"/>
      <c r="OWZ1032" s="81"/>
      <c r="OXA1032" s="75"/>
      <c r="OXB1032" s="81"/>
      <c r="OXC1032" s="75"/>
      <c r="OXD1032" s="81"/>
      <c r="OXE1032" s="75"/>
      <c r="OXF1032" s="81"/>
      <c r="OXG1032" s="75"/>
      <c r="OXH1032" s="81"/>
      <c r="OXI1032" s="75"/>
      <c r="OXJ1032" s="81"/>
      <c r="OXK1032" s="75"/>
      <c r="OXL1032" s="81"/>
      <c r="OXM1032" s="75"/>
      <c r="OXN1032" s="81"/>
      <c r="OXO1032" s="75"/>
      <c r="OXP1032" s="81"/>
      <c r="OXQ1032" s="75"/>
      <c r="OXR1032" s="81"/>
      <c r="OXS1032" s="75"/>
      <c r="OXT1032" s="81"/>
      <c r="OXU1032" s="75"/>
      <c r="OXV1032" s="81"/>
      <c r="OXW1032" s="75"/>
      <c r="OXX1032" s="81"/>
      <c r="OXY1032" s="75"/>
      <c r="OXZ1032" s="81"/>
      <c r="OYA1032" s="75"/>
      <c r="OYB1032" s="81"/>
      <c r="OYC1032" s="75"/>
      <c r="OYD1032" s="81"/>
      <c r="OYE1032" s="75"/>
      <c r="OYF1032" s="81"/>
      <c r="OYG1032" s="75"/>
      <c r="OYH1032" s="81"/>
      <c r="OYI1032" s="75"/>
      <c r="OYJ1032" s="81"/>
      <c r="OYK1032" s="75"/>
      <c r="OYL1032" s="81"/>
      <c r="OYM1032" s="75"/>
      <c r="OYN1032" s="81"/>
      <c r="OYO1032" s="75"/>
      <c r="OYP1032" s="81"/>
      <c r="OYQ1032" s="75"/>
      <c r="OYR1032" s="81"/>
      <c r="OYS1032" s="75"/>
      <c r="OYT1032" s="81"/>
      <c r="OYU1032" s="75"/>
      <c r="OYV1032" s="81"/>
      <c r="OYW1032" s="75"/>
      <c r="OYX1032" s="81"/>
      <c r="OYY1032" s="75"/>
      <c r="OYZ1032" s="81"/>
      <c r="OZA1032" s="75"/>
      <c r="OZB1032" s="81"/>
      <c r="OZC1032" s="75"/>
      <c r="OZD1032" s="81"/>
      <c r="OZE1032" s="75"/>
      <c r="OZF1032" s="81"/>
      <c r="OZG1032" s="75"/>
      <c r="OZH1032" s="81"/>
      <c r="OZI1032" s="75"/>
      <c r="OZJ1032" s="81"/>
      <c r="OZK1032" s="75"/>
      <c r="OZL1032" s="81"/>
      <c r="OZM1032" s="75"/>
      <c r="OZN1032" s="81"/>
      <c r="OZO1032" s="75"/>
      <c r="OZP1032" s="81"/>
      <c r="OZQ1032" s="75"/>
      <c r="OZR1032" s="81"/>
      <c r="OZS1032" s="75"/>
      <c r="OZT1032" s="81"/>
      <c r="OZU1032" s="75"/>
      <c r="OZV1032" s="81"/>
      <c r="OZW1032" s="75"/>
      <c r="OZX1032" s="81"/>
      <c r="OZY1032" s="75"/>
      <c r="OZZ1032" s="81"/>
      <c r="PAA1032" s="75"/>
      <c r="PAB1032" s="81"/>
      <c r="PAC1032" s="75"/>
      <c r="PAD1032" s="81"/>
      <c r="PAE1032" s="75"/>
      <c r="PAF1032" s="81"/>
      <c r="PAG1032" s="75"/>
      <c r="PAH1032" s="81"/>
      <c r="PAI1032" s="75"/>
      <c r="PAJ1032" s="81"/>
      <c r="PAK1032" s="75"/>
      <c r="PAL1032" s="81"/>
      <c r="PAM1032" s="75"/>
      <c r="PAN1032" s="81"/>
      <c r="PAO1032" s="75"/>
      <c r="PAP1032" s="81"/>
      <c r="PAQ1032" s="75"/>
      <c r="PAR1032" s="81"/>
      <c r="PAS1032" s="75"/>
      <c r="PAT1032" s="81"/>
      <c r="PAU1032" s="75"/>
      <c r="PAV1032" s="81"/>
      <c r="PAW1032" s="75"/>
      <c r="PAX1032" s="81"/>
      <c r="PAY1032" s="75"/>
      <c r="PAZ1032" s="81"/>
      <c r="PBA1032" s="75"/>
      <c r="PBB1032" s="81"/>
      <c r="PBC1032" s="75"/>
      <c r="PBD1032" s="81"/>
      <c r="PBE1032" s="75"/>
      <c r="PBF1032" s="81"/>
      <c r="PBG1032" s="75"/>
      <c r="PBH1032" s="81"/>
      <c r="PBI1032" s="75"/>
      <c r="PBJ1032" s="81"/>
      <c r="PBK1032" s="75"/>
      <c r="PBL1032" s="81"/>
      <c r="PBM1032" s="75"/>
      <c r="PBN1032" s="81"/>
      <c r="PBO1032" s="75"/>
      <c r="PBP1032" s="81"/>
      <c r="PBQ1032" s="75"/>
      <c r="PBR1032" s="81"/>
      <c r="PBS1032" s="75"/>
      <c r="PBT1032" s="81"/>
      <c r="PBU1032" s="75"/>
      <c r="PBV1032" s="81"/>
      <c r="PBW1032" s="75"/>
      <c r="PBX1032" s="81"/>
      <c r="PBY1032" s="75"/>
      <c r="PBZ1032" s="81"/>
      <c r="PCA1032" s="75"/>
      <c r="PCB1032" s="81"/>
      <c r="PCC1032" s="75"/>
      <c r="PCD1032" s="81"/>
      <c r="PCE1032" s="75"/>
      <c r="PCF1032" s="81"/>
      <c r="PCG1032" s="75"/>
      <c r="PCH1032" s="81"/>
      <c r="PCI1032" s="75"/>
      <c r="PCJ1032" s="81"/>
      <c r="PCK1032" s="75"/>
      <c r="PCL1032" s="81"/>
      <c r="PCM1032" s="75"/>
      <c r="PCN1032" s="81"/>
      <c r="PCO1032" s="75"/>
      <c r="PCP1032" s="81"/>
      <c r="PCQ1032" s="75"/>
      <c r="PCR1032" s="81"/>
      <c r="PCS1032" s="75"/>
      <c r="PCT1032" s="81"/>
      <c r="PCU1032" s="75"/>
      <c r="PCV1032" s="81"/>
      <c r="PCW1032" s="75"/>
      <c r="PCX1032" s="81"/>
      <c r="PCY1032" s="75"/>
      <c r="PCZ1032" s="81"/>
      <c r="PDA1032" s="75"/>
      <c r="PDB1032" s="81"/>
      <c r="PDC1032" s="75"/>
      <c r="PDD1032" s="81"/>
      <c r="PDE1032" s="75"/>
      <c r="PDF1032" s="81"/>
      <c r="PDG1032" s="75"/>
      <c r="PDH1032" s="81"/>
      <c r="PDI1032" s="75"/>
      <c r="PDJ1032" s="81"/>
      <c r="PDK1032" s="75"/>
      <c r="PDL1032" s="81"/>
      <c r="PDM1032" s="75"/>
      <c r="PDN1032" s="81"/>
      <c r="PDO1032" s="75"/>
      <c r="PDP1032" s="81"/>
      <c r="PDQ1032" s="75"/>
      <c r="PDR1032" s="81"/>
      <c r="PDS1032" s="75"/>
      <c r="PDT1032" s="81"/>
      <c r="PDU1032" s="75"/>
      <c r="PDV1032" s="81"/>
      <c r="PDW1032" s="75"/>
      <c r="PDX1032" s="81"/>
      <c r="PDY1032" s="75"/>
      <c r="PDZ1032" s="81"/>
      <c r="PEA1032" s="75"/>
      <c r="PEB1032" s="81"/>
      <c r="PEC1032" s="75"/>
      <c r="PED1032" s="81"/>
      <c r="PEE1032" s="75"/>
      <c r="PEF1032" s="81"/>
      <c r="PEG1032" s="75"/>
      <c r="PEH1032" s="81"/>
      <c r="PEI1032" s="75"/>
      <c r="PEJ1032" s="81"/>
      <c r="PEK1032" s="75"/>
      <c r="PEL1032" s="81"/>
      <c r="PEM1032" s="75"/>
      <c r="PEN1032" s="81"/>
      <c r="PEO1032" s="75"/>
      <c r="PEP1032" s="81"/>
      <c r="PEQ1032" s="75"/>
      <c r="PER1032" s="81"/>
      <c r="PES1032" s="75"/>
      <c r="PET1032" s="81"/>
      <c r="PEU1032" s="75"/>
      <c r="PEV1032" s="81"/>
      <c r="PEW1032" s="75"/>
      <c r="PEX1032" s="81"/>
      <c r="PEY1032" s="75"/>
      <c r="PEZ1032" s="81"/>
      <c r="PFA1032" s="75"/>
      <c r="PFB1032" s="81"/>
      <c r="PFC1032" s="75"/>
      <c r="PFD1032" s="81"/>
      <c r="PFE1032" s="75"/>
      <c r="PFF1032" s="81"/>
      <c r="PFG1032" s="75"/>
      <c r="PFH1032" s="81"/>
      <c r="PFI1032" s="75"/>
      <c r="PFJ1032" s="81"/>
      <c r="PFK1032" s="75"/>
      <c r="PFL1032" s="81"/>
      <c r="PFM1032" s="75"/>
      <c r="PFN1032" s="81"/>
      <c r="PFO1032" s="75"/>
      <c r="PFP1032" s="81"/>
      <c r="PFQ1032" s="75"/>
      <c r="PFR1032" s="81"/>
      <c r="PFS1032" s="75"/>
      <c r="PFT1032" s="81"/>
      <c r="PFU1032" s="75"/>
      <c r="PFV1032" s="81"/>
      <c r="PFW1032" s="75"/>
      <c r="PFX1032" s="81"/>
      <c r="PFY1032" s="75"/>
      <c r="PFZ1032" s="81"/>
      <c r="PGA1032" s="75"/>
      <c r="PGB1032" s="81"/>
      <c r="PGC1032" s="75"/>
      <c r="PGD1032" s="81"/>
      <c r="PGE1032" s="75"/>
      <c r="PGF1032" s="81"/>
      <c r="PGG1032" s="75"/>
      <c r="PGH1032" s="81"/>
      <c r="PGI1032" s="75"/>
      <c r="PGJ1032" s="81"/>
      <c r="PGK1032" s="75"/>
      <c r="PGL1032" s="81"/>
      <c r="PGM1032" s="75"/>
      <c r="PGN1032" s="81"/>
      <c r="PGO1032" s="75"/>
      <c r="PGP1032" s="81"/>
      <c r="PGQ1032" s="75"/>
      <c r="PGR1032" s="81"/>
      <c r="PGS1032" s="75"/>
      <c r="PGT1032" s="81"/>
      <c r="PGU1032" s="75"/>
      <c r="PGV1032" s="81"/>
      <c r="PGW1032" s="75"/>
      <c r="PGX1032" s="81"/>
      <c r="PGY1032" s="75"/>
      <c r="PGZ1032" s="81"/>
      <c r="PHA1032" s="75"/>
      <c r="PHB1032" s="81"/>
      <c r="PHC1032" s="75"/>
      <c r="PHD1032" s="81"/>
      <c r="PHE1032" s="75"/>
      <c r="PHF1032" s="81"/>
      <c r="PHG1032" s="75"/>
      <c r="PHH1032" s="81"/>
      <c r="PHI1032" s="75"/>
      <c r="PHJ1032" s="81"/>
      <c r="PHK1032" s="75"/>
      <c r="PHL1032" s="81"/>
      <c r="PHM1032" s="75"/>
      <c r="PHN1032" s="81"/>
      <c r="PHO1032" s="75"/>
      <c r="PHP1032" s="81"/>
      <c r="PHQ1032" s="75"/>
      <c r="PHR1032" s="81"/>
      <c r="PHS1032" s="75"/>
      <c r="PHT1032" s="81"/>
      <c r="PHU1032" s="75"/>
      <c r="PHV1032" s="81"/>
      <c r="PHW1032" s="75"/>
      <c r="PHX1032" s="81"/>
      <c r="PHY1032" s="75"/>
      <c r="PHZ1032" s="81"/>
      <c r="PIA1032" s="75"/>
      <c r="PIB1032" s="81"/>
      <c r="PIC1032" s="75"/>
      <c r="PID1032" s="81"/>
      <c r="PIE1032" s="75"/>
      <c r="PIF1032" s="81"/>
      <c r="PIG1032" s="75"/>
      <c r="PIH1032" s="81"/>
      <c r="PII1032" s="75"/>
      <c r="PIJ1032" s="81"/>
      <c r="PIK1032" s="75"/>
      <c r="PIL1032" s="81"/>
      <c r="PIM1032" s="75"/>
      <c r="PIN1032" s="81"/>
      <c r="PIO1032" s="75"/>
      <c r="PIP1032" s="81"/>
      <c r="PIQ1032" s="75"/>
      <c r="PIR1032" s="81"/>
      <c r="PIS1032" s="75"/>
      <c r="PIT1032" s="81"/>
      <c r="PIU1032" s="75"/>
      <c r="PIV1032" s="81"/>
      <c r="PIW1032" s="75"/>
      <c r="PIX1032" s="81"/>
      <c r="PIY1032" s="75"/>
      <c r="PIZ1032" s="81"/>
      <c r="PJA1032" s="75"/>
      <c r="PJB1032" s="81"/>
      <c r="PJC1032" s="75"/>
      <c r="PJD1032" s="81"/>
      <c r="PJE1032" s="75"/>
      <c r="PJF1032" s="81"/>
      <c r="PJG1032" s="75"/>
      <c r="PJH1032" s="81"/>
      <c r="PJI1032" s="75"/>
      <c r="PJJ1032" s="81"/>
      <c r="PJK1032" s="75"/>
      <c r="PJL1032" s="81"/>
      <c r="PJM1032" s="75"/>
      <c r="PJN1032" s="81"/>
      <c r="PJO1032" s="75"/>
      <c r="PJP1032" s="81"/>
      <c r="PJQ1032" s="75"/>
      <c r="PJR1032" s="81"/>
      <c r="PJS1032" s="75"/>
      <c r="PJT1032" s="81"/>
      <c r="PJU1032" s="75"/>
      <c r="PJV1032" s="81"/>
      <c r="PJW1032" s="75"/>
      <c r="PJX1032" s="81"/>
      <c r="PJY1032" s="75"/>
      <c r="PJZ1032" s="81"/>
      <c r="PKA1032" s="75"/>
      <c r="PKB1032" s="81"/>
      <c r="PKC1032" s="75"/>
      <c r="PKD1032" s="81"/>
      <c r="PKE1032" s="75"/>
      <c r="PKF1032" s="81"/>
      <c r="PKG1032" s="75"/>
      <c r="PKH1032" s="81"/>
      <c r="PKI1032" s="75"/>
      <c r="PKJ1032" s="81"/>
      <c r="PKK1032" s="75"/>
      <c r="PKL1032" s="81"/>
      <c r="PKM1032" s="75"/>
      <c r="PKN1032" s="81"/>
      <c r="PKO1032" s="75"/>
      <c r="PKP1032" s="81"/>
      <c r="PKQ1032" s="75"/>
      <c r="PKR1032" s="81"/>
      <c r="PKS1032" s="75"/>
      <c r="PKT1032" s="81"/>
      <c r="PKU1032" s="75"/>
      <c r="PKV1032" s="81"/>
      <c r="PKW1032" s="75"/>
      <c r="PKX1032" s="81"/>
      <c r="PKY1032" s="75"/>
      <c r="PKZ1032" s="81"/>
      <c r="PLA1032" s="75"/>
      <c r="PLB1032" s="81"/>
      <c r="PLC1032" s="75"/>
      <c r="PLD1032" s="81"/>
      <c r="PLE1032" s="75"/>
      <c r="PLF1032" s="81"/>
      <c r="PLG1032" s="75"/>
      <c r="PLH1032" s="81"/>
      <c r="PLI1032" s="75"/>
      <c r="PLJ1032" s="81"/>
      <c r="PLK1032" s="75"/>
      <c r="PLL1032" s="81"/>
      <c r="PLM1032" s="75"/>
      <c r="PLN1032" s="81"/>
      <c r="PLO1032" s="75"/>
      <c r="PLP1032" s="81"/>
      <c r="PLQ1032" s="75"/>
      <c r="PLR1032" s="81"/>
      <c r="PLS1032" s="75"/>
      <c r="PLT1032" s="81"/>
      <c r="PLU1032" s="75"/>
      <c r="PLV1032" s="81"/>
      <c r="PLW1032" s="75"/>
      <c r="PLX1032" s="81"/>
      <c r="PLY1032" s="75"/>
      <c r="PLZ1032" s="81"/>
      <c r="PMA1032" s="75"/>
      <c r="PMB1032" s="81"/>
      <c r="PMC1032" s="75"/>
      <c r="PMD1032" s="81"/>
      <c r="PME1032" s="75"/>
      <c r="PMF1032" s="81"/>
      <c r="PMG1032" s="75"/>
      <c r="PMH1032" s="81"/>
      <c r="PMI1032" s="75"/>
      <c r="PMJ1032" s="81"/>
      <c r="PMK1032" s="75"/>
      <c r="PML1032" s="81"/>
      <c r="PMM1032" s="75"/>
      <c r="PMN1032" s="81"/>
      <c r="PMO1032" s="75"/>
      <c r="PMP1032" s="81"/>
      <c r="PMQ1032" s="75"/>
      <c r="PMR1032" s="81"/>
      <c r="PMS1032" s="75"/>
      <c r="PMT1032" s="81"/>
      <c r="PMU1032" s="75"/>
      <c r="PMV1032" s="81"/>
      <c r="PMW1032" s="75"/>
      <c r="PMX1032" s="81"/>
      <c r="PMY1032" s="75"/>
      <c r="PMZ1032" s="81"/>
      <c r="PNA1032" s="75"/>
      <c r="PNB1032" s="81"/>
      <c r="PNC1032" s="75"/>
      <c r="PND1032" s="81"/>
      <c r="PNE1032" s="75"/>
      <c r="PNF1032" s="81"/>
      <c r="PNG1032" s="75"/>
      <c r="PNH1032" s="81"/>
      <c r="PNI1032" s="75"/>
      <c r="PNJ1032" s="81"/>
      <c r="PNK1032" s="75"/>
      <c r="PNL1032" s="81"/>
      <c r="PNM1032" s="75"/>
      <c r="PNN1032" s="81"/>
      <c r="PNO1032" s="75"/>
      <c r="PNP1032" s="81"/>
      <c r="PNQ1032" s="75"/>
      <c r="PNR1032" s="81"/>
      <c r="PNS1032" s="75"/>
      <c r="PNT1032" s="81"/>
      <c r="PNU1032" s="75"/>
      <c r="PNV1032" s="81"/>
      <c r="PNW1032" s="75"/>
      <c r="PNX1032" s="81"/>
      <c r="PNY1032" s="75"/>
      <c r="PNZ1032" s="81"/>
      <c r="POA1032" s="75"/>
      <c r="POB1032" s="81"/>
      <c r="POC1032" s="75"/>
      <c r="POD1032" s="81"/>
      <c r="POE1032" s="75"/>
      <c r="POF1032" s="81"/>
      <c r="POG1032" s="75"/>
      <c r="POH1032" s="81"/>
      <c r="POI1032" s="75"/>
      <c r="POJ1032" s="81"/>
      <c r="POK1032" s="75"/>
      <c r="POL1032" s="81"/>
      <c r="POM1032" s="75"/>
      <c r="PON1032" s="81"/>
      <c r="POO1032" s="75"/>
      <c r="POP1032" s="81"/>
      <c r="POQ1032" s="75"/>
      <c r="POR1032" s="81"/>
      <c r="POS1032" s="75"/>
      <c r="POT1032" s="81"/>
      <c r="POU1032" s="75"/>
      <c r="POV1032" s="81"/>
      <c r="POW1032" s="75"/>
      <c r="POX1032" s="81"/>
      <c r="POY1032" s="75"/>
      <c r="POZ1032" s="81"/>
      <c r="PPA1032" s="75"/>
      <c r="PPB1032" s="81"/>
      <c r="PPC1032" s="75"/>
      <c r="PPD1032" s="81"/>
      <c r="PPE1032" s="75"/>
      <c r="PPF1032" s="81"/>
      <c r="PPG1032" s="75"/>
      <c r="PPH1032" s="81"/>
      <c r="PPI1032" s="75"/>
      <c r="PPJ1032" s="81"/>
      <c r="PPK1032" s="75"/>
      <c r="PPL1032" s="81"/>
      <c r="PPM1032" s="75"/>
      <c r="PPN1032" s="81"/>
      <c r="PPO1032" s="75"/>
      <c r="PPP1032" s="81"/>
      <c r="PPQ1032" s="75"/>
      <c r="PPR1032" s="81"/>
      <c r="PPS1032" s="75"/>
      <c r="PPT1032" s="81"/>
      <c r="PPU1032" s="75"/>
      <c r="PPV1032" s="81"/>
      <c r="PPW1032" s="75"/>
      <c r="PPX1032" s="81"/>
      <c r="PPY1032" s="75"/>
      <c r="PPZ1032" s="81"/>
      <c r="PQA1032" s="75"/>
      <c r="PQB1032" s="81"/>
      <c r="PQC1032" s="75"/>
      <c r="PQD1032" s="81"/>
      <c r="PQE1032" s="75"/>
      <c r="PQF1032" s="81"/>
      <c r="PQG1032" s="75"/>
      <c r="PQH1032" s="81"/>
      <c r="PQI1032" s="75"/>
      <c r="PQJ1032" s="81"/>
      <c r="PQK1032" s="75"/>
      <c r="PQL1032" s="81"/>
      <c r="PQM1032" s="75"/>
      <c r="PQN1032" s="81"/>
      <c r="PQO1032" s="75"/>
      <c r="PQP1032" s="81"/>
      <c r="PQQ1032" s="75"/>
      <c r="PQR1032" s="81"/>
      <c r="PQS1032" s="75"/>
      <c r="PQT1032" s="81"/>
      <c r="PQU1032" s="75"/>
      <c r="PQV1032" s="81"/>
      <c r="PQW1032" s="75"/>
      <c r="PQX1032" s="81"/>
      <c r="PQY1032" s="75"/>
      <c r="PQZ1032" s="81"/>
      <c r="PRA1032" s="75"/>
      <c r="PRB1032" s="81"/>
      <c r="PRC1032" s="75"/>
      <c r="PRD1032" s="81"/>
      <c r="PRE1032" s="75"/>
      <c r="PRF1032" s="81"/>
      <c r="PRG1032" s="75"/>
      <c r="PRH1032" s="81"/>
      <c r="PRI1032" s="75"/>
      <c r="PRJ1032" s="81"/>
      <c r="PRK1032" s="75"/>
      <c r="PRL1032" s="81"/>
      <c r="PRM1032" s="75"/>
      <c r="PRN1032" s="81"/>
      <c r="PRO1032" s="75"/>
      <c r="PRP1032" s="81"/>
      <c r="PRQ1032" s="75"/>
      <c r="PRR1032" s="81"/>
      <c r="PRS1032" s="75"/>
      <c r="PRT1032" s="81"/>
      <c r="PRU1032" s="75"/>
      <c r="PRV1032" s="81"/>
      <c r="PRW1032" s="75"/>
      <c r="PRX1032" s="81"/>
      <c r="PRY1032" s="75"/>
      <c r="PRZ1032" s="81"/>
      <c r="PSA1032" s="75"/>
      <c r="PSB1032" s="81"/>
      <c r="PSC1032" s="75"/>
      <c r="PSD1032" s="81"/>
      <c r="PSE1032" s="75"/>
      <c r="PSF1032" s="81"/>
      <c r="PSG1032" s="75"/>
      <c r="PSH1032" s="81"/>
      <c r="PSI1032" s="75"/>
      <c r="PSJ1032" s="81"/>
      <c r="PSK1032" s="75"/>
      <c r="PSL1032" s="81"/>
      <c r="PSM1032" s="75"/>
      <c r="PSN1032" s="81"/>
      <c r="PSO1032" s="75"/>
      <c r="PSP1032" s="81"/>
      <c r="PSQ1032" s="75"/>
      <c r="PSR1032" s="81"/>
      <c r="PSS1032" s="75"/>
      <c r="PST1032" s="81"/>
      <c r="PSU1032" s="75"/>
      <c r="PSV1032" s="81"/>
      <c r="PSW1032" s="75"/>
      <c r="PSX1032" s="81"/>
      <c r="PSY1032" s="75"/>
      <c r="PSZ1032" s="81"/>
      <c r="PTA1032" s="75"/>
      <c r="PTB1032" s="81"/>
      <c r="PTC1032" s="75"/>
      <c r="PTD1032" s="81"/>
      <c r="PTE1032" s="75"/>
      <c r="PTF1032" s="81"/>
      <c r="PTG1032" s="75"/>
      <c r="PTH1032" s="81"/>
      <c r="PTI1032" s="75"/>
      <c r="PTJ1032" s="81"/>
      <c r="PTK1032" s="75"/>
      <c r="PTL1032" s="81"/>
      <c r="PTM1032" s="75"/>
      <c r="PTN1032" s="81"/>
      <c r="PTO1032" s="75"/>
      <c r="PTP1032" s="81"/>
      <c r="PTQ1032" s="75"/>
      <c r="PTR1032" s="81"/>
      <c r="PTS1032" s="75"/>
      <c r="PTT1032" s="81"/>
      <c r="PTU1032" s="75"/>
      <c r="PTV1032" s="81"/>
      <c r="PTW1032" s="75"/>
      <c r="PTX1032" s="81"/>
      <c r="PTY1032" s="75"/>
      <c r="PTZ1032" s="81"/>
      <c r="PUA1032" s="75"/>
      <c r="PUB1032" s="81"/>
      <c r="PUC1032" s="75"/>
      <c r="PUD1032" s="81"/>
      <c r="PUE1032" s="75"/>
      <c r="PUF1032" s="81"/>
      <c r="PUG1032" s="75"/>
      <c r="PUH1032" s="81"/>
      <c r="PUI1032" s="75"/>
      <c r="PUJ1032" s="81"/>
      <c r="PUK1032" s="75"/>
      <c r="PUL1032" s="81"/>
      <c r="PUM1032" s="75"/>
      <c r="PUN1032" s="81"/>
      <c r="PUO1032" s="75"/>
      <c r="PUP1032" s="81"/>
      <c r="PUQ1032" s="75"/>
      <c r="PUR1032" s="81"/>
      <c r="PUS1032" s="75"/>
      <c r="PUT1032" s="81"/>
      <c r="PUU1032" s="75"/>
      <c r="PUV1032" s="81"/>
      <c r="PUW1032" s="75"/>
      <c r="PUX1032" s="81"/>
      <c r="PUY1032" s="75"/>
      <c r="PUZ1032" s="81"/>
      <c r="PVA1032" s="75"/>
      <c r="PVB1032" s="81"/>
      <c r="PVC1032" s="75"/>
      <c r="PVD1032" s="81"/>
      <c r="PVE1032" s="75"/>
      <c r="PVF1032" s="81"/>
      <c r="PVG1032" s="75"/>
      <c r="PVH1032" s="81"/>
      <c r="PVI1032" s="75"/>
      <c r="PVJ1032" s="81"/>
      <c r="PVK1032" s="75"/>
      <c r="PVL1032" s="81"/>
      <c r="PVM1032" s="75"/>
      <c r="PVN1032" s="81"/>
      <c r="PVO1032" s="75"/>
      <c r="PVP1032" s="81"/>
      <c r="PVQ1032" s="75"/>
      <c r="PVR1032" s="81"/>
      <c r="PVS1032" s="75"/>
      <c r="PVT1032" s="81"/>
      <c r="PVU1032" s="75"/>
      <c r="PVV1032" s="81"/>
      <c r="PVW1032" s="75"/>
      <c r="PVX1032" s="81"/>
      <c r="PVY1032" s="75"/>
      <c r="PVZ1032" s="81"/>
      <c r="PWA1032" s="75"/>
      <c r="PWB1032" s="81"/>
      <c r="PWC1032" s="75"/>
      <c r="PWD1032" s="81"/>
      <c r="PWE1032" s="75"/>
      <c r="PWF1032" s="81"/>
      <c r="PWG1032" s="75"/>
      <c r="PWH1032" s="81"/>
      <c r="PWI1032" s="75"/>
      <c r="PWJ1032" s="81"/>
      <c r="PWK1032" s="75"/>
      <c r="PWL1032" s="81"/>
      <c r="PWM1032" s="75"/>
      <c r="PWN1032" s="81"/>
      <c r="PWO1032" s="75"/>
      <c r="PWP1032" s="81"/>
      <c r="PWQ1032" s="75"/>
      <c r="PWR1032" s="81"/>
      <c r="PWS1032" s="75"/>
      <c r="PWT1032" s="81"/>
      <c r="PWU1032" s="75"/>
      <c r="PWV1032" s="81"/>
      <c r="PWW1032" s="75"/>
      <c r="PWX1032" s="81"/>
      <c r="PWY1032" s="75"/>
      <c r="PWZ1032" s="81"/>
      <c r="PXA1032" s="75"/>
      <c r="PXB1032" s="81"/>
      <c r="PXC1032" s="75"/>
      <c r="PXD1032" s="81"/>
      <c r="PXE1032" s="75"/>
      <c r="PXF1032" s="81"/>
      <c r="PXG1032" s="75"/>
      <c r="PXH1032" s="81"/>
      <c r="PXI1032" s="75"/>
      <c r="PXJ1032" s="81"/>
      <c r="PXK1032" s="75"/>
      <c r="PXL1032" s="81"/>
      <c r="PXM1032" s="75"/>
      <c r="PXN1032" s="81"/>
      <c r="PXO1032" s="75"/>
      <c r="PXP1032" s="81"/>
      <c r="PXQ1032" s="75"/>
      <c r="PXR1032" s="81"/>
      <c r="PXS1032" s="75"/>
      <c r="PXT1032" s="81"/>
      <c r="PXU1032" s="75"/>
      <c r="PXV1032" s="81"/>
      <c r="PXW1032" s="75"/>
      <c r="PXX1032" s="81"/>
      <c r="PXY1032" s="75"/>
      <c r="PXZ1032" s="81"/>
      <c r="PYA1032" s="75"/>
      <c r="PYB1032" s="81"/>
      <c r="PYC1032" s="75"/>
      <c r="PYD1032" s="81"/>
      <c r="PYE1032" s="75"/>
      <c r="PYF1032" s="81"/>
      <c r="PYG1032" s="75"/>
      <c r="PYH1032" s="81"/>
      <c r="PYI1032" s="75"/>
      <c r="PYJ1032" s="81"/>
      <c r="PYK1032" s="75"/>
      <c r="PYL1032" s="81"/>
      <c r="PYM1032" s="75"/>
      <c r="PYN1032" s="81"/>
      <c r="PYO1032" s="75"/>
      <c r="PYP1032" s="81"/>
      <c r="PYQ1032" s="75"/>
      <c r="PYR1032" s="81"/>
      <c r="PYS1032" s="75"/>
      <c r="PYT1032" s="81"/>
      <c r="PYU1032" s="75"/>
      <c r="PYV1032" s="81"/>
      <c r="PYW1032" s="75"/>
      <c r="PYX1032" s="81"/>
      <c r="PYY1032" s="75"/>
      <c r="PYZ1032" s="81"/>
      <c r="PZA1032" s="75"/>
      <c r="PZB1032" s="81"/>
      <c r="PZC1032" s="75"/>
      <c r="PZD1032" s="81"/>
      <c r="PZE1032" s="75"/>
      <c r="PZF1032" s="81"/>
      <c r="PZG1032" s="75"/>
      <c r="PZH1032" s="81"/>
      <c r="PZI1032" s="75"/>
      <c r="PZJ1032" s="81"/>
      <c r="PZK1032" s="75"/>
      <c r="PZL1032" s="81"/>
      <c r="PZM1032" s="75"/>
      <c r="PZN1032" s="81"/>
      <c r="PZO1032" s="75"/>
      <c r="PZP1032" s="81"/>
      <c r="PZQ1032" s="75"/>
      <c r="PZR1032" s="81"/>
      <c r="PZS1032" s="75"/>
      <c r="PZT1032" s="81"/>
      <c r="PZU1032" s="75"/>
      <c r="PZV1032" s="81"/>
      <c r="PZW1032" s="75"/>
      <c r="PZX1032" s="81"/>
      <c r="PZY1032" s="75"/>
      <c r="PZZ1032" s="81"/>
      <c r="QAA1032" s="75"/>
      <c r="QAB1032" s="81"/>
      <c r="QAC1032" s="75"/>
      <c r="QAD1032" s="81"/>
      <c r="QAE1032" s="75"/>
      <c r="QAF1032" s="81"/>
      <c r="QAG1032" s="75"/>
      <c r="QAH1032" s="81"/>
      <c r="QAI1032" s="75"/>
      <c r="QAJ1032" s="81"/>
      <c r="QAK1032" s="75"/>
      <c r="QAL1032" s="81"/>
      <c r="QAM1032" s="75"/>
      <c r="QAN1032" s="81"/>
      <c r="QAO1032" s="75"/>
      <c r="QAP1032" s="81"/>
      <c r="QAQ1032" s="75"/>
      <c r="QAR1032" s="81"/>
      <c r="QAS1032" s="75"/>
      <c r="QAT1032" s="81"/>
      <c r="QAU1032" s="75"/>
      <c r="QAV1032" s="81"/>
      <c r="QAW1032" s="75"/>
      <c r="QAX1032" s="81"/>
      <c r="QAY1032" s="75"/>
      <c r="QAZ1032" s="81"/>
      <c r="QBA1032" s="75"/>
      <c r="QBB1032" s="81"/>
      <c r="QBC1032" s="75"/>
      <c r="QBD1032" s="81"/>
      <c r="QBE1032" s="75"/>
      <c r="QBF1032" s="81"/>
      <c r="QBG1032" s="75"/>
      <c r="QBH1032" s="81"/>
      <c r="QBI1032" s="75"/>
      <c r="QBJ1032" s="81"/>
      <c r="QBK1032" s="75"/>
      <c r="QBL1032" s="81"/>
      <c r="QBM1032" s="75"/>
      <c r="QBN1032" s="81"/>
      <c r="QBO1032" s="75"/>
      <c r="QBP1032" s="81"/>
      <c r="QBQ1032" s="75"/>
      <c r="QBR1032" s="81"/>
      <c r="QBS1032" s="75"/>
      <c r="QBT1032" s="81"/>
      <c r="QBU1032" s="75"/>
      <c r="QBV1032" s="81"/>
      <c r="QBW1032" s="75"/>
      <c r="QBX1032" s="81"/>
      <c r="QBY1032" s="75"/>
      <c r="QBZ1032" s="81"/>
      <c r="QCA1032" s="75"/>
      <c r="QCB1032" s="81"/>
      <c r="QCC1032" s="75"/>
      <c r="QCD1032" s="81"/>
      <c r="QCE1032" s="75"/>
      <c r="QCF1032" s="81"/>
      <c r="QCG1032" s="75"/>
      <c r="QCH1032" s="81"/>
      <c r="QCI1032" s="75"/>
      <c r="QCJ1032" s="81"/>
      <c r="QCK1032" s="75"/>
      <c r="QCL1032" s="81"/>
      <c r="QCM1032" s="75"/>
      <c r="QCN1032" s="81"/>
      <c r="QCO1032" s="75"/>
      <c r="QCP1032" s="81"/>
      <c r="QCQ1032" s="75"/>
      <c r="QCR1032" s="81"/>
      <c r="QCS1032" s="75"/>
      <c r="QCT1032" s="81"/>
      <c r="QCU1032" s="75"/>
      <c r="QCV1032" s="81"/>
      <c r="QCW1032" s="75"/>
      <c r="QCX1032" s="81"/>
      <c r="QCY1032" s="75"/>
      <c r="QCZ1032" s="81"/>
      <c r="QDA1032" s="75"/>
      <c r="QDB1032" s="81"/>
      <c r="QDC1032" s="75"/>
      <c r="QDD1032" s="81"/>
      <c r="QDE1032" s="75"/>
      <c r="QDF1032" s="81"/>
      <c r="QDG1032" s="75"/>
      <c r="QDH1032" s="81"/>
      <c r="QDI1032" s="75"/>
      <c r="QDJ1032" s="81"/>
      <c r="QDK1032" s="75"/>
      <c r="QDL1032" s="81"/>
      <c r="QDM1032" s="75"/>
      <c r="QDN1032" s="81"/>
      <c r="QDO1032" s="75"/>
      <c r="QDP1032" s="81"/>
      <c r="QDQ1032" s="75"/>
      <c r="QDR1032" s="81"/>
      <c r="QDS1032" s="75"/>
      <c r="QDT1032" s="81"/>
      <c r="QDU1032" s="75"/>
      <c r="QDV1032" s="81"/>
      <c r="QDW1032" s="75"/>
      <c r="QDX1032" s="81"/>
      <c r="QDY1032" s="75"/>
      <c r="QDZ1032" s="81"/>
      <c r="QEA1032" s="75"/>
      <c r="QEB1032" s="81"/>
      <c r="QEC1032" s="75"/>
      <c r="QED1032" s="81"/>
      <c r="QEE1032" s="75"/>
      <c r="QEF1032" s="81"/>
      <c r="QEG1032" s="75"/>
      <c r="QEH1032" s="81"/>
      <c r="QEI1032" s="75"/>
      <c r="QEJ1032" s="81"/>
      <c r="QEK1032" s="75"/>
      <c r="QEL1032" s="81"/>
      <c r="QEM1032" s="75"/>
      <c r="QEN1032" s="81"/>
      <c r="QEO1032" s="75"/>
      <c r="QEP1032" s="81"/>
      <c r="QEQ1032" s="75"/>
      <c r="QER1032" s="81"/>
      <c r="QES1032" s="75"/>
      <c r="QET1032" s="81"/>
      <c r="QEU1032" s="75"/>
      <c r="QEV1032" s="81"/>
      <c r="QEW1032" s="75"/>
      <c r="QEX1032" s="81"/>
      <c r="QEY1032" s="75"/>
      <c r="QEZ1032" s="81"/>
      <c r="QFA1032" s="75"/>
      <c r="QFB1032" s="81"/>
      <c r="QFC1032" s="75"/>
      <c r="QFD1032" s="81"/>
      <c r="QFE1032" s="75"/>
      <c r="QFF1032" s="81"/>
      <c r="QFG1032" s="75"/>
      <c r="QFH1032" s="81"/>
      <c r="QFI1032" s="75"/>
      <c r="QFJ1032" s="81"/>
      <c r="QFK1032" s="75"/>
      <c r="QFL1032" s="81"/>
      <c r="QFM1032" s="75"/>
      <c r="QFN1032" s="81"/>
      <c r="QFO1032" s="75"/>
      <c r="QFP1032" s="81"/>
      <c r="QFQ1032" s="75"/>
      <c r="QFR1032" s="81"/>
      <c r="QFS1032" s="75"/>
      <c r="QFT1032" s="81"/>
      <c r="QFU1032" s="75"/>
      <c r="QFV1032" s="81"/>
      <c r="QFW1032" s="75"/>
      <c r="QFX1032" s="81"/>
      <c r="QFY1032" s="75"/>
      <c r="QFZ1032" s="81"/>
      <c r="QGA1032" s="75"/>
      <c r="QGB1032" s="81"/>
      <c r="QGC1032" s="75"/>
      <c r="QGD1032" s="81"/>
      <c r="QGE1032" s="75"/>
      <c r="QGF1032" s="81"/>
      <c r="QGG1032" s="75"/>
      <c r="QGH1032" s="81"/>
      <c r="QGI1032" s="75"/>
      <c r="QGJ1032" s="81"/>
      <c r="QGK1032" s="75"/>
      <c r="QGL1032" s="81"/>
      <c r="QGM1032" s="75"/>
      <c r="QGN1032" s="81"/>
      <c r="QGO1032" s="75"/>
      <c r="QGP1032" s="81"/>
      <c r="QGQ1032" s="75"/>
      <c r="QGR1032" s="81"/>
      <c r="QGS1032" s="75"/>
      <c r="QGT1032" s="81"/>
      <c r="QGU1032" s="75"/>
      <c r="QGV1032" s="81"/>
      <c r="QGW1032" s="75"/>
      <c r="QGX1032" s="81"/>
      <c r="QGY1032" s="75"/>
      <c r="QGZ1032" s="81"/>
      <c r="QHA1032" s="75"/>
      <c r="QHB1032" s="81"/>
      <c r="QHC1032" s="75"/>
      <c r="QHD1032" s="81"/>
      <c r="QHE1032" s="75"/>
      <c r="QHF1032" s="81"/>
      <c r="QHG1032" s="75"/>
      <c r="QHH1032" s="81"/>
      <c r="QHI1032" s="75"/>
      <c r="QHJ1032" s="81"/>
      <c r="QHK1032" s="75"/>
      <c r="QHL1032" s="81"/>
      <c r="QHM1032" s="75"/>
      <c r="QHN1032" s="81"/>
      <c r="QHO1032" s="75"/>
      <c r="QHP1032" s="81"/>
      <c r="QHQ1032" s="75"/>
      <c r="QHR1032" s="81"/>
      <c r="QHS1032" s="75"/>
      <c r="QHT1032" s="81"/>
      <c r="QHU1032" s="75"/>
      <c r="QHV1032" s="81"/>
      <c r="QHW1032" s="75"/>
      <c r="QHX1032" s="81"/>
      <c r="QHY1032" s="75"/>
      <c r="QHZ1032" s="81"/>
      <c r="QIA1032" s="75"/>
      <c r="QIB1032" s="81"/>
      <c r="QIC1032" s="75"/>
      <c r="QID1032" s="81"/>
      <c r="QIE1032" s="75"/>
      <c r="QIF1032" s="81"/>
      <c r="QIG1032" s="75"/>
      <c r="QIH1032" s="81"/>
      <c r="QII1032" s="75"/>
      <c r="QIJ1032" s="81"/>
      <c r="QIK1032" s="75"/>
      <c r="QIL1032" s="81"/>
      <c r="QIM1032" s="75"/>
      <c r="QIN1032" s="81"/>
      <c r="QIO1032" s="75"/>
      <c r="QIP1032" s="81"/>
      <c r="QIQ1032" s="75"/>
      <c r="QIR1032" s="81"/>
      <c r="QIS1032" s="75"/>
      <c r="QIT1032" s="81"/>
      <c r="QIU1032" s="75"/>
      <c r="QIV1032" s="81"/>
      <c r="QIW1032" s="75"/>
      <c r="QIX1032" s="81"/>
      <c r="QIY1032" s="75"/>
      <c r="QIZ1032" s="81"/>
      <c r="QJA1032" s="75"/>
      <c r="QJB1032" s="81"/>
      <c r="QJC1032" s="75"/>
      <c r="QJD1032" s="81"/>
      <c r="QJE1032" s="75"/>
      <c r="QJF1032" s="81"/>
      <c r="QJG1032" s="75"/>
      <c r="QJH1032" s="81"/>
      <c r="QJI1032" s="75"/>
      <c r="QJJ1032" s="81"/>
      <c r="QJK1032" s="75"/>
      <c r="QJL1032" s="81"/>
      <c r="QJM1032" s="75"/>
      <c r="QJN1032" s="81"/>
      <c r="QJO1032" s="75"/>
      <c r="QJP1032" s="81"/>
      <c r="QJQ1032" s="75"/>
      <c r="QJR1032" s="81"/>
      <c r="QJS1032" s="75"/>
      <c r="QJT1032" s="81"/>
      <c r="QJU1032" s="75"/>
      <c r="QJV1032" s="81"/>
      <c r="QJW1032" s="75"/>
      <c r="QJX1032" s="81"/>
      <c r="QJY1032" s="75"/>
      <c r="QJZ1032" s="81"/>
      <c r="QKA1032" s="75"/>
      <c r="QKB1032" s="81"/>
      <c r="QKC1032" s="75"/>
      <c r="QKD1032" s="81"/>
      <c r="QKE1032" s="75"/>
      <c r="QKF1032" s="81"/>
      <c r="QKG1032" s="75"/>
      <c r="QKH1032" s="81"/>
      <c r="QKI1032" s="75"/>
      <c r="QKJ1032" s="81"/>
      <c r="QKK1032" s="75"/>
      <c r="QKL1032" s="81"/>
      <c r="QKM1032" s="75"/>
      <c r="QKN1032" s="81"/>
      <c r="QKO1032" s="75"/>
      <c r="QKP1032" s="81"/>
      <c r="QKQ1032" s="75"/>
      <c r="QKR1032" s="81"/>
      <c r="QKS1032" s="75"/>
      <c r="QKT1032" s="81"/>
      <c r="QKU1032" s="75"/>
      <c r="QKV1032" s="81"/>
      <c r="QKW1032" s="75"/>
      <c r="QKX1032" s="81"/>
      <c r="QKY1032" s="75"/>
      <c r="QKZ1032" s="81"/>
      <c r="QLA1032" s="75"/>
      <c r="QLB1032" s="81"/>
      <c r="QLC1032" s="75"/>
      <c r="QLD1032" s="81"/>
      <c r="QLE1032" s="75"/>
      <c r="QLF1032" s="81"/>
      <c r="QLG1032" s="75"/>
      <c r="QLH1032" s="81"/>
      <c r="QLI1032" s="75"/>
      <c r="QLJ1032" s="81"/>
      <c r="QLK1032" s="75"/>
      <c r="QLL1032" s="81"/>
      <c r="QLM1032" s="75"/>
      <c r="QLN1032" s="81"/>
      <c r="QLO1032" s="75"/>
      <c r="QLP1032" s="81"/>
      <c r="QLQ1032" s="75"/>
      <c r="QLR1032" s="81"/>
      <c r="QLS1032" s="75"/>
      <c r="QLT1032" s="81"/>
      <c r="QLU1032" s="75"/>
      <c r="QLV1032" s="81"/>
      <c r="QLW1032" s="75"/>
      <c r="QLX1032" s="81"/>
      <c r="QLY1032" s="75"/>
      <c r="QLZ1032" s="81"/>
      <c r="QMA1032" s="75"/>
      <c r="QMB1032" s="81"/>
      <c r="QMC1032" s="75"/>
      <c r="QMD1032" s="81"/>
      <c r="QME1032" s="75"/>
      <c r="QMF1032" s="81"/>
      <c r="QMG1032" s="75"/>
      <c r="QMH1032" s="81"/>
      <c r="QMI1032" s="75"/>
      <c r="QMJ1032" s="81"/>
      <c r="QMK1032" s="75"/>
      <c r="QML1032" s="81"/>
      <c r="QMM1032" s="75"/>
      <c r="QMN1032" s="81"/>
      <c r="QMO1032" s="75"/>
      <c r="QMP1032" s="81"/>
      <c r="QMQ1032" s="75"/>
      <c r="QMR1032" s="81"/>
      <c r="QMS1032" s="75"/>
      <c r="QMT1032" s="81"/>
      <c r="QMU1032" s="75"/>
      <c r="QMV1032" s="81"/>
      <c r="QMW1032" s="75"/>
      <c r="QMX1032" s="81"/>
      <c r="QMY1032" s="75"/>
      <c r="QMZ1032" s="81"/>
      <c r="QNA1032" s="75"/>
      <c r="QNB1032" s="81"/>
      <c r="QNC1032" s="75"/>
      <c r="QND1032" s="81"/>
      <c r="QNE1032" s="75"/>
      <c r="QNF1032" s="81"/>
      <c r="QNG1032" s="75"/>
      <c r="QNH1032" s="81"/>
      <c r="QNI1032" s="75"/>
      <c r="QNJ1032" s="81"/>
      <c r="QNK1032" s="75"/>
      <c r="QNL1032" s="81"/>
      <c r="QNM1032" s="75"/>
      <c r="QNN1032" s="81"/>
      <c r="QNO1032" s="75"/>
      <c r="QNP1032" s="81"/>
      <c r="QNQ1032" s="75"/>
      <c r="QNR1032" s="81"/>
      <c r="QNS1032" s="75"/>
      <c r="QNT1032" s="81"/>
      <c r="QNU1032" s="75"/>
      <c r="QNV1032" s="81"/>
      <c r="QNW1032" s="75"/>
      <c r="QNX1032" s="81"/>
      <c r="QNY1032" s="75"/>
      <c r="QNZ1032" s="81"/>
      <c r="QOA1032" s="75"/>
      <c r="QOB1032" s="81"/>
      <c r="QOC1032" s="75"/>
      <c r="QOD1032" s="81"/>
      <c r="QOE1032" s="75"/>
      <c r="QOF1032" s="81"/>
      <c r="QOG1032" s="75"/>
      <c r="QOH1032" s="81"/>
      <c r="QOI1032" s="75"/>
      <c r="QOJ1032" s="81"/>
      <c r="QOK1032" s="75"/>
      <c r="QOL1032" s="81"/>
      <c r="QOM1032" s="75"/>
      <c r="QON1032" s="81"/>
      <c r="QOO1032" s="75"/>
      <c r="QOP1032" s="81"/>
      <c r="QOQ1032" s="75"/>
      <c r="QOR1032" s="81"/>
      <c r="QOS1032" s="75"/>
      <c r="QOT1032" s="81"/>
      <c r="QOU1032" s="75"/>
      <c r="QOV1032" s="81"/>
      <c r="QOW1032" s="75"/>
      <c r="QOX1032" s="81"/>
      <c r="QOY1032" s="75"/>
      <c r="QOZ1032" s="81"/>
      <c r="QPA1032" s="75"/>
      <c r="QPB1032" s="81"/>
      <c r="QPC1032" s="75"/>
      <c r="QPD1032" s="81"/>
      <c r="QPE1032" s="75"/>
      <c r="QPF1032" s="81"/>
      <c r="QPG1032" s="75"/>
      <c r="QPH1032" s="81"/>
      <c r="QPI1032" s="75"/>
      <c r="QPJ1032" s="81"/>
      <c r="QPK1032" s="75"/>
      <c r="QPL1032" s="81"/>
      <c r="QPM1032" s="75"/>
      <c r="QPN1032" s="81"/>
      <c r="QPO1032" s="75"/>
      <c r="QPP1032" s="81"/>
      <c r="QPQ1032" s="75"/>
      <c r="QPR1032" s="81"/>
      <c r="QPS1032" s="75"/>
      <c r="QPT1032" s="81"/>
      <c r="QPU1032" s="75"/>
      <c r="QPV1032" s="81"/>
      <c r="QPW1032" s="75"/>
      <c r="QPX1032" s="81"/>
      <c r="QPY1032" s="75"/>
      <c r="QPZ1032" s="81"/>
      <c r="QQA1032" s="75"/>
      <c r="QQB1032" s="81"/>
      <c r="QQC1032" s="75"/>
      <c r="QQD1032" s="81"/>
      <c r="QQE1032" s="75"/>
      <c r="QQF1032" s="81"/>
      <c r="QQG1032" s="75"/>
      <c r="QQH1032" s="81"/>
      <c r="QQI1032" s="75"/>
      <c r="QQJ1032" s="81"/>
      <c r="QQK1032" s="75"/>
      <c r="QQL1032" s="81"/>
      <c r="QQM1032" s="75"/>
      <c r="QQN1032" s="81"/>
      <c r="QQO1032" s="75"/>
      <c r="QQP1032" s="81"/>
      <c r="QQQ1032" s="75"/>
      <c r="QQR1032" s="81"/>
      <c r="QQS1032" s="75"/>
      <c r="QQT1032" s="81"/>
      <c r="QQU1032" s="75"/>
      <c r="QQV1032" s="81"/>
      <c r="QQW1032" s="75"/>
      <c r="QQX1032" s="81"/>
      <c r="QQY1032" s="75"/>
      <c r="QQZ1032" s="81"/>
      <c r="QRA1032" s="75"/>
      <c r="QRB1032" s="81"/>
      <c r="QRC1032" s="75"/>
      <c r="QRD1032" s="81"/>
      <c r="QRE1032" s="75"/>
      <c r="QRF1032" s="81"/>
      <c r="QRG1032" s="75"/>
      <c r="QRH1032" s="81"/>
      <c r="QRI1032" s="75"/>
      <c r="QRJ1032" s="81"/>
      <c r="QRK1032" s="75"/>
      <c r="QRL1032" s="81"/>
      <c r="QRM1032" s="75"/>
      <c r="QRN1032" s="81"/>
      <c r="QRO1032" s="75"/>
      <c r="QRP1032" s="81"/>
      <c r="QRQ1032" s="75"/>
      <c r="QRR1032" s="81"/>
      <c r="QRS1032" s="75"/>
      <c r="QRT1032" s="81"/>
      <c r="QRU1032" s="75"/>
      <c r="QRV1032" s="81"/>
      <c r="QRW1032" s="75"/>
      <c r="QRX1032" s="81"/>
      <c r="QRY1032" s="75"/>
      <c r="QRZ1032" s="81"/>
      <c r="QSA1032" s="75"/>
      <c r="QSB1032" s="81"/>
      <c r="QSC1032" s="75"/>
      <c r="QSD1032" s="81"/>
      <c r="QSE1032" s="75"/>
      <c r="QSF1032" s="81"/>
      <c r="QSG1032" s="75"/>
      <c r="QSH1032" s="81"/>
      <c r="QSI1032" s="75"/>
      <c r="QSJ1032" s="81"/>
      <c r="QSK1032" s="75"/>
      <c r="QSL1032" s="81"/>
      <c r="QSM1032" s="75"/>
      <c r="QSN1032" s="81"/>
      <c r="QSO1032" s="75"/>
      <c r="QSP1032" s="81"/>
      <c r="QSQ1032" s="75"/>
      <c r="QSR1032" s="81"/>
      <c r="QSS1032" s="75"/>
      <c r="QST1032" s="81"/>
      <c r="QSU1032" s="75"/>
      <c r="QSV1032" s="81"/>
      <c r="QSW1032" s="75"/>
      <c r="QSX1032" s="81"/>
      <c r="QSY1032" s="75"/>
      <c r="QSZ1032" s="81"/>
      <c r="QTA1032" s="75"/>
      <c r="QTB1032" s="81"/>
      <c r="QTC1032" s="75"/>
      <c r="QTD1032" s="81"/>
      <c r="QTE1032" s="75"/>
      <c r="QTF1032" s="81"/>
      <c r="QTG1032" s="75"/>
      <c r="QTH1032" s="81"/>
      <c r="QTI1032" s="75"/>
      <c r="QTJ1032" s="81"/>
      <c r="QTK1032" s="75"/>
      <c r="QTL1032" s="81"/>
      <c r="QTM1032" s="75"/>
      <c r="QTN1032" s="81"/>
      <c r="QTO1032" s="75"/>
      <c r="QTP1032" s="81"/>
      <c r="QTQ1032" s="75"/>
      <c r="QTR1032" s="81"/>
      <c r="QTS1032" s="75"/>
      <c r="QTT1032" s="81"/>
      <c r="QTU1032" s="75"/>
      <c r="QTV1032" s="81"/>
      <c r="QTW1032" s="75"/>
      <c r="QTX1032" s="81"/>
      <c r="QTY1032" s="75"/>
      <c r="QTZ1032" s="81"/>
      <c r="QUA1032" s="75"/>
      <c r="QUB1032" s="81"/>
      <c r="QUC1032" s="75"/>
      <c r="QUD1032" s="81"/>
      <c r="QUE1032" s="75"/>
      <c r="QUF1032" s="81"/>
      <c r="QUG1032" s="75"/>
      <c r="QUH1032" s="81"/>
      <c r="QUI1032" s="75"/>
      <c r="QUJ1032" s="81"/>
      <c r="QUK1032" s="75"/>
      <c r="QUL1032" s="81"/>
      <c r="QUM1032" s="75"/>
      <c r="QUN1032" s="81"/>
      <c r="QUO1032" s="75"/>
      <c r="QUP1032" s="81"/>
      <c r="QUQ1032" s="75"/>
      <c r="QUR1032" s="81"/>
      <c r="QUS1032" s="75"/>
      <c r="QUT1032" s="81"/>
      <c r="QUU1032" s="75"/>
      <c r="QUV1032" s="81"/>
      <c r="QUW1032" s="75"/>
      <c r="QUX1032" s="81"/>
      <c r="QUY1032" s="75"/>
      <c r="QUZ1032" s="81"/>
      <c r="QVA1032" s="75"/>
      <c r="QVB1032" s="81"/>
      <c r="QVC1032" s="75"/>
      <c r="QVD1032" s="81"/>
      <c r="QVE1032" s="75"/>
      <c r="QVF1032" s="81"/>
      <c r="QVG1032" s="75"/>
      <c r="QVH1032" s="81"/>
      <c r="QVI1032" s="75"/>
      <c r="QVJ1032" s="81"/>
      <c r="QVK1032" s="75"/>
      <c r="QVL1032" s="81"/>
      <c r="QVM1032" s="75"/>
      <c r="QVN1032" s="81"/>
      <c r="QVO1032" s="75"/>
      <c r="QVP1032" s="81"/>
      <c r="QVQ1032" s="75"/>
      <c r="QVR1032" s="81"/>
      <c r="QVS1032" s="75"/>
      <c r="QVT1032" s="81"/>
      <c r="QVU1032" s="75"/>
      <c r="QVV1032" s="81"/>
      <c r="QVW1032" s="75"/>
      <c r="QVX1032" s="81"/>
      <c r="QVY1032" s="75"/>
      <c r="QVZ1032" s="81"/>
      <c r="QWA1032" s="75"/>
      <c r="QWB1032" s="81"/>
      <c r="QWC1032" s="75"/>
      <c r="QWD1032" s="81"/>
      <c r="QWE1032" s="75"/>
      <c r="QWF1032" s="81"/>
      <c r="QWG1032" s="75"/>
      <c r="QWH1032" s="81"/>
      <c r="QWI1032" s="75"/>
      <c r="QWJ1032" s="81"/>
      <c r="QWK1032" s="75"/>
      <c r="QWL1032" s="81"/>
      <c r="QWM1032" s="75"/>
      <c r="QWN1032" s="81"/>
      <c r="QWO1032" s="75"/>
      <c r="QWP1032" s="81"/>
      <c r="QWQ1032" s="75"/>
      <c r="QWR1032" s="81"/>
      <c r="QWS1032" s="75"/>
      <c r="QWT1032" s="81"/>
      <c r="QWU1032" s="75"/>
      <c r="QWV1032" s="81"/>
      <c r="QWW1032" s="75"/>
      <c r="QWX1032" s="81"/>
      <c r="QWY1032" s="75"/>
      <c r="QWZ1032" s="81"/>
      <c r="QXA1032" s="75"/>
      <c r="QXB1032" s="81"/>
      <c r="QXC1032" s="75"/>
      <c r="QXD1032" s="81"/>
      <c r="QXE1032" s="75"/>
      <c r="QXF1032" s="81"/>
      <c r="QXG1032" s="75"/>
      <c r="QXH1032" s="81"/>
      <c r="QXI1032" s="75"/>
      <c r="QXJ1032" s="81"/>
      <c r="QXK1032" s="75"/>
      <c r="QXL1032" s="81"/>
      <c r="QXM1032" s="75"/>
      <c r="QXN1032" s="81"/>
      <c r="QXO1032" s="75"/>
      <c r="QXP1032" s="81"/>
      <c r="QXQ1032" s="75"/>
      <c r="QXR1032" s="81"/>
      <c r="QXS1032" s="75"/>
      <c r="QXT1032" s="81"/>
      <c r="QXU1032" s="75"/>
      <c r="QXV1032" s="81"/>
      <c r="QXW1032" s="75"/>
      <c r="QXX1032" s="81"/>
      <c r="QXY1032" s="75"/>
      <c r="QXZ1032" s="81"/>
      <c r="QYA1032" s="75"/>
      <c r="QYB1032" s="81"/>
      <c r="QYC1032" s="75"/>
      <c r="QYD1032" s="81"/>
      <c r="QYE1032" s="75"/>
      <c r="QYF1032" s="81"/>
      <c r="QYG1032" s="75"/>
      <c r="QYH1032" s="81"/>
      <c r="QYI1032" s="75"/>
      <c r="QYJ1032" s="81"/>
      <c r="QYK1032" s="75"/>
      <c r="QYL1032" s="81"/>
      <c r="QYM1032" s="75"/>
      <c r="QYN1032" s="81"/>
      <c r="QYO1032" s="75"/>
      <c r="QYP1032" s="81"/>
      <c r="QYQ1032" s="75"/>
      <c r="QYR1032" s="81"/>
      <c r="QYS1032" s="75"/>
      <c r="QYT1032" s="81"/>
      <c r="QYU1032" s="75"/>
      <c r="QYV1032" s="81"/>
      <c r="QYW1032" s="75"/>
      <c r="QYX1032" s="81"/>
      <c r="QYY1032" s="75"/>
      <c r="QYZ1032" s="81"/>
      <c r="QZA1032" s="75"/>
      <c r="QZB1032" s="81"/>
      <c r="QZC1032" s="75"/>
      <c r="QZD1032" s="81"/>
      <c r="QZE1032" s="75"/>
      <c r="QZF1032" s="81"/>
      <c r="QZG1032" s="75"/>
      <c r="QZH1032" s="81"/>
      <c r="QZI1032" s="75"/>
      <c r="QZJ1032" s="81"/>
      <c r="QZK1032" s="75"/>
      <c r="QZL1032" s="81"/>
      <c r="QZM1032" s="75"/>
      <c r="QZN1032" s="81"/>
      <c r="QZO1032" s="75"/>
      <c r="QZP1032" s="81"/>
      <c r="QZQ1032" s="75"/>
      <c r="QZR1032" s="81"/>
      <c r="QZS1032" s="75"/>
      <c r="QZT1032" s="81"/>
      <c r="QZU1032" s="75"/>
      <c r="QZV1032" s="81"/>
      <c r="QZW1032" s="75"/>
      <c r="QZX1032" s="81"/>
      <c r="QZY1032" s="75"/>
      <c r="QZZ1032" s="81"/>
      <c r="RAA1032" s="75"/>
      <c r="RAB1032" s="81"/>
      <c r="RAC1032" s="75"/>
      <c r="RAD1032" s="81"/>
      <c r="RAE1032" s="75"/>
      <c r="RAF1032" s="81"/>
      <c r="RAG1032" s="75"/>
      <c r="RAH1032" s="81"/>
      <c r="RAI1032" s="75"/>
      <c r="RAJ1032" s="81"/>
      <c r="RAK1032" s="75"/>
      <c r="RAL1032" s="81"/>
      <c r="RAM1032" s="75"/>
      <c r="RAN1032" s="81"/>
      <c r="RAO1032" s="75"/>
      <c r="RAP1032" s="81"/>
      <c r="RAQ1032" s="75"/>
      <c r="RAR1032" s="81"/>
      <c r="RAS1032" s="75"/>
      <c r="RAT1032" s="81"/>
      <c r="RAU1032" s="75"/>
      <c r="RAV1032" s="81"/>
      <c r="RAW1032" s="75"/>
      <c r="RAX1032" s="81"/>
      <c r="RAY1032" s="75"/>
      <c r="RAZ1032" s="81"/>
      <c r="RBA1032" s="75"/>
      <c r="RBB1032" s="81"/>
      <c r="RBC1032" s="75"/>
      <c r="RBD1032" s="81"/>
      <c r="RBE1032" s="75"/>
      <c r="RBF1032" s="81"/>
      <c r="RBG1032" s="75"/>
      <c r="RBH1032" s="81"/>
      <c r="RBI1032" s="75"/>
      <c r="RBJ1032" s="81"/>
      <c r="RBK1032" s="75"/>
      <c r="RBL1032" s="81"/>
      <c r="RBM1032" s="75"/>
      <c r="RBN1032" s="81"/>
      <c r="RBO1032" s="75"/>
      <c r="RBP1032" s="81"/>
      <c r="RBQ1032" s="75"/>
      <c r="RBR1032" s="81"/>
      <c r="RBS1032" s="75"/>
      <c r="RBT1032" s="81"/>
      <c r="RBU1032" s="75"/>
      <c r="RBV1032" s="81"/>
      <c r="RBW1032" s="75"/>
      <c r="RBX1032" s="81"/>
      <c r="RBY1032" s="75"/>
      <c r="RBZ1032" s="81"/>
      <c r="RCA1032" s="75"/>
      <c r="RCB1032" s="81"/>
      <c r="RCC1032" s="75"/>
      <c r="RCD1032" s="81"/>
      <c r="RCE1032" s="75"/>
      <c r="RCF1032" s="81"/>
      <c r="RCG1032" s="75"/>
      <c r="RCH1032" s="81"/>
      <c r="RCI1032" s="75"/>
      <c r="RCJ1032" s="81"/>
      <c r="RCK1032" s="75"/>
      <c r="RCL1032" s="81"/>
      <c r="RCM1032" s="75"/>
      <c r="RCN1032" s="81"/>
      <c r="RCO1032" s="75"/>
      <c r="RCP1032" s="81"/>
      <c r="RCQ1032" s="75"/>
      <c r="RCR1032" s="81"/>
      <c r="RCS1032" s="75"/>
      <c r="RCT1032" s="81"/>
      <c r="RCU1032" s="75"/>
      <c r="RCV1032" s="81"/>
      <c r="RCW1032" s="75"/>
      <c r="RCX1032" s="81"/>
      <c r="RCY1032" s="75"/>
      <c r="RCZ1032" s="81"/>
      <c r="RDA1032" s="75"/>
      <c r="RDB1032" s="81"/>
      <c r="RDC1032" s="75"/>
      <c r="RDD1032" s="81"/>
      <c r="RDE1032" s="75"/>
      <c r="RDF1032" s="81"/>
      <c r="RDG1032" s="75"/>
      <c r="RDH1032" s="81"/>
      <c r="RDI1032" s="75"/>
      <c r="RDJ1032" s="81"/>
      <c r="RDK1032" s="75"/>
      <c r="RDL1032" s="81"/>
      <c r="RDM1032" s="75"/>
      <c r="RDN1032" s="81"/>
      <c r="RDO1032" s="75"/>
      <c r="RDP1032" s="81"/>
      <c r="RDQ1032" s="75"/>
      <c r="RDR1032" s="81"/>
      <c r="RDS1032" s="75"/>
      <c r="RDT1032" s="81"/>
      <c r="RDU1032" s="75"/>
      <c r="RDV1032" s="81"/>
      <c r="RDW1032" s="75"/>
      <c r="RDX1032" s="81"/>
      <c r="RDY1032" s="75"/>
      <c r="RDZ1032" s="81"/>
      <c r="REA1032" s="75"/>
      <c r="REB1032" s="81"/>
      <c r="REC1032" s="75"/>
      <c r="RED1032" s="81"/>
      <c r="REE1032" s="75"/>
      <c r="REF1032" s="81"/>
      <c r="REG1032" s="75"/>
      <c r="REH1032" s="81"/>
      <c r="REI1032" s="75"/>
      <c r="REJ1032" s="81"/>
      <c r="REK1032" s="75"/>
      <c r="REL1032" s="81"/>
      <c r="REM1032" s="75"/>
      <c r="REN1032" s="81"/>
      <c r="REO1032" s="75"/>
      <c r="REP1032" s="81"/>
      <c r="REQ1032" s="75"/>
      <c r="RER1032" s="81"/>
      <c r="RES1032" s="75"/>
      <c r="RET1032" s="81"/>
      <c r="REU1032" s="75"/>
      <c r="REV1032" s="81"/>
      <c r="REW1032" s="75"/>
      <c r="REX1032" s="81"/>
      <c r="REY1032" s="75"/>
      <c r="REZ1032" s="81"/>
      <c r="RFA1032" s="75"/>
      <c r="RFB1032" s="81"/>
      <c r="RFC1032" s="75"/>
      <c r="RFD1032" s="81"/>
      <c r="RFE1032" s="75"/>
      <c r="RFF1032" s="81"/>
      <c r="RFG1032" s="75"/>
      <c r="RFH1032" s="81"/>
      <c r="RFI1032" s="75"/>
      <c r="RFJ1032" s="81"/>
      <c r="RFK1032" s="75"/>
      <c r="RFL1032" s="81"/>
      <c r="RFM1032" s="75"/>
      <c r="RFN1032" s="81"/>
      <c r="RFO1032" s="75"/>
      <c r="RFP1032" s="81"/>
      <c r="RFQ1032" s="75"/>
      <c r="RFR1032" s="81"/>
      <c r="RFS1032" s="75"/>
      <c r="RFT1032" s="81"/>
      <c r="RFU1032" s="75"/>
      <c r="RFV1032" s="81"/>
      <c r="RFW1032" s="75"/>
      <c r="RFX1032" s="81"/>
      <c r="RFY1032" s="75"/>
      <c r="RFZ1032" s="81"/>
      <c r="RGA1032" s="75"/>
      <c r="RGB1032" s="81"/>
      <c r="RGC1032" s="75"/>
      <c r="RGD1032" s="81"/>
      <c r="RGE1032" s="75"/>
      <c r="RGF1032" s="81"/>
      <c r="RGG1032" s="75"/>
      <c r="RGH1032" s="81"/>
      <c r="RGI1032" s="75"/>
      <c r="RGJ1032" s="81"/>
      <c r="RGK1032" s="75"/>
      <c r="RGL1032" s="81"/>
      <c r="RGM1032" s="75"/>
      <c r="RGN1032" s="81"/>
      <c r="RGO1032" s="75"/>
      <c r="RGP1032" s="81"/>
      <c r="RGQ1032" s="75"/>
      <c r="RGR1032" s="81"/>
      <c r="RGS1032" s="75"/>
      <c r="RGT1032" s="81"/>
      <c r="RGU1032" s="75"/>
      <c r="RGV1032" s="81"/>
      <c r="RGW1032" s="75"/>
      <c r="RGX1032" s="81"/>
      <c r="RGY1032" s="75"/>
      <c r="RGZ1032" s="81"/>
      <c r="RHA1032" s="75"/>
      <c r="RHB1032" s="81"/>
      <c r="RHC1032" s="75"/>
      <c r="RHD1032" s="81"/>
      <c r="RHE1032" s="75"/>
      <c r="RHF1032" s="81"/>
      <c r="RHG1032" s="75"/>
      <c r="RHH1032" s="81"/>
      <c r="RHI1032" s="75"/>
      <c r="RHJ1032" s="81"/>
      <c r="RHK1032" s="75"/>
      <c r="RHL1032" s="81"/>
      <c r="RHM1032" s="75"/>
      <c r="RHN1032" s="81"/>
      <c r="RHO1032" s="75"/>
      <c r="RHP1032" s="81"/>
      <c r="RHQ1032" s="75"/>
      <c r="RHR1032" s="81"/>
      <c r="RHS1032" s="75"/>
      <c r="RHT1032" s="81"/>
      <c r="RHU1032" s="75"/>
      <c r="RHV1032" s="81"/>
      <c r="RHW1032" s="75"/>
      <c r="RHX1032" s="81"/>
      <c r="RHY1032" s="75"/>
      <c r="RHZ1032" s="81"/>
      <c r="RIA1032" s="75"/>
      <c r="RIB1032" s="81"/>
      <c r="RIC1032" s="75"/>
      <c r="RID1032" s="81"/>
      <c r="RIE1032" s="75"/>
      <c r="RIF1032" s="81"/>
      <c r="RIG1032" s="75"/>
      <c r="RIH1032" s="81"/>
      <c r="RII1032" s="75"/>
      <c r="RIJ1032" s="81"/>
      <c r="RIK1032" s="75"/>
      <c r="RIL1032" s="81"/>
      <c r="RIM1032" s="75"/>
      <c r="RIN1032" s="81"/>
      <c r="RIO1032" s="75"/>
      <c r="RIP1032" s="81"/>
      <c r="RIQ1032" s="75"/>
      <c r="RIR1032" s="81"/>
      <c r="RIS1032" s="75"/>
      <c r="RIT1032" s="81"/>
      <c r="RIU1032" s="75"/>
      <c r="RIV1032" s="81"/>
      <c r="RIW1032" s="75"/>
      <c r="RIX1032" s="81"/>
      <c r="RIY1032" s="75"/>
      <c r="RIZ1032" s="81"/>
      <c r="RJA1032" s="75"/>
      <c r="RJB1032" s="81"/>
      <c r="RJC1032" s="75"/>
      <c r="RJD1032" s="81"/>
      <c r="RJE1032" s="75"/>
      <c r="RJF1032" s="81"/>
      <c r="RJG1032" s="75"/>
      <c r="RJH1032" s="81"/>
      <c r="RJI1032" s="75"/>
      <c r="RJJ1032" s="81"/>
      <c r="RJK1032" s="75"/>
      <c r="RJL1032" s="81"/>
      <c r="RJM1032" s="75"/>
      <c r="RJN1032" s="81"/>
      <c r="RJO1032" s="75"/>
      <c r="RJP1032" s="81"/>
      <c r="RJQ1032" s="75"/>
      <c r="RJR1032" s="81"/>
      <c r="RJS1032" s="75"/>
      <c r="RJT1032" s="81"/>
      <c r="RJU1032" s="75"/>
      <c r="RJV1032" s="81"/>
      <c r="RJW1032" s="75"/>
      <c r="RJX1032" s="81"/>
      <c r="RJY1032" s="75"/>
      <c r="RJZ1032" s="81"/>
      <c r="RKA1032" s="75"/>
      <c r="RKB1032" s="81"/>
      <c r="RKC1032" s="75"/>
      <c r="RKD1032" s="81"/>
      <c r="RKE1032" s="75"/>
      <c r="RKF1032" s="81"/>
      <c r="RKG1032" s="75"/>
      <c r="RKH1032" s="81"/>
      <c r="RKI1032" s="75"/>
      <c r="RKJ1032" s="81"/>
      <c r="RKK1032" s="75"/>
      <c r="RKL1032" s="81"/>
      <c r="RKM1032" s="75"/>
      <c r="RKN1032" s="81"/>
      <c r="RKO1032" s="75"/>
      <c r="RKP1032" s="81"/>
      <c r="RKQ1032" s="75"/>
      <c r="RKR1032" s="81"/>
      <c r="RKS1032" s="75"/>
      <c r="RKT1032" s="81"/>
      <c r="RKU1032" s="75"/>
      <c r="RKV1032" s="81"/>
      <c r="RKW1032" s="75"/>
      <c r="RKX1032" s="81"/>
      <c r="RKY1032" s="75"/>
      <c r="RKZ1032" s="81"/>
      <c r="RLA1032" s="75"/>
      <c r="RLB1032" s="81"/>
      <c r="RLC1032" s="75"/>
      <c r="RLD1032" s="81"/>
      <c r="RLE1032" s="75"/>
      <c r="RLF1032" s="81"/>
      <c r="RLG1032" s="75"/>
      <c r="RLH1032" s="81"/>
      <c r="RLI1032" s="75"/>
      <c r="RLJ1032" s="81"/>
      <c r="RLK1032" s="75"/>
      <c r="RLL1032" s="81"/>
      <c r="RLM1032" s="75"/>
      <c r="RLN1032" s="81"/>
      <c r="RLO1032" s="75"/>
      <c r="RLP1032" s="81"/>
      <c r="RLQ1032" s="75"/>
      <c r="RLR1032" s="81"/>
      <c r="RLS1032" s="75"/>
      <c r="RLT1032" s="81"/>
      <c r="RLU1032" s="75"/>
      <c r="RLV1032" s="81"/>
      <c r="RLW1032" s="75"/>
      <c r="RLX1032" s="81"/>
      <c r="RLY1032" s="75"/>
      <c r="RLZ1032" s="81"/>
      <c r="RMA1032" s="75"/>
      <c r="RMB1032" s="81"/>
      <c r="RMC1032" s="75"/>
      <c r="RMD1032" s="81"/>
      <c r="RME1032" s="75"/>
      <c r="RMF1032" s="81"/>
      <c r="RMG1032" s="75"/>
      <c r="RMH1032" s="81"/>
      <c r="RMI1032" s="75"/>
      <c r="RMJ1032" s="81"/>
      <c r="RMK1032" s="75"/>
      <c r="RML1032" s="81"/>
      <c r="RMM1032" s="75"/>
      <c r="RMN1032" s="81"/>
      <c r="RMO1032" s="75"/>
      <c r="RMP1032" s="81"/>
      <c r="RMQ1032" s="75"/>
      <c r="RMR1032" s="81"/>
      <c r="RMS1032" s="75"/>
      <c r="RMT1032" s="81"/>
      <c r="RMU1032" s="75"/>
      <c r="RMV1032" s="81"/>
      <c r="RMW1032" s="75"/>
      <c r="RMX1032" s="81"/>
      <c r="RMY1032" s="75"/>
      <c r="RMZ1032" s="81"/>
      <c r="RNA1032" s="75"/>
      <c r="RNB1032" s="81"/>
      <c r="RNC1032" s="75"/>
      <c r="RND1032" s="81"/>
      <c r="RNE1032" s="75"/>
      <c r="RNF1032" s="81"/>
      <c r="RNG1032" s="75"/>
      <c r="RNH1032" s="81"/>
      <c r="RNI1032" s="75"/>
      <c r="RNJ1032" s="81"/>
      <c r="RNK1032" s="75"/>
      <c r="RNL1032" s="81"/>
      <c r="RNM1032" s="75"/>
      <c r="RNN1032" s="81"/>
      <c r="RNO1032" s="75"/>
      <c r="RNP1032" s="81"/>
      <c r="RNQ1032" s="75"/>
      <c r="RNR1032" s="81"/>
      <c r="RNS1032" s="75"/>
      <c r="RNT1032" s="81"/>
      <c r="RNU1032" s="75"/>
      <c r="RNV1032" s="81"/>
      <c r="RNW1032" s="75"/>
      <c r="RNX1032" s="81"/>
      <c r="RNY1032" s="75"/>
      <c r="RNZ1032" s="81"/>
      <c r="ROA1032" s="75"/>
      <c r="ROB1032" s="81"/>
      <c r="ROC1032" s="75"/>
      <c r="ROD1032" s="81"/>
      <c r="ROE1032" s="75"/>
      <c r="ROF1032" s="81"/>
      <c r="ROG1032" s="75"/>
      <c r="ROH1032" s="81"/>
      <c r="ROI1032" s="75"/>
      <c r="ROJ1032" s="81"/>
      <c r="ROK1032" s="75"/>
      <c r="ROL1032" s="81"/>
      <c r="ROM1032" s="75"/>
      <c r="RON1032" s="81"/>
      <c r="ROO1032" s="75"/>
      <c r="ROP1032" s="81"/>
      <c r="ROQ1032" s="75"/>
      <c r="ROR1032" s="81"/>
      <c r="ROS1032" s="75"/>
      <c r="ROT1032" s="81"/>
      <c r="ROU1032" s="75"/>
      <c r="ROV1032" s="81"/>
      <c r="ROW1032" s="75"/>
      <c r="ROX1032" s="81"/>
      <c r="ROY1032" s="75"/>
      <c r="ROZ1032" s="81"/>
      <c r="RPA1032" s="75"/>
      <c r="RPB1032" s="81"/>
      <c r="RPC1032" s="75"/>
      <c r="RPD1032" s="81"/>
      <c r="RPE1032" s="75"/>
      <c r="RPF1032" s="81"/>
      <c r="RPG1032" s="75"/>
      <c r="RPH1032" s="81"/>
      <c r="RPI1032" s="75"/>
      <c r="RPJ1032" s="81"/>
      <c r="RPK1032" s="75"/>
      <c r="RPL1032" s="81"/>
      <c r="RPM1032" s="75"/>
      <c r="RPN1032" s="81"/>
      <c r="RPO1032" s="75"/>
      <c r="RPP1032" s="81"/>
      <c r="RPQ1032" s="75"/>
      <c r="RPR1032" s="81"/>
      <c r="RPS1032" s="75"/>
      <c r="RPT1032" s="81"/>
      <c r="RPU1032" s="75"/>
      <c r="RPV1032" s="81"/>
      <c r="RPW1032" s="75"/>
      <c r="RPX1032" s="81"/>
      <c r="RPY1032" s="75"/>
      <c r="RPZ1032" s="81"/>
      <c r="RQA1032" s="75"/>
      <c r="RQB1032" s="81"/>
      <c r="RQC1032" s="75"/>
      <c r="RQD1032" s="81"/>
      <c r="RQE1032" s="75"/>
      <c r="RQF1032" s="81"/>
      <c r="RQG1032" s="75"/>
      <c r="RQH1032" s="81"/>
      <c r="RQI1032" s="75"/>
      <c r="RQJ1032" s="81"/>
      <c r="RQK1032" s="75"/>
      <c r="RQL1032" s="81"/>
      <c r="RQM1032" s="75"/>
      <c r="RQN1032" s="81"/>
      <c r="RQO1032" s="75"/>
      <c r="RQP1032" s="81"/>
      <c r="RQQ1032" s="75"/>
      <c r="RQR1032" s="81"/>
      <c r="RQS1032" s="75"/>
      <c r="RQT1032" s="81"/>
      <c r="RQU1032" s="75"/>
      <c r="RQV1032" s="81"/>
      <c r="RQW1032" s="75"/>
      <c r="RQX1032" s="81"/>
      <c r="RQY1032" s="75"/>
      <c r="RQZ1032" s="81"/>
      <c r="RRA1032" s="75"/>
      <c r="RRB1032" s="81"/>
      <c r="RRC1032" s="75"/>
      <c r="RRD1032" s="81"/>
      <c r="RRE1032" s="75"/>
      <c r="RRF1032" s="81"/>
      <c r="RRG1032" s="75"/>
      <c r="RRH1032" s="81"/>
      <c r="RRI1032" s="75"/>
      <c r="RRJ1032" s="81"/>
      <c r="RRK1032" s="75"/>
      <c r="RRL1032" s="81"/>
      <c r="RRM1032" s="75"/>
      <c r="RRN1032" s="81"/>
      <c r="RRO1032" s="75"/>
      <c r="RRP1032" s="81"/>
      <c r="RRQ1032" s="75"/>
      <c r="RRR1032" s="81"/>
      <c r="RRS1032" s="75"/>
      <c r="RRT1032" s="81"/>
      <c r="RRU1032" s="75"/>
      <c r="RRV1032" s="81"/>
      <c r="RRW1032" s="75"/>
      <c r="RRX1032" s="81"/>
      <c r="RRY1032" s="75"/>
      <c r="RRZ1032" s="81"/>
      <c r="RSA1032" s="75"/>
      <c r="RSB1032" s="81"/>
      <c r="RSC1032" s="75"/>
      <c r="RSD1032" s="81"/>
      <c r="RSE1032" s="75"/>
      <c r="RSF1032" s="81"/>
      <c r="RSG1032" s="75"/>
      <c r="RSH1032" s="81"/>
      <c r="RSI1032" s="75"/>
      <c r="RSJ1032" s="81"/>
      <c r="RSK1032" s="75"/>
      <c r="RSL1032" s="81"/>
      <c r="RSM1032" s="75"/>
      <c r="RSN1032" s="81"/>
      <c r="RSO1032" s="75"/>
      <c r="RSP1032" s="81"/>
      <c r="RSQ1032" s="75"/>
      <c r="RSR1032" s="81"/>
      <c r="RSS1032" s="75"/>
      <c r="RST1032" s="81"/>
      <c r="RSU1032" s="75"/>
      <c r="RSV1032" s="81"/>
      <c r="RSW1032" s="75"/>
      <c r="RSX1032" s="81"/>
      <c r="RSY1032" s="75"/>
      <c r="RSZ1032" s="81"/>
      <c r="RTA1032" s="75"/>
      <c r="RTB1032" s="81"/>
      <c r="RTC1032" s="75"/>
      <c r="RTD1032" s="81"/>
      <c r="RTE1032" s="75"/>
      <c r="RTF1032" s="81"/>
      <c r="RTG1032" s="75"/>
      <c r="RTH1032" s="81"/>
      <c r="RTI1032" s="75"/>
      <c r="RTJ1032" s="81"/>
      <c r="RTK1032" s="75"/>
      <c r="RTL1032" s="81"/>
      <c r="RTM1032" s="75"/>
      <c r="RTN1032" s="81"/>
      <c r="RTO1032" s="75"/>
      <c r="RTP1032" s="81"/>
      <c r="RTQ1032" s="75"/>
      <c r="RTR1032" s="81"/>
      <c r="RTS1032" s="75"/>
      <c r="RTT1032" s="81"/>
      <c r="RTU1032" s="75"/>
      <c r="RTV1032" s="81"/>
      <c r="RTW1032" s="75"/>
      <c r="RTX1032" s="81"/>
      <c r="RTY1032" s="75"/>
      <c r="RTZ1032" s="81"/>
      <c r="RUA1032" s="75"/>
      <c r="RUB1032" s="81"/>
      <c r="RUC1032" s="75"/>
      <c r="RUD1032" s="81"/>
      <c r="RUE1032" s="75"/>
      <c r="RUF1032" s="81"/>
      <c r="RUG1032" s="75"/>
      <c r="RUH1032" s="81"/>
      <c r="RUI1032" s="75"/>
      <c r="RUJ1032" s="81"/>
      <c r="RUK1032" s="75"/>
      <c r="RUL1032" s="81"/>
      <c r="RUM1032" s="75"/>
      <c r="RUN1032" s="81"/>
      <c r="RUO1032" s="75"/>
      <c r="RUP1032" s="81"/>
      <c r="RUQ1032" s="75"/>
      <c r="RUR1032" s="81"/>
      <c r="RUS1032" s="75"/>
      <c r="RUT1032" s="81"/>
      <c r="RUU1032" s="75"/>
      <c r="RUV1032" s="81"/>
      <c r="RUW1032" s="75"/>
      <c r="RUX1032" s="81"/>
      <c r="RUY1032" s="75"/>
      <c r="RUZ1032" s="81"/>
      <c r="RVA1032" s="75"/>
      <c r="RVB1032" s="81"/>
      <c r="RVC1032" s="75"/>
      <c r="RVD1032" s="81"/>
      <c r="RVE1032" s="75"/>
      <c r="RVF1032" s="81"/>
      <c r="RVG1032" s="75"/>
      <c r="RVH1032" s="81"/>
      <c r="RVI1032" s="75"/>
      <c r="RVJ1032" s="81"/>
      <c r="RVK1032" s="75"/>
      <c r="RVL1032" s="81"/>
      <c r="RVM1032" s="75"/>
      <c r="RVN1032" s="81"/>
      <c r="RVO1032" s="75"/>
      <c r="RVP1032" s="81"/>
      <c r="RVQ1032" s="75"/>
      <c r="RVR1032" s="81"/>
      <c r="RVS1032" s="75"/>
      <c r="RVT1032" s="81"/>
      <c r="RVU1032" s="75"/>
      <c r="RVV1032" s="81"/>
      <c r="RVW1032" s="75"/>
      <c r="RVX1032" s="81"/>
      <c r="RVY1032" s="75"/>
      <c r="RVZ1032" s="81"/>
      <c r="RWA1032" s="75"/>
      <c r="RWB1032" s="81"/>
      <c r="RWC1032" s="75"/>
      <c r="RWD1032" s="81"/>
      <c r="RWE1032" s="75"/>
      <c r="RWF1032" s="81"/>
      <c r="RWG1032" s="75"/>
      <c r="RWH1032" s="81"/>
      <c r="RWI1032" s="75"/>
      <c r="RWJ1032" s="81"/>
      <c r="RWK1032" s="75"/>
      <c r="RWL1032" s="81"/>
      <c r="RWM1032" s="75"/>
      <c r="RWN1032" s="81"/>
      <c r="RWO1032" s="75"/>
      <c r="RWP1032" s="81"/>
      <c r="RWQ1032" s="75"/>
      <c r="RWR1032" s="81"/>
      <c r="RWS1032" s="75"/>
      <c r="RWT1032" s="81"/>
      <c r="RWU1032" s="75"/>
      <c r="RWV1032" s="81"/>
      <c r="RWW1032" s="75"/>
      <c r="RWX1032" s="81"/>
      <c r="RWY1032" s="75"/>
      <c r="RWZ1032" s="81"/>
      <c r="RXA1032" s="75"/>
      <c r="RXB1032" s="81"/>
      <c r="RXC1032" s="75"/>
      <c r="RXD1032" s="81"/>
      <c r="RXE1032" s="75"/>
      <c r="RXF1032" s="81"/>
      <c r="RXG1032" s="75"/>
      <c r="RXH1032" s="81"/>
      <c r="RXI1032" s="75"/>
      <c r="RXJ1032" s="81"/>
      <c r="RXK1032" s="75"/>
      <c r="RXL1032" s="81"/>
      <c r="RXM1032" s="75"/>
      <c r="RXN1032" s="81"/>
      <c r="RXO1032" s="75"/>
      <c r="RXP1032" s="81"/>
      <c r="RXQ1032" s="75"/>
      <c r="RXR1032" s="81"/>
      <c r="RXS1032" s="75"/>
      <c r="RXT1032" s="81"/>
      <c r="RXU1032" s="75"/>
      <c r="RXV1032" s="81"/>
      <c r="RXW1032" s="75"/>
      <c r="RXX1032" s="81"/>
      <c r="RXY1032" s="75"/>
      <c r="RXZ1032" s="81"/>
      <c r="RYA1032" s="75"/>
      <c r="RYB1032" s="81"/>
      <c r="RYC1032" s="75"/>
      <c r="RYD1032" s="81"/>
      <c r="RYE1032" s="75"/>
      <c r="RYF1032" s="81"/>
      <c r="RYG1032" s="75"/>
      <c r="RYH1032" s="81"/>
      <c r="RYI1032" s="75"/>
      <c r="RYJ1032" s="81"/>
      <c r="RYK1032" s="75"/>
      <c r="RYL1032" s="81"/>
      <c r="RYM1032" s="75"/>
      <c r="RYN1032" s="81"/>
      <c r="RYO1032" s="75"/>
      <c r="RYP1032" s="81"/>
      <c r="RYQ1032" s="75"/>
      <c r="RYR1032" s="81"/>
      <c r="RYS1032" s="75"/>
      <c r="RYT1032" s="81"/>
      <c r="RYU1032" s="75"/>
      <c r="RYV1032" s="81"/>
      <c r="RYW1032" s="75"/>
      <c r="RYX1032" s="81"/>
      <c r="RYY1032" s="75"/>
      <c r="RYZ1032" s="81"/>
      <c r="RZA1032" s="75"/>
      <c r="RZB1032" s="81"/>
      <c r="RZC1032" s="75"/>
      <c r="RZD1032" s="81"/>
      <c r="RZE1032" s="75"/>
      <c r="RZF1032" s="81"/>
      <c r="RZG1032" s="75"/>
      <c r="RZH1032" s="81"/>
      <c r="RZI1032" s="75"/>
      <c r="RZJ1032" s="81"/>
      <c r="RZK1032" s="75"/>
      <c r="RZL1032" s="81"/>
      <c r="RZM1032" s="75"/>
      <c r="RZN1032" s="81"/>
      <c r="RZO1032" s="75"/>
      <c r="RZP1032" s="81"/>
      <c r="RZQ1032" s="75"/>
      <c r="RZR1032" s="81"/>
      <c r="RZS1032" s="75"/>
      <c r="RZT1032" s="81"/>
      <c r="RZU1032" s="75"/>
      <c r="RZV1032" s="81"/>
      <c r="RZW1032" s="75"/>
      <c r="RZX1032" s="81"/>
      <c r="RZY1032" s="75"/>
      <c r="RZZ1032" s="81"/>
      <c r="SAA1032" s="75"/>
      <c r="SAB1032" s="81"/>
      <c r="SAC1032" s="75"/>
      <c r="SAD1032" s="81"/>
      <c r="SAE1032" s="75"/>
      <c r="SAF1032" s="81"/>
      <c r="SAG1032" s="75"/>
      <c r="SAH1032" s="81"/>
      <c r="SAI1032" s="75"/>
      <c r="SAJ1032" s="81"/>
      <c r="SAK1032" s="75"/>
      <c r="SAL1032" s="81"/>
      <c r="SAM1032" s="75"/>
      <c r="SAN1032" s="81"/>
      <c r="SAO1032" s="75"/>
      <c r="SAP1032" s="81"/>
      <c r="SAQ1032" s="75"/>
      <c r="SAR1032" s="81"/>
      <c r="SAS1032" s="75"/>
      <c r="SAT1032" s="81"/>
      <c r="SAU1032" s="75"/>
      <c r="SAV1032" s="81"/>
      <c r="SAW1032" s="75"/>
      <c r="SAX1032" s="81"/>
      <c r="SAY1032" s="75"/>
      <c r="SAZ1032" s="81"/>
      <c r="SBA1032" s="75"/>
      <c r="SBB1032" s="81"/>
      <c r="SBC1032" s="75"/>
      <c r="SBD1032" s="81"/>
      <c r="SBE1032" s="75"/>
      <c r="SBF1032" s="81"/>
      <c r="SBG1032" s="75"/>
      <c r="SBH1032" s="81"/>
      <c r="SBI1032" s="75"/>
      <c r="SBJ1032" s="81"/>
      <c r="SBK1032" s="75"/>
      <c r="SBL1032" s="81"/>
      <c r="SBM1032" s="75"/>
      <c r="SBN1032" s="81"/>
      <c r="SBO1032" s="75"/>
      <c r="SBP1032" s="81"/>
      <c r="SBQ1032" s="75"/>
      <c r="SBR1032" s="81"/>
      <c r="SBS1032" s="75"/>
      <c r="SBT1032" s="81"/>
      <c r="SBU1032" s="75"/>
      <c r="SBV1032" s="81"/>
      <c r="SBW1032" s="75"/>
      <c r="SBX1032" s="81"/>
      <c r="SBY1032" s="75"/>
      <c r="SBZ1032" s="81"/>
      <c r="SCA1032" s="75"/>
      <c r="SCB1032" s="81"/>
      <c r="SCC1032" s="75"/>
      <c r="SCD1032" s="81"/>
      <c r="SCE1032" s="75"/>
      <c r="SCF1032" s="81"/>
      <c r="SCG1032" s="75"/>
      <c r="SCH1032" s="81"/>
      <c r="SCI1032" s="75"/>
      <c r="SCJ1032" s="81"/>
      <c r="SCK1032" s="75"/>
      <c r="SCL1032" s="81"/>
      <c r="SCM1032" s="75"/>
      <c r="SCN1032" s="81"/>
      <c r="SCO1032" s="75"/>
      <c r="SCP1032" s="81"/>
      <c r="SCQ1032" s="75"/>
      <c r="SCR1032" s="81"/>
      <c r="SCS1032" s="75"/>
      <c r="SCT1032" s="81"/>
      <c r="SCU1032" s="75"/>
      <c r="SCV1032" s="81"/>
      <c r="SCW1032" s="75"/>
      <c r="SCX1032" s="81"/>
      <c r="SCY1032" s="75"/>
      <c r="SCZ1032" s="81"/>
      <c r="SDA1032" s="75"/>
      <c r="SDB1032" s="81"/>
      <c r="SDC1032" s="75"/>
      <c r="SDD1032" s="81"/>
      <c r="SDE1032" s="75"/>
      <c r="SDF1032" s="81"/>
      <c r="SDG1032" s="75"/>
      <c r="SDH1032" s="81"/>
      <c r="SDI1032" s="75"/>
      <c r="SDJ1032" s="81"/>
      <c r="SDK1032" s="75"/>
      <c r="SDL1032" s="81"/>
      <c r="SDM1032" s="75"/>
      <c r="SDN1032" s="81"/>
      <c r="SDO1032" s="75"/>
      <c r="SDP1032" s="81"/>
      <c r="SDQ1032" s="75"/>
      <c r="SDR1032" s="81"/>
      <c r="SDS1032" s="75"/>
      <c r="SDT1032" s="81"/>
      <c r="SDU1032" s="75"/>
      <c r="SDV1032" s="81"/>
      <c r="SDW1032" s="75"/>
      <c r="SDX1032" s="81"/>
      <c r="SDY1032" s="75"/>
      <c r="SDZ1032" s="81"/>
      <c r="SEA1032" s="75"/>
      <c r="SEB1032" s="81"/>
      <c r="SEC1032" s="75"/>
      <c r="SED1032" s="81"/>
      <c r="SEE1032" s="75"/>
      <c r="SEF1032" s="81"/>
      <c r="SEG1032" s="75"/>
      <c r="SEH1032" s="81"/>
      <c r="SEI1032" s="75"/>
      <c r="SEJ1032" s="81"/>
      <c r="SEK1032" s="75"/>
      <c r="SEL1032" s="81"/>
      <c r="SEM1032" s="75"/>
      <c r="SEN1032" s="81"/>
      <c r="SEO1032" s="75"/>
      <c r="SEP1032" s="81"/>
      <c r="SEQ1032" s="75"/>
      <c r="SER1032" s="81"/>
      <c r="SES1032" s="75"/>
      <c r="SET1032" s="81"/>
      <c r="SEU1032" s="75"/>
      <c r="SEV1032" s="81"/>
      <c r="SEW1032" s="75"/>
      <c r="SEX1032" s="81"/>
      <c r="SEY1032" s="75"/>
      <c r="SEZ1032" s="81"/>
      <c r="SFA1032" s="75"/>
      <c r="SFB1032" s="81"/>
      <c r="SFC1032" s="75"/>
      <c r="SFD1032" s="81"/>
      <c r="SFE1032" s="75"/>
      <c r="SFF1032" s="81"/>
      <c r="SFG1032" s="75"/>
      <c r="SFH1032" s="81"/>
      <c r="SFI1032" s="75"/>
      <c r="SFJ1032" s="81"/>
      <c r="SFK1032" s="75"/>
      <c r="SFL1032" s="81"/>
      <c r="SFM1032" s="75"/>
      <c r="SFN1032" s="81"/>
      <c r="SFO1032" s="75"/>
      <c r="SFP1032" s="81"/>
      <c r="SFQ1032" s="75"/>
      <c r="SFR1032" s="81"/>
      <c r="SFS1032" s="75"/>
      <c r="SFT1032" s="81"/>
      <c r="SFU1032" s="75"/>
      <c r="SFV1032" s="81"/>
      <c r="SFW1032" s="75"/>
      <c r="SFX1032" s="81"/>
      <c r="SFY1032" s="75"/>
      <c r="SFZ1032" s="81"/>
      <c r="SGA1032" s="75"/>
      <c r="SGB1032" s="81"/>
      <c r="SGC1032" s="75"/>
      <c r="SGD1032" s="81"/>
      <c r="SGE1032" s="75"/>
      <c r="SGF1032" s="81"/>
      <c r="SGG1032" s="75"/>
      <c r="SGH1032" s="81"/>
      <c r="SGI1032" s="75"/>
      <c r="SGJ1032" s="81"/>
      <c r="SGK1032" s="75"/>
      <c r="SGL1032" s="81"/>
      <c r="SGM1032" s="75"/>
      <c r="SGN1032" s="81"/>
      <c r="SGO1032" s="75"/>
      <c r="SGP1032" s="81"/>
      <c r="SGQ1032" s="75"/>
      <c r="SGR1032" s="81"/>
      <c r="SGS1032" s="75"/>
      <c r="SGT1032" s="81"/>
      <c r="SGU1032" s="75"/>
      <c r="SGV1032" s="81"/>
      <c r="SGW1032" s="75"/>
      <c r="SGX1032" s="81"/>
      <c r="SGY1032" s="75"/>
      <c r="SGZ1032" s="81"/>
      <c r="SHA1032" s="75"/>
      <c r="SHB1032" s="81"/>
      <c r="SHC1032" s="75"/>
      <c r="SHD1032" s="81"/>
      <c r="SHE1032" s="75"/>
      <c r="SHF1032" s="81"/>
      <c r="SHG1032" s="75"/>
      <c r="SHH1032" s="81"/>
      <c r="SHI1032" s="75"/>
      <c r="SHJ1032" s="81"/>
      <c r="SHK1032" s="75"/>
      <c r="SHL1032" s="81"/>
      <c r="SHM1032" s="75"/>
      <c r="SHN1032" s="81"/>
      <c r="SHO1032" s="75"/>
      <c r="SHP1032" s="81"/>
      <c r="SHQ1032" s="75"/>
      <c r="SHR1032" s="81"/>
      <c r="SHS1032" s="75"/>
      <c r="SHT1032" s="81"/>
      <c r="SHU1032" s="75"/>
      <c r="SHV1032" s="81"/>
      <c r="SHW1032" s="75"/>
      <c r="SHX1032" s="81"/>
      <c r="SHY1032" s="75"/>
      <c r="SHZ1032" s="81"/>
      <c r="SIA1032" s="75"/>
      <c r="SIB1032" s="81"/>
      <c r="SIC1032" s="75"/>
      <c r="SID1032" s="81"/>
      <c r="SIE1032" s="75"/>
      <c r="SIF1032" s="81"/>
      <c r="SIG1032" s="75"/>
      <c r="SIH1032" s="81"/>
      <c r="SII1032" s="75"/>
      <c r="SIJ1032" s="81"/>
      <c r="SIK1032" s="75"/>
      <c r="SIL1032" s="81"/>
      <c r="SIM1032" s="75"/>
      <c r="SIN1032" s="81"/>
      <c r="SIO1032" s="75"/>
      <c r="SIP1032" s="81"/>
      <c r="SIQ1032" s="75"/>
      <c r="SIR1032" s="81"/>
      <c r="SIS1032" s="75"/>
      <c r="SIT1032" s="81"/>
      <c r="SIU1032" s="75"/>
      <c r="SIV1032" s="81"/>
      <c r="SIW1032" s="75"/>
      <c r="SIX1032" s="81"/>
      <c r="SIY1032" s="75"/>
      <c r="SIZ1032" s="81"/>
      <c r="SJA1032" s="75"/>
      <c r="SJB1032" s="81"/>
      <c r="SJC1032" s="75"/>
      <c r="SJD1032" s="81"/>
      <c r="SJE1032" s="75"/>
      <c r="SJF1032" s="81"/>
      <c r="SJG1032" s="75"/>
      <c r="SJH1032" s="81"/>
      <c r="SJI1032" s="75"/>
      <c r="SJJ1032" s="81"/>
      <c r="SJK1032" s="75"/>
      <c r="SJL1032" s="81"/>
      <c r="SJM1032" s="75"/>
      <c r="SJN1032" s="81"/>
      <c r="SJO1032" s="75"/>
      <c r="SJP1032" s="81"/>
      <c r="SJQ1032" s="75"/>
      <c r="SJR1032" s="81"/>
      <c r="SJS1032" s="75"/>
      <c r="SJT1032" s="81"/>
      <c r="SJU1032" s="75"/>
      <c r="SJV1032" s="81"/>
      <c r="SJW1032" s="75"/>
      <c r="SJX1032" s="81"/>
      <c r="SJY1032" s="75"/>
      <c r="SJZ1032" s="81"/>
      <c r="SKA1032" s="75"/>
      <c r="SKB1032" s="81"/>
      <c r="SKC1032" s="75"/>
      <c r="SKD1032" s="81"/>
      <c r="SKE1032" s="75"/>
      <c r="SKF1032" s="81"/>
      <c r="SKG1032" s="75"/>
      <c r="SKH1032" s="81"/>
      <c r="SKI1032" s="75"/>
      <c r="SKJ1032" s="81"/>
      <c r="SKK1032" s="75"/>
      <c r="SKL1032" s="81"/>
      <c r="SKM1032" s="75"/>
      <c r="SKN1032" s="81"/>
      <c r="SKO1032" s="75"/>
      <c r="SKP1032" s="81"/>
      <c r="SKQ1032" s="75"/>
      <c r="SKR1032" s="81"/>
      <c r="SKS1032" s="75"/>
      <c r="SKT1032" s="81"/>
      <c r="SKU1032" s="75"/>
      <c r="SKV1032" s="81"/>
      <c r="SKW1032" s="75"/>
      <c r="SKX1032" s="81"/>
      <c r="SKY1032" s="75"/>
      <c r="SKZ1032" s="81"/>
      <c r="SLA1032" s="75"/>
      <c r="SLB1032" s="81"/>
      <c r="SLC1032" s="75"/>
      <c r="SLD1032" s="81"/>
      <c r="SLE1032" s="75"/>
      <c r="SLF1032" s="81"/>
      <c r="SLG1032" s="75"/>
      <c r="SLH1032" s="81"/>
      <c r="SLI1032" s="75"/>
      <c r="SLJ1032" s="81"/>
      <c r="SLK1032" s="75"/>
      <c r="SLL1032" s="81"/>
      <c r="SLM1032" s="75"/>
      <c r="SLN1032" s="81"/>
      <c r="SLO1032" s="75"/>
      <c r="SLP1032" s="81"/>
      <c r="SLQ1032" s="75"/>
      <c r="SLR1032" s="81"/>
      <c r="SLS1032" s="75"/>
      <c r="SLT1032" s="81"/>
      <c r="SLU1032" s="75"/>
      <c r="SLV1032" s="81"/>
      <c r="SLW1032" s="75"/>
      <c r="SLX1032" s="81"/>
      <c r="SLY1032" s="75"/>
      <c r="SLZ1032" s="81"/>
      <c r="SMA1032" s="75"/>
      <c r="SMB1032" s="81"/>
      <c r="SMC1032" s="75"/>
      <c r="SMD1032" s="81"/>
      <c r="SME1032" s="75"/>
      <c r="SMF1032" s="81"/>
      <c r="SMG1032" s="75"/>
      <c r="SMH1032" s="81"/>
      <c r="SMI1032" s="75"/>
      <c r="SMJ1032" s="81"/>
      <c r="SMK1032" s="75"/>
      <c r="SML1032" s="81"/>
      <c r="SMM1032" s="75"/>
      <c r="SMN1032" s="81"/>
      <c r="SMO1032" s="75"/>
      <c r="SMP1032" s="81"/>
      <c r="SMQ1032" s="75"/>
      <c r="SMR1032" s="81"/>
      <c r="SMS1032" s="75"/>
      <c r="SMT1032" s="81"/>
      <c r="SMU1032" s="75"/>
      <c r="SMV1032" s="81"/>
      <c r="SMW1032" s="75"/>
      <c r="SMX1032" s="81"/>
      <c r="SMY1032" s="75"/>
      <c r="SMZ1032" s="81"/>
      <c r="SNA1032" s="75"/>
      <c r="SNB1032" s="81"/>
      <c r="SNC1032" s="75"/>
      <c r="SND1032" s="81"/>
      <c r="SNE1032" s="75"/>
      <c r="SNF1032" s="81"/>
      <c r="SNG1032" s="75"/>
      <c r="SNH1032" s="81"/>
      <c r="SNI1032" s="75"/>
      <c r="SNJ1032" s="81"/>
      <c r="SNK1032" s="75"/>
      <c r="SNL1032" s="81"/>
      <c r="SNM1032" s="75"/>
      <c r="SNN1032" s="81"/>
      <c r="SNO1032" s="75"/>
      <c r="SNP1032" s="81"/>
      <c r="SNQ1032" s="75"/>
      <c r="SNR1032" s="81"/>
      <c r="SNS1032" s="75"/>
      <c r="SNT1032" s="81"/>
      <c r="SNU1032" s="75"/>
      <c r="SNV1032" s="81"/>
      <c r="SNW1032" s="75"/>
      <c r="SNX1032" s="81"/>
      <c r="SNY1032" s="75"/>
      <c r="SNZ1032" s="81"/>
      <c r="SOA1032" s="75"/>
      <c r="SOB1032" s="81"/>
      <c r="SOC1032" s="75"/>
      <c r="SOD1032" s="81"/>
      <c r="SOE1032" s="75"/>
      <c r="SOF1032" s="81"/>
      <c r="SOG1032" s="75"/>
      <c r="SOH1032" s="81"/>
      <c r="SOI1032" s="75"/>
      <c r="SOJ1032" s="81"/>
      <c r="SOK1032" s="75"/>
      <c r="SOL1032" s="81"/>
      <c r="SOM1032" s="75"/>
      <c r="SON1032" s="81"/>
      <c r="SOO1032" s="75"/>
      <c r="SOP1032" s="81"/>
      <c r="SOQ1032" s="75"/>
      <c r="SOR1032" s="81"/>
      <c r="SOS1032" s="75"/>
      <c r="SOT1032" s="81"/>
      <c r="SOU1032" s="75"/>
      <c r="SOV1032" s="81"/>
      <c r="SOW1032" s="75"/>
      <c r="SOX1032" s="81"/>
      <c r="SOY1032" s="75"/>
      <c r="SOZ1032" s="81"/>
      <c r="SPA1032" s="75"/>
      <c r="SPB1032" s="81"/>
      <c r="SPC1032" s="75"/>
      <c r="SPD1032" s="81"/>
      <c r="SPE1032" s="75"/>
      <c r="SPF1032" s="81"/>
      <c r="SPG1032" s="75"/>
      <c r="SPH1032" s="81"/>
      <c r="SPI1032" s="75"/>
      <c r="SPJ1032" s="81"/>
      <c r="SPK1032" s="75"/>
      <c r="SPL1032" s="81"/>
      <c r="SPM1032" s="75"/>
      <c r="SPN1032" s="81"/>
      <c r="SPO1032" s="75"/>
      <c r="SPP1032" s="81"/>
      <c r="SPQ1032" s="75"/>
      <c r="SPR1032" s="81"/>
      <c r="SPS1032" s="75"/>
      <c r="SPT1032" s="81"/>
      <c r="SPU1032" s="75"/>
      <c r="SPV1032" s="81"/>
      <c r="SPW1032" s="75"/>
      <c r="SPX1032" s="81"/>
      <c r="SPY1032" s="75"/>
      <c r="SPZ1032" s="81"/>
      <c r="SQA1032" s="75"/>
      <c r="SQB1032" s="81"/>
      <c r="SQC1032" s="75"/>
      <c r="SQD1032" s="81"/>
      <c r="SQE1032" s="75"/>
      <c r="SQF1032" s="81"/>
      <c r="SQG1032" s="75"/>
      <c r="SQH1032" s="81"/>
      <c r="SQI1032" s="75"/>
      <c r="SQJ1032" s="81"/>
      <c r="SQK1032" s="75"/>
      <c r="SQL1032" s="81"/>
      <c r="SQM1032" s="75"/>
      <c r="SQN1032" s="81"/>
      <c r="SQO1032" s="75"/>
      <c r="SQP1032" s="81"/>
      <c r="SQQ1032" s="75"/>
      <c r="SQR1032" s="81"/>
      <c r="SQS1032" s="75"/>
      <c r="SQT1032" s="81"/>
      <c r="SQU1032" s="75"/>
      <c r="SQV1032" s="81"/>
      <c r="SQW1032" s="75"/>
      <c r="SQX1032" s="81"/>
      <c r="SQY1032" s="75"/>
      <c r="SQZ1032" s="81"/>
      <c r="SRA1032" s="75"/>
      <c r="SRB1032" s="81"/>
      <c r="SRC1032" s="75"/>
      <c r="SRD1032" s="81"/>
      <c r="SRE1032" s="75"/>
      <c r="SRF1032" s="81"/>
      <c r="SRG1032" s="75"/>
      <c r="SRH1032" s="81"/>
      <c r="SRI1032" s="75"/>
      <c r="SRJ1032" s="81"/>
      <c r="SRK1032" s="75"/>
      <c r="SRL1032" s="81"/>
      <c r="SRM1032" s="75"/>
      <c r="SRN1032" s="81"/>
      <c r="SRO1032" s="75"/>
      <c r="SRP1032" s="81"/>
      <c r="SRQ1032" s="75"/>
      <c r="SRR1032" s="81"/>
      <c r="SRS1032" s="75"/>
      <c r="SRT1032" s="81"/>
      <c r="SRU1032" s="75"/>
      <c r="SRV1032" s="81"/>
      <c r="SRW1032" s="75"/>
      <c r="SRX1032" s="81"/>
      <c r="SRY1032" s="75"/>
      <c r="SRZ1032" s="81"/>
      <c r="SSA1032" s="75"/>
      <c r="SSB1032" s="81"/>
      <c r="SSC1032" s="75"/>
      <c r="SSD1032" s="81"/>
      <c r="SSE1032" s="75"/>
      <c r="SSF1032" s="81"/>
      <c r="SSG1032" s="75"/>
      <c r="SSH1032" s="81"/>
      <c r="SSI1032" s="75"/>
      <c r="SSJ1032" s="81"/>
      <c r="SSK1032" s="75"/>
      <c r="SSL1032" s="81"/>
      <c r="SSM1032" s="75"/>
      <c r="SSN1032" s="81"/>
      <c r="SSO1032" s="75"/>
      <c r="SSP1032" s="81"/>
      <c r="SSQ1032" s="75"/>
      <c r="SSR1032" s="81"/>
      <c r="SSS1032" s="75"/>
      <c r="SST1032" s="81"/>
      <c r="SSU1032" s="75"/>
      <c r="SSV1032" s="81"/>
      <c r="SSW1032" s="75"/>
      <c r="SSX1032" s="81"/>
      <c r="SSY1032" s="75"/>
      <c r="SSZ1032" s="81"/>
      <c r="STA1032" s="75"/>
      <c r="STB1032" s="81"/>
      <c r="STC1032" s="75"/>
      <c r="STD1032" s="81"/>
      <c r="STE1032" s="75"/>
      <c r="STF1032" s="81"/>
      <c r="STG1032" s="75"/>
      <c r="STH1032" s="81"/>
      <c r="STI1032" s="75"/>
      <c r="STJ1032" s="81"/>
      <c r="STK1032" s="75"/>
      <c r="STL1032" s="81"/>
      <c r="STM1032" s="75"/>
      <c r="STN1032" s="81"/>
      <c r="STO1032" s="75"/>
      <c r="STP1032" s="81"/>
      <c r="STQ1032" s="75"/>
      <c r="STR1032" s="81"/>
      <c r="STS1032" s="75"/>
      <c r="STT1032" s="81"/>
      <c r="STU1032" s="75"/>
      <c r="STV1032" s="81"/>
      <c r="STW1032" s="75"/>
      <c r="STX1032" s="81"/>
      <c r="STY1032" s="75"/>
      <c r="STZ1032" s="81"/>
      <c r="SUA1032" s="75"/>
      <c r="SUB1032" s="81"/>
      <c r="SUC1032" s="75"/>
      <c r="SUD1032" s="81"/>
      <c r="SUE1032" s="75"/>
      <c r="SUF1032" s="81"/>
      <c r="SUG1032" s="75"/>
      <c r="SUH1032" s="81"/>
      <c r="SUI1032" s="75"/>
      <c r="SUJ1032" s="81"/>
      <c r="SUK1032" s="75"/>
      <c r="SUL1032" s="81"/>
      <c r="SUM1032" s="75"/>
      <c r="SUN1032" s="81"/>
      <c r="SUO1032" s="75"/>
      <c r="SUP1032" s="81"/>
      <c r="SUQ1032" s="75"/>
      <c r="SUR1032" s="81"/>
      <c r="SUS1032" s="75"/>
      <c r="SUT1032" s="81"/>
      <c r="SUU1032" s="75"/>
      <c r="SUV1032" s="81"/>
      <c r="SUW1032" s="75"/>
      <c r="SUX1032" s="81"/>
      <c r="SUY1032" s="75"/>
      <c r="SUZ1032" s="81"/>
      <c r="SVA1032" s="75"/>
      <c r="SVB1032" s="81"/>
      <c r="SVC1032" s="75"/>
      <c r="SVD1032" s="81"/>
      <c r="SVE1032" s="75"/>
      <c r="SVF1032" s="81"/>
      <c r="SVG1032" s="75"/>
      <c r="SVH1032" s="81"/>
      <c r="SVI1032" s="75"/>
      <c r="SVJ1032" s="81"/>
      <c r="SVK1032" s="75"/>
      <c r="SVL1032" s="81"/>
      <c r="SVM1032" s="75"/>
      <c r="SVN1032" s="81"/>
      <c r="SVO1032" s="75"/>
      <c r="SVP1032" s="81"/>
      <c r="SVQ1032" s="75"/>
      <c r="SVR1032" s="81"/>
      <c r="SVS1032" s="75"/>
      <c r="SVT1032" s="81"/>
      <c r="SVU1032" s="75"/>
      <c r="SVV1032" s="81"/>
      <c r="SVW1032" s="75"/>
      <c r="SVX1032" s="81"/>
      <c r="SVY1032" s="75"/>
      <c r="SVZ1032" s="81"/>
      <c r="SWA1032" s="75"/>
      <c r="SWB1032" s="81"/>
      <c r="SWC1032" s="75"/>
      <c r="SWD1032" s="81"/>
      <c r="SWE1032" s="75"/>
      <c r="SWF1032" s="81"/>
      <c r="SWG1032" s="75"/>
      <c r="SWH1032" s="81"/>
      <c r="SWI1032" s="75"/>
      <c r="SWJ1032" s="81"/>
      <c r="SWK1032" s="75"/>
      <c r="SWL1032" s="81"/>
      <c r="SWM1032" s="75"/>
      <c r="SWN1032" s="81"/>
      <c r="SWO1032" s="75"/>
      <c r="SWP1032" s="81"/>
      <c r="SWQ1032" s="75"/>
      <c r="SWR1032" s="81"/>
      <c r="SWS1032" s="75"/>
      <c r="SWT1032" s="81"/>
      <c r="SWU1032" s="75"/>
      <c r="SWV1032" s="81"/>
      <c r="SWW1032" s="75"/>
      <c r="SWX1032" s="81"/>
      <c r="SWY1032" s="75"/>
      <c r="SWZ1032" s="81"/>
      <c r="SXA1032" s="75"/>
      <c r="SXB1032" s="81"/>
      <c r="SXC1032" s="75"/>
      <c r="SXD1032" s="81"/>
      <c r="SXE1032" s="75"/>
      <c r="SXF1032" s="81"/>
      <c r="SXG1032" s="75"/>
      <c r="SXH1032" s="81"/>
      <c r="SXI1032" s="75"/>
      <c r="SXJ1032" s="81"/>
      <c r="SXK1032" s="75"/>
      <c r="SXL1032" s="81"/>
      <c r="SXM1032" s="75"/>
      <c r="SXN1032" s="81"/>
      <c r="SXO1032" s="75"/>
      <c r="SXP1032" s="81"/>
      <c r="SXQ1032" s="75"/>
      <c r="SXR1032" s="81"/>
      <c r="SXS1032" s="75"/>
      <c r="SXT1032" s="81"/>
      <c r="SXU1032" s="75"/>
      <c r="SXV1032" s="81"/>
      <c r="SXW1032" s="75"/>
      <c r="SXX1032" s="81"/>
      <c r="SXY1032" s="75"/>
      <c r="SXZ1032" s="81"/>
      <c r="SYA1032" s="75"/>
      <c r="SYB1032" s="81"/>
      <c r="SYC1032" s="75"/>
      <c r="SYD1032" s="81"/>
      <c r="SYE1032" s="75"/>
      <c r="SYF1032" s="81"/>
      <c r="SYG1032" s="75"/>
      <c r="SYH1032" s="81"/>
      <c r="SYI1032" s="75"/>
      <c r="SYJ1032" s="81"/>
      <c r="SYK1032" s="75"/>
      <c r="SYL1032" s="81"/>
      <c r="SYM1032" s="75"/>
      <c r="SYN1032" s="81"/>
      <c r="SYO1032" s="75"/>
      <c r="SYP1032" s="81"/>
      <c r="SYQ1032" s="75"/>
      <c r="SYR1032" s="81"/>
      <c r="SYS1032" s="75"/>
      <c r="SYT1032" s="81"/>
      <c r="SYU1032" s="75"/>
      <c r="SYV1032" s="81"/>
      <c r="SYW1032" s="75"/>
      <c r="SYX1032" s="81"/>
      <c r="SYY1032" s="75"/>
      <c r="SYZ1032" s="81"/>
      <c r="SZA1032" s="75"/>
      <c r="SZB1032" s="81"/>
      <c r="SZC1032" s="75"/>
      <c r="SZD1032" s="81"/>
      <c r="SZE1032" s="75"/>
      <c r="SZF1032" s="81"/>
      <c r="SZG1032" s="75"/>
      <c r="SZH1032" s="81"/>
      <c r="SZI1032" s="75"/>
      <c r="SZJ1032" s="81"/>
      <c r="SZK1032" s="75"/>
      <c r="SZL1032" s="81"/>
      <c r="SZM1032" s="75"/>
      <c r="SZN1032" s="81"/>
      <c r="SZO1032" s="75"/>
      <c r="SZP1032" s="81"/>
      <c r="SZQ1032" s="75"/>
      <c r="SZR1032" s="81"/>
      <c r="SZS1032" s="75"/>
      <c r="SZT1032" s="81"/>
      <c r="SZU1032" s="75"/>
      <c r="SZV1032" s="81"/>
      <c r="SZW1032" s="75"/>
      <c r="SZX1032" s="81"/>
      <c r="SZY1032" s="75"/>
      <c r="SZZ1032" s="81"/>
      <c r="TAA1032" s="75"/>
      <c r="TAB1032" s="81"/>
      <c r="TAC1032" s="75"/>
      <c r="TAD1032" s="81"/>
      <c r="TAE1032" s="75"/>
      <c r="TAF1032" s="81"/>
      <c r="TAG1032" s="75"/>
      <c r="TAH1032" s="81"/>
      <c r="TAI1032" s="75"/>
      <c r="TAJ1032" s="81"/>
      <c r="TAK1032" s="75"/>
      <c r="TAL1032" s="81"/>
      <c r="TAM1032" s="75"/>
      <c r="TAN1032" s="81"/>
      <c r="TAO1032" s="75"/>
      <c r="TAP1032" s="81"/>
      <c r="TAQ1032" s="75"/>
      <c r="TAR1032" s="81"/>
      <c r="TAS1032" s="75"/>
      <c r="TAT1032" s="81"/>
      <c r="TAU1032" s="75"/>
      <c r="TAV1032" s="81"/>
      <c r="TAW1032" s="75"/>
      <c r="TAX1032" s="81"/>
      <c r="TAY1032" s="75"/>
      <c r="TAZ1032" s="81"/>
      <c r="TBA1032" s="75"/>
      <c r="TBB1032" s="81"/>
      <c r="TBC1032" s="75"/>
      <c r="TBD1032" s="81"/>
      <c r="TBE1032" s="75"/>
      <c r="TBF1032" s="81"/>
      <c r="TBG1032" s="75"/>
      <c r="TBH1032" s="81"/>
      <c r="TBI1032" s="75"/>
      <c r="TBJ1032" s="81"/>
      <c r="TBK1032" s="75"/>
      <c r="TBL1032" s="81"/>
      <c r="TBM1032" s="75"/>
      <c r="TBN1032" s="81"/>
      <c r="TBO1032" s="75"/>
      <c r="TBP1032" s="81"/>
      <c r="TBQ1032" s="75"/>
      <c r="TBR1032" s="81"/>
      <c r="TBS1032" s="75"/>
      <c r="TBT1032" s="81"/>
      <c r="TBU1032" s="75"/>
      <c r="TBV1032" s="81"/>
      <c r="TBW1032" s="75"/>
      <c r="TBX1032" s="81"/>
      <c r="TBY1032" s="75"/>
      <c r="TBZ1032" s="81"/>
      <c r="TCA1032" s="75"/>
      <c r="TCB1032" s="81"/>
      <c r="TCC1032" s="75"/>
      <c r="TCD1032" s="81"/>
      <c r="TCE1032" s="75"/>
      <c r="TCF1032" s="81"/>
      <c r="TCG1032" s="75"/>
      <c r="TCH1032" s="81"/>
      <c r="TCI1032" s="75"/>
      <c r="TCJ1032" s="81"/>
      <c r="TCK1032" s="75"/>
      <c r="TCL1032" s="81"/>
      <c r="TCM1032" s="75"/>
      <c r="TCN1032" s="81"/>
      <c r="TCO1032" s="75"/>
      <c r="TCP1032" s="81"/>
      <c r="TCQ1032" s="75"/>
      <c r="TCR1032" s="81"/>
      <c r="TCS1032" s="75"/>
      <c r="TCT1032" s="81"/>
      <c r="TCU1032" s="75"/>
      <c r="TCV1032" s="81"/>
      <c r="TCW1032" s="75"/>
      <c r="TCX1032" s="81"/>
      <c r="TCY1032" s="75"/>
      <c r="TCZ1032" s="81"/>
      <c r="TDA1032" s="75"/>
      <c r="TDB1032" s="81"/>
      <c r="TDC1032" s="75"/>
      <c r="TDD1032" s="81"/>
      <c r="TDE1032" s="75"/>
      <c r="TDF1032" s="81"/>
      <c r="TDG1032" s="75"/>
      <c r="TDH1032" s="81"/>
      <c r="TDI1032" s="75"/>
      <c r="TDJ1032" s="81"/>
      <c r="TDK1032" s="75"/>
      <c r="TDL1032" s="81"/>
      <c r="TDM1032" s="75"/>
      <c r="TDN1032" s="81"/>
      <c r="TDO1032" s="75"/>
      <c r="TDP1032" s="81"/>
      <c r="TDQ1032" s="75"/>
      <c r="TDR1032" s="81"/>
      <c r="TDS1032" s="75"/>
      <c r="TDT1032" s="81"/>
      <c r="TDU1032" s="75"/>
      <c r="TDV1032" s="81"/>
      <c r="TDW1032" s="75"/>
      <c r="TDX1032" s="81"/>
      <c r="TDY1032" s="75"/>
      <c r="TDZ1032" s="81"/>
      <c r="TEA1032" s="75"/>
      <c r="TEB1032" s="81"/>
      <c r="TEC1032" s="75"/>
      <c r="TED1032" s="81"/>
      <c r="TEE1032" s="75"/>
      <c r="TEF1032" s="81"/>
      <c r="TEG1032" s="75"/>
      <c r="TEH1032" s="81"/>
      <c r="TEI1032" s="75"/>
      <c r="TEJ1032" s="81"/>
      <c r="TEK1032" s="75"/>
      <c r="TEL1032" s="81"/>
      <c r="TEM1032" s="75"/>
      <c r="TEN1032" s="81"/>
      <c r="TEO1032" s="75"/>
      <c r="TEP1032" s="81"/>
      <c r="TEQ1032" s="75"/>
      <c r="TER1032" s="81"/>
      <c r="TES1032" s="75"/>
      <c r="TET1032" s="81"/>
      <c r="TEU1032" s="75"/>
      <c r="TEV1032" s="81"/>
      <c r="TEW1032" s="75"/>
      <c r="TEX1032" s="81"/>
      <c r="TEY1032" s="75"/>
      <c r="TEZ1032" s="81"/>
      <c r="TFA1032" s="75"/>
      <c r="TFB1032" s="81"/>
      <c r="TFC1032" s="75"/>
      <c r="TFD1032" s="81"/>
      <c r="TFE1032" s="75"/>
      <c r="TFF1032" s="81"/>
      <c r="TFG1032" s="75"/>
      <c r="TFH1032" s="81"/>
      <c r="TFI1032" s="75"/>
      <c r="TFJ1032" s="81"/>
      <c r="TFK1032" s="75"/>
      <c r="TFL1032" s="81"/>
      <c r="TFM1032" s="75"/>
      <c r="TFN1032" s="81"/>
      <c r="TFO1032" s="75"/>
      <c r="TFP1032" s="81"/>
      <c r="TFQ1032" s="75"/>
      <c r="TFR1032" s="81"/>
      <c r="TFS1032" s="75"/>
      <c r="TFT1032" s="81"/>
      <c r="TFU1032" s="75"/>
      <c r="TFV1032" s="81"/>
      <c r="TFW1032" s="75"/>
      <c r="TFX1032" s="81"/>
      <c r="TFY1032" s="75"/>
      <c r="TFZ1032" s="81"/>
      <c r="TGA1032" s="75"/>
      <c r="TGB1032" s="81"/>
      <c r="TGC1032" s="75"/>
      <c r="TGD1032" s="81"/>
      <c r="TGE1032" s="75"/>
      <c r="TGF1032" s="81"/>
      <c r="TGG1032" s="75"/>
      <c r="TGH1032" s="81"/>
      <c r="TGI1032" s="75"/>
      <c r="TGJ1032" s="81"/>
      <c r="TGK1032" s="75"/>
      <c r="TGL1032" s="81"/>
      <c r="TGM1032" s="75"/>
      <c r="TGN1032" s="81"/>
      <c r="TGO1032" s="75"/>
      <c r="TGP1032" s="81"/>
      <c r="TGQ1032" s="75"/>
      <c r="TGR1032" s="81"/>
      <c r="TGS1032" s="75"/>
      <c r="TGT1032" s="81"/>
      <c r="TGU1032" s="75"/>
      <c r="TGV1032" s="81"/>
      <c r="TGW1032" s="75"/>
      <c r="TGX1032" s="81"/>
      <c r="TGY1032" s="75"/>
      <c r="TGZ1032" s="81"/>
      <c r="THA1032" s="75"/>
      <c r="THB1032" s="81"/>
      <c r="THC1032" s="75"/>
      <c r="THD1032" s="81"/>
      <c r="THE1032" s="75"/>
      <c r="THF1032" s="81"/>
      <c r="THG1032" s="75"/>
      <c r="THH1032" s="81"/>
      <c r="THI1032" s="75"/>
      <c r="THJ1032" s="81"/>
      <c r="THK1032" s="75"/>
      <c r="THL1032" s="81"/>
      <c r="THM1032" s="75"/>
      <c r="THN1032" s="81"/>
      <c r="THO1032" s="75"/>
      <c r="THP1032" s="81"/>
      <c r="THQ1032" s="75"/>
      <c r="THR1032" s="81"/>
      <c r="THS1032" s="75"/>
      <c r="THT1032" s="81"/>
      <c r="THU1032" s="75"/>
      <c r="THV1032" s="81"/>
      <c r="THW1032" s="75"/>
      <c r="THX1032" s="81"/>
      <c r="THY1032" s="75"/>
      <c r="THZ1032" s="81"/>
      <c r="TIA1032" s="75"/>
      <c r="TIB1032" s="81"/>
      <c r="TIC1032" s="75"/>
      <c r="TID1032" s="81"/>
      <c r="TIE1032" s="75"/>
      <c r="TIF1032" s="81"/>
      <c r="TIG1032" s="75"/>
      <c r="TIH1032" s="81"/>
      <c r="TII1032" s="75"/>
      <c r="TIJ1032" s="81"/>
      <c r="TIK1032" s="75"/>
      <c r="TIL1032" s="81"/>
      <c r="TIM1032" s="75"/>
      <c r="TIN1032" s="81"/>
      <c r="TIO1032" s="75"/>
      <c r="TIP1032" s="81"/>
      <c r="TIQ1032" s="75"/>
      <c r="TIR1032" s="81"/>
      <c r="TIS1032" s="75"/>
      <c r="TIT1032" s="81"/>
      <c r="TIU1032" s="75"/>
      <c r="TIV1032" s="81"/>
      <c r="TIW1032" s="75"/>
      <c r="TIX1032" s="81"/>
      <c r="TIY1032" s="75"/>
      <c r="TIZ1032" s="81"/>
      <c r="TJA1032" s="75"/>
      <c r="TJB1032" s="81"/>
      <c r="TJC1032" s="75"/>
      <c r="TJD1032" s="81"/>
      <c r="TJE1032" s="75"/>
      <c r="TJF1032" s="81"/>
      <c r="TJG1032" s="75"/>
      <c r="TJH1032" s="81"/>
      <c r="TJI1032" s="75"/>
      <c r="TJJ1032" s="81"/>
      <c r="TJK1032" s="75"/>
      <c r="TJL1032" s="81"/>
      <c r="TJM1032" s="75"/>
      <c r="TJN1032" s="81"/>
      <c r="TJO1032" s="75"/>
      <c r="TJP1032" s="81"/>
      <c r="TJQ1032" s="75"/>
      <c r="TJR1032" s="81"/>
      <c r="TJS1032" s="75"/>
      <c r="TJT1032" s="81"/>
      <c r="TJU1032" s="75"/>
      <c r="TJV1032" s="81"/>
      <c r="TJW1032" s="75"/>
      <c r="TJX1032" s="81"/>
      <c r="TJY1032" s="75"/>
      <c r="TJZ1032" s="81"/>
      <c r="TKA1032" s="75"/>
      <c r="TKB1032" s="81"/>
      <c r="TKC1032" s="75"/>
      <c r="TKD1032" s="81"/>
      <c r="TKE1032" s="75"/>
      <c r="TKF1032" s="81"/>
      <c r="TKG1032" s="75"/>
      <c r="TKH1032" s="81"/>
      <c r="TKI1032" s="75"/>
      <c r="TKJ1032" s="81"/>
      <c r="TKK1032" s="75"/>
      <c r="TKL1032" s="81"/>
      <c r="TKM1032" s="75"/>
      <c r="TKN1032" s="81"/>
      <c r="TKO1032" s="75"/>
      <c r="TKP1032" s="81"/>
      <c r="TKQ1032" s="75"/>
      <c r="TKR1032" s="81"/>
      <c r="TKS1032" s="75"/>
      <c r="TKT1032" s="81"/>
      <c r="TKU1032" s="75"/>
      <c r="TKV1032" s="81"/>
      <c r="TKW1032" s="75"/>
      <c r="TKX1032" s="81"/>
      <c r="TKY1032" s="75"/>
      <c r="TKZ1032" s="81"/>
      <c r="TLA1032" s="75"/>
      <c r="TLB1032" s="81"/>
      <c r="TLC1032" s="75"/>
      <c r="TLD1032" s="81"/>
      <c r="TLE1032" s="75"/>
      <c r="TLF1032" s="81"/>
      <c r="TLG1032" s="75"/>
      <c r="TLH1032" s="81"/>
      <c r="TLI1032" s="75"/>
      <c r="TLJ1032" s="81"/>
      <c r="TLK1032" s="75"/>
      <c r="TLL1032" s="81"/>
      <c r="TLM1032" s="75"/>
      <c r="TLN1032" s="81"/>
      <c r="TLO1032" s="75"/>
      <c r="TLP1032" s="81"/>
      <c r="TLQ1032" s="75"/>
      <c r="TLR1032" s="81"/>
      <c r="TLS1032" s="75"/>
      <c r="TLT1032" s="81"/>
      <c r="TLU1032" s="75"/>
      <c r="TLV1032" s="81"/>
      <c r="TLW1032" s="75"/>
      <c r="TLX1032" s="81"/>
      <c r="TLY1032" s="75"/>
      <c r="TLZ1032" s="81"/>
      <c r="TMA1032" s="75"/>
      <c r="TMB1032" s="81"/>
      <c r="TMC1032" s="75"/>
      <c r="TMD1032" s="81"/>
      <c r="TME1032" s="75"/>
      <c r="TMF1032" s="81"/>
      <c r="TMG1032" s="75"/>
      <c r="TMH1032" s="81"/>
      <c r="TMI1032" s="75"/>
      <c r="TMJ1032" s="81"/>
      <c r="TMK1032" s="75"/>
      <c r="TML1032" s="81"/>
      <c r="TMM1032" s="75"/>
      <c r="TMN1032" s="81"/>
      <c r="TMO1032" s="75"/>
      <c r="TMP1032" s="81"/>
      <c r="TMQ1032" s="75"/>
      <c r="TMR1032" s="81"/>
      <c r="TMS1032" s="75"/>
      <c r="TMT1032" s="81"/>
      <c r="TMU1032" s="75"/>
      <c r="TMV1032" s="81"/>
      <c r="TMW1032" s="75"/>
      <c r="TMX1032" s="81"/>
      <c r="TMY1032" s="75"/>
      <c r="TMZ1032" s="81"/>
      <c r="TNA1032" s="75"/>
      <c r="TNB1032" s="81"/>
      <c r="TNC1032" s="75"/>
      <c r="TND1032" s="81"/>
      <c r="TNE1032" s="75"/>
      <c r="TNF1032" s="81"/>
      <c r="TNG1032" s="75"/>
      <c r="TNH1032" s="81"/>
      <c r="TNI1032" s="75"/>
      <c r="TNJ1032" s="81"/>
      <c r="TNK1032" s="75"/>
      <c r="TNL1032" s="81"/>
      <c r="TNM1032" s="75"/>
      <c r="TNN1032" s="81"/>
      <c r="TNO1032" s="75"/>
      <c r="TNP1032" s="81"/>
      <c r="TNQ1032" s="75"/>
      <c r="TNR1032" s="81"/>
      <c r="TNS1032" s="75"/>
      <c r="TNT1032" s="81"/>
      <c r="TNU1032" s="75"/>
      <c r="TNV1032" s="81"/>
      <c r="TNW1032" s="75"/>
      <c r="TNX1032" s="81"/>
      <c r="TNY1032" s="75"/>
      <c r="TNZ1032" s="81"/>
      <c r="TOA1032" s="75"/>
      <c r="TOB1032" s="81"/>
      <c r="TOC1032" s="75"/>
      <c r="TOD1032" s="81"/>
      <c r="TOE1032" s="75"/>
      <c r="TOF1032" s="81"/>
      <c r="TOG1032" s="75"/>
      <c r="TOH1032" s="81"/>
      <c r="TOI1032" s="75"/>
      <c r="TOJ1032" s="81"/>
      <c r="TOK1032" s="75"/>
      <c r="TOL1032" s="81"/>
      <c r="TOM1032" s="75"/>
      <c r="TON1032" s="81"/>
      <c r="TOO1032" s="75"/>
      <c r="TOP1032" s="81"/>
      <c r="TOQ1032" s="75"/>
      <c r="TOR1032" s="81"/>
      <c r="TOS1032" s="75"/>
      <c r="TOT1032" s="81"/>
      <c r="TOU1032" s="75"/>
      <c r="TOV1032" s="81"/>
      <c r="TOW1032" s="75"/>
      <c r="TOX1032" s="81"/>
      <c r="TOY1032" s="75"/>
      <c r="TOZ1032" s="81"/>
      <c r="TPA1032" s="75"/>
      <c r="TPB1032" s="81"/>
      <c r="TPC1032" s="75"/>
      <c r="TPD1032" s="81"/>
      <c r="TPE1032" s="75"/>
      <c r="TPF1032" s="81"/>
      <c r="TPG1032" s="75"/>
      <c r="TPH1032" s="81"/>
      <c r="TPI1032" s="75"/>
      <c r="TPJ1032" s="81"/>
      <c r="TPK1032" s="75"/>
      <c r="TPL1032" s="81"/>
      <c r="TPM1032" s="75"/>
      <c r="TPN1032" s="81"/>
      <c r="TPO1032" s="75"/>
      <c r="TPP1032" s="81"/>
      <c r="TPQ1032" s="75"/>
      <c r="TPR1032" s="81"/>
      <c r="TPS1032" s="75"/>
      <c r="TPT1032" s="81"/>
      <c r="TPU1032" s="75"/>
      <c r="TPV1032" s="81"/>
      <c r="TPW1032" s="75"/>
      <c r="TPX1032" s="81"/>
      <c r="TPY1032" s="75"/>
      <c r="TPZ1032" s="81"/>
      <c r="TQA1032" s="75"/>
      <c r="TQB1032" s="81"/>
      <c r="TQC1032" s="75"/>
      <c r="TQD1032" s="81"/>
      <c r="TQE1032" s="75"/>
      <c r="TQF1032" s="81"/>
      <c r="TQG1032" s="75"/>
      <c r="TQH1032" s="81"/>
      <c r="TQI1032" s="75"/>
      <c r="TQJ1032" s="81"/>
      <c r="TQK1032" s="75"/>
      <c r="TQL1032" s="81"/>
      <c r="TQM1032" s="75"/>
      <c r="TQN1032" s="81"/>
      <c r="TQO1032" s="75"/>
      <c r="TQP1032" s="81"/>
      <c r="TQQ1032" s="75"/>
      <c r="TQR1032" s="81"/>
      <c r="TQS1032" s="75"/>
      <c r="TQT1032" s="81"/>
      <c r="TQU1032" s="75"/>
      <c r="TQV1032" s="81"/>
      <c r="TQW1032" s="75"/>
      <c r="TQX1032" s="81"/>
      <c r="TQY1032" s="75"/>
      <c r="TQZ1032" s="81"/>
      <c r="TRA1032" s="75"/>
      <c r="TRB1032" s="81"/>
      <c r="TRC1032" s="75"/>
      <c r="TRD1032" s="81"/>
      <c r="TRE1032" s="75"/>
      <c r="TRF1032" s="81"/>
      <c r="TRG1032" s="75"/>
      <c r="TRH1032" s="81"/>
      <c r="TRI1032" s="75"/>
      <c r="TRJ1032" s="81"/>
      <c r="TRK1032" s="75"/>
      <c r="TRL1032" s="81"/>
      <c r="TRM1032" s="75"/>
      <c r="TRN1032" s="81"/>
      <c r="TRO1032" s="75"/>
      <c r="TRP1032" s="81"/>
      <c r="TRQ1032" s="75"/>
      <c r="TRR1032" s="81"/>
      <c r="TRS1032" s="75"/>
      <c r="TRT1032" s="81"/>
      <c r="TRU1032" s="75"/>
      <c r="TRV1032" s="81"/>
      <c r="TRW1032" s="75"/>
      <c r="TRX1032" s="81"/>
      <c r="TRY1032" s="75"/>
      <c r="TRZ1032" s="81"/>
      <c r="TSA1032" s="75"/>
      <c r="TSB1032" s="81"/>
      <c r="TSC1032" s="75"/>
      <c r="TSD1032" s="81"/>
      <c r="TSE1032" s="75"/>
      <c r="TSF1032" s="81"/>
      <c r="TSG1032" s="75"/>
      <c r="TSH1032" s="81"/>
      <c r="TSI1032" s="75"/>
      <c r="TSJ1032" s="81"/>
      <c r="TSK1032" s="75"/>
      <c r="TSL1032" s="81"/>
      <c r="TSM1032" s="75"/>
      <c r="TSN1032" s="81"/>
      <c r="TSO1032" s="75"/>
      <c r="TSP1032" s="81"/>
      <c r="TSQ1032" s="75"/>
      <c r="TSR1032" s="81"/>
      <c r="TSS1032" s="75"/>
      <c r="TST1032" s="81"/>
      <c r="TSU1032" s="75"/>
      <c r="TSV1032" s="81"/>
      <c r="TSW1032" s="75"/>
      <c r="TSX1032" s="81"/>
      <c r="TSY1032" s="75"/>
      <c r="TSZ1032" s="81"/>
      <c r="TTA1032" s="75"/>
      <c r="TTB1032" s="81"/>
      <c r="TTC1032" s="75"/>
      <c r="TTD1032" s="81"/>
      <c r="TTE1032" s="75"/>
      <c r="TTF1032" s="81"/>
      <c r="TTG1032" s="75"/>
      <c r="TTH1032" s="81"/>
      <c r="TTI1032" s="75"/>
      <c r="TTJ1032" s="81"/>
      <c r="TTK1032" s="75"/>
      <c r="TTL1032" s="81"/>
      <c r="TTM1032" s="75"/>
      <c r="TTN1032" s="81"/>
      <c r="TTO1032" s="75"/>
      <c r="TTP1032" s="81"/>
      <c r="TTQ1032" s="75"/>
      <c r="TTR1032" s="81"/>
      <c r="TTS1032" s="75"/>
      <c r="TTT1032" s="81"/>
      <c r="TTU1032" s="75"/>
      <c r="TTV1032" s="81"/>
      <c r="TTW1032" s="75"/>
      <c r="TTX1032" s="81"/>
      <c r="TTY1032" s="75"/>
      <c r="TTZ1032" s="81"/>
      <c r="TUA1032" s="75"/>
      <c r="TUB1032" s="81"/>
      <c r="TUC1032" s="75"/>
      <c r="TUD1032" s="81"/>
      <c r="TUE1032" s="75"/>
      <c r="TUF1032" s="81"/>
      <c r="TUG1032" s="75"/>
      <c r="TUH1032" s="81"/>
      <c r="TUI1032" s="75"/>
      <c r="TUJ1032" s="81"/>
      <c r="TUK1032" s="75"/>
      <c r="TUL1032" s="81"/>
      <c r="TUM1032" s="75"/>
      <c r="TUN1032" s="81"/>
      <c r="TUO1032" s="75"/>
      <c r="TUP1032" s="81"/>
      <c r="TUQ1032" s="75"/>
      <c r="TUR1032" s="81"/>
      <c r="TUS1032" s="75"/>
      <c r="TUT1032" s="81"/>
      <c r="TUU1032" s="75"/>
      <c r="TUV1032" s="81"/>
      <c r="TUW1032" s="75"/>
      <c r="TUX1032" s="81"/>
      <c r="TUY1032" s="75"/>
      <c r="TUZ1032" s="81"/>
      <c r="TVA1032" s="75"/>
      <c r="TVB1032" s="81"/>
      <c r="TVC1032" s="75"/>
      <c r="TVD1032" s="81"/>
      <c r="TVE1032" s="75"/>
      <c r="TVF1032" s="81"/>
      <c r="TVG1032" s="75"/>
      <c r="TVH1032" s="81"/>
      <c r="TVI1032" s="75"/>
      <c r="TVJ1032" s="81"/>
      <c r="TVK1032" s="75"/>
      <c r="TVL1032" s="81"/>
      <c r="TVM1032" s="75"/>
      <c r="TVN1032" s="81"/>
      <c r="TVO1032" s="75"/>
      <c r="TVP1032" s="81"/>
      <c r="TVQ1032" s="75"/>
      <c r="TVR1032" s="81"/>
      <c r="TVS1032" s="75"/>
      <c r="TVT1032" s="81"/>
      <c r="TVU1032" s="75"/>
      <c r="TVV1032" s="81"/>
      <c r="TVW1032" s="75"/>
      <c r="TVX1032" s="81"/>
      <c r="TVY1032" s="75"/>
      <c r="TVZ1032" s="81"/>
      <c r="TWA1032" s="75"/>
      <c r="TWB1032" s="81"/>
      <c r="TWC1032" s="75"/>
      <c r="TWD1032" s="81"/>
      <c r="TWE1032" s="75"/>
      <c r="TWF1032" s="81"/>
      <c r="TWG1032" s="75"/>
      <c r="TWH1032" s="81"/>
      <c r="TWI1032" s="75"/>
      <c r="TWJ1032" s="81"/>
      <c r="TWK1032" s="75"/>
      <c r="TWL1032" s="81"/>
      <c r="TWM1032" s="75"/>
      <c r="TWN1032" s="81"/>
      <c r="TWO1032" s="75"/>
      <c r="TWP1032" s="81"/>
      <c r="TWQ1032" s="75"/>
      <c r="TWR1032" s="81"/>
      <c r="TWS1032" s="75"/>
      <c r="TWT1032" s="81"/>
      <c r="TWU1032" s="75"/>
      <c r="TWV1032" s="81"/>
      <c r="TWW1032" s="75"/>
      <c r="TWX1032" s="81"/>
      <c r="TWY1032" s="75"/>
      <c r="TWZ1032" s="81"/>
      <c r="TXA1032" s="75"/>
      <c r="TXB1032" s="81"/>
      <c r="TXC1032" s="75"/>
      <c r="TXD1032" s="81"/>
      <c r="TXE1032" s="75"/>
      <c r="TXF1032" s="81"/>
      <c r="TXG1032" s="75"/>
      <c r="TXH1032" s="81"/>
      <c r="TXI1032" s="75"/>
      <c r="TXJ1032" s="81"/>
      <c r="TXK1032" s="75"/>
      <c r="TXL1032" s="81"/>
      <c r="TXM1032" s="75"/>
      <c r="TXN1032" s="81"/>
      <c r="TXO1032" s="75"/>
      <c r="TXP1032" s="81"/>
      <c r="TXQ1032" s="75"/>
      <c r="TXR1032" s="81"/>
      <c r="TXS1032" s="75"/>
      <c r="TXT1032" s="81"/>
      <c r="TXU1032" s="75"/>
      <c r="TXV1032" s="81"/>
      <c r="TXW1032" s="75"/>
      <c r="TXX1032" s="81"/>
      <c r="TXY1032" s="75"/>
      <c r="TXZ1032" s="81"/>
      <c r="TYA1032" s="75"/>
      <c r="TYB1032" s="81"/>
      <c r="TYC1032" s="75"/>
      <c r="TYD1032" s="81"/>
      <c r="TYE1032" s="75"/>
      <c r="TYF1032" s="81"/>
      <c r="TYG1032" s="75"/>
      <c r="TYH1032" s="81"/>
      <c r="TYI1032" s="75"/>
      <c r="TYJ1032" s="81"/>
      <c r="TYK1032" s="75"/>
      <c r="TYL1032" s="81"/>
      <c r="TYM1032" s="75"/>
      <c r="TYN1032" s="81"/>
      <c r="TYO1032" s="75"/>
      <c r="TYP1032" s="81"/>
      <c r="TYQ1032" s="75"/>
      <c r="TYR1032" s="81"/>
      <c r="TYS1032" s="75"/>
      <c r="TYT1032" s="81"/>
      <c r="TYU1032" s="75"/>
      <c r="TYV1032" s="81"/>
      <c r="TYW1032" s="75"/>
      <c r="TYX1032" s="81"/>
      <c r="TYY1032" s="75"/>
      <c r="TYZ1032" s="81"/>
      <c r="TZA1032" s="75"/>
      <c r="TZB1032" s="81"/>
      <c r="TZC1032" s="75"/>
      <c r="TZD1032" s="81"/>
      <c r="TZE1032" s="75"/>
      <c r="TZF1032" s="81"/>
      <c r="TZG1032" s="75"/>
      <c r="TZH1032" s="81"/>
      <c r="TZI1032" s="75"/>
      <c r="TZJ1032" s="81"/>
      <c r="TZK1032" s="75"/>
      <c r="TZL1032" s="81"/>
      <c r="TZM1032" s="75"/>
      <c r="TZN1032" s="81"/>
      <c r="TZO1032" s="75"/>
      <c r="TZP1032" s="81"/>
      <c r="TZQ1032" s="75"/>
      <c r="TZR1032" s="81"/>
      <c r="TZS1032" s="75"/>
      <c r="TZT1032" s="81"/>
      <c r="TZU1032" s="75"/>
      <c r="TZV1032" s="81"/>
      <c r="TZW1032" s="75"/>
      <c r="TZX1032" s="81"/>
      <c r="TZY1032" s="75"/>
      <c r="TZZ1032" s="81"/>
      <c r="UAA1032" s="75"/>
      <c r="UAB1032" s="81"/>
      <c r="UAC1032" s="75"/>
      <c r="UAD1032" s="81"/>
      <c r="UAE1032" s="75"/>
      <c r="UAF1032" s="81"/>
      <c r="UAG1032" s="75"/>
      <c r="UAH1032" s="81"/>
      <c r="UAI1032" s="75"/>
      <c r="UAJ1032" s="81"/>
      <c r="UAK1032" s="75"/>
      <c r="UAL1032" s="81"/>
      <c r="UAM1032" s="75"/>
      <c r="UAN1032" s="81"/>
      <c r="UAO1032" s="75"/>
      <c r="UAP1032" s="81"/>
      <c r="UAQ1032" s="75"/>
      <c r="UAR1032" s="81"/>
      <c r="UAS1032" s="75"/>
      <c r="UAT1032" s="81"/>
      <c r="UAU1032" s="75"/>
      <c r="UAV1032" s="81"/>
      <c r="UAW1032" s="75"/>
      <c r="UAX1032" s="81"/>
      <c r="UAY1032" s="75"/>
      <c r="UAZ1032" s="81"/>
      <c r="UBA1032" s="75"/>
      <c r="UBB1032" s="81"/>
      <c r="UBC1032" s="75"/>
      <c r="UBD1032" s="81"/>
      <c r="UBE1032" s="75"/>
      <c r="UBF1032" s="81"/>
      <c r="UBG1032" s="75"/>
      <c r="UBH1032" s="81"/>
      <c r="UBI1032" s="75"/>
      <c r="UBJ1032" s="81"/>
      <c r="UBK1032" s="75"/>
      <c r="UBL1032" s="81"/>
      <c r="UBM1032" s="75"/>
      <c r="UBN1032" s="81"/>
      <c r="UBO1032" s="75"/>
      <c r="UBP1032" s="81"/>
      <c r="UBQ1032" s="75"/>
      <c r="UBR1032" s="81"/>
      <c r="UBS1032" s="75"/>
      <c r="UBT1032" s="81"/>
      <c r="UBU1032" s="75"/>
      <c r="UBV1032" s="81"/>
      <c r="UBW1032" s="75"/>
      <c r="UBX1032" s="81"/>
      <c r="UBY1032" s="75"/>
      <c r="UBZ1032" s="81"/>
      <c r="UCA1032" s="75"/>
      <c r="UCB1032" s="81"/>
      <c r="UCC1032" s="75"/>
      <c r="UCD1032" s="81"/>
      <c r="UCE1032" s="75"/>
      <c r="UCF1032" s="81"/>
      <c r="UCG1032" s="75"/>
      <c r="UCH1032" s="81"/>
      <c r="UCI1032" s="75"/>
      <c r="UCJ1032" s="81"/>
      <c r="UCK1032" s="75"/>
      <c r="UCL1032" s="81"/>
      <c r="UCM1032" s="75"/>
      <c r="UCN1032" s="81"/>
      <c r="UCO1032" s="75"/>
      <c r="UCP1032" s="81"/>
      <c r="UCQ1032" s="75"/>
      <c r="UCR1032" s="81"/>
      <c r="UCS1032" s="75"/>
      <c r="UCT1032" s="81"/>
      <c r="UCU1032" s="75"/>
      <c r="UCV1032" s="81"/>
      <c r="UCW1032" s="75"/>
      <c r="UCX1032" s="81"/>
      <c r="UCY1032" s="75"/>
      <c r="UCZ1032" s="81"/>
      <c r="UDA1032" s="75"/>
      <c r="UDB1032" s="81"/>
      <c r="UDC1032" s="75"/>
      <c r="UDD1032" s="81"/>
      <c r="UDE1032" s="75"/>
      <c r="UDF1032" s="81"/>
      <c r="UDG1032" s="75"/>
      <c r="UDH1032" s="81"/>
      <c r="UDI1032" s="75"/>
      <c r="UDJ1032" s="81"/>
      <c r="UDK1032" s="75"/>
      <c r="UDL1032" s="81"/>
      <c r="UDM1032" s="75"/>
      <c r="UDN1032" s="81"/>
      <c r="UDO1032" s="75"/>
      <c r="UDP1032" s="81"/>
      <c r="UDQ1032" s="75"/>
      <c r="UDR1032" s="81"/>
      <c r="UDS1032" s="75"/>
      <c r="UDT1032" s="81"/>
      <c r="UDU1032" s="75"/>
      <c r="UDV1032" s="81"/>
      <c r="UDW1032" s="75"/>
      <c r="UDX1032" s="81"/>
      <c r="UDY1032" s="75"/>
      <c r="UDZ1032" s="81"/>
      <c r="UEA1032" s="75"/>
      <c r="UEB1032" s="81"/>
      <c r="UEC1032" s="75"/>
      <c r="UED1032" s="81"/>
      <c r="UEE1032" s="75"/>
      <c r="UEF1032" s="81"/>
      <c r="UEG1032" s="75"/>
      <c r="UEH1032" s="81"/>
      <c r="UEI1032" s="75"/>
      <c r="UEJ1032" s="81"/>
      <c r="UEK1032" s="75"/>
      <c r="UEL1032" s="81"/>
      <c r="UEM1032" s="75"/>
      <c r="UEN1032" s="81"/>
      <c r="UEO1032" s="75"/>
      <c r="UEP1032" s="81"/>
      <c r="UEQ1032" s="75"/>
      <c r="UER1032" s="81"/>
      <c r="UES1032" s="75"/>
      <c r="UET1032" s="81"/>
      <c r="UEU1032" s="75"/>
      <c r="UEV1032" s="81"/>
      <c r="UEW1032" s="75"/>
      <c r="UEX1032" s="81"/>
      <c r="UEY1032" s="75"/>
      <c r="UEZ1032" s="81"/>
      <c r="UFA1032" s="75"/>
      <c r="UFB1032" s="81"/>
      <c r="UFC1032" s="75"/>
      <c r="UFD1032" s="81"/>
      <c r="UFE1032" s="75"/>
      <c r="UFF1032" s="81"/>
      <c r="UFG1032" s="75"/>
      <c r="UFH1032" s="81"/>
      <c r="UFI1032" s="75"/>
      <c r="UFJ1032" s="81"/>
      <c r="UFK1032" s="75"/>
      <c r="UFL1032" s="81"/>
      <c r="UFM1032" s="75"/>
      <c r="UFN1032" s="81"/>
      <c r="UFO1032" s="75"/>
      <c r="UFP1032" s="81"/>
      <c r="UFQ1032" s="75"/>
      <c r="UFR1032" s="81"/>
      <c r="UFS1032" s="75"/>
      <c r="UFT1032" s="81"/>
      <c r="UFU1032" s="75"/>
      <c r="UFV1032" s="81"/>
      <c r="UFW1032" s="75"/>
      <c r="UFX1032" s="81"/>
      <c r="UFY1032" s="75"/>
      <c r="UFZ1032" s="81"/>
      <c r="UGA1032" s="75"/>
      <c r="UGB1032" s="81"/>
      <c r="UGC1032" s="75"/>
      <c r="UGD1032" s="81"/>
      <c r="UGE1032" s="75"/>
      <c r="UGF1032" s="81"/>
      <c r="UGG1032" s="75"/>
      <c r="UGH1032" s="81"/>
      <c r="UGI1032" s="75"/>
      <c r="UGJ1032" s="81"/>
      <c r="UGK1032" s="75"/>
      <c r="UGL1032" s="81"/>
      <c r="UGM1032" s="75"/>
      <c r="UGN1032" s="81"/>
      <c r="UGO1032" s="75"/>
      <c r="UGP1032" s="81"/>
      <c r="UGQ1032" s="75"/>
      <c r="UGR1032" s="81"/>
      <c r="UGS1032" s="75"/>
      <c r="UGT1032" s="81"/>
      <c r="UGU1032" s="75"/>
      <c r="UGV1032" s="81"/>
      <c r="UGW1032" s="75"/>
      <c r="UGX1032" s="81"/>
      <c r="UGY1032" s="75"/>
      <c r="UGZ1032" s="81"/>
      <c r="UHA1032" s="75"/>
      <c r="UHB1032" s="81"/>
      <c r="UHC1032" s="75"/>
      <c r="UHD1032" s="81"/>
      <c r="UHE1032" s="75"/>
      <c r="UHF1032" s="81"/>
      <c r="UHG1032" s="75"/>
      <c r="UHH1032" s="81"/>
      <c r="UHI1032" s="75"/>
      <c r="UHJ1032" s="81"/>
      <c r="UHK1032" s="75"/>
      <c r="UHL1032" s="81"/>
      <c r="UHM1032" s="75"/>
      <c r="UHN1032" s="81"/>
      <c r="UHO1032" s="75"/>
      <c r="UHP1032" s="81"/>
      <c r="UHQ1032" s="75"/>
      <c r="UHR1032" s="81"/>
      <c r="UHS1032" s="75"/>
      <c r="UHT1032" s="81"/>
      <c r="UHU1032" s="75"/>
      <c r="UHV1032" s="81"/>
      <c r="UHW1032" s="75"/>
      <c r="UHX1032" s="81"/>
      <c r="UHY1032" s="75"/>
      <c r="UHZ1032" s="81"/>
      <c r="UIA1032" s="75"/>
      <c r="UIB1032" s="81"/>
      <c r="UIC1032" s="75"/>
      <c r="UID1032" s="81"/>
      <c r="UIE1032" s="75"/>
      <c r="UIF1032" s="81"/>
      <c r="UIG1032" s="75"/>
      <c r="UIH1032" s="81"/>
      <c r="UII1032" s="75"/>
      <c r="UIJ1032" s="81"/>
      <c r="UIK1032" s="75"/>
      <c r="UIL1032" s="81"/>
      <c r="UIM1032" s="75"/>
      <c r="UIN1032" s="81"/>
      <c r="UIO1032" s="75"/>
      <c r="UIP1032" s="81"/>
      <c r="UIQ1032" s="75"/>
      <c r="UIR1032" s="81"/>
      <c r="UIS1032" s="75"/>
      <c r="UIT1032" s="81"/>
      <c r="UIU1032" s="75"/>
      <c r="UIV1032" s="81"/>
      <c r="UIW1032" s="75"/>
      <c r="UIX1032" s="81"/>
      <c r="UIY1032" s="75"/>
      <c r="UIZ1032" s="81"/>
      <c r="UJA1032" s="75"/>
      <c r="UJB1032" s="81"/>
      <c r="UJC1032" s="75"/>
      <c r="UJD1032" s="81"/>
      <c r="UJE1032" s="75"/>
      <c r="UJF1032" s="81"/>
      <c r="UJG1032" s="75"/>
      <c r="UJH1032" s="81"/>
      <c r="UJI1032" s="75"/>
      <c r="UJJ1032" s="81"/>
      <c r="UJK1032" s="75"/>
      <c r="UJL1032" s="81"/>
      <c r="UJM1032" s="75"/>
      <c r="UJN1032" s="81"/>
      <c r="UJO1032" s="75"/>
      <c r="UJP1032" s="81"/>
      <c r="UJQ1032" s="75"/>
      <c r="UJR1032" s="81"/>
      <c r="UJS1032" s="75"/>
      <c r="UJT1032" s="81"/>
      <c r="UJU1032" s="75"/>
      <c r="UJV1032" s="81"/>
      <c r="UJW1032" s="75"/>
      <c r="UJX1032" s="81"/>
      <c r="UJY1032" s="75"/>
      <c r="UJZ1032" s="81"/>
      <c r="UKA1032" s="75"/>
      <c r="UKB1032" s="81"/>
      <c r="UKC1032" s="75"/>
      <c r="UKD1032" s="81"/>
      <c r="UKE1032" s="75"/>
      <c r="UKF1032" s="81"/>
      <c r="UKG1032" s="75"/>
      <c r="UKH1032" s="81"/>
      <c r="UKI1032" s="75"/>
      <c r="UKJ1032" s="81"/>
      <c r="UKK1032" s="75"/>
      <c r="UKL1032" s="81"/>
      <c r="UKM1032" s="75"/>
      <c r="UKN1032" s="81"/>
      <c r="UKO1032" s="75"/>
      <c r="UKP1032" s="81"/>
      <c r="UKQ1032" s="75"/>
      <c r="UKR1032" s="81"/>
      <c r="UKS1032" s="75"/>
      <c r="UKT1032" s="81"/>
      <c r="UKU1032" s="75"/>
      <c r="UKV1032" s="81"/>
      <c r="UKW1032" s="75"/>
      <c r="UKX1032" s="81"/>
      <c r="UKY1032" s="75"/>
      <c r="UKZ1032" s="81"/>
      <c r="ULA1032" s="75"/>
      <c r="ULB1032" s="81"/>
      <c r="ULC1032" s="75"/>
      <c r="ULD1032" s="81"/>
      <c r="ULE1032" s="75"/>
      <c r="ULF1032" s="81"/>
      <c r="ULG1032" s="75"/>
      <c r="ULH1032" s="81"/>
      <c r="ULI1032" s="75"/>
      <c r="ULJ1032" s="81"/>
      <c r="ULK1032" s="75"/>
      <c r="ULL1032" s="81"/>
      <c r="ULM1032" s="75"/>
      <c r="ULN1032" s="81"/>
      <c r="ULO1032" s="75"/>
      <c r="ULP1032" s="81"/>
      <c r="ULQ1032" s="75"/>
      <c r="ULR1032" s="81"/>
      <c r="ULS1032" s="75"/>
      <c r="ULT1032" s="81"/>
      <c r="ULU1032" s="75"/>
      <c r="ULV1032" s="81"/>
      <c r="ULW1032" s="75"/>
      <c r="ULX1032" s="81"/>
      <c r="ULY1032" s="75"/>
      <c r="ULZ1032" s="81"/>
      <c r="UMA1032" s="75"/>
      <c r="UMB1032" s="81"/>
      <c r="UMC1032" s="75"/>
      <c r="UMD1032" s="81"/>
      <c r="UME1032" s="75"/>
      <c r="UMF1032" s="81"/>
      <c r="UMG1032" s="75"/>
      <c r="UMH1032" s="81"/>
      <c r="UMI1032" s="75"/>
      <c r="UMJ1032" s="81"/>
      <c r="UMK1032" s="75"/>
      <c r="UML1032" s="81"/>
      <c r="UMM1032" s="75"/>
      <c r="UMN1032" s="81"/>
      <c r="UMO1032" s="75"/>
      <c r="UMP1032" s="81"/>
      <c r="UMQ1032" s="75"/>
      <c r="UMR1032" s="81"/>
      <c r="UMS1032" s="75"/>
      <c r="UMT1032" s="81"/>
      <c r="UMU1032" s="75"/>
      <c r="UMV1032" s="81"/>
      <c r="UMW1032" s="75"/>
      <c r="UMX1032" s="81"/>
      <c r="UMY1032" s="75"/>
      <c r="UMZ1032" s="81"/>
      <c r="UNA1032" s="75"/>
      <c r="UNB1032" s="81"/>
      <c r="UNC1032" s="75"/>
      <c r="UND1032" s="81"/>
      <c r="UNE1032" s="75"/>
      <c r="UNF1032" s="81"/>
      <c r="UNG1032" s="75"/>
      <c r="UNH1032" s="81"/>
      <c r="UNI1032" s="75"/>
      <c r="UNJ1032" s="81"/>
      <c r="UNK1032" s="75"/>
      <c r="UNL1032" s="81"/>
      <c r="UNM1032" s="75"/>
      <c r="UNN1032" s="81"/>
      <c r="UNO1032" s="75"/>
      <c r="UNP1032" s="81"/>
      <c r="UNQ1032" s="75"/>
      <c r="UNR1032" s="81"/>
      <c r="UNS1032" s="75"/>
      <c r="UNT1032" s="81"/>
      <c r="UNU1032" s="75"/>
      <c r="UNV1032" s="81"/>
      <c r="UNW1032" s="75"/>
      <c r="UNX1032" s="81"/>
      <c r="UNY1032" s="75"/>
      <c r="UNZ1032" s="81"/>
      <c r="UOA1032" s="75"/>
      <c r="UOB1032" s="81"/>
      <c r="UOC1032" s="75"/>
      <c r="UOD1032" s="81"/>
      <c r="UOE1032" s="75"/>
      <c r="UOF1032" s="81"/>
      <c r="UOG1032" s="75"/>
      <c r="UOH1032" s="81"/>
      <c r="UOI1032" s="75"/>
      <c r="UOJ1032" s="81"/>
      <c r="UOK1032" s="75"/>
      <c r="UOL1032" s="81"/>
      <c r="UOM1032" s="75"/>
      <c r="UON1032" s="81"/>
      <c r="UOO1032" s="75"/>
      <c r="UOP1032" s="81"/>
      <c r="UOQ1032" s="75"/>
      <c r="UOR1032" s="81"/>
      <c r="UOS1032" s="75"/>
      <c r="UOT1032" s="81"/>
      <c r="UOU1032" s="75"/>
      <c r="UOV1032" s="81"/>
      <c r="UOW1032" s="75"/>
      <c r="UOX1032" s="81"/>
      <c r="UOY1032" s="75"/>
      <c r="UOZ1032" s="81"/>
      <c r="UPA1032" s="75"/>
      <c r="UPB1032" s="81"/>
      <c r="UPC1032" s="75"/>
      <c r="UPD1032" s="81"/>
      <c r="UPE1032" s="75"/>
      <c r="UPF1032" s="81"/>
      <c r="UPG1032" s="75"/>
      <c r="UPH1032" s="81"/>
      <c r="UPI1032" s="75"/>
      <c r="UPJ1032" s="81"/>
      <c r="UPK1032" s="75"/>
      <c r="UPL1032" s="81"/>
      <c r="UPM1032" s="75"/>
      <c r="UPN1032" s="81"/>
      <c r="UPO1032" s="75"/>
      <c r="UPP1032" s="81"/>
      <c r="UPQ1032" s="75"/>
      <c r="UPR1032" s="81"/>
      <c r="UPS1032" s="75"/>
      <c r="UPT1032" s="81"/>
      <c r="UPU1032" s="75"/>
      <c r="UPV1032" s="81"/>
      <c r="UPW1032" s="75"/>
      <c r="UPX1032" s="81"/>
      <c r="UPY1032" s="75"/>
      <c r="UPZ1032" s="81"/>
      <c r="UQA1032" s="75"/>
      <c r="UQB1032" s="81"/>
      <c r="UQC1032" s="75"/>
      <c r="UQD1032" s="81"/>
      <c r="UQE1032" s="75"/>
      <c r="UQF1032" s="81"/>
      <c r="UQG1032" s="75"/>
      <c r="UQH1032" s="81"/>
      <c r="UQI1032" s="75"/>
      <c r="UQJ1032" s="81"/>
      <c r="UQK1032" s="75"/>
      <c r="UQL1032" s="81"/>
      <c r="UQM1032" s="75"/>
      <c r="UQN1032" s="81"/>
      <c r="UQO1032" s="75"/>
      <c r="UQP1032" s="81"/>
      <c r="UQQ1032" s="75"/>
      <c r="UQR1032" s="81"/>
      <c r="UQS1032" s="75"/>
      <c r="UQT1032" s="81"/>
      <c r="UQU1032" s="75"/>
      <c r="UQV1032" s="81"/>
      <c r="UQW1032" s="75"/>
      <c r="UQX1032" s="81"/>
      <c r="UQY1032" s="75"/>
      <c r="UQZ1032" s="81"/>
      <c r="URA1032" s="75"/>
      <c r="URB1032" s="81"/>
      <c r="URC1032" s="75"/>
      <c r="URD1032" s="81"/>
      <c r="URE1032" s="75"/>
      <c r="URF1032" s="81"/>
      <c r="URG1032" s="75"/>
      <c r="URH1032" s="81"/>
      <c r="URI1032" s="75"/>
      <c r="URJ1032" s="81"/>
      <c r="URK1032" s="75"/>
      <c r="URL1032" s="81"/>
      <c r="URM1032" s="75"/>
      <c r="URN1032" s="81"/>
      <c r="URO1032" s="75"/>
      <c r="URP1032" s="81"/>
      <c r="URQ1032" s="75"/>
      <c r="URR1032" s="81"/>
      <c r="URS1032" s="75"/>
      <c r="URT1032" s="81"/>
      <c r="URU1032" s="75"/>
      <c r="URV1032" s="81"/>
      <c r="URW1032" s="75"/>
      <c r="URX1032" s="81"/>
      <c r="URY1032" s="75"/>
      <c r="URZ1032" s="81"/>
      <c r="USA1032" s="75"/>
      <c r="USB1032" s="81"/>
      <c r="USC1032" s="75"/>
      <c r="USD1032" s="81"/>
      <c r="USE1032" s="75"/>
      <c r="USF1032" s="81"/>
      <c r="USG1032" s="75"/>
      <c r="USH1032" s="81"/>
      <c r="USI1032" s="75"/>
      <c r="USJ1032" s="81"/>
      <c r="USK1032" s="75"/>
      <c r="USL1032" s="81"/>
      <c r="USM1032" s="75"/>
      <c r="USN1032" s="81"/>
      <c r="USO1032" s="75"/>
      <c r="USP1032" s="81"/>
      <c r="USQ1032" s="75"/>
      <c r="USR1032" s="81"/>
      <c r="USS1032" s="75"/>
      <c r="UST1032" s="81"/>
      <c r="USU1032" s="75"/>
      <c r="USV1032" s="81"/>
      <c r="USW1032" s="75"/>
      <c r="USX1032" s="81"/>
      <c r="USY1032" s="75"/>
      <c r="USZ1032" s="81"/>
      <c r="UTA1032" s="75"/>
      <c r="UTB1032" s="81"/>
      <c r="UTC1032" s="75"/>
      <c r="UTD1032" s="81"/>
      <c r="UTE1032" s="75"/>
      <c r="UTF1032" s="81"/>
      <c r="UTG1032" s="75"/>
      <c r="UTH1032" s="81"/>
      <c r="UTI1032" s="75"/>
      <c r="UTJ1032" s="81"/>
      <c r="UTK1032" s="75"/>
      <c r="UTL1032" s="81"/>
      <c r="UTM1032" s="75"/>
      <c r="UTN1032" s="81"/>
      <c r="UTO1032" s="75"/>
      <c r="UTP1032" s="81"/>
      <c r="UTQ1032" s="75"/>
      <c r="UTR1032" s="81"/>
      <c r="UTS1032" s="75"/>
      <c r="UTT1032" s="81"/>
      <c r="UTU1032" s="75"/>
      <c r="UTV1032" s="81"/>
      <c r="UTW1032" s="75"/>
      <c r="UTX1032" s="81"/>
      <c r="UTY1032" s="75"/>
      <c r="UTZ1032" s="81"/>
      <c r="UUA1032" s="75"/>
      <c r="UUB1032" s="81"/>
      <c r="UUC1032" s="75"/>
      <c r="UUD1032" s="81"/>
      <c r="UUE1032" s="75"/>
      <c r="UUF1032" s="81"/>
      <c r="UUG1032" s="75"/>
      <c r="UUH1032" s="81"/>
      <c r="UUI1032" s="75"/>
      <c r="UUJ1032" s="81"/>
      <c r="UUK1032" s="75"/>
      <c r="UUL1032" s="81"/>
      <c r="UUM1032" s="75"/>
      <c r="UUN1032" s="81"/>
      <c r="UUO1032" s="75"/>
      <c r="UUP1032" s="81"/>
      <c r="UUQ1032" s="75"/>
      <c r="UUR1032" s="81"/>
      <c r="UUS1032" s="75"/>
      <c r="UUT1032" s="81"/>
      <c r="UUU1032" s="75"/>
      <c r="UUV1032" s="81"/>
      <c r="UUW1032" s="75"/>
      <c r="UUX1032" s="81"/>
      <c r="UUY1032" s="75"/>
      <c r="UUZ1032" s="81"/>
      <c r="UVA1032" s="75"/>
      <c r="UVB1032" s="81"/>
      <c r="UVC1032" s="75"/>
      <c r="UVD1032" s="81"/>
      <c r="UVE1032" s="75"/>
      <c r="UVF1032" s="81"/>
      <c r="UVG1032" s="75"/>
      <c r="UVH1032" s="81"/>
      <c r="UVI1032" s="75"/>
      <c r="UVJ1032" s="81"/>
      <c r="UVK1032" s="75"/>
      <c r="UVL1032" s="81"/>
      <c r="UVM1032" s="75"/>
      <c r="UVN1032" s="81"/>
      <c r="UVO1032" s="75"/>
      <c r="UVP1032" s="81"/>
      <c r="UVQ1032" s="75"/>
      <c r="UVR1032" s="81"/>
      <c r="UVS1032" s="75"/>
      <c r="UVT1032" s="81"/>
      <c r="UVU1032" s="75"/>
      <c r="UVV1032" s="81"/>
      <c r="UVW1032" s="75"/>
      <c r="UVX1032" s="81"/>
      <c r="UVY1032" s="75"/>
      <c r="UVZ1032" s="81"/>
      <c r="UWA1032" s="75"/>
      <c r="UWB1032" s="81"/>
      <c r="UWC1032" s="75"/>
      <c r="UWD1032" s="81"/>
      <c r="UWE1032" s="75"/>
      <c r="UWF1032" s="81"/>
      <c r="UWG1032" s="75"/>
      <c r="UWH1032" s="81"/>
      <c r="UWI1032" s="75"/>
      <c r="UWJ1032" s="81"/>
      <c r="UWK1032" s="75"/>
      <c r="UWL1032" s="81"/>
      <c r="UWM1032" s="75"/>
      <c r="UWN1032" s="81"/>
      <c r="UWO1032" s="75"/>
      <c r="UWP1032" s="81"/>
      <c r="UWQ1032" s="75"/>
      <c r="UWR1032" s="81"/>
      <c r="UWS1032" s="75"/>
      <c r="UWT1032" s="81"/>
      <c r="UWU1032" s="75"/>
      <c r="UWV1032" s="81"/>
      <c r="UWW1032" s="75"/>
      <c r="UWX1032" s="81"/>
      <c r="UWY1032" s="75"/>
      <c r="UWZ1032" s="81"/>
      <c r="UXA1032" s="75"/>
      <c r="UXB1032" s="81"/>
      <c r="UXC1032" s="75"/>
      <c r="UXD1032" s="81"/>
      <c r="UXE1032" s="75"/>
      <c r="UXF1032" s="81"/>
      <c r="UXG1032" s="75"/>
      <c r="UXH1032" s="81"/>
      <c r="UXI1032" s="75"/>
      <c r="UXJ1032" s="81"/>
      <c r="UXK1032" s="75"/>
      <c r="UXL1032" s="81"/>
      <c r="UXM1032" s="75"/>
      <c r="UXN1032" s="81"/>
      <c r="UXO1032" s="75"/>
      <c r="UXP1032" s="81"/>
      <c r="UXQ1032" s="75"/>
      <c r="UXR1032" s="81"/>
      <c r="UXS1032" s="75"/>
      <c r="UXT1032" s="81"/>
      <c r="UXU1032" s="75"/>
      <c r="UXV1032" s="81"/>
      <c r="UXW1032" s="75"/>
      <c r="UXX1032" s="81"/>
      <c r="UXY1032" s="75"/>
      <c r="UXZ1032" s="81"/>
      <c r="UYA1032" s="75"/>
      <c r="UYB1032" s="81"/>
      <c r="UYC1032" s="75"/>
      <c r="UYD1032" s="81"/>
      <c r="UYE1032" s="75"/>
      <c r="UYF1032" s="81"/>
      <c r="UYG1032" s="75"/>
      <c r="UYH1032" s="81"/>
      <c r="UYI1032" s="75"/>
      <c r="UYJ1032" s="81"/>
      <c r="UYK1032" s="75"/>
      <c r="UYL1032" s="81"/>
      <c r="UYM1032" s="75"/>
      <c r="UYN1032" s="81"/>
      <c r="UYO1032" s="75"/>
      <c r="UYP1032" s="81"/>
      <c r="UYQ1032" s="75"/>
      <c r="UYR1032" s="81"/>
      <c r="UYS1032" s="75"/>
      <c r="UYT1032" s="81"/>
      <c r="UYU1032" s="75"/>
      <c r="UYV1032" s="81"/>
      <c r="UYW1032" s="75"/>
      <c r="UYX1032" s="81"/>
      <c r="UYY1032" s="75"/>
      <c r="UYZ1032" s="81"/>
      <c r="UZA1032" s="75"/>
      <c r="UZB1032" s="81"/>
      <c r="UZC1032" s="75"/>
      <c r="UZD1032" s="81"/>
      <c r="UZE1032" s="75"/>
      <c r="UZF1032" s="81"/>
      <c r="UZG1032" s="75"/>
      <c r="UZH1032" s="81"/>
      <c r="UZI1032" s="75"/>
      <c r="UZJ1032" s="81"/>
      <c r="UZK1032" s="75"/>
      <c r="UZL1032" s="81"/>
      <c r="UZM1032" s="75"/>
      <c r="UZN1032" s="81"/>
      <c r="UZO1032" s="75"/>
      <c r="UZP1032" s="81"/>
      <c r="UZQ1032" s="75"/>
      <c r="UZR1032" s="81"/>
      <c r="UZS1032" s="75"/>
      <c r="UZT1032" s="81"/>
      <c r="UZU1032" s="75"/>
      <c r="UZV1032" s="81"/>
      <c r="UZW1032" s="75"/>
      <c r="UZX1032" s="81"/>
      <c r="UZY1032" s="75"/>
      <c r="UZZ1032" s="81"/>
      <c r="VAA1032" s="75"/>
      <c r="VAB1032" s="81"/>
      <c r="VAC1032" s="75"/>
      <c r="VAD1032" s="81"/>
      <c r="VAE1032" s="75"/>
      <c r="VAF1032" s="81"/>
      <c r="VAG1032" s="75"/>
      <c r="VAH1032" s="81"/>
      <c r="VAI1032" s="75"/>
      <c r="VAJ1032" s="81"/>
      <c r="VAK1032" s="75"/>
      <c r="VAL1032" s="81"/>
      <c r="VAM1032" s="75"/>
      <c r="VAN1032" s="81"/>
      <c r="VAO1032" s="75"/>
      <c r="VAP1032" s="81"/>
      <c r="VAQ1032" s="75"/>
      <c r="VAR1032" s="81"/>
      <c r="VAS1032" s="75"/>
      <c r="VAT1032" s="81"/>
      <c r="VAU1032" s="75"/>
      <c r="VAV1032" s="81"/>
      <c r="VAW1032" s="75"/>
      <c r="VAX1032" s="81"/>
      <c r="VAY1032" s="75"/>
      <c r="VAZ1032" s="81"/>
      <c r="VBA1032" s="75"/>
      <c r="VBB1032" s="81"/>
      <c r="VBC1032" s="75"/>
      <c r="VBD1032" s="81"/>
      <c r="VBE1032" s="75"/>
      <c r="VBF1032" s="81"/>
      <c r="VBG1032" s="75"/>
      <c r="VBH1032" s="81"/>
      <c r="VBI1032" s="75"/>
      <c r="VBJ1032" s="81"/>
      <c r="VBK1032" s="75"/>
      <c r="VBL1032" s="81"/>
      <c r="VBM1032" s="75"/>
      <c r="VBN1032" s="81"/>
      <c r="VBO1032" s="75"/>
      <c r="VBP1032" s="81"/>
      <c r="VBQ1032" s="75"/>
      <c r="VBR1032" s="81"/>
      <c r="VBS1032" s="75"/>
      <c r="VBT1032" s="81"/>
      <c r="VBU1032" s="75"/>
      <c r="VBV1032" s="81"/>
      <c r="VBW1032" s="75"/>
      <c r="VBX1032" s="81"/>
      <c r="VBY1032" s="75"/>
      <c r="VBZ1032" s="81"/>
      <c r="VCA1032" s="75"/>
      <c r="VCB1032" s="81"/>
      <c r="VCC1032" s="75"/>
      <c r="VCD1032" s="81"/>
      <c r="VCE1032" s="75"/>
      <c r="VCF1032" s="81"/>
      <c r="VCG1032" s="75"/>
      <c r="VCH1032" s="81"/>
      <c r="VCI1032" s="75"/>
      <c r="VCJ1032" s="81"/>
      <c r="VCK1032" s="75"/>
      <c r="VCL1032" s="81"/>
      <c r="VCM1032" s="75"/>
      <c r="VCN1032" s="81"/>
      <c r="VCO1032" s="75"/>
      <c r="VCP1032" s="81"/>
      <c r="VCQ1032" s="75"/>
      <c r="VCR1032" s="81"/>
      <c r="VCS1032" s="75"/>
      <c r="VCT1032" s="81"/>
      <c r="VCU1032" s="75"/>
      <c r="VCV1032" s="81"/>
      <c r="VCW1032" s="75"/>
      <c r="VCX1032" s="81"/>
      <c r="VCY1032" s="75"/>
      <c r="VCZ1032" s="81"/>
      <c r="VDA1032" s="75"/>
      <c r="VDB1032" s="81"/>
      <c r="VDC1032" s="75"/>
      <c r="VDD1032" s="81"/>
      <c r="VDE1032" s="75"/>
      <c r="VDF1032" s="81"/>
      <c r="VDG1032" s="75"/>
      <c r="VDH1032" s="81"/>
      <c r="VDI1032" s="75"/>
      <c r="VDJ1032" s="81"/>
      <c r="VDK1032" s="75"/>
      <c r="VDL1032" s="81"/>
      <c r="VDM1032" s="75"/>
      <c r="VDN1032" s="81"/>
      <c r="VDO1032" s="75"/>
      <c r="VDP1032" s="81"/>
      <c r="VDQ1032" s="75"/>
      <c r="VDR1032" s="81"/>
      <c r="VDS1032" s="75"/>
      <c r="VDT1032" s="81"/>
      <c r="VDU1032" s="75"/>
      <c r="VDV1032" s="81"/>
      <c r="VDW1032" s="75"/>
      <c r="VDX1032" s="81"/>
      <c r="VDY1032" s="75"/>
      <c r="VDZ1032" s="81"/>
      <c r="VEA1032" s="75"/>
      <c r="VEB1032" s="81"/>
      <c r="VEC1032" s="75"/>
      <c r="VED1032" s="81"/>
      <c r="VEE1032" s="75"/>
      <c r="VEF1032" s="81"/>
      <c r="VEG1032" s="75"/>
      <c r="VEH1032" s="81"/>
      <c r="VEI1032" s="75"/>
      <c r="VEJ1032" s="81"/>
      <c r="VEK1032" s="75"/>
      <c r="VEL1032" s="81"/>
      <c r="VEM1032" s="75"/>
      <c r="VEN1032" s="81"/>
      <c r="VEO1032" s="75"/>
      <c r="VEP1032" s="81"/>
      <c r="VEQ1032" s="75"/>
      <c r="VER1032" s="81"/>
      <c r="VES1032" s="75"/>
      <c r="VET1032" s="81"/>
      <c r="VEU1032" s="75"/>
      <c r="VEV1032" s="81"/>
      <c r="VEW1032" s="75"/>
      <c r="VEX1032" s="81"/>
      <c r="VEY1032" s="75"/>
      <c r="VEZ1032" s="81"/>
      <c r="VFA1032" s="75"/>
      <c r="VFB1032" s="81"/>
      <c r="VFC1032" s="75"/>
      <c r="VFD1032" s="81"/>
      <c r="VFE1032" s="75"/>
      <c r="VFF1032" s="81"/>
      <c r="VFG1032" s="75"/>
      <c r="VFH1032" s="81"/>
      <c r="VFI1032" s="75"/>
      <c r="VFJ1032" s="81"/>
      <c r="VFK1032" s="75"/>
      <c r="VFL1032" s="81"/>
      <c r="VFM1032" s="75"/>
      <c r="VFN1032" s="81"/>
      <c r="VFO1032" s="75"/>
      <c r="VFP1032" s="81"/>
      <c r="VFQ1032" s="75"/>
      <c r="VFR1032" s="81"/>
      <c r="VFS1032" s="75"/>
      <c r="VFT1032" s="81"/>
      <c r="VFU1032" s="75"/>
      <c r="VFV1032" s="81"/>
      <c r="VFW1032" s="75"/>
      <c r="VFX1032" s="81"/>
      <c r="VFY1032" s="75"/>
      <c r="VFZ1032" s="81"/>
      <c r="VGA1032" s="75"/>
      <c r="VGB1032" s="81"/>
      <c r="VGC1032" s="75"/>
      <c r="VGD1032" s="81"/>
      <c r="VGE1032" s="75"/>
      <c r="VGF1032" s="81"/>
      <c r="VGG1032" s="75"/>
      <c r="VGH1032" s="81"/>
      <c r="VGI1032" s="75"/>
      <c r="VGJ1032" s="81"/>
      <c r="VGK1032" s="75"/>
      <c r="VGL1032" s="81"/>
      <c r="VGM1032" s="75"/>
      <c r="VGN1032" s="81"/>
      <c r="VGO1032" s="75"/>
      <c r="VGP1032" s="81"/>
      <c r="VGQ1032" s="75"/>
      <c r="VGR1032" s="81"/>
      <c r="VGS1032" s="75"/>
      <c r="VGT1032" s="81"/>
      <c r="VGU1032" s="75"/>
      <c r="VGV1032" s="81"/>
      <c r="VGW1032" s="75"/>
      <c r="VGX1032" s="81"/>
      <c r="VGY1032" s="75"/>
      <c r="VGZ1032" s="81"/>
      <c r="VHA1032" s="75"/>
      <c r="VHB1032" s="81"/>
      <c r="VHC1032" s="75"/>
      <c r="VHD1032" s="81"/>
      <c r="VHE1032" s="75"/>
      <c r="VHF1032" s="81"/>
      <c r="VHG1032" s="75"/>
      <c r="VHH1032" s="81"/>
      <c r="VHI1032" s="75"/>
      <c r="VHJ1032" s="81"/>
      <c r="VHK1032" s="75"/>
      <c r="VHL1032" s="81"/>
      <c r="VHM1032" s="75"/>
      <c r="VHN1032" s="81"/>
      <c r="VHO1032" s="75"/>
      <c r="VHP1032" s="81"/>
      <c r="VHQ1032" s="75"/>
      <c r="VHR1032" s="81"/>
      <c r="VHS1032" s="75"/>
      <c r="VHT1032" s="81"/>
      <c r="VHU1032" s="75"/>
      <c r="VHV1032" s="81"/>
      <c r="VHW1032" s="75"/>
      <c r="VHX1032" s="81"/>
      <c r="VHY1032" s="75"/>
      <c r="VHZ1032" s="81"/>
      <c r="VIA1032" s="75"/>
      <c r="VIB1032" s="81"/>
      <c r="VIC1032" s="75"/>
      <c r="VID1032" s="81"/>
      <c r="VIE1032" s="75"/>
      <c r="VIF1032" s="81"/>
      <c r="VIG1032" s="75"/>
      <c r="VIH1032" s="81"/>
      <c r="VII1032" s="75"/>
      <c r="VIJ1032" s="81"/>
      <c r="VIK1032" s="75"/>
      <c r="VIL1032" s="81"/>
      <c r="VIM1032" s="75"/>
      <c r="VIN1032" s="81"/>
      <c r="VIO1032" s="75"/>
      <c r="VIP1032" s="81"/>
      <c r="VIQ1032" s="75"/>
      <c r="VIR1032" s="81"/>
      <c r="VIS1032" s="75"/>
      <c r="VIT1032" s="81"/>
      <c r="VIU1032" s="75"/>
      <c r="VIV1032" s="81"/>
      <c r="VIW1032" s="75"/>
      <c r="VIX1032" s="81"/>
      <c r="VIY1032" s="75"/>
      <c r="VIZ1032" s="81"/>
      <c r="VJA1032" s="75"/>
      <c r="VJB1032" s="81"/>
      <c r="VJC1032" s="75"/>
      <c r="VJD1032" s="81"/>
      <c r="VJE1032" s="75"/>
      <c r="VJF1032" s="81"/>
      <c r="VJG1032" s="75"/>
      <c r="VJH1032" s="81"/>
      <c r="VJI1032" s="75"/>
      <c r="VJJ1032" s="81"/>
      <c r="VJK1032" s="75"/>
      <c r="VJL1032" s="81"/>
      <c r="VJM1032" s="75"/>
      <c r="VJN1032" s="81"/>
      <c r="VJO1032" s="75"/>
      <c r="VJP1032" s="81"/>
      <c r="VJQ1032" s="75"/>
      <c r="VJR1032" s="81"/>
      <c r="VJS1032" s="75"/>
      <c r="VJT1032" s="81"/>
      <c r="VJU1032" s="75"/>
      <c r="VJV1032" s="81"/>
      <c r="VJW1032" s="75"/>
      <c r="VJX1032" s="81"/>
      <c r="VJY1032" s="75"/>
      <c r="VJZ1032" s="81"/>
      <c r="VKA1032" s="75"/>
      <c r="VKB1032" s="81"/>
      <c r="VKC1032" s="75"/>
      <c r="VKD1032" s="81"/>
      <c r="VKE1032" s="75"/>
      <c r="VKF1032" s="81"/>
      <c r="VKG1032" s="75"/>
      <c r="VKH1032" s="81"/>
      <c r="VKI1032" s="75"/>
      <c r="VKJ1032" s="81"/>
      <c r="VKK1032" s="75"/>
      <c r="VKL1032" s="81"/>
      <c r="VKM1032" s="75"/>
      <c r="VKN1032" s="81"/>
      <c r="VKO1032" s="75"/>
      <c r="VKP1032" s="81"/>
      <c r="VKQ1032" s="75"/>
      <c r="VKR1032" s="81"/>
      <c r="VKS1032" s="75"/>
      <c r="VKT1032" s="81"/>
      <c r="VKU1032" s="75"/>
      <c r="VKV1032" s="81"/>
      <c r="VKW1032" s="75"/>
      <c r="VKX1032" s="81"/>
      <c r="VKY1032" s="75"/>
      <c r="VKZ1032" s="81"/>
      <c r="VLA1032" s="75"/>
      <c r="VLB1032" s="81"/>
      <c r="VLC1032" s="75"/>
      <c r="VLD1032" s="81"/>
      <c r="VLE1032" s="75"/>
      <c r="VLF1032" s="81"/>
      <c r="VLG1032" s="75"/>
      <c r="VLH1032" s="81"/>
      <c r="VLI1032" s="75"/>
      <c r="VLJ1032" s="81"/>
      <c r="VLK1032" s="75"/>
      <c r="VLL1032" s="81"/>
      <c r="VLM1032" s="75"/>
      <c r="VLN1032" s="81"/>
      <c r="VLO1032" s="75"/>
      <c r="VLP1032" s="81"/>
      <c r="VLQ1032" s="75"/>
      <c r="VLR1032" s="81"/>
      <c r="VLS1032" s="75"/>
      <c r="VLT1032" s="81"/>
      <c r="VLU1032" s="75"/>
      <c r="VLV1032" s="81"/>
      <c r="VLW1032" s="75"/>
      <c r="VLX1032" s="81"/>
      <c r="VLY1032" s="75"/>
      <c r="VLZ1032" s="81"/>
      <c r="VMA1032" s="75"/>
      <c r="VMB1032" s="81"/>
      <c r="VMC1032" s="75"/>
      <c r="VMD1032" s="81"/>
      <c r="VME1032" s="75"/>
      <c r="VMF1032" s="81"/>
      <c r="VMG1032" s="75"/>
      <c r="VMH1032" s="81"/>
      <c r="VMI1032" s="75"/>
      <c r="VMJ1032" s="81"/>
      <c r="VMK1032" s="75"/>
      <c r="VML1032" s="81"/>
      <c r="VMM1032" s="75"/>
      <c r="VMN1032" s="81"/>
      <c r="VMO1032" s="75"/>
      <c r="VMP1032" s="81"/>
      <c r="VMQ1032" s="75"/>
      <c r="VMR1032" s="81"/>
      <c r="VMS1032" s="75"/>
      <c r="VMT1032" s="81"/>
      <c r="VMU1032" s="75"/>
      <c r="VMV1032" s="81"/>
      <c r="VMW1032" s="75"/>
      <c r="VMX1032" s="81"/>
      <c r="VMY1032" s="75"/>
      <c r="VMZ1032" s="81"/>
      <c r="VNA1032" s="75"/>
      <c r="VNB1032" s="81"/>
      <c r="VNC1032" s="75"/>
      <c r="VND1032" s="81"/>
      <c r="VNE1032" s="75"/>
      <c r="VNF1032" s="81"/>
      <c r="VNG1032" s="75"/>
      <c r="VNH1032" s="81"/>
      <c r="VNI1032" s="75"/>
      <c r="VNJ1032" s="81"/>
      <c r="VNK1032" s="75"/>
      <c r="VNL1032" s="81"/>
      <c r="VNM1032" s="75"/>
      <c r="VNN1032" s="81"/>
      <c r="VNO1032" s="75"/>
      <c r="VNP1032" s="81"/>
      <c r="VNQ1032" s="75"/>
      <c r="VNR1032" s="81"/>
      <c r="VNS1032" s="75"/>
      <c r="VNT1032" s="81"/>
      <c r="VNU1032" s="75"/>
      <c r="VNV1032" s="81"/>
      <c r="VNW1032" s="75"/>
      <c r="VNX1032" s="81"/>
      <c r="VNY1032" s="75"/>
      <c r="VNZ1032" s="81"/>
      <c r="VOA1032" s="75"/>
      <c r="VOB1032" s="81"/>
      <c r="VOC1032" s="75"/>
      <c r="VOD1032" s="81"/>
      <c r="VOE1032" s="75"/>
      <c r="VOF1032" s="81"/>
      <c r="VOG1032" s="75"/>
      <c r="VOH1032" s="81"/>
      <c r="VOI1032" s="75"/>
      <c r="VOJ1032" s="81"/>
      <c r="VOK1032" s="75"/>
      <c r="VOL1032" s="81"/>
      <c r="VOM1032" s="75"/>
      <c r="VON1032" s="81"/>
      <c r="VOO1032" s="75"/>
      <c r="VOP1032" s="81"/>
      <c r="VOQ1032" s="75"/>
      <c r="VOR1032" s="81"/>
      <c r="VOS1032" s="75"/>
      <c r="VOT1032" s="81"/>
      <c r="VOU1032" s="75"/>
      <c r="VOV1032" s="81"/>
      <c r="VOW1032" s="75"/>
      <c r="VOX1032" s="81"/>
      <c r="VOY1032" s="75"/>
      <c r="VOZ1032" s="81"/>
      <c r="VPA1032" s="75"/>
      <c r="VPB1032" s="81"/>
      <c r="VPC1032" s="75"/>
      <c r="VPD1032" s="81"/>
      <c r="VPE1032" s="75"/>
      <c r="VPF1032" s="81"/>
      <c r="VPG1032" s="75"/>
      <c r="VPH1032" s="81"/>
      <c r="VPI1032" s="75"/>
      <c r="VPJ1032" s="81"/>
      <c r="VPK1032" s="75"/>
      <c r="VPL1032" s="81"/>
      <c r="VPM1032" s="75"/>
      <c r="VPN1032" s="81"/>
      <c r="VPO1032" s="75"/>
      <c r="VPP1032" s="81"/>
      <c r="VPQ1032" s="75"/>
      <c r="VPR1032" s="81"/>
      <c r="VPS1032" s="75"/>
      <c r="VPT1032" s="81"/>
      <c r="VPU1032" s="75"/>
      <c r="VPV1032" s="81"/>
      <c r="VPW1032" s="75"/>
      <c r="VPX1032" s="81"/>
      <c r="VPY1032" s="75"/>
      <c r="VPZ1032" s="81"/>
      <c r="VQA1032" s="75"/>
      <c r="VQB1032" s="81"/>
      <c r="VQC1032" s="75"/>
      <c r="VQD1032" s="81"/>
      <c r="VQE1032" s="75"/>
      <c r="VQF1032" s="81"/>
      <c r="VQG1032" s="75"/>
      <c r="VQH1032" s="81"/>
      <c r="VQI1032" s="75"/>
      <c r="VQJ1032" s="81"/>
      <c r="VQK1032" s="75"/>
      <c r="VQL1032" s="81"/>
      <c r="VQM1032" s="75"/>
      <c r="VQN1032" s="81"/>
      <c r="VQO1032" s="75"/>
      <c r="VQP1032" s="81"/>
      <c r="VQQ1032" s="75"/>
      <c r="VQR1032" s="81"/>
      <c r="VQS1032" s="75"/>
      <c r="VQT1032" s="81"/>
      <c r="VQU1032" s="75"/>
      <c r="VQV1032" s="81"/>
      <c r="VQW1032" s="75"/>
      <c r="VQX1032" s="81"/>
      <c r="VQY1032" s="75"/>
      <c r="VQZ1032" s="81"/>
      <c r="VRA1032" s="75"/>
      <c r="VRB1032" s="81"/>
      <c r="VRC1032" s="75"/>
      <c r="VRD1032" s="81"/>
      <c r="VRE1032" s="75"/>
      <c r="VRF1032" s="81"/>
      <c r="VRG1032" s="75"/>
      <c r="VRH1032" s="81"/>
      <c r="VRI1032" s="75"/>
      <c r="VRJ1032" s="81"/>
      <c r="VRK1032" s="75"/>
      <c r="VRL1032" s="81"/>
      <c r="VRM1032" s="75"/>
      <c r="VRN1032" s="81"/>
      <c r="VRO1032" s="75"/>
      <c r="VRP1032" s="81"/>
      <c r="VRQ1032" s="75"/>
      <c r="VRR1032" s="81"/>
      <c r="VRS1032" s="75"/>
      <c r="VRT1032" s="81"/>
      <c r="VRU1032" s="75"/>
      <c r="VRV1032" s="81"/>
      <c r="VRW1032" s="75"/>
      <c r="VRX1032" s="81"/>
      <c r="VRY1032" s="75"/>
      <c r="VRZ1032" s="81"/>
      <c r="VSA1032" s="75"/>
      <c r="VSB1032" s="81"/>
      <c r="VSC1032" s="75"/>
      <c r="VSD1032" s="81"/>
      <c r="VSE1032" s="75"/>
      <c r="VSF1032" s="81"/>
      <c r="VSG1032" s="75"/>
      <c r="VSH1032" s="81"/>
      <c r="VSI1032" s="75"/>
      <c r="VSJ1032" s="81"/>
      <c r="VSK1032" s="75"/>
      <c r="VSL1032" s="81"/>
      <c r="VSM1032" s="75"/>
      <c r="VSN1032" s="81"/>
      <c r="VSO1032" s="75"/>
      <c r="VSP1032" s="81"/>
      <c r="VSQ1032" s="75"/>
      <c r="VSR1032" s="81"/>
      <c r="VSS1032" s="75"/>
      <c r="VST1032" s="81"/>
      <c r="VSU1032" s="75"/>
      <c r="VSV1032" s="81"/>
      <c r="VSW1032" s="75"/>
      <c r="VSX1032" s="81"/>
      <c r="VSY1032" s="75"/>
      <c r="VSZ1032" s="81"/>
      <c r="VTA1032" s="75"/>
      <c r="VTB1032" s="81"/>
      <c r="VTC1032" s="75"/>
      <c r="VTD1032" s="81"/>
      <c r="VTE1032" s="75"/>
      <c r="VTF1032" s="81"/>
      <c r="VTG1032" s="75"/>
      <c r="VTH1032" s="81"/>
      <c r="VTI1032" s="75"/>
      <c r="VTJ1032" s="81"/>
      <c r="VTK1032" s="75"/>
      <c r="VTL1032" s="81"/>
      <c r="VTM1032" s="75"/>
      <c r="VTN1032" s="81"/>
      <c r="VTO1032" s="75"/>
      <c r="VTP1032" s="81"/>
      <c r="VTQ1032" s="75"/>
      <c r="VTR1032" s="81"/>
      <c r="VTS1032" s="75"/>
      <c r="VTT1032" s="81"/>
      <c r="VTU1032" s="75"/>
      <c r="VTV1032" s="81"/>
      <c r="VTW1032" s="75"/>
      <c r="VTX1032" s="81"/>
      <c r="VTY1032" s="75"/>
      <c r="VTZ1032" s="81"/>
      <c r="VUA1032" s="75"/>
      <c r="VUB1032" s="81"/>
      <c r="VUC1032" s="75"/>
      <c r="VUD1032" s="81"/>
      <c r="VUE1032" s="75"/>
      <c r="VUF1032" s="81"/>
      <c r="VUG1032" s="75"/>
      <c r="VUH1032" s="81"/>
      <c r="VUI1032" s="75"/>
      <c r="VUJ1032" s="81"/>
      <c r="VUK1032" s="75"/>
      <c r="VUL1032" s="81"/>
      <c r="VUM1032" s="75"/>
      <c r="VUN1032" s="81"/>
      <c r="VUO1032" s="75"/>
      <c r="VUP1032" s="81"/>
      <c r="VUQ1032" s="75"/>
      <c r="VUR1032" s="81"/>
      <c r="VUS1032" s="75"/>
      <c r="VUT1032" s="81"/>
      <c r="VUU1032" s="75"/>
      <c r="VUV1032" s="81"/>
      <c r="VUW1032" s="75"/>
      <c r="VUX1032" s="81"/>
      <c r="VUY1032" s="75"/>
      <c r="VUZ1032" s="81"/>
      <c r="VVA1032" s="75"/>
      <c r="VVB1032" s="81"/>
      <c r="VVC1032" s="75"/>
      <c r="VVD1032" s="81"/>
      <c r="VVE1032" s="75"/>
      <c r="VVF1032" s="81"/>
      <c r="VVG1032" s="75"/>
      <c r="VVH1032" s="81"/>
      <c r="VVI1032" s="75"/>
      <c r="VVJ1032" s="81"/>
      <c r="VVK1032" s="75"/>
      <c r="VVL1032" s="81"/>
      <c r="VVM1032" s="75"/>
      <c r="VVN1032" s="81"/>
      <c r="VVO1032" s="75"/>
      <c r="VVP1032" s="81"/>
      <c r="VVQ1032" s="75"/>
      <c r="VVR1032" s="81"/>
      <c r="VVS1032" s="75"/>
      <c r="VVT1032" s="81"/>
      <c r="VVU1032" s="75"/>
      <c r="VVV1032" s="81"/>
      <c r="VVW1032" s="75"/>
      <c r="VVX1032" s="81"/>
      <c r="VVY1032" s="75"/>
      <c r="VVZ1032" s="81"/>
      <c r="VWA1032" s="75"/>
      <c r="VWB1032" s="81"/>
      <c r="VWC1032" s="75"/>
      <c r="VWD1032" s="81"/>
      <c r="VWE1032" s="75"/>
      <c r="VWF1032" s="81"/>
      <c r="VWG1032" s="75"/>
      <c r="VWH1032" s="81"/>
      <c r="VWI1032" s="75"/>
      <c r="VWJ1032" s="81"/>
      <c r="VWK1032" s="75"/>
      <c r="VWL1032" s="81"/>
      <c r="VWM1032" s="75"/>
      <c r="VWN1032" s="81"/>
      <c r="VWO1032" s="75"/>
      <c r="VWP1032" s="81"/>
      <c r="VWQ1032" s="75"/>
      <c r="VWR1032" s="81"/>
      <c r="VWS1032" s="75"/>
      <c r="VWT1032" s="81"/>
      <c r="VWU1032" s="75"/>
      <c r="VWV1032" s="81"/>
      <c r="VWW1032" s="75"/>
      <c r="VWX1032" s="81"/>
      <c r="VWY1032" s="75"/>
      <c r="VWZ1032" s="81"/>
      <c r="VXA1032" s="75"/>
      <c r="VXB1032" s="81"/>
      <c r="VXC1032" s="75"/>
      <c r="VXD1032" s="81"/>
      <c r="VXE1032" s="75"/>
      <c r="VXF1032" s="81"/>
      <c r="VXG1032" s="75"/>
      <c r="VXH1032" s="81"/>
      <c r="VXI1032" s="75"/>
      <c r="VXJ1032" s="81"/>
      <c r="VXK1032" s="75"/>
      <c r="VXL1032" s="81"/>
      <c r="VXM1032" s="75"/>
      <c r="VXN1032" s="81"/>
      <c r="VXO1032" s="75"/>
      <c r="VXP1032" s="81"/>
      <c r="VXQ1032" s="75"/>
      <c r="VXR1032" s="81"/>
      <c r="VXS1032" s="75"/>
      <c r="VXT1032" s="81"/>
      <c r="VXU1032" s="75"/>
      <c r="VXV1032" s="81"/>
      <c r="VXW1032" s="75"/>
      <c r="VXX1032" s="81"/>
      <c r="VXY1032" s="75"/>
      <c r="VXZ1032" s="81"/>
      <c r="VYA1032" s="75"/>
      <c r="VYB1032" s="81"/>
      <c r="VYC1032" s="75"/>
      <c r="VYD1032" s="81"/>
      <c r="VYE1032" s="75"/>
      <c r="VYF1032" s="81"/>
      <c r="VYG1032" s="75"/>
      <c r="VYH1032" s="81"/>
      <c r="VYI1032" s="75"/>
      <c r="VYJ1032" s="81"/>
      <c r="VYK1032" s="75"/>
      <c r="VYL1032" s="81"/>
      <c r="VYM1032" s="75"/>
      <c r="VYN1032" s="81"/>
      <c r="VYO1032" s="75"/>
      <c r="VYP1032" s="81"/>
      <c r="VYQ1032" s="75"/>
      <c r="VYR1032" s="81"/>
      <c r="VYS1032" s="75"/>
      <c r="VYT1032" s="81"/>
      <c r="VYU1032" s="75"/>
      <c r="VYV1032" s="81"/>
      <c r="VYW1032" s="75"/>
      <c r="VYX1032" s="81"/>
      <c r="VYY1032" s="75"/>
      <c r="VYZ1032" s="81"/>
      <c r="VZA1032" s="75"/>
      <c r="VZB1032" s="81"/>
      <c r="VZC1032" s="75"/>
      <c r="VZD1032" s="81"/>
      <c r="VZE1032" s="75"/>
      <c r="VZF1032" s="81"/>
      <c r="VZG1032" s="75"/>
      <c r="VZH1032" s="81"/>
      <c r="VZI1032" s="75"/>
      <c r="VZJ1032" s="81"/>
      <c r="VZK1032" s="75"/>
      <c r="VZL1032" s="81"/>
      <c r="VZM1032" s="75"/>
      <c r="VZN1032" s="81"/>
      <c r="VZO1032" s="75"/>
      <c r="VZP1032" s="81"/>
      <c r="VZQ1032" s="75"/>
      <c r="VZR1032" s="81"/>
      <c r="VZS1032" s="75"/>
      <c r="VZT1032" s="81"/>
      <c r="VZU1032" s="75"/>
      <c r="VZV1032" s="81"/>
      <c r="VZW1032" s="75"/>
      <c r="VZX1032" s="81"/>
      <c r="VZY1032" s="75"/>
      <c r="VZZ1032" s="81"/>
      <c r="WAA1032" s="75"/>
      <c r="WAB1032" s="81"/>
      <c r="WAC1032" s="75"/>
      <c r="WAD1032" s="81"/>
      <c r="WAE1032" s="75"/>
      <c r="WAF1032" s="81"/>
      <c r="WAG1032" s="75"/>
      <c r="WAH1032" s="81"/>
      <c r="WAI1032" s="75"/>
      <c r="WAJ1032" s="81"/>
      <c r="WAK1032" s="75"/>
      <c r="WAL1032" s="81"/>
      <c r="WAM1032" s="75"/>
      <c r="WAN1032" s="81"/>
      <c r="WAO1032" s="75"/>
      <c r="WAP1032" s="81"/>
      <c r="WAQ1032" s="75"/>
      <c r="WAR1032" s="81"/>
      <c r="WAS1032" s="75"/>
      <c r="WAT1032" s="81"/>
      <c r="WAU1032" s="75"/>
      <c r="WAV1032" s="81"/>
      <c r="WAW1032" s="75"/>
      <c r="WAX1032" s="81"/>
      <c r="WAY1032" s="75"/>
      <c r="WAZ1032" s="81"/>
      <c r="WBA1032" s="75"/>
      <c r="WBB1032" s="81"/>
      <c r="WBC1032" s="75"/>
      <c r="WBD1032" s="81"/>
      <c r="WBE1032" s="75"/>
      <c r="WBF1032" s="81"/>
      <c r="WBG1032" s="75"/>
      <c r="WBH1032" s="81"/>
      <c r="WBI1032" s="75"/>
      <c r="WBJ1032" s="81"/>
      <c r="WBK1032" s="75"/>
      <c r="WBL1032" s="81"/>
      <c r="WBM1032" s="75"/>
      <c r="WBN1032" s="81"/>
      <c r="WBO1032" s="75"/>
      <c r="WBP1032" s="81"/>
      <c r="WBQ1032" s="75"/>
      <c r="WBR1032" s="81"/>
      <c r="WBS1032" s="75"/>
      <c r="WBT1032" s="81"/>
      <c r="WBU1032" s="75"/>
      <c r="WBV1032" s="81"/>
      <c r="WBW1032" s="75"/>
      <c r="WBX1032" s="81"/>
      <c r="WBY1032" s="75"/>
      <c r="WBZ1032" s="81"/>
      <c r="WCA1032" s="75"/>
      <c r="WCB1032" s="81"/>
      <c r="WCC1032" s="75"/>
      <c r="WCD1032" s="81"/>
      <c r="WCE1032" s="75"/>
      <c r="WCF1032" s="81"/>
      <c r="WCG1032" s="75"/>
      <c r="WCH1032" s="81"/>
      <c r="WCI1032" s="75"/>
      <c r="WCJ1032" s="81"/>
      <c r="WCK1032" s="75"/>
      <c r="WCL1032" s="81"/>
      <c r="WCM1032" s="75"/>
      <c r="WCN1032" s="81"/>
      <c r="WCO1032" s="75"/>
      <c r="WCP1032" s="81"/>
      <c r="WCQ1032" s="75"/>
      <c r="WCR1032" s="81"/>
      <c r="WCS1032" s="75"/>
      <c r="WCT1032" s="81"/>
      <c r="WCU1032" s="75"/>
      <c r="WCV1032" s="81"/>
      <c r="WCW1032" s="75"/>
      <c r="WCX1032" s="81"/>
      <c r="WCY1032" s="75"/>
      <c r="WCZ1032" s="81"/>
      <c r="WDA1032" s="75"/>
      <c r="WDB1032" s="81"/>
      <c r="WDC1032" s="75"/>
      <c r="WDD1032" s="81"/>
      <c r="WDE1032" s="75"/>
      <c r="WDF1032" s="81"/>
      <c r="WDG1032" s="75"/>
      <c r="WDH1032" s="81"/>
      <c r="WDI1032" s="75"/>
      <c r="WDJ1032" s="81"/>
      <c r="WDK1032" s="75"/>
      <c r="WDL1032" s="81"/>
      <c r="WDM1032" s="75"/>
      <c r="WDN1032" s="81"/>
      <c r="WDO1032" s="75"/>
      <c r="WDP1032" s="81"/>
      <c r="WDQ1032" s="75"/>
      <c r="WDR1032" s="81"/>
      <c r="WDS1032" s="75"/>
      <c r="WDT1032" s="81"/>
      <c r="WDU1032" s="75"/>
      <c r="WDV1032" s="81"/>
      <c r="WDW1032" s="75"/>
      <c r="WDX1032" s="81"/>
      <c r="WDY1032" s="75"/>
      <c r="WDZ1032" s="81"/>
      <c r="WEA1032" s="75"/>
      <c r="WEB1032" s="81"/>
      <c r="WEC1032" s="75"/>
      <c r="WED1032" s="81"/>
      <c r="WEE1032" s="75"/>
      <c r="WEF1032" s="81"/>
      <c r="WEG1032" s="75"/>
      <c r="WEH1032" s="81"/>
      <c r="WEI1032" s="75"/>
      <c r="WEJ1032" s="81"/>
      <c r="WEK1032" s="75"/>
      <c r="WEL1032" s="81"/>
      <c r="WEM1032" s="75"/>
      <c r="WEN1032" s="81"/>
      <c r="WEO1032" s="75"/>
      <c r="WEP1032" s="81"/>
      <c r="WEQ1032" s="75"/>
      <c r="WER1032" s="81"/>
      <c r="WES1032" s="75"/>
      <c r="WET1032" s="81"/>
      <c r="WEU1032" s="75"/>
      <c r="WEV1032" s="81"/>
      <c r="WEW1032" s="75"/>
      <c r="WEX1032" s="81"/>
      <c r="WEY1032" s="75"/>
      <c r="WEZ1032" s="81"/>
      <c r="WFA1032" s="75"/>
      <c r="WFB1032" s="81"/>
      <c r="WFC1032" s="75"/>
      <c r="WFD1032" s="81"/>
      <c r="WFE1032" s="75"/>
      <c r="WFF1032" s="81"/>
      <c r="WFG1032" s="75"/>
      <c r="WFH1032" s="81"/>
      <c r="WFI1032" s="75"/>
      <c r="WFJ1032" s="81"/>
      <c r="WFK1032" s="75"/>
      <c r="WFL1032" s="81"/>
      <c r="WFM1032" s="75"/>
      <c r="WFN1032" s="81"/>
      <c r="WFO1032" s="75"/>
      <c r="WFP1032" s="81"/>
      <c r="WFQ1032" s="75"/>
      <c r="WFR1032" s="81"/>
      <c r="WFS1032" s="75"/>
      <c r="WFT1032" s="81"/>
      <c r="WFU1032" s="75"/>
      <c r="WFV1032" s="81"/>
      <c r="WFW1032" s="75"/>
      <c r="WFX1032" s="81"/>
      <c r="WFY1032" s="75"/>
      <c r="WFZ1032" s="81"/>
      <c r="WGA1032" s="75"/>
      <c r="WGB1032" s="81"/>
      <c r="WGC1032" s="75"/>
      <c r="WGD1032" s="81"/>
      <c r="WGE1032" s="75"/>
      <c r="WGF1032" s="81"/>
      <c r="WGG1032" s="75"/>
      <c r="WGH1032" s="81"/>
      <c r="WGI1032" s="75"/>
      <c r="WGJ1032" s="81"/>
      <c r="WGK1032" s="75"/>
      <c r="WGL1032" s="81"/>
      <c r="WGM1032" s="75"/>
      <c r="WGN1032" s="81"/>
      <c r="WGO1032" s="75"/>
      <c r="WGP1032" s="81"/>
      <c r="WGQ1032" s="75"/>
      <c r="WGR1032" s="81"/>
      <c r="WGS1032" s="75"/>
      <c r="WGT1032" s="81"/>
      <c r="WGU1032" s="75"/>
      <c r="WGV1032" s="81"/>
      <c r="WGW1032" s="75"/>
      <c r="WGX1032" s="81"/>
      <c r="WGY1032" s="75"/>
      <c r="WGZ1032" s="81"/>
      <c r="WHA1032" s="75"/>
      <c r="WHB1032" s="81"/>
      <c r="WHC1032" s="75"/>
      <c r="WHD1032" s="81"/>
      <c r="WHE1032" s="75"/>
      <c r="WHF1032" s="81"/>
      <c r="WHG1032" s="75"/>
      <c r="WHH1032" s="81"/>
      <c r="WHI1032" s="75"/>
      <c r="WHJ1032" s="81"/>
      <c r="WHK1032" s="75"/>
      <c r="WHL1032" s="81"/>
      <c r="WHM1032" s="75"/>
      <c r="WHN1032" s="81"/>
      <c r="WHO1032" s="75"/>
      <c r="WHP1032" s="81"/>
      <c r="WHQ1032" s="75"/>
      <c r="WHR1032" s="81"/>
      <c r="WHS1032" s="75"/>
      <c r="WHT1032" s="81"/>
      <c r="WHU1032" s="75"/>
      <c r="WHV1032" s="81"/>
      <c r="WHW1032" s="75"/>
      <c r="WHX1032" s="81"/>
      <c r="WHY1032" s="75"/>
      <c r="WHZ1032" s="81"/>
      <c r="WIA1032" s="75"/>
      <c r="WIB1032" s="81"/>
      <c r="WIC1032" s="75"/>
      <c r="WID1032" s="81"/>
      <c r="WIE1032" s="75"/>
      <c r="WIF1032" s="81"/>
      <c r="WIG1032" s="75"/>
      <c r="WIH1032" s="81"/>
      <c r="WII1032" s="75"/>
      <c r="WIJ1032" s="81"/>
      <c r="WIK1032" s="75"/>
      <c r="WIL1032" s="81"/>
      <c r="WIM1032" s="75"/>
      <c r="WIN1032" s="81"/>
      <c r="WIO1032" s="75"/>
      <c r="WIP1032" s="81"/>
      <c r="WIQ1032" s="75"/>
      <c r="WIR1032" s="81"/>
      <c r="WIS1032" s="75"/>
      <c r="WIT1032" s="81"/>
      <c r="WIU1032" s="75"/>
      <c r="WIV1032" s="81"/>
      <c r="WIW1032" s="75"/>
      <c r="WIX1032" s="81"/>
      <c r="WIY1032" s="75"/>
      <c r="WIZ1032" s="81"/>
      <c r="WJA1032" s="75"/>
      <c r="WJB1032" s="81"/>
      <c r="WJC1032" s="75"/>
      <c r="WJD1032" s="81"/>
      <c r="WJE1032" s="75"/>
      <c r="WJF1032" s="81"/>
      <c r="WJG1032" s="75"/>
      <c r="WJH1032" s="81"/>
      <c r="WJI1032" s="75"/>
      <c r="WJJ1032" s="81"/>
      <c r="WJK1032" s="75"/>
      <c r="WJL1032" s="81"/>
      <c r="WJM1032" s="75"/>
      <c r="WJN1032" s="81"/>
      <c r="WJO1032" s="75"/>
      <c r="WJP1032" s="81"/>
      <c r="WJQ1032" s="75"/>
      <c r="WJR1032" s="81"/>
      <c r="WJS1032" s="75"/>
      <c r="WJT1032" s="81"/>
      <c r="WJU1032" s="75"/>
      <c r="WJV1032" s="81"/>
      <c r="WJW1032" s="75"/>
      <c r="WJX1032" s="81"/>
      <c r="WJY1032" s="75"/>
      <c r="WJZ1032" s="81"/>
      <c r="WKA1032" s="75"/>
      <c r="WKB1032" s="81"/>
      <c r="WKC1032" s="75"/>
      <c r="WKD1032" s="81"/>
      <c r="WKE1032" s="75"/>
      <c r="WKF1032" s="81"/>
      <c r="WKG1032" s="75"/>
      <c r="WKH1032" s="81"/>
      <c r="WKI1032" s="75"/>
      <c r="WKJ1032" s="81"/>
      <c r="WKK1032" s="75"/>
      <c r="WKL1032" s="81"/>
      <c r="WKM1032" s="75"/>
      <c r="WKN1032" s="81"/>
      <c r="WKO1032" s="75"/>
      <c r="WKP1032" s="81"/>
      <c r="WKQ1032" s="75"/>
      <c r="WKR1032" s="81"/>
      <c r="WKS1032" s="75"/>
      <c r="WKT1032" s="81"/>
      <c r="WKU1032" s="75"/>
      <c r="WKV1032" s="81"/>
      <c r="WKW1032" s="75"/>
      <c r="WKX1032" s="81"/>
      <c r="WKY1032" s="75"/>
      <c r="WKZ1032" s="81"/>
      <c r="WLA1032" s="75"/>
      <c r="WLB1032" s="81"/>
      <c r="WLC1032" s="75"/>
      <c r="WLD1032" s="81"/>
      <c r="WLE1032" s="75"/>
      <c r="WLF1032" s="81"/>
      <c r="WLG1032" s="75"/>
      <c r="WLH1032" s="81"/>
      <c r="WLI1032" s="75"/>
      <c r="WLJ1032" s="81"/>
      <c r="WLK1032" s="75"/>
      <c r="WLL1032" s="81"/>
      <c r="WLM1032" s="75"/>
      <c r="WLN1032" s="81"/>
      <c r="WLO1032" s="75"/>
      <c r="WLP1032" s="81"/>
      <c r="WLQ1032" s="75"/>
      <c r="WLR1032" s="81"/>
      <c r="WLS1032" s="75"/>
      <c r="WLT1032" s="81"/>
      <c r="WLU1032" s="75"/>
      <c r="WLV1032" s="81"/>
      <c r="WLW1032" s="75"/>
      <c r="WLX1032" s="81"/>
      <c r="WLY1032" s="75"/>
      <c r="WLZ1032" s="81"/>
      <c r="WMA1032" s="75"/>
      <c r="WMB1032" s="81"/>
      <c r="WMC1032" s="75"/>
      <c r="WMD1032" s="81"/>
      <c r="WME1032" s="75"/>
      <c r="WMF1032" s="81"/>
      <c r="WMG1032" s="75"/>
      <c r="WMH1032" s="81"/>
      <c r="WMI1032" s="75"/>
      <c r="WMJ1032" s="81"/>
      <c r="WMK1032" s="75"/>
      <c r="WML1032" s="81"/>
      <c r="WMM1032" s="75"/>
      <c r="WMN1032" s="81"/>
      <c r="WMO1032" s="75"/>
      <c r="WMP1032" s="81"/>
      <c r="WMQ1032" s="75"/>
      <c r="WMR1032" s="81"/>
      <c r="WMS1032" s="75"/>
      <c r="WMT1032" s="81"/>
      <c r="WMU1032" s="75"/>
      <c r="WMV1032" s="81"/>
      <c r="WMW1032" s="75"/>
      <c r="WMX1032" s="81"/>
      <c r="WMY1032" s="75"/>
      <c r="WMZ1032" s="81"/>
      <c r="WNA1032" s="75"/>
      <c r="WNB1032" s="81"/>
      <c r="WNC1032" s="75"/>
      <c r="WND1032" s="81"/>
      <c r="WNE1032" s="75"/>
      <c r="WNF1032" s="81"/>
      <c r="WNG1032" s="75"/>
      <c r="WNH1032" s="81"/>
      <c r="WNI1032" s="75"/>
      <c r="WNJ1032" s="81"/>
      <c r="WNK1032" s="75"/>
      <c r="WNL1032" s="81"/>
      <c r="WNM1032" s="75"/>
      <c r="WNN1032" s="81"/>
      <c r="WNO1032" s="75"/>
      <c r="WNP1032" s="81"/>
      <c r="WNQ1032" s="75"/>
      <c r="WNR1032" s="81"/>
      <c r="WNS1032" s="75"/>
      <c r="WNT1032" s="81"/>
      <c r="WNU1032" s="75"/>
      <c r="WNV1032" s="81"/>
      <c r="WNW1032" s="75"/>
      <c r="WNX1032" s="81"/>
      <c r="WNY1032" s="75"/>
      <c r="WNZ1032" s="81"/>
      <c r="WOA1032" s="75"/>
      <c r="WOB1032" s="81"/>
      <c r="WOC1032" s="75"/>
      <c r="WOD1032" s="81"/>
      <c r="WOE1032" s="75"/>
      <c r="WOF1032" s="81"/>
      <c r="WOG1032" s="75"/>
      <c r="WOH1032" s="81"/>
      <c r="WOI1032" s="75"/>
      <c r="WOJ1032" s="81"/>
      <c r="WOK1032" s="75"/>
      <c r="WOL1032" s="81"/>
      <c r="WOM1032" s="75"/>
      <c r="WON1032" s="81"/>
      <c r="WOO1032" s="75"/>
      <c r="WOP1032" s="81"/>
      <c r="WOQ1032" s="75"/>
      <c r="WOR1032" s="81"/>
      <c r="WOS1032" s="75"/>
      <c r="WOT1032" s="81"/>
      <c r="WOU1032" s="75"/>
      <c r="WOV1032" s="81"/>
      <c r="WOW1032" s="75"/>
      <c r="WOX1032" s="81"/>
      <c r="WOY1032" s="75"/>
      <c r="WOZ1032" s="81"/>
      <c r="WPA1032" s="75"/>
      <c r="WPB1032" s="81"/>
      <c r="WPC1032" s="75"/>
      <c r="WPD1032" s="81"/>
      <c r="WPE1032" s="75"/>
      <c r="WPF1032" s="81"/>
      <c r="WPG1032" s="75"/>
      <c r="WPH1032" s="81"/>
      <c r="WPI1032" s="75"/>
      <c r="WPJ1032" s="81"/>
      <c r="WPK1032" s="75"/>
      <c r="WPL1032" s="81"/>
      <c r="WPM1032" s="75"/>
      <c r="WPN1032" s="81"/>
      <c r="WPO1032" s="75"/>
      <c r="WPP1032" s="81"/>
      <c r="WPQ1032" s="75"/>
      <c r="WPR1032" s="81"/>
      <c r="WPS1032" s="75"/>
      <c r="WPT1032" s="81"/>
      <c r="WPU1032" s="75"/>
      <c r="WPV1032" s="81"/>
      <c r="WPW1032" s="75"/>
      <c r="WPX1032" s="81"/>
      <c r="WPY1032" s="75"/>
      <c r="WPZ1032" s="81"/>
      <c r="WQA1032" s="75"/>
      <c r="WQB1032" s="81"/>
      <c r="WQC1032" s="75"/>
      <c r="WQD1032" s="81"/>
      <c r="WQE1032" s="75"/>
      <c r="WQF1032" s="81"/>
      <c r="WQG1032" s="75"/>
      <c r="WQH1032" s="81"/>
      <c r="WQI1032" s="75"/>
      <c r="WQJ1032" s="81"/>
      <c r="WQK1032" s="75"/>
      <c r="WQL1032" s="81"/>
      <c r="WQM1032" s="75"/>
      <c r="WQN1032" s="81"/>
      <c r="WQO1032" s="75"/>
      <c r="WQP1032" s="81"/>
      <c r="WQQ1032" s="75"/>
      <c r="WQR1032" s="81"/>
      <c r="WQS1032" s="75"/>
      <c r="WQT1032" s="81"/>
      <c r="WQU1032" s="75"/>
      <c r="WQV1032" s="81"/>
      <c r="WQW1032" s="75"/>
      <c r="WQX1032" s="81"/>
      <c r="WQY1032" s="75"/>
      <c r="WQZ1032" s="81"/>
      <c r="WRA1032" s="75"/>
      <c r="WRB1032" s="81"/>
      <c r="WRC1032" s="75"/>
      <c r="WRD1032" s="81"/>
      <c r="WRE1032" s="75"/>
      <c r="WRF1032" s="81"/>
      <c r="WRG1032" s="75"/>
      <c r="WRH1032" s="81"/>
      <c r="WRI1032" s="75"/>
      <c r="WRJ1032" s="81"/>
      <c r="WRK1032" s="75"/>
      <c r="WRL1032" s="81"/>
      <c r="WRM1032" s="75"/>
      <c r="WRN1032" s="81"/>
      <c r="WRO1032" s="75"/>
      <c r="WRP1032" s="81"/>
      <c r="WRQ1032" s="75"/>
      <c r="WRR1032" s="81"/>
      <c r="WRS1032" s="75"/>
      <c r="WRT1032" s="81"/>
      <c r="WRU1032" s="75"/>
      <c r="WRV1032" s="81"/>
      <c r="WRW1032" s="75"/>
      <c r="WRX1032" s="81"/>
      <c r="WRY1032" s="75"/>
      <c r="WRZ1032" s="81"/>
      <c r="WSA1032" s="75"/>
      <c r="WSB1032" s="81"/>
      <c r="WSC1032" s="75"/>
      <c r="WSD1032" s="81"/>
      <c r="WSE1032" s="75"/>
      <c r="WSF1032" s="81"/>
      <c r="WSG1032" s="75"/>
      <c r="WSH1032" s="81"/>
      <c r="WSI1032" s="75"/>
      <c r="WSJ1032" s="81"/>
      <c r="WSK1032" s="75"/>
      <c r="WSL1032" s="81"/>
      <c r="WSM1032" s="75"/>
      <c r="WSN1032" s="81"/>
      <c r="WSO1032" s="75"/>
      <c r="WSP1032" s="81"/>
      <c r="WSQ1032" s="75"/>
      <c r="WSR1032" s="81"/>
      <c r="WSS1032" s="75"/>
      <c r="WST1032" s="81"/>
      <c r="WSU1032" s="75"/>
      <c r="WSV1032" s="81"/>
      <c r="WSW1032" s="75"/>
      <c r="WSX1032" s="81"/>
      <c r="WSY1032" s="75"/>
      <c r="WSZ1032" s="81"/>
      <c r="WTA1032" s="75"/>
      <c r="WTB1032" s="81"/>
      <c r="WTC1032" s="75"/>
      <c r="WTD1032" s="81"/>
      <c r="WTE1032" s="75"/>
      <c r="WTF1032" s="81"/>
      <c r="WTG1032" s="75"/>
      <c r="WTH1032" s="81"/>
      <c r="WTI1032" s="75"/>
      <c r="WTJ1032" s="81"/>
      <c r="WTK1032" s="75"/>
      <c r="WTL1032" s="81"/>
      <c r="WTM1032" s="75"/>
      <c r="WTN1032" s="81"/>
      <c r="WTO1032" s="75"/>
      <c r="WTP1032" s="81"/>
      <c r="WTQ1032" s="75"/>
      <c r="WTR1032" s="81"/>
      <c r="WTS1032" s="75"/>
      <c r="WTT1032" s="81"/>
      <c r="WTU1032" s="75"/>
      <c r="WTV1032" s="81"/>
      <c r="WTW1032" s="75"/>
      <c r="WTX1032" s="81"/>
      <c r="WTY1032" s="75"/>
      <c r="WTZ1032" s="81"/>
      <c r="WUA1032" s="75"/>
      <c r="WUB1032" s="81"/>
      <c r="WUC1032" s="75"/>
      <c r="WUD1032" s="81"/>
      <c r="WUE1032" s="75"/>
      <c r="WUF1032" s="81"/>
      <c r="WUG1032" s="75"/>
      <c r="WUH1032" s="81"/>
      <c r="WUI1032" s="75"/>
      <c r="WUJ1032" s="81"/>
      <c r="WUK1032" s="75"/>
      <c r="WUL1032" s="81"/>
      <c r="WUM1032" s="75"/>
      <c r="WUN1032" s="81"/>
      <c r="WUO1032" s="75"/>
      <c r="WUP1032" s="81"/>
      <c r="WUQ1032" s="75"/>
      <c r="WUR1032" s="81"/>
      <c r="WUS1032" s="75"/>
      <c r="WUT1032" s="81"/>
      <c r="WUU1032" s="75"/>
      <c r="WUV1032" s="81"/>
      <c r="WUW1032" s="75"/>
      <c r="WUX1032" s="81"/>
      <c r="WUY1032" s="75"/>
      <c r="WUZ1032" s="81"/>
      <c r="WVA1032" s="75"/>
      <c r="WVB1032" s="81"/>
      <c r="WVC1032" s="75"/>
      <c r="WVD1032" s="81"/>
      <c r="WVE1032" s="75"/>
      <c r="WVF1032" s="81"/>
      <c r="WVG1032" s="75"/>
      <c r="WVH1032" s="81"/>
      <c r="WVI1032" s="75"/>
      <c r="WVJ1032" s="81"/>
      <c r="WVK1032" s="75"/>
      <c r="WVL1032" s="81"/>
      <c r="WVM1032" s="75"/>
      <c r="WVN1032" s="81"/>
      <c r="WVO1032" s="75"/>
      <c r="WVP1032" s="81"/>
      <c r="WVQ1032" s="75"/>
      <c r="WVR1032" s="81"/>
      <c r="WVS1032" s="75"/>
      <c r="WVT1032" s="81"/>
      <c r="WVU1032" s="75"/>
      <c r="WVV1032" s="81"/>
      <c r="WVW1032" s="75"/>
      <c r="WVX1032" s="81"/>
      <c r="WVY1032" s="75"/>
      <c r="WVZ1032" s="81"/>
      <c r="WWA1032" s="75"/>
      <c r="WWB1032" s="81"/>
      <c r="WWC1032" s="75"/>
      <c r="WWD1032" s="81"/>
      <c r="WWE1032" s="75"/>
      <c r="WWF1032" s="81"/>
      <c r="WWG1032" s="75"/>
      <c r="WWH1032" s="81"/>
      <c r="WWI1032" s="75"/>
      <c r="WWJ1032" s="81"/>
      <c r="WWK1032" s="75"/>
      <c r="WWL1032" s="81"/>
      <c r="WWM1032" s="75"/>
      <c r="WWN1032" s="81"/>
      <c r="WWO1032" s="75"/>
      <c r="WWP1032" s="81"/>
      <c r="WWQ1032" s="75"/>
      <c r="WWR1032" s="81"/>
      <c r="WWS1032" s="75"/>
      <c r="WWT1032" s="81"/>
      <c r="WWU1032" s="75"/>
      <c r="WWV1032" s="81"/>
      <c r="WWW1032" s="75"/>
      <c r="WWX1032" s="81"/>
      <c r="WWY1032" s="75"/>
      <c r="WWZ1032" s="81"/>
      <c r="WXA1032" s="75"/>
      <c r="WXB1032" s="81"/>
      <c r="WXC1032" s="75"/>
      <c r="WXD1032" s="81"/>
      <c r="WXE1032" s="75"/>
      <c r="WXF1032" s="81"/>
      <c r="WXG1032" s="75"/>
      <c r="WXH1032" s="81"/>
      <c r="WXI1032" s="75"/>
      <c r="WXJ1032" s="81"/>
      <c r="WXK1032" s="75"/>
      <c r="WXL1032" s="81"/>
      <c r="WXM1032" s="75"/>
      <c r="WXN1032" s="81"/>
      <c r="WXO1032" s="75"/>
      <c r="WXP1032" s="81"/>
      <c r="WXQ1032" s="75"/>
      <c r="WXR1032" s="81"/>
      <c r="WXS1032" s="75"/>
      <c r="WXT1032" s="81"/>
      <c r="WXU1032" s="75"/>
      <c r="WXV1032" s="81"/>
      <c r="WXW1032" s="75"/>
      <c r="WXX1032" s="81"/>
      <c r="WXY1032" s="75"/>
      <c r="WXZ1032" s="81"/>
      <c r="WYA1032" s="75"/>
      <c r="WYB1032" s="81"/>
      <c r="WYC1032" s="75"/>
      <c r="WYD1032" s="81"/>
      <c r="WYE1032" s="75"/>
      <c r="WYF1032" s="81"/>
      <c r="WYG1032" s="75"/>
      <c r="WYH1032" s="81"/>
      <c r="WYI1032" s="75"/>
      <c r="WYJ1032" s="81"/>
      <c r="WYK1032" s="75"/>
      <c r="WYL1032" s="81"/>
      <c r="WYM1032" s="75"/>
      <c r="WYN1032" s="81"/>
      <c r="WYO1032" s="75"/>
      <c r="WYP1032" s="81"/>
      <c r="WYQ1032" s="75"/>
      <c r="WYR1032" s="81"/>
      <c r="WYS1032" s="75"/>
      <c r="WYT1032" s="81"/>
      <c r="WYU1032" s="75"/>
      <c r="WYV1032" s="81"/>
      <c r="WYW1032" s="75"/>
      <c r="WYX1032" s="81"/>
      <c r="WYY1032" s="75"/>
      <c r="WYZ1032" s="81"/>
      <c r="WZA1032" s="75"/>
      <c r="WZB1032" s="81"/>
      <c r="WZC1032" s="75"/>
      <c r="WZD1032" s="81"/>
      <c r="WZE1032" s="75"/>
      <c r="WZF1032" s="81"/>
      <c r="WZG1032" s="75"/>
      <c r="WZH1032" s="81"/>
      <c r="WZI1032" s="75"/>
      <c r="WZJ1032" s="81"/>
      <c r="WZK1032" s="75"/>
      <c r="WZL1032" s="81"/>
      <c r="WZM1032" s="75"/>
      <c r="WZN1032" s="81"/>
      <c r="WZO1032" s="75"/>
      <c r="WZP1032" s="81"/>
      <c r="WZQ1032" s="75"/>
      <c r="WZR1032" s="81"/>
      <c r="WZS1032" s="75"/>
      <c r="WZT1032" s="81"/>
      <c r="WZU1032" s="75"/>
      <c r="WZV1032" s="81"/>
      <c r="WZW1032" s="75"/>
      <c r="WZX1032" s="81"/>
      <c r="WZY1032" s="75"/>
      <c r="WZZ1032" s="81"/>
      <c r="XAA1032" s="75"/>
      <c r="XAB1032" s="81"/>
      <c r="XAC1032" s="75"/>
      <c r="XAD1032" s="81"/>
      <c r="XAE1032" s="75"/>
      <c r="XAF1032" s="81"/>
      <c r="XAG1032" s="75"/>
      <c r="XAH1032" s="81"/>
      <c r="XAI1032" s="75"/>
      <c r="XAJ1032" s="81"/>
      <c r="XAK1032" s="75"/>
      <c r="XAL1032" s="81"/>
      <c r="XAM1032" s="75"/>
      <c r="XAN1032" s="81"/>
      <c r="XAO1032" s="75"/>
      <c r="XAP1032" s="81"/>
      <c r="XAQ1032" s="75"/>
      <c r="XAR1032" s="81"/>
      <c r="XAS1032" s="75"/>
      <c r="XAT1032" s="81"/>
      <c r="XAU1032" s="75"/>
      <c r="XAV1032" s="81"/>
      <c r="XAW1032" s="75"/>
      <c r="XAX1032" s="81"/>
      <c r="XAY1032" s="75"/>
      <c r="XAZ1032" s="81"/>
      <c r="XBA1032" s="75"/>
      <c r="XBB1032" s="81"/>
      <c r="XBC1032" s="75"/>
      <c r="XBD1032" s="81"/>
      <c r="XBE1032" s="75"/>
      <c r="XBF1032" s="81"/>
      <c r="XBG1032" s="75"/>
      <c r="XBH1032" s="81"/>
      <c r="XBI1032" s="75"/>
      <c r="XBJ1032" s="81"/>
      <c r="XBK1032" s="75"/>
      <c r="XBL1032" s="81"/>
      <c r="XBM1032" s="75"/>
      <c r="XBN1032" s="81"/>
      <c r="XBO1032" s="75"/>
      <c r="XBP1032" s="81"/>
      <c r="XBQ1032" s="75"/>
      <c r="XBR1032" s="81"/>
      <c r="XBS1032" s="75"/>
      <c r="XBT1032" s="81"/>
      <c r="XBU1032" s="75"/>
      <c r="XBV1032" s="81"/>
      <c r="XBW1032" s="75"/>
      <c r="XBX1032" s="81"/>
      <c r="XBY1032" s="75"/>
      <c r="XBZ1032" s="81"/>
      <c r="XCA1032" s="75"/>
      <c r="XCB1032" s="81"/>
      <c r="XCC1032" s="75"/>
      <c r="XCD1032" s="81"/>
      <c r="XCE1032" s="75"/>
      <c r="XCF1032" s="81"/>
      <c r="XCG1032" s="75"/>
      <c r="XCH1032" s="81"/>
      <c r="XCI1032" s="75"/>
      <c r="XCJ1032" s="81"/>
      <c r="XCK1032" s="75"/>
      <c r="XCL1032" s="81"/>
      <c r="XCM1032" s="75"/>
      <c r="XCN1032" s="81"/>
      <c r="XCO1032" s="75"/>
      <c r="XCP1032" s="81"/>
      <c r="XCQ1032" s="75"/>
      <c r="XCR1032" s="81"/>
      <c r="XCS1032" s="75"/>
      <c r="XCT1032" s="81"/>
      <c r="XCU1032" s="75"/>
      <c r="XCV1032" s="81"/>
      <c r="XCW1032" s="75"/>
      <c r="XCX1032" s="81"/>
      <c r="XCY1032" s="75"/>
      <c r="XCZ1032" s="81"/>
      <c r="XDA1032" s="75"/>
      <c r="XDB1032" s="81"/>
      <c r="XDC1032" s="75"/>
      <c r="XDD1032" s="81"/>
      <c r="XDE1032" s="75"/>
      <c r="XDF1032" s="81"/>
      <c r="XDG1032" s="75"/>
      <c r="XDH1032" s="81"/>
      <c r="XDI1032" s="75"/>
      <c r="XDJ1032" s="81"/>
      <c r="XDK1032" s="75"/>
      <c r="XDL1032" s="81"/>
      <c r="XDM1032" s="75"/>
      <c r="XDN1032" s="81"/>
      <c r="XDO1032" s="75"/>
      <c r="XDP1032" s="81"/>
      <c r="XDQ1032" s="75"/>
      <c r="XDR1032" s="81"/>
      <c r="XDS1032" s="75"/>
      <c r="XDT1032" s="81"/>
      <c r="XDU1032" s="75"/>
      <c r="XDV1032" s="81"/>
      <c r="XDW1032" s="75"/>
      <c r="XDX1032" s="81"/>
      <c r="XDY1032" s="75"/>
      <c r="XDZ1032" s="81"/>
      <c r="XEA1032" s="75"/>
      <c r="XEB1032" s="81"/>
      <c r="XEC1032" s="75"/>
      <c r="XED1032" s="81"/>
      <c r="XEE1032" s="75"/>
      <c r="XEF1032" s="81"/>
      <c r="XEG1032" s="75"/>
      <c r="XEH1032" s="81"/>
      <c r="XEI1032" s="75"/>
      <c r="XEJ1032" s="81"/>
      <c r="XEK1032" s="75"/>
      <c r="XEL1032" s="81"/>
      <c r="XEM1032" s="75"/>
      <c r="XEN1032" s="81"/>
      <c r="XEO1032" s="75"/>
      <c r="XEP1032" s="81"/>
      <c r="XEQ1032" s="75"/>
      <c r="XER1032" s="81"/>
      <c r="XES1032" s="75"/>
      <c r="XET1032" s="81"/>
      <c r="XEU1032" s="75"/>
      <c r="XEV1032" s="81"/>
      <c r="XEW1032" s="75"/>
      <c r="XEX1032" s="81"/>
      <c r="XEY1032" s="75"/>
      <c r="XEZ1032" s="81"/>
      <c r="XFA1032" s="75"/>
      <c r="XFB1032" s="81"/>
      <c r="XFC1032" s="75"/>
      <c r="XFD1032" s="81"/>
    </row>
    <row r="1033" spans="1:16384" s="75" customFormat="1" hidden="1" x14ac:dyDescent="0.3">
      <c r="C1033" s="75" t="s">
        <v>68</v>
      </c>
      <c r="AE1033" s="79">
        <f>IF($C$38="0 days",AE$38,IF($C$38="10 days",AE$38*0.7,IF($C$38="30 days",0,IF($C$38="45 days",0,"Fel"))))*($D$38+1)</f>
        <v>0</v>
      </c>
      <c r="AF1033" s="79">
        <f>IF($C$38="0 days",0,IF($C$38="10 days",AE$38*0.3,IF($C$38="30 days",AE$38,IF($C$38="45 days",(AE$38*0.56),"Fel"))))*($D$38+1)</f>
        <v>0</v>
      </c>
      <c r="AG1033" s="79">
        <f>IF($C$38="0 days",0,IF($C$38="10 days",0,IF($C$38="30 days",0,IF($C$38="45 days",(AE$38*0.44),"Fel"))))*($D$38+1)</f>
        <v>0</v>
      </c>
      <c r="AH1033" s="79">
        <f>IF($C$38="0 days",0,IF($C$38="10 days",0,IF($C$38="30 days",0,IF($C$38="45 days",(AE$38*0.44),"Fel"))))*($D$38+1)</f>
        <v>0</v>
      </c>
      <c r="AI1033" s="81"/>
      <c r="AK1033" s="81"/>
      <c r="AM1033" s="81"/>
      <c r="AO1033" s="81"/>
      <c r="AQ1033" s="81"/>
    </row>
    <row r="1034" spans="1:16384" s="75" customFormat="1" hidden="1" x14ac:dyDescent="0.3">
      <c r="C1034" s="75" t="s">
        <v>69</v>
      </c>
      <c r="AD1034" s="79"/>
      <c r="AF1034" s="79">
        <f>IF($C$38="0 days",AF$38,IF($C$38="10 days",AF$38*0.7,IF($C$38="30 days",0,IF($C$38="45 days",0,"Fel"))))*($D$38+1)</f>
        <v>0</v>
      </c>
      <c r="AG1034" s="79">
        <f>IF($C$38="0 days",0,IF($C$38="10 days",AF$38*0.3,IF($C$38="30 days",AF$38,IF($C$38="45 days",(AF$38*0.56),"Fel"))))*($D$38+1)</f>
        <v>0</v>
      </c>
      <c r="AH1034" s="79">
        <f>IF($C$38="0 days",0,IF($C$38="10 days",0,IF($C$38="30 days",0,IF($C$38="45 days",(AF$38*0.44),"Fel"))))*($D$38+1)</f>
        <v>0</v>
      </c>
    </row>
    <row r="1035" spans="1:16384" s="75" customFormat="1" hidden="1" x14ac:dyDescent="0.3">
      <c r="C1035" s="75" t="s">
        <v>70</v>
      </c>
      <c r="AG1035" s="79">
        <f>IF($C$38="0 days",AG$38,IF($C$38="10 days",AG$38*0.7,IF($C$38="30 days",0,IF($C$38="45 days",0,"Fel"))))*($D$38+1)</f>
        <v>0</v>
      </c>
      <c r="AH1035" s="79">
        <f>IF($C$38="0 days",0,IF($C$38="10 days",AG$38*0.3,IF($C$38="30 days",AG$38,IF($C$38="45 days",(AG$38*0.56),"Fel"))))*($D$38+1)</f>
        <v>0</v>
      </c>
      <c r="AI1035" s="79">
        <f>IF($C$38="0 days",0,IF($C$38="10 days",0,IF($C$38="30 days",0,IF($C$38="45 days",(AG$38*0.44),"Fel"))))*($D$38+1)</f>
        <v>0</v>
      </c>
    </row>
    <row r="1036" spans="1:16384" s="75" customFormat="1" hidden="1" x14ac:dyDescent="0.3">
      <c r="C1036" s="75" t="s">
        <v>71</v>
      </c>
      <c r="AH1036" s="79">
        <f>IF($C$38="0 days",AH$38,IF($C$38="10 days",AH$38*0.7,IF($C$38="30 days",0,IF($C$38="45 days",0,"Fel"))))*($D$38+1)</f>
        <v>0</v>
      </c>
      <c r="AI1036" s="79">
        <f>IF($C$38="0 days",0,IF($C$38="10 days",AH$38*0.3,IF($C$38="30 days",AH$38,IF($C$38="45 days",(AH$38*0.56),"Fel"))))*($D$38+1)</f>
        <v>0</v>
      </c>
      <c r="AJ1036" s="79">
        <f>IF($C$38="0 days",0,IF($C$38="10 days",0,IF($C$38="30 days",0,IF($C$38="45 days",(AH$38*0.44),"Fel"))))*($D$38+1)</f>
        <v>0</v>
      </c>
      <c r="AT1036" s="79"/>
    </row>
    <row r="1037" spans="1:16384" s="79" customFormat="1" hidden="1" x14ac:dyDescent="0.3">
      <c r="C1037" s="79" t="s">
        <v>72</v>
      </c>
      <c r="AD1037" s="75"/>
      <c r="AE1037" s="75"/>
      <c r="AF1037" s="75"/>
      <c r="AG1037" s="75"/>
      <c r="AH1037" s="75"/>
      <c r="AI1037" s="79">
        <f>IF($C$38="0 days",AI$38,IF($C$38="10 days",AI$38*0.7,IF($C$38="30 days",0,IF($C$38="45 days",0,"Fel"))))*($D$38+1)</f>
        <v>0</v>
      </c>
      <c r="AJ1037" s="79">
        <f>IF($C$38="0 days",0,IF($C$38="10 days",AI$38*0.3,IF($C$38="30 days",AI$38,IF($C$38="45 days",(AI$38*0.56),"Fel"))))*($D$38+1)</f>
        <v>0</v>
      </c>
      <c r="AK1037" s="79">
        <f>IF($C$38="0 days",0,IF($C$38="10 days",0,IF($C$38="30 days",0,IF($C$38="45 days",(AI$38*0.44),"Fel"))))*($D$38+1)</f>
        <v>0</v>
      </c>
      <c r="AL1037" s="75"/>
      <c r="AM1037" s="75"/>
      <c r="AN1037" s="75"/>
      <c r="AO1037" s="75"/>
      <c r="AP1037" s="75"/>
      <c r="AQ1037" s="75"/>
    </row>
    <row r="1038" spans="1:16384" s="79" customFormat="1" hidden="1" x14ac:dyDescent="0.3">
      <c r="C1038" s="79" t="s">
        <v>73</v>
      </c>
      <c r="AD1038" s="75"/>
      <c r="AJ1038" s="79">
        <f>IF($C$38="0 days",AJ$38,IF($C$38="10 days",AJ$38*0.7,IF($C$38="30 days",0,IF($C$38="45 days",0,"Fel"))))*($D$38+1)</f>
        <v>0</v>
      </c>
      <c r="AK1038" s="79">
        <f>IF($C$38="0 days",0,IF($C$38="10 days",AJ$38*0.3,IF($C$38="30 days",AJ$38,IF($C$38="45 days",(AJ$38*0.56),"Fel"))))*($D$38+1)</f>
        <v>0</v>
      </c>
      <c r="AL1038" s="79">
        <f>IF($C$38="0 days",0,IF($C$38="10 days",0,IF($C$38="30 days",0,IF($C$38="45 days",(AJ$38*0.44),"Fel"))))*($D$38+1)</f>
        <v>0</v>
      </c>
    </row>
    <row r="1039" spans="1:16384" s="79" customFormat="1" hidden="1" x14ac:dyDescent="0.3">
      <c r="C1039" s="79" t="s">
        <v>74</v>
      </c>
      <c r="AK1039" s="79">
        <f>IF($C$38="0 days",AK$38,IF($C$38="10 days",AK$38*0.7,IF($C$38="30 days",0,IF($C$38="45 days",0,"Fel"))))*($D$38+1)</f>
        <v>0</v>
      </c>
      <c r="AL1039" s="79">
        <f>IF($C$38="0 days",0,IF($C$38="10 days",AK$38*0.3,IF($C$38="30 days",AK$38,IF($C$38="45 days",(AK$38*0.56),"Fel"))))*($D$38+1)</f>
        <v>0</v>
      </c>
      <c r="AM1039" s="79">
        <f>IF($C$38="0 days",0,IF($C$38="10 days",0,IF($C$38="30 days",0,IF($C$38="45 days",(AK$38*0.44),"Fel"))))*($D$38+1)</f>
        <v>0</v>
      </c>
    </row>
    <row r="1040" spans="1:16384" s="79" customFormat="1" hidden="1" x14ac:dyDescent="0.3">
      <c r="C1040" s="79" t="s">
        <v>75</v>
      </c>
      <c r="AL1040" s="79">
        <f>IF($C$38="0 days",AL$38,IF($C$38="10 days",AL$38*0.7,IF($C$38="30 days",0,IF($C$38="45 days",0,"Fel"))))*($D$38+1)</f>
        <v>0</v>
      </c>
      <c r="AM1040" s="79">
        <f>IF($C$38="0 days",0,IF($C$38="10 days",AL$38*0.3,IF($C$38="30 days",AL$38,IF($C$38="45 days",(AL$38*0.56),"Fel"))))*($D$38+1)</f>
        <v>0</v>
      </c>
      <c r="AN1040" s="79">
        <f>IF($C$38="0 days",0,IF($C$38="10 days",0,IF($C$38="30 days",0,IF($C$38="45 days",(AL$38*0.44),"Fel"))))*($D$38+1)</f>
        <v>0</v>
      </c>
    </row>
    <row r="1041" spans="2:42" s="79" customFormat="1" hidden="1" x14ac:dyDescent="0.3">
      <c r="C1041" s="79" t="s">
        <v>76</v>
      </c>
      <c r="AM1041" s="79">
        <f>IF($C$38="0 days",AM$38,IF($C$38="10 days",AM$38*0.7,IF($C$38="30 days",0,IF($C$38="45 days",0,"Fel"))))*($D$38+1)</f>
        <v>0</v>
      </c>
      <c r="AN1041" s="79">
        <f>IF($C$38="0 days",0,IF($C$38="10 days",AM$38*0.3,IF($C$38="30 days",AM$38,IF($C$38="45 days",(AM$38*0.56),"Fel"))))*($D$38+1)</f>
        <v>0</v>
      </c>
      <c r="AO1041" s="79">
        <f>IF($C$38="0 days",0,IF($C$38="10 days",0,IF($C$38="30 days",0,IF($C$38="45 days",(AM$38*0.44),"Fel"))))*($D$38+1)</f>
        <v>0</v>
      </c>
    </row>
    <row r="1042" spans="2:42" s="79" customFormat="1" hidden="1" x14ac:dyDescent="0.3">
      <c r="C1042" s="79" t="s">
        <v>77</v>
      </c>
      <c r="AN1042" s="79">
        <f>IF($C$38="0 days",AN$38,IF($C$38="10 days",AN$38*0.7,IF($C$38="30 days",0,IF($C$38="45 days",0,"Fel"))))*($D$38+1)</f>
        <v>0</v>
      </c>
      <c r="AO1042" s="79">
        <f>IF($C$38="0 days",0,IF($C$38="10 days",AN$38*0.3,IF($C$38="30 days",AN$38,IF($C$38="45 days",(AN$38*0.56),"Fel"))))*($D$38+1)</f>
        <v>0</v>
      </c>
      <c r="AP1042" s="79">
        <f>IF($C$38="0 days",0,IF($C$38="10 days",0,IF($C$38="30 days",0,IF($C$38="45 days",(AN$38*0.44),"Fel"))))*($D$38+1)</f>
        <v>0</v>
      </c>
    </row>
    <row r="1043" spans="2:42" s="79" customFormat="1" hidden="1" x14ac:dyDescent="0.3">
      <c r="C1043" s="79" t="s">
        <v>78</v>
      </c>
      <c r="AO1043" s="79">
        <f>IF($C$38="0 days",AO$38,IF($C$38="10 days",AO$38*0.7,IF($C$38="30 days",0,IF($C$38="45 days",0,"Fel"))))*($D$38+1)</f>
        <v>0</v>
      </c>
      <c r="AP1043" s="79">
        <f>IF($C$38="0 days",0,IF($C$38="10 days",AO$38*0.3,IF($C$38="30 days",AO$38,IF($C$38="45 days",(AO$38*0.56),"Fel"))))*($D$38+1)</f>
        <v>0</v>
      </c>
    </row>
    <row r="1044" spans="2:42" s="79" customFormat="1" hidden="1" x14ac:dyDescent="0.3">
      <c r="C1044" s="79" t="s">
        <v>79</v>
      </c>
      <c r="AP1044" s="79">
        <f>IF($C$38="0 days",AP$38,IF($C$38="10 days",AP$38*0.7,IF($C$38="30 days",0,IF($C$38="45 days",0,"Fel"))))*($D$38+1)</f>
        <v>0</v>
      </c>
    </row>
    <row r="1045" spans="2:42" s="79" customFormat="1" hidden="1" x14ac:dyDescent="0.3">
      <c r="B1045" s="79" t="str">
        <f>+B39</f>
        <v>Patent</v>
      </c>
      <c r="C1045" s="75" t="s">
        <v>68</v>
      </c>
      <c r="E1045" s="75">
        <f>IF($C$39="0 days",E$39,IF($C$39="10 days",E$39*0.7,IF($C$39="30 days",0,IF($C$39="45 days",0,"Fel"))))*($D$39+1)</f>
        <v>0</v>
      </c>
      <c r="F1045" s="75">
        <f>IF($C$39="0 days",0,IF($C$39="10 days",E$39*0.3,IF($C$39="30 days",E$39,IF($C$39="45 days",(E$39*0.56),"Fel"))))*($D$39+1)</f>
        <v>0</v>
      </c>
      <c r="G1045" s="75">
        <f>IF($C$39="0 days",0,IF($C$39="10 days",0,IF($C$39="30 days",0,IF($C$39="45 days",(E$39*0.44),"Fel"))))*($D$39+1)</f>
        <v>0</v>
      </c>
    </row>
    <row r="1046" spans="2:42" s="79" customFormat="1" hidden="1" x14ac:dyDescent="0.3">
      <c r="C1046" s="75" t="s">
        <v>69</v>
      </c>
      <c r="F1046" s="75">
        <f>IF($C$39="0 days",F$39,IF($C$39="10 days",F$39*0.7,IF($C$39="30 days",0,IF($C$39="45 days",0,"Fel"))))*($D$39+1)</f>
        <v>0</v>
      </c>
      <c r="G1046" s="75">
        <f>IF($C$39="0 days",0,IF($C$39="10 days",F$39*0.3,IF($C$39="30 days",F$39,IF($C$39="45 days",(F$39*0.56),"Fel"))))*($D$39+1)</f>
        <v>0</v>
      </c>
      <c r="H1046" s="75">
        <f>IF($C$39="0 days",0,IF($C$39="10 days",0,IF($C$39="30 days",0,IF($C$39="45 days",(F$39*0.44),"Fel"))))*($D$39+1)</f>
        <v>0</v>
      </c>
    </row>
    <row r="1047" spans="2:42" s="79" customFormat="1" hidden="1" x14ac:dyDescent="0.3">
      <c r="C1047" s="75" t="s">
        <v>70</v>
      </c>
      <c r="G1047" s="75">
        <f>IF($C$39="0 days",G$39,IF($C$39="10 days",G$39*0.7,IF($C$39="30 days",0,IF($C$39="45 days",0,"Fel"))))*($D$39+1)</f>
        <v>0</v>
      </c>
      <c r="H1047" s="75">
        <f>IF($C$39="0 days",0,IF($C$39="10 days",G$39*0.3,IF($C$39="30 days",G$39,IF($C$39="45 days",(G$39*0.56),"Fel"))))*($D$39+1)</f>
        <v>0</v>
      </c>
      <c r="I1047" s="75">
        <f>IF($C$39="0 days",0,IF($C$39="10 days",0,IF($C$39="30 days",0,IF($C$39="45 days",(G$39*0.44),"Fel"))))*($D$39+1)</f>
        <v>0</v>
      </c>
    </row>
    <row r="1048" spans="2:42" s="79" customFormat="1" hidden="1" x14ac:dyDescent="0.3">
      <c r="C1048" s="75" t="s">
        <v>71</v>
      </c>
      <c r="H1048" s="75">
        <f>IF($C$39="0 days",H$39,IF($C$39="10 days",H$39*0.7,IF($C$39="30 days",0,IF($C$39="45 days",0,"Fel"))))*($D$39+1)</f>
        <v>0</v>
      </c>
      <c r="I1048" s="75">
        <f>IF($C$39="0 days",0,IF($C$39="10 days",H$39*0.3,IF($C$39="30 days",H$39,IF($C$39="45 days",(H$39*0.56),"Fel"))))*($D$39+1)</f>
        <v>0</v>
      </c>
      <c r="J1048" s="75">
        <f>IF($C$39="0 days",0,IF($C$39="10 days",0,IF($C$39="30 days",0,IF($C$39="45 days",(H$39*0.44),"Fel"))))*($D$39+1)</f>
        <v>0</v>
      </c>
    </row>
    <row r="1049" spans="2:42" s="79" customFormat="1" hidden="1" x14ac:dyDescent="0.3">
      <c r="C1049" s="79" t="s">
        <v>72</v>
      </c>
      <c r="I1049" s="75">
        <f>IF($C$39="0 days",I$39,IF($C$39="10 days",I$39*0.7,IF($C$39="30 days",0,IF($C$39="45 days",0,"Fel"))))*($D$39+1)</f>
        <v>0</v>
      </c>
      <c r="J1049" s="75">
        <f>IF($C$39="0 days",0,IF($C$39="10 days",I$39*0.3,IF($C$39="30 days",I$39,IF($C$39="45 days",(I$39*0.56),"Fel"))))*($D$39+1)</f>
        <v>0</v>
      </c>
      <c r="K1049" s="75">
        <f>IF($C$39="0 days",0,IF($C$39="10 days",0,IF($C$39="30 days",0,IF($C$39="45 days",(I$39*0.44),"Fel"))))*($D$39+1)</f>
        <v>0</v>
      </c>
    </row>
    <row r="1050" spans="2:42" s="79" customFormat="1" hidden="1" x14ac:dyDescent="0.3">
      <c r="C1050" s="79" t="s">
        <v>73</v>
      </c>
      <c r="J1050" s="75">
        <f>IF($C$39="0 days",J$39,IF($C$39="10 days",J$39*0.7,IF($C$39="30 days",0,IF($C$39="45 days",0,"Fel"))))*($D$39+1)</f>
        <v>0</v>
      </c>
      <c r="K1050" s="75">
        <f>IF($C$39="0 days",0,IF($C$39="10 days",J$39*0.3,IF($C$39="30 days",J$39,IF($C$39="45 days",(J$39*0.56),"Fel"))))*($D$39+1)</f>
        <v>0</v>
      </c>
      <c r="L1050" s="75">
        <f>IF($C$39="0 days",0,IF($C$39="10 days",0,IF($C$39="30 days",0,IF($C$39="45 days",(J$39*0.44),"Fel"))))*($D$39+1)</f>
        <v>0</v>
      </c>
    </row>
    <row r="1051" spans="2:42" s="79" customFormat="1" hidden="1" x14ac:dyDescent="0.3">
      <c r="C1051" s="79" t="s">
        <v>74</v>
      </c>
      <c r="K1051" s="75">
        <f>IF($C$39="0 days",K$39,IF($C$39="10 days",K$39*0.7,IF($C$39="30 days",0,IF($C$39="45 days",0,"Fel"))))*($D$39+1)</f>
        <v>0</v>
      </c>
      <c r="L1051" s="75">
        <f>IF($C$39="0 days",0,IF($C$39="10 days",K$39*0.3,IF($C$39="30 days",K$39,IF($C$39="45 days",(K$39*0.56),"Fel"))))*($D$39+1)</f>
        <v>0</v>
      </c>
      <c r="M1051" s="75">
        <f>IF($C$39="0 days",0,IF($C$39="10 days",0,IF($C$39="30 days",0,IF($C$39="45 days",(K$39*0.44),"Fel"))))*($D$39+1)</f>
        <v>0</v>
      </c>
    </row>
    <row r="1052" spans="2:42" s="79" customFormat="1" hidden="1" x14ac:dyDescent="0.3">
      <c r="C1052" s="79" t="s">
        <v>75</v>
      </c>
      <c r="L1052" s="75">
        <f>IF($C$39="0 days",L$39,IF($C$39="10 days",L$39*0.7,IF($C$39="30 days",0,IF($C$39="45 days",0,"Fel"))))*($D$39+1)</f>
        <v>0</v>
      </c>
      <c r="M1052" s="75">
        <f>IF($C$39="0 days",0,IF($C$39="10 days",L$39*0.3,IF($C$39="30 days",L$39,IF($C$39="45 days",(L$39*0.56),"Fel"))))*($D$39+1)</f>
        <v>0</v>
      </c>
      <c r="N1052" s="75">
        <f>IF($C$39="0 days",0,IF($C$39="10 days",0,IF($C$39="30 days",0,IF($C$39="45 days",(L$39*0.44),"Fel"))))*($D$39+1)</f>
        <v>0</v>
      </c>
    </row>
    <row r="1053" spans="2:42" s="79" customFormat="1" hidden="1" x14ac:dyDescent="0.3">
      <c r="C1053" s="79" t="s">
        <v>76</v>
      </c>
      <c r="M1053" s="75">
        <f>IF($C$39="0 days",M$39,IF($C$39="10 days",M$39*0.7,IF($C$39="30 days",0,IF($C$39="45 days",0,"Fel"))))*($D$39+1)</f>
        <v>0</v>
      </c>
      <c r="N1053" s="75">
        <f>IF($C$39="0 days",0,IF($C$39="10 days",M$39*0.3,IF($C$39="30 days",M$39,IF($C$39="45 days",(M$39*0.56),"Fel"))))*($D$39+1)</f>
        <v>0</v>
      </c>
      <c r="O1053" s="75">
        <f>IF($C$39="0 days",0,IF($C$39="10 days",0,IF($C$39="30 days",0,IF($C$39="45 days",(M$39*0.44),"Fel"))))*($D$39+1)</f>
        <v>0</v>
      </c>
    </row>
    <row r="1054" spans="2:42" s="79" customFormat="1" hidden="1" x14ac:dyDescent="0.3">
      <c r="C1054" s="79" t="s">
        <v>77</v>
      </c>
      <c r="N1054" s="75">
        <f>IF($C$39="0 days",N$39,IF($C$39="10 days",N$39*0.7,IF($C$39="30 days",0,IF($C$39="45 days",0,"Fel"))))*($D$39+1)</f>
        <v>0</v>
      </c>
      <c r="O1054" s="75">
        <f>IF($C$39="0 days",0,IF($C$39="10 days",N$39*0.3,IF($C$39="30 days",N$39,IF($C$39="45 days",(N$39*0.56),"Fel"))))*($D$39+1)</f>
        <v>0</v>
      </c>
      <c r="P1054" s="75">
        <f>IF($C$39="0 days",0,IF($C$39="10 days",0,IF($C$39="30 days",0,IF($C$39="45 days",(N$39*0.44),"Fel"))))*($D$39+1)</f>
        <v>0</v>
      </c>
    </row>
    <row r="1055" spans="2:42" s="79" customFormat="1" hidden="1" x14ac:dyDescent="0.3">
      <c r="C1055" s="79" t="s">
        <v>78</v>
      </c>
      <c r="O1055" s="75">
        <f>IF($C$39="0 days",O$39,IF($C$39="10 days",O$39*0.7,IF($C$39="30 days",0,IF($C$39="45 days",0,"Fel"))))*($D$39+1)</f>
        <v>0</v>
      </c>
      <c r="P1055" s="75">
        <f>IF($C$39="0 days",0,IF($C$39="10 days",O$39*0.3,IF($C$39="30 days",O$39,IF($C$39="45 days",(O$39*0.56),"Fel"))))*($D$39+1)</f>
        <v>0</v>
      </c>
      <c r="R1055" s="75">
        <f>IF($C$39="0 days",0,IF($C$39="10 days",0,IF($C$39="30 days",0,IF($C$39="45 days",(O$39*0.44),"Fel"))))*($D$39+1)</f>
        <v>0</v>
      </c>
    </row>
    <row r="1056" spans="2:42" s="79" customFormat="1" hidden="1" x14ac:dyDescent="0.3">
      <c r="C1056" s="79" t="s">
        <v>79</v>
      </c>
      <c r="P1056" s="75">
        <f>IF($C$39="0 days",P$39,IF($C$39="10 days",P$39*0.7,IF($C$39="30 days",0,IF($C$39="45 days",0,"Fel"))))*($D$39+1)</f>
        <v>0</v>
      </c>
      <c r="R1056" s="75">
        <f>IF($C$39="0 days",0,IF($C$39="10 days",P$39*0.3,IF($C$39="30 days",P$39,IF($C$39="45 days",(P$39*0.56),"Fel"))))*($D$39+1)</f>
        <v>0</v>
      </c>
      <c r="S1056" s="75">
        <f>IF($C$39="0 days",0,IF($C$39="10 days",0,IF($C$39="30 days",0,IF($C$39="45 days",(P$39*0.44),"Fel"))))*($D$39+1)</f>
        <v>0</v>
      </c>
    </row>
    <row r="1057" spans="1:43" s="79" customFormat="1" hidden="1" x14ac:dyDescent="0.3">
      <c r="A1057" s="75"/>
      <c r="B1057" s="75">
        <v>2025</v>
      </c>
      <c r="C1057" s="81">
        <v>2025</v>
      </c>
      <c r="D1057" s="81"/>
      <c r="E1057" s="82"/>
      <c r="F1057" s="82"/>
      <c r="G1057" s="82"/>
      <c r="H1057" s="82"/>
      <c r="I1057" s="82"/>
      <c r="J1057" s="82"/>
      <c r="K1057" s="82"/>
      <c r="L1057" s="82"/>
      <c r="M1057" s="82"/>
      <c r="N1057" s="82"/>
      <c r="O1057" s="82"/>
      <c r="P1057" s="82"/>
      <c r="Q1057" s="75"/>
      <c r="R1057" s="82"/>
      <c r="S1057" s="82"/>
      <c r="T1057" s="81"/>
      <c r="U1057" s="81"/>
      <c r="V1057" s="81"/>
      <c r="W1057" s="81"/>
      <c r="X1057" s="81"/>
      <c r="Y1057" s="81"/>
      <c r="Z1057" s="75"/>
      <c r="AA1057" s="75"/>
      <c r="AB1057" s="75"/>
      <c r="AC1057" s="75"/>
      <c r="AD1057" s="75"/>
      <c r="AE1057" s="75"/>
      <c r="AF1057" s="75"/>
      <c r="AG1057" s="75"/>
      <c r="AH1057" s="75"/>
      <c r="AI1057" s="75"/>
      <c r="AJ1057" s="75"/>
      <c r="AK1057" s="75"/>
      <c r="AL1057" s="75"/>
      <c r="AM1057" s="75"/>
      <c r="AN1057" s="75"/>
      <c r="AO1057" s="75"/>
      <c r="AP1057" s="75"/>
      <c r="AQ1057" s="75"/>
    </row>
    <row r="1058" spans="1:43" s="79" customFormat="1" hidden="1" x14ac:dyDescent="0.3">
      <c r="A1058" s="75"/>
      <c r="B1058" s="75"/>
      <c r="C1058" s="75" t="s">
        <v>68</v>
      </c>
      <c r="D1058" s="75"/>
      <c r="E1058" s="75"/>
      <c r="F1058" s="75"/>
      <c r="G1058" s="75"/>
      <c r="H1058" s="75"/>
      <c r="I1058" s="75"/>
      <c r="J1058" s="75"/>
      <c r="K1058" s="75"/>
      <c r="L1058" s="75"/>
      <c r="M1058" s="75"/>
      <c r="N1058" s="75"/>
      <c r="O1058" s="75"/>
      <c r="P1058" s="75"/>
      <c r="Q1058" s="75"/>
      <c r="R1058" s="79">
        <f>IF($C$39="0 days",R$39,IF($C$39="10 days",R$39*0.7,IF($C$39="30 days",0,IF($C$39="45 days",0,"Fel"))))*($D$39+1)</f>
        <v>0</v>
      </c>
      <c r="S1058" s="79">
        <f>IF($C$39="0 days",0,IF($C$39="10 days",R$39*0.3,IF($C$39="30 days",R$39,IF($C$39="45 days",(R$39*0.56),"Fel"))))*($D$39+1)</f>
        <v>0</v>
      </c>
      <c r="T1058" s="79">
        <f>IF($C$39="0 days",0,IF($C$39="10 days",0,IF($C$39="30 days",0,IF($C$39="45 days",(R$39*0.44),"Fel"))))*($D$39+1)</f>
        <v>0</v>
      </c>
      <c r="U1058" s="75"/>
      <c r="V1058" s="75"/>
      <c r="W1058" s="75"/>
      <c r="X1058" s="75"/>
      <c r="Y1058" s="75"/>
      <c r="Z1058" s="75"/>
      <c r="AA1058" s="75"/>
      <c r="AB1058" s="75"/>
      <c r="AC1058" s="75"/>
      <c r="AD1058" s="75"/>
      <c r="AE1058" s="75"/>
      <c r="AF1058" s="75"/>
      <c r="AG1058" s="75"/>
      <c r="AH1058" s="75"/>
      <c r="AI1058" s="75"/>
      <c r="AJ1058" s="75"/>
      <c r="AK1058" s="75"/>
      <c r="AL1058" s="75"/>
      <c r="AM1058" s="75"/>
      <c r="AN1058" s="75"/>
      <c r="AO1058" s="75"/>
      <c r="AP1058" s="75"/>
      <c r="AQ1058" s="75"/>
    </row>
    <row r="1059" spans="1:43" s="79" customFormat="1" hidden="1" x14ac:dyDescent="0.3">
      <c r="A1059" s="75"/>
      <c r="B1059" s="75"/>
      <c r="C1059" s="75" t="s">
        <v>69</v>
      </c>
      <c r="D1059" s="75"/>
      <c r="E1059" s="75"/>
      <c r="F1059" s="75"/>
      <c r="G1059" s="75"/>
      <c r="H1059" s="75"/>
      <c r="I1059" s="75"/>
      <c r="J1059" s="75"/>
      <c r="K1059" s="75"/>
      <c r="L1059" s="75"/>
      <c r="M1059" s="75"/>
      <c r="N1059" s="75"/>
      <c r="O1059" s="75"/>
      <c r="P1059" s="75"/>
      <c r="Q1059" s="75"/>
      <c r="R1059" s="75"/>
      <c r="S1059" s="79">
        <f>IF($C$39="0 days",S$39,IF($C$39="10 days",S$39*0.7,IF($C$39="30 days",0,IF($C$39="45 days",0,"Fel"))))*($D$39+1)</f>
        <v>0</v>
      </c>
      <c r="T1059" s="79">
        <f>IF($C$39="0 days",0,IF($C$39="10 days",S$39*0.3,IF($C$39="30 days",S$39,IF($C$39="45 days",(S$39*0.56),"Fel"))))*($D$39+1)</f>
        <v>0</v>
      </c>
      <c r="U1059" s="79">
        <f>IF($C$39="0 days",0,IF($C$39="10 days",0,IF($C$39="30 days",0,IF($C$39="45 days",(S$39*0.44),"Fel"))))*($D$39+1)</f>
        <v>0</v>
      </c>
      <c r="V1059" s="75"/>
      <c r="W1059" s="75"/>
      <c r="X1059" s="75"/>
      <c r="Y1059" s="75"/>
      <c r="Z1059" s="75"/>
      <c r="AA1059" s="75"/>
      <c r="AB1059" s="75"/>
      <c r="AC1059" s="75"/>
      <c r="AD1059" s="75"/>
      <c r="AE1059" s="75"/>
      <c r="AF1059" s="75"/>
      <c r="AG1059" s="75"/>
      <c r="AH1059" s="75"/>
      <c r="AI1059" s="75"/>
      <c r="AJ1059" s="75"/>
      <c r="AK1059" s="75"/>
      <c r="AL1059" s="75"/>
      <c r="AM1059" s="75"/>
      <c r="AN1059" s="75"/>
      <c r="AO1059" s="75"/>
      <c r="AP1059" s="75"/>
      <c r="AQ1059" s="75"/>
    </row>
    <row r="1060" spans="1:43" s="79" customFormat="1" hidden="1" x14ac:dyDescent="0.3">
      <c r="A1060" s="75"/>
      <c r="B1060" s="75"/>
      <c r="C1060" s="75" t="s">
        <v>70</v>
      </c>
      <c r="D1060" s="75"/>
      <c r="E1060" s="75"/>
      <c r="F1060" s="75"/>
      <c r="G1060" s="75"/>
      <c r="H1060" s="75"/>
      <c r="I1060" s="75"/>
      <c r="J1060" s="75"/>
      <c r="K1060" s="75"/>
      <c r="L1060" s="75"/>
      <c r="M1060" s="75"/>
      <c r="N1060" s="75"/>
      <c r="O1060" s="75"/>
      <c r="P1060" s="75"/>
      <c r="Q1060" s="75"/>
      <c r="R1060" s="75"/>
      <c r="S1060" s="75"/>
      <c r="T1060" s="79">
        <f>IF($C$39="0 days",T$39,IF($C$39="10 days",T$39*0.7,IF($C$39="30 days",0,IF($C$39="45 days",0,"Fel"))))*($D$39+1)</f>
        <v>0</v>
      </c>
      <c r="U1060" s="79">
        <f>IF($C$39="0 days",0,IF($C$39="10 days",T$39*0.3,IF($C$39="30 days",T$39,IF($C$39="45 days",(T$39*0.56),"Fel"))))*($D$39+1)</f>
        <v>0</v>
      </c>
      <c r="V1060" s="79">
        <f>IF($C$39="0 days",0,IF($C$39="10 days",0,IF($C$39="30 days",0,IF($C$39="45 days",(T$39*0.44),"Fel"))))*($D$39+1)</f>
        <v>0</v>
      </c>
      <c r="X1060" s="75"/>
      <c r="Y1060" s="75"/>
      <c r="Z1060" s="75"/>
      <c r="AA1060" s="75"/>
      <c r="AB1060" s="75"/>
      <c r="AC1060" s="75"/>
      <c r="AD1060" s="75"/>
      <c r="AE1060" s="75"/>
      <c r="AF1060" s="75"/>
      <c r="AG1060" s="75"/>
      <c r="AH1060" s="75"/>
      <c r="AI1060" s="75"/>
      <c r="AJ1060" s="75"/>
      <c r="AK1060" s="75"/>
      <c r="AL1060" s="75"/>
      <c r="AM1060" s="75"/>
      <c r="AN1060" s="75"/>
      <c r="AO1060" s="75"/>
      <c r="AP1060" s="75"/>
      <c r="AQ1060" s="75"/>
    </row>
    <row r="1061" spans="1:43" s="79" customFormat="1" hidden="1" x14ac:dyDescent="0.3">
      <c r="A1061" s="75"/>
      <c r="B1061" s="75"/>
      <c r="C1061" s="75" t="s">
        <v>71</v>
      </c>
      <c r="D1061" s="75"/>
      <c r="E1061" s="75"/>
      <c r="F1061" s="75"/>
      <c r="G1061" s="75"/>
      <c r="H1061" s="75"/>
      <c r="I1061" s="75"/>
      <c r="J1061" s="75"/>
      <c r="K1061" s="75"/>
      <c r="L1061" s="75"/>
      <c r="M1061" s="75"/>
      <c r="N1061" s="75"/>
      <c r="O1061" s="75"/>
      <c r="P1061" s="75"/>
      <c r="Q1061" s="75"/>
      <c r="R1061" s="75"/>
      <c r="S1061" s="75"/>
      <c r="T1061" s="75"/>
      <c r="U1061" s="79">
        <f>IF($C$39="0 days",U$39,IF($C$39="10 days",U$39*0.7,IF($C$39="30 days",0,IF($C$39="45 days",0,"Fel"))))*($D$39+1)</f>
        <v>0</v>
      </c>
      <c r="V1061" s="79">
        <f>IF($C$39="0 days",0,IF($C$39="10 days",U$39*0.3,IF($C$39="30 days",U$39,IF($C$39="45 days",(U$39*0.56),"Fel"))))*($D$39+1)</f>
        <v>0</v>
      </c>
      <c r="W1061" s="79">
        <f>IF($C$39="0 days",0,IF($C$39="10 days",0,IF($C$39="30 days",0,IF($C$39="45 days",(U$39*0.44),"Fel"))))*($D$39+1)</f>
        <v>0</v>
      </c>
      <c r="Y1061" s="75"/>
      <c r="Z1061" s="75"/>
      <c r="AA1061" s="75"/>
      <c r="AB1061" s="75"/>
      <c r="AC1061" s="75"/>
      <c r="AD1061" s="75"/>
      <c r="AE1061" s="75"/>
      <c r="AF1061" s="75"/>
      <c r="AG1061" s="75"/>
      <c r="AH1061" s="75"/>
      <c r="AI1061" s="75"/>
      <c r="AJ1061" s="75"/>
      <c r="AK1061" s="75"/>
      <c r="AL1061" s="75"/>
      <c r="AM1061" s="75"/>
      <c r="AN1061" s="75"/>
      <c r="AO1061" s="75"/>
      <c r="AP1061" s="75"/>
      <c r="AQ1061" s="75"/>
    </row>
    <row r="1062" spans="1:43" s="79" customFormat="1" hidden="1" x14ac:dyDescent="0.3">
      <c r="C1062" s="79" t="s">
        <v>72</v>
      </c>
      <c r="E1062" s="75"/>
      <c r="F1062" s="75"/>
      <c r="G1062" s="75"/>
      <c r="H1062" s="75"/>
      <c r="I1062" s="75"/>
      <c r="J1062" s="75"/>
      <c r="K1062" s="75"/>
      <c r="L1062" s="75"/>
      <c r="M1062" s="75"/>
      <c r="N1062" s="75"/>
      <c r="O1062" s="75"/>
      <c r="P1062" s="75"/>
      <c r="V1062" s="79">
        <f>IF($C$39="0 days",V$39,IF($C$39="10 days",V$39*0.7,IF($C$39="30 days",0,IF($C$39="45 days",0,"Fel"))))*($D$39+1)</f>
        <v>0</v>
      </c>
      <c r="W1062" s="79">
        <f>IF($C$39="0 days",0,IF($C$39="10 days",V$39*0.3,IF($C$39="30 days",V$39,IF($C$39="45 days",(V$39*0.56),"Fel"))))*($D$39+1)</f>
        <v>0</v>
      </c>
      <c r="X1062" s="79">
        <f>IF($C$39="0 days",0,IF($C$39="10 days",0,IF($C$39="30 days",0,IF($C$39="45 days",(V$39*0.44),"Fel"))))*($D$39+1)</f>
        <v>0</v>
      </c>
    </row>
    <row r="1063" spans="1:43" s="79" customFormat="1" hidden="1" x14ac:dyDescent="0.3">
      <c r="C1063" s="79" t="s">
        <v>73</v>
      </c>
      <c r="E1063" s="75"/>
      <c r="F1063" s="75"/>
      <c r="G1063" s="75"/>
      <c r="H1063" s="75"/>
      <c r="I1063" s="75"/>
      <c r="J1063" s="75"/>
      <c r="K1063" s="75"/>
      <c r="L1063" s="75"/>
      <c r="M1063" s="75"/>
      <c r="N1063" s="75"/>
      <c r="O1063" s="75"/>
      <c r="P1063" s="75"/>
      <c r="W1063" s="79">
        <f>IF($C$39="0 days",W$39,IF($C$39="10 days",W$39*0.7,IF($C$39="30 days",0,IF($C$39="45 days",0,"Fel"))))*($D$39+1)</f>
        <v>0</v>
      </c>
      <c r="X1063" s="79">
        <f>IF($C$39="0 days",0,IF($C$39="10 days",W$39*0.3,IF($C$39="30 days",W$39,IF($C$39="45 days",(W$39*0.56),"Fel"))))*($D$39+1)</f>
        <v>0</v>
      </c>
      <c r="Y1063" s="79">
        <f>IF($C$39="0 days",0,IF($C$39="10 days",0,IF($C$39="30 days",0,IF($C$39="45 days",(W$39*0.44),"Fel"))))*($D$39+1)</f>
        <v>0</v>
      </c>
    </row>
    <row r="1064" spans="1:43" s="79" customFormat="1" hidden="1" x14ac:dyDescent="0.3">
      <c r="C1064" s="79" t="s">
        <v>74</v>
      </c>
      <c r="E1064" s="75"/>
      <c r="F1064" s="75"/>
      <c r="G1064" s="75"/>
      <c r="H1064" s="75"/>
      <c r="I1064" s="75"/>
      <c r="J1064" s="75"/>
      <c r="K1064" s="75"/>
      <c r="L1064" s="75"/>
      <c r="M1064" s="75"/>
      <c r="N1064" s="75"/>
      <c r="O1064" s="75"/>
      <c r="P1064" s="75"/>
      <c r="X1064" s="79">
        <f>IF($C$39="0 days",X$39,IF($C$39="10 days",X$39*0.7,IF($C$39="30 days",0,IF($C$39="45 days",0,"Fel"))))*($D$39+1)</f>
        <v>0</v>
      </c>
      <c r="Y1064" s="79">
        <f>IF($C$39="0 days",0,IF($C$39="10 days",X$39*0.3,IF($C$39="30 days",X$39,IF($C$39="45 days",(X$39*0.56),"Fel"))))*($D$39+1)</f>
        <v>0</v>
      </c>
      <c r="Z1064" s="79">
        <f>IF($C$39="0 days",0,IF($C$39="10 days",0,IF($C$39="30 days",0,IF($C$39="45 days",(X$39*0.44),"Fel"))))*($D$39+1)</f>
        <v>0</v>
      </c>
    </row>
    <row r="1065" spans="1:43" s="79" customFormat="1" hidden="1" x14ac:dyDescent="0.3">
      <c r="C1065" s="79" t="s">
        <v>75</v>
      </c>
      <c r="E1065" s="75"/>
      <c r="F1065" s="75"/>
      <c r="G1065" s="75"/>
      <c r="H1065" s="75"/>
      <c r="I1065" s="75"/>
      <c r="J1065" s="75"/>
      <c r="K1065" s="75"/>
      <c r="L1065" s="75"/>
      <c r="M1065" s="75"/>
      <c r="N1065" s="75"/>
      <c r="O1065" s="75"/>
      <c r="P1065" s="75"/>
      <c r="Y1065" s="79">
        <f>IF($C$39="0 days",Y$39,IF($C$39="10 days",Y$39*0.7,IF($C$39="30 days",0,IF($C$39="45 days",0,"Fel"))))*($D$39+1)</f>
        <v>0</v>
      </c>
      <c r="Z1065" s="79">
        <f>IF($C$39="0 days",0,IF($C$39="10 days",Y$39*0.3,IF($C$39="30 days",Y$39,IF($C$39="45 days",(Y$39*0.56),"Fel"))))*($D$39+1)</f>
        <v>0</v>
      </c>
      <c r="AA1065" s="79">
        <f>IF($C$39="0 days",0,IF($C$39="10 days",0,IF($C$39="30 days",0,IF($C$39="45 days",(Y$39*0.44),"Fel"))))*($D$39+1)</f>
        <v>0</v>
      </c>
    </row>
    <row r="1066" spans="1:43" s="79" customFormat="1" hidden="1" x14ac:dyDescent="0.3">
      <c r="C1066" s="79" t="s">
        <v>76</v>
      </c>
      <c r="Z1066" s="79">
        <f>IF($C$39="0 days",Z$39,IF($C$39="10 days",Z$39*0.7,IF($C$39="30 days",0,IF($C$39="45 days",0,"Fel"))))*($D$39+1)</f>
        <v>0</v>
      </c>
      <c r="AA1066" s="79">
        <f>IF($C$39="0 days",0,IF($C$39="10 days",Z$39*0.3,IF($C$39="30 days",Z$39,IF($C$39="45 days",(Z$39*0.56),"Fel"))))*($D$39+1)</f>
        <v>0</v>
      </c>
      <c r="AB1066" s="79">
        <f>IF($C$39="0 days",0,IF($C$39="10 days",0,IF($C$39="30 days",0,IF($C$39="45 days",(Z$39*0.44),"Fel"))))*($D$39+1)</f>
        <v>0</v>
      </c>
    </row>
    <row r="1067" spans="1:43" s="79" customFormat="1" hidden="1" x14ac:dyDescent="0.3">
      <c r="C1067" s="79" t="s">
        <v>77</v>
      </c>
      <c r="AA1067" s="79">
        <f>IF($C$39="0 days",AA$39,IF($C$39="10 days",AA$39*0.7,IF($C$39="30 days",0,IF($C$39="45 days",0,"Fel"))))*($D$39+1)</f>
        <v>0</v>
      </c>
      <c r="AB1067" s="79">
        <f>IF($C$39="0 days",0,IF($C$39="10 days",AA$39*0.3,IF($C$39="30 days",AA$39,IF($C$39="45 days",(AA$39*0.56),"Fel"))))*($D$39+1)</f>
        <v>0</v>
      </c>
      <c r="AC1067" s="79">
        <f>IF($C$39="0 days",0,IF($C$39="10 days",0,IF($C$39="30 days",0,IF($C$39="45 days",(AA$39*0.44),"Fel"))))*($D$39+1)</f>
        <v>0</v>
      </c>
    </row>
    <row r="1068" spans="1:43" s="79" customFormat="1" hidden="1" x14ac:dyDescent="0.3">
      <c r="C1068" s="79" t="s">
        <v>78</v>
      </c>
      <c r="AB1068" s="79">
        <f>IF($C$39="0 days",AB$39,IF($C$39="10 days",AB$39*0.7,IF($C$39="30 days",0,IF($C$39="45 days",0,"Fel"))))*($D$39+1)</f>
        <v>0</v>
      </c>
      <c r="AC1068" s="79">
        <f>IF($C$39="0 days",0,IF($C$39="10 days",AB$39*0.3,IF($C$39="30 days",AB$39,IF($C$39="45 days",(AB$39*0.56),"Fel"))))*($D$39+1)</f>
        <v>0</v>
      </c>
      <c r="AE1068" s="79">
        <f>IF($C$39="0 days",0,IF($C$39="10 days",0,IF($C$39="30 days",0,IF($C$39="45 days",(AB$39*0.44),"Fel"))))*($D$39+1)</f>
        <v>0</v>
      </c>
    </row>
    <row r="1069" spans="1:43" s="79" customFormat="1" hidden="1" x14ac:dyDescent="0.3">
      <c r="C1069" s="79" t="s">
        <v>79</v>
      </c>
      <c r="AC1069" s="79">
        <f>IF($C$39="0 days",AC$39,IF($C$39="10 days",AC$39*0.7,IF($C$39="30 days",0,IF($C$39="45 days",0,"Fel"))))*($D$39+1)</f>
        <v>0</v>
      </c>
      <c r="AE1069" s="79">
        <f>IF($C$39="0 days",0,IF($C$39="10 days",AC$39*0.3,IF($C$39="30 days",AC$39,IF($C$39="45 days",(AC$39*0.56),"Fel"))))*($D$39+1)</f>
        <v>0</v>
      </c>
      <c r="AF1069" s="79">
        <f>IF($C$39="0 days",0,IF($C$39="10 days",0,IF($C$39="30 days",0,IF($C$39="45 days",(AC$39*0.44),"Fel"))))*($D$39+1)</f>
        <v>0</v>
      </c>
    </row>
    <row r="1070" spans="1:43" s="79" customFormat="1" hidden="1" x14ac:dyDescent="0.3">
      <c r="A1070" s="75"/>
      <c r="B1070" s="75">
        <v>2026</v>
      </c>
      <c r="C1070" s="75">
        <v>2026</v>
      </c>
      <c r="D1070" s="81"/>
      <c r="E1070" s="75"/>
      <c r="F1070" s="81"/>
      <c r="G1070" s="75"/>
      <c r="H1070" s="81"/>
      <c r="I1070" s="75"/>
      <c r="J1070" s="81"/>
      <c r="K1070" s="75"/>
      <c r="L1070" s="81"/>
      <c r="M1070" s="75"/>
      <c r="N1070" s="81"/>
      <c r="O1070" s="75"/>
      <c r="P1070" s="81"/>
      <c r="R1070" s="75"/>
      <c r="S1070" s="81"/>
      <c r="T1070" s="75"/>
      <c r="U1070" s="81"/>
      <c r="V1070" s="75"/>
      <c r="W1070" s="81"/>
      <c r="X1070" s="75"/>
      <c r="Y1070" s="81"/>
      <c r="Z1070" s="75"/>
      <c r="AA1070" s="81"/>
      <c r="AB1070" s="75"/>
      <c r="AC1070" s="81"/>
    </row>
    <row r="1071" spans="1:43" s="79" customFormat="1" hidden="1" x14ac:dyDescent="0.3">
      <c r="A1071" s="75"/>
      <c r="B1071" s="75"/>
      <c r="C1071" s="75" t="s">
        <v>68</v>
      </c>
      <c r="D1071" s="75"/>
      <c r="E1071" s="75"/>
      <c r="F1071" s="75"/>
      <c r="G1071" s="75"/>
      <c r="H1071" s="75"/>
      <c r="I1071" s="75"/>
      <c r="J1071" s="75"/>
      <c r="K1071" s="75"/>
      <c r="L1071" s="75"/>
      <c r="M1071" s="75"/>
      <c r="N1071" s="75"/>
      <c r="O1071" s="75"/>
      <c r="P1071" s="75"/>
      <c r="Q1071" s="75"/>
      <c r="R1071" s="75"/>
      <c r="S1071" s="75"/>
      <c r="T1071" s="75"/>
      <c r="U1071" s="75"/>
      <c r="V1071" s="75"/>
      <c r="W1071" s="75"/>
      <c r="X1071" s="75"/>
      <c r="Y1071" s="75"/>
      <c r="Z1071" s="75"/>
      <c r="AA1071" s="75"/>
      <c r="AB1071" s="75"/>
      <c r="AC1071" s="75"/>
      <c r="AD1071" s="75"/>
      <c r="AE1071" s="79">
        <f>IF($C$39="0 days",AE$39,IF($C$39="10 days",AE$39*0.7,IF($C$39="30 days",0,IF($C$39="45 days",0,"Fel"))))*($D$39+1)</f>
        <v>0</v>
      </c>
      <c r="AF1071" s="79">
        <f>IF($C$39="0 days",0,IF($C$39="10 days",AE$39*0.3,IF($C$39="30 days",AE$39,IF($C$39="45 days",(AE$39*0.56),"Fel"))))*($D$39+1)</f>
        <v>0</v>
      </c>
      <c r="AG1071" s="79">
        <f>IF($C$39="0 days",0,IF($C$39="10 days",0,IF($C$39="30 days",0,IF($C$39="45 days",(AE$39*0.44),"Fel"))))*($D$39+1)</f>
        <v>0</v>
      </c>
      <c r="AH1071" s="79">
        <f>IF($C$39="0 days",0,IF($C$39="10 days",0,IF($C$39="30 days",0,IF($C$39="45 days",(AE$39*0.44),"Fel"))))*($D$39+1)</f>
        <v>0</v>
      </c>
      <c r="AI1071" s="81"/>
      <c r="AJ1071" s="75"/>
      <c r="AK1071" s="81"/>
      <c r="AL1071" s="75"/>
      <c r="AM1071" s="81"/>
      <c r="AN1071" s="75"/>
      <c r="AO1071" s="81"/>
      <c r="AP1071" s="75"/>
      <c r="AQ1071" s="81"/>
    </row>
    <row r="1072" spans="1:43" s="79" customFormat="1" hidden="1" x14ac:dyDescent="0.3">
      <c r="A1072" s="75"/>
      <c r="B1072" s="75"/>
      <c r="C1072" s="75" t="s">
        <v>69</v>
      </c>
      <c r="D1072" s="75"/>
      <c r="E1072" s="75"/>
      <c r="F1072" s="75"/>
      <c r="G1072" s="75"/>
      <c r="H1072" s="75"/>
      <c r="I1072" s="75"/>
      <c r="J1072" s="75"/>
      <c r="K1072" s="75"/>
      <c r="L1072" s="75"/>
      <c r="M1072" s="75"/>
      <c r="N1072" s="75"/>
      <c r="O1072" s="75"/>
      <c r="P1072" s="75"/>
      <c r="Q1072" s="75"/>
      <c r="R1072" s="75"/>
      <c r="S1072" s="75"/>
      <c r="T1072" s="75"/>
      <c r="U1072" s="75"/>
      <c r="V1072" s="75"/>
      <c r="W1072" s="75"/>
      <c r="X1072" s="75"/>
      <c r="Y1072" s="75"/>
      <c r="Z1072" s="75"/>
      <c r="AA1072" s="75"/>
      <c r="AB1072" s="75"/>
      <c r="AC1072" s="75"/>
      <c r="AE1072" s="75"/>
      <c r="AF1072" s="79">
        <f>IF($C$39="0 days",AF$39,IF($C$39="10 days",AF$39*0.7,IF($C$39="30 days",0,IF($C$39="45 days",0,"Fel"))))*($D$39+1)</f>
        <v>0</v>
      </c>
      <c r="AG1072" s="79">
        <f>IF($C$39="0 days",0,IF($C$39="10 days",AF$39*0.3,IF($C$39="30 days",AF$39,IF($C$39="45 days",(AF$39*0.56),"Fel"))))*($D$39+1)</f>
        <v>0</v>
      </c>
      <c r="AH1072" s="79">
        <f>IF($C$39="0 days",0,IF($C$39="10 days",0,IF($C$39="30 days",0,IF($C$39="45 days",(AF$39*0.44),"Fel"))))*($D$39+1)</f>
        <v>0</v>
      </c>
      <c r="AI1072" s="75"/>
      <c r="AJ1072" s="75"/>
      <c r="AK1072" s="75"/>
      <c r="AL1072" s="75"/>
      <c r="AM1072" s="75"/>
      <c r="AN1072" s="75"/>
      <c r="AO1072" s="75"/>
      <c r="AP1072" s="75"/>
      <c r="AQ1072" s="75"/>
    </row>
    <row r="1073" spans="1:43" s="79" customFormat="1" hidden="1" x14ac:dyDescent="0.3">
      <c r="A1073" s="75"/>
      <c r="B1073" s="75"/>
      <c r="C1073" s="75" t="s">
        <v>70</v>
      </c>
      <c r="D1073" s="75"/>
      <c r="E1073" s="75"/>
      <c r="F1073" s="75"/>
      <c r="G1073" s="75"/>
      <c r="H1073" s="75"/>
      <c r="I1073" s="75"/>
      <c r="J1073" s="75"/>
      <c r="K1073" s="75"/>
      <c r="L1073" s="75"/>
      <c r="M1073" s="75"/>
      <c r="N1073" s="75"/>
      <c r="O1073" s="75"/>
      <c r="P1073" s="75"/>
      <c r="Q1073" s="75"/>
      <c r="R1073" s="75"/>
      <c r="S1073" s="75"/>
      <c r="T1073" s="75"/>
      <c r="U1073" s="75"/>
      <c r="V1073" s="75"/>
      <c r="W1073" s="75"/>
      <c r="X1073" s="75"/>
      <c r="Y1073" s="75"/>
      <c r="Z1073" s="75"/>
      <c r="AA1073" s="75"/>
      <c r="AB1073" s="75"/>
      <c r="AC1073" s="75"/>
      <c r="AD1073" s="75"/>
      <c r="AE1073" s="75"/>
      <c r="AF1073" s="75"/>
      <c r="AG1073" s="79">
        <f>IF($C$39="0 days",AG$39,IF($C$39="10 days",AG$39*0.7,IF($C$39="30 days",0,IF($C$39="45 days",0,"Fel"))))*($D$39+1)</f>
        <v>0</v>
      </c>
      <c r="AH1073" s="79">
        <f>IF($C$39="0 days",0,IF($C$39="10 days",AG$39*0.3,IF($C$39="30 days",AG$39,IF($C$39="45 days",(AG$39*0.56),"Fel"))))*($D$39+1)</f>
        <v>0</v>
      </c>
      <c r="AI1073" s="79">
        <f>IF($C$39="0 days",0,IF($C$39="10 days",0,IF($C$39="30 days",0,IF($C$39="45 days",(AG$39*0.44),"Fel"))))*($D$39+1)</f>
        <v>0</v>
      </c>
      <c r="AJ1073" s="75"/>
      <c r="AK1073" s="75"/>
      <c r="AL1073" s="75"/>
      <c r="AM1073" s="75"/>
      <c r="AN1073" s="75"/>
      <c r="AO1073" s="75"/>
      <c r="AP1073" s="75"/>
      <c r="AQ1073" s="75"/>
    </row>
    <row r="1074" spans="1:43" s="79" customFormat="1" hidden="1" x14ac:dyDescent="0.3">
      <c r="A1074" s="75"/>
      <c r="B1074" s="75"/>
      <c r="C1074" s="75" t="s">
        <v>71</v>
      </c>
      <c r="D1074" s="75"/>
      <c r="E1074" s="75"/>
      <c r="F1074" s="75"/>
      <c r="G1074" s="75"/>
      <c r="H1074" s="75"/>
      <c r="I1074" s="75"/>
      <c r="J1074" s="75"/>
      <c r="K1074" s="75"/>
      <c r="L1074" s="75"/>
      <c r="M1074" s="75"/>
      <c r="N1074" s="75"/>
      <c r="O1074" s="75"/>
      <c r="P1074" s="75"/>
      <c r="Q1074" s="75"/>
      <c r="R1074" s="75"/>
      <c r="S1074" s="75"/>
      <c r="T1074" s="75"/>
      <c r="U1074" s="75"/>
      <c r="V1074" s="75"/>
      <c r="W1074" s="75"/>
      <c r="X1074" s="75"/>
      <c r="Y1074" s="75"/>
      <c r="Z1074" s="75"/>
      <c r="AA1074" s="75"/>
      <c r="AB1074" s="75"/>
      <c r="AC1074" s="75"/>
      <c r="AD1074" s="75"/>
      <c r="AE1074" s="75"/>
      <c r="AF1074" s="75"/>
      <c r="AG1074" s="75"/>
      <c r="AH1074" s="79">
        <f>IF($C$39="0 days",AH$39,IF($C$39="10 days",AH$39*0.7,IF($C$39="30 days",0,IF($C$39="45 days",0,"Fel"))))*($D$39+1)</f>
        <v>0</v>
      </c>
      <c r="AI1074" s="79">
        <f>IF($C$39="0 days",0,IF($C$39="10 days",AH$39*0.3,IF($C$39="30 days",AH$39,IF($C$39="45 days",(AH$39*0.56),"Fel"))))*($D$39+1)</f>
        <v>0</v>
      </c>
      <c r="AJ1074" s="79">
        <f>IF($C$39="0 days",0,IF($C$39="10 days",0,IF($C$39="30 days",0,IF($C$39="45 days",(AH$39*0.44),"Fel"))))*($D$39+1)</f>
        <v>0</v>
      </c>
      <c r="AK1074" s="75"/>
      <c r="AL1074" s="75"/>
      <c r="AM1074" s="75"/>
      <c r="AN1074" s="75"/>
      <c r="AO1074" s="75"/>
      <c r="AP1074" s="75"/>
      <c r="AQ1074" s="75"/>
    </row>
    <row r="1075" spans="1:43" s="79" customFormat="1" hidden="1" x14ac:dyDescent="0.3">
      <c r="C1075" s="79" t="s">
        <v>72</v>
      </c>
      <c r="AD1075" s="75"/>
      <c r="AE1075" s="75"/>
      <c r="AF1075" s="75"/>
      <c r="AG1075" s="75"/>
      <c r="AH1075" s="75"/>
      <c r="AI1075" s="79">
        <f>IF($C$39="0 days",AI$39,IF($C$39="10 days",AI$39*0.7,IF($C$39="30 days",0,IF($C$39="45 days",0,"Fel"))))*($D$39+1)</f>
        <v>0</v>
      </c>
      <c r="AJ1075" s="79">
        <f>IF($C$39="0 days",0,IF($C$39="10 days",AI$39*0.3,IF($C$39="30 days",AI$39,IF($C$39="45 days",(AI$39*0.56),"Fel"))))*($D$39+1)</f>
        <v>0</v>
      </c>
      <c r="AK1075" s="79">
        <f>IF($C$39="0 days",0,IF($C$39="10 days",0,IF($C$39="30 days",0,IF($C$39="45 days",(AI$39*0.44),"Fel"))))*($D$39+1)</f>
        <v>0</v>
      </c>
      <c r="AL1075" s="75"/>
      <c r="AM1075" s="75"/>
      <c r="AN1075" s="75"/>
      <c r="AO1075" s="75"/>
      <c r="AP1075" s="75"/>
      <c r="AQ1075" s="75"/>
    </row>
    <row r="1076" spans="1:43" s="79" customFormat="1" hidden="1" x14ac:dyDescent="0.3">
      <c r="C1076" s="79" t="s">
        <v>73</v>
      </c>
      <c r="AD1076" s="75"/>
      <c r="AJ1076" s="79">
        <f>IF($C$39="0 days",AJ$39,IF($C$39="10 days",AJ$39*0.7,IF($C$39="30 days",0,IF($C$39="45 days",0,"Fel"))))*($D$39+1)</f>
        <v>0</v>
      </c>
      <c r="AK1076" s="79">
        <f>IF($C$39="0 days",0,IF($C$39="10 days",AJ$39*0.3,IF($C$39="30 days",AJ$39,IF($C$39="45 days",(AJ$39*0.56),"Fel"))))*($D$39+1)</f>
        <v>0</v>
      </c>
      <c r="AL1076" s="79">
        <f>IF($C$39="0 days",0,IF($C$39="10 days",0,IF($C$39="30 days",0,IF($C$39="45 days",(AJ$39*0.44),"Fel"))))*($D$39+1)</f>
        <v>0</v>
      </c>
    </row>
    <row r="1077" spans="1:43" s="79" customFormat="1" hidden="1" x14ac:dyDescent="0.3">
      <c r="C1077" s="79" t="s">
        <v>74</v>
      </c>
      <c r="AK1077" s="79">
        <f>IF($C$39="0 days",AK$39,IF($C$39="10 days",AK$39*0.7,IF($C$39="30 days",0,IF($C$39="45 days",0,"Fel"))))*($D$39+1)</f>
        <v>0</v>
      </c>
      <c r="AL1077" s="79">
        <f>IF($C$39="0 days",0,IF($C$39="10 days",AK$39*0.3,IF($C$39="30 days",AK$39,IF($C$39="45 days",(AK$39*0.56),"Fel"))))*($D$39+1)</f>
        <v>0</v>
      </c>
      <c r="AM1077" s="79">
        <f>IF($C$39="0 days",0,IF($C$39="10 days",0,IF($C$39="30 days",0,IF($C$39="45 days",(AK$39*0.44),"Fel"))))*($D$39+1)</f>
        <v>0</v>
      </c>
    </row>
    <row r="1078" spans="1:43" s="79" customFormat="1" hidden="1" x14ac:dyDescent="0.3">
      <c r="C1078" s="79" t="s">
        <v>75</v>
      </c>
      <c r="AL1078" s="79">
        <f>IF($C$39="0 days",AL$39,IF($C$39="10 days",AL$39*0.7,IF($C$39="30 days",0,IF($C$39="45 days",0,"Fel"))))*($D$39+1)</f>
        <v>0</v>
      </c>
      <c r="AM1078" s="79">
        <f>IF($C$39="0 days",0,IF($C$39="10 days",AL$39*0.3,IF($C$39="30 days",AL$39,IF($C$39="45 days",(AL$39*0.56),"Fel"))))*($D$39+1)</f>
        <v>0</v>
      </c>
      <c r="AN1078" s="79">
        <f>IF($C$39="0 days",0,IF($C$39="10 days",0,IF($C$39="30 days",0,IF($C$39="45 days",(AL$39*0.44),"Fel"))))*($D$39+1)</f>
        <v>0</v>
      </c>
    </row>
    <row r="1079" spans="1:43" s="79" customFormat="1" hidden="1" x14ac:dyDescent="0.3">
      <c r="C1079" s="79" t="s">
        <v>76</v>
      </c>
      <c r="AM1079" s="79">
        <f>IF($C$39="0 days",AM$39,IF($C$39="10 days",AM$39*0.7,IF($C$39="30 days",0,IF($C$39="45 days",0,"Fel"))))*($D$39+1)</f>
        <v>0</v>
      </c>
      <c r="AN1079" s="79">
        <f>IF($C$39="0 days",0,IF($C$39="10 days",AM$39*0.3,IF($C$39="30 days",AM$39,IF($C$39="45 days",(AM$39*0.56),"Fel"))))*($D$39+1)</f>
        <v>0</v>
      </c>
      <c r="AO1079" s="79">
        <f>IF($C$39="0 days",0,IF($C$39="10 days",0,IF($C$39="30 days",0,IF($C$39="45 days",(AM$39*0.44),"Fel"))))*($D$39+1)</f>
        <v>0</v>
      </c>
    </row>
    <row r="1080" spans="1:43" s="79" customFormat="1" hidden="1" x14ac:dyDescent="0.3">
      <c r="C1080" s="79" t="s">
        <v>77</v>
      </c>
      <c r="AN1080" s="79">
        <f>IF($C$39="0 days",AN$39,IF($C$39="10 days",AN$39*0.7,IF($C$39="30 days",0,IF($C$39="45 days",0,"Fel"))))*($D$39+1)</f>
        <v>0</v>
      </c>
      <c r="AO1080" s="79">
        <f>IF($C$39="0 days",0,IF($C$39="10 days",AN$39*0.3,IF($C$39="30 days",AN$39,IF($C$39="45 days",(AN$39*0.56),"Fel"))))*($D$39+1)</f>
        <v>0</v>
      </c>
      <c r="AP1080" s="79">
        <f>IF($C$39="0 days",0,IF($C$39="10 days",0,IF($C$39="30 days",0,IF($C$39="45 days",(AN$39*0.44),"Fel"))))*($D$39+1)</f>
        <v>0</v>
      </c>
    </row>
    <row r="1081" spans="1:43" s="79" customFormat="1" hidden="1" x14ac:dyDescent="0.3">
      <c r="C1081" s="79" t="s">
        <v>78</v>
      </c>
      <c r="AO1081" s="79">
        <f>IF($C$39="0 days",AO$39,IF($C$39="10 days",AO$39*0.7,IF($C$39="30 days",0,IF($C$39="45 days",0,"Fel"))))*($D$39+1)</f>
        <v>0</v>
      </c>
      <c r="AP1081" s="79">
        <f>IF($C$39="0 days",0,IF($C$39="10 days",AO$39*0.3,IF($C$39="30 days",AO$39,IF($C$39="45 days",(AO$39*0.56),"Fel"))))*($D$39+1)</f>
        <v>0</v>
      </c>
    </row>
    <row r="1082" spans="1:43" s="79" customFormat="1" hidden="1" x14ac:dyDescent="0.3">
      <c r="C1082" s="79" t="s">
        <v>79</v>
      </c>
      <c r="AP1082" s="79">
        <f>IF($C$39="0 days",AP$39,IF($C$39="10 days",AP$39*0.7,IF($C$39="30 days",0,IF($C$39="45 days",0,"Fel"))))*($D$39+1)</f>
        <v>0</v>
      </c>
    </row>
    <row r="1083" spans="1:43" s="79" customFormat="1" hidden="1" x14ac:dyDescent="0.3">
      <c r="B1083" s="79" t="str">
        <f>+B40</f>
        <v>Machinery/eqipment</v>
      </c>
      <c r="C1083" s="75" t="s">
        <v>68</v>
      </c>
      <c r="E1083" s="75">
        <f>IF($C$40="0 days",E$40,IF($C$40="10 days",E$40*0.7,IF($C$40="30 days",0,IF($C$40="45 days",0,"Fel"))))*($D$40+1)</f>
        <v>0</v>
      </c>
      <c r="F1083" s="75">
        <f>IF($C$40="0 days",0,IF($C$40="10 days",E$40*0.3,IF($C$40="30 days",E$40,IF($C$40="45 days",(E$40*0.56),"Fel"))))*($D$40+1)</f>
        <v>0</v>
      </c>
      <c r="G1083" s="75">
        <f>IF($C$40="0 days",0,IF($C$40="10 days",0,IF($C$40="30 days",0,IF($C$40="45 days",(E$40*0.44),"Fel"))))*($D$40+1)</f>
        <v>0</v>
      </c>
    </row>
    <row r="1084" spans="1:43" s="79" customFormat="1" hidden="1" x14ac:dyDescent="0.3">
      <c r="C1084" s="75" t="s">
        <v>69</v>
      </c>
      <c r="F1084" s="75">
        <f>IF($C$40="0 days",F$40,IF($C$40="10 days",F$40*0.7,IF($C$40="30 days",0,IF($C$40="45 days",0,"Fel"))))*($D$40+1)</f>
        <v>0</v>
      </c>
      <c r="G1084" s="75">
        <f>IF($C$40="0 days",0,IF($C$40="10 days",F$40*0.3,IF($C$40="30 days",F$40,IF($C$40="45 days",(F$40*0.56),"Fel"))))*($D$40+1)</f>
        <v>0</v>
      </c>
      <c r="H1084" s="75">
        <f>IF($C$40="0 days",0,IF($C$40="10 days",0,IF($C$40="30 days",0,IF($C$40="45 days",(F$40*0.44),"Fel"))))*($D$40+1)</f>
        <v>0</v>
      </c>
    </row>
    <row r="1085" spans="1:43" s="79" customFormat="1" hidden="1" x14ac:dyDescent="0.3">
      <c r="C1085" s="75" t="s">
        <v>70</v>
      </c>
      <c r="G1085" s="75">
        <f>IF($C$40="0 days",G$40,IF($C$40="10 days",G$40*0.7,IF($C$40="30 days",0,IF($C$40="45 days",0,"Fel"))))*($D$40+1)</f>
        <v>0</v>
      </c>
      <c r="H1085" s="75">
        <f>IF($C$40="0 days",0,IF($C$40="10 days",G$40*0.3,IF($C$40="30 days",G$40,IF($C$40="45 days",(G$40*0.56),"Fel"))))*($D$40+1)</f>
        <v>0</v>
      </c>
      <c r="I1085" s="75">
        <f>IF($C$40="0 days",0,IF($C$40="10 days",0,IF($C$40="30 days",0,IF($C$40="45 days",(G$40*0.44),"Fel"))))*($D$40+1)</f>
        <v>0</v>
      </c>
    </row>
    <row r="1086" spans="1:43" s="79" customFormat="1" hidden="1" x14ac:dyDescent="0.3">
      <c r="C1086" s="75" t="s">
        <v>71</v>
      </c>
      <c r="H1086" s="75">
        <f>IF($C$40="0 days",H$40,IF($C$40="10 days",H$40*0.7,IF($C$40="30 days",0,IF($C$40="45 days",0,"Fel"))))*($D$40+1)</f>
        <v>0</v>
      </c>
      <c r="I1086" s="75">
        <f>IF($C$40="0 days",0,IF($C$40="10 days",H$40*0.3,IF($C$40="30 days",H$40,IF($C$40="45 days",(H$40*0.56),"Fel"))))*($D$40+1)</f>
        <v>0</v>
      </c>
      <c r="J1086" s="75">
        <f>IF($C$40="0 days",0,IF($C$40="10 days",0,IF($C$40="30 days",0,IF($C$40="45 days",(H$40*0.44),"Fel"))))*($D$40+1)</f>
        <v>0</v>
      </c>
    </row>
    <row r="1087" spans="1:43" s="79" customFormat="1" hidden="1" x14ac:dyDescent="0.3">
      <c r="C1087" s="79" t="s">
        <v>72</v>
      </c>
      <c r="I1087" s="75">
        <f>IF($C$40="0 days",I$40,IF($C$40="10 days",I$40*0.7,IF($C$40="30 days",0,IF($C$40="45 days",0,"Fel"))))*($D$40+1)</f>
        <v>0</v>
      </c>
      <c r="J1087" s="75">
        <f>IF($C$40="0 days",0,IF($C$40="10 days",I$40*0.3,IF($C$40="30 days",I$40,IF($C$40="45 days",(I$40*0.56),"Fel"))))*($D$40+1)</f>
        <v>0</v>
      </c>
      <c r="K1087" s="75">
        <f>IF($C$40="0 days",0,IF($C$40="10 days",0,IF($C$40="30 days",0,IF($C$40="45 days",(I$40*0.44),"Fel"))))*($D$40+1)</f>
        <v>0</v>
      </c>
    </row>
    <row r="1088" spans="1:43" s="79" customFormat="1" hidden="1" x14ac:dyDescent="0.3">
      <c r="C1088" s="79" t="s">
        <v>73</v>
      </c>
      <c r="J1088" s="75">
        <f>IF($C$40="0 days",J$40,IF($C$40="10 days",J$40*0.7,IF($C$40="30 days",0,IF($C$40="45 days",0,"Fel"))))*($D$40+1)</f>
        <v>0</v>
      </c>
      <c r="K1088" s="75">
        <f>IF($C$40="0 days",0,IF($C$40="10 days",J$40*0.3,IF($C$40="30 days",J$40,IF($C$40="45 days",(J$40*0.56),"Fel"))))*($D$40+1)</f>
        <v>0</v>
      </c>
      <c r="L1088" s="75">
        <f>IF($C$40="0 days",0,IF($C$40="10 days",0,IF($C$40="30 days",0,IF($C$40="45 days",(J$40*0.44),"Fel"))))*($D$40+1)</f>
        <v>0</v>
      </c>
    </row>
    <row r="1089" spans="1:43" s="79" customFormat="1" hidden="1" x14ac:dyDescent="0.3">
      <c r="C1089" s="79" t="s">
        <v>74</v>
      </c>
      <c r="K1089" s="75">
        <f>IF($C$40="0 days",K$40,IF($C$40="10 days",K$40*0.7,IF($C$40="30 days",0,IF($C$40="45 days",0,"Fel"))))*($D$40+1)</f>
        <v>0</v>
      </c>
      <c r="L1089" s="75">
        <f>IF($C$40="0 days",0,IF($C$40="10 days",K$40*0.3,IF($C$40="30 days",K$40,IF($C$40="45 days",(K$40*0.56),"Fel"))))*($D$40+1)</f>
        <v>0</v>
      </c>
      <c r="M1089" s="75">
        <f>IF($C$40="0 days",0,IF($C$40="10 days",0,IF($C$40="30 days",0,IF($C$40="45 days",(K$40*0.44),"Fel"))))*($D$40+1)</f>
        <v>0</v>
      </c>
    </row>
    <row r="1090" spans="1:43" s="79" customFormat="1" hidden="1" x14ac:dyDescent="0.3">
      <c r="C1090" s="79" t="s">
        <v>75</v>
      </c>
      <c r="L1090" s="75">
        <f>IF($C$40="0 days",L$40,IF($C$40="10 days",L$40*0.7,IF($C$40="30 days",0,IF($C$40="45 days",0,"Fel"))))*($D$40+1)</f>
        <v>0</v>
      </c>
      <c r="M1090" s="75">
        <f>IF($C$40="0 days",0,IF($C$40="10 days",L$40*0.3,IF($C$40="30 days",L$40,IF($C$40="45 days",(L$40*0.56),"Fel"))))*($D$40+1)</f>
        <v>0</v>
      </c>
      <c r="N1090" s="75">
        <f>IF($C$40="0 days",0,IF($C$40="10 days",0,IF($C$40="30 days",0,IF($C$40="45 days",(L$40*0.44),"Fel"))))*($D$40+1)</f>
        <v>0</v>
      </c>
    </row>
    <row r="1091" spans="1:43" s="79" customFormat="1" hidden="1" x14ac:dyDescent="0.3">
      <c r="C1091" s="79" t="s">
        <v>76</v>
      </c>
      <c r="M1091" s="75">
        <f>IF($C$40="0 days",M$40,IF($C$40="10 days",M$40*0.7,IF($C$40="30 days",0,IF($C$40="45 days",0,"Fel"))))*($D$40+1)</f>
        <v>0</v>
      </c>
      <c r="N1091" s="75">
        <f>IF($C$40="0 days",0,IF($C$40="10 days",M$40*0.3,IF($C$40="30 days",M$40,IF($C$40="45 days",(M$40*0.56),"Fel"))))*($D$40+1)</f>
        <v>0</v>
      </c>
      <c r="O1091" s="75">
        <f>IF($C$40="0 days",0,IF($C$40="10 days",0,IF($C$40="30 days",0,IF($C$40="45 days",(M$40*0.44),"Fel"))))*($D$40+1)</f>
        <v>0</v>
      </c>
    </row>
    <row r="1092" spans="1:43" s="79" customFormat="1" hidden="1" x14ac:dyDescent="0.3">
      <c r="C1092" s="79" t="s">
        <v>77</v>
      </c>
      <c r="N1092" s="75">
        <f>IF($C$40="0 days",N$40,IF($C$40="10 days",N$40*0.7,IF($C$40="30 days",0,IF($C$40="45 days",0,"Fel"))))*($D$40+1)</f>
        <v>0</v>
      </c>
      <c r="O1092" s="75">
        <f>IF($C$40="0 days",0,IF($C$40="10 days",N$40*0.3,IF($C$40="30 days",N$40,IF($C$40="45 days",(N$40*0.56),"Fel"))))*($D$40+1)</f>
        <v>0</v>
      </c>
      <c r="P1092" s="75">
        <f>IF($C$40="0 days",0,IF($C$40="10 days",0,IF($C$40="30 days",0,IF($C$40="45 days",(N$40*0.44),"Fel"))))*($D$40+1)</f>
        <v>0</v>
      </c>
    </row>
    <row r="1093" spans="1:43" s="79" customFormat="1" hidden="1" x14ac:dyDescent="0.3">
      <c r="C1093" s="79" t="s">
        <v>78</v>
      </c>
      <c r="O1093" s="75">
        <f>IF($C$40="0 days",O$40,IF($C$40="10 days",O$40*0.7,IF($C$40="30 days",0,IF($C$40="45 days",0,"Fel"))))*($D$40+1)</f>
        <v>0</v>
      </c>
      <c r="P1093" s="75">
        <f>IF($C$40="0 days",0,IF($C$40="10 days",O$40*0.3,IF($C$40="30 days",O$40,IF($C$40="45 days",(O$40*0.56),"Fel"))))*($D$40+1)</f>
        <v>0</v>
      </c>
      <c r="R1093" s="75">
        <f>IF($C$40="0 days",0,IF($C$40="10 days",0,IF($C$40="30 days",0,IF($C$40="45 days",(O$40*0.44),"Fel"))))*($D$40+1)</f>
        <v>0</v>
      </c>
    </row>
    <row r="1094" spans="1:43" s="79" customFormat="1" hidden="1" x14ac:dyDescent="0.3">
      <c r="C1094" s="79" t="s">
        <v>79</v>
      </c>
      <c r="P1094" s="75">
        <f>IF($C$40="0 days",P$40,IF($C$40="10 days",P$40*0.7,IF($C$40="30 days",0,IF($C$40="45 days",0,"Fel"))))*($D$40+1)</f>
        <v>0</v>
      </c>
      <c r="R1094" s="75">
        <f>IF($C$40="0 days",0,IF($C$40="10 days",P$40*0.3,IF($C$40="30 days",P$40,IF($C$40="45 days",(P$40*0.56),"Fel"))))*($D$40+1)</f>
        <v>0</v>
      </c>
      <c r="S1094" s="75">
        <f>IF($C$40="0 days",0,IF($C$40="10 days",0,IF($C$40="30 days",0,IF($C$40="45 days",(P$40*0.44),"Fel"))))*($D$40+1)</f>
        <v>0</v>
      </c>
    </row>
    <row r="1095" spans="1:43" s="79" customFormat="1" hidden="1" x14ac:dyDescent="0.3">
      <c r="A1095" s="75"/>
      <c r="B1095" s="75">
        <v>2025</v>
      </c>
      <c r="C1095" s="81">
        <v>2025</v>
      </c>
      <c r="D1095" s="81"/>
      <c r="E1095" s="82"/>
      <c r="F1095" s="82"/>
      <c r="G1095" s="82"/>
      <c r="H1095" s="82"/>
      <c r="I1095" s="82"/>
      <c r="J1095" s="82"/>
      <c r="K1095" s="82"/>
      <c r="L1095" s="82"/>
      <c r="M1095" s="82"/>
      <c r="N1095" s="82"/>
      <c r="O1095" s="82"/>
      <c r="P1095" s="82"/>
      <c r="Q1095" s="75"/>
      <c r="R1095" s="82"/>
      <c r="S1095" s="82"/>
      <c r="T1095" s="81"/>
      <c r="U1095" s="81"/>
      <c r="V1095" s="81"/>
      <c r="W1095" s="81"/>
      <c r="X1095" s="81"/>
      <c r="Y1095" s="81"/>
      <c r="Z1095" s="75"/>
      <c r="AA1095" s="75"/>
      <c r="AB1095" s="75"/>
      <c r="AC1095" s="75"/>
      <c r="AD1095" s="75"/>
      <c r="AE1095" s="75"/>
      <c r="AF1095" s="75"/>
      <c r="AG1095" s="75"/>
      <c r="AH1095" s="75"/>
      <c r="AI1095" s="75"/>
      <c r="AJ1095" s="75"/>
      <c r="AK1095" s="75"/>
      <c r="AL1095" s="75"/>
      <c r="AM1095" s="75"/>
      <c r="AN1095" s="75"/>
      <c r="AO1095" s="75"/>
      <c r="AP1095" s="75"/>
      <c r="AQ1095" s="75"/>
    </row>
    <row r="1096" spans="1:43" s="79" customFormat="1" hidden="1" x14ac:dyDescent="0.3">
      <c r="A1096" s="75"/>
      <c r="B1096" s="75"/>
      <c r="C1096" s="75" t="s">
        <v>68</v>
      </c>
      <c r="D1096" s="75"/>
      <c r="E1096" s="75"/>
      <c r="F1096" s="75"/>
      <c r="G1096" s="75"/>
      <c r="H1096" s="75"/>
      <c r="I1096" s="75"/>
      <c r="J1096" s="75"/>
      <c r="K1096" s="75"/>
      <c r="L1096" s="75"/>
      <c r="M1096" s="75"/>
      <c r="N1096" s="75"/>
      <c r="O1096" s="75"/>
      <c r="P1096" s="75"/>
      <c r="Q1096" s="75"/>
      <c r="R1096" s="79">
        <f>IF($C$40="0 days",R$40,IF($C$40="10 days",R$40*0.7,IF($C$40="30 days",0,IF($C$40="45 days",0,"Fel"))))*($D$40+1)</f>
        <v>0</v>
      </c>
      <c r="S1096" s="79">
        <f>IF($C$40="0 days",0,IF($C$40="10 days",R$40*0.3,IF($C$40="30 days",R$40,IF($C$40="45 days",(R$40*0.56),"Fel"))))*($D$40+1)</f>
        <v>0</v>
      </c>
      <c r="T1096" s="79">
        <f>IF($C$40="0 days",0,IF($C$40="10 days",0,IF($C$40="30 days",0,IF($C$40="45 days",(R$40*0.44),"Fel"))))*($D$40+1)</f>
        <v>0</v>
      </c>
      <c r="U1096" s="75"/>
      <c r="V1096" s="75"/>
      <c r="W1096" s="75"/>
      <c r="X1096" s="75"/>
      <c r="Y1096" s="75"/>
      <c r="Z1096" s="75"/>
      <c r="AA1096" s="75"/>
      <c r="AB1096" s="75"/>
      <c r="AC1096" s="75"/>
      <c r="AD1096" s="75"/>
      <c r="AE1096" s="75"/>
      <c r="AF1096" s="75"/>
      <c r="AG1096" s="75"/>
      <c r="AH1096" s="75"/>
      <c r="AI1096" s="75"/>
      <c r="AJ1096" s="75"/>
      <c r="AK1096" s="75"/>
      <c r="AL1096" s="75"/>
      <c r="AM1096" s="75"/>
      <c r="AN1096" s="75"/>
      <c r="AO1096" s="75"/>
      <c r="AP1096" s="75"/>
      <c r="AQ1096" s="75"/>
    </row>
    <row r="1097" spans="1:43" s="79" customFormat="1" hidden="1" x14ac:dyDescent="0.3">
      <c r="A1097" s="75"/>
      <c r="B1097" s="75"/>
      <c r="C1097" s="75" t="s">
        <v>69</v>
      </c>
      <c r="D1097" s="75"/>
      <c r="E1097" s="75"/>
      <c r="F1097" s="75"/>
      <c r="G1097" s="75"/>
      <c r="H1097" s="75"/>
      <c r="I1097" s="75"/>
      <c r="J1097" s="75"/>
      <c r="K1097" s="75"/>
      <c r="L1097" s="75"/>
      <c r="M1097" s="75"/>
      <c r="N1097" s="75"/>
      <c r="O1097" s="75"/>
      <c r="P1097" s="75"/>
      <c r="Q1097" s="75"/>
      <c r="R1097" s="75"/>
      <c r="S1097" s="79">
        <f>IF($C$40="0 days",S$40,IF($C$40="10 days",S$40*0.7,IF($C$40="30 days",0,IF($C$40="45 days",0,"Fel"))))*($D$40+1)</f>
        <v>0</v>
      </c>
      <c r="T1097" s="79">
        <f>IF($C$40="0 days",0,IF($C$40="10 days",S$40*0.3,IF($C$40="30 days",S$40,IF($C$40="45 days",(S$40*0.56),"Fel"))))*($D$40+1)</f>
        <v>0</v>
      </c>
      <c r="U1097" s="79">
        <f>IF($C$40="0 days",0,IF($C$40="10 days",0,IF($C$40="30 days",0,IF($C$40="45 days",(S$40*0.44),"Fel"))))*($D$40+1)</f>
        <v>0</v>
      </c>
      <c r="V1097" s="75"/>
      <c r="W1097" s="75"/>
      <c r="X1097" s="75"/>
      <c r="Y1097" s="75"/>
      <c r="Z1097" s="75"/>
      <c r="AA1097" s="75"/>
      <c r="AB1097" s="75"/>
      <c r="AC1097" s="75"/>
      <c r="AD1097" s="75"/>
      <c r="AE1097" s="75"/>
      <c r="AF1097" s="75"/>
      <c r="AG1097" s="75"/>
      <c r="AH1097" s="75"/>
      <c r="AI1097" s="75"/>
      <c r="AJ1097" s="75"/>
      <c r="AK1097" s="75"/>
      <c r="AL1097" s="75"/>
      <c r="AM1097" s="75"/>
      <c r="AN1097" s="75"/>
      <c r="AO1097" s="75"/>
      <c r="AP1097" s="75"/>
      <c r="AQ1097" s="75"/>
    </row>
    <row r="1098" spans="1:43" s="79" customFormat="1" hidden="1" x14ac:dyDescent="0.3">
      <c r="A1098" s="75"/>
      <c r="B1098" s="75"/>
      <c r="C1098" s="75" t="s">
        <v>70</v>
      </c>
      <c r="D1098" s="75"/>
      <c r="E1098" s="75"/>
      <c r="F1098" s="75"/>
      <c r="G1098" s="75"/>
      <c r="H1098" s="75"/>
      <c r="I1098" s="75"/>
      <c r="J1098" s="75"/>
      <c r="K1098" s="75"/>
      <c r="L1098" s="75"/>
      <c r="M1098" s="75"/>
      <c r="N1098" s="75"/>
      <c r="O1098" s="75"/>
      <c r="P1098" s="75"/>
      <c r="Q1098" s="75"/>
      <c r="R1098" s="75"/>
      <c r="S1098" s="75"/>
      <c r="T1098" s="79">
        <f>IF($C$40="0 days",T$40,IF($C$40="10 days",T$40*0.7,IF($C$40="30 days",0,IF($C$40="45 days",0,"Fel"))))*($D$40+1)</f>
        <v>0</v>
      </c>
      <c r="U1098" s="79">
        <f>IF($C$40="0 days",0,IF($C$40="10 days",T$40*0.3,IF($C$40="30 days",T$40,IF($C$40="45 days",(T$40*0.56),"Fel"))))*($D$40+1)</f>
        <v>0</v>
      </c>
      <c r="V1098" s="79">
        <f>IF($C$40="0 days",0,IF($C$40="10 days",0,IF($C$40="30 days",0,IF($C$40="45 days",(T$40*0.44),"Fel"))))*($D$40+1)</f>
        <v>0</v>
      </c>
      <c r="X1098" s="75"/>
      <c r="Y1098" s="75"/>
      <c r="Z1098" s="75"/>
      <c r="AA1098" s="75"/>
      <c r="AB1098" s="75"/>
      <c r="AC1098" s="75"/>
      <c r="AD1098" s="75"/>
      <c r="AE1098" s="75"/>
      <c r="AF1098" s="75"/>
      <c r="AG1098" s="75"/>
      <c r="AH1098" s="75"/>
      <c r="AI1098" s="75"/>
      <c r="AJ1098" s="75"/>
      <c r="AK1098" s="75"/>
      <c r="AL1098" s="75"/>
      <c r="AM1098" s="75"/>
      <c r="AN1098" s="75"/>
      <c r="AO1098" s="75"/>
      <c r="AP1098" s="75"/>
      <c r="AQ1098" s="75"/>
    </row>
    <row r="1099" spans="1:43" s="79" customFormat="1" hidden="1" x14ac:dyDescent="0.3">
      <c r="A1099" s="75"/>
      <c r="B1099" s="75"/>
      <c r="C1099" s="75" t="s">
        <v>71</v>
      </c>
      <c r="D1099" s="75"/>
      <c r="E1099" s="75"/>
      <c r="F1099" s="75"/>
      <c r="G1099" s="75"/>
      <c r="H1099" s="75"/>
      <c r="I1099" s="75"/>
      <c r="J1099" s="75"/>
      <c r="K1099" s="75"/>
      <c r="L1099" s="75"/>
      <c r="M1099" s="75"/>
      <c r="N1099" s="75"/>
      <c r="O1099" s="75"/>
      <c r="P1099" s="75"/>
      <c r="Q1099" s="75"/>
      <c r="R1099" s="75"/>
      <c r="S1099" s="75"/>
      <c r="T1099" s="75"/>
      <c r="U1099" s="79">
        <f>IF($C$40="0 days",U$40,IF($C$40="10 days",U$40*0.7,IF($C$40="30 days",0,IF($C$40="45 days",0,"Fel"))))*($D$40+1)</f>
        <v>0</v>
      </c>
      <c r="V1099" s="79">
        <f>IF($C$40="0 days",0,IF($C$40="10 days",U$40*0.3,IF($C$40="30 days",U$40,IF($C$40="45 days",(U$40*0.56),"Fel"))))*($D$40+1)</f>
        <v>0</v>
      </c>
      <c r="W1099" s="79">
        <f>IF($C$40="0 days",0,IF($C$40="10 days",0,IF($C$40="30 days",0,IF($C$40="45 days",(U$40*0.44),"Fel"))))*($D$40+1)</f>
        <v>0</v>
      </c>
      <c r="Y1099" s="75"/>
      <c r="Z1099" s="75"/>
      <c r="AA1099" s="75"/>
      <c r="AB1099" s="75"/>
      <c r="AC1099" s="75"/>
      <c r="AD1099" s="75"/>
      <c r="AE1099" s="75"/>
      <c r="AF1099" s="75"/>
      <c r="AG1099" s="75"/>
      <c r="AH1099" s="75"/>
      <c r="AI1099" s="75"/>
      <c r="AJ1099" s="75"/>
      <c r="AK1099" s="75"/>
      <c r="AL1099" s="75"/>
      <c r="AM1099" s="75"/>
      <c r="AN1099" s="75"/>
      <c r="AO1099" s="75"/>
      <c r="AP1099" s="75"/>
      <c r="AQ1099" s="75"/>
    </row>
    <row r="1100" spans="1:43" s="79" customFormat="1" hidden="1" x14ac:dyDescent="0.3">
      <c r="C1100" s="79" t="s">
        <v>72</v>
      </c>
      <c r="E1100" s="75"/>
      <c r="F1100" s="75"/>
      <c r="G1100" s="75"/>
      <c r="H1100" s="75"/>
      <c r="I1100" s="75"/>
      <c r="J1100" s="75"/>
      <c r="K1100" s="75"/>
      <c r="L1100" s="75"/>
      <c r="M1100" s="75"/>
      <c r="N1100" s="75"/>
      <c r="O1100" s="75"/>
      <c r="P1100" s="75"/>
      <c r="V1100" s="79">
        <f>IF($C$40="0 days",V$40,IF($C$40="10 days",V$40*0.7,IF($C$40="30 days",0,IF($C$40="45 days",0,"Fel"))))*($D$40+1)</f>
        <v>0</v>
      </c>
      <c r="W1100" s="79">
        <f>IF($C$40="0 days",0,IF($C$40="10 days",V$40*0.3,IF($C$40="30 days",V$40,IF($C$40="45 days",(V$40*0.56),"Fel"))))*($D$40+1)</f>
        <v>0</v>
      </c>
      <c r="X1100" s="79">
        <f>IF($C$40="0 days",0,IF($C$40="10 days",0,IF($C$40="30 days",0,IF($C$40="45 days",(V$40*0.44),"Fel"))))*($D$40+1)</f>
        <v>0</v>
      </c>
    </row>
    <row r="1101" spans="1:43" s="79" customFormat="1" hidden="1" x14ac:dyDescent="0.3">
      <c r="C1101" s="79" t="s">
        <v>73</v>
      </c>
      <c r="E1101" s="75"/>
      <c r="F1101" s="75"/>
      <c r="G1101" s="75"/>
      <c r="H1101" s="75"/>
      <c r="I1101" s="75"/>
      <c r="J1101" s="75"/>
      <c r="K1101" s="75"/>
      <c r="L1101" s="75"/>
      <c r="M1101" s="75"/>
      <c r="N1101" s="75"/>
      <c r="O1101" s="75"/>
      <c r="P1101" s="75"/>
      <c r="W1101" s="79">
        <f>IF($C$40="0 days",W$40,IF($C$40="10 days",W$40*0.7,IF($C$40="30 days",0,IF($C$40="45 days",0,"Fel"))))*($D$40+1)</f>
        <v>0</v>
      </c>
      <c r="X1101" s="79">
        <f>IF($C$40="0 days",0,IF($C$40="10 days",W$40*0.3,IF($C$40="30 days",W$40,IF($C$40="45 days",(W$40*0.56),"Fel"))))*($D$40+1)</f>
        <v>0</v>
      </c>
      <c r="Y1101" s="79">
        <f>IF($C$40="0 days",0,IF($C$40="10 days",0,IF($C$40="30 days",0,IF($C$40="45 days",(W$40*0.44),"Fel"))))*($D$40+1)</f>
        <v>0</v>
      </c>
    </row>
    <row r="1102" spans="1:43" s="79" customFormat="1" hidden="1" x14ac:dyDescent="0.3">
      <c r="C1102" s="79" t="s">
        <v>74</v>
      </c>
      <c r="E1102" s="75"/>
      <c r="F1102" s="75"/>
      <c r="G1102" s="75"/>
      <c r="H1102" s="75"/>
      <c r="I1102" s="75"/>
      <c r="J1102" s="75"/>
      <c r="K1102" s="75"/>
      <c r="L1102" s="75"/>
      <c r="M1102" s="75"/>
      <c r="N1102" s="75"/>
      <c r="O1102" s="75"/>
      <c r="P1102" s="75"/>
      <c r="X1102" s="79">
        <f>IF($C$40="0 days",X$40,IF($C$40="10 days",X$40*0.7,IF($C$40="30 days",0,IF($C$40="45 days",0,"Fel"))))*($D$40+1)</f>
        <v>0</v>
      </c>
      <c r="Y1102" s="79">
        <f>IF($C$40="0 days",0,IF($C$40="10 days",X$40*0.3,IF($C$40="30 days",X$40,IF($C$40="45 days",(X$40*0.56),"Fel"))))*($D$40+1)</f>
        <v>0</v>
      </c>
      <c r="Z1102" s="79">
        <f>IF($C$40="0 days",0,IF($C$40="10 days",0,IF($C$40="30 days",0,IF($C$40="45 days",(X$40*0.44),"Fel"))))*($D$40+1)</f>
        <v>0</v>
      </c>
    </row>
    <row r="1103" spans="1:43" s="79" customFormat="1" hidden="1" x14ac:dyDescent="0.3">
      <c r="C1103" s="79" t="s">
        <v>75</v>
      </c>
      <c r="E1103" s="75"/>
      <c r="F1103" s="75"/>
      <c r="G1103" s="75"/>
      <c r="H1103" s="75"/>
      <c r="I1103" s="75"/>
      <c r="J1103" s="75"/>
      <c r="K1103" s="75"/>
      <c r="L1103" s="75"/>
      <c r="M1103" s="75"/>
      <c r="N1103" s="75"/>
      <c r="O1103" s="75"/>
      <c r="P1103" s="75"/>
      <c r="Y1103" s="79">
        <f>IF($C$40="0 days",Y$40,IF($C$40="10 days",Y$40*0.7,IF($C$40="30 days",0,IF($C$40="45 days",0,"Fel"))))*($D$40+1)</f>
        <v>0</v>
      </c>
      <c r="Z1103" s="79">
        <f>IF($C$40="0 days",0,IF($C$40="10 days",Y$40*0.3,IF($C$40="30 days",Y$40,IF($C$40="45 days",(Y$40*0.56),"Fel"))))*($D$40+1)</f>
        <v>0</v>
      </c>
      <c r="AA1103" s="79">
        <f>IF($C$40="0 days",0,IF($C$40="10 days",0,IF($C$40="30 days",0,IF($C$40="45 days",(Y$40*0.44),"Fel"))))*($D$40+1)</f>
        <v>0</v>
      </c>
    </row>
    <row r="1104" spans="1:43" s="79" customFormat="1" hidden="1" x14ac:dyDescent="0.3">
      <c r="C1104" s="79" t="s">
        <v>76</v>
      </c>
      <c r="Z1104" s="79">
        <f>IF($C$40="0 days",Z$40,IF($C$40="10 days",Z$40*0.7,IF($C$40="30 days",0,IF($C$40="45 days",0,"Fel"))))*($D$40+1)</f>
        <v>0</v>
      </c>
      <c r="AA1104" s="79">
        <f>IF($C$40="0 days",0,IF($C$40="10 days",Z$40*0.3,IF($C$40="30 days",Z$40,IF($C$40="45 days",(Z$40*0.56),"Fel"))))*($D$40+1)</f>
        <v>0</v>
      </c>
      <c r="AB1104" s="79">
        <f>IF($C$40="0 days",0,IF($C$40="10 days",0,IF($C$40="30 days",0,IF($C$40="45 days",(Z$40*0.44),"Fel"))))*($D$40+1)</f>
        <v>0</v>
      </c>
    </row>
    <row r="1105" spans="1:43" s="79" customFormat="1" hidden="1" x14ac:dyDescent="0.3">
      <c r="C1105" s="79" t="s">
        <v>77</v>
      </c>
      <c r="AA1105" s="79">
        <f>IF($C$40="0 days",AA$40,IF($C$40="10 days",AA$40*0.7,IF($C$40="30 days",0,IF($C$40="45 days",0,"Fel"))))*($D$40+1)</f>
        <v>0</v>
      </c>
      <c r="AB1105" s="79">
        <f>IF($C$40="0 days",0,IF($C$40="10 days",AA$40*0.3,IF($C$40="30 days",AA$40,IF($C$40="45 days",(AA$40*0.56),"Fel"))))*($D$40+1)</f>
        <v>0</v>
      </c>
      <c r="AC1105" s="79">
        <f>IF($C$40="0 days",0,IF($C$40="10 days",0,IF($C$40="30 days",0,IF($C$40="45 days",(AA$40*0.44),"Fel"))))*($D$40+1)</f>
        <v>0</v>
      </c>
    </row>
    <row r="1106" spans="1:43" s="79" customFormat="1" hidden="1" x14ac:dyDescent="0.3">
      <c r="C1106" s="79" t="s">
        <v>78</v>
      </c>
      <c r="AB1106" s="79">
        <f>IF($C$40="0 days",AB$40,IF($C$40="10 days",AB$40*0.7,IF($C$40="30 days",0,IF($C$40="45 days",0,"Fel"))))*($D$40+1)</f>
        <v>0</v>
      </c>
      <c r="AC1106" s="79">
        <f>IF($C$40="0 days",0,IF($C$40="10 days",AB$40*0.3,IF($C$40="30 days",AB$40,IF($C$40="45 days",(AB$40*0.56),"Fel"))))*($D$40+1)</f>
        <v>0</v>
      </c>
      <c r="AE1106" s="79">
        <f>IF($C$40="0 days",0,IF($C$40="10 days",0,IF($C$40="30 days",0,IF($C$40="45 days",(AB$40*0.44),"Fel"))))*($D$40+1)</f>
        <v>0</v>
      </c>
    </row>
    <row r="1107" spans="1:43" s="79" customFormat="1" hidden="1" x14ac:dyDescent="0.3">
      <c r="C1107" s="79" t="s">
        <v>79</v>
      </c>
      <c r="AC1107" s="79">
        <f>IF($C$40="0 days",AC$40,IF($C$40="10 days",AC$40*0.7,IF($C$40="30 days",0,IF($C$40="45 days",0,"Fel"))))*($D$40+1)</f>
        <v>0</v>
      </c>
      <c r="AE1107" s="79">
        <f>IF($C$40="0 days",0,IF($C$40="10 days",AC$40*0.3,IF($C$40="30 days",AC$40,IF($C$40="45 days",(AC$40*0.56),"Fel"))))*($D$40+1)</f>
        <v>0</v>
      </c>
      <c r="AF1107" s="79">
        <f>IF($C$40="0 days",0,IF($C$40="10 days",0,IF($C$40="30 days",0,IF($C$40="45 days",(AC$40*0.44),"Fel"))))*($D$40+1)</f>
        <v>0</v>
      </c>
    </row>
    <row r="1108" spans="1:43" s="79" customFormat="1" hidden="1" x14ac:dyDescent="0.3">
      <c r="A1108" s="75"/>
      <c r="B1108" s="75">
        <v>2026</v>
      </c>
      <c r="C1108" s="75">
        <v>2026</v>
      </c>
      <c r="D1108" s="81"/>
      <c r="E1108" s="75"/>
      <c r="F1108" s="81"/>
      <c r="G1108" s="75"/>
      <c r="H1108" s="81"/>
      <c r="I1108" s="75"/>
      <c r="J1108" s="81"/>
      <c r="K1108" s="75"/>
      <c r="L1108" s="81"/>
      <c r="M1108" s="75"/>
      <c r="N1108" s="81"/>
      <c r="O1108" s="75"/>
      <c r="P1108" s="81"/>
      <c r="R1108" s="75"/>
      <c r="S1108" s="81"/>
      <c r="T1108" s="75"/>
      <c r="U1108" s="81"/>
      <c r="V1108" s="75"/>
      <c r="W1108" s="81"/>
      <c r="X1108" s="75"/>
      <c r="Y1108" s="81"/>
      <c r="Z1108" s="75"/>
      <c r="AA1108" s="81"/>
      <c r="AB1108" s="75"/>
      <c r="AC1108" s="81"/>
    </row>
    <row r="1109" spans="1:43" s="79" customFormat="1" hidden="1" x14ac:dyDescent="0.3">
      <c r="A1109" s="75"/>
      <c r="B1109" s="75"/>
      <c r="C1109" s="75" t="s">
        <v>68</v>
      </c>
      <c r="D1109" s="75"/>
      <c r="E1109" s="75"/>
      <c r="F1109" s="75"/>
      <c r="G1109" s="75"/>
      <c r="H1109" s="75"/>
      <c r="I1109" s="75"/>
      <c r="J1109" s="75"/>
      <c r="K1109" s="75"/>
      <c r="L1109" s="75"/>
      <c r="M1109" s="75"/>
      <c r="N1109" s="75"/>
      <c r="O1109" s="75"/>
      <c r="P1109" s="75"/>
      <c r="Q1109" s="75"/>
      <c r="R1109" s="75"/>
      <c r="S1109" s="75"/>
      <c r="T1109" s="75"/>
      <c r="U1109" s="75"/>
      <c r="V1109" s="75"/>
      <c r="W1109" s="75"/>
      <c r="X1109" s="75"/>
      <c r="Y1109" s="75"/>
      <c r="Z1109" s="75"/>
      <c r="AA1109" s="75"/>
      <c r="AB1109" s="75"/>
      <c r="AC1109" s="75"/>
      <c r="AD1109" s="75"/>
      <c r="AE1109" s="79">
        <f>IF($C$40="0 days",AE$40,IF($C$40="10 days",AE$40*0.7,IF($C$40="30 days",0,IF($C$40="45 days",0,"Fel"))))*($D$40+1)</f>
        <v>0</v>
      </c>
      <c r="AF1109" s="79">
        <f>IF($C$40="0 days",0,IF($C$40="10 days",AE$40*0.3,IF($C$40="30 days",AE$40,IF($C$40="45 days",(AE$40*0.56),"Fel"))))*($D$40+1)</f>
        <v>0</v>
      </c>
      <c r="AG1109" s="79">
        <f>IF($C$40="0 days",0,IF($C$40="10 days",0,IF($C$40="30 days",0,IF($C$40="45 days",(AE$40*0.44),"Fel"))))*($D$40+1)</f>
        <v>0</v>
      </c>
      <c r="AH1109" s="79">
        <f>IF($C$40="0 days",0,IF($C$40="10 days",0,IF($C$40="30 days",0,IF($C$40="45 days",(AE$40*0.44),"Fel"))))*($D$40+1)</f>
        <v>0</v>
      </c>
      <c r="AI1109" s="81"/>
      <c r="AJ1109" s="75"/>
      <c r="AK1109" s="81"/>
      <c r="AL1109" s="75"/>
      <c r="AM1109" s="81"/>
      <c r="AN1109" s="75"/>
      <c r="AO1109" s="81"/>
      <c r="AP1109" s="75"/>
      <c r="AQ1109" s="81"/>
    </row>
    <row r="1110" spans="1:43" s="79" customFormat="1" hidden="1" x14ac:dyDescent="0.3">
      <c r="A1110" s="75"/>
      <c r="B1110" s="75"/>
      <c r="C1110" s="75" t="s">
        <v>69</v>
      </c>
      <c r="D1110" s="75"/>
      <c r="E1110" s="75"/>
      <c r="F1110" s="75"/>
      <c r="G1110" s="75"/>
      <c r="H1110" s="75"/>
      <c r="I1110" s="75"/>
      <c r="J1110" s="75"/>
      <c r="K1110" s="75"/>
      <c r="L1110" s="75"/>
      <c r="M1110" s="75"/>
      <c r="N1110" s="75"/>
      <c r="O1110" s="75"/>
      <c r="P1110" s="75"/>
      <c r="Q1110" s="75"/>
      <c r="R1110" s="75"/>
      <c r="S1110" s="75"/>
      <c r="T1110" s="75"/>
      <c r="U1110" s="75"/>
      <c r="V1110" s="75"/>
      <c r="W1110" s="75"/>
      <c r="X1110" s="75"/>
      <c r="Y1110" s="75"/>
      <c r="Z1110" s="75"/>
      <c r="AA1110" s="75"/>
      <c r="AB1110" s="75"/>
      <c r="AC1110" s="75"/>
      <c r="AE1110" s="75"/>
      <c r="AF1110" s="79">
        <f>IF($C$40="0 days",AF$40,IF($C$40="10 days",AF$40*0.7,IF($C$40="30 days",0,IF($C$40="45 days",0,"Fel"))))*($D$40+1)</f>
        <v>0</v>
      </c>
      <c r="AG1110" s="79">
        <f>IF($C$40="0 days",0,IF($C$40="10 days",AF$40*0.3,IF($C$40="30 days",AF$40,IF($C$40="45 days",(AF$40*0.56),"Fel"))))*($D$40+1)</f>
        <v>0</v>
      </c>
      <c r="AH1110" s="79">
        <f>IF($C$40="0 days",0,IF($C$40="10 days",0,IF($C$40="30 days",0,IF($C$40="45 days",(AF$40*0.44),"Fel"))))*($D$40+1)</f>
        <v>0</v>
      </c>
      <c r="AI1110" s="75"/>
      <c r="AJ1110" s="75"/>
      <c r="AK1110" s="75"/>
      <c r="AL1110" s="75"/>
      <c r="AM1110" s="75"/>
      <c r="AN1110" s="75"/>
      <c r="AO1110" s="75"/>
      <c r="AP1110" s="75"/>
      <c r="AQ1110" s="75"/>
    </row>
    <row r="1111" spans="1:43" s="79" customFormat="1" hidden="1" x14ac:dyDescent="0.3">
      <c r="A1111" s="75"/>
      <c r="B1111" s="75"/>
      <c r="C1111" s="75" t="s">
        <v>70</v>
      </c>
      <c r="D1111" s="75"/>
      <c r="E1111" s="75"/>
      <c r="F1111" s="75"/>
      <c r="G1111" s="75"/>
      <c r="H1111" s="75"/>
      <c r="I1111" s="75"/>
      <c r="J1111" s="75"/>
      <c r="K1111" s="75"/>
      <c r="L1111" s="75"/>
      <c r="M1111" s="75"/>
      <c r="N1111" s="75"/>
      <c r="O1111" s="75"/>
      <c r="P1111" s="75"/>
      <c r="Q1111" s="75"/>
      <c r="R1111" s="75"/>
      <c r="S1111" s="75"/>
      <c r="T1111" s="75"/>
      <c r="U1111" s="75"/>
      <c r="V1111" s="75"/>
      <c r="W1111" s="75"/>
      <c r="X1111" s="75"/>
      <c r="Y1111" s="75"/>
      <c r="Z1111" s="75"/>
      <c r="AA1111" s="75"/>
      <c r="AB1111" s="75"/>
      <c r="AC1111" s="75"/>
      <c r="AD1111" s="75"/>
      <c r="AE1111" s="75"/>
      <c r="AF1111" s="75"/>
      <c r="AG1111" s="79">
        <f>IF($C$40="0 days",AG$40,IF($C$40="10 days",AG$40*0.7,IF($C$40="30 days",0,IF($C$40="45 days",0,"Fel"))))*($D$40+1)</f>
        <v>0</v>
      </c>
      <c r="AH1111" s="79">
        <f>IF($C$40="0 days",0,IF($C$40="10 days",AG$40*0.3,IF($C$40="30 days",AG$40,IF($C$40="45 days",(AG$40*0.56),"Fel"))))*($D$40+1)</f>
        <v>0</v>
      </c>
      <c r="AI1111" s="79">
        <f>IF($C$40="0 days",0,IF($C$40="10 days",0,IF($C$40="30 days",0,IF($C$40="45 days",(AG$40*0.44),"Fel"))))*($D$40+1)</f>
        <v>0</v>
      </c>
      <c r="AJ1111" s="75"/>
      <c r="AK1111" s="75"/>
      <c r="AL1111" s="75"/>
      <c r="AM1111" s="75"/>
      <c r="AN1111" s="75"/>
      <c r="AO1111" s="75"/>
      <c r="AP1111" s="75"/>
      <c r="AQ1111" s="75"/>
    </row>
    <row r="1112" spans="1:43" s="79" customFormat="1" hidden="1" x14ac:dyDescent="0.3">
      <c r="A1112" s="75"/>
      <c r="B1112" s="75"/>
      <c r="C1112" s="75" t="s">
        <v>71</v>
      </c>
      <c r="D1112" s="75"/>
      <c r="E1112" s="75"/>
      <c r="F1112" s="75"/>
      <c r="G1112" s="75"/>
      <c r="H1112" s="75"/>
      <c r="I1112" s="75"/>
      <c r="J1112" s="75"/>
      <c r="K1112" s="75"/>
      <c r="L1112" s="75"/>
      <c r="M1112" s="75"/>
      <c r="N1112" s="75"/>
      <c r="O1112" s="75"/>
      <c r="P1112" s="75"/>
      <c r="Q1112" s="75"/>
      <c r="R1112" s="75"/>
      <c r="S1112" s="75"/>
      <c r="T1112" s="75"/>
      <c r="U1112" s="75"/>
      <c r="V1112" s="75"/>
      <c r="W1112" s="75"/>
      <c r="X1112" s="75"/>
      <c r="Y1112" s="75"/>
      <c r="Z1112" s="75"/>
      <c r="AA1112" s="75"/>
      <c r="AB1112" s="75"/>
      <c r="AC1112" s="75"/>
      <c r="AD1112" s="75"/>
      <c r="AE1112" s="75"/>
      <c r="AF1112" s="75"/>
      <c r="AG1112" s="75"/>
      <c r="AH1112" s="79">
        <f>IF($C$40="0 days",AH$40,IF($C$40="10 days",AH$40*0.7,IF($C$40="30 days",0,IF($C$40="45 days",0,"Fel"))))*($D$40+1)</f>
        <v>0</v>
      </c>
      <c r="AI1112" s="79">
        <f>IF($C$40="0 days",0,IF($C$40="10 days",AH$40*0.3,IF($C$40="30 days",AH$40,IF($C$40="45 days",(AH$40*0.56),"Fel"))))*($D$40+1)</f>
        <v>0</v>
      </c>
      <c r="AJ1112" s="79">
        <f>IF($C$40="0 days",0,IF($C$40="10 days",0,IF($C$40="30 days",0,IF($C$40="45 days",(AH$40*0.44),"Fel"))))*($D$40+1)</f>
        <v>0</v>
      </c>
      <c r="AK1112" s="75"/>
      <c r="AL1112" s="75"/>
      <c r="AM1112" s="75"/>
      <c r="AN1112" s="75"/>
      <c r="AO1112" s="75"/>
      <c r="AP1112" s="75"/>
      <c r="AQ1112" s="75"/>
    </row>
    <row r="1113" spans="1:43" s="79" customFormat="1" hidden="1" x14ac:dyDescent="0.3">
      <c r="C1113" s="79" t="s">
        <v>72</v>
      </c>
      <c r="AD1113" s="75"/>
      <c r="AE1113" s="75"/>
      <c r="AF1113" s="75"/>
      <c r="AG1113" s="75"/>
      <c r="AH1113" s="75"/>
      <c r="AI1113" s="79">
        <f>IF($C$40="0 days",AI$40,IF($C$40="10 days",AI$40*0.7,IF($C$40="30 days",0,IF($C$40="45 days",0,"Fel"))))*($D$40+1)</f>
        <v>0</v>
      </c>
      <c r="AJ1113" s="79">
        <f>IF($C$40="0 days",0,IF($C$40="10 days",AI$40*0.3,IF($C$40="30 days",AI$40,IF($C$40="45 days",(AI$40*0.56),"Fel"))))*($D$40+1)</f>
        <v>0</v>
      </c>
      <c r="AK1113" s="79">
        <f>IF($C$40="0 days",0,IF($C$40="10 days",0,IF($C$40="30 days",0,IF($C$40="45 days",(AI$40*0.44),"Fel"))))*($D$40+1)</f>
        <v>0</v>
      </c>
      <c r="AL1113" s="75"/>
      <c r="AM1113" s="75"/>
      <c r="AN1113" s="75"/>
      <c r="AO1113" s="75"/>
      <c r="AP1113" s="75"/>
      <c r="AQ1113" s="75"/>
    </row>
    <row r="1114" spans="1:43" s="79" customFormat="1" hidden="1" x14ac:dyDescent="0.3">
      <c r="C1114" s="79" t="s">
        <v>73</v>
      </c>
      <c r="AD1114" s="75"/>
      <c r="AJ1114" s="79">
        <f>IF($C$40="0 days",AJ$40,IF($C$40="10 days",AJ$40*0.7,IF($C$40="30 days",0,IF($C$40="45 days",0,"Fel"))))*($D$40+1)</f>
        <v>0</v>
      </c>
      <c r="AK1114" s="79">
        <f>IF($C$40="0 days",0,IF($C$40="10 days",AJ$40*0.3,IF($C$40="30 days",AJ$40,IF($C$40="45 days",(AJ$40*0.56),"Fel"))))*($D$40+1)</f>
        <v>0</v>
      </c>
      <c r="AL1114" s="79">
        <f>IF($C$40="0 days",0,IF($C$40="10 days",0,IF($C$40="30 days",0,IF($C$40="45 days",(AJ$40*0.44),"Fel"))))*($D$40+1)</f>
        <v>0</v>
      </c>
    </row>
    <row r="1115" spans="1:43" s="79" customFormat="1" hidden="1" x14ac:dyDescent="0.3">
      <c r="C1115" s="79" t="s">
        <v>74</v>
      </c>
      <c r="AK1115" s="79">
        <f>IF($C$40="0 days",AK$40,IF($C$40="10 days",AK$40*0.7,IF($C$40="30 days",0,IF($C$40="45 days",0,"Fel"))))*($D$40+1)</f>
        <v>0</v>
      </c>
      <c r="AL1115" s="79">
        <f>IF($C$40="0 days",0,IF($C$40="10 days",AK$40*0.3,IF($C$40="30 days",AK$40,IF($C$40="45 days",(AK$40*0.56),"Fel"))))*($D$40+1)</f>
        <v>0</v>
      </c>
      <c r="AM1115" s="79">
        <f>IF($C$40="0 days",0,IF($C$40="10 days",0,IF($C$40="30 days",0,IF($C$40="45 days",(AK$40*0.44),"Fel"))))*($D$40+1)</f>
        <v>0</v>
      </c>
    </row>
    <row r="1116" spans="1:43" s="79" customFormat="1" hidden="1" x14ac:dyDescent="0.3">
      <c r="C1116" s="79" t="s">
        <v>75</v>
      </c>
      <c r="AL1116" s="79">
        <f>IF($C$40="0 days",AL$40,IF($C$40="10 days",AL$40*0.7,IF($C$40="30 days",0,IF($C$40="45 days",0,"Fel"))))*($D$40+1)</f>
        <v>0</v>
      </c>
      <c r="AM1116" s="79">
        <f>IF($C$40="0 days",0,IF($C$40="10 days",AL$40*0.3,IF($C$40="30 days",AL$40,IF($C$40="45 days",(AL$40*0.56),"Fel"))))*($D$40+1)</f>
        <v>0</v>
      </c>
      <c r="AN1116" s="79">
        <f>IF($C$40="0 days",0,IF($C$40="10 days",0,IF($C$40="30 days",0,IF($C$40="45 days",(AL$40*0.44),"Fel"))))*($D$40+1)</f>
        <v>0</v>
      </c>
    </row>
    <row r="1117" spans="1:43" s="79" customFormat="1" hidden="1" x14ac:dyDescent="0.3">
      <c r="C1117" s="79" t="s">
        <v>76</v>
      </c>
      <c r="AM1117" s="79">
        <f>IF($C$40="0 days",AM$40,IF($C$40="10 days",AM$40*0.7,IF($C$40="30 days",0,IF($C$40="45 days",0,"Fel"))))*($D$40+1)</f>
        <v>0</v>
      </c>
      <c r="AN1117" s="79">
        <f>IF($C$40="0 days",0,IF($C$40="10 days",AM$40*0.3,IF($C$40="30 days",AM$40,IF($C$40="45 days",(AM$40*0.56),"Fel"))))*($D$40+1)</f>
        <v>0</v>
      </c>
      <c r="AO1117" s="79">
        <f>IF($C$40="0 days",0,IF($C$40="10 days",0,IF($C$40="30 days",0,IF($C$40="45 days",(AM$40*0.44),"Fel"))))*($D$40+1)</f>
        <v>0</v>
      </c>
    </row>
    <row r="1118" spans="1:43" s="79" customFormat="1" hidden="1" x14ac:dyDescent="0.3">
      <c r="C1118" s="79" t="s">
        <v>77</v>
      </c>
      <c r="AN1118" s="79">
        <f>IF($C$40="0 days",AN$40,IF($C$40="10 days",AN$40*0.7,IF($C$40="30 days",0,IF($C$40="45 days",0,"Fel"))))*($D$40+1)</f>
        <v>0</v>
      </c>
      <c r="AO1118" s="79">
        <f>IF($C$40="0 days",0,IF($C$40="10 days",AN$40*0.3,IF($C$40="30 days",AN$40,IF($C$40="45 days",(AN$40*0.56),"Fel"))))*($D$40+1)</f>
        <v>0</v>
      </c>
      <c r="AP1118" s="79">
        <f>IF($C$40="0 days",0,IF($C$40="10 days",0,IF($C$40="30 days",0,IF($C$40="45 days",(AN$40*0.44),"Fel"))))*($D$40+1)</f>
        <v>0</v>
      </c>
    </row>
    <row r="1119" spans="1:43" s="79" customFormat="1" hidden="1" x14ac:dyDescent="0.3">
      <c r="C1119" s="79" t="s">
        <v>78</v>
      </c>
      <c r="AO1119" s="79">
        <f>IF($C$40="0 days",AO$40,IF($C$40="10 days",AO$40*0.7,IF($C$40="30 days",0,IF($C$40="45 days",0,"Fel"))))*($D$40+1)</f>
        <v>0</v>
      </c>
      <c r="AP1119" s="79">
        <f>IF($C$40="0 days",0,IF($C$40="10 days",AO$40*0.3,IF($C$40="30 days",AO$40,IF($C$40="45 days",(AO$40*0.56),"Fel"))))*($D$40+1)</f>
        <v>0</v>
      </c>
    </row>
    <row r="1120" spans="1:43" s="79" customFormat="1" hidden="1" x14ac:dyDescent="0.3">
      <c r="C1120" s="79" t="s">
        <v>79</v>
      </c>
      <c r="AP1120" s="79">
        <f>IF($C$40="0 days",AP$40,IF($C$40="10 days",AP$40*0.7,IF($C$40="30 days",0,IF($C$40="45 days",0,"Fel"))))*($D$40+1)</f>
        <v>0</v>
      </c>
    </row>
    <row r="1121" spans="1:43" s="79" customFormat="1" hidden="1" x14ac:dyDescent="0.3">
      <c r="B1121" s="79" t="str">
        <f>+B41</f>
        <v>Development costs</v>
      </c>
      <c r="C1121" s="75" t="s">
        <v>68</v>
      </c>
      <c r="E1121" s="75">
        <f>IF($C$41="0 days",E$41,IF($C$41="10 days",E$41*0.7,IF($C$41="30 days",0,IF($C$41="45 days",0,"Fel"))))*($D$41+1)</f>
        <v>0</v>
      </c>
      <c r="F1121" s="75">
        <f>IF($C$41="0 days",0,IF($C$41="10 days",E$41*0.3,IF($C$41="30 days",E$41,IF($C$41="45 days",(E$41*0.56),"Fel"))))*($D$41+1)</f>
        <v>0</v>
      </c>
      <c r="G1121" s="75">
        <f>IF($C$41="0 days",0,IF($C$41="10 days",0,IF($C$41="30 days",0,IF($C$41="45 days",(E$41*0.44),"Fel"))))*($D$41+1)</f>
        <v>0</v>
      </c>
    </row>
    <row r="1122" spans="1:43" s="79" customFormat="1" hidden="1" x14ac:dyDescent="0.3">
      <c r="C1122" s="75" t="s">
        <v>69</v>
      </c>
      <c r="F1122" s="75">
        <f>IF($C$41="0 days",F$41,IF($C$41="10 days",F$41*0.7,IF($C$41="30 days",0,IF($C$41="45 days",0,"Fel"))))*($D$41+1)</f>
        <v>0</v>
      </c>
      <c r="G1122" s="75">
        <f>IF($C$41="0 days",0,IF($C$41="10 days",F$41*0.3,IF($C$41="30 days",F$41,IF($C$41="45 days",(F$41*0.56),"Fel"))))*($D$41+1)</f>
        <v>0</v>
      </c>
      <c r="H1122" s="75">
        <f>IF($C$41="0 days",0,IF($C$41="10 days",0,IF($C$41="30 days",0,IF($C$41="45 days",(F$41*0.44),"Fel"))))*($D$41+1)</f>
        <v>0</v>
      </c>
    </row>
    <row r="1123" spans="1:43" s="79" customFormat="1" hidden="1" x14ac:dyDescent="0.3">
      <c r="C1123" s="75" t="s">
        <v>70</v>
      </c>
      <c r="G1123" s="75">
        <f>IF($C$41="0 days",G$41,IF($C$41="10 days",G$41*0.7,IF($C$41="30 days",0,IF($C$41="45 days",0,"Fel"))))*($D$41+1)</f>
        <v>0</v>
      </c>
      <c r="H1123" s="75">
        <f>IF($C$41="0 days",0,IF($C$41="10 days",G$41*0.3,IF($C$41="30 days",G$41,IF($C$41="45 days",(G$41*0.56),"Fel"))))*($D$41+1)</f>
        <v>0</v>
      </c>
      <c r="I1123" s="75">
        <f>IF($C$41="0 days",0,IF($C$41="10 days",0,IF($C$41="30 days",0,IF($C$41="45 days",(G$41*0.44),"Fel"))))*($D$41+1)</f>
        <v>0</v>
      </c>
    </row>
    <row r="1124" spans="1:43" s="79" customFormat="1" hidden="1" x14ac:dyDescent="0.3">
      <c r="C1124" s="75" t="s">
        <v>71</v>
      </c>
      <c r="H1124" s="75">
        <f>IF($C$41="0 days",H$41,IF($C$41="10 days",H$41*0.7,IF($C$41="30 days",0,IF($C$41="45 days",0,"Fel"))))*($D$41+1)</f>
        <v>0</v>
      </c>
      <c r="I1124" s="75">
        <f>IF($C$41="0 days",0,IF($C$41="10 days",H$41*0.3,IF($C$41="30 days",H$41,IF($C$41="45 days",(H$41*0.56),"Fel"))))*($D$41+1)</f>
        <v>0</v>
      </c>
      <c r="J1124" s="75">
        <f>IF($C$41="0 days",0,IF($C$41="10 days",0,IF($C$41="30 days",0,IF($C$41="45 days",(H$41*0.44),"Fel"))))*($D$41+1)</f>
        <v>0</v>
      </c>
    </row>
    <row r="1125" spans="1:43" s="79" customFormat="1" hidden="1" x14ac:dyDescent="0.3">
      <c r="C1125" s="79" t="s">
        <v>72</v>
      </c>
      <c r="I1125" s="75">
        <f>IF($C$41="0 days",I$41,IF($C$41="10 days",I$41*0.7,IF($C$41="30 days",0,IF($C$41="45 days",0,"Fel"))))*($D$41+1)</f>
        <v>0</v>
      </c>
      <c r="J1125" s="75">
        <f>IF($C$41="0 days",0,IF($C$41="10 days",I$41*0.3,IF($C$41="30 days",I$41,IF($C$41="45 days",(I$41*0.56),"Fel"))))*($D$41+1)</f>
        <v>0</v>
      </c>
      <c r="K1125" s="75">
        <f>IF($C$41="0 days",0,IF($C$41="10 days",0,IF($C$41="30 days",0,IF($C$41="45 days",(I$41*0.44),"Fel"))))*($D$41+1)</f>
        <v>0</v>
      </c>
    </row>
    <row r="1126" spans="1:43" s="79" customFormat="1" hidden="1" x14ac:dyDescent="0.3">
      <c r="C1126" s="79" t="s">
        <v>73</v>
      </c>
      <c r="J1126" s="75">
        <f>IF($C$41="0 days",J$41,IF($C$41="10 days",J$41*0.7,IF($C$41="30 days",0,IF($C$41="45 days",0,"Fel"))))*($D$41+1)</f>
        <v>0</v>
      </c>
      <c r="K1126" s="75">
        <f>IF($C$41="0 days",0,IF($C$41="10 days",J$41*0.3,IF($C$41="30 days",J$41,IF($C$41="45 days",(J$41*0.56),"Fel"))))*($D$41+1)</f>
        <v>0</v>
      </c>
      <c r="L1126" s="75">
        <f>IF($C$41="0 days",0,IF($C$41="10 days",0,IF($C$41="30 days",0,IF($C$41="45 days",(J$41*0.44),"Fel"))))*($D$41+1)</f>
        <v>0</v>
      </c>
    </row>
    <row r="1127" spans="1:43" s="79" customFormat="1" hidden="1" x14ac:dyDescent="0.3">
      <c r="C1127" s="79" t="s">
        <v>74</v>
      </c>
      <c r="K1127" s="75">
        <f>IF($C$41="0 days",K$41,IF($C$41="10 days",K$41*0.7,IF($C$41="30 days",0,IF($C$41="45 days",0,"Fel"))))*($D$41+1)</f>
        <v>0</v>
      </c>
      <c r="L1127" s="75">
        <f>IF($C$41="0 days",0,IF($C$41="10 days",K$41*0.3,IF($C$41="30 days",K$41,IF($C$41="45 days",(K$41*0.56),"Fel"))))*($D$41+1)</f>
        <v>0</v>
      </c>
      <c r="M1127" s="75">
        <f>IF($C$41="0 days",0,IF($C$41="10 days",0,IF($C$41="30 days",0,IF($C$41="45 days",(K$41*0.44),"Fel"))))*($D$41+1)</f>
        <v>0</v>
      </c>
    </row>
    <row r="1128" spans="1:43" s="79" customFormat="1" hidden="1" x14ac:dyDescent="0.3">
      <c r="C1128" s="79" t="s">
        <v>75</v>
      </c>
      <c r="L1128" s="75">
        <f>IF($C$41="0 days",L$41,IF($C$41="10 days",L$41*0.7,IF($C$41="30 days",0,IF($C$41="45 days",0,"Fel"))))*($D$41+1)</f>
        <v>0</v>
      </c>
      <c r="M1128" s="75">
        <f>IF($C$41="0 days",0,IF($C$41="10 days",L$41*0.3,IF($C$41="30 days",L$41,IF($C$41="45 days",(L$41*0.56),"Fel"))))*($D$41+1)</f>
        <v>0</v>
      </c>
      <c r="N1128" s="75">
        <f>IF($C$41="0 days",0,IF($C$41="10 days",0,IF($C$41="30 days",0,IF($C$41="45 days",(L$41*0.44),"Fel"))))*($D$41+1)</f>
        <v>0</v>
      </c>
    </row>
    <row r="1129" spans="1:43" s="79" customFormat="1" hidden="1" x14ac:dyDescent="0.3">
      <c r="C1129" s="79" t="s">
        <v>76</v>
      </c>
      <c r="M1129" s="75">
        <f>IF($C$41="0 days",M$41,IF($C$41="10 days",M$41*0.7,IF($C$41="30 days",0,IF($C$41="45 days",0,"Fel"))))*($D$41+1)</f>
        <v>0</v>
      </c>
      <c r="N1129" s="75">
        <f>IF($C$41="0 days",0,IF($C$41="10 days",M$41*0.3,IF($C$41="30 days",M$41,IF($C$41="45 days",(M$41*0.56),"Fel"))))*($D$41+1)</f>
        <v>0</v>
      </c>
      <c r="O1129" s="75">
        <f>IF($C$41="0 days",0,IF($C$41="10 days",0,IF($C$41="30 days",0,IF($C$41="45 days",(M$41*0.44),"Fel"))))*($D$41+1)</f>
        <v>0</v>
      </c>
    </row>
    <row r="1130" spans="1:43" s="79" customFormat="1" hidden="1" x14ac:dyDescent="0.3">
      <c r="C1130" s="79" t="s">
        <v>77</v>
      </c>
      <c r="N1130" s="75">
        <f>IF($C$41="0 days",N$41,IF($C$41="10 days",N$41*0.7,IF($C$41="30 days",0,IF($C$41="45 days",0,"Fel"))))*($D$41+1)</f>
        <v>0</v>
      </c>
      <c r="O1130" s="75">
        <f>IF($C$41="0 days",0,IF($C$41="10 days",N$41*0.3,IF($C$41="30 days",N$41,IF($C$41="45 days",(N$41*0.56),"Fel"))))*($D$41+1)</f>
        <v>0</v>
      </c>
      <c r="P1130" s="75">
        <f>IF($C$41="0 days",0,IF($C$41="10 days",0,IF($C$41="30 days",0,IF($C$41="45 days",(N$41*0.44),"Fel"))))*($D$41+1)</f>
        <v>0</v>
      </c>
    </row>
    <row r="1131" spans="1:43" s="79" customFormat="1" hidden="1" x14ac:dyDescent="0.3">
      <c r="C1131" s="79" t="s">
        <v>78</v>
      </c>
      <c r="O1131" s="75">
        <f>IF($C$41="0 days",O$41,IF($C$41="10 days",O$41*0.7,IF($C$41="30 days",0,IF($C$41="45 days",0,"Fel"))))*($D$41+1)</f>
        <v>0</v>
      </c>
      <c r="P1131" s="75">
        <f>IF($C$41="0 days",0,IF($C$41="10 days",O$41*0.3,IF($C$41="30 days",O$41,IF($C$41="45 days",(O$41*0.56),"Fel"))))*($D$41+1)</f>
        <v>0</v>
      </c>
      <c r="R1131" s="75">
        <f>IF($C$41="0 days",0,IF($C$41="10 days",0,IF($C$41="30 days",0,IF($C$41="45 days",(O$41*0.44),"Fel"))))*($D$41+1)</f>
        <v>0</v>
      </c>
    </row>
    <row r="1132" spans="1:43" s="79" customFormat="1" hidden="1" x14ac:dyDescent="0.3">
      <c r="C1132" s="79" t="s">
        <v>79</v>
      </c>
      <c r="P1132" s="75">
        <f>IF($C$41="0 days",P$41,IF($C$41="10 days",P$41*0.7,IF($C$41="30 days",0,IF($C$41="45 days",0,"Fel"))))*($D$41+1)</f>
        <v>0</v>
      </c>
      <c r="R1132" s="75">
        <f>IF($C$41="0 days",0,IF($C$41="10 days",P$41*0.3,IF($C$41="30 days",P$41,IF($C$41="45 days",(P$41*0.56),"Fel"))))*($D$41+1)</f>
        <v>0</v>
      </c>
      <c r="S1132" s="75">
        <f>IF($C$41="0 days",0,IF($C$41="10 days",0,IF($C$41="30 days",0,IF($C$41="45 days",(P$41*0.44),"Fel"))))*($D$41+1)</f>
        <v>0</v>
      </c>
    </row>
    <row r="1133" spans="1:43" s="79" customFormat="1" hidden="1" x14ac:dyDescent="0.3">
      <c r="A1133" s="75"/>
      <c r="B1133" s="75">
        <v>2025</v>
      </c>
      <c r="C1133" s="81">
        <v>2025</v>
      </c>
      <c r="D1133" s="81"/>
      <c r="E1133" s="82"/>
      <c r="F1133" s="82"/>
      <c r="G1133" s="82"/>
      <c r="H1133" s="82"/>
      <c r="I1133" s="82"/>
      <c r="J1133" s="82"/>
      <c r="K1133" s="82"/>
      <c r="L1133" s="82"/>
      <c r="M1133" s="82"/>
      <c r="N1133" s="82"/>
      <c r="O1133" s="82"/>
      <c r="P1133" s="82"/>
      <c r="Q1133" s="75"/>
      <c r="R1133" s="82"/>
      <c r="S1133" s="82"/>
      <c r="T1133" s="81"/>
      <c r="U1133" s="81"/>
      <c r="V1133" s="81"/>
      <c r="W1133" s="81"/>
      <c r="X1133" s="81"/>
      <c r="Y1133" s="81"/>
      <c r="Z1133" s="75"/>
      <c r="AA1133" s="75"/>
      <c r="AB1133" s="75"/>
      <c r="AC1133" s="75"/>
      <c r="AD1133" s="75"/>
      <c r="AE1133" s="75"/>
      <c r="AF1133" s="75"/>
      <c r="AG1133" s="75"/>
      <c r="AH1133" s="75"/>
      <c r="AI1133" s="75"/>
      <c r="AJ1133" s="75"/>
      <c r="AK1133" s="75"/>
      <c r="AL1133" s="75"/>
      <c r="AM1133" s="75"/>
      <c r="AN1133" s="75"/>
      <c r="AO1133" s="75"/>
      <c r="AP1133" s="75"/>
      <c r="AQ1133" s="75"/>
    </row>
    <row r="1134" spans="1:43" s="79" customFormat="1" hidden="1" x14ac:dyDescent="0.3">
      <c r="A1134" s="75"/>
      <c r="B1134" s="75"/>
      <c r="C1134" s="75" t="s">
        <v>68</v>
      </c>
      <c r="D1134" s="75"/>
      <c r="E1134" s="75"/>
      <c r="F1134" s="75"/>
      <c r="G1134" s="75"/>
      <c r="H1134" s="75"/>
      <c r="I1134" s="75"/>
      <c r="J1134" s="75"/>
      <c r="K1134" s="75"/>
      <c r="L1134" s="75"/>
      <c r="M1134" s="75"/>
      <c r="N1134" s="75"/>
      <c r="O1134" s="75"/>
      <c r="P1134" s="75"/>
      <c r="Q1134" s="75"/>
      <c r="R1134" s="79">
        <f>IF($C$41="0 days",R$41,IF($C$41="10 days",R$41*0.7,IF($C$41="30 days",0,IF($C$41="45 days",0,"Fel"))))*($D$41+1)</f>
        <v>0</v>
      </c>
      <c r="S1134" s="79">
        <f>IF($C$41="0 days",0,IF($C$41="10 days",R$41*0.3,IF($C$41="30 days",R$41,IF($C$41="45 days",(R$41*0.56),"Fel"))))*($D$41+1)</f>
        <v>0</v>
      </c>
      <c r="T1134" s="79">
        <f>IF($C$41="0 days",0,IF($C$41="10 days",0,IF($C$41="30 days",0,IF($C$41="45 days",(R$41*0.44),"Fel"))))*($D$41+1)</f>
        <v>0</v>
      </c>
      <c r="U1134" s="75"/>
      <c r="V1134" s="75"/>
      <c r="W1134" s="75"/>
      <c r="X1134" s="75"/>
      <c r="Y1134" s="75"/>
      <c r="Z1134" s="75"/>
      <c r="AA1134" s="75"/>
      <c r="AB1134" s="75"/>
      <c r="AC1134" s="75"/>
      <c r="AD1134" s="75"/>
      <c r="AE1134" s="75"/>
      <c r="AF1134" s="75"/>
      <c r="AG1134" s="75"/>
      <c r="AH1134" s="75"/>
      <c r="AI1134" s="75"/>
      <c r="AJ1134" s="75"/>
      <c r="AK1134" s="75"/>
      <c r="AL1134" s="75"/>
      <c r="AM1134" s="75"/>
      <c r="AN1134" s="75"/>
      <c r="AO1134" s="75"/>
      <c r="AP1134" s="75"/>
      <c r="AQ1134" s="75"/>
    </row>
    <row r="1135" spans="1:43" s="79" customFormat="1" hidden="1" x14ac:dyDescent="0.3">
      <c r="A1135" s="75"/>
      <c r="B1135" s="75"/>
      <c r="C1135" s="75" t="s">
        <v>69</v>
      </c>
      <c r="D1135" s="75"/>
      <c r="E1135" s="75"/>
      <c r="F1135" s="75"/>
      <c r="G1135" s="75"/>
      <c r="H1135" s="75"/>
      <c r="I1135" s="75"/>
      <c r="J1135" s="75"/>
      <c r="K1135" s="75"/>
      <c r="L1135" s="75"/>
      <c r="M1135" s="75"/>
      <c r="N1135" s="75"/>
      <c r="O1135" s="75"/>
      <c r="P1135" s="75"/>
      <c r="Q1135" s="75"/>
      <c r="R1135" s="75"/>
      <c r="S1135" s="79">
        <f>IF($C$41="0 days",S$41,IF($C$41="10 days",S$41*0.7,IF($C$41="30 days",0,IF($C$41="45 days",0,"Fel"))))*($D$41+1)</f>
        <v>0</v>
      </c>
      <c r="T1135" s="79">
        <f>IF($C$41="0 days",0,IF($C$41="10 days",S$41*0.3,IF($C$41="30 days",S$41,IF($C$41="45 days",(S$41*0.56),"Fel"))))*($D$41+1)</f>
        <v>0</v>
      </c>
      <c r="U1135" s="79">
        <f>IF($C$41="0 days",0,IF($C$41="10 days",0,IF($C$41="30 days",0,IF($C$41="45 days",(S$41*0.44),"Fel"))))*($D$41+1)</f>
        <v>0</v>
      </c>
      <c r="V1135" s="75"/>
      <c r="W1135" s="75"/>
      <c r="X1135" s="75"/>
      <c r="Y1135" s="75"/>
      <c r="Z1135" s="75"/>
      <c r="AA1135" s="75"/>
      <c r="AB1135" s="75"/>
      <c r="AC1135" s="75"/>
      <c r="AD1135" s="75"/>
      <c r="AE1135" s="75"/>
      <c r="AF1135" s="75"/>
      <c r="AG1135" s="75"/>
      <c r="AH1135" s="75"/>
      <c r="AI1135" s="75"/>
      <c r="AJ1135" s="75"/>
      <c r="AK1135" s="75"/>
      <c r="AL1135" s="75"/>
      <c r="AM1135" s="75"/>
      <c r="AN1135" s="75"/>
      <c r="AO1135" s="75"/>
      <c r="AP1135" s="75"/>
      <c r="AQ1135" s="75"/>
    </row>
    <row r="1136" spans="1:43" s="79" customFormat="1" hidden="1" x14ac:dyDescent="0.3">
      <c r="A1136" s="75"/>
      <c r="B1136" s="75"/>
      <c r="C1136" s="75" t="s">
        <v>70</v>
      </c>
      <c r="D1136" s="75"/>
      <c r="E1136" s="75"/>
      <c r="F1136" s="75"/>
      <c r="G1136" s="75"/>
      <c r="H1136" s="75"/>
      <c r="I1136" s="75"/>
      <c r="J1136" s="75"/>
      <c r="K1136" s="75"/>
      <c r="L1136" s="75"/>
      <c r="M1136" s="75"/>
      <c r="N1136" s="75"/>
      <c r="O1136" s="75"/>
      <c r="P1136" s="75"/>
      <c r="Q1136" s="75"/>
      <c r="R1136" s="75"/>
      <c r="S1136" s="75"/>
      <c r="T1136" s="79">
        <f>IF($C$41="0 days",T$41,IF($C$41="10 days",T$41*0.7,IF($C$41="30 days",0,IF($C$41="45 days",0,"Fel"))))*($D$41+1)</f>
        <v>0</v>
      </c>
      <c r="U1136" s="79">
        <f>IF($C$41="0 days",0,IF($C$41="10 days",T$41*0.3,IF($C$41="30 days",T$41,IF($C$41="45 days",(T$41*0.56),"Fel"))))*($D$41+1)</f>
        <v>0</v>
      </c>
      <c r="V1136" s="79">
        <f>IF($C$41="0 days",0,IF($C$41="10 days",0,IF($C$41="30 days",0,IF($C$41="45 days",(T$41*0.44),"Fel"))))*($D$41+1)</f>
        <v>0</v>
      </c>
      <c r="X1136" s="75"/>
      <c r="Y1136" s="75"/>
      <c r="Z1136" s="75"/>
      <c r="AA1136" s="75"/>
      <c r="AB1136" s="75"/>
      <c r="AC1136" s="75"/>
      <c r="AD1136" s="75"/>
      <c r="AE1136" s="75"/>
      <c r="AF1136" s="75"/>
      <c r="AG1136" s="75"/>
      <c r="AH1136" s="75"/>
      <c r="AI1136" s="75"/>
      <c r="AJ1136" s="75"/>
      <c r="AK1136" s="75"/>
      <c r="AL1136" s="75"/>
      <c r="AM1136" s="75"/>
      <c r="AN1136" s="75"/>
      <c r="AO1136" s="75"/>
      <c r="AP1136" s="75"/>
      <c r="AQ1136" s="75"/>
    </row>
    <row r="1137" spans="1:43" s="79" customFormat="1" hidden="1" x14ac:dyDescent="0.3">
      <c r="A1137" s="75"/>
      <c r="B1137" s="75"/>
      <c r="C1137" s="75" t="s">
        <v>71</v>
      </c>
      <c r="D1137" s="75"/>
      <c r="E1137" s="75"/>
      <c r="F1137" s="75"/>
      <c r="G1137" s="75"/>
      <c r="H1137" s="75"/>
      <c r="I1137" s="75"/>
      <c r="J1137" s="75"/>
      <c r="K1137" s="75"/>
      <c r="L1137" s="75"/>
      <c r="M1137" s="75"/>
      <c r="N1137" s="75"/>
      <c r="O1137" s="75"/>
      <c r="P1137" s="75"/>
      <c r="Q1137" s="75"/>
      <c r="R1137" s="75"/>
      <c r="S1137" s="75"/>
      <c r="T1137" s="75"/>
      <c r="U1137" s="79">
        <f>IF($C$41="0 days",U$41,IF($C$41="10 days",U$41*0.7,IF($C$41="30 days",0,IF($C$41="45 days",0,"Fel"))))*($D$41+1)</f>
        <v>0</v>
      </c>
      <c r="V1137" s="79">
        <f>IF($C$41="0 days",0,IF($C$41="10 days",U$41*0.3,IF($C$41="30 days",U$41,IF($C$41="45 days",(U$41*0.56),"Fel"))))*($D$41+1)</f>
        <v>0</v>
      </c>
      <c r="W1137" s="79">
        <f>IF($C$41="0 days",0,IF($C$41="10 days",0,IF($C$41="30 days",0,IF($C$41="45 days",(U$41*0.44),"Fel"))))*($D$41+1)</f>
        <v>0</v>
      </c>
      <c r="Y1137" s="75"/>
      <c r="Z1137" s="75"/>
      <c r="AA1137" s="75"/>
      <c r="AB1137" s="75"/>
      <c r="AC1137" s="75"/>
      <c r="AD1137" s="75"/>
      <c r="AE1137" s="75"/>
      <c r="AF1137" s="75"/>
      <c r="AG1137" s="75"/>
      <c r="AH1137" s="75"/>
      <c r="AI1137" s="75"/>
      <c r="AJ1137" s="75"/>
      <c r="AK1137" s="75"/>
      <c r="AL1137" s="75"/>
      <c r="AM1137" s="75"/>
      <c r="AN1137" s="75"/>
      <c r="AO1137" s="75"/>
      <c r="AP1137" s="75"/>
      <c r="AQ1137" s="75"/>
    </row>
    <row r="1138" spans="1:43" s="79" customFormat="1" hidden="1" x14ac:dyDescent="0.3">
      <c r="C1138" s="79" t="s">
        <v>72</v>
      </c>
      <c r="E1138" s="75"/>
      <c r="F1138" s="75"/>
      <c r="G1138" s="75"/>
      <c r="H1138" s="75"/>
      <c r="I1138" s="75"/>
      <c r="J1138" s="75"/>
      <c r="K1138" s="75"/>
      <c r="L1138" s="75"/>
      <c r="M1138" s="75"/>
      <c r="N1138" s="75"/>
      <c r="O1138" s="75"/>
      <c r="P1138" s="75"/>
      <c r="V1138" s="79">
        <f>IF($C$41="0 days",V$41,IF($C$41="10 days",V$41*0.7,IF($C$41="30 days",0,IF($C$41="45 days",0,"Fel"))))*($D$41+1)</f>
        <v>0</v>
      </c>
      <c r="W1138" s="79">
        <f>IF($C$41="0 days",0,IF($C$41="10 days",V$41*0.3,IF($C$41="30 days",V$41,IF($C$41="45 days",(V$41*0.56),"Fel"))))*($D$41+1)</f>
        <v>0</v>
      </c>
      <c r="X1138" s="79">
        <f>IF($C$41="0 days",0,IF($C$41="10 days",0,IF($C$41="30 days",0,IF($C$41="45 days",(V$41*0.44),"Fel"))))*($D$41+1)</f>
        <v>0</v>
      </c>
    </row>
    <row r="1139" spans="1:43" s="79" customFormat="1" hidden="1" x14ac:dyDescent="0.3">
      <c r="C1139" s="79" t="s">
        <v>73</v>
      </c>
      <c r="E1139" s="75"/>
      <c r="F1139" s="75"/>
      <c r="G1139" s="75"/>
      <c r="H1139" s="75"/>
      <c r="I1139" s="75"/>
      <c r="J1139" s="75"/>
      <c r="K1139" s="75"/>
      <c r="L1139" s="75"/>
      <c r="M1139" s="75"/>
      <c r="N1139" s="75"/>
      <c r="O1139" s="75"/>
      <c r="P1139" s="75"/>
      <c r="W1139" s="79">
        <f>IF($C$41="0 days",W$41,IF($C$41="10 days",W$41*0.7,IF($C$41="30 days",0,IF($C$41="45 days",0,"Fel"))))*($D$41+1)</f>
        <v>0</v>
      </c>
      <c r="X1139" s="79">
        <f>IF($C$41="0 days",0,IF($C$41="10 days",W$41*0.3,IF($C$41="30 days",W$41,IF($C$41="45 days",(W$41*0.56),"Fel"))))*($D$41+1)</f>
        <v>0</v>
      </c>
      <c r="Y1139" s="79">
        <f>IF($C$41="0 days",0,IF($C$41="10 days",0,IF($C$41="30 days",0,IF($C$41="45 days",(W$41*0.44),"Fel"))))*($D$41+1)</f>
        <v>0</v>
      </c>
    </row>
    <row r="1140" spans="1:43" s="79" customFormat="1" hidden="1" x14ac:dyDescent="0.3">
      <c r="C1140" s="79" t="s">
        <v>74</v>
      </c>
      <c r="E1140" s="75"/>
      <c r="F1140" s="75"/>
      <c r="G1140" s="75"/>
      <c r="H1140" s="75"/>
      <c r="I1140" s="75"/>
      <c r="J1140" s="75"/>
      <c r="K1140" s="75"/>
      <c r="L1140" s="75"/>
      <c r="M1140" s="75"/>
      <c r="N1140" s="75"/>
      <c r="O1140" s="75"/>
      <c r="P1140" s="75"/>
      <c r="X1140" s="79">
        <f>IF($C$41="0 days",X$41,IF($C$41="10 days",X$41*0.7,IF($C$41="30 days",0,IF($C$41="45 days",0,"Fel"))))*($D$41+1)</f>
        <v>0</v>
      </c>
      <c r="Y1140" s="79">
        <f>IF($C$41="0 days",0,IF($C$41="10 days",X$41*0.3,IF($C$41="30 days",X$41,IF($C$41="45 days",(X$41*0.56),"Fel"))))*($D$41+1)</f>
        <v>0</v>
      </c>
      <c r="Z1140" s="79">
        <f>IF($C$41="0 days",0,IF($C$41="10 days",0,IF($C$41="30 days",0,IF($C$41="45 days",(X$41*0.44),"Fel"))))*($D$41+1)</f>
        <v>0</v>
      </c>
    </row>
    <row r="1141" spans="1:43" s="79" customFormat="1" hidden="1" x14ac:dyDescent="0.3">
      <c r="C1141" s="79" t="s">
        <v>75</v>
      </c>
      <c r="E1141" s="75"/>
      <c r="F1141" s="75"/>
      <c r="G1141" s="75"/>
      <c r="H1141" s="75"/>
      <c r="I1141" s="75"/>
      <c r="J1141" s="75"/>
      <c r="K1141" s="75"/>
      <c r="L1141" s="75"/>
      <c r="M1141" s="75"/>
      <c r="N1141" s="75"/>
      <c r="O1141" s="75"/>
      <c r="P1141" s="75"/>
      <c r="Y1141" s="79">
        <f>IF($C$41="0 days",Y$41,IF($C$41="10 days",Y$41*0.7,IF($C$41="30 days",0,IF($C$41="45 days",0,"Fel"))))*($D$41+1)</f>
        <v>0</v>
      </c>
      <c r="Z1141" s="79">
        <f>IF($C$41="0 days",0,IF($C$41="10 days",Y$41*0.3,IF($C$41="30 days",Y$41,IF($C$41="45 days",(Y$41*0.56),"Fel"))))*($D$41+1)</f>
        <v>0</v>
      </c>
      <c r="AA1141" s="79">
        <f>IF($C$41="0 days",0,IF($C$41="10 days",0,IF($C$41="30 days",0,IF($C$41="45 days",(Y$41*0.44),"Fel"))))*($D$41+1)</f>
        <v>0</v>
      </c>
    </row>
    <row r="1142" spans="1:43" s="79" customFormat="1" hidden="1" x14ac:dyDescent="0.3">
      <c r="C1142" s="79" t="s">
        <v>76</v>
      </c>
      <c r="Z1142" s="79">
        <f>IF($C$41="0 days",Z$41,IF($C$41="10 days",Z$41*0.7,IF($C$41="30 days",0,IF($C$41="45 days",0,"Fel"))))*($D$41+1)</f>
        <v>0</v>
      </c>
      <c r="AA1142" s="79">
        <f>IF($C$41="0 days",0,IF($C$41="10 days",Z$41*0.3,IF($C$41="30 days",Z$41,IF($C$41="45 days",(Z$41*0.56),"Fel"))))*($D$41+1)</f>
        <v>0</v>
      </c>
      <c r="AB1142" s="79">
        <f>IF($C$41="0 days",0,IF($C$41="10 days",0,IF($C$41="30 days",0,IF($C$41="45 days",(Z$41*0.44),"Fel"))))*($D$41+1)</f>
        <v>0</v>
      </c>
    </row>
    <row r="1143" spans="1:43" s="79" customFormat="1" hidden="1" x14ac:dyDescent="0.3">
      <c r="C1143" s="79" t="s">
        <v>77</v>
      </c>
      <c r="AA1143" s="79">
        <f>IF($C$41="0 days",AA$41,IF($C$41="10 days",AA$41*0.7,IF($C$41="30 days",0,IF($C$41="45 days",0,"Fel"))))*($D$41+1)</f>
        <v>0</v>
      </c>
      <c r="AB1143" s="79">
        <f>IF($C$41="0 days",0,IF($C$41="10 days",AA$41*0.3,IF($C$41="30 days",AA$41,IF($C$41="45 days",(AA$41*0.56),"Fel"))))*($D$41+1)</f>
        <v>0</v>
      </c>
      <c r="AC1143" s="79">
        <f>IF($C$41="0 days",0,IF($C$41="10 days",0,IF($C$41="30 days",0,IF($C$41="45 days",(AA$41*0.44),"Fel"))))*($D$41+1)</f>
        <v>0</v>
      </c>
    </row>
    <row r="1144" spans="1:43" s="79" customFormat="1" hidden="1" x14ac:dyDescent="0.3">
      <c r="C1144" s="79" t="s">
        <v>78</v>
      </c>
      <c r="AB1144" s="79">
        <f>IF($C$41="0 days",AB$41,IF($C$41="10 days",AB$41*0.7,IF($C$41="30 days",0,IF($C$41="45 days",0,"Fel"))))*($D$41+1)</f>
        <v>0</v>
      </c>
      <c r="AC1144" s="79">
        <f>IF($C$41="0 days",0,IF($C$41="10 days",AB$41*0.3,IF($C$41="30 days",AB$41,IF($C$41="45 days",(AB$41*0.56),"Fel"))))*($D$41+1)</f>
        <v>0</v>
      </c>
      <c r="AE1144" s="79">
        <f>IF($C$41="0 days",0,IF($C$41="10 days",0,IF($C$41="30 days",0,IF($C$41="45 days",(AB$41*0.44),"Fel"))))*($D$41+1)</f>
        <v>0</v>
      </c>
    </row>
    <row r="1145" spans="1:43" s="79" customFormat="1" hidden="1" x14ac:dyDescent="0.3">
      <c r="C1145" s="79" t="s">
        <v>79</v>
      </c>
      <c r="AC1145" s="79">
        <f>IF($C$41="0 days",AC$41,IF($C$41="10 days",AC$41*0.7,IF($C$41="30 days",0,IF($C$41="45 days",0,"Fel"))))*($D$41+1)</f>
        <v>0</v>
      </c>
      <c r="AE1145" s="79">
        <f>IF($C$41="0 days",0,IF($C$41="10 days",AC$41*0.3,IF($C$41="30 days",AC$41,IF($C$41="45 days",(AC$41*0.56),"Fel"))))*($D$41+1)</f>
        <v>0</v>
      </c>
      <c r="AF1145" s="79">
        <f>IF($C$41="0 days",0,IF($C$41="10 days",0,IF($C$41="30 days",0,IF($C$41="45 days",(AC$41*0.44),"Fel"))))*($D$41+1)</f>
        <v>0</v>
      </c>
    </row>
    <row r="1146" spans="1:43" s="79" customFormat="1" hidden="1" x14ac:dyDescent="0.3">
      <c r="A1146" s="75"/>
      <c r="B1146" s="75">
        <v>2026</v>
      </c>
      <c r="C1146" s="75">
        <v>2026</v>
      </c>
      <c r="D1146" s="81"/>
      <c r="E1146" s="75"/>
      <c r="F1146" s="81"/>
      <c r="G1146" s="75"/>
      <c r="H1146" s="81"/>
      <c r="I1146" s="75"/>
      <c r="J1146" s="81"/>
      <c r="K1146" s="75"/>
      <c r="L1146" s="81"/>
      <c r="M1146" s="75"/>
      <c r="N1146" s="81"/>
      <c r="O1146" s="75"/>
      <c r="P1146" s="81"/>
      <c r="R1146" s="75"/>
      <c r="S1146" s="81"/>
      <c r="T1146" s="75"/>
      <c r="U1146" s="81"/>
      <c r="V1146" s="75"/>
      <c r="W1146" s="81"/>
      <c r="X1146" s="75"/>
      <c r="Y1146" s="81"/>
      <c r="Z1146" s="75"/>
      <c r="AA1146" s="81"/>
      <c r="AB1146" s="75"/>
      <c r="AC1146" s="81"/>
    </row>
    <row r="1147" spans="1:43" s="79" customFormat="1" hidden="1" x14ac:dyDescent="0.3">
      <c r="A1147" s="75"/>
      <c r="B1147" s="75"/>
      <c r="C1147" s="75" t="s">
        <v>68</v>
      </c>
      <c r="D1147" s="75"/>
      <c r="E1147" s="75"/>
      <c r="F1147" s="75"/>
      <c r="G1147" s="75"/>
      <c r="H1147" s="75"/>
      <c r="I1147" s="75"/>
      <c r="J1147" s="75"/>
      <c r="K1147" s="75"/>
      <c r="L1147" s="75"/>
      <c r="M1147" s="75"/>
      <c r="N1147" s="75"/>
      <c r="O1147" s="75"/>
      <c r="P1147" s="75"/>
      <c r="Q1147" s="75"/>
      <c r="R1147" s="75"/>
      <c r="S1147" s="75"/>
      <c r="T1147" s="75"/>
      <c r="U1147" s="75"/>
      <c r="V1147" s="75"/>
      <c r="W1147" s="75"/>
      <c r="X1147" s="75"/>
      <c r="Y1147" s="75"/>
      <c r="Z1147" s="75"/>
      <c r="AA1147" s="75"/>
      <c r="AB1147" s="75"/>
      <c r="AC1147" s="75"/>
      <c r="AD1147" s="75"/>
      <c r="AE1147" s="79">
        <f>IF($C$41="0 days",AE$41,IF($C$41="10 days",AE$41*0.7,IF($C$41="30 days",0,IF($C$41="45 days",0,"Fel"))))*($D$41+1)</f>
        <v>0</v>
      </c>
      <c r="AF1147" s="79">
        <f>IF($C$41="0 days",0,IF($C$41="10 days",AE$41*0.3,IF($C$41="30 days",AE$41,IF($C$41="45 days",(AE$41*0.56),"Fel"))))*($D$41+1)</f>
        <v>0</v>
      </c>
      <c r="AG1147" s="79">
        <f>IF($C$41="0 days",0,IF($C$41="10 days",0,IF($C$41="30 days",0,IF($C$41="45 days",(AE$41*0.44),"Fel"))))*($D$41+1)</f>
        <v>0</v>
      </c>
      <c r="AH1147" s="79">
        <f>IF($C$41="0 days",0,IF($C$41="10 days",0,IF($C$41="30 days",0,IF($C$41="45 days",(AE$41*0.44),"Fel"))))*($D$41+1)</f>
        <v>0</v>
      </c>
      <c r="AI1147" s="81"/>
      <c r="AJ1147" s="75"/>
      <c r="AK1147" s="81"/>
      <c r="AL1147" s="75"/>
      <c r="AM1147" s="81"/>
      <c r="AN1147" s="75"/>
      <c r="AO1147" s="81"/>
      <c r="AP1147" s="75"/>
      <c r="AQ1147" s="81"/>
    </row>
    <row r="1148" spans="1:43" s="79" customFormat="1" hidden="1" x14ac:dyDescent="0.3">
      <c r="A1148" s="75"/>
      <c r="B1148" s="75"/>
      <c r="C1148" s="75" t="s">
        <v>69</v>
      </c>
      <c r="D1148" s="75"/>
      <c r="E1148" s="75"/>
      <c r="F1148" s="75"/>
      <c r="G1148" s="75"/>
      <c r="H1148" s="75"/>
      <c r="I1148" s="75"/>
      <c r="J1148" s="75"/>
      <c r="K1148" s="75"/>
      <c r="L1148" s="75"/>
      <c r="M1148" s="75"/>
      <c r="N1148" s="75"/>
      <c r="O1148" s="75"/>
      <c r="P1148" s="75"/>
      <c r="Q1148" s="75"/>
      <c r="R1148" s="75"/>
      <c r="S1148" s="75"/>
      <c r="T1148" s="75"/>
      <c r="U1148" s="75"/>
      <c r="V1148" s="75"/>
      <c r="W1148" s="75"/>
      <c r="X1148" s="75"/>
      <c r="Y1148" s="75"/>
      <c r="Z1148" s="75"/>
      <c r="AA1148" s="75"/>
      <c r="AB1148" s="75"/>
      <c r="AC1148" s="75"/>
      <c r="AE1148" s="75"/>
      <c r="AF1148" s="79">
        <f>IF($C$41="0 days",AF$41,IF($C$41="10 days",AF$41*0.7,IF($C$41="30 days",0,IF($C$41="45 days",0,"Fel"))))*($D$41+1)</f>
        <v>0</v>
      </c>
      <c r="AG1148" s="79">
        <f>IF($C$41="0 days",0,IF($C$41="10 days",AF$41*0.3,IF($C$41="30 days",AF$41,IF($C$41="45 days",(AF$41*0.56),"Fel"))))*($D$41+1)</f>
        <v>0</v>
      </c>
      <c r="AH1148" s="79">
        <f>IF($C$41="0 days",0,IF($C$41="10 days",0,IF($C$41="30 days",0,IF($C$41="45 days",(AF$41*0.44),"Fel"))))*($D$41+1)</f>
        <v>0</v>
      </c>
      <c r="AI1148" s="75"/>
      <c r="AJ1148" s="75"/>
      <c r="AK1148" s="75"/>
      <c r="AL1148" s="75"/>
      <c r="AM1148" s="75"/>
      <c r="AN1148" s="75"/>
      <c r="AO1148" s="75"/>
      <c r="AP1148" s="75"/>
      <c r="AQ1148" s="75"/>
    </row>
    <row r="1149" spans="1:43" s="79" customFormat="1" hidden="1" x14ac:dyDescent="0.3">
      <c r="A1149" s="75"/>
      <c r="B1149" s="75"/>
      <c r="C1149" s="75" t="s">
        <v>70</v>
      </c>
      <c r="D1149" s="75"/>
      <c r="E1149" s="75"/>
      <c r="F1149" s="75"/>
      <c r="G1149" s="75"/>
      <c r="H1149" s="75"/>
      <c r="I1149" s="75"/>
      <c r="J1149" s="75"/>
      <c r="K1149" s="75"/>
      <c r="L1149" s="75"/>
      <c r="M1149" s="75"/>
      <c r="N1149" s="75"/>
      <c r="O1149" s="75"/>
      <c r="P1149" s="75"/>
      <c r="Q1149" s="75"/>
      <c r="R1149" s="75"/>
      <c r="S1149" s="75"/>
      <c r="T1149" s="75"/>
      <c r="U1149" s="75"/>
      <c r="V1149" s="75"/>
      <c r="W1149" s="75"/>
      <c r="X1149" s="75"/>
      <c r="Y1149" s="75"/>
      <c r="Z1149" s="75"/>
      <c r="AA1149" s="75"/>
      <c r="AB1149" s="75"/>
      <c r="AC1149" s="75"/>
      <c r="AD1149" s="75"/>
      <c r="AE1149" s="75"/>
      <c r="AF1149" s="75"/>
      <c r="AG1149" s="79">
        <f>IF($C$41="0 days",AG$41,IF($C$41="10 days",AG$41*0.7,IF($C$41="30 days",0,IF($C$41="45 days",0,"Fel"))))*($D$41+1)</f>
        <v>0</v>
      </c>
      <c r="AH1149" s="79">
        <f>IF($C$41="0 days",0,IF($C$41="10 days",AG$41*0.3,IF($C$41="30 days",AG$41,IF($C$41="45 days",(AG$41*0.56),"Fel"))))*($D$41+1)</f>
        <v>0</v>
      </c>
      <c r="AI1149" s="79">
        <f>IF($C$41="0 days",0,IF($C$41="10 days",0,IF($C$41="30 days",0,IF($C$41="45 days",(AG$41*0.44),"Fel"))))*($D$41+1)</f>
        <v>0</v>
      </c>
      <c r="AJ1149" s="75"/>
      <c r="AK1149" s="75"/>
      <c r="AL1149" s="75"/>
      <c r="AM1149" s="75"/>
      <c r="AN1149" s="75"/>
      <c r="AO1149" s="75"/>
      <c r="AP1149" s="75"/>
      <c r="AQ1149" s="75"/>
    </row>
    <row r="1150" spans="1:43" s="79" customFormat="1" hidden="1" x14ac:dyDescent="0.3">
      <c r="A1150" s="75"/>
      <c r="B1150" s="75"/>
      <c r="C1150" s="75" t="s">
        <v>71</v>
      </c>
      <c r="D1150" s="75"/>
      <c r="E1150" s="75"/>
      <c r="F1150" s="75"/>
      <c r="G1150" s="75"/>
      <c r="H1150" s="75"/>
      <c r="I1150" s="75"/>
      <c r="J1150" s="75"/>
      <c r="K1150" s="75"/>
      <c r="L1150" s="75"/>
      <c r="M1150" s="75"/>
      <c r="N1150" s="75"/>
      <c r="O1150" s="75"/>
      <c r="P1150" s="75"/>
      <c r="Q1150" s="75"/>
      <c r="R1150" s="75"/>
      <c r="S1150" s="75"/>
      <c r="T1150" s="75"/>
      <c r="U1150" s="75"/>
      <c r="V1150" s="75"/>
      <c r="W1150" s="75"/>
      <c r="X1150" s="75"/>
      <c r="Y1150" s="75"/>
      <c r="Z1150" s="75"/>
      <c r="AA1150" s="75"/>
      <c r="AB1150" s="75"/>
      <c r="AC1150" s="75"/>
      <c r="AD1150" s="75"/>
      <c r="AE1150" s="75"/>
      <c r="AF1150" s="75"/>
      <c r="AG1150" s="75"/>
      <c r="AH1150" s="79">
        <f>IF($C$41="0 days",AH$41,IF($C$41="10 days",AH$41*0.7,IF($C$41="30 days",0,IF($C$41="45 days",0,"Fel"))))*($D$41+1)</f>
        <v>0</v>
      </c>
      <c r="AI1150" s="79">
        <f>IF($C$41="0 days",0,IF($C$41="10 days",AH$41*0.3,IF($C$41="30 days",AH$41,IF($C$41="45 days",(AH$41*0.56),"Fel"))))*($D$41+1)</f>
        <v>0</v>
      </c>
      <c r="AJ1150" s="79">
        <f>IF($C$41="0 days",0,IF($C$41="10 days",0,IF($C$41="30 days",0,IF($C$41="45 days",(AH$41*0.44),"Fel"))))*($D$41+1)</f>
        <v>0</v>
      </c>
      <c r="AK1150" s="75"/>
      <c r="AL1150" s="75"/>
      <c r="AM1150" s="75"/>
      <c r="AN1150" s="75"/>
      <c r="AO1150" s="75"/>
      <c r="AP1150" s="75"/>
      <c r="AQ1150" s="75"/>
    </row>
    <row r="1151" spans="1:43" s="79" customFormat="1" hidden="1" x14ac:dyDescent="0.3">
      <c r="C1151" s="79" t="s">
        <v>72</v>
      </c>
      <c r="AD1151" s="75"/>
      <c r="AE1151" s="75"/>
      <c r="AF1151" s="75"/>
      <c r="AG1151" s="75"/>
      <c r="AH1151" s="75"/>
      <c r="AI1151" s="79">
        <f>IF($C$41="0 days",AI$41,IF($C$41="10 days",AI$41*0.7,IF($C$41="30 days",0,IF($C$41="45 days",0,"Fel"))))*($D$41+1)</f>
        <v>0</v>
      </c>
      <c r="AJ1151" s="79">
        <f>IF($C$41="0 days",0,IF($C$41="10 days",AI$41*0.3,IF($C$41="30 days",AI$41,IF($C$41="45 days",(AI$41*0.56),"Fel"))))*($D$41+1)</f>
        <v>0</v>
      </c>
      <c r="AK1151" s="79">
        <f>IF($C$41="0 days",0,IF($C$41="10 days",0,IF($C$41="30 days",0,IF($C$41="45 days",(AI$41*0.44),"Fel"))))*($D$41+1)</f>
        <v>0</v>
      </c>
      <c r="AL1151" s="75"/>
      <c r="AM1151" s="75"/>
      <c r="AN1151" s="75"/>
      <c r="AO1151" s="75"/>
      <c r="AP1151" s="75"/>
      <c r="AQ1151" s="75"/>
    </row>
    <row r="1152" spans="1:43" s="79" customFormat="1" hidden="1" x14ac:dyDescent="0.3">
      <c r="C1152" s="79" t="s">
        <v>73</v>
      </c>
      <c r="AD1152" s="75"/>
      <c r="AJ1152" s="79">
        <f>IF($C$41="0 days",AJ$41,IF($C$41="10 days",AJ$41*0.7,IF($C$41="30 days",0,IF($C$41="45 days",0,"Fel"))))*($D$41+1)</f>
        <v>0</v>
      </c>
      <c r="AK1152" s="79">
        <f>IF($C$41="0 days",0,IF($C$41="10 days",AJ$41*0.3,IF($C$41="30 days",AJ$41,IF($C$41="45 days",(AJ$41*0.56),"Fel"))))*($D$41+1)</f>
        <v>0</v>
      </c>
      <c r="AL1152" s="79">
        <f>IF($C$41="0 days",0,IF($C$41="10 days",0,IF($C$41="30 days",0,IF($C$41="45 days",(AJ$41*0.44),"Fel"))))*($D$41+1)</f>
        <v>0</v>
      </c>
    </row>
    <row r="1153" spans="1:43" s="79" customFormat="1" hidden="1" x14ac:dyDescent="0.3">
      <c r="C1153" s="79" t="s">
        <v>74</v>
      </c>
      <c r="AK1153" s="79">
        <f>IF($C$41="0 days",AK$41,IF($C$41="10 days",AK$41*0.7,IF($C$41="30 days",0,IF($C$41="45 days",0,"Fel"))))*($D$41+1)</f>
        <v>0</v>
      </c>
      <c r="AL1153" s="79">
        <f>IF($C$41="0 days",0,IF($C$41="10 days",AK$41*0.3,IF($C$41="30 days",AK$41,IF($C$41="45 days",(AK$41*0.56),"Fel"))))*($D$41+1)</f>
        <v>0</v>
      </c>
      <c r="AM1153" s="79">
        <f>IF($C$41="0 days",0,IF($C$41="10 days",0,IF($C$41="30 days",0,IF($C$41="45 days",(AK$41*0.44),"Fel"))))*($D$41+1)</f>
        <v>0</v>
      </c>
    </row>
    <row r="1154" spans="1:43" s="79" customFormat="1" hidden="1" x14ac:dyDescent="0.3">
      <c r="C1154" s="79" t="s">
        <v>75</v>
      </c>
      <c r="AL1154" s="79">
        <f>IF($C$41="0 days",AL$41,IF($C$41="10 days",AL$41*0.7,IF($C$41="30 days",0,IF($C$41="45 days",0,"Fel"))))*($D$41+1)</f>
        <v>0</v>
      </c>
      <c r="AM1154" s="79">
        <f>IF($C$41="0 days",0,IF($C$41="10 days",AL$41*0.3,IF($C$41="30 days",AL$41,IF($C$41="45 days",(AL$41*0.56),"Fel"))))*($D$41+1)</f>
        <v>0</v>
      </c>
      <c r="AN1154" s="79">
        <f>IF($C$41="0 days",0,IF($C$41="10 days",0,IF($C$41="30 days",0,IF($C$41="45 days",(AL$41*0.44),"Fel"))))*($D$41+1)</f>
        <v>0</v>
      </c>
    </row>
    <row r="1155" spans="1:43" s="79" customFormat="1" hidden="1" x14ac:dyDescent="0.3">
      <c r="C1155" s="79" t="s">
        <v>76</v>
      </c>
      <c r="AM1155" s="79">
        <f>IF($C$41="0 days",AM$41,IF($C$41="10 days",AM$41*0.7,IF($C$41="30 days",0,IF($C$41="45 days",0,"Fel"))))*($D$41+1)</f>
        <v>0</v>
      </c>
      <c r="AN1155" s="79">
        <f>IF($C$41="0 days",0,IF($C$41="10 days",AM$41*0.3,IF($C$41="30 days",AM$41,IF($C$41="45 days",(AM$41*0.56),"Fel"))))*($D$41+1)</f>
        <v>0</v>
      </c>
      <c r="AO1155" s="79">
        <f>IF($C$41="0 days",0,IF($C$41="10 days",0,IF($C$41="30 days",0,IF($C$41="45 days",(AM$41*0.44),"Fel"))))*($D$41+1)</f>
        <v>0</v>
      </c>
    </row>
    <row r="1156" spans="1:43" s="79" customFormat="1" hidden="1" x14ac:dyDescent="0.3">
      <c r="C1156" s="79" t="s">
        <v>77</v>
      </c>
      <c r="AN1156" s="79">
        <f>IF($C$41="0 days",AN$41,IF($C$41="10 days",AN$41*0.7,IF($C$41="30 days",0,IF($C$41="45 days",0,"Fel"))))*($D$41+1)</f>
        <v>0</v>
      </c>
      <c r="AO1156" s="79">
        <f>IF($C$41="0 days",0,IF($C$41="10 days",AN$41*0.3,IF($C$41="30 days",AN$41,IF($C$41="45 days",(AN$41*0.56),"Fel"))))*($D$41+1)</f>
        <v>0</v>
      </c>
      <c r="AP1156" s="79">
        <f>IF($C$41="0 days",0,IF($C$41="10 days",0,IF($C$41="30 days",0,IF($C$41="45 days",(AN$41*0.44),"Fel"))))*($D$41+1)</f>
        <v>0</v>
      </c>
    </row>
    <row r="1157" spans="1:43" s="79" customFormat="1" hidden="1" x14ac:dyDescent="0.3">
      <c r="C1157" s="79" t="s">
        <v>78</v>
      </c>
      <c r="AO1157" s="79">
        <f>IF($C$41="0 days",AO$41,IF($C$41="10 days",AO$41*0.7,IF($C$41="30 days",0,IF($C$41="45 days",0,"Fel"))))*($D$41+1)</f>
        <v>0</v>
      </c>
      <c r="AP1157" s="79">
        <f>IF($C$41="0 days",0,IF($C$41="10 days",AO$41*0.3,IF($C$41="30 days",AO$41,IF($C$41="45 days",(AO$41*0.56),"Fel"))))*($D$41+1)</f>
        <v>0</v>
      </c>
    </row>
    <row r="1158" spans="1:43" s="79" customFormat="1" hidden="1" x14ac:dyDescent="0.3">
      <c r="C1158" s="79" t="s">
        <v>79</v>
      </c>
      <c r="AP1158" s="79">
        <f>IF($C$41="0 days",AP$41,IF($C$41="10 days",AP$41*0.7,IF($C$41="30 days",0,IF($C$41="45 days",0,"Fel"))))*($D$41+1)</f>
        <v>0</v>
      </c>
    </row>
    <row r="1159" spans="1:43" s="79" customFormat="1" hidden="1" x14ac:dyDescent="0.3">
      <c r="C1159" s="75"/>
    </row>
    <row r="1160" spans="1:43" hidden="1" x14ac:dyDescent="0.3">
      <c r="A1160" s="79"/>
      <c r="B1160" s="79"/>
      <c r="C1160" s="75"/>
      <c r="D1160" s="79"/>
      <c r="E1160" s="79"/>
      <c r="F1160" s="79"/>
      <c r="G1160" s="79"/>
      <c r="H1160" s="79"/>
      <c r="I1160" s="79"/>
      <c r="J1160" s="79"/>
      <c r="K1160" s="79"/>
      <c r="L1160" s="79"/>
      <c r="M1160" s="79"/>
      <c r="N1160" s="79"/>
      <c r="O1160" s="79"/>
      <c r="P1160" s="79"/>
      <c r="Q1160" s="79"/>
      <c r="R1160" s="79"/>
      <c r="S1160" s="79"/>
      <c r="T1160" s="79"/>
      <c r="U1160" s="79"/>
      <c r="V1160" s="79"/>
      <c r="W1160" s="79"/>
      <c r="X1160" s="79"/>
      <c r="Y1160" s="79"/>
      <c r="Z1160" s="79"/>
      <c r="AA1160" s="79"/>
      <c r="AB1160" s="79"/>
      <c r="AC1160" s="79"/>
      <c r="AD1160" s="79"/>
      <c r="AE1160" s="79"/>
      <c r="AF1160" s="79"/>
      <c r="AG1160" s="79"/>
      <c r="AH1160" s="79"/>
      <c r="AI1160" s="79"/>
      <c r="AJ1160" s="79"/>
      <c r="AK1160" s="79"/>
      <c r="AL1160" s="79"/>
      <c r="AM1160" s="79"/>
      <c r="AN1160" s="79"/>
      <c r="AO1160" s="79"/>
      <c r="AP1160" s="79"/>
      <c r="AQ1160" s="79"/>
    </row>
    <row r="1161" spans="1:43" x14ac:dyDescent="0.3">
      <c r="A1161" s="79"/>
      <c r="B1161" s="79"/>
      <c r="C1161" s="79"/>
      <c r="D1161" s="79"/>
      <c r="E1161" s="79"/>
      <c r="F1161" s="79"/>
      <c r="G1161" s="79"/>
      <c r="H1161" s="79"/>
      <c r="I1161" s="79"/>
      <c r="J1161" s="79"/>
      <c r="K1161" s="79"/>
      <c r="L1161" s="79"/>
      <c r="M1161" s="79"/>
      <c r="N1161" s="79"/>
      <c r="O1161" s="79"/>
      <c r="P1161" s="79"/>
      <c r="Q1161" s="79"/>
      <c r="R1161" s="79"/>
      <c r="S1161" s="79"/>
      <c r="T1161" s="79"/>
      <c r="U1161" s="79"/>
      <c r="V1161" s="79"/>
      <c r="W1161" s="79"/>
      <c r="X1161" s="79"/>
      <c r="Y1161" s="79"/>
      <c r="Z1161" s="79"/>
      <c r="AA1161" s="79"/>
      <c r="AB1161" s="79"/>
      <c r="AC1161" s="79"/>
      <c r="AD1161" s="79"/>
      <c r="AE1161" s="79"/>
      <c r="AF1161" s="79"/>
      <c r="AG1161" s="79"/>
      <c r="AH1161" s="79"/>
      <c r="AI1161" s="79"/>
      <c r="AJ1161" s="79"/>
      <c r="AK1161" s="79"/>
      <c r="AL1161" s="79"/>
      <c r="AM1161" s="79"/>
      <c r="AN1161" s="79"/>
      <c r="AO1161" s="79"/>
      <c r="AP1161" s="79"/>
      <c r="AQ1161" s="79"/>
    </row>
    <row r="1162" spans="1:43" x14ac:dyDescent="0.3">
      <c r="A1162" s="79"/>
      <c r="B1162" s="79"/>
      <c r="C1162" s="79"/>
      <c r="D1162" s="79"/>
      <c r="E1162" s="79"/>
      <c r="F1162" s="79"/>
      <c r="G1162" s="79"/>
      <c r="H1162" s="79"/>
      <c r="I1162" s="79"/>
      <c r="J1162" s="79"/>
      <c r="K1162" s="79"/>
      <c r="L1162" s="79"/>
      <c r="M1162" s="79"/>
      <c r="N1162" s="79"/>
      <c r="O1162" s="79"/>
      <c r="P1162" s="79"/>
      <c r="Q1162" s="79"/>
      <c r="R1162" s="79"/>
      <c r="S1162" s="79"/>
      <c r="T1162" s="79"/>
      <c r="U1162" s="79"/>
      <c r="V1162" s="79"/>
      <c r="W1162" s="79"/>
      <c r="X1162" s="79"/>
      <c r="Y1162" s="79"/>
      <c r="Z1162" s="79"/>
      <c r="AA1162" s="79"/>
      <c r="AB1162" s="79"/>
      <c r="AC1162" s="79"/>
      <c r="AD1162" s="79"/>
      <c r="AE1162" s="79"/>
      <c r="AF1162" s="79"/>
      <c r="AG1162" s="79"/>
      <c r="AH1162" s="79"/>
      <c r="AI1162" s="79"/>
      <c r="AJ1162" s="79"/>
      <c r="AK1162" s="79"/>
      <c r="AL1162" s="79"/>
      <c r="AM1162" s="79"/>
      <c r="AN1162" s="79"/>
      <c r="AO1162" s="79"/>
      <c r="AP1162" s="79"/>
      <c r="AQ1162" s="79"/>
    </row>
    <row r="1163" spans="1:43" x14ac:dyDescent="0.3">
      <c r="A1163" s="79"/>
      <c r="B1163" s="79"/>
      <c r="C1163" s="79"/>
      <c r="D1163" s="79"/>
      <c r="E1163" s="79"/>
      <c r="F1163" s="79"/>
      <c r="G1163" s="79"/>
      <c r="H1163" s="79"/>
      <c r="I1163" s="79"/>
      <c r="J1163" s="79"/>
      <c r="K1163" s="79"/>
      <c r="L1163" s="79"/>
      <c r="M1163" s="79"/>
      <c r="N1163" s="79"/>
      <c r="O1163" s="79"/>
      <c r="P1163" s="79"/>
      <c r="Q1163" s="79"/>
      <c r="R1163" s="79"/>
      <c r="S1163" s="79"/>
      <c r="T1163" s="79"/>
      <c r="U1163" s="79"/>
      <c r="V1163" s="79"/>
      <c r="W1163" s="79"/>
      <c r="X1163" s="79"/>
      <c r="Y1163" s="79"/>
      <c r="Z1163" s="79"/>
      <c r="AA1163" s="79"/>
      <c r="AB1163" s="79"/>
      <c r="AC1163" s="79"/>
      <c r="AD1163" s="79"/>
      <c r="AE1163" s="79"/>
      <c r="AF1163" s="79"/>
      <c r="AG1163" s="79"/>
      <c r="AH1163" s="79"/>
      <c r="AI1163" s="79"/>
      <c r="AJ1163" s="79"/>
      <c r="AK1163" s="79"/>
      <c r="AL1163" s="79"/>
      <c r="AM1163" s="79"/>
      <c r="AN1163" s="79"/>
      <c r="AO1163" s="79"/>
      <c r="AP1163" s="79"/>
      <c r="AQ1163" s="79"/>
    </row>
    <row r="1164" spans="1:43" x14ac:dyDescent="0.3">
      <c r="C1164" s="79"/>
    </row>
    <row r="1165" spans="1:43" x14ac:dyDescent="0.3">
      <c r="C1165" s="79"/>
    </row>
    <row r="1166" spans="1:43" x14ac:dyDescent="0.3">
      <c r="C1166" s="79"/>
    </row>
    <row r="1167" spans="1:43" x14ac:dyDescent="0.3">
      <c r="C1167" s="79"/>
    </row>
    <row r="1168" spans="1:43" x14ac:dyDescent="0.3">
      <c r="C1168" s="79"/>
    </row>
    <row r="1169" spans="3:3" x14ac:dyDescent="0.3">
      <c r="C1169" s="75"/>
    </row>
    <row r="1170" spans="3:3" x14ac:dyDescent="0.3">
      <c r="C1170" s="75"/>
    </row>
    <row r="1171" spans="3:3" x14ac:dyDescent="0.3">
      <c r="C1171" s="75"/>
    </row>
    <row r="1172" spans="3:3" x14ac:dyDescent="0.3">
      <c r="C1172" s="75"/>
    </row>
    <row r="1173" spans="3:3" x14ac:dyDescent="0.3">
      <c r="C1173" s="79"/>
    </row>
    <row r="1174" spans="3:3" x14ac:dyDescent="0.3">
      <c r="C1174" s="79"/>
    </row>
    <row r="1175" spans="3:3" x14ac:dyDescent="0.3">
      <c r="C1175" s="79"/>
    </row>
    <row r="1176" spans="3:3" x14ac:dyDescent="0.3">
      <c r="C1176" s="79"/>
    </row>
    <row r="1177" spans="3:3" x14ac:dyDescent="0.3">
      <c r="C1177" s="79"/>
    </row>
    <row r="1178" spans="3:3" x14ac:dyDescent="0.3">
      <c r="C1178" s="79"/>
    </row>
    <row r="1179" spans="3:3" x14ac:dyDescent="0.3">
      <c r="C1179" s="79"/>
    </row>
    <row r="1180" spans="3:3" x14ac:dyDescent="0.3">
      <c r="C1180" s="79"/>
    </row>
  </sheetData>
  <sheetProtection algorithmName="SHA-512" hashValue="zVUix0Cs2POO4Z55GbKCxygEUUl9J6Hpl+b2qsytYKF+avdS43g6ChXZyhnh7Z7zV2LqQCf+hP+xKdZ51bD7EQ==" saltValue="+zyXliyGsasYPDeQruephw==" spinCount="100000" sheet="1" formatCells="0" pivotTables="0"/>
  <phoneticPr fontId="2" type="noConversion"/>
  <conditionalFormatting sqref="B64:BD64">
    <cfRule type="cellIs" dxfId="5" priority="8" operator="lessThan">
      <formula>0</formula>
    </cfRule>
  </conditionalFormatting>
  <conditionalFormatting sqref="E71:P72">
    <cfRule type="cellIs" dxfId="4" priority="7" operator="lessThan">
      <formula>0</formula>
    </cfRule>
  </conditionalFormatting>
  <conditionalFormatting sqref="R67:AC67">
    <cfRule type="cellIs" dxfId="3" priority="2" operator="lessThan">
      <formula>0</formula>
    </cfRule>
  </conditionalFormatting>
  <conditionalFormatting sqref="R71:AC72">
    <cfRule type="cellIs" dxfId="2" priority="6" operator="lessThan">
      <formula>0</formula>
    </cfRule>
  </conditionalFormatting>
  <conditionalFormatting sqref="AE71:AP72">
    <cfRule type="cellIs" dxfId="1" priority="1" operator="lessThan">
      <formula>0</formula>
    </cfRule>
  </conditionalFormatting>
  <conditionalFormatting sqref="AR71:BC72">
    <cfRule type="cellIs" dxfId="0" priority="4" operator="lessThan">
      <formula>0</formula>
    </cfRule>
  </conditionalFormatting>
  <dataValidations count="8">
    <dataValidation type="list" allowBlank="1" showInputMessage="1" showErrorMessage="1" errorTitle="Choose VAT" promptTitle="% VAT" sqref="D22:D44" xr:uid="{3987EE8C-D5A3-4F97-A779-149B88F137B2}">
      <formula1>$D$170:$D$173</formula1>
    </dataValidation>
    <dataValidation type="list" allowBlank="1" showInputMessage="1" showErrorMessage="1" errorTitle="Choose from list" promptTitle="% VAT" sqref="D73:D76 D4:D16" xr:uid="{F906A4BA-8FC3-4FA6-BE5B-C915C5C509D7}">
      <formula1>$D$170:$D$173</formula1>
    </dataValidation>
    <dataValidation type="list" allowBlank="1" showInputMessage="1" showErrorMessage="1" sqref="B1:C1" xr:uid="{FA7EB2CF-5899-4245-A176-21F17CEDF6D5}">
      <formula1>$B$129:$B$130</formula1>
    </dataValidation>
    <dataValidation type="list" allowBlank="1" showInputMessage="1" showErrorMessage="1" prompt="Terms of payment_x000a_" sqref="C12 C3" xr:uid="{B2FE555B-8397-4190-AED9-6B69D3382C2D}">
      <formula1>$B$132:$B$168</formula1>
    </dataValidation>
    <dataValidation type="list" allowBlank="1" showInputMessage="1" showErrorMessage="1" prompt="Terms of payment_x000a_" sqref="C13:C17 C24:C41 C6:C11" xr:uid="{49354061-F1B0-4166-94F8-B2230D619C65}">
      <formula1>$B$132:$B$135</formula1>
    </dataValidation>
    <dataValidation type="list" allowBlank="1" showInputMessage="1" showErrorMessage="1" errorTitle="Choose from list" sqref="D49:D52" xr:uid="{07646A5E-5BB6-4466-A324-BDD0E4CFAAAA}">
      <formula1>$D$202:$D$203</formula1>
    </dataValidation>
    <dataValidation allowBlank="1" showInputMessage="1" showErrorMessage="1" errorTitle="Choose from list" sqref="D53" xr:uid="{492EA815-B990-4FFE-BADC-507284507C33}"/>
    <dataValidation type="list" allowBlank="1" showInputMessage="1" showErrorMessage="1" errorTitle="Chose from list" prompt="Terms of payment_x000a_" sqref="C4:C5 C22:C23" xr:uid="{9CA6540D-F762-41CF-9556-CD2DDC77E7B4}">
      <formula1>$B$132:$B$135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631488-DB5C-43CE-8D15-ABA9522EA3C7}">
  <dimension ref="B1:AQ30"/>
  <sheetViews>
    <sheetView workbookViewId="0">
      <selection activeCell="F25" sqref="F25"/>
    </sheetView>
  </sheetViews>
  <sheetFormatPr defaultColWidth="8.88671875" defaultRowHeight="14.4" outlineLevelCol="1" x14ac:dyDescent="0.3"/>
  <cols>
    <col min="1" max="1" width="5.44140625" customWidth="1"/>
    <col min="2" max="2" width="30" customWidth="1"/>
    <col min="3" max="3" width="27.33203125" customWidth="1"/>
    <col min="4" max="4" width="23.109375" customWidth="1"/>
    <col min="5" max="6" width="9.109375" customWidth="1" outlineLevel="1"/>
    <col min="7" max="7" width="11.33203125" customWidth="1" outlineLevel="1"/>
    <col min="8" max="8" width="10.88671875" customWidth="1" outlineLevel="1"/>
    <col min="9" max="16" width="9.109375" customWidth="1" outlineLevel="1"/>
    <col min="18" max="29" width="9.109375" customWidth="1" outlineLevel="1"/>
    <col min="31" max="42" width="9.109375" customWidth="1" outlineLevel="1"/>
  </cols>
  <sheetData>
    <row r="1" spans="2:43" ht="15" thickBot="1" x14ac:dyDescent="0.35"/>
    <row r="2" spans="2:43" ht="16.2" thickBot="1" x14ac:dyDescent="0.35">
      <c r="B2" s="40" t="s">
        <v>3</v>
      </c>
      <c r="C2" s="41"/>
      <c r="D2" s="66"/>
      <c r="E2" s="47">
        <f>+Budget!E2</f>
        <v>45292</v>
      </c>
      <c r="F2" s="47">
        <f>+Budget!F2</f>
        <v>45323</v>
      </c>
      <c r="G2" s="47">
        <f>+Budget!G2</f>
        <v>45352</v>
      </c>
      <c r="H2" s="47">
        <f>+Budget!H2</f>
        <v>45383</v>
      </c>
      <c r="I2" s="47">
        <f>+Budget!I2</f>
        <v>45413</v>
      </c>
      <c r="J2" s="47">
        <f>+Budget!J2</f>
        <v>45444</v>
      </c>
      <c r="K2" s="47">
        <f>+Budget!K2</f>
        <v>45474</v>
      </c>
      <c r="L2" s="47">
        <f>+Budget!L2</f>
        <v>45505</v>
      </c>
      <c r="M2" s="47">
        <f>+Budget!M2</f>
        <v>45536</v>
      </c>
      <c r="N2" s="47">
        <f>+Budget!N2</f>
        <v>45566</v>
      </c>
      <c r="O2" s="47">
        <f>+Budget!O2</f>
        <v>45597</v>
      </c>
      <c r="P2" s="47">
        <f>+Budget!P2</f>
        <v>45627</v>
      </c>
      <c r="Q2" s="49">
        <f>+Budget!Q2</f>
        <v>2024</v>
      </c>
      <c r="R2" s="47">
        <f>+Budget!R2</f>
        <v>45658</v>
      </c>
      <c r="S2" s="47">
        <f>+Budget!S2</f>
        <v>45689</v>
      </c>
      <c r="T2" s="47">
        <f>+Budget!T2</f>
        <v>45717</v>
      </c>
      <c r="U2" s="47">
        <f>+Budget!U2</f>
        <v>45748</v>
      </c>
      <c r="V2" s="47">
        <f>+Budget!V2</f>
        <v>45778</v>
      </c>
      <c r="W2" s="47">
        <f>+Budget!W2</f>
        <v>45809</v>
      </c>
      <c r="X2" s="47">
        <f>+Budget!X2</f>
        <v>45839</v>
      </c>
      <c r="Y2" s="47">
        <f>+Budget!Y2</f>
        <v>45870</v>
      </c>
      <c r="Z2" s="47">
        <f>+Budget!Z2</f>
        <v>45901</v>
      </c>
      <c r="AA2" s="47">
        <f>+Budget!AA2</f>
        <v>45931</v>
      </c>
      <c r="AB2" s="47">
        <f>+Budget!AB2</f>
        <v>45962</v>
      </c>
      <c r="AC2" s="47">
        <f>+Budget!AC2</f>
        <v>45992</v>
      </c>
      <c r="AD2" s="49">
        <f>+Budget!AD2</f>
        <v>2025</v>
      </c>
      <c r="AE2" s="47">
        <f>+Budget!AE2</f>
        <v>46023</v>
      </c>
      <c r="AF2" s="47">
        <f>+Budget!AF2</f>
        <v>46054</v>
      </c>
      <c r="AG2" s="47">
        <f>+Budget!AG2</f>
        <v>46082</v>
      </c>
      <c r="AH2" s="47">
        <f>+Budget!AH2</f>
        <v>46113</v>
      </c>
      <c r="AI2" s="47">
        <f>+Budget!AI2</f>
        <v>46143</v>
      </c>
      <c r="AJ2" s="47">
        <f>+Budget!AJ2</f>
        <v>46174</v>
      </c>
      <c r="AK2" s="47">
        <f>+Budget!AK2</f>
        <v>46204</v>
      </c>
      <c r="AL2" s="47">
        <f>+Budget!AL2</f>
        <v>46235</v>
      </c>
      <c r="AM2" s="47">
        <f>+Budget!AM2</f>
        <v>46266</v>
      </c>
      <c r="AN2" s="47">
        <f>+Budget!AN2</f>
        <v>46296</v>
      </c>
      <c r="AO2" s="47">
        <f>+Budget!AO2</f>
        <v>46327</v>
      </c>
      <c r="AP2" s="47">
        <f>+Budget!AP2</f>
        <v>46357</v>
      </c>
      <c r="AQ2" s="49">
        <f>+Budget!AQ2</f>
        <v>2026</v>
      </c>
    </row>
    <row r="3" spans="2:43" ht="15" thickBot="1" x14ac:dyDescent="0.35">
      <c r="B3" s="44" t="s">
        <v>4</v>
      </c>
      <c r="C3" s="45" t="s">
        <v>99</v>
      </c>
      <c r="D3" s="31" t="s">
        <v>100</v>
      </c>
      <c r="E3" s="42"/>
      <c r="F3" s="2"/>
      <c r="G3" s="2"/>
      <c r="H3" s="2"/>
      <c r="I3" s="2"/>
      <c r="J3" s="2"/>
      <c r="K3" s="2"/>
      <c r="L3" s="2"/>
      <c r="M3" s="2"/>
      <c r="N3" s="2"/>
      <c r="O3" s="2"/>
      <c r="P3" s="3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3"/>
    </row>
    <row r="4" spans="2:43" x14ac:dyDescent="0.3">
      <c r="B4" s="59" t="s">
        <v>95</v>
      </c>
      <c r="C4" s="133">
        <v>47200</v>
      </c>
      <c r="D4" s="128">
        <v>5000</v>
      </c>
      <c r="E4" s="20">
        <v>0</v>
      </c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135">
        <f>SUM(E4:P4)</f>
        <v>0</v>
      </c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136">
        <f>SUM(R4:AC4)</f>
        <v>0</v>
      </c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136">
        <f>SUM(AE4:AP4)</f>
        <v>0</v>
      </c>
    </row>
    <row r="5" spans="2:43" x14ac:dyDescent="0.3">
      <c r="B5" s="59" t="s">
        <v>96</v>
      </c>
      <c r="C5" s="134">
        <v>47200</v>
      </c>
      <c r="D5" s="128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136">
        <f t="shared" ref="Q5:Q11" si="0">SUM(E5:P5)</f>
        <v>0</v>
      </c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136">
        <f t="shared" ref="AD5:AD11" si="1">SUM(R5:AC5)</f>
        <v>0</v>
      </c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136">
        <f t="shared" ref="AQ5:AQ11" si="2">SUM(AE5:AP5)</f>
        <v>0</v>
      </c>
    </row>
    <row r="6" spans="2:43" x14ac:dyDescent="0.3">
      <c r="B6" s="59" t="s">
        <v>97</v>
      </c>
      <c r="C6" s="134">
        <v>47200</v>
      </c>
      <c r="D6" s="128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136">
        <f t="shared" si="0"/>
        <v>0</v>
      </c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136">
        <f t="shared" si="1"/>
        <v>0</v>
      </c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136">
        <f t="shared" si="2"/>
        <v>0</v>
      </c>
    </row>
    <row r="7" spans="2:43" x14ac:dyDescent="0.3">
      <c r="B7" s="59" t="s">
        <v>98</v>
      </c>
      <c r="C7" s="134">
        <v>47200</v>
      </c>
      <c r="D7" s="128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136">
        <f t="shared" si="0"/>
        <v>0</v>
      </c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136">
        <f t="shared" si="1"/>
        <v>0</v>
      </c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136">
        <f t="shared" si="2"/>
        <v>0</v>
      </c>
    </row>
    <row r="8" spans="2:43" x14ac:dyDescent="0.3">
      <c r="B8" s="59" t="s">
        <v>33</v>
      </c>
      <c r="C8" s="134">
        <v>47200</v>
      </c>
      <c r="D8" s="128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136">
        <f t="shared" si="0"/>
        <v>0</v>
      </c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136">
        <f t="shared" si="1"/>
        <v>0</v>
      </c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136">
        <f t="shared" si="2"/>
        <v>0</v>
      </c>
    </row>
    <row r="9" spans="2:43" x14ac:dyDescent="0.3">
      <c r="B9" s="59" t="s">
        <v>34</v>
      </c>
      <c r="C9" s="134">
        <v>47200</v>
      </c>
      <c r="D9" s="128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136">
        <f t="shared" si="0"/>
        <v>0</v>
      </c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136">
        <f t="shared" si="1"/>
        <v>0</v>
      </c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136">
        <f t="shared" si="2"/>
        <v>0</v>
      </c>
    </row>
    <row r="10" spans="2:43" x14ac:dyDescent="0.3">
      <c r="B10" s="59" t="s">
        <v>35</v>
      </c>
      <c r="C10" s="134">
        <v>47200</v>
      </c>
      <c r="D10" s="128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136">
        <f t="shared" si="0"/>
        <v>0</v>
      </c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136">
        <f t="shared" si="1"/>
        <v>0</v>
      </c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136">
        <f t="shared" si="2"/>
        <v>0</v>
      </c>
    </row>
    <row r="11" spans="2:43" ht="15" thickBot="1" x14ac:dyDescent="0.35">
      <c r="B11" s="59" t="s">
        <v>36</v>
      </c>
      <c r="C11" s="134">
        <v>47200</v>
      </c>
      <c r="D11" s="128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136">
        <f t="shared" si="0"/>
        <v>0</v>
      </c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136">
        <f t="shared" si="1"/>
        <v>0</v>
      </c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136">
        <f t="shared" si="2"/>
        <v>0</v>
      </c>
    </row>
    <row r="12" spans="2:43" ht="15" thickBot="1" x14ac:dyDescent="0.35">
      <c r="B12" s="42" t="s">
        <v>37</v>
      </c>
      <c r="C12" s="43"/>
      <c r="D12" s="33"/>
      <c r="E12" s="5">
        <f t="shared" ref="E12:P12" si="3">SUMPRODUCT($C$4:$C$11,E4:E11)</f>
        <v>0</v>
      </c>
      <c r="F12" s="5">
        <f t="shared" si="3"/>
        <v>0</v>
      </c>
      <c r="G12" s="5">
        <f t="shared" si="3"/>
        <v>0</v>
      </c>
      <c r="H12" s="5">
        <f t="shared" si="3"/>
        <v>0</v>
      </c>
      <c r="I12" s="5">
        <f t="shared" si="3"/>
        <v>0</v>
      </c>
      <c r="J12" s="5">
        <f t="shared" si="3"/>
        <v>0</v>
      </c>
      <c r="K12" s="5">
        <f t="shared" si="3"/>
        <v>0</v>
      </c>
      <c r="L12" s="5">
        <f t="shared" si="3"/>
        <v>0</v>
      </c>
      <c r="M12" s="5">
        <f t="shared" si="3"/>
        <v>0</v>
      </c>
      <c r="N12" s="5">
        <f t="shared" si="3"/>
        <v>0</v>
      </c>
      <c r="O12" s="5">
        <f t="shared" si="3"/>
        <v>0</v>
      </c>
      <c r="P12" s="5">
        <f t="shared" si="3"/>
        <v>0</v>
      </c>
      <c r="Q12" s="11">
        <f>SUM(E12:P12)</f>
        <v>0</v>
      </c>
      <c r="R12" s="5">
        <f t="shared" ref="R12:AC12" si="4">SUMPRODUCT($C$4:$C$11,R4:R11)</f>
        <v>0</v>
      </c>
      <c r="S12" s="5">
        <f t="shared" si="4"/>
        <v>0</v>
      </c>
      <c r="T12" s="5">
        <f t="shared" si="4"/>
        <v>0</v>
      </c>
      <c r="U12" s="5">
        <f t="shared" si="4"/>
        <v>0</v>
      </c>
      <c r="V12" s="5">
        <f t="shared" si="4"/>
        <v>0</v>
      </c>
      <c r="W12" s="5">
        <f t="shared" si="4"/>
        <v>0</v>
      </c>
      <c r="X12" s="5">
        <f t="shared" si="4"/>
        <v>0</v>
      </c>
      <c r="Y12" s="5">
        <f t="shared" si="4"/>
        <v>0</v>
      </c>
      <c r="Z12" s="5">
        <f t="shared" si="4"/>
        <v>0</v>
      </c>
      <c r="AA12" s="5">
        <f t="shared" si="4"/>
        <v>0</v>
      </c>
      <c r="AB12" s="5">
        <f t="shared" si="4"/>
        <v>0</v>
      </c>
      <c r="AC12" s="5">
        <f t="shared" si="4"/>
        <v>0</v>
      </c>
      <c r="AD12" s="11">
        <f>SUM(R12:AC12)</f>
        <v>0</v>
      </c>
      <c r="AE12" s="5">
        <f t="shared" ref="AE12:AP12" si="5">SUMPRODUCT($C$4:$C$11,AE4:AE11)</f>
        <v>0</v>
      </c>
      <c r="AF12" s="5">
        <f t="shared" si="5"/>
        <v>0</v>
      </c>
      <c r="AG12" s="5">
        <f t="shared" si="5"/>
        <v>0</v>
      </c>
      <c r="AH12" s="5">
        <f t="shared" si="5"/>
        <v>0</v>
      </c>
      <c r="AI12" s="5">
        <f t="shared" si="5"/>
        <v>0</v>
      </c>
      <c r="AJ12" s="5">
        <f t="shared" si="5"/>
        <v>0</v>
      </c>
      <c r="AK12" s="5">
        <f t="shared" si="5"/>
        <v>0</v>
      </c>
      <c r="AL12" s="5">
        <f t="shared" si="5"/>
        <v>0</v>
      </c>
      <c r="AM12" s="5">
        <f t="shared" si="5"/>
        <v>0</v>
      </c>
      <c r="AN12" s="5">
        <f t="shared" si="5"/>
        <v>0</v>
      </c>
      <c r="AO12" s="5">
        <f t="shared" si="5"/>
        <v>0</v>
      </c>
      <c r="AP12" s="5">
        <f t="shared" si="5"/>
        <v>0</v>
      </c>
      <c r="AQ12" s="11">
        <f>SUM(AE12:AP12)</f>
        <v>0</v>
      </c>
    </row>
    <row r="13" spans="2:43" ht="15" thickBot="1" x14ac:dyDescent="0.35">
      <c r="B13" s="42" t="s">
        <v>90</v>
      </c>
      <c r="C13" s="43"/>
      <c r="D13" s="33"/>
      <c r="E13" s="5">
        <f t="shared" ref="E13:P13" si="6">SUM(E4:E11)</f>
        <v>0</v>
      </c>
      <c r="F13" s="5">
        <f t="shared" si="6"/>
        <v>0</v>
      </c>
      <c r="G13" s="5">
        <f t="shared" si="6"/>
        <v>0</v>
      </c>
      <c r="H13" s="5">
        <f t="shared" si="6"/>
        <v>0</v>
      </c>
      <c r="I13" s="5">
        <f t="shared" si="6"/>
        <v>0</v>
      </c>
      <c r="J13" s="5">
        <f t="shared" si="6"/>
        <v>0</v>
      </c>
      <c r="K13" s="5">
        <f t="shared" si="6"/>
        <v>0</v>
      </c>
      <c r="L13" s="5">
        <f t="shared" si="6"/>
        <v>0</v>
      </c>
      <c r="M13" s="5">
        <f t="shared" si="6"/>
        <v>0</v>
      </c>
      <c r="N13" s="5">
        <f t="shared" si="6"/>
        <v>0</v>
      </c>
      <c r="O13" s="5">
        <f t="shared" si="6"/>
        <v>0</v>
      </c>
      <c r="P13" s="5">
        <f t="shared" si="6"/>
        <v>0</v>
      </c>
      <c r="Q13" s="11">
        <f>SUM(E13:P13)</f>
        <v>0</v>
      </c>
      <c r="R13" s="5">
        <f t="shared" ref="R13:AC13" si="7">SUM(R4:R11)</f>
        <v>0</v>
      </c>
      <c r="S13" s="5">
        <f t="shared" si="7"/>
        <v>0</v>
      </c>
      <c r="T13" s="5">
        <f t="shared" si="7"/>
        <v>0</v>
      </c>
      <c r="U13" s="5">
        <f t="shared" si="7"/>
        <v>0</v>
      </c>
      <c r="V13" s="5">
        <f t="shared" si="7"/>
        <v>0</v>
      </c>
      <c r="W13" s="5">
        <f t="shared" si="7"/>
        <v>0</v>
      </c>
      <c r="X13" s="5">
        <f t="shared" si="7"/>
        <v>0</v>
      </c>
      <c r="Y13" s="5">
        <f t="shared" si="7"/>
        <v>0</v>
      </c>
      <c r="Z13" s="5">
        <f t="shared" si="7"/>
        <v>0</v>
      </c>
      <c r="AA13" s="5">
        <f t="shared" si="7"/>
        <v>0</v>
      </c>
      <c r="AB13" s="5">
        <f t="shared" si="7"/>
        <v>0</v>
      </c>
      <c r="AC13" s="5">
        <f t="shared" si="7"/>
        <v>0</v>
      </c>
      <c r="AD13" s="11">
        <f>SUM(R13:AC13)</f>
        <v>0</v>
      </c>
      <c r="AE13" s="5">
        <f t="shared" ref="AE13:AP13" si="8">SUM(AE4:AE11)</f>
        <v>0</v>
      </c>
      <c r="AF13" s="5">
        <f t="shared" si="8"/>
        <v>0</v>
      </c>
      <c r="AG13" s="5">
        <f t="shared" si="8"/>
        <v>0</v>
      </c>
      <c r="AH13" s="5">
        <f t="shared" si="8"/>
        <v>0</v>
      </c>
      <c r="AI13" s="5">
        <f t="shared" si="8"/>
        <v>0</v>
      </c>
      <c r="AJ13" s="5">
        <f t="shared" si="8"/>
        <v>0</v>
      </c>
      <c r="AK13" s="5">
        <f t="shared" si="8"/>
        <v>0</v>
      </c>
      <c r="AL13" s="5">
        <f t="shared" si="8"/>
        <v>0</v>
      </c>
      <c r="AM13" s="5">
        <f t="shared" si="8"/>
        <v>0</v>
      </c>
      <c r="AN13" s="5">
        <f t="shared" si="8"/>
        <v>0</v>
      </c>
      <c r="AO13" s="5">
        <f t="shared" si="8"/>
        <v>0</v>
      </c>
      <c r="AP13" s="5">
        <f t="shared" si="8"/>
        <v>0</v>
      </c>
      <c r="AQ13" s="11">
        <f>SUM(AE13:AP13)</f>
        <v>0</v>
      </c>
    </row>
    <row r="14" spans="2:43" ht="15" thickBot="1" x14ac:dyDescent="0.35">
      <c r="B14" s="42" t="s">
        <v>102</v>
      </c>
      <c r="C14" s="43"/>
      <c r="D14" s="33"/>
      <c r="E14" s="5">
        <f>E4*D4</f>
        <v>0</v>
      </c>
      <c r="F14" s="5">
        <f t="shared" ref="F14:AP14" si="9">F4*E4</f>
        <v>0</v>
      </c>
      <c r="G14" s="5">
        <f t="shared" si="9"/>
        <v>0</v>
      </c>
      <c r="H14" s="5">
        <f t="shared" si="9"/>
        <v>0</v>
      </c>
      <c r="I14" s="5">
        <f t="shared" si="9"/>
        <v>0</v>
      </c>
      <c r="J14" s="5">
        <f t="shared" si="9"/>
        <v>0</v>
      </c>
      <c r="K14" s="5">
        <f t="shared" si="9"/>
        <v>0</v>
      </c>
      <c r="L14" s="5">
        <f t="shared" si="9"/>
        <v>0</v>
      </c>
      <c r="M14" s="5">
        <f t="shared" si="9"/>
        <v>0</v>
      </c>
      <c r="N14" s="5">
        <f t="shared" si="9"/>
        <v>0</v>
      </c>
      <c r="O14" s="5">
        <f t="shared" si="9"/>
        <v>0</v>
      </c>
      <c r="P14" s="5">
        <f t="shared" si="9"/>
        <v>0</v>
      </c>
      <c r="Q14" s="11">
        <f>SUM(E14:P14)</f>
        <v>0</v>
      </c>
      <c r="R14" s="5">
        <f t="shared" si="9"/>
        <v>0</v>
      </c>
      <c r="S14" s="5">
        <f t="shared" si="9"/>
        <v>0</v>
      </c>
      <c r="T14" s="5">
        <f t="shared" si="9"/>
        <v>0</v>
      </c>
      <c r="U14" s="5">
        <f t="shared" si="9"/>
        <v>0</v>
      </c>
      <c r="V14" s="5">
        <f t="shared" si="9"/>
        <v>0</v>
      </c>
      <c r="W14" s="5">
        <f t="shared" si="9"/>
        <v>0</v>
      </c>
      <c r="X14" s="5">
        <f t="shared" si="9"/>
        <v>0</v>
      </c>
      <c r="Y14" s="5">
        <f t="shared" si="9"/>
        <v>0</v>
      </c>
      <c r="Z14" s="5">
        <f t="shared" si="9"/>
        <v>0</v>
      </c>
      <c r="AA14" s="5">
        <f t="shared" si="9"/>
        <v>0</v>
      </c>
      <c r="AB14" s="5">
        <f t="shared" si="9"/>
        <v>0</v>
      </c>
      <c r="AC14" s="5">
        <f t="shared" si="9"/>
        <v>0</v>
      </c>
      <c r="AD14" s="11">
        <f>SUM(R14:AC14)</f>
        <v>0</v>
      </c>
      <c r="AE14" s="5">
        <f t="shared" si="9"/>
        <v>0</v>
      </c>
      <c r="AF14" s="5">
        <f t="shared" si="9"/>
        <v>0</v>
      </c>
      <c r="AG14" s="5">
        <f t="shared" si="9"/>
        <v>0</v>
      </c>
      <c r="AH14" s="5">
        <f t="shared" si="9"/>
        <v>0</v>
      </c>
      <c r="AI14" s="5">
        <f t="shared" si="9"/>
        <v>0</v>
      </c>
      <c r="AJ14" s="5">
        <f t="shared" si="9"/>
        <v>0</v>
      </c>
      <c r="AK14" s="5">
        <f t="shared" si="9"/>
        <v>0</v>
      </c>
      <c r="AL14" s="5">
        <f t="shared" si="9"/>
        <v>0</v>
      </c>
      <c r="AM14" s="5">
        <f t="shared" si="9"/>
        <v>0</v>
      </c>
      <c r="AN14" s="5">
        <f t="shared" si="9"/>
        <v>0</v>
      </c>
      <c r="AO14" s="5">
        <f t="shared" si="9"/>
        <v>0</v>
      </c>
      <c r="AP14" s="5">
        <f t="shared" si="9"/>
        <v>0</v>
      </c>
      <c r="AQ14" s="11">
        <f>SUM(AE14:AP14)</f>
        <v>0</v>
      </c>
    </row>
    <row r="15" spans="2:43" x14ac:dyDescent="0.3">
      <c r="B15" s="59" t="s">
        <v>91</v>
      </c>
      <c r="C15" s="60">
        <v>1500</v>
      </c>
      <c r="D15" s="128"/>
    </row>
    <row r="16" spans="2:43" ht="15" thickBot="1" x14ac:dyDescent="0.35">
      <c r="B16" s="62" t="s">
        <v>92</v>
      </c>
      <c r="C16" s="63">
        <v>2000</v>
      </c>
      <c r="D16" s="128"/>
    </row>
    <row r="18" spans="2:43" x14ac:dyDescent="0.3"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</row>
    <row r="19" spans="2:43" x14ac:dyDescent="0.3"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</row>
    <row r="21" spans="2:43" x14ac:dyDescent="0.3"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</row>
    <row r="22" spans="2:43" ht="15" thickBot="1" x14ac:dyDescent="0.35"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</row>
    <row r="23" spans="2:43" ht="15.6" x14ac:dyDescent="0.3">
      <c r="C23" s="49" t="s">
        <v>45</v>
      </c>
      <c r="D23" s="49"/>
      <c r="E23" s="49">
        <v>2024</v>
      </c>
      <c r="F23" s="101">
        <v>2025</v>
      </c>
      <c r="G23" s="49">
        <v>2026</v>
      </c>
      <c r="H23" s="107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</row>
    <row r="24" spans="2:43" x14ac:dyDescent="0.3">
      <c r="B24" t="s">
        <v>44</v>
      </c>
      <c r="C24" s="50" t="s">
        <v>39</v>
      </c>
      <c r="D24" s="129"/>
      <c r="E24" s="52"/>
      <c r="F24" s="102">
        <v>5</v>
      </c>
      <c r="G24" s="110"/>
      <c r="H24" s="21"/>
    </row>
    <row r="25" spans="2:43" x14ac:dyDescent="0.3">
      <c r="C25" s="50" t="s">
        <v>40</v>
      </c>
      <c r="D25" s="129"/>
      <c r="E25" s="51">
        <f>SUM(Q4:Q11)</f>
        <v>0</v>
      </c>
      <c r="F25" s="103">
        <f>SUM(AD4:AD11)</f>
        <v>0</v>
      </c>
      <c r="G25" s="111">
        <f>SUM(AQ4:AQ11)</f>
        <v>0</v>
      </c>
      <c r="H25" s="4"/>
    </row>
    <row r="26" spans="2:43" x14ac:dyDescent="0.3">
      <c r="C26" s="50" t="s">
        <v>41</v>
      </c>
      <c r="D26" s="129"/>
      <c r="E26" s="51">
        <f>SUM(Q12)/1000</f>
        <v>0</v>
      </c>
      <c r="F26" s="103">
        <f>SUM(AD12)/1000</f>
        <v>0</v>
      </c>
      <c r="G26" s="111">
        <f>SUM(AQ12)/1000</f>
        <v>0</v>
      </c>
      <c r="H26" s="4"/>
    </row>
    <row r="27" spans="2:43" x14ac:dyDescent="0.3">
      <c r="B27" t="s">
        <v>44</v>
      </c>
      <c r="C27" s="50" t="s">
        <v>49</v>
      </c>
      <c r="D27" s="129"/>
      <c r="E27" s="53" t="s">
        <v>46</v>
      </c>
      <c r="F27" s="104" t="s">
        <v>47</v>
      </c>
      <c r="G27" s="112" t="s">
        <v>48</v>
      </c>
      <c r="H27" s="108"/>
    </row>
    <row r="28" spans="2:43" x14ac:dyDescent="0.3">
      <c r="C28" s="50" t="s">
        <v>42</v>
      </c>
      <c r="D28" s="129"/>
      <c r="E28" s="51">
        <f>+Budget!Q60/1000</f>
        <v>0</v>
      </c>
      <c r="F28" s="103">
        <f>+Budget!AD60/1000</f>
        <v>0</v>
      </c>
      <c r="G28" s="111">
        <f>+Budget!AQ60/1000</f>
        <v>0</v>
      </c>
      <c r="H28" s="4"/>
    </row>
    <row r="29" spans="2:43" ht="15" thickBot="1" x14ac:dyDescent="0.35">
      <c r="C29" s="54" t="s">
        <v>22</v>
      </c>
      <c r="D29" s="130"/>
      <c r="E29" s="55">
        <f>+Budget!Q63/1000</f>
        <v>0</v>
      </c>
      <c r="F29" s="105">
        <f>+Budget!AD63/1000</f>
        <v>0</v>
      </c>
      <c r="G29" s="113">
        <f>+Budget!AQ63/1000</f>
        <v>0</v>
      </c>
      <c r="H29" s="4"/>
    </row>
    <row r="30" spans="2:43" ht="16.2" thickBot="1" x14ac:dyDescent="0.35">
      <c r="C30" s="56" t="s">
        <v>43</v>
      </c>
      <c r="D30" s="131"/>
      <c r="E30" s="57">
        <f>+Budget!Q85/1000</f>
        <v>425</v>
      </c>
      <c r="F30" s="106">
        <f>+Budget!AD85/1000</f>
        <v>0</v>
      </c>
      <c r="G30" s="114">
        <f>+Budget!AQ85/1000</f>
        <v>0</v>
      </c>
      <c r="H30" s="109"/>
    </row>
  </sheetData>
  <sheetProtection algorithmName="SHA-512" hashValue="SV97hhYe19iEwqBJiiIuwcctQ3v1G+RQcOjA+mjuYcLB81RXTdTqvgE5c3UnDQ1wO9mh6sD1nVOdEy7AyC3DzQ==" saltValue="Xr8PQPPG6A79AJkLYUgjeA==" spinCount="100000" sheet="1" formatCells="0" formatColumns="0" formatRows="0" insertRows="0" sort="0" autoFilter="0" pivotTables="0"/>
  <phoneticPr fontId="2" type="noConversion"/>
  <dataValidations count="1">
    <dataValidation allowBlank="1" showInputMessage="1" showErrorMessage="1" errorTitle="Choose from list" promptTitle="% VAT" sqref="C4:D11" xr:uid="{6CC54EBA-237D-427A-864E-ACD490BA27FD}"/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AABAB9-44C0-451D-97A8-78C5E0C20F0E}">
  <dimension ref="A1:CF268"/>
  <sheetViews>
    <sheetView workbookViewId="0">
      <selection activeCell="V37" sqref="V37"/>
    </sheetView>
  </sheetViews>
  <sheetFormatPr defaultColWidth="8.88671875" defaultRowHeight="14.4" x14ac:dyDescent="0.3"/>
  <sheetData>
    <row r="1" spans="1:84" x14ac:dyDescent="0.3">
      <c r="A1" s="58"/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  <c r="AU1" s="58"/>
      <c r="AV1" s="58"/>
      <c r="AW1" s="58"/>
      <c r="AX1" s="58"/>
      <c r="AY1" s="58"/>
      <c r="AZ1" s="58"/>
      <c r="BA1" s="58"/>
      <c r="BB1" s="58"/>
      <c r="BC1" s="58"/>
      <c r="BD1" s="58"/>
      <c r="BE1" s="58"/>
      <c r="BF1" s="58"/>
      <c r="BG1" s="58"/>
      <c r="BH1" s="58"/>
      <c r="BI1" s="58"/>
      <c r="BJ1" s="58"/>
      <c r="BK1" s="58"/>
      <c r="BL1" s="58"/>
      <c r="BM1" s="58"/>
      <c r="BN1" s="58"/>
      <c r="BO1" s="58"/>
      <c r="BP1" s="58"/>
      <c r="BQ1" s="58"/>
      <c r="BR1" s="58"/>
      <c r="BS1" s="58"/>
      <c r="BT1" s="58"/>
      <c r="BU1" s="58"/>
      <c r="BV1" s="58"/>
      <c r="BW1" s="58"/>
      <c r="BX1" s="58"/>
      <c r="BY1" s="58"/>
      <c r="BZ1" s="58"/>
      <c r="CA1" s="58"/>
      <c r="CB1" s="58"/>
      <c r="CC1" s="58"/>
      <c r="CD1" s="58"/>
      <c r="CE1" s="58"/>
      <c r="CF1" s="58"/>
    </row>
    <row r="2" spans="1:84" x14ac:dyDescent="0.3">
      <c r="A2" s="58"/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8"/>
      <c r="AZ2" s="58"/>
      <c r="BA2" s="58"/>
      <c r="BB2" s="58"/>
      <c r="BC2" s="58"/>
      <c r="BD2" s="58"/>
      <c r="BE2" s="58"/>
      <c r="BF2" s="58"/>
      <c r="BG2" s="58"/>
      <c r="BH2" s="58"/>
      <c r="BI2" s="58"/>
      <c r="BJ2" s="58"/>
      <c r="BK2" s="58"/>
      <c r="BL2" s="58"/>
      <c r="BM2" s="58"/>
      <c r="BN2" s="58"/>
      <c r="BO2" s="58"/>
      <c r="BP2" s="58"/>
      <c r="BQ2" s="58"/>
      <c r="BR2" s="58"/>
      <c r="BS2" s="58"/>
      <c r="BT2" s="58"/>
      <c r="BU2" s="58"/>
      <c r="BV2" s="58"/>
      <c r="BW2" s="58"/>
      <c r="BX2" s="58"/>
      <c r="BY2" s="58"/>
      <c r="BZ2" s="58"/>
      <c r="CA2" s="58"/>
      <c r="CB2" s="58"/>
      <c r="CC2" s="58"/>
      <c r="CD2" s="58"/>
      <c r="CE2" s="58"/>
      <c r="CF2" s="58"/>
    </row>
    <row r="3" spans="1:84" x14ac:dyDescent="0.3">
      <c r="A3" s="58"/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  <c r="BJ3" s="58"/>
      <c r="BK3" s="58"/>
      <c r="BL3" s="58"/>
      <c r="BM3" s="58"/>
      <c r="BN3" s="58"/>
      <c r="BO3" s="58"/>
      <c r="BP3" s="58"/>
      <c r="BQ3" s="58"/>
      <c r="BR3" s="58"/>
      <c r="BS3" s="58"/>
      <c r="BT3" s="58"/>
      <c r="BU3" s="58"/>
      <c r="BV3" s="58"/>
      <c r="BW3" s="58"/>
      <c r="BX3" s="58"/>
      <c r="BY3" s="58"/>
      <c r="BZ3" s="58"/>
      <c r="CA3" s="58"/>
      <c r="CB3" s="58"/>
      <c r="CC3" s="58"/>
      <c r="CD3" s="58"/>
      <c r="CE3" s="58"/>
      <c r="CF3" s="58"/>
    </row>
    <row r="4" spans="1:84" x14ac:dyDescent="0.3">
      <c r="A4" s="58"/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  <c r="BE4" s="58"/>
      <c r="BF4" s="58"/>
      <c r="BG4" s="58"/>
      <c r="BH4" s="58"/>
      <c r="BI4" s="58"/>
      <c r="BJ4" s="58"/>
      <c r="BK4" s="58"/>
      <c r="BL4" s="58"/>
      <c r="BM4" s="58"/>
      <c r="BN4" s="58"/>
      <c r="BO4" s="58"/>
      <c r="BP4" s="58"/>
      <c r="BQ4" s="58"/>
      <c r="BR4" s="58"/>
      <c r="BS4" s="58"/>
      <c r="BT4" s="58"/>
      <c r="BU4" s="58"/>
      <c r="BV4" s="58"/>
      <c r="BW4" s="58"/>
      <c r="BX4" s="58"/>
      <c r="BY4" s="58"/>
      <c r="BZ4" s="58"/>
      <c r="CA4" s="58"/>
      <c r="CB4" s="58"/>
      <c r="CC4" s="58"/>
      <c r="CD4" s="58"/>
      <c r="CE4" s="58"/>
      <c r="CF4" s="58"/>
    </row>
    <row r="5" spans="1:84" x14ac:dyDescent="0.3">
      <c r="A5" s="58"/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58"/>
      <c r="AR5" s="58"/>
      <c r="AS5" s="58"/>
      <c r="AT5" s="58"/>
      <c r="AU5" s="58"/>
      <c r="AV5" s="58"/>
      <c r="AW5" s="58"/>
      <c r="AX5" s="58"/>
      <c r="AY5" s="58"/>
      <c r="AZ5" s="58"/>
      <c r="BA5" s="58"/>
      <c r="BB5" s="58"/>
      <c r="BC5" s="58"/>
      <c r="BD5" s="58"/>
      <c r="BE5" s="58"/>
      <c r="BF5" s="58"/>
      <c r="BG5" s="58"/>
      <c r="BH5" s="58"/>
      <c r="BI5" s="58"/>
      <c r="BJ5" s="58"/>
      <c r="BK5" s="58"/>
      <c r="BL5" s="58"/>
      <c r="BM5" s="58"/>
      <c r="BN5" s="58"/>
      <c r="BO5" s="58"/>
      <c r="BP5" s="58"/>
      <c r="BQ5" s="58"/>
      <c r="BR5" s="58"/>
      <c r="BS5" s="58"/>
      <c r="BT5" s="58"/>
      <c r="BU5" s="58"/>
      <c r="BV5" s="58"/>
      <c r="BW5" s="58"/>
      <c r="BX5" s="58"/>
      <c r="BY5" s="58"/>
      <c r="BZ5" s="58"/>
      <c r="CA5" s="58"/>
      <c r="CB5" s="58"/>
      <c r="CC5" s="58"/>
      <c r="CD5" s="58"/>
      <c r="CE5" s="58"/>
      <c r="CF5" s="58"/>
    </row>
    <row r="6" spans="1:84" x14ac:dyDescent="0.3">
      <c r="A6" s="58"/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</row>
    <row r="7" spans="1:84" x14ac:dyDescent="0.3">
      <c r="A7" s="58"/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</row>
    <row r="8" spans="1:84" x14ac:dyDescent="0.3">
      <c r="A8" s="58"/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</row>
    <row r="9" spans="1:84" x14ac:dyDescent="0.3">
      <c r="A9" s="58"/>
      <c r="B9" s="58"/>
      <c r="C9" s="58"/>
      <c r="D9" s="58"/>
      <c r="E9" s="58"/>
      <c r="F9" s="58"/>
      <c r="G9" s="58"/>
      <c r="H9" s="58"/>
      <c r="I9" s="58"/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58"/>
      <c r="AJ9" s="58"/>
      <c r="AK9" s="58"/>
      <c r="AL9" s="58"/>
      <c r="AM9" s="58"/>
      <c r="AN9" s="58"/>
      <c r="AO9" s="58"/>
      <c r="AP9" s="58"/>
      <c r="AQ9" s="58"/>
      <c r="AR9" s="58"/>
      <c r="AS9" s="58"/>
      <c r="AT9" s="58"/>
      <c r="AU9" s="58"/>
      <c r="AV9" s="58"/>
      <c r="AW9" s="58"/>
      <c r="AX9" s="58"/>
      <c r="AY9" s="58"/>
      <c r="AZ9" s="58"/>
      <c r="BA9" s="58"/>
      <c r="BB9" s="58"/>
      <c r="BC9" s="58"/>
      <c r="BD9" s="58"/>
      <c r="BE9" s="58"/>
      <c r="BF9" s="58"/>
      <c r="BG9" s="58"/>
      <c r="BH9" s="58"/>
      <c r="BI9" s="58"/>
      <c r="BJ9" s="58"/>
      <c r="BK9" s="58"/>
      <c r="BL9" s="58"/>
      <c r="BM9" s="58"/>
      <c r="BN9" s="58"/>
      <c r="BO9" s="58"/>
      <c r="BP9" s="58"/>
      <c r="BQ9" s="58"/>
      <c r="BR9" s="58"/>
      <c r="BS9" s="58"/>
      <c r="BT9" s="58"/>
      <c r="BU9" s="58"/>
      <c r="BV9" s="58"/>
      <c r="BW9" s="58"/>
      <c r="BX9" s="58"/>
      <c r="BY9" s="58"/>
      <c r="BZ9" s="58"/>
      <c r="CA9" s="58"/>
      <c r="CB9" s="58"/>
      <c r="CC9" s="58"/>
      <c r="CD9" s="58"/>
      <c r="CE9" s="58"/>
      <c r="CF9" s="58"/>
    </row>
    <row r="10" spans="1:84" x14ac:dyDescent="0.3">
      <c r="A10" s="58"/>
      <c r="B10" s="58"/>
      <c r="C10" s="58"/>
      <c r="D10" s="58"/>
      <c r="E10" s="58"/>
      <c r="F10" s="58"/>
      <c r="G10" s="58"/>
      <c r="H10" s="58"/>
      <c r="I10" s="58"/>
      <c r="J10" s="58"/>
      <c r="K10" s="58"/>
      <c r="L10" s="58"/>
      <c r="M10" s="58"/>
      <c r="N10" s="58"/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  <c r="AF10" s="58"/>
      <c r="AG10" s="58"/>
      <c r="AH10" s="58"/>
      <c r="AI10" s="58"/>
      <c r="AJ10" s="58"/>
      <c r="AK10" s="58"/>
      <c r="AL10" s="58"/>
      <c r="AM10" s="58"/>
      <c r="AN10" s="58"/>
      <c r="AO10" s="58"/>
      <c r="AP10" s="58"/>
      <c r="AQ10" s="58"/>
      <c r="AR10" s="58"/>
      <c r="AS10" s="58"/>
      <c r="AT10" s="58"/>
      <c r="AU10" s="58"/>
      <c r="AV10" s="58"/>
      <c r="AW10" s="58"/>
      <c r="AX10" s="58"/>
      <c r="AY10" s="58"/>
      <c r="AZ10" s="58"/>
      <c r="BA10" s="58"/>
      <c r="BB10" s="58"/>
      <c r="BC10" s="58"/>
      <c r="BD10" s="58"/>
      <c r="BE10" s="58"/>
      <c r="BF10" s="58"/>
      <c r="BG10" s="58"/>
      <c r="BH10" s="58"/>
      <c r="BI10" s="58"/>
      <c r="BJ10" s="58"/>
      <c r="BK10" s="58"/>
      <c r="BL10" s="58"/>
      <c r="BM10" s="58"/>
      <c r="BN10" s="58"/>
      <c r="BO10" s="58"/>
      <c r="BP10" s="58"/>
      <c r="BQ10" s="58"/>
      <c r="BR10" s="58"/>
      <c r="BS10" s="58"/>
      <c r="BT10" s="58"/>
      <c r="BU10" s="58"/>
      <c r="BV10" s="58"/>
      <c r="BW10" s="58"/>
      <c r="BX10" s="58"/>
      <c r="BY10" s="58"/>
      <c r="BZ10" s="58"/>
      <c r="CA10" s="58"/>
      <c r="CB10" s="58"/>
      <c r="CC10" s="58"/>
      <c r="CD10" s="58"/>
      <c r="CE10" s="58"/>
      <c r="CF10" s="58"/>
    </row>
    <row r="11" spans="1:84" x14ac:dyDescent="0.3">
      <c r="A11" s="58"/>
      <c r="B11" s="58"/>
      <c r="C11" s="58"/>
      <c r="D11" s="58"/>
      <c r="E11" s="58"/>
      <c r="F11" s="58"/>
      <c r="G11" s="58"/>
      <c r="H11" s="58"/>
      <c r="I11" s="58"/>
      <c r="J11" s="58"/>
      <c r="K11" s="58"/>
      <c r="L11" s="58"/>
      <c r="M11" s="58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/>
      <c r="AE11" s="58"/>
      <c r="AF11" s="58"/>
      <c r="AG11" s="58"/>
      <c r="AH11" s="58"/>
      <c r="AI11" s="58"/>
      <c r="AJ11" s="58"/>
      <c r="AK11" s="58"/>
      <c r="AL11" s="58"/>
      <c r="AM11" s="58"/>
      <c r="AN11" s="58"/>
      <c r="AO11" s="58"/>
      <c r="AP11" s="58"/>
      <c r="AQ11" s="58"/>
      <c r="AR11" s="58"/>
      <c r="AS11" s="58"/>
      <c r="AT11" s="58"/>
      <c r="AU11" s="58"/>
      <c r="AV11" s="58"/>
      <c r="AW11" s="58"/>
      <c r="AX11" s="58"/>
      <c r="AY11" s="58"/>
      <c r="AZ11" s="58"/>
      <c r="BA11" s="58"/>
      <c r="BB11" s="58"/>
      <c r="BC11" s="58"/>
      <c r="BD11" s="58"/>
      <c r="BE11" s="58"/>
      <c r="BF11" s="58"/>
      <c r="BG11" s="58"/>
      <c r="BH11" s="58"/>
      <c r="BI11" s="58"/>
      <c r="BJ11" s="58"/>
      <c r="BK11" s="58"/>
      <c r="BL11" s="58"/>
      <c r="BM11" s="58"/>
      <c r="BN11" s="58"/>
      <c r="BO11" s="58"/>
      <c r="BP11" s="58"/>
      <c r="BQ11" s="58"/>
      <c r="BR11" s="58"/>
      <c r="BS11" s="58"/>
      <c r="BT11" s="58"/>
      <c r="BU11" s="58"/>
      <c r="BV11" s="58"/>
      <c r="BW11" s="58"/>
      <c r="BX11" s="58"/>
      <c r="BY11" s="58"/>
      <c r="BZ11" s="58"/>
      <c r="CA11" s="58"/>
      <c r="CB11" s="58"/>
      <c r="CC11" s="58"/>
      <c r="CD11" s="58"/>
      <c r="CE11" s="58"/>
      <c r="CF11" s="58"/>
    </row>
    <row r="12" spans="1:84" x14ac:dyDescent="0.3">
      <c r="A12" s="58"/>
      <c r="B12" s="58"/>
      <c r="C12" s="58"/>
      <c r="D12" s="58"/>
      <c r="E12" s="58"/>
      <c r="F12" s="58"/>
      <c r="G12" s="58"/>
      <c r="H12" s="58"/>
      <c r="I12" s="58"/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  <c r="BU12" s="58"/>
      <c r="BV12" s="58"/>
      <c r="BW12" s="58"/>
      <c r="BX12" s="58"/>
      <c r="BY12" s="58"/>
      <c r="BZ12" s="58"/>
      <c r="CA12" s="58"/>
      <c r="CB12" s="58"/>
      <c r="CC12" s="58"/>
      <c r="CD12" s="58"/>
      <c r="CE12" s="58"/>
      <c r="CF12" s="58"/>
    </row>
    <row r="13" spans="1:84" x14ac:dyDescent="0.3">
      <c r="A13" s="58"/>
      <c r="B13" s="58"/>
      <c r="C13" s="58"/>
      <c r="D13" s="58"/>
      <c r="E13" s="58"/>
      <c r="F13" s="58"/>
      <c r="G13" s="58"/>
      <c r="H13" s="58"/>
      <c r="I13" s="58"/>
      <c r="J13" s="58"/>
      <c r="K13" s="58"/>
      <c r="L13" s="58"/>
      <c r="M13" s="58"/>
      <c r="N13" s="58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  <c r="BD13" s="58"/>
      <c r="BE13" s="58"/>
      <c r="BF13" s="58"/>
      <c r="BG13" s="58"/>
      <c r="BH13" s="58"/>
      <c r="BI13" s="58"/>
      <c r="BJ13" s="58"/>
      <c r="BK13" s="58"/>
      <c r="BL13" s="58"/>
      <c r="BM13" s="58"/>
      <c r="BN13" s="58"/>
      <c r="BO13" s="58"/>
      <c r="BP13" s="58"/>
      <c r="BQ13" s="58"/>
      <c r="BR13" s="58"/>
      <c r="BS13" s="58"/>
      <c r="BT13" s="58"/>
      <c r="BU13" s="58"/>
      <c r="BV13" s="58"/>
      <c r="BW13" s="58"/>
      <c r="BX13" s="58"/>
      <c r="BY13" s="58"/>
      <c r="BZ13" s="58"/>
      <c r="CA13" s="58"/>
      <c r="CB13" s="58"/>
      <c r="CC13" s="58"/>
      <c r="CD13" s="58"/>
      <c r="CE13" s="58"/>
      <c r="CF13" s="58"/>
    </row>
    <row r="14" spans="1:84" x14ac:dyDescent="0.3">
      <c r="A14" s="58"/>
      <c r="B14" s="58"/>
      <c r="C14" s="58"/>
      <c r="D14" s="58"/>
      <c r="E14" s="58"/>
      <c r="F14" s="58"/>
      <c r="G14" s="58"/>
      <c r="H14" s="58"/>
      <c r="I14" s="58"/>
      <c r="J14" s="58"/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  <c r="BU14" s="58"/>
      <c r="BV14" s="58"/>
      <c r="BW14" s="58"/>
      <c r="BX14" s="58"/>
      <c r="BY14" s="58"/>
      <c r="BZ14" s="58"/>
      <c r="CA14" s="58"/>
      <c r="CB14" s="58"/>
      <c r="CC14" s="58"/>
      <c r="CD14" s="58"/>
      <c r="CE14" s="58"/>
      <c r="CF14" s="58"/>
    </row>
    <row r="15" spans="1:84" x14ac:dyDescent="0.3">
      <c r="A15" s="58"/>
      <c r="B15" s="58"/>
      <c r="C15" s="58"/>
      <c r="D15" s="58"/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8"/>
      <c r="AU15" s="58"/>
      <c r="AV15" s="58"/>
      <c r="AW15" s="58"/>
      <c r="AX15" s="58"/>
      <c r="AY15" s="58"/>
      <c r="AZ15" s="58"/>
      <c r="BA15" s="58"/>
      <c r="BB15" s="58"/>
      <c r="BC15" s="58"/>
      <c r="BD15" s="58"/>
      <c r="BE15" s="58"/>
      <c r="BF15" s="58"/>
      <c r="BG15" s="58"/>
      <c r="BH15" s="58"/>
      <c r="BI15" s="58"/>
      <c r="BJ15" s="58"/>
      <c r="BK15" s="58"/>
      <c r="BL15" s="58"/>
      <c r="BM15" s="58"/>
      <c r="BN15" s="58"/>
      <c r="BO15" s="58"/>
      <c r="BP15" s="58"/>
      <c r="BQ15" s="58"/>
      <c r="BR15" s="58"/>
      <c r="BS15" s="58"/>
      <c r="BT15" s="58"/>
      <c r="BU15" s="58"/>
      <c r="BV15" s="58"/>
      <c r="BW15" s="58"/>
      <c r="BX15" s="58"/>
      <c r="BY15" s="58"/>
      <c r="BZ15" s="58"/>
      <c r="CA15" s="58"/>
      <c r="CB15" s="58"/>
      <c r="CC15" s="58"/>
      <c r="CD15" s="58"/>
      <c r="CE15" s="58"/>
      <c r="CF15" s="58"/>
    </row>
    <row r="16" spans="1:84" x14ac:dyDescent="0.3">
      <c r="A16" s="58"/>
      <c r="B16" s="58"/>
      <c r="C16" s="58"/>
      <c r="D16" s="58"/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  <c r="AF16" s="58"/>
      <c r="AG16" s="58"/>
      <c r="AH16" s="58"/>
      <c r="AI16" s="58"/>
      <c r="AJ16" s="58"/>
      <c r="AK16" s="58"/>
      <c r="AL16" s="58"/>
      <c r="AM16" s="58"/>
      <c r="AN16" s="58"/>
      <c r="AO16" s="58"/>
      <c r="AP16" s="58"/>
      <c r="AQ16" s="58"/>
      <c r="AR16" s="58"/>
      <c r="AS16" s="58"/>
      <c r="AT16" s="58"/>
      <c r="AU16" s="58"/>
      <c r="AV16" s="58"/>
      <c r="AW16" s="58"/>
      <c r="AX16" s="58"/>
      <c r="AY16" s="58"/>
      <c r="AZ16" s="58"/>
      <c r="BA16" s="58"/>
      <c r="BB16" s="58"/>
      <c r="BC16" s="58"/>
      <c r="BD16" s="58"/>
      <c r="BE16" s="58"/>
      <c r="BF16" s="58"/>
      <c r="BG16" s="58"/>
      <c r="BH16" s="58"/>
      <c r="BI16" s="58"/>
      <c r="BJ16" s="58"/>
      <c r="BK16" s="58"/>
      <c r="BL16" s="58"/>
      <c r="BM16" s="58"/>
      <c r="BN16" s="58"/>
      <c r="BO16" s="58"/>
      <c r="BP16" s="58"/>
      <c r="BQ16" s="58"/>
      <c r="BR16" s="58"/>
      <c r="BS16" s="58"/>
      <c r="BT16" s="58"/>
      <c r="BU16" s="58"/>
      <c r="BV16" s="58"/>
      <c r="BW16" s="58"/>
      <c r="BX16" s="58"/>
      <c r="BY16" s="58"/>
      <c r="BZ16" s="58"/>
      <c r="CA16" s="58"/>
      <c r="CB16" s="58"/>
      <c r="CC16" s="58"/>
      <c r="CD16" s="58"/>
      <c r="CE16" s="58"/>
      <c r="CF16" s="58"/>
    </row>
    <row r="17" spans="1:84" x14ac:dyDescent="0.3">
      <c r="A17" s="58"/>
      <c r="B17" s="58"/>
      <c r="C17" s="58"/>
      <c r="D17" s="58"/>
      <c r="E17" s="58"/>
      <c r="F17" s="58"/>
      <c r="G17" s="58"/>
      <c r="H17" s="58"/>
      <c r="I17" s="58"/>
      <c r="J17" s="58"/>
      <c r="K17" s="58"/>
      <c r="L17" s="58"/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  <c r="BM17" s="58"/>
      <c r="BN17" s="58"/>
      <c r="BO17" s="58"/>
      <c r="BP17" s="58"/>
      <c r="BQ17" s="58"/>
      <c r="BR17" s="58"/>
      <c r="BS17" s="58"/>
      <c r="BT17" s="58"/>
      <c r="BU17" s="58"/>
      <c r="BV17" s="58"/>
      <c r="BW17" s="58"/>
      <c r="BX17" s="58"/>
      <c r="BY17" s="58"/>
      <c r="BZ17" s="58"/>
      <c r="CA17" s="58"/>
      <c r="CB17" s="58"/>
      <c r="CC17" s="58"/>
      <c r="CD17" s="58"/>
      <c r="CE17" s="58"/>
      <c r="CF17" s="58"/>
    </row>
    <row r="18" spans="1:84" x14ac:dyDescent="0.3">
      <c r="A18" s="58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/>
      <c r="AH18" s="58"/>
      <c r="AI18" s="58"/>
      <c r="AJ18" s="58"/>
      <c r="AK18" s="58"/>
      <c r="AL18" s="58"/>
      <c r="AM18" s="58"/>
      <c r="AN18" s="58"/>
      <c r="AO18" s="58"/>
      <c r="AP18" s="58"/>
      <c r="AQ18" s="58"/>
      <c r="AR18" s="58"/>
      <c r="AS18" s="58"/>
      <c r="AT18" s="58"/>
      <c r="AU18" s="58"/>
      <c r="AV18" s="58"/>
      <c r="AW18" s="58"/>
      <c r="AX18" s="58"/>
      <c r="AY18" s="58"/>
      <c r="AZ18" s="58"/>
      <c r="BA18" s="58"/>
      <c r="BB18" s="58"/>
      <c r="BC18" s="58"/>
      <c r="BD18" s="58"/>
      <c r="BE18" s="58"/>
      <c r="BF18" s="58"/>
      <c r="BG18" s="58"/>
      <c r="BH18" s="58"/>
      <c r="BI18" s="58"/>
      <c r="BJ18" s="58"/>
      <c r="BK18" s="58"/>
      <c r="BL18" s="58"/>
      <c r="BM18" s="58"/>
      <c r="BN18" s="58"/>
      <c r="BO18" s="58"/>
      <c r="BP18" s="58"/>
      <c r="BQ18" s="58"/>
      <c r="BR18" s="58"/>
      <c r="BS18" s="58"/>
      <c r="BT18" s="58"/>
      <c r="BU18" s="58"/>
      <c r="BV18" s="58"/>
      <c r="BW18" s="58"/>
      <c r="BX18" s="58"/>
      <c r="BY18" s="58"/>
      <c r="BZ18" s="58"/>
      <c r="CA18" s="58"/>
      <c r="CB18" s="58"/>
      <c r="CC18" s="58"/>
      <c r="CD18" s="58"/>
      <c r="CE18" s="58"/>
      <c r="CF18" s="58"/>
    </row>
    <row r="19" spans="1:84" x14ac:dyDescent="0.3">
      <c r="A19" s="58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8"/>
      <c r="AJ19" s="58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8"/>
      <c r="BB19" s="58"/>
      <c r="BC19" s="58"/>
      <c r="BD19" s="58"/>
      <c r="BE19" s="58"/>
      <c r="BF19" s="58"/>
      <c r="BG19" s="58"/>
      <c r="BH19" s="58"/>
      <c r="BI19" s="58"/>
      <c r="BJ19" s="58"/>
      <c r="BK19" s="58"/>
      <c r="BL19" s="58"/>
      <c r="BM19" s="58"/>
      <c r="BN19" s="58"/>
      <c r="BO19" s="58"/>
      <c r="BP19" s="58"/>
      <c r="BQ19" s="58"/>
      <c r="BR19" s="58"/>
      <c r="BS19" s="58"/>
      <c r="BT19" s="58"/>
      <c r="BU19" s="58"/>
      <c r="BV19" s="58"/>
      <c r="BW19" s="58"/>
      <c r="BX19" s="58"/>
      <c r="BY19" s="58"/>
      <c r="BZ19" s="58"/>
      <c r="CA19" s="58"/>
      <c r="CB19" s="58"/>
      <c r="CC19" s="58"/>
      <c r="CD19" s="58"/>
      <c r="CE19" s="58"/>
      <c r="CF19" s="58"/>
    </row>
    <row r="20" spans="1:84" x14ac:dyDescent="0.3">
      <c r="A20" s="58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8"/>
      <c r="BB20" s="58"/>
      <c r="BC20" s="58"/>
      <c r="BD20" s="58"/>
      <c r="BE20" s="58"/>
      <c r="BF20" s="58"/>
      <c r="BG20" s="58"/>
      <c r="BH20" s="58"/>
      <c r="BI20" s="58"/>
      <c r="BJ20" s="58"/>
      <c r="BK20" s="58"/>
      <c r="BL20" s="58"/>
      <c r="BM20" s="58"/>
      <c r="BN20" s="58"/>
      <c r="BO20" s="58"/>
      <c r="BP20" s="58"/>
      <c r="BQ20" s="58"/>
      <c r="BR20" s="58"/>
      <c r="BS20" s="58"/>
      <c r="BT20" s="58"/>
      <c r="BU20" s="58"/>
      <c r="BV20" s="58"/>
      <c r="BW20" s="58"/>
      <c r="BX20" s="58"/>
      <c r="BY20" s="58"/>
      <c r="BZ20" s="58"/>
      <c r="CA20" s="58"/>
      <c r="CB20" s="58"/>
      <c r="CC20" s="58"/>
      <c r="CD20" s="58"/>
      <c r="CE20" s="58"/>
      <c r="CF20" s="58"/>
    </row>
    <row r="21" spans="1:84" x14ac:dyDescent="0.3">
      <c r="A21" s="58"/>
      <c r="B21" s="58"/>
      <c r="C21" s="58"/>
      <c r="D21" s="58"/>
      <c r="E21" s="58"/>
      <c r="F21" s="58"/>
      <c r="G21" s="58"/>
      <c r="H21" s="58"/>
      <c r="I21" s="58"/>
      <c r="J21" s="58"/>
      <c r="K21" s="58"/>
      <c r="L21" s="58"/>
      <c r="M21" s="58"/>
      <c r="N21" s="58"/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  <c r="AF21" s="58"/>
      <c r="AG21" s="58"/>
      <c r="AH21" s="58"/>
      <c r="AI21" s="58"/>
      <c r="AJ21" s="58"/>
      <c r="AK21" s="58"/>
      <c r="AL21" s="58"/>
      <c r="AM21" s="58"/>
      <c r="AN21" s="58"/>
      <c r="AO21" s="58"/>
      <c r="AP21" s="58"/>
      <c r="AQ21" s="58"/>
      <c r="AR21" s="58"/>
      <c r="AS21" s="58"/>
      <c r="AT21" s="58"/>
      <c r="AU21" s="58"/>
      <c r="AV21" s="58"/>
      <c r="AW21" s="58"/>
      <c r="AX21" s="58"/>
      <c r="AY21" s="58"/>
      <c r="AZ21" s="58"/>
      <c r="BA21" s="58"/>
      <c r="BB21" s="58"/>
      <c r="BC21" s="58"/>
      <c r="BD21" s="58"/>
      <c r="BE21" s="58"/>
      <c r="BF21" s="58"/>
      <c r="BG21" s="58"/>
      <c r="BH21" s="58"/>
      <c r="BI21" s="58"/>
      <c r="BJ21" s="58"/>
      <c r="BK21" s="58"/>
      <c r="BL21" s="58"/>
      <c r="BM21" s="58"/>
      <c r="BN21" s="58"/>
      <c r="BO21" s="58"/>
      <c r="BP21" s="58"/>
      <c r="BQ21" s="58"/>
      <c r="BR21" s="58"/>
      <c r="BS21" s="58"/>
      <c r="BT21" s="58"/>
      <c r="BU21" s="58"/>
      <c r="BV21" s="58"/>
      <c r="BW21" s="58"/>
      <c r="BX21" s="58"/>
      <c r="BY21" s="58"/>
      <c r="BZ21" s="58"/>
      <c r="CA21" s="58"/>
      <c r="CB21" s="58"/>
      <c r="CC21" s="58"/>
      <c r="CD21" s="58"/>
      <c r="CE21" s="58"/>
      <c r="CF21" s="58"/>
    </row>
    <row r="22" spans="1:84" x14ac:dyDescent="0.3">
      <c r="A22" s="58"/>
      <c r="B22" s="58"/>
      <c r="C22" s="58"/>
      <c r="D22" s="58"/>
      <c r="E22" s="58"/>
      <c r="F22" s="58"/>
      <c r="G22" s="58"/>
      <c r="H22" s="58"/>
      <c r="I22" s="58"/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8"/>
      <c r="AJ22" s="58"/>
      <c r="AK22" s="58"/>
      <c r="AL22" s="58"/>
      <c r="AM22" s="58"/>
      <c r="AN22" s="58"/>
      <c r="AO22" s="58"/>
      <c r="AP22" s="58"/>
      <c r="AQ22" s="58"/>
      <c r="AR22" s="58"/>
      <c r="AS22" s="58"/>
      <c r="AT22" s="58"/>
      <c r="AU22" s="58"/>
      <c r="AV22" s="58"/>
      <c r="AW22" s="58"/>
      <c r="AX22" s="58"/>
      <c r="AY22" s="58"/>
      <c r="AZ22" s="58"/>
      <c r="BA22" s="58"/>
      <c r="BB22" s="58"/>
      <c r="BC22" s="58"/>
      <c r="BD22" s="58"/>
      <c r="BE22" s="58"/>
      <c r="BF22" s="58"/>
      <c r="BG22" s="58"/>
      <c r="BH22" s="58"/>
      <c r="BI22" s="58"/>
      <c r="BJ22" s="58"/>
      <c r="BK22" s="58"/>
      <c r="BL22" s="58"/>
      <c r="BM22" s="58"/>
      <c r="BN22" s="58"/>
      <c r="BO22" s="58"/>
      <c r="BP22" s="58"/>
      <c r="BQ22" s="58"/>
      <c r="BR22" s="58"/>
      <c r="BS22" s="58"/>
      <c r="BT22" s="58"/>
      <c r="BU22" s="58"/>
      <c r="BV22" s="58"/>
      <c r="BW22" s="58"/>
      <c r="BX22" s="58"/>
      <c r="BY22" s="58"/>
      <c r="BZ22" s="58"/>
      <c r="CA22" s="58"/>
      <c r="CB22" s="58"/>
      <c r="CC22" s="58"/>
      <c r="CD22" s="58"/>
      <c r="CE22" s="58"/>
      <c r="CF22" s="58"/>
    </row>
    <row r="23" spans="1:84" x14ac:dyDescent="0.3">
      <c r="A23" s="58"/>
      <c r="B23" s="58"/>
      <c r="C23" s="58"/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</row>
    <row r="24" spans="1:84" x14ac:dyDescent="0.3">
      <c r="A24" s="58"/>
      <c r="B24" s="58"/>
      <c r="C24" s="58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8"/>
      <c r="AJ24" s="58"/>
      <c r="AK24" s="58"/>
      <c r="AL24" s="58"/>
      <c r="AM24" s="58"/>
      <c r="AN24" s="58"/>
      <c r="AO24" s="58"/>
      <c r="AP24" s="58"/>
      <c r="AQ24" s="58"/>
      <c r="AR24" s="58"/>
      <c r="AS24" s="58"/>
      <c r="AT24" s="58"/>
      <c r="AU24" s="58"/>
      <c r="AV24" s="58"/>
      <c r="AW24" s="58"/>
      <c r="AX24" s="58"/>
      <c r="AY24" s="58"/>
      <c r="AZ24" s="58"/>
      <c r="BA24" s="58"/>
      <c r="BB24" s="58"/>
      <c r="BC24" s="58"/>
      <c r="BD24" s="58"/>
      <c r="BE24" s="58"/>
      <c r="BF24" s="58"/>
      <c r="BG24" s="58"/>
      <c r="BH24" s="58"/>
      <c r="BI24" s="58"/>
      <c r="BJ24" s="58"/>
      <c r="BK24" s="58"/>
      <c r="BL24" s="58"/>
      <c r="BM24" s="58"/>
      <c r="BN24" s="58"/>
      <c r="BO24" s="58"/>
      <c r="BP24" s="58"/>
      <c r="BQ24" s="58"/>
      <c r="BR24" s="58"/>
      <c r="BS24" s="58"/>
      <c r="BT24" s="58"/>
      <c r="BU24" s="58"/>
      <c r="BV24" s="58"/>
      <c r="BW24" s="58"/>
      <c r="BX24" s="58"/>
      <c r="BY24" s="58"/>
      <c r="BZ24" s="58"/>
      <c r="CA24" s="58"/>
      <c r="CB24" s="58"/>
      <c r="CC24" s="58"/>
      <c r="CD24" s="58"/>
      <c r="CE24" s="58"/>
      <c r="CF24" s="58"/>
    </row>
    <row r="25" spans="1:84" x14ac:dyDescent="0.3">
      <c r="A25" s="58"/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8"/>
      <c r="AJ25" s="58"/>
      <c r="AK25" s="58"/>
      <c r="AL25" s="58"/>
      <c r="AM25" s="58"/>
      <c r="AN25" s="58"/>
      <c r="AO25" s="58"/>
      <c r="AP25" s="58"/>
      <c r="AQ25" s="58"/>
      <c r="AR25" s="58"/>
      <c r="AS25" s="58"/>
      <c r="AT25" s="58"/>
      <c r="AU25" s="58"/>
      <c r="AV25" s="58"/>
      <c r="AW25" s="58"/>
      <c r="AX25" s="58"/>
      <c r="AY25" s="58"/>
      <c r="AZ25" s="58"/>
      <c r="BA25" s="58"/>
      <c r="BB25" s="58"/>
      <c r="BC25" s="58"/>
      <c r="BD25" s="58"/>
      <c r="BE25" s="58"/>
      <c r="BF25" s="58"/>
      <c r="BG25" s="58"/>
      <c r="BH25" s="58"/>
      <c r="BI25" s="58"/>
      <c r="BJ25" s="58"/>
      <c r="BK25" s="58"/>
      <c r="BL25" s="58"/>
      <c r="BM25" s="58"/>
      <c r="BN25" s="58"/>
      <c r="BO25" s="58"/>
      <c r="BP25" s="58"/>
      <c r="BQ25" s="58"/>
      <c r="BR25" s="58"/>
      <c r="BS25" s="58"/>
      <c r="BT25" s="58"/>
      <c r="BU25" s="58"/>
      <c r="BV25" s="58"/>
      <c r="BW25" s="58"/>
      <c r="BX25" s="58"/>
      <c r="BY25" s="58"/>
      <c r="BZ25" s="58"/>
      <c r="CA25" s="58"/>
      <c r="CB25" s="58"/>
      <c r="CC25" s="58"/>
      <c r="CD25" s="58"/>
      <c r="CE25" s="58"/>
      <c r="CF25" s="58"/>
    </row>
    <row r="26" spans="1:84" x14ac:dyDescent="0.3">
      <c r="A26" s="58"/>
      <c r="B26" s="58"/>
      <c r="C26" s="58"/>
      <c r="D26" s="58"/>
      <c r="E26" s="58"/>
      <c r="F26" s="58"/>
      <c r="G26" s="58"/>
      <c r="H26" s="58"/>
      <c r="I26" s="58"/>
      <c r="J26" s="58"/>
      <c r="K26" s="58"/>
      <c r="L26" s="58"/>
      <c r="M26" s="58"/>
      <c r="N26" s="58"/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8"/>
      <c r="AJ26" s="58"/>
      <c r="AK26" s="58"/>
      <c r="AL26" s="58"/>
      <c r="AM26" s="58"/>
      <c r="AN26" s="58"/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  <c r="BL26" s="58"/>
      <c r="BM26" s="58"/>
      <c r="BN26" s="58"/>
      <c r="BO26" s="58"/>
      <c r="BP26" s="58"/>
      <c r="BQ26" s="58"/>
      <c r="BR26" s="58"/>
      <c r="BS26" s="58"/>
      <c r="BT26" s="58"/>
      <c r="BU26" s="58"/>
      <c r="BV26" s="58"/>
      <c r="BW26" s="58"/>
      <c r="BX26" s="58"/>
      <c r="BY26" s="58"/>
      <c r="BZ26" s="58"/>
      <c r="CA26" s="58"/>
      <c r="CB26" s="58"/>
      <c r="CC26" s="58"/>
      <c r="CD26" s="58"/>
      <c r="CE26" s="58"/>
      <c r="CF26" s="58"/>
    </row>
    <row r="27" spans="1:84" x14ac:dyDescent="0.3">
      <c r="A27" s="58"/>
      <c r="B27" s="58"/>
      <c r="C27" s="58"/>
      <c r="D27" s="58"/>
      <c r="E27" s="58"/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58"/>
      <c r="AW27" s="58"/>
      <c r="AX27" s="58"/>
      <c r="AY27" s="58"/>
      <c r="AZ27" s="58"/>
      <c r="BA27" s="58"/>
      <c r="BB27" s="58"/>
      <c r="BC27" s="58"/>
      <c r="BD27" s="58"/>
      <c r="BE27" s="58"/>
      <c r="BF27" s="58"/>
      <c r="BG27" s="58"/>
      <c r="BH27" s="58"/>
      <c r="BI27" s="58"/>
      <c r="BJ27" s="58"/>
      <c r="BK27" s="58"/>
      <c r="BL27" s="58"/>
      <c r="BM27" s="58"/>
      <c r="BN27" s="58"/>
      <c r="BO27" s="58"/>
      <c r="BP27" s="58"/>
      <c r="BQ27" s="58"/>
      <c r="BR27" s="58"/>
      <c r="BS27" s="58"/>
      <c r="BT27" s="58"/>
      <c r="BU27" s="58"/>
      <c r="BV27" s="58"/>
      <c r="BW27" s="58"/>
      <c r="BX27" s="58"/>
      <c r="BY27" s="58"/>
      <c r="BZ27" s="58"/>
      <c r="CA27" s="58"/>
      <c r="CB27" s="58"/>
      <c r="CC27" s="58"/>
      <c r="CD27" s="58"/>
      <c r="CE27" s="58"/>
      <c r="CF27" s="58"/>
    </row>
    <row r="28" spans="1:84" x14ac:dyDescent="0.3">
      <c r="A28" s="58"/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58"/>
      <c r="AV28" s="58"/>
      <c r="AW28" s="58"/>
      <c r="AX28" s="58"/>
      <c r="AY28" s="58"/>
      <c r="AZ28" s="58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  <c r="BM28" s="58"/>
      <c r="BN28" s="58"/>
      <c r="BO28" s="58"/>
      <c r="BP28" s="58"/>
      <c r="BQ28" s="58"/>
      <c r="BR28" s="58"/>
      <c r="BS28" s="58"/>
      <c r="BT28" s="58"/>
      <c r="BU28" s="58"/>
      <c r="BV28" s="58"/>
      <c r="BW28" s="58"/>
      <c r="BX28" s="58"/>
      <c r="BY28" s="58"/>
      <c r="BZ28" s="58"/>
      <c r="CA28" s="58"/>
      <c r="CB28" s="58"/>
      <c r="CC28" s="58"/>
      <c r="CD28" s="58"/>
      <c r="CE28" s="58"/>
      <c r="CF28" s="58"/>
    </row>
    <row r="29" spans="1:84" x14ac:dyDescent="0.3">
      <c r="A29" s="58"/>
      <c r="B29" s="58"/>
      <c r="C29" s="58"/>
      <c r="D29" s="58"/>
      <c r="E29" s="58"/>
      <c r="F29" s="58"/>
      <c r="G29" s="58"/>
      <c r="H29" s="58"/>
      <c r="I29" s="58"/>
      <c r="J29" s="58"/>
      <c r="K29" s="58"/>
      <c r="L29" s="58"/>
      <c r="M29" s="58"/>
      <c r="N29" s="58"/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8"/>
      <c r="AP29" s="58"/>
      <c r="AQ29" s="58"/>
      <c r="AR29" s="58"/>
      <c r="AS29" s="58"/>
      <c r="AT29" s="58"/>
      <c r="AU29" s="58"/>
      <c r="AV29" s="58"/>
      <c r="AW29" s="58"/>
      <c r="AX29" s="58"/>
      <c r="AY29" s="58"/>
      <c r="AZ29" s="58"/>
      <c r="BA29" s="58"/>
      <c r="BB29" s="58"/>
      <c r="BC29" s="58"/>
      <c r="BD29" s="58"/>
      <c r="BE29" s="58"/>
      <c r="BF29" s="58"/>
      <c r="BG29" s="58"/>
      <c r="BH29" s="58"/>
      <c r="BI29" s="58"/>
      <c r="BJ29" s="58"/>
      <c r="BK29" s="58"/>
      <c r="BL29" s="58"/>
      <c r="BM29" s="58"/>
      <c r="BN29" s="58"/>
      <c r="BO29" s="58"/>
      <c r="BP29" s="58"/>
      <c r="BQ29" s="58"/>
      <c r="BR29" s="58"/>
      <c r="BS29" s="58"/>
      <c r="BT29" s="58"/>
      <c r="BU29" s="58"/>
      <c r="BV29" s="58"/>
      <c r="BW29" s="58"/>
      <c r="BX29" s="58"/>
      <c r="BY29" s="58"/>
      <c r="BZ29" s="58"/>
      <c r="CA29" s="58"/>
      <c r="CB29" s="58"/>
      <c r="CC29" s="58"/>
      <c r="CD29" s="58"/>
      <c r="CE29" s="58"/>
      <c r="CF29" s="58"/>
    </row>
    <row r="30" spans="1:84" x14ac:dyDescent="0.3">
      <c r="A30" s="58"/>
      <c r="B30" s="58"/>
      <c r="C30" s="58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  <c r="AF30" s="58"/>
      <c r="AG30" s="58"/>
      <c r="AH30" s="58"/>
      <c r="AI30" s="58"/>
      <c r="AJ30" s="58"/>
      <c r="AK30" s="58"/>
      <c r="AL30" s="58"/>
      <c r="AM30" s="58"/>
      <c r="AN30" s="58"/>
      <c r="AO30" s="58"/>
      <c r="AP30" s="58"/>
      <c r="AQ30" s="58"/>
      <c r="AR30" s="58"/>
      <c r="AS30" s="58"/>
      <c r="AT30" s="58"/>
      <c r="AU30" s="58"/>
      <c r="AV30" s="58"/>
      <c r="AW30" s="58"/>
      <c r="AX30" s="58"/>
      <c r="AY30" s="58"/>
      <c r="AZ30" s="58"/>
      <c r="BA30" s="58"/>
      <c r="BB30" s="58"/>
      <c r="BC30" s="58"/>
      <c r="BD30" s="58"/>
      <c r="BE30" s="58"/>
      <c r="BF30" s="58"/>
      <c r="BG30" s="58"/>
      <c r="BH30" s="58"/>
      <c r="BI30" s="58"/>
      <c r="BJ30" s="58"/>
      <c r="BK30" s="58"/>
      <c r="BL30" s="58"/>
      <c r="BM30" s="58"/>
      <c r="BN30" s="58"/>
      <c r="BO30" s="58"/>
      <c r="BP30" s="58"/>
      <c r="BQ30" s="58"/>
      <c r="BR30" s="58"/>
      <c r="BS30" s="58"/>
      <c r="BT30" s="58"/>
      <c r="BU30" s="58"/>
      <c r="BV30" s="58"/>
      <c r="BW30" s="58"/>
      <c r="BX30" s="58"/>
      <c r="BY30" s="58"/>
      <c r="BZ30" s="58"/>
      <c r="CA30" s="58"/>
      <c r="CB30" s="58"/>
      <c r="CC30" s="58"/>
      <c r="CD30" s="58"/>
      <c r="CE30" s="58"/>
      <c r="CF30" s="58"/>
    </row>
    <row r="31" spans="1:84" x14ac:dyDescent="0.3">
      <c r="A31" s="58"/>
      <c r="B31" s="58"/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  <c r="BL31" s="58"/>
      <c r="BM31" s="58"/>
      <c r="BN31" s="58"/>
      <c r="BO31" s="58"/>
      <c r="BP31" s="58"/>
      <c r="BQ31" s="58"/>
      <c r="BR31" s="58"/>
      <c r="BS31" s="58"/>
      <c r="BT31" s="58"/>
      <c r="BU31" s="58"/>
      <c r="BV31" s="58"/>
      <c r="BW31" s="58"/>
      <c r="BX31" s="58"/>
      <c r="BY31" s="58"/>
      <c r="BZ31" s="58"/>
      <c r="CA31" s="58"/>
      <c r="CB31" s="58"/>
      <c r="CC31" s="58"/>
      <c r="CD31" s="58"/>
      <c r="CE31" s="58"/>
      <c r="CF31" s="58"/>
    </row>
    <row r="32" spans="1:84" x14ac:dyDescent="0.3">
      <c r="A32" s="58"/>
      <c r="B32" s="58"/>
      <c r="C32" s="58"/>
      <c r="D32" s="58"/>
      <c r="E32" s="58"/>
      <c r="F32" s="58"/>
      <c r="G32" s="58"/>
      <c r="H32" s="58"/>
      <c r="I32" s="58"/>
      <c r="J32" s="58"/>
      <c r="K32" s="58"/>
      <c r="L32" s="58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58"/>
      <c r="AG32" s="58"/>
      <c r="AH32" s="58"/>
      <c r="AI32" s="58"/>
      <c r="AJ32" s="58"/>
      <c r="AK32" s="58"/>
      <c r="AL32" s="58"/>
      <c r="AM32" s="58"/>
      <c r="AN32" s="58"/>
      <c r="AO32" s="58"/>
      <c r="AP32" s="58"/>
      <c r="AQ32" s="58"/>
      <c r="AR32" s="58"/>
      <c r="AS32" s="58"/>
      <c r="AT32" s="58"/>
      <c r="AU32" s="58"/>
      <c r="AV32" s="58"/>
      <c r="AW32" s="58"/>
      <c r="AX32" s="58"/>
      <c r="AY32" s="58"/>
      <c r="AZ32" s="58"/>
      <c r="BA32" s="58"/>
      <c r="BB32" s="58"/>
      <c r="BC32" s="58"/>
      <c r="BD32" s="58"/>
      <c r="BE32" s="58"/>
      <c r="BF32" s="58"/>
      <c r="BG32" s="58"/>
      <c r="BH32" s="58"/>
      <c r="BI32" s="58"/>
      <c r="BJ32" s="58"/>
      <c r="BK32" s="58"/>
      <c r="BL32" s="58"/>
      <c r="BM32" s="58"/>
      <c r="BN32" s="58"/>
      <c r="BO32" s="58"/>
      <c r="BP32" s="58"/>
      <c r="BQ32" s="58"/>
      <c r="BR32" s="58"/>
      <c r="BS32" s="58"/>
      <c r="BT32" s="58"/>
      <c r="BU32" s="58"/>
      <c r="BV32" s="58"/>
      <c r="BW32" s="58"/>
      <c r="BX32" s="58"/>
      <c r="BY32" s="58"/>
      <c r="BZ32" s="58"/>
      <c r="CA32" s="58"/>
      <c r="CB32" s="58"/>
      <c r="CC32" s="58"/>
      <c r="CD32" s="58"/>
      <c r="CE32" s="58"/>
      <c r="CF32" s="58"/>
    </row>
    <row r="33" spans="1:84" x14ac:dyDescent="0.3">
      <c r="A33" s="58"/>
      <c r="B33" s="58"/>
      <c r="C33" s="58"/>
      <c r="D33" s="58"/>
      <c r="E33" s="58"/>
      <c r="F33" s="58"/>
      <c r="G33" s="58"/>
      <c r="H33" s="58"/>
      <c r="I33" s="58"/>
      <c r="J33" s="58"/>
      <c r="K33" s="58"/>
      <c r="L33" s="58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  <c r="AD33" s="58"/>
      <c r="AE33" s="58"/>
      <c r="AF33" s="58"/>
      <c r="AG33" s="58"/>
      <c r="AH33" s="58"/>
      <c r="AI33" s="58"/>
      <c r="AJ33" s="58"/>
      <c r="AK33" s="58"/>
      <c r="AL33" s="58"/>
      <c r="AM33" s="58"/>
      <c r="AN33" s="58"/>
      <c r="AO33" s="58"/>
      <c r="AP33" s="58"/>
      <c r="AQ33" s="58"/>
      <c r="AR33" s="58"/>
      <c r="AS33" s="58"/>
      <c r="AT33" s="58"/>
      <c r="AU33" s="58"/>
      <c r="AV33" s="58"/>
      <c r="AW33" s="58"/>
      <c r="AX33" s="58"/>
      <c r="AY33" s="58"/>
      <c r="AZ33" s="58"/>
      <c r="BA33" s="58"/>
      <c r="BB33" s="58"/>
      <c r="BC33" s="58"/>
      <c r="BD33" s="58"/>
      <c r="BE33" s="58"/>
      <c r="BF33" s="58"/>
      <c r="BG33" s="58"/>
      <c r="BH33" s="58"/>
      <c r="BI33" s="58"/>
      <c r="BJ33" s="58"/>
      <c r="BK33" s="58"/>
      <c r="BL33" s="58"/>
      <c r="BM33" s="58"/>
      <c r="BN33" s="58"/>
      <c r="BO33" s="58"/>
      <c r="BP33" s="58"/>
      <c r="BQ33" s="58"/>
      <c r="BR33" s="58"/>
      <c r="BS33" s="58"/>
      <c r="BT33" s="58"/>
      <c r="BU33" s="58"/>
      <c r="BV33" s="58"/>
      <c r="BW33" s="58"/>
      <c r="BX33" s="58"/>
      <c r="BY33" s="58"/>
      <c r="BZ33" s="58"/>
      <c r="CA33" s="58"/>
      <c r="CB33" s="58"/>
      <c r="CC33" s="58"/>
      <c r="CD33" s="58"/>
      <c r="CE33" s="58"/>
      <c r="CF33" s="58"/>
    </row>
    <row r="34" spans="1:84" x14ac:dyDescent="0.3">
      <c r="A34" s="58"/>
      <c r="B34" s="58"/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  <c r="AA34" s="58"/>
      <c r="AB34" s="58"/>
      <c r="AC34" s="58"/>
      <c r="AD34" s="58"/>
      <c r="AE34" s="58"/>
      <c r="AF34" s="58"/>
      <c r="AG34" s="58"/>
      <c r="AH34" s="58"/>
      <c r="AI34" s="58"/>
      <c r="AJ34" s="58"/>
      <c r="AK34" s="58"/>
      <c r="AL34" s="58"/>
      <c r="AM34" s="58"/>
      <c r="AN34" s="58"/>
      <c r="AO34" s="58"/>
      <c r="AP34" s="58"/>
      <c r="AQ34" s="58"/>
      <c r="AR34" s="58"/>
      <c r="AS34" s="58"/>
      <c r="AT34" s="58"/>
      <c r="AU34" s="58"/>
      <c r="AV34" s="58"/>
      <c r="AW34" s="58"/>
      <c r="AX34" s="58"/>
      <c r="AY34" s="58"/>
      <c r="AZ34" s="58"/>
      <c r="BA34" s="58"/>
      <c r="BB34" s="58"/>
      <c r="BC34" s="58"/>
      <c r="BD34" s="58"/>
      <c r="BE34" s="58"/>
      <c r="BF34" s="58"/>
      <c r="BG34" s="58"/>
      <c r="BH34" s="58"/>
      <c r="BI34" s="58"/>
      <c r="BJ34" s="58"/>
      <c r="BK34" s="58"/>
      <c r="BL34" s="58"/>
      <c r="BM34" s="58"/>
      <c r="BN34" s="58"/>
      <c r="BO34" s="58"/>
      <c r="BP34" s="58"/>
      <c r="BQ34" s="58"/>
      <c r="BR34" s="58"/>
      <c r="BS34" s="58"/>
      <c r="BT34" s="58"/>
      <c r="BU34" s="58"/>
      <c r="BV34" s="58"/>
      <c r="BW34" s="58"/>
      <c r="BX34" s="58"/>
      <c r="BY34" s="58"/>
      <c r="BZ34" s="58"/>
      <c r="CA34" s="58"/>
      <c r="CB34" s="58"/>
      <c r="CC34" s="58"/>
      <c r="CD34" s="58"/>
      <c r="CE34" s="58"/>
      <c r="CF34" s="58"/>
    </row>
    <row r="35" spans="1:84" x14ac:dyDescent="0.3">
      <c r="A35" s="58"/>
      <c r="B35" s="58"/>
      <c r="C35" s="58"/>
      <c r="D35" s="58"/>
      <c r="E35" s="58"/>
      <c r="F35" s="58"/>
      <c r="G35" s="58"/>
      <c r="H35" s="58"/>
      <c r="I35" s="58"/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  <c r="AA35" s="58"/>
      <c r="AB35" s="58"/>
      <c r="AC35" s="58"/>
      <c r="AD35" s="58"/>
      <c r="AE35" s="58"/>
      <c r="AF35" s="58"/>
      <c r="AG35" s="58"/>
      <c r="AH35" s="58"/>
      <c r="AI35" s="58"/>
      <c r="AJ35" s="58"/>
      <c r="AK35" s="58"/>
      <c r="AL35" s="58"/>
      <c r="AM35" s="58"/>
      <c r="AN35" s="58"/>
      <c r="AO35" s="58"/>
      <c r="AP35" s="58"/>
      <c r="AQ35" s="58"/>
      <c r="AR35" s="58"/>
      <c r="AS35" s="58"/>
      <c r="AT35" s="58"/>
      <c r="AU35" s="58"/>
      <c r="AV35" s="58"/>
      <c r="AW35" s="58"/>
      <c r="AX35" s="58"/>
      <c r="AY35" s="58"/>
      <c r="AZ35" s="58"/>
      <c r="BA35" s="58"/>
      <c r="BB35" s="58"/>
      <c r="BC35" s="58"/>
      <c r="BD35" s="58"/>
      <c r="BE35" s="58"/>
      <c r="BF35" s="58"/>
      <c r="BG35" s="58"/>
      <c r="BH35" s="58"/>
      <c r="BI35" s="58"/>
      <c r="BJ35" s="58"/>
      <c r="BK35" s="58"/>
      <c r="BL35" s="58"/>
      <c r="BM35" s="58"/>
      <c r="BN35" s="58"/>
      <c r="BO35" s="58"/>
      <c r="BP35" s="58"/>
      <c r="BQ35" s="58"/>
      <c r="BR35" s="58"/>
      <c r="BS35" s="58"/>
      <c r="BT35" s="58"/>
      <c r="BU35" s="58"/>
      <c r="BV35" s="58"/>
      <c r="BW35" s="58"/>
      <c r="BX35" s="58"/>
      <c r="BY35" s="58"/>
      <c r="BZ35" s="58"/>
      <c r="CA35" s="58"/>
      <c r="CB35" s="58"/>
      <c r="CC35" s="58"/>
      <c r="CD35" s="58"/>
      <c r="CE35" s="58"/>
      <c r="CF35" s="58"/>
    </row>
    <row r="36" spans="1:84" x14ac:dyDescent="0.3">
      <c r="A36" s="58"/>
      <c r="B36" s="58"/>
      <c r="C36" s="58"/>
      <c r="D36" s="58"/>
      <c r="E36" s="58"/>
      <c r="F36" s="58"/>
      <c r="G36" s="58"/>
      <c r="H36" s="58"/>
      <c r="I36" s="58"/>
      <c r="J36" s="58"/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  <c r="AD36" s="58"/>
      <c r="AE36" s="58"/>
      <c r="AF36" s="58"/>
      <c r="AG36" s="58"/>
      <c r="AH36" s="58"/>
      <c r="AI36" s="58"/>
      <c r="AJ36" s="58"/>
      <c r="AK36" s="58"/>
      <c r="AL36" s="58"/>
      <c r="AM36" s="58"/>
      <c r="AN36" s="58"/>
      <c r="AO36" s="58"/>
      <c r="AP36" s="58"/>
      <c r="AQ36" s="58"/>
      <c r="AR36" s="58"/>
      <c r="AS36" s="58"/>
      <c r="AT36" s="58"/>
      <c r="AU36" s="58"/>
      <c r="AV36" s="58"/>
      <c r="AW36" s="58"/>
      <c r="AX36" s="58"/>
      <c r="AY36" s="58"/>
      <c r="AZ36" s="58"/>
      <c r="BA36" s="58"/>
      <c r="BB36" s="58"/>
      <c r="BC36" s="58"/>
      <c r="BD36" s="58"/>
      <c r="BE36" s="58"/>
      <c r="BF36" s="58"/>
      <c r="BG36" s="58"/>
      <c r="BH36" s="58"/>
      <c r="BI36" s="58"/>
      <c r="BJ36" s="58"/>
      <c r="BK36" s="58"/>
      <c r="BL36" s="58"/>
      <c r="BM36" s="58"/>
      <c r="BN36" s="58"/>
      <c r="BO36" s="58"/>
      <c r="BP36" s="58"/>
      <c r="BQ36" s="58"/>
      <c r="BR36" s="58"/>
      <c r="BS36" s="58"/>
      <c r="BT36" s="58"/>
      <c r="BU36" s="58"/>
      <c r="BV36" s="58"/>
      <c r="BW36" s="58"/>
      <c r="BX36" s="58"/>
      <c r="BY36" s="58"/>
      <c r="BZ36" s="58"/>
      <c r="CA36" s="58"/>
      <c r="CB36" s="58"/>
      <c r="CC36" s="58"/>
      <c r="CD36" s="58"/>
      <c r="CE36" s="58"/>
      <c r="CF36" s="58"/>
    </row>
    <row r="37" spans="1:84" x14ac:dyDescent="0.3">
      <c r="A37" s="58"/>
      <c r="B37" s="58"/>
      <c r="C37" s="58"/>
      <c r="D37" s="58"/>
      <c r="E37" s="58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58"/>
      <c r="AG37" s="58"/>
      <c r="AH37" s="58"/>
      <c r="AI37" s="58"/>
      <c r="AJ37" s="58"/>
      <c r="AK37" s="58"/>
      <c r="AL37" s="58"/>
      <c r="AM37" s="58"/>
      <c r="AN37" s="58"/>
      <c r="AO37" s="58"/>
      <c r="AP37" s="58"/>
      <c r="AQ37" s="58"/>
      <c r="AR37" s="58"/>
      <c r="AS37" s="58"/>
      <c r="AT37" s="58"/>
      <c r="AU37" s="58"/>
      <c r="AV37" s="58"/>
      <c r="AW37" s="58"/>
      <c r="AX37" s="58"/>
      <c r="AY37" s="58"/>
      <c r="AZ37" s="58"/>
      <c r="BA37" s="58"/>
      <c r="BB37" s="58"/>
      <c r="BC37" s="58"/>
      <c r="BD37" s="58"/>
      <c r="BE37" s="58"/>
      <c r="BF37" s="58"/>
      <c r="BG37" s="58"/>
      <c r="BH37" s="58"/>
      <c r="BI37" s="58"/>
      <c r="BJ37" s="58"/>
      <c r="BK37" s="58"/>
      <c r="BL37" s="58"/>
      <c r="BM37" s="58"/>
      <c r="BN37" s="58"/>
      <c r="BO37" s="58"/>
      <c r="BP37" s="58"/>
      <c r="BQ37" s="58"/>
      <c r="BR37" s="58"/>
      <c r="BS37" s="58"/>
      <c r="BT37" s="58"/>
      <c r="BU37" s="58"/>
      <c r="BV37" s="58"/>
      <c r="BW37" s="58"/>
      <c r="BX37" s="58"/>
      <c r="BY37" s="58"/>
      <c r="BZ37" s="58"/>
      <c r="CA37" s="58"/>
      <c r="CB37" s="58"/>
      <c r="CC37" s="58"/>
      <c r="CD37" s="58"/>
      <c r="CE37" s="58"/>
      <c r="CF37" s="58"/>
    </row>
    <row r="38" spans="1:84" x14ac:dyDescent="0.3">
      <c r="A38" s="58"/>
      <c r="B38" s="58"/>
      <c r="C38" s="58"/>
      <c r="D38" s="58"/>
      <c r="E38" s="58"/>
      <c r="F38" s="58"/>
      <c r="G38" s="58"/>
      <c r="H38" s="58"/>
      <c r="I38" s="58"/>
      <c r="J38" s="58"/>
      <c r="K38" s="58"/>
      <c r="L38" s="58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/>
      <c r="AD38" s="58"/>
      <c r="AE38" s="58"/>
      <c r="AF38" s="58"/>
      <c r="AG38" s="58"/>
      <c r="AH38" s="58"/>
      <c r="AI38" s="58"/>
      <c r="AJ38" s="58"/>
      <c r="AK38" s="58"/>
      <c r="AL38" s="58"/>
      <c r="AM38" s="58"/>
      <c r="AN38" s="58"/>
      <c r="AO38" s="58"/>
      <c r="AP38" s="58"/>
      <c r="AQ38" s="58"/>
      <c r="AR38" s="58"/>
      <c r="AS38" s="58"/>
      <c r="AT38" s="58"/>
      <c r="AU38" s="58"/>
      <c r="AV38" s="58"/>
      <c r="AW38" s="58"/>
      <c r="AX38" s="58"/>
      <c r="AY38" s="58"/>
      <c r="AZ38" s="58"/>
      <c r="BA38" s="58"/>
      <c r="BB38" s="58"/>
      <c r="BC38" s="58"/>
      <c r="BD38" s="58"/>
      <c r="BE38" s="58"/>
      <c r="BF38" s="58"/>
      <c r="BG38" s="58"/>
      <c r="BH38" s="58"/>
      <c r="BI38" s="58"/>
      <c r="BJ38" s="58"/>
      <c r="BK38" s="58"/>
      <c r="BL38" s="58"/>
      <c r="BM38" s="58"/>
      <c r="BN38" s="58"/>
      <c r="BO38" s="58"/>
      <c r="BP38" s="58"/>
      <c r="BQ38" s="58"/>
      <c r="BR38" s="58"/>
      <c r="BS38" s="58"/>
      <c r="BT38" s="58"/>
      <c r="BU38" s="58"/>
      <c r="BV38" s="58"/>
      <c r="BW38" s="58"/>
      <c r="BX38" s="58"/>
      <c r="BY38" s="58"/>
      <c r="BZ38" s="58"/>
      <c r="CA38" s="58"/>
      <c r="CB38" s="58"/>
      <c r="CC38" s="58"/>
      <c r="CD38" s="58"/>
      <c r="CE38" s="58"/>
      <c r="CF38" s="58"/>
    </row>
    <row r="39" spans="1:84" x14ac:dyDescent="0.3">
      <c r="A39" s="58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  <c r="AA39" s="58"/>
      <c r="AB39" s="58"/>
      <c r="AC39" s="58"/>
      <c r="AD39" s="58"/>
      <c r="AE39" s="58"/>
      <c r="AF39" s="58"/>
      <c r="AG39" s="58"/>
      <c r="AH39" s="58"/>
      <c r="AI39" s="58"/>
      <c r="AJ39" s="58"/>
      <c r="AK39" s="58"/>
      <c r="AL39" s="58"/>
      <c r="AM39" s="58"/>
      <c r="AN39" s="58"/>
      <c r="AO39" s="58"/>
      <c r="AP39" s="58"/>
      <c r="AQ39" s="58"/>
      <c r="AR39" s="58"/>
      <c r="AS39" s="58"/>
      <c r="AT39" s="58"/>
      <c r="AU39" s="58"/>
      <c r="AV39" s="58"/>
      <c r="AW39" s="58"/>
      <c r="AX39" s="58"/>
      <c r="AY39" s="58"/>
      <c r="AZ39" s="58"/>
      <c r="BA39" s="58"/>
      <c r="BB39" s="58"/>
      <c r="BC39" s="58"/>
      <c r="BD39" s="58"/>
      <c r="BE39" s="58"/>
      <c r="BF39" s="58"/>
      <c r="BG39" s="58"/>
      <c r="BH39" s="58"/>
      <c r="BI39" s="58"/>
      <c r="BJ39" s="58"/>
      <c r="BK39" s="58"/>
      <c r="BL39" s="58"/>
      <c r="BM39" s="58"/>
      <c r="BN39" s="58"/>
      <c r="BO39" s="58"/>
      <c r="BP39" s="58"/>
      <c r="BQ39" s="58"/>
      <c r="BR39" s="58"/>
      <c r="BS39" s="58"/>
      <c r="BT39" s="58"/>
      <c r="BU39" s="58"/>
      <c r="BV39" s="58"/>
      <c r="BW39" s="58"/>
      <c r="BX39" s="58"/>
      <c r="BY39" s="58"/>
      <c r="BZ39" s="58"/>
      <c r="CA39" s="58"/>
      <c r="CB39" s="58"/>
      <c r="CC39" s="58"/>
      <c r="CD39" s="58"/>
      <c r="CE39" s="58"/>
      <c r="CF39" s="58"/>
    </row>
    <row r="40" spans="1:84" x14ac:dyDescent="0.3">
      <c r="A40" s="58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/>
      <c r="AD40" s="58"/>
      <c r="AE40" s="58"/>
      <c r="AF40" s="58"/>
      <c r="AG40" s="58"/>
      <c r="AH40" s="58"/>
      <c r="AI40" s="58"/>
      <c r="AJ40" s="58"/>
      <c r="AK40" s="58"/>
      <c r="AL40" s="58"/>
      <c r="AM40" s="58"/>
      <c r="AN40" s="58"/>
      <c r="AO40" s="58"/>
      <c r="AP40" s="58"/>
      <c r="AQ40" s="58"/>
      <c r="AR40" s="58"/>
      <c r="AS40" s="58"/>
      <c r="AT40" s="58"/>
      <c r="AU40" s="58"/>
      <c r="AV40" s="58"/>
      <c r="AW40" s="58"/>
      <c r="AX40" s="58"/>
      <c r="AY40" s="58"/>
      <c r="AZ40" s="58"/>
      <c r="BA40" s="58"/>
      <c r="BB40" s="58"/>
      <c r="BC40" s="58"/>
      <c r="BD40" s="58"/>
      <c r="BE40" s="58"/>
      <c r="BF40" s="58"/>
      <c r="BG40" s="58"/>
      <c r="BH40" s="58"/>
      <c r="BI40" s="58"/>
      <c r="BJ40" s="58"/>
      <c r="BK40" s="58"/>
      <c r="BL40" s="58"/>
      <c r="BM40" s="58"/>
      <c r="BN40" s="58"/>
      <c r="BO40" s="58"/>
      <c r="BP40" s="58"/>
      <c r="BQ40" s="58"/>
      <c r="BR40" s="58"/>
      <c r="BS40" s="58"/>
      <c r="BT40" s="58"/>
      <c r="BU40" s="58"/>
      <c r="BV40" s="58"/>
      <c r="BW40" s="58"/>
      <c r="BX40" s="58"/>
      <c r="BY40" s="58"/>
      <c r="BZ40" s="58"/>
      <c r="CA40" s="58"/>
      <c r="CB40" s="58"/>
      <c r="CC40" s="58"/>
      <c r="CD40" s="58"/>
      <c r="CE40" s="58"/>
      <c r="CF40" s="58"/>
    </row>
    <row r="41" spans="1:84" x14ac:dyDescent="0.3">
      <c r="A41" s="58"/>
      <c r="B41" s="58"/>
      <c r="C41" s="58"/>
      <c r="D41" s="58"/>
      <c r="E41" s="58"/>
      <c r="F41" s="58"/>
      <c r="G41" s="58"/>
      <c r="H41" s="58"/>
      <c r="I41" s="58"/>
      <c r="J41" s="58"/>
      <c r="K41" s="58"/>
      <c r="L41" s="58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58"/>
      <c r="AG41" s="58"/>
      <c r="AH41" s="58"/>
      <c r="AI41" s="58"/>
      <c r="AJ41" s="58"/>
      <c r="AK41" s="58"/>
      <c r="AL41" s="58"/>
      <c r="AM41" s="58"/>
      <c r="AN41" s="58"/>
      <c r="AO41" s="58"/>
      <c r="AP41" s="58"/>
      <c r="AQ41" s="58"/>
      <c r="AR41" s="58"/>
      <c r="AS41" s="58"/>
      <c r="AT41" s="58"/>
      <c r="AU41" s="58"/>
      <c r="AV41" s="58"/>
      <c r="AW41" s="58"/>
      <c r="AX41" s="58"/>
      <c r="AY41" s="58"/>
      <c r="AZ41" s="58"/>
      <c r="BA41" s="58"/>
      <c r="BB41" s="58"/>
      <c r="BC41" s="58"/>
      <c r="BD41" s="58"/>
      <c r="BE41" s="58"/>
      <c r="BF41" s="58"/>
      <c r="BG41" s="58"/>
      <c r="BH41" s="58"/>
      <c r="BI41" s="58"/>
      <c r="BJ41" s="58"/>
      <c r="BK41" s="58"/>
      <c r="BL41" s="58"/>
      <c r="BM41" s="58"/>
      <c r="BN41" s="58"/>
      <c r="BO41" s="58"/>
      <c r="BP41" s="58"/>
      <c r="BQ41" s="58"/>
      <c r="BR41" s="58"/>
      <c r="BS41" s="58"/>
      <c r="BT41" s="58"/>
      <c r="BU41" s="58"/>
      <c r="BV41" s="58"/>
      <c r="BW41" s="58"/>
      <c r="BX41" s="58"/>
      <c r="BY41" s="58"/>
      <c r="BZ41" s="58"/>
      <c r="CA41" s="58"/>
      <c r="CB41" s="58"/>
      <c r="CC41" s="58"/>
      <c r="CD41" s="58"/>
      <c r="CE41" s="58"/>
      <c r="CF41" s="58"/>
    </row>
    <row r="42" spans="1:84" x14ac:dyDescent="0.3">
      <c r="A42" s="58"/>
      <c r="B42" s="58"/>
      <c r="C42" s="58"/>
      <c r="D42" s="58"/>
      <c r="E42" s="58"/>
      <c r="F42" s="58"/>
      <c r="G42" s="58"/>
      <c r="H42" s="58"/>
      <c r="I42" s="58"/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58"/>
      <c r="AG42" s="58"/>
      <c r="AH42" s="58"/>
      <c r="AI42" s="58"/>
      <c r="AJ42" s="58"/>
      <c r="AK42" s="58"/>
      <c r="AL42" s="58"/>
      <c r="AM42" s="58"/>
      <c r="AN42" s="58"/>
      <c r="AO42" s="58"/>
      <c r="AP42" s="58"/>
      <c r="AQ42" s="58"/>
      <c r="AR42" s="58"/>
      <c r="AS42" s="58"/>
      <c r="AT42" s="58"/>
      <c r="AU42" s="58"/>
      <c r="AV42" s="58"/>
      <c r="AW42" s="58"/>
      <c r="AX42" s="58"/>
      <c r="AY42" s="58"/>
      <c r="AZ42" s="58"/>
      <c r="BA42" s="58"/>
      <c r="BB42" s="58"/>
      <c r="BC42" s="58"/>
      <c r="BD42" s="58"/>
      <c r="BE42" s="58"/>
      <c r="BF42" s="58"/>
      <c r="BG42" s="58"/>
      <c r="BH42" s="58"/>
      <c r="BI42" s="58"/>
      <c r="BJ42" s="58"/>
      <c r="BK42" s="58"/>
      <c r="BL42" s="58"/>
      <c r="BM42" s="58"/>
      <c r="BN42" s="58"/>
      <c r="BO42" s="58"/>
      <c r="BP42" s="58"/>
      <c r="BQ42" s="58"/>
      <c r="BR42" s="58"/>
      <c r="BS42" s="58"/>
      <c r="BT42" s="58"/>
      <c r="BU42" s="58"/>
      <c r="BV42" s="58"/>
      <c r="BW42" s="58"/>
      <c r="BX42" s="58"/>
      <c r="BY42" s="58"/>
      <c r="BZ42" s="58"/>
      <c r="CA42" s="58"/>
      <c r="CB42" s="58"/>
      <c r="CC42" s="58"/>
      <c r="CD42" s="58"/>
      <c r="CE42" s="58"/>
      <c r="CF42" s="58"/>
    </row>
    <row r="43" spans="1:84" x14ac:dyDescent="0.3">
      <c r="A43" s="58"/>
      <c r="B43" s="58"/>
      <c r="C43" s="58"/>
      <c r="D43" s="58"/>
      <c r="E43" s="58"/>
      <c r="F43" s="58"/>
      <c r="G43" s="58"/>
      <c r="H43" s="58"/>
      <c r="I43" s="58"/>
      <c r="J43" s="58"/>
      <c r="K43" s="58"/>
      <c r="L43" s="58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  <c r="AD43" s="58"/>
      <c r="AE43" s="58"/>
      <c r="AF43" s="58"/>
      <c r="AG43" s="58"/>
      <c r="AH43" s="58"/>
      <c r="AI43" s="58"/>
      <c r="AJ43" s="58"/>
      <c r="AK43" s="58"/>
      <c r="AL43" s="58"/>
      <c r="AM43" s="58"/>
      <c r="AN43" s="58"/>
      <c r="AO43" s="58"/>
      <c r="AP43" s="58"/>
      <c r="AQ43" s="58"/>
      <c r="AR43" s="58"/>
      <c r="AS43" s="58"/>
      <c r="AT43" s="58"/>
      <c r="AU43" s="58"/>
      <c r="AV43" s="58"/>
      <c r="AW43" s="58"/>
      <c r="AX43" s="58"/>
      <c r="AY43" s="58"/>
      <c r="AZ43" s="58"/>
      <c r="BA43" s="58"/>
      <c r="BB43" s="58"/>
      <c r="BC43" s="58"/>
      <c r="BD43" s="58"/>
      <c r="BE43" s="58"/>
      <c r="BF43" s="58"/>
      <c r="BG43" s="58"/>
      <c r="BH43" s="58"/>
      <c r="BI43" s="58"/>
      <c r="BJ43" s="58"/>
      <c r="BK43" s="58"/>
      <c r="BL43" s="58"/>
      <c r="BM43" s="58"/>
      <c r="BN43" s="58"/>
      <c r="BO43" s="58"/>
      <c r="BP43" s="58"/>
      <c r="BQ43" s="58"/>
      <c r="BR43" s="58"/>
      <c r="BS43" s="58"/>
      <c r="BT43" s="58"/>
      <c r="BU43" s="58"/>
      <c r="BV43" s="58"/>
      <c r="BW43" s="58"/>
      <c r="BX43" s="58"/>
      <c r="BY43" s="58"/>
      <c r="BZ43" s="58"/>
      <c r="CA43" s="58"/>
      <c r="CB43" s="58"/>
      <c r="CC43" s="58"/>
      <c r="CD43" s="58"/>
      <c r="CE43" s="58"/>
      <c r="CF43" s="58"/>
    </row>
    <row r="44" spans="1:84" x14ac:dyDescent="0.3">
      <c r="A44" s="58"/>
      <c r="B44" s="58"/>
      <c r="C44" s="58"/>
      <c r="D44" s="58"/>
      <c r="E44" s="58"/>
      <c r="F44" s="58"/>
      <c r="G44" s="58"/>
      <c r="H44" s="58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58"/>
      <c r="AG44" s="58"/>
      <c r="AH44" s="58"/>
      <c r="AI44" s="58"/>
      <c r="AJ44" s="58"/>
      <c r="AK44" s="58"/>
      <c r="AL44" s="58"/>
      <c r="AM44" s="58"/>
      <c r="AN44" s="58"/>
      <c r="AO44" s="58"/>
      <c r="AP44" s="58"/>
      <c r="AQ44" s="58"/>
      <c r="AR44" s="58"/>
      <c r="AS44" s="58"/>
      <c r="AT44" s="58"/>
      <c r="AU44" s="58"/>
      <c r="AV44" s="58"/>
      <c r="AW44" s="58"/>
      <c r="AX44" s="58"/>
      <c r="AY44" s="58"/>
      <c r="AZ44" s="58"/>
      <c r="BA44" s="58"/>
      <c r="BB44" s="58"/>
      <c r="BC44" s="58"/>
      <c r="BD44" s="58"/>
      <c r="BE44" s="58"/>
      <c r="BF44" s="58"/>
      <c r="BG44" s="58"/>
      <c r="BH44" s="58"/>
      <c r="BI44" s="58"/>
      <c r="BJ44" s="58"/>
      <c r="BK44" s="58"/>
      <c r="BL44" s="58"/>
      <c r="BM44" s="58"/>
      <c r="BN44" s="58"/>
      <c r="BO44" s="58"/>
      <c r="BP44" s="58"/>
      <c r="BQ44" s="58"/>
      <c r="BR44" s="58"/>
      <c r="BS44" s="58"/>
      <c r="BT44" s="58"/>
      <c r="BU44" s="58"/>
      <c r="BV44" s="58"/>
      <c r="BW44" s="58"/>
      <c r="BX44" s="58"/>
      <c r="BY44" s="58"/>
      <c r="BZ44" s="58"/>
      <c r="CA44" s="58"/>
      <c r="CB44" s="58"/>
      <c r="CC44" s="58"/>
      <c r="CD44" s="58"/>
      <c r="CE44" s="58"/>
      <c r="CF44" s="58"/>
    </row>
    <row r="45" spans="1:84" x14ac:dyDescent="0.3">
      <c r="A45" s="58"/>
      <c r="B45" s="58"/>
      <c r="C45" s="58"/>
      <c r="D45" s="58"/>
      <c r="E45" s="58"/>
      <c r="F45" s="58"/>
      <c r="G45" s="58"/>
      <c r="H45" s="58"/>
      <c r="I45" s="58"/>
      <c r="J45" s="58"/>
      <c r="K45" s="58"/>
      <c r="L45" s="58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/>
      <c r="AD45" s="58"/>
      <c r="AE45" s="58"/>
      <c r="AF45" s="58"/>
      <c r="AG45" s="58"/>
      <c r="AH45" s="58"/>
      <c r="AI45" s="58"/>
      <c r="AJ45" s="58"/>
      <c r="AK45" s="58"/>
      <c r="AL45" s="58"/>
      <c r="AM45" s="58"/>
      <c r="AN45" s="58"/>
      <c r="AO45" s="58"/>
      <c r="AP45" s="58"/>
      <c r="AQ45" s="58"/>
      <c r="AR45" s="58"/>
      <c r="AS45" s="58"/>
      <c r="AT45" s="58"/>
      <c r="AU45" s="58"/>
      <c r="AV45" s="58"/>
      <c r="AW45" s="58"/>
      <c r="AX45" s="58"/>
      <c r="AY45" s="58"/>
      <c r="AZ45" s="58"/>
      <c r="BA45" s="58"/>
      <c r="BB45" s="58"/>
      <c r="BC45" s="58"/>
      <c r="BD45" s="58"/>
      <c r="BE45" s="58"/>
      <c r="BF45" s="58"/>
      <c r="BG45" s="58"/>
      <c r="BH45" s="58"/>
      <c r="BI45" s="58"/>
      <c r="BJ45" s="58"/>
      <c r="BK45" s="58"/>
      <c r="BL45" s="58"/>
      <c r="BM45" s="58"/>
      <c r="BN45" s="58"/>
      <c r="BO45" s="58"/>
      <c r="BP45" s="58"/>
      <c r="BQ45" s="58"/>
      <c r="BR45" s="58"/>
      <c r="BS45" s="58"/>
      <c r="BT45" s="58"/>
      <c r="BU45" s="58"/>
      <c r="BV45" s="58"/>
      <c r="BW45" s="58"/>
      <c r="BX45" s="58"/>
      <c r="BY45" s="58"/>
      <c r="BZ45" s="58"/>
      <c r="CA45" s="58"/>
      <c r="CB45" s="58"/>
      <c r="CC45" s="58"/>
      <c r="CD45" s="58"/>
      <c r="CE45" s="58"/>
      <c r="CF45" s="58"/>
    </row>
    <row r="46" spans="1:84" x14ac:dyDescent="0.3">
      <c r="A46" s="58"/>
      <c r="B46" s="58"/>
      <c r="C46" s="58"/>
      <c r="D46" s="58"/>
      <c r="E46" s="58"/>
      <c r="F46" s="58"/>
      <c r="G46" s="58"/>
      <c r="H46" s="58"/>
      <c r="I46" s="58"/>
      <c r="J46" s="58"/>
      <c r="K46" s="58"/>
      <c r="L46" s="58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58"/>
      <c r="AF46" s="58"/>
      <c r="AG46" s="58"/>
      <c r="AH46" s="58"/>
      <c r="AI46" s="58"/>
      <c r="AJ46" s="58"/>
      <c r="AK46" s="58"/>
      <c r="AL46" s="58"/>
      <c r="AM46" s="58"/>
      <c r="AN46" s="58"/>
      <c r="AO46" s="58"/>
      <c r="AP46" s="58"/>
      <c r="AQ46" s="58"/>
      <c r="AR46" s="58"/>
      <c r="AS46" s="58"/>
      <c r="AT46" s="58"/>
      <c r="AU46" s="58"/>
      <c r="AV46" s="58"/>
      <c r="AW46" s="58"/>
      <c r="AX46" s="58"/>
      <c r="AY46" s="58"/>
      <c r="AZ46" s="58"/>
      <c r="BA46" s="58"/>
      <c r="BB46" s="58"/>
      <c r="BC46" s="58"/>
      <c r="BD46" s="58"/>
      <c r="BE46" s="58"/>
      <c r="BF46" s="58"/>
      <c r="BG46" s="58"/>
      <c r="BH46" s="58"/>
      <c r="BI46" s="58"/>
      <c r="BJ46" s="58"/>
      <c r="BK46" s="58"/>
      <c r="BL46" s="58"/>
      <c r="BM46" s="58"/>
      <c r="BN46" s="58"/>
      <c r="BO46" s="58"/>
      <c r="BP46" s="58"/>
      <c r="BQ46" s="58"/>
      <c r="BR46" s="58"/>
      <c r="BS46" s="58"/>
      <c r="BT46" s="58"/>
      <c r="BU46" s="58"/>
      <c r="BV46" s="58"/>
      <c r="BW46" s="58"/>
      <c r="BX46" s="58"/>
      <c r="BY46" s="58"/>
      <c r="BZ46" s="58"/>
      <c r="CA46" s="58"/>
      <c r="CB46" s="58"/>
      <c r="CC46" s="58"/>
      <c r="CD46" s="58"/>
      <c r="CE46" s="58"/>
      <c r="CF46" s="58"/>
    </row>
    <row r="47" spans="1:84" x14ac:dyDescent="0.3">
      <c r="A47" s="58"/>
      <c r="B47" s="58"/>
      <c r="C47" s="58"/>
      <c r="D47" s="58"/>
      <c r="E47" s="58"/>
      <c r="F47" s="58"/>
      <c r="G47" s="58"/>
      <c r="H47" s="58"/>
      <c r="I47" s="58"/>
      <c r="J47" s="58"/>
      <c r="K47" s="58"/>
      <c r="L47" s="58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  <c r="AD47" s="58"/>
      <c r="AE47" s="58"/>
      <c r="AF47" s="58"/>
      <c r="AG47" s="58"/>
      <c r="AH47" s="58"/>
      <c r="AI47" s="58"/>
      <c r="AJ47" s="58"/>
      <c r="AK47" s="58"/>
      <c r="AL47" s="58"/>
      <c r="AM47" s="58"/>
      <c r="AN47" s="58"/>
      <c r="AO47" s="58"/>
      <c r="AP47" s="58"/>
      <c r="AQ47" s="58"/>
      <c r="AR47" s="58"/>
      <c r="AS47" s="58"/>
      <c r="AT47" s="58"/>
      <c r="AU47" s="58"/>
      <c r="AV47" s="58"/>
      <c r="AW47" s="58"/>
      <c r="AX47" s="58"/>
      <c r="AY47" s="58"/>
      <c r="AZ47" s="58"/>
      <c r="BA47" s="58"/>
      <c r="BB47" s="58"/>
      <c r="BC47" s="58"/>
      <c r="BD47" s="58"/>
      <c r="BE47" s="58"/>
      <c r="BF47" s="58"/>
      <c r="BG47" s="58"/>
      <c r="BH47" s="58"/>
      <c r="BI47" s="58"/>
      <c r="BJ47" s="58"/>
      <c r="BK47" s="58"/>
      <c r="BL47" s="58"/>
      <c r="BM47" s="58"/>
      <c r="BN47" s="58"/>
      <c r="BO47" s="58"/>
      <c r="BP47" s="58"/>
      <c r="BQ47" s="58"/>
      <c r="BR47" s="58"/>
      <c r="BS47" s="58"/>
      <c r="BT47" s="58"/>
      <c r="BU47" s="58"/>
      <c r="BV47" s="58"/>
      <c r="BW47" s="58"/>
      <c r="BX47" s="58"/>
      <c r="BY47" s="58"/>
      <c r="BZ47" s="58"/>
      <c r="CA47" s="58"/>
      <c r="CB47" s="58"/>
      <c r="CC47" s="58"/>
      <c r="CD47" s="58"/>
      <c r="CE47" s="58"/>
      <c r="CF47" s="58"/>
    </row>
    <row r="48" spans="1:84" x14ac:dyDescent="0.3">
      <c r="A48" s="58"/>
      <c r="B48" s="58"/>
      <c r="C48" s="58"/>
      <c r="D48" s="58"/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  <c r="AA48" s="58"/>
      <c r="AB48" s="58"/>
      <c r="AC48" s="58"/>
      <c r="AD48" s="58"/>
      <c r="AE48" s="58"/>
      <c r="AF48" s="58"/>
      <c r="AG48" s="58"/>
      <c r="AH48" s="58"/>
      <c r="AI48" s="58"/>
      <c r="AJ48" s="58"/>
      <c r="AK48" s="58"/>
      <c r="AL48" s="58"/>
      <c r="AM48" s="58"/>
      <c r="AN48" s="58"/>
      <c r="AO48" s="58"/>
      <c r="AP48" s="58"/>
      <c r="AQ48" s="58"/>
      <c r="AR48" s="58"/>
      <c r="AS48" s="58"/>
      <c r="AT48" s="58"/>
      <c r="AU48" s="58"/>
      <c r="AV48" s="58"/>
      <c r="AW48" s="58"/>
      <c r="AX48" s="58"/>
      <c r="AY48" s="58"/>
      <c r="AZ48" s="58"/>
      <c r="BA48" s="58"/>
      <c r="BB48" s="58"/>
      <c r="BC48" s="58"/>
      <c r="BD48" s="58"/>
      <c r="BE48" s="58"/>
      <c r="BF48" s="58"/>
      <c r="BG48" s="58"/>
      <c r="BH48" s="58"/>
      <c r="BI48" s="58"/>
      <c r="BJ48" s="58"/>
      <c r="BK48" s="58"/>
      <c r="BL48" s="58"/>
      <c r="BM48" s="58"/>
      <c r="BN48" s="58"/>
      <c r="BO48" s="58"/>
      <c r="BP48" s="58"/>
      <c r="BQ48" s="58"/>
      <c r="BR48" s="58"/>
      <c r="BS48" s="58"/>
      <c r="BT48" s="58"/>
      <c r="BU48" s="58"/>
      <c r="BV48" s="58"/>
      <c r="BW48" s="58"/>
      <c r="BX48" s="58"/>
      <c r="BY48" s="58"/>
      <c r="BZ48" s="58"/>
      <c r="CA48" s="58"/>
      <c r="CB48" s="58"/>
      <c r="CC48" s="58"/>
      <c r="CD48" s="58"/>
      <c r="CE48" s="58"/>
      <c r="CF48" s="58"/>
    </row>
    <row r="49" spans="1:84" x14ac:dyDescent="0.3">
      <c r="A49" s="58"/>
      <c r="B49" s="58"/>
      <c r="C49" s="58"/>
      <c r="D49" s="58"/>
      <c r="E49" s="58"/>
      <c r="F49" s="58"/>
      <c r="G49" s="58"/>
      <c r="H49" s="58"/>
      <c r="I49" s="58"/>
      <c r="J49" s="58"/>
      <c r="K49" s="58"/>
      <c r="L49" s="58"/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  <c r="AA49" s="58"/>
      <c r="AB49" s="58"/>
      <c r="AC49" s="58"/>
      <c r="AD49" s="58"/>
      <c r="AE49" s="58"/>
      <c r="AF49" s="58"/>
      <c r="AG49" s="58"/>
      <c r="AH49" s="58"/>
      <c r="AI49" s="58"/>
      <c r="AJ49" s="58"/>
      <c r="AK49" s="58"/>
      <c r="AL49" s="58"/>
      <c r="AM49" s="58"/>
      <c r="AN49" s="58"/>
      <c r="AO49" s="58"/>
      <c r="AP49" s="58"/>
      <c r="AQ49" s="58"/>
      <c r="AR49" s="58"/>
      <c r="AS49" s="58"/>
      <c r="AT49" s="58"/>
      <c r="AU49" s="58"/>
      <c r="AV49" s="58"/>
      <c r="AW49" s="58"/>
      <c r="AX49" s="58"/>
      <c r="AY49" s="58"/>
      <c r="AZ49" s="58"/>
      <c r="BA49" s="58"/>
      <c r="BB49" s="58"/>
      <c r="BC49" s="58"/>
      <c r="BD49" s="58"/>
      <c r="BE49" s="58"/>
      <c r="BF49" s="58"/>
      <c r="BG49" s="58"/>
      <c r="BH49" s="58"/>
      <c r="BI49" s="58"/>
      <c r="BJ49" s="58"/>
      <c r="BK49" s="58"/>
      <c r="BL49" s="58"/>
      <c r="BM49" s="58"/>
      <c r="BN49" s="58"/>
      <c r="BO49" s="58"/>
      <c r="BP49" s="58"/>
      <c r="BQ49" s="58"/>
      <c r="BR49" s="58"/>
      <c r="BS49" s="58"/>
      <c r="BT49" s="58"/>
      <c r="BU49" s="58"/>
      <c r="BV49" s="58"/>
      <c r="BW49" s="58"/>
      <c r="BX49" s="58"/>
      <c r="BY49" s="58"/>
      <c r="BZ49" s="58"/>
      <c r="CA49" s="58"/>
      <c r="CB49" s="58"/>
      <c r="CC49" s="58"/>
      <c r="CD49" s="58"/>
      <c r="CE49" s="58"/>
      <c r="CF49" s="58"/>
    </row>
    <row r="50" spans="1:84" x14ac:dyDescent="0.3">
      <c r="A50" s="58"/>
      <c r="B50" s="58"/>
      <c r="C50" s="58"/>
      <c r="D50" s="58"/>
      <c r="E50" s="58"/>
      <c r="F50" s="58"/>
      <c r="G50" s="58"/>
      <c r="H50" s="58"/>
      <c r="I50" s="58"/>
      <c r="J50" s="58"/>
      <c r="K50" s="58"/>
      <c r="L50" s="58"/>
      <c r="M50" s="58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  <c r="AA50" s="58"/>
      <c r="AB50" s="58"/>
      <c r="AC50" s="58"/>
      <c r="AD50" s="58"/>
      <c r="AE50" s="58"/>
      <c r="AF50" s="58"/>
      <c r="AG50" s="58"/>
      <c r="AH50" s="58"/>
      <c r="AI50" s="58"/>
      <c r="AJ50" s="58"/>
      <c r="AK50" s="58"/>
      <c r="AL50" s="58"/>
      <c r="AM50" s="58"/>
      <c r="AN50" s="58"/>
      <c r="AO50" s="58"/>
      <c r="AP50" s="58"/>
      <c r="AQ50" s="58"/>
      <c r="AR50" s="58"/>
      <c r="AS50" s="58"/>
      <c r="AT50" s="58"/>
      <c r="AU50" s="58"/>
      <c r="AV50" s="58"/>
      <c r="AW50" s="58"/>
      <c r="AX50" s="58"/>
      <c r="AY50" s="58"/>
      <c r="AZ50" s="58"/>
      <c r="BA50" s="58"/>
      <c r="BB50" s="58"/>
      <c r="BC50" s="58"/>
      <c r="BD50" s="58"/>
      <c r="BE50" s="58"/>
      <c r="BF50" s="58"/>
      <c r="BG50" s="58"/>
      <c r="BH50" s="58"/>
      <c r="BI50" s="58"/>
      <c r="BJ50" s="58"/>
      <c r="BK50" s="58"/>
      <c r="BL50" s="58"/>
      <c r="BM50" s="58"/>
      <c r="BN50" s="58"/>
      <c r="BO50" s="58"/>
      <c r="BP50" s="58"/>
      <c r="BQ50" s="58"/>
      <c r="BR50" s="58"/>
      <c r="BS50" s="58"/>
      <c r="BT50" s="58"/>
      <c r="BU50" s="58"/>
      <c r="BV50" s="58"/>
      <c r="BW50" s="58"/>
      <c r="BX50" s="58"/>
      <c r="BY50" s="58"/>
      <c r="BZ50" s="58"/>
      <c r="CA50" s="58"/>
      <c r="CB50" s="58"/>
      <c r="CC50" s="58"/>
      <c r="CD50" s="58"/>
      <c r="CE50" s="58"/>
      <c r="CF50" s="58"/>
    </row>
    <row r="51" spans="1:84" x14ac:dyDescent="0.3">
      <c r="A51" s="58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8"/>
      <c r="BI51" s="58"/>
      <c r="BJ51" s="58"/>
      <c r="BK51" s="58"/>
      <c r="BL51" s="58"/>
      <c r="BM51" s="58"/>
      <c r="BN51" s="58"/>
      <c r="BO51" s="58"/>
      <c r="BP51" s="58"/>
      <c r="BQ51" s="58"/>
      <c r="BR51" s="58"/>
      <c r="BS51" s="58"/>
      <c r="BT51" s="58"/>
      <c r="BU51" s="58"/>
      <c r="BV51" s="58"/>
      <c r="BW51" s="58"/>
      <c r="BX51" s="58"/>
      <c r="BY51" s="58"/>
      <c r="BZ51" s="58"/>
      <c r="CA51" s="58"/>
      <c r="CB51" s="58"/>
      <c r="CC51" s="58"/>
      <c r="CD51" s="58"/>
      <c r="CE51" s="58"/>
      <c r="CF51" s="58"/>
    </row>
    <row r="52" spans="1:84" x14ac:dyDescent="0.3">
      <c r="A52" s="58"/>
      <c r="B52" s="58"/>
      <c r="C52" s="58"/>
      <c r="D52" s="58"/>
      <c r="E52" s="58"/>
      <c r="F52" s="58"/>
      <c r="G52" s="58"/>
      <c r="H52" s="58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  <c r="AD52" s="58"/>
      <c r="AE52" s="58"/>
      <c r="AF52" s="58"/>
      <c r="AG52" s="58"/>
      <c r="AH52" s="58"/>
      <c r="AI52" s="58"/>
      <c r="AJ52" s="58"/>
      <c r="AK52" s="58"/>
      <c r="AL52" s="58"/>
      <c r="AM52" s="58"/>
      <c r="AN52" s="58"/>
      <c r="AO52" s="58"/>
      <c r="AP52" s="58"/>
      <c r="AQ52" s="58"/>
      <c r="AR52" s="58"/>
      <c r="AS52" s="58"/>
      <c r="AT52" s="58"/>
      <c r="AU52" s="58"/>
      <c r="AV52" s="58"/>
      <c r="AW52" s="58"/>
      <c r="AX52" s="58"/>
      <c r="AY52" s="58"/>
      <c r="AZ52" s="58"/>
      <c r="BA52" s="58"/>
      <c r="BB52" s="58"/>
      <c r="BC52" s="58"/>
      <c r="BD52" s="58"/>
      <c r="BE52" s="58"/>
      <c r="BF52" s="58"/>
      <c r="BG52" s="58"/>
      <c r="BH52" s="58"/>
      <c r="BI52" s="58"/>
      <c r="BJ52" s="58"/>
      <c r="BK52" s="58"/>
      <c r="BL52" s="58"/>
      <c r="BM52" s="58"/>
      <c r="BN52" s="58"/>
      <c r="BO52" s="58"/>
      <c r="BP52" s="58"/>
      <c r="BQ52" s="58"/>
      <c r="BR52" s="58"/>
      <c r="BS52" s="58"/>
      <c r="BT52" s="58"/>
      <c r="BU52" s="58"/>
      <c r="BV52" s="58"/>
      <c r="BW52" s="58"/>
      <c r="BX52" s="58"/>
      <c r="BY52" s="58"/>
      <c r="BZ52" s="58"/>
      <c r="CA52" s="58"/>
      <c r="CB52" s="58"/>
      <c r="CC52" s="58"/>
      <c r="CD52" s="58"/>
      <c r="CE52" s="58"/>
      <c r="CF52" s="58"/>
    </row>
    <row r="53" spans="1:84" x14ac:dyDescent="0.3">
      <c r="A53" s="58"/>
      <c r="B53" s="58"/>
      <c r="C53" s="58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F53" s="58"/>
      <c r="AG53" s="58"/>
      <c r="AH53" s="58"/>
      <c r="AI53" s="58"/>
      <c r="AJ53" s="58"/>
      <c r="AK53" s="58"/>
      <c r="AL53" s="58"/>
      <c r="AM53" s="58"/>
      <c r="AN53" s="58"/>
      <c r="AO53" s="58"/>
      <c r="AP53" s="58"/>
      <c r="AQ53" s="58"/>
      <c r="AR53" s="58"/>
      <c r="AS53" s="58"/>
      <c r="AT53" s="58"/>
      <c r="AU53" s="58"/>
      <c r="AV53" s="58"/>
      <c r="AW53" s="58"/>
      <c r="AX53" s="58"/>
      <c r="AY53" s="58"/>
      <c r="AZ53" s="58"/>
      <c r="BA53" s="58"/>
      <c r="BB53" s="58"/>
      <c r="BC53" s="58"/>
      <c r="BD53" s="58"/>
      <c r="BE53" s="58"/>
      <c r="BF53" s="58"/>
      <c r="BG53" s="58"/>
      <c r="BH53" s="58"/>
      <c r="BI53" s="58"/>
      <c r="BJ53" s="58"/>
      <c r="BK53" s="58"/>
      <c r="BL53" s="58"/>
      <c r="BM53" s="58"/>
      <c r="BN53" s="58"/>
      <c r="BO53" s="58"/>
      <c r="BP53" s="58"/>
      <c r="BQ53" s="58"/>
      <c r="BR53" s="58"/>
      <c r="BS53" s="58"/>
      <c r="BT53" s="58"/>
      <c r="BU53" s="58"/>
      <c r="BV53" s="58"/>
      <c r="BW53" s="58"/>
      <c r="BX53" s="58"/>
      <c r="BY53" s="58"/>
      <c r="BZ53" s="58"/>
      <c r="CA53" s="58"/>
      <c r="CB53" s="58"/>
      <c r="CC53" s="58"/>
      <c r="CD53" s="58"/>
      <c r="CE53" s="58"/>
      <c r="CF53" s="58"/>
    </row>
    <row r="54" spans="1:84" x14ac:dyDescent="0.3">
      <c r="A54" s="58"/>
      <c r="B54" s="58"/>
      <c r="C54" s="58"/>
      <c r="D54" s="58"/>
      <c r="E54" s="58"/>
      <c r="F54" s="58"/>
      <c r="G54" s="58"/>
      <c r="H54" s="58"/>
      <c r="I54" s="58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58"/>
      <c r="AG54" s="58"/>
      <c r="AH54" s="58"/>
      <c r="AI54" s="58"/>
      <c r="AJ54" s="58"/>
      <c r="AK54" s="58"/>
      <c r="AL54" s="58"/>
      <c r="AM54" s="58"/>
      <c r="AN54" s="58"/>
      <c r="AO54" s="58"/>
      <c r="AP54" s="58"/>
      <c r="AQ54" s="58"/>
      <c r="AR54" s="58"/>
      <c r="AS54" s="58"/>
      <c r="AT54" s="58"/>
      <c r="AU54" s="58"/>
      <c r="AV54" s="58"/>
      <c r="AW54" s="58"/>
      <c r="AX54" s="58"/>
      <c r="AY54" s="58"/>
      <c r="AZ54" s="58"/>
      <c r="BA54" s="58"/>
      <c r="BB54" s="58"/>
      <c r="BC54" s="58"/>
      <c r="BD54" s="58"/>
      <c r="BE54" s="58"/>
      <c r="BF54" s="58"/>
      <c r="BG54" s="58"/>
      <c r="BH54" s="58"/>
      <c r="BI54" s="58"/>
      <c r="BJ54" s="58"/>
      <c r="BK54" s="58"/>
      <c r="BL54" s="58"/>
      <c r="BM54" s="58"/>
      <c r="BN54" s="58"/>
      <c r="BO54" s="58"/>
      <c r="BP54" s="58"/>
      <c r="BQ54" s="58"/>
      <c r="BR54" s="58"/>
      <c r="BS54" s="58"/>
      <c r="BT54" s="58"/>
      <c r="BU54" s="58"/>
      <c r="BV54" s="58"/>
      <c r="BW54" s="58"/>
      <c r="BX54" s="58"/>
      <c r="BY54" s="58"/>
      <c r="BZ54" s="58"/>
      <c r="CA54" s="58"/>
      <c r="CB54" s="58"/>
      <c r="CC54" s="58"/>
      <c r="CD54" s="58"/>
      <c r="CE54" s="58"/>
      <c r="CF54" s="58"/>
    </row>
    <row r="55" spans="1:84" x14ac:dyDescent="0.3">
      <c r="A55" s="58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58"/>
      <c r="AV55" s="58"/>
      <c r="AW55" s="58"/>
      <c r="AX55" s="58"/>
      <c r="AY55" s="58"/>
      <c r="AZ55" s="58"/>
      <c r="BA55" s="58"/>
      <c r="BB55" s="58"/>
      <c r="BC55" s="58"/>
      <c r="BD55" s="58"/>
      <c r="BE55" s="58"/>
      <c r="BF55" s="58"/>
      <c r="BG55" s="58"/>
      <c r="BH55" s="58"/>
      <c r="BI55" s="58"/>
      <c r="BJ55" s="58"/>
      <c r="BK55" s="58"/>
      <c r="BL55" s="58"/>
      <c r="BM55" s="58"/>
      <c r="BN55" s="58"/>
      <c r="BO55" s="58"/>
      <c r="BP55" s="58"/>
      <c r="BQ55" s="58"/>
      <c r="BR55" s="58"/>
      <c r="BS55" s="58"/>
      <c r="BT55" s="58"/>
      <c r="BU55" s="58"/>
      <c r="BV55" s="58"/>
      <c r="BW55" s="58"/>
      <c r="BX55" s="58"/>
      <c r="BY55" s="58"/>
      <c r="BZ55" s="58"/>
      <c r="CA55" s="58"/>
      <c r="CB55" s="58"/>
      <c r="CC55" s="58"/>
      <c r="CD55" s="58"/>
      <c r="CE55" s="58"/>
      <c r="CF55" s="58"/>
    </row>
    <row r="56" spans="1:84" x14ac:dyDescent="0.3">
      <c r="A56" s="58"/>
      <c r="B56" s="58"/>
      <c r="C56" s="58"/>
      <c r="D56" s="58"/>
      <c r="E56" s="58"/>
      <c r="F56" s="58"/>
      <c r="G56" s="58"/>
      <c r="H56" s="58"/>
      <c r="I56" s="58"/>
      <c r="J56" s="58"/>
      <c r="K56" s="58"/>
      <c r="L56" s="58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/>
      <c r="AD56" s="58"/>
      <c r="AE56" s="58"/>
      <c r="AF56" s="58"/>
      <c r="AG56" s="58"/>
      <c r="AH56" s="58"/>
      <c r="AI56" s="58"/>
      <c r="AJ56" s="58"/>
      <c r="AK56" s="58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58"/>
      <c r="BH56" s="58"/>
      <c r="BI56" s="58"/>
      <c r="BJ56" s="58"/>
      <c r="BK56" s="58"/>
      <c r="BL56" s="58"/>
      <c r="BM56" s="58"/>
      <c r="BN56" s="58"/>
      <c r="BO56" s="58"/>
      <c r="BP56" s="58"/>
      <c r="BQ56" s="58"/>
      <c r="BR56" s="58"/>
      <c r="BS56" s="58"/>
      <c r="BT56" s="58"/>
      <c r="BU56" s="58"/>
      <c r="BV56" s="58"/>
      <c r="BW56" s="58"/>
      <c r="BX56" s="58"/>
      <c r="BY56" s="58"/>
      <c r="BZ56" s="58"/>
      <c r="CA56" s="58"/>
      <c r="CB56" s="58"/>
      <c r="CC56" s="58"/>
      <c r="CD56" s="58"/>
      <c r="CE56" s="58"/>
      <c r="CF56" s="58"/>
    </row>
    <row r="57" spans="1:84" x14ac:dyDescent="0.3">
      <c r="A57" s="58"/>
      <c r="B57" s="58"/>
      <c r="C57" s="58"/>
      <c r="D57" s="58"/>
      <c r="E57" s="58"/>
      <c r="F57" s="58"/>
      <c r="G57" s="58"/>
      <c r="H57" s="58"/>
      <c r="I57" s="58"/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  <c r="AD57" s="58"/>
      <c r="AE57" s="58"/>
      <c r="AF57" s="58"/>
      <c r="AG57" s="58"/>
      <c r="AH57" s="58"/>
      <c r="AI57" s="58"/>
      <c r="AJ57" s="58"/>
      <c r="AK57" s="58"/>
      <c r="AL57" s="58"/>
      <c r="AM57" s="58"/>
      <c r="AN57" s="58"/>
      <c r="AO57" s="58"/>
      <c r="AP57" s="58"/>
      <c r="AQ57" s="58"/>
      <c r="AR57" s="58"/>
      <c r="AS57" s="58"/>
      <c r="AT57" s="58"/>
      <c r="AU57" s="58"/>
      <c r="AV57" s="58"/>
      <c r="AW57" s="58"/>
      <c r="AX57" s="58"/>
      <c r="AY57" s="58"/>
      <c r="AZ57" s="58"/>
      <c r="BA57" s="58"/>
      <c r="BB57" s="58"/>
      <c r="BC57" s="58"/>
      <c r="BD57" s="58"/>
      <c r="BE57" s="58"/>
      <c r="BF57" s="58"/>
      <c r="BG57" s="58"/>
      <c r="BH57" s="58"/>
      <c r="BI57" s="58"/>
      <c r="BJ57" s="58"/>
      <c r="BK57" s="58"/>
      <c r="BL57" s="58"/>
      <c r="BM57" s="58"/>
      <c r="BN57" s="58"/>
      <c r="BO57" s="58"/>
      <c r="BP57" s="58"/>
      <c r="BQ57" s="58"/>
      <c r="BR57" s="58"/>
      <c r="BS57" s="58"/>
      <c r="BT57" s="58"/>
      <c r="BU57" s="58"/>
      <c r="BV57" s="58"/>
      <c r="BW57" s="58"/>
      <c r="BX57" s="58"/>
      <c r="BY57" s="58"/>
      <c r="BZ57" s="58"/>
      <c r="CA57" s="58"/>
      <c r="CB57" s="58"/>
      <c r="CC57" s="58"/>
      <c r="CD57" s="58"/>
      <c r="CE57" s="58"/>
      <c r="CF57" s="58"/>
    </row>
    <row r="58" spans="1:84" x14ac:dyDescent="0.3">
      <c r="A58" s="58"/>
      <c r="B58" s="58"/>
      <c r="C58" s="58"/>
      <c r="D58" s="58"/>
      <c r="E58" s="58"/>
      <c r="F58" s="58"/>
      <c r="G58" s="58"/>
      <c r="H58" s="58"/>
      <c r="I58" s="58"/>
      <c r="J58" s="58"/>
      <c r="K58" s="58"/>
      <c r="L58" s="58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/>
      <c r="AD58" s="58"/>
      <c r="AE58" s="58"/>
      <c r="AF58" s="58"/>
      <c r="AG58" s="58"/>
      <c r="AH58" s="58"/>
      <c r="AI58" s="58"/>
      <c r="AJ58" s="58"/>
      <c r="AK58" s="58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58"/>
      <c r="BH58" s="58"/>
      <c r="BI58" s="58"/>
      <c r="BJ58" s="58"/>
      <c r="BK58" s="58"/>
      <c r="BL58" s="58"/>
      <c r="BM58" s="58"/>
      <c r="BN58" s="58"/>
      <c r="BO58" s="58"/>
      <c r="BP58" s="58"/>
      <c r="BQ58" s="58"/>
      <c r="BR58" s="58"/>
      <c r="BS58" s="58"/>
      <c r="BT58" s="58"/>
      <c r="BU58" s="58"/>
      <c r="BV58" s="58"/>
      <c r="BW58" s="58"/>
      <c r="BX58" s="58"/>
      <c r="BY58" s="58"/>
      <c r="BZ58" s="58"/>
      <c r="CA58" s="58"/>
      <c r="CB58" s="58"/>
      <c r="CC58" s="58"/>
      <c r="CD58" s="58"/>
      <c r="CE58" s="58"/>
      <c r="CF58" s="58"/>
    </row>
    <row r="59" spans="1:84" x14ac:dyDescent="0.3">
      <c r="A59" s="58"/>
      <c r="B59" s="58"/>
      <c r="C59" s="58"/>
      <c r="D59" s="58"/>
      <c r="E59" s="58"/>
      <c r="F59" s="58"/>
      <c r="G59" s="58"/>
      <c r="H59" s="58"/>
      <c r="I59" s="58"/>
      <c r="J59" s="58"/>
      <c r="K59" s="58"/>
      <c r="L59" s="58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  <c r="AA59" s="58"/>
      <c r="AB59" s="58"/>
      <c r="AC59" s="58"/>
      <c r="AD59" s="58"/>
      <c r="AE59" s="58"/>
      <c r="AF59" s="58"/>
      <c r="AG59" s="58"/>
      <c r="AH59" s="58"/>
      <c r="AI59" s="58"/>
      <c r="AJ59" s="58"/>
      <c r="AK59" s="58"/>
      <c r="AL59" s="58"/>
      <c r="AM59" s="58"/>
      <c r="AN59" s="58"/>
      <c r="AO59" s="58"/>
      <c r="AP59" s="58"/>
      <c r="AQ59" s="58"/>
      <c r="AR59" s="58"/>
      <c r="AS59" s="58"/>
      <c r="AT59" s="58"/>
      <c r="AU59" s="58"/>
      <c r="AV59" s="58"/>
      <c r="AW59" s="58"/>
      <c r="AX59" s="58"/>
      <c r="AY59" s="58"/>
      <c r="AZ59" s="58"/>
      <c r="BA59" s="58"/>
      <c r="BB59" s="58"/>
      <c r="BC59" s="58"/>
      <c r="BD59" s="58"/>
      <c r="BE59" s="58"/>
      <c r="BF59" s="58"/>
      <c r="BG59" s="58"/>
      <c r="BH59" s="58"/>
      <c r="BI59" s="58"/>
      <c r="BJ59" s="58"/>
      <c r="BK59" s="58"/>
      <c r="BL59" s="58"/>
      <c r="BM59" s="58"/>
      <c r="BN59" s="58"/>
      <c r="BO59" s="58"/>
      <c r="BP59" s="58"/>
      <c r="BQ59" s="58"/>
      <c r="BR59" s="58"/>
      <c r="BS59" s="58"/>
      <c r="BT59" s="58"/>
      <c r="BU59" s="58"/>
      <c r="BV59" s="58"/>
      <c r="BW59" s="58"/>
      <c r="BX59" s="58"/>
      <c r="BY59" s="58"/>
      <c r="BZ59" s="58"/>
      <c r="CA59" s="58"/>
      <c r="CB59" s="58"/>
      <c r="CC59" s="58"/>
      <c r="CD59" s="58"/>
      <c r="CE59" s="58"/>
      <c r="CF59" s="58"/>
    </row>
    <row r="60" spans="1:84" x14ac:dyDescent="0.3">
      <c r="A60" s="58"/>
      <c r="B60" s="58"/>
      <c r="C60" s="58"/>
      <c r="D60" s="58"/>
      <c r="E60" s="58"/>
      <c r="F60" s="58"/>
      <c r="G60" s="58"/>
      <c r="H60" s="58"/>
      <c r="I60" s="58"/>
      <c r="J60" s="58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  <c r="AA60" s="58"/>
      <c r="AB60" s="58"/>
      <c r="AC60" s="58"/>
      <c r="AD60" s="58"/>
      <c r="AE60" s="58"/>
      <c r="AF60" s="58"/>
      <c r="AG60" s="58"/>
      <c r="AH60" s="58"/>
      <c r="AI60" s="58"/>
      <c r="AJ60" s="58"/>
      <c r="AK60" s="58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58"/>
      <c r="BH60" s="58"/>
      <c r="BI60" s="58"/>
      <c r="BJ60" s="58"/>
      <c r="BK60" s="58"/>
      <c r="BL60" s="58"/>
      <c r="BM60" s="58"/>
      <c r="BN60" s="58"/>
      <c r="BO60" s="58"/>
      <c r="BP60" s="58"/>
      <c r="BQ60" s="58"/>
      <c r="BR60" s="58"/>
      <c r="BS60" s="58"/>
      <c r="BT60" s="58"/>
      <c r="BU60" s="58"/>
      <c r="BV60" s="58"/>
      <c r="BW60" s="58"/>
      <c r="BX60" s="58"/>
      <c r="BY60" s="58"/>
      <c r="BZ60" s="58"/>
      <c r="CA60" s="58"/>
      <c r="CB60" s="58"/>
      <c r="CC60" s="58"/>
      <c r="CD60" s="58"/>
      <c r="CE60" s="58"/>
      <c r="CF60" s="58"/>
    </row>
    <row r="61" spans="1:84" x14ac:dyDescent="0.3">
      <c r="A61" s="58"/>
      <c r="B61" s="58"/>
      <c r="C61" s="58"/>
      <c r="D61" s="58"/>
      <c r="E61" s="58"/>
      <c r="F61" s="58"/>
      <c r="G61" s="58"/>
      <c r="H61" s="58"/>
      <c r="I61" s="58"/>
      <c r="J61" s="58"/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  <c r="AA61" s="58"/>
      <c r="AB61" s="58"/>
      <c r="AC61" s="58"/>
      <c r="AD61" s="58"/>
      <c r="AE61" s="58"/>
      <c r="AF61" s="58"/>
      <c r="AG61" s="58"/>
      <c r="AH61" s="58"/>
      <c r="AI61" s="58"/>
      <c r="AJ61" s="58"/>
      <c r="AK61" s="58"/>
      <c r="AL61" s="58"/>
      <c r="AM61" s="58"/>
      <c r="AN61" s="58"/>
      <c r="AO61" s="58"/>
      <c r="AP61" s="58"/>
      <c r="AQ61" s="58"/>
      <c r="AR61" s="58"/>
      <c r="AS61" s="58"/>
      <c r="AT61" s="58"/>
      <c r="AU61" s="58"/>
      <c r="AV61" s="58"/>
      <c r="AW61" s="58"/>
      <c r="AX61" s="58"/>
      <c r="AY61" s="58"/>
      <c r="AZ61" s="58"/>
      <c r="BA61" s="58"/>
      <c r="BB61" s="58"/>
      <c r="BC61" s="58"/>
      <c r="BD61" s="58"/>
      <c r="BE61" s="58"/>
      <c r="BF61" s="58"/>
      <c r="BG61" s="58"/>
      <c r="BH61" s="58"/>
      <c r="BI61" s="58"/>
      <c r="BJ61" s="58"/>
      <c r="BK61" s="58"/>
      <c r="BL61" s="58"/>
      <c r="BM61" s="58"/>
      <c r="BN61" s="58"/>
      <c r="BO61" s="58"/>
      <c r="BP61" s="58"/>
      <c r="BQ61" s="58"/>
      <c r="BR61" s="58"/>
      <c r="BS61" s="58"/>
      <c r="BT61" s="58"/>
      <c r="BU61" s="58"/>
      <c r="BV61" s="58"/>
      <c r="BW61" s="58"/>
      <c r="BX61" s="58"/>
      <c r="BY61" s="58"/>
      <c r="BZ61" s="58"/>
      <c r="CA61" s="58"/>
      <c r="CB61" s="58"/>
      <c r="CC61" s="58"/>
      <c r="CD61" s="58"/>
      <c r="CE61" s="58"/>
      <c r="CF61" s="58"/>
    </row>
    <row r="62" spans="1:84" x14ac:dyDescent="0.3">
      <c r="A62" s="58"/>
      <c r="B62" s="58"/>
      <c r="C62" s="58"/>
      <c r="D62" s="58"/>
      <c r="E62" s="58"/>
      <c r="F62" s="58"/>
      <c r="G62" s="58"/>
      <c r="H62" s="58"/>
      <c r="I62" s="58"/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/>
      <c r="AD62" s="58"/>
      <c r="AE62" s="58"/>
      <c r="AF62" s="58"/>
      <c r="AG62" s="58"/>
      <c r="AH62" s="58"/>
      <c r="AI62" s="58"/>
      <c r="AJ62" s="58"/>
      <c r="AK62" s="58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58"/>
      <c r="BH62" s="58"/>
      <c r="BI62" s="58"/>
      <c r="BJ62" s="58"/>
      <c r="BK62" s="58"/>
      <c r="BL62" s="58"/>
      <c r="BM62" s="58"/>
      <c r="BN62" s="58"/>
      <c r="BO62" s="58"/>
      <c r="BP62" s="58"/>
      <c r="BQ62" s="58"/>
      <c r="BR62" s="58"/>
      <c r="BS62" s="58"/>
      <c r="BT62" s="58"/>
      <c r="BU62" s="58"/>
      <c r="BV62" s="58"/>
      <c r="BW62" s="58"/>
      <c r="BX62" s="58"/>
      <c r="BY62" s="58"/>
      <c r="BZ62" s="58"/>
      <c r="CA62" s="58"/>
      <c r="CB62" s="58"/>
      <c r="CC62" s="58"/>
      <c r="CD62" s="58"/>
      <c r="CE62" s="58"/>
      <c r="CF62" s="58"/>
    </row>
    <row r="63" spans="1:84" x14ac:dyDescent="0.3">
      <c r="A63" s="58"/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  <c r="AO63" s="58"/>
      <c r="AP63" s="58"/>
      <c r="AQ63" s="58"/>
      <c r="AR63" s="58"/>
      <c r="AS63" s="58"/>
      <c r="AT63" s="58"/>
      <c r="AU63" s="58"/>
      <c r="AV63" s="58"/>
      <c r="AW63" s="58"/>
      <c r="AX63" s="58"/>
      <c r="AY63" s="58"/>
      <c r="AZ63" s="58"/>
      <c r="BA63" s="58"/>
      <c r="BB63" s="58"/>
      <c r="BC63" s="58"/>
      <c r="BD63" s="58"/>
      <c r="BE63" s="58"/>
      <c r="BF63" s="58"/>
      <c r="BG63" s="58"/>
      <c r="BH63" s="58"/>
      <c r="BI63" s="58"/>
      <c r="BJ63" s="58"/>
      <c r="BK63" s="58"/>
      <c r="BL63" s="58"/>
      <c r="BM63" s="58"/>
      <c r="BN63" s="58"/>
      <c r="BO63" s="58"/>
      <c r="BP63" s="58"/>
      <c r="BQ63" s="58"/>
      <c r="BR63" s="58"/>
      <c r="BS63" s="58"/>
      <c r="BT63" s="58"/>
      <c r="BU63" s="58"/>
      <c r="BV63" s="58"/>
      <c r="BW63" s="58"/>
      <c r="BX63" s="58"/>
      <c r="BY63" s="58"/>
      <c r="BZ63" s="58"/>
      <c r="CA63" s="58"/>
      <c r="CB63" s="58"/>
      <c r="CC63" s="58"/>
      <c r="CD63" s="58"/>
      <c r="CE63" s="58"/>
      <c r="CF63" s="58"/>
    </row>
    <row r="64" spans="1:84" x14ac:dyDescent="0.3">
      <c r="A64" s="58"/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58"/>
      <c r="BH64" s="58"/>
      <c r="BI64" s="58"/>
      <c r="BJ64" s="58"/>
      <c r="BK64" s="58"/>
      <c r="BL64" s="58"/>
      <c r="BM64" s="58"/>
      <c r="BN64" s="58"/>
      <c r="BO64" s="58"/>
      <c r="BP64" s="58"/>
      <c r="BQ64" s="58"/>
      <c r="BR64" s="58"/>
      <c r="BS64" s="58"/>
      <c r="BT64" s="58"/>
      <c r="BU64" s="58"/>
      <c r="BV64" s="58"/>
      <c r="BW64" s="58"/>
      <c r="BX64" s="58"/>
      <c r="BY64" s="58"/>
      <c r="BZ64" s="58"/>
      <c r="CA64" s="58"/>
      <c r="CB64" s="58"/>
      <c r="CC64" s="58"/>
      <c r="CD64" s="58"/>
      <c r="CE64" s="58"/>
      <c r="CF64" s="58"/>
    </row>
    <row r="65" spans="1:84" x14ac:dyDescent="0.3">
      <c r="A65" s="58"/>
      <c r="B65" s="58"/>
      <c r="C65" s="58"/>
      <c r="D65" s="58"/>
      <c r="E65" s="58"/>
      <c r="F65" s="58"/>
      <c r="G65" s="58"/>
      <c r="H65" s="58"/>
      <c r="I65" s="58"/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  <c r="AA65" s="58"/>
      <c r="AB65" s="58"/>
      <c r="AC65" s="58"/>
      <c r="AD65" s="58"/>
      <c r="AE65" s="58"/>
      <c r="AF65" s="58"/>
      <c r="AG65" s="58"/>
      <c r="AH65" s="58"/>
      <c r="AI65" s="58"/>
      <c r="AJ65" s="58"/>
      <c r="AK65" s="58"/>
      <c r="AL65" s="58"/>
      <c r="AM65" s="58"/>
      <c r="AN65" s="58"/>
      <c r="AO65" s="58"/>
      <c r="AP65" s="58"/>
      <c r="AQ65" s="58"/>
      <c r="AR65" s="58"/>
      <c r="AS65" s="58"/>
      <c r="AT65" s="58"/>
      <c r="AU65" s="58"/>
      <c r="AV65" s="58"/>
      <c r="AW65" s="58"/>
      <c r="AX65" s="58"/>
      <c r="AY65" s="58"/>
      <c r="AZ65" s="58"/>
      <c r="BA65" s="58"/>
      <c r="BB65" s="58"/>
      <c r="BC65" s="58"/>
      <c r="BD65" s="58"/>
      <c r="BE65" s="58"/>
      <c r="BF65" s="58"/>
      <c r="BG65" s="58"/>
      <c r="BH65" s="58"/>
      <c r="BI65" s="58"/>
      <c r="BJ65" s="58"/>
      <c r="BK65" s="58"/>
      <c r="BL65" s="58"/>
      <c r="BM65" s="58"/>
      <c r="BN65" s="58"/>
      <c r="BO65" s="58"/>
      <c r="BP65" s="58"/>
      <c r="BQ65" s="58"/>
      <c r="BR65" s="58"/>
      <c r="BS65" s="58"/>
      <c r="BT65" s="58"/>
      <c r="BU65" s="58"/>
      <c r="BV65" s="58"/>
      <c r="BW65" s="58"/>
      <c r="BX65" s="58"/>
      <c r="BY65" s="58"/>
      <c r="BZ65" s="58"/>
      <c r="CA65" s="58"/>
      <c r="CB65" s="58"/>
      <c r="CC65" s="58"/>
      <c r="CD65" s="58"/>
      <c r="CE65" s="58"/>
      <c r="CF65" s="58"/>
    </row>
    <row r="66" spans="1:84" x14ac:dyDescent="0.3">
      <c r="A66" s="58"/>
      <c r="B66" s="58"/>
      <c r="C66" s="58"/>
      <c r="D66" s="58"/>
      <c r="E66" s="58"/>
      <c r="F66" s="58"/>
      <c r="G66" s="58"/>
      <c r="H66" s="58"/>
      <c r="I66" s="58"/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  <c r="AA66" s="58"/>
      <c r="AB66" s="58"/>
      <c r="AC66" s="58"/>
      <c r="AD66" s="58"/>
      <c r="AE66" s="58"/>
      <c r="AF66" s="58"/>
      <c r="AG66" s="58"/>
      <c r="AH66" s="58"/>
      <c r="AI66" s="58"/>
      <c r="AJ66" s="58"/>
      <c r="AK66" s="58"/>
      <c r="AL66" s="58"/>
      <c r="AM66" s="58"/>
      <c r="AN66" s="58"/>
      <c r="AO66" s="58"/>
      <c r="AP66" s="58"/>
      <c r="AQ66" s="58"/>
      <c r="AR66" s="58"/>
      <c r="AS66" s="58"/>
      <c r="AT66" s="58"/>
      <c r="AU66" s="58"/>
      <c r="AV66" s="58"/>
      <c r="AW66" s="58"/>
      <c r="AX66" s="58"/>
      <c r="AY66" s="58"/>
      <c r="AZ66" s="58"/>
      <c r="BA66" s="58"/>
      <c r="BB66" s="58"/>
      <c r="BC66" s="58"/>
      <c r="BD66" s="58"/>
      <c r="BE66" s="58"/>
      <c r="BF66" s="58"/>
      <c r="BG66" s="58"/>
      <c r="BH66" s="58"/>
      <c r="BI66" s="58"/>
      <c r="BJ66" s="58"/>
      <c r="BK66" s="58"/>
      <c r="BL66" s="58"/>
      <c r="BM66" s="58"/>
      <c r="BN66" s="58"/>
      <c r="BO66" s="58"/>
      <c r="BP66" s="58"/>
      <c r="BQ66" s="58"/>
      <c r="BR66" s="58"/>
      <c r="BS66" s="58"/>
      <c r="BT66" s="58"/>
      <c r="BU66" s="58"/>
      <c r="BV66" s="58"/>
      <c r="BW66" s="58"/>
      <c r="BX66" s="58"/>
      <c r="BY66" s="58"/>
      <c r="BZ66" s="58"/>
      <c r="CA66" s="58"/>
      <c r="CB66" s="58"/>
      <c r="CC66" s="58"/>
      <c r="CD66" s="58"/>
      <c r="CE66" s="58"/>
      <c r="CF66" s="58"/>
    </row>
    <row r="67" spans="1:84" x14ac:dyDescent="0.3">
      <c r="A67" s="58"/>
      <c r="B67" s="58"/>
      <c r="C67" s="58"/>
      <c r="D67" s="58"/>
      <c r="E67" s="58"/>
      <c r="F67" s="58"/>
      <c r="G67" s="58"/>
      <c r="H67" s="58"/>
      <c r="I67" s="58"/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  <c r="AA67" s="58"/>
      <c r="AB67" s="58"/>
      <c r="AC67" s="58"/>
      <c r="AD67" s="58"/>
      <c r="AE67" s="58"/>
      <c r="AF67" s="58"/>
      <c r="AG67" s="58"/>
      <c r="AH67" s="58"/>
      <c r="AI67" s="58"/>
      <c r="AJ67" s="58"/>
      <c r="AK67" s="58"/>
      <c r="AL67" s="58"/>
      <c r="AM67" s="58"/>
      <c r="AN67" s="58"/>
      <c r="AO67" s="58"/>
      <c r="AP67" s="58"/>
      <c r="AQ67" s="58"/>
      <c r="AR67" s="58"/>
      <c r="AS67" s="58"/>
      <c r="AT67" s="58"/>
      <c r="AU67" s="58"/>
      <c r="AV67" s="58"/>
      <c r="AW67" s="58"/>
      <c r="AX67" s="58"/>
      <c r="AY67" s="58"/>
      <c r="AZ67" s="58"/>
      <c r="BA67" s="58"/>
      <c r="BB67" s="58"/>
      <c r="BC67" s="58"/>
      <c r="BD67" s="58"/>
      <c r="BE67" s="58"/>
      <c r="BF67" s="58"/>
      <c r="BG67" s="58"/>
      <c r="BH67" s="58"/>
      <c r="BI67" s="58"/>
      <c r="BJ67" s="58"/>
      <c r="BK67" s="58"/>
      <c r="BL67" s="58"/>
      <c r="BM67" s="58"/>
      <c r="BN67" s="58"/>
      <c r="BO67" s="58"/>
      <c r="BP67" s="58"/>
      <c r="BQ67" s="58"/>
      <c r="BR67" s="58"/>
      <c r="BS67" s="58"/>
      <c r="BT67" s="58"/>
      <c r="BU67" s="58"/>
      <c r="BV67" s="58"/>
      <c r="BW67" s="58"/>
      <c r="BX67" s="58"/>
      <c r="BY67" s="58"/>
      <c r="BZ67" s="58"/>
      <c r="CA67" s="58"/>
      <c r="CB67" s="58"/>
      <c r="CC67" s="58"/>
      <c r="CD67" s="58"/>
      <c r="CE67" s="58"/>
      <c r="CF67" s="58"/>
    </row>
    <row r="68" spans="1:84" x14ac:dyDescent="0.3">
      <c r="A68" s="58"/>
      <c r="B68" s="58"/>
      <c r="C68" s="58"/>
      <c r="D68" s="58"/>
      <c r="E68" s="58"/>
      <c r="F68" s="58"/>
      <c r="G68" s="58"/>
      <c r="H68" s="58"/>
      <c r="I68" s="58"/>
      <c r="J68" s="58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  <c r="AA68" s="58"/>
      <c r="AB68" s="58"/>
      <c r="AC68" s="58"/>
      <c r="AD68" s="58"/>
      <c r="AE68" s="58"/>
      <c r="AF68" s="58"/>
      <c r="AG68" s="58"/>
      <c r="AH68" s="58"/>
      <c r="AI68" s="58"/>
      <c r="AJ68" s="58"/>
      <c r="AK68" s="58"/>
      <c r="AL68" s="58"/>
      <c r="AM68" s="58"/>
      <c r="AN68" s="58"/>
      <c r="AO68" s="58"/>
      <c r="AP68" s="58"/>
      <c r="AQ68" s="58"/>
      <c r="AR68" s="58"/>
      <c r="AS68" s="58"/>
      <c r="AT68" s="58"/>
      <c r="AU68" s="58"/>
      <c r="AV68" s="58"/>
      <c r="AW68" s="58"/>
      <c r="AX68" s="58"/>
      <c r="AY68" s="58"/>
      <c r="AZ68" s="58"/>
      <c r="BA68" s="58"/>
      <c r="BB68" s="58"/>
      <c r="BC68" s="58"/>
      <c r="BD68" s="58"/>
      <c r="BE68" s="58"/>
      <c r="BF68" s="58"/>
      <c r="BG68" s="58"/>
      <c r="BH68" s="58"/>
      <c r="BI68" s="58"/>
      <c r="BJ68" s="58"/>
      <c r="BK68" s="58"/>
      <c r="BL68" s="58"/>
      <c r="BM68" s="58"/>
      <c r="BN68" s="58"/>
      <c r="BO68" s="58"/>
      <c r="BP68" s="58"/>
      <c r="BQ68" s="58"/>
      <c r="BR68" s="58"/>
      <c r="BS68" s="58"/>
      <c r="BT68" s="58"/>
      <c r="BU68" s="58"/>
      <c r="BV68" s="58"/>
      <c r="BW68" s="58"/>
      <c r="BX68" s="58"/>
      <c r="BY68" s="58"/>
      <c r="BZ68" s="58"/>
      <c r="CA68" s="58"/>
      <c r="CB68" s="58"/>
      <c r="CC68" s="58"/>
      <c r="CD68" s="58"/>
      <c r="CE68" s="58"/>
      <c r="CF68" s="58"/>
    </row>
    <row r="69" spans="1:84" x14ac:dyDescent="0.3">
      <c r="A69" s="58"/>
      <c r="B69" s="58"/>
      <c r="C69" s="58"/>
      <c r="D69" s="58"/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  <c r="AO69" s="58"/>
      <c r="AP69" s="58"/>
      <c r="AQ69" s="58"/>
      <c r="AR69" s="58"/>
      <c r="AS69" s="58"/>
      <c r="AT69" s="58"/>
      <c r="AU69" s="58"/>
      <c r="AV69" s="58"/>
      <c r="AW69" s="58"/>
      <c r="AX69" s="58"/>
      <c r="AY69" s="58"/>
      <c r="AZ69" s="58"/>
      <c r="BA69" s="58"/>
      <c r="BB69" s="58"/>
      <c r="BC69" s="58"/>
      <c r="BD69" s="58"/>
      <c r="BE69" s="58"/>
      <c r="BF69" s="58"/>
      <c r="BG69" s="58"/>
      <c r="BH69" s="58"/>
      <c r="BI69" s="58"/>
      <c r="BJ69" s="58"/>
      <c r="BK69" s="58"/>
      <c r="BL69" s="58"/>
      <c r="BM69" s="58"/>
      <c r="BN69" s="58"/>
      <c r="BO69" s="58"/>
      <c r="BP69" s="58"/>
      <c r="BQ69" s="58"/>
      <c r="BR69" s="58"/>
      <c r="BS69" s="58"/>
      <c r="BT69" s="58"/>
      <c r="BU69" s="58"/>
      <c r="BV69" s="58"/>
      <c r="BW69" s="58"/>
      <c r="BX69" s="58"/>
      <c r="BY69" s="58"/>
      <c r="BZ69" s="58"/>
      <c r="CA69" s="58"/>
      <c r="CB69" s="58"/>
      <c r="CC69" s="58"/>
      <c r="CD69" s="58"/>
      <c r="CE69" s="58"/>
      <c r="CF69" s="58"/>
    </row>
    <row r="70" spans="1:84" x14ac:dyDescent="0.3">
      <c r="A70" s="58"/>
      <c r="B70" s="58"/>
      <c r="C70" s="58"/>
      <c r="D70" s="58"/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  <c r="AO70" s="58"/>
      <c r="AP70" s="58"/>
      <c r="AQ70" s="58"/>
      <c r="AR70" s="58"/>
      <c r="AS70" s="58"/>
      <c r="AT70" s="58"/>
      <c r="AU70" s="58"/>
      <c r="AV70" s="58"/>
      <c r="AW70" s="58"/>
      <c r="AX70" s="58"/>
      <c r="AY70" s="58"/>
      <c r="AZ70" s="58"/>
      <c r="BA70" s="58"/>
      <c r="BB70" s="58"/>
      <c r="BC70" s="58"/>
      <c r="BD70" s="58"/>
      <c r="BE70" s="58"/>
      <c r="BF70" s="58"/>
      <c r="BG70" s="58"/>
      <c r="BH70" s="58"/>
      <c r="BI70" s="58"/>
      <c r="BJ70" s="58"/>
      <c r="BK70" s="58"/>
      <c r="BL70" s="58"/>
      <c r="BM70" s="58"/>
      <c r="BN70" s="58"/>
      <c r="BO70" s="58"/>
      <c r="BP70" s="58"/>
      <c r="BQ70" s="58"/>
      <c r="BR70" s="58"/>
      <c r="BS70" s="58"/>
      <c r="BT70" s="58"/>
      <c r="BU70" s="58"/>
      <c r="BV70" s="58"/>
      <c r="BW70" s="58"/>
      <c r="BX70" s="58"/>
      <c r="BY70" s="58"/>
      <c r="BZ70" s="58"/>
      <c r="CA70" s="58"/>
      <c r="CB70" s="58"/>
      <c r="CC70" s="58"/>
      <c r="CD70" s="58"/>
      <c r="CE70" s="58"/>
      <c r="CF70" s="58"/>
    </row>
    <row r="71" spans="1:84" x14ac:dyDescent="0.3">
      <c r="A71" s="58"/>
      <c r="B71" s="58"/>
      <c r="C71" s="58"/>
      <c r="D71" s="58"/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  <c r="AO71" s="58"/>
      <c r="AP71" s="58"/>
      <c r="AQ71" s="58"/>
      <c r="AR71" s="58"/>
      <c r="AS71" s="58"/>
      <c r="AT71" s="58"/>
      <c r="AU71" s="58"/>
      <c r="AV71" s="58"/>
      <c r="AW71" s="58"/>
      <c r="AX71" s="58"/>
      <c r="AY71" s="58"/>
      <c r="AZ71" s="58"/>
      <c r="BA71" s="58"/>
      <c r="BB71" s="58"/>
      <c r="BC71" s="58"/>
      <c r="BD71" s="58"/>
      <c r="BE71" s="58"/>
      <c r="BF71" s="58"/>
      <c r="BG71" s="58"/>
      <c r="BH71" s="58"/>
      <c r="BI71" s="58"/>
      <c r="BJ71" s="58"/>
      <c r="BK71" s="58"/>
      <c r="BL71" s="58"/>
      <c r="BM71" s="58"/>
      <c r="BN71" s="58"/>
      <c r="BO71" s="58"/>
      <c r="BP71" s="58"/>
      <c r="BQ71" s="58"/>
      <c r="BR71" s="58"/>
      <c r="BS71" s="58"/>
      <c r="BT71" s="58"/>
      <c r="BU71" s="58"/>
      <c r="BV71" s="58"/>
      <c r="BW71" s="58"/>
      <c r="BX71" s="58"/>
      <c r="BY71" s="58"/>
      <c r="BZ71" s="58"/>
      <c r="CA71" s="58"/>
      <c r="CB71" s="58"/>
      <c r="CC71" s="58"/>
      <c r="CD71" s="58"/>
      <c r="CE71" s="58"/>
      <c r="CF71" s="58"/>
    </row>
    <row r="72" spans="1:84" x14ac:dyDescent="0.3">
      <c r="A72" s="58"/>
      <c r="B72" s="58"/>
      <c r="C72" s="58"/>
      <c r="D72" s="58"/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8"/>
      <c r="AH72" s="58"/>
      <c r="AI72" s="58"/>
      <c r="AJ72" s="58"/>
      <c r="AK72" s="58"/>
      <c r="AL72" s="58"/>
      <c r="AM72" s="58"/>
      <c r="AN72" s="58"/>
      <c r="AO72" s="58"/>
      <c r="AP72" s="58"/>
      <c r="AQ72" s="58"/>
      <c r="AR72" s="58"/>
      <c r="AS72" s="58"/>
      <c r="AT72" s="58"/>
      <c r="AU72" s="58"/>
      <c r="AV72" s="58"/>
      <c r="AW72" s="58"/>
      <c r="AX72" s="58"/>
      <c r="AY72" s="58"/>
      <c r="AZ72" s="58"/>
      <c r="BA72" s="58"/>
      <c r="BB72" s="58"/>
      <c r="BC72" s="58"/>
      <c r="BD72" s="58"/>
      <c r="BE72" s="58"/>
      <c r="BF72" s="58"/>
      <c r="BG72" s="58"/>
      <c r="BH72" s="58"/>
      <c r="BI72" s="58"/>
      <c r="BJ72" s="58"/>
      <c r="BK72" s="58"/>
      <c r="BL72" s="58"/>
      <c r="BM72" s="58"/>
      <c r="BN72" s="58"/>
      <c r="BO72" s="58"/>
      <c r="BP72" s="58"/>
      <c r="BQ72" s="58"/>
      <c r="BR72" s="58"/>
      <c r="BS72" s="58"/>
      <c r="BT72" s="58"/>
      <c r="BU72" s="58"/>
      <c r="BV72" s="58"/>
      <c r="BW72" s="58"/>
      <c r="BX72" s="58"/>
      <c r="BY72" s="58"/>
      <c r="BZ72" s="58"/>
      <c r="CA72" s="58"/>
      <c r="CB72" s="58"/>
      <c r="CC72" s="58"/>
      <c r="CD72" s="58"/>
      <c r="CE72" s="58"/>
      <c r="CF72" s="58"/>
    </row>
    <row r="73" spans="1:84" x14ac:dyDescent="0.3">
      <c r="A73" s="58"/>
      <c r="B73" s="58"/>
      <c r="C73" s="58"/>
      <c r="D73" s="58"/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58"/>
      <c r="AJ73" s="58"/>
      <c r="AK73" s="58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58"/>
      <c r="BH73" s="58"/>
      <c r="BI73" s="58"/>
      <c r="BJ73" s="58"/>
      <c r="BK73" s="58"/>
      <c r="BL73" s="58"/>
      <c r="BM73" s="58"/>
      <c r="BN73" s="58"/>
      <c r="BO73" s="58"/>
      <c r="BP73" s="58"/>
      <c r="BQ73" s="58"/>
      <c r="BR73" s="58"/>
      <c r="BS73" s="58"/>
      <c r="BT73" s="58"/>
      <c r="BU73" s="58"/>
      <c r="BV73" s="58"/>
      <c r="BW73" s="58"/>
      <c r="BX73" s="58"/>
      <c r="BY73" s="58"/>
      <c r="BZ73" s="58"/>
      <c r="CA73" s="58"/>
      <c r="CB73" s="58"/>
      <c r="CC73" s="58"/>
      <c r="CD73" s="58"/>
      <c r="CE73" s="58"/>
      <c r="CF73" s="58"/>
    </row>
    <row r="74" spans="1:84" x14ac:dyDescent="0.3">
      <c r="A74" s="58"/>
      <c r="B74" s="58"/>
      <c r="C74" s="58"/>
      <c r="D74" s="58"/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  <c r="AO74" s="58"/>
      <c r="AP74" s="58"/>
      <c r="AQ74" s="58"/>
      <c r="AR74" s="58"/>
      <c r="AS74" s="58"/>
      <c r="AT74" s="58"/>
      <c r="AU74" s="58"/>
      <c r="AV74" s="58"/>
      <c r="AW74" s="58"/>
      <c r="AX74" s="58"/>
      <c r="AY74" s="58"/>
      <c r="AZ74" s="58"/>
      <c r="BA74" s="58"/>
      <c r="BB74" s="58"/>
      <c r="BC74" s="58"/>
      <c r="BD74" s="58"/>
      <c r="BE74" s="58"/>
      <c r="BF74" s="58"/>
      <c r="BG74" s="58"/>
      <c r="BH74" s="58"/>
      <c r="BI74" s="58"/>
      <c r="BJ74" s="58"/>
      <c r="BK74" s="58"/>
      <c r="BL74" s="58"/>
      <c r="BM74" s="58"/>
      <c r="BN74" s="58"/>
      <c r="BO74" s="58"/>
      <c r="BP74" s="58"/>
      <c r="BQ74" s="58"/>
      <c r="BR74" s="58"/>
      <c r="BS74" s="58"/>
      <c r="BT74" s="58"/>
      <c r="BU74" s="58"/>
      <c r="BV74" s="58"/>
      <c r="BW74" s="58"/>
      <c r="BX74" s="58"/>
      <c r="BY74" s="58"/>
      <c r="BZ74" s="58"/>
      <c r="CA74" s="58"/>
      <c r="CB74" s="58"/>
      <c r="CC74" s="58"/>
      <c r="CD74" s="58"/>
      <c r="CE74" s="58"/>
      <c r="CF74" s="58"/>
    </row>
    <row r="75" spans="1:84" x14ac:dyDescent="0.3">
      <c r="A75" s="58"/>
      <c r="B75" s="58"/>
      <c r="C75" s="58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58"/>
      <c r="BH75" s="58"/>
      <c r="BI75" s="58"/>
      <c r="BJ75" s="58"/>
      <c r="BK75" s="58"/>
      <c r="BL75" s="58"/>
      <c r="BM75" s="58"/>
      <c r="BN75" s="58"/>
      <c r="BO75" s="58"/>
      <c r="BP75" s="58"/>
      <c r="BQ75" s="58"/>
      <c r="BR75" s="58"/>
      <c r="BS75" s="58"/>
      <c r="BT75" s="58"/>
      <c r="BU75" s="58"/>
      <c r="BV75" s="58"/>
      <c r="BW75" s="58"/>
      <c r="BX75" s="58"/>
      <c r="BY75" s="58"/>
      <c r="BZ75" s="58"/>
      <c r="CA75" s="58"/>
      <c r="CB75" s="58"/>
      <c r="CC75" s="58"/>
      <c r="CD75" s="58"/>
      <c r="CE75" s="58"/>
      <c r="CF75" s="58"/>
    </row>
    <row r="76" spans="1:84" x14ac:dyDescent="0.3">
      <c r="A76" s="58"/>
      <c r="B76" s="58"/>
      <c r="C76" s="58"/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  <c r="AD76" s="58"/>
      <c r="AE76" s="58"/>
      <c r="AF76" s="58"/>
      <c r="AG76" s="58"/>
      <c r="AH76" s="58"/>
      <c r="AI76" s="58"/>
      <c r="AJ76" s="58"/>
      <c r="AK76" s="58"/>
      <c r="AL76" s="58"/>
      <c r="AM76" s="58"/>
      <c r="AN76" s="58"/>
      <c r="AO76" s="58"/>
      <c r="AP76" s="58"/>
      <c r="AQ76" s="58"/>
      <c r="AR76" s="58"/>
      <c r="AS76" s="58"/>
      <c r="AT76" s="58"/>
      <c r="AU76" s="58"/>
      <c r="AV76" s="58"/>
      <c r="AW76" s="58"/>
      <c r="AX76" s="58"/>
      <c r="AY76" s="58"/>
      <c r="AZ76" s="58"/>
      <c r="BA76" s="58"/>
      <c r="BB76" s="58"/>
      <c r="BC76" s="58"/>
      <c r="BD76" s="58"/>
      <c r="BE76" s="58"/>
      <c r="BF76" s="58"/>
      <c r="BG76" s="58"/>
      <c r="BH76" s="58"/>
      <c r="BI76" s="58"/>
      <c r="BJ76" s="58"/>
      <c r="BK76" s="58"/>
      <c r="BL76" s="58"/>
      <c r="BM76" s="58"/>
      <c r="BN76" s="58"/>
      <c r="BO76" s="58"/>
      <c r="BP76" s="58"/>
      <c r="BQ76" s="58"/>
      <c r="BR76" s="58"/>
      <c r="BS76" s="58"/>
      <c r="BT76" s="58"/>
      <c r="BU76" s="58"/>
      <c r="BV76" s="58"/>
      <c r="BW76" s="58"/>
      <c r="BX76" s="58"/>
      <c r="BY76" s="58"/>
      <c r="BZ76" s="58"/>
      <c r="CA76" s="58"/>
      <c r="CB76" s="58"/>
      <c r="CC76" s="58"/>
      <c r="CD76" s="58"/>
      <c r="CE76" s="58"/>
      <c r="CF76" s="58"/>
    </row>
    <row r="77" spans="1:84" x14ac:dyDescent="0.3">
      <c r="A77" s="58"/>
      <c r="B77" s="58"/>
      <c r="C77" s="58"/>
      <c r="D77" s="58"/>
      <c r="E77" s="58"/>
      <c r="F77" s="58"/>
      <c r="G77" s="58"/>
      <c r="H77" s="58"/>
      <c r="I77" s="58"/>
      <c r="J77" s="58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  <c r="AA77" s="58"/>
      <c r="AB77" s="58"/>
      <c r="AC77" s="58"/>
      <c r="AD77" s="58"/>
      <c r="AE77" s="58"/>
      <c r="AF77" s="58"/>
      <c r="AG77" s="58"/>
      <c r="AH77" s="58"/>
      <c r="AI77" s="58"/>
      <c r="AJ77" s="58"/>
      <c r="AK77" s="58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58"/>
      <c r="BH77" s="58"/>
      <c r="BI77" s="58"/>
      <c r="BJ77" s="58"/>
      <c r="BK77" s="58"/>
      <c r="BL77" s="58"/>
      <c r="BM77" s="58"/>
      <c r="BN77" s="58"/>
      <c r="BO77" s="58"/>
      <c r="BP77" s="58"/>
      <c r="BQ77" s="58"/>
      <c r="BR77" s="58"/>
      <c r="BS77" s="58"/>
      <c r="BT77" s="58"/>
      <c r="BU77" s="58"/>
      <c r="BV77" s="58"/>
      <c r="BW77" s="58"/>
      <c r="BX77" s="58"/>
      <c r="BY77" s="58"/>
      <c r="BZ77" s="58"/>
      <c r="CA77" s="58"/>
      <c r="CB77" s="58"/>
      <c r="CC77" s="58"/>
      <c r="CD77" s="58"/>
      <c r="CE77" s="58"/>
      <c r="CF77" s="58"/>
    </row>
    <row r="78" spans="1:84" x14ac:dyDescent="0.3">
      <c r="A78" s="58"/>
      <c r="B78" s="58"/>
      <c r="C78" s="58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/>
      <c r="AD78" s="58"/>
      <c r="AE78" s="58"/>
      <c r="AF78" s="58"/>
      <c r="AG78" s="58"/>
      <c r="AH78" s="58"/>
      <c r="AI78" s="58"/>
      <c r="AJ78" s="58"/>
      <c r="AK78" s="58"/>
      <c r="AL78" s="58"/>
      <c r="AM78" s="58"/>
      <c r="AN78" s="58"/>
      <c r="AO78" s="58"/>
      <c r="AP78" s="58"/>
      <c r="AQ78" s="58"/>
      <c r="AR78" s="58"/>
      <c r="AS78" s="58"/>
      <c r="AT78" s="58"/>
      <c r="AU78" s="58"/>
      <c r="AV78" s="58"/>
      <c r="AW78" s="58"/>
      <c r="AX78" s="58"/>
      <c r="AY78" s="58"/>
      <c r="AZ78" s="58"/>
      <c r="BA78" s="58"/>
      <c r="BB78" s="58"/>
      <c r="BC78" s="58"/>
      <c r="BD78" s="58"/>
      <c r="BE78" s="58"/>
      <c r="BF78" s="58"/>
      <c r="BG78" s="58"/>
      <c r="BH78" s="58"/>
      <c r="BI78" s="58"/>
      <c r="BJ78" s="58"/>
      <c r="BK78" s="58"/>
      <c r="BL78" s="58"/>
      <c r="BM78" s="58"/>
      <c r="BN78" s="58"/>
      <c r="BO78" s="58"/>
      <c r="BP78" s="58"/>
      <c r="BQ78" s="58"/>
      <c r="BR78" s="58"/>
      <c r="BS78" s="58"/>
      <c r="BT78" s="58"/>
      <c r="BU78" s="58"/>
      <c r="BV78" s="58"/>
      <c r="BW78" s="58"/>
      <c r="BX78" s="58"/>
      <c r="BY78" s="58"/>
      <c r="BZ78" s="58"/>
      <c r="CA78" s="58"/>
      <c r="CB78" s="58"/>
      <c r="CC78" s="58"/>
      <c r="CD78" s="58"/>
      <c r="CE78" s="58"/>
      <c r="CF78" s="58"/>
    </row>
    <row r="79" spans="1:84" x14ac:dyDescent="0.3">
      <c r="A79" s="58"/>
      <c r="B79" s="58"/>
      <c r="C79" s="58"/>
      <c r="D79" s="58"/>
      <c r="E79" s="58"/>
      <c r="F79" s="58"/>
      <c r="G79" s="58"/>
      <c r="H79" s="58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8"/>
      <c r="AH79" s="58"/>
      <c r="AI79" s="58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58"/>
      <c r="BH79" s="58"/>
      <c r="BI79" s="58"/>
      <c r="BJ79" s="58"/>
      <c r="BK79" s="58"/>
      <c r="BL79" s="58"/>
      <c r="BM79" s="58"/>
      <c r="BN79" s="58"/>
      <c r="BO79" s="58"/>
      <c r="BP79" s="58"/>
      <c r="BQ79" s="58"/>
      <c r="BR79" s="58"/>
      <c r="BS79" s="58"/>
      <c r="BT79" s="58"/>
      <c r="BU79" s="58"/>
      <c r="BV79" s="58"/>
      <c r="BW79" s="58"/>
      <c r="BX79" s="58"/>
      <c r="BY79" s="58"/>
      <c r="BZ79" s="58"/>
      <c r="CA79" s="58"/>
      <c r="CB79" s="58"/>
      <c r="CC79" s="58"/>
      <c r="CD79" s="58"/>
      <c r="CE79" s="58"/>
      <c r="CF79" s="58"/>
    </row>
    <row r="80" spans="1:84" x14ac:dyDescent="0.3">
      <c r="A80" s="58"/>
      <c r="B80" s="58"/>
      <c r="C80" s="58"/>
      <c r="D80" s="58"/>
      <c r="E80" s="58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58"/>
      <c r="AD80" s="58"/>
      <c r="AE80" s="58"/>
      <c r="AF80" s="58"/>
      <c r="AG80" s="58"/>
      <c r="AH80" s="58"/>
      <c r="AI80" s="58"/>
      <c r="AJ80" s="58"/>
      <c r="AK80" s="58"/>
      <c r="AL80" s="58"/>
      <c r="AM80" s="58"/>
      <c r="AN80" s="58"/>
      <c r="AO80" s="58"/>
      <c r="AP80" s="58"/>
      <c r="AQ80" s="58"/>
      <c r="AR80" s="58"/>
      <c r="AS80" s="58"/>
      <c r="AT80" s="58"/>
      <c r="AU80" s="58"/>
      <c r="AV80" s="58"/>
      <c r="AW80" s="58"/>
      <c r="AX80" s="58"/>
      <c r="AY80" s="58"/>
      <c r="AZ80" s="58"/>
      <c r="BA80" s="58"/>
      <c r="BB80" s="58"/>
      <c r="BC80" s="58"/>
      <c r="BD80" s="58"/>
      <c r="BE80" s="58"/>
      <c r="BF80" s="58"/>
      <c r="BG80" s="58"/>
      <c r="BH80" s="58"/>
      <c r="BI80" s="58"/>
      <c r="BJ80" s="58"/>
      <c r="BK80" s="58"/>
      <c r="BL80" s="58"/>
      <c r="BM80" s="58"/>
      <c r="BN80" s="58"/>
      <c r="BO80" s="58"/>
      <c r="BP80" s="58"/>
      <c r="BQ80" s="58"/>
      <c r="BR80" s="58"/>
      <c r="BS80" s="58"/>
      <c r="BT80" s="58"/>
      <c r="BU80" s="58"/>
      <c r="BV80" s="58"/>
      <c r="BW80" s="58"/>
      <c r="BX80" s="58"/>
      <c r="BY80" s="58"/>
      <c r="BZ80" s="58"/>
      <c r="CA80" s="58"/>
      <c r="CB80" s="58"/>
      <c r="CC80" s="58"/>
      <c r="CD80" s="58"/>
      <c r="CE80" s="58"/>
      <c r="CF80" s="58"/>
    </row>
    <row r="81" spans="1:84" x14ac:dyDescent="0.3">
      <c r="A81" s="58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  <c r="AD81" s="58"/>
      <c r="AE81" s="58"/>
      <c r="AF81" s="58"/>
      <c r="AG81" s="58"/>
      <c r="AH81" s="58"/>
      <c r="AI81" s="58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58"/>
      <c r="BH81" s="58"/>
      <c r="BI81" s="58"/>
      <c r="BJ81" s="58"/>
      <c r="BK81" s="58"/>
      <c r="BL81" s="58"/>
      <c r="BM81" s="58"/>
      <c r="BN81" s="58"/>
      <c r="BO81" s="58"/>
      <c r="BP81" s="58"/>
      <c r="BQ81" s="58"/>
      <c r="BR81" s="58"/>
      <c r="BS81" s="58"/>
      <c r="BT81" s="58"/>
      <c r="BU81" s="58"/>
      <c r="BV81" s="58"/>
      <c r="BW81" s="58"/>
      <c r="BX81" s="58"/>
      <c r="BY81" s="58"/>
      <c r="BZ81" s="58"/>
      <c r="CA81" s="58"/>
      <c r="CB81" s="58"/>
      <c r="CC81" s="58"/>
      <c r="CD81" s="58"/>
      <c r="CE81" s="58"/>
      <c r="CF81" s="58"/>
    </row>
    <row r="82" spans="1:84" x14ac:dyDescent="0.3">
      <c r="A82" s="58"/>
      <c r="B82" s="58"/>
      <c r="C82" s="58"/>
      <c r="D82" s="58"/>
      <c r="E82" s="58"/>
      <c r="F82" s="58"/>
      <c r="G82" s="58"/>
      <c r="H82" s="58"/>
      <c r="I82" s="58"/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  <c r="AA82" s="58"/>
      <c r="AB82" s="58"/>
      <c r="AC82" s="58"/>
      <c r="AD82" s="58"/>
      <c r="AE82" s="58"/>
      <c r="AF82" s="58"/>
      <c r="AG82" s="58"/>
      <c r="AH82" s="58"/>
      <c r="AI82" s="58"/>
      <c r="AJ82" s="58"/>
      <c r="AK82" s="58"/>
      <c r="AL82" s="58"/>
      <c r="AM82" s="58"/>
      <c r="AN82" s="58"/>
      <c r="AO82" s="58"/>
      <c r="AP82" s="58"/>
      <c r="AQ82" s="58"/>
      <c r="AR82" s="58"/>
      <c r="AS82" s="58"/>
      <c r="AT82" s="58"/>
      <c r="AU82" s="58"/>
      <c r="AV82" s="58"/>
      <c r="AW82" s="58"/>
      <c r="AX82" s="58"/>
      <c r="AY82" s="58"/>
      <c r="AZ82" s="58"/>
      <c r="BA82" s="58"/>
      <c r="BB82" s="58"/>
      <c r="BC82" s="58"/>
      <c r="BD82" s="58"/>
      <c r="BE82" s="58"/>
      <c r="BF82" s="58"/>
      <c r="BG82" s="58"/>
      <c r="BH82" s="58"/>
      <c r="BI82" s="58"/>
      <c r="BJ82" s="58"/>
      <c r="BK82" s="58"/>
      <c r="BL82" s="58"/>
      <c r="BM82" s="58"/>
      <c r="BN82" s="58"/>
      <c r="BO82" s="58"/>
      <c r="BP82" s="58"/>
      <c r="BQ82" s="58"/>
      <c r="BR82" s="58"/>
      <c r="BS82" s="58"/>
      <c r="BT82" s="58"/>
      <c r="BU82" s="58"/>
      <c r="BV82" s="58"/>
      <c r="BW82" s="58"/>
      <c r="BX82" s="58"/>
      <c r="BY82" s="58"/>
      <c r="BZ82" s="58"/>
      <c r="CA82" s="58"/>
      <c r="CB82" s="58"/>
      <c r="CC82" s="58"/>
      <c r="CD82" s="58"/>
      <c r="CE82" s="58"/>
      <c r="CF82" s="58"/>
    </row>
    <row r="83" spans="1:84" x14ac:dyDescent="0.3">
      <c r="A83" s="58"/>
      <c r="B83" s="58"/>
      <c r="C83" s="58"/>
      <c r="D83" s="58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  <c r="AG83" s="58"/>
      <c r="AH83" s="58"/>
      <c r="AI83" s="58"/>
      <c r="AJ83" s="58"/>
      <c r="AK83" s="58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58"/>
      <c r="BH83" s="58"/>
      <c r="BI83" s="58"/>
      <c r="BJ83" s="58"/>
      <c r="BK83" s="58"/>
      <c r="BL83" s="58"/>
      <c r="BM83" s="58"/>
      <c r="BN83" s="58"/>
      <c r="BO83" s="58"/>
      <c r="BP83" s="58"/>
      <c r="BQ83" s="58"/>
      <c r="BR83" s="58"/>
      <c r="BS83" s="58"/>
      <c r="BT83" s="58"/>
      <c r="BU83" s="58"/>
      <c r="BV83" s="58"/>
      <c r="BW83" s="58"/>
      <c r="BX83" s="58"/>
      <c r="BY83" s="58"/>
      <c r="BZ83" s="58"/>
      <c r="CA83" s="58"/>
      <c r="CB83" s="58"/>
      <c r="CC83" s="58"/>
      <c r="CD83" s="58"/>
      <c r="CE83" s="58"/>
      <c r="CF83" s="58"/>
    </row>
    <row r="84" spans="1:84" x14ac:dyDescent="0.3">
      <c r="A84" s="58"/>
      <c r="B84" s="58"/>
      <c r="C84" s="58"/>
      <c r="D84" s="58"/>
      <c r="E84" s="58"/>
      <c r="F84" s="58"/>
      <c r="G84" s="58"/>
      <c r="H84" s="58"/>
      <c r="I84" s="58"/>
      <c r="J84" s="58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  <c r="AA84" s="58"/>
      <c r="AB84" s="58"/>
      <c r="AC84" s="58"/>
      <c r="AD84" s="58"/>
      <c r="AE84" s="58"/>
      <c r="AF84" s="58"/>
      <c r="AG84" s="58"/>
      <c r="AH84" s="58"/>
      <c r="AI84" s="58"/>
      <c r="AJ84" s="58"/>
      <c r="AK84" s="58"/>
      <c r="AL84" s="58"/>
      <c r="AM84" s="58"/>
      <c r="AN84" s="58"/>
      <c r="AO84" s="58"/>
      <c r="AP84" s="58"/>
      <c r="AQ84" s="58"/>
      <c r="AR84" s="58"/>
      <c r="AS84" s="58"/>
      <c r="AT84" s="58"/>
      <c r="AU84" s="58"/>
      <c r="AV84" s="58"/>
      <c r="AW84" s="58"/>
      <c r="AX84" s="58"/>
      <c r="AY84" s="58"/>
      <c r="AZ84" s="58"/>
      <c r="BA84" s="58"/>
      <c r="BB84" s="58"/>
      <c r="BC84" s="58"/>
      <c r="BD84" s="58"/>
      <c r="BE84" s="58"/>
      <c r="BF84" s="58"/>
      <c r="BG84" s="58"/>
      <c r="BH84" s="58"/>
      <c r="BI84" s="58"/>
      <c r="BJ84" s="58"/>
      <c r="BK84" s="58"/>
      <c r="BL84" s="58"/>
      <c r="BM84" s="58"/>
      <c r="BN84" s="58"/>
      <c r="BO84" s="58"/>
      <c r="BP84" s="58"/>
      <c r="BQ84" s="58"/>
      <c r="BR84" s="58"/>
      <c r="BS84" s="58"/>
      <c r="BT84" s="58"/>
      <c r="BU84" s="58"/>
      <c r="BV84" s="58"/>
      <c r="BW84" s="58"/>
      <c r="BX84" s="58"/>
      <c r="BY84" s="58"/>
      <c r="BZ84" s="58"/>
      <c r="CA84" s="58"/>
      <c r="CB84" s="58"/>
      <c r="CC84" s="58"/>
      <c r="CD84" s="58"/>
      <c r="CE84" s="58"/>
      <c r="CF84" s="58"/>
    </row>
    <row r="85" spans="1:84" x14ac:dyDescent="0.3">
      <c r="A85" s="58"/>
      <c r="B85" s="58"/>
      <c r="C85" s="58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  <c r="AG85" s="58"/>
      <c r="AH85" s="58"/>
      <c r="AI85" s="58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58"/>
      <c r="BH85" s="58"/>
      <c r="BI85" s="58"/>
      <c r="BJ85" s="58"/>
      <c r="BK85" s="58"/>
      <c r="BL85" s="58"/>
      <c r="BM85" s="58"/>
      <c r="BN85" s="58"/>
      <c r="BO85" s="58"/>
      <c r="BP85" s="58"/>
      <c r="BQ85" s="58"/>
      <c r="BR85" s="58"/>
      <c r="BS85" s="58"/>
      <c r="BT85" s="58"/>
      <c r="BU85" s="58"/>
      <c r="BV85" s="58"/>
      <c r="BW85" s="58"/>
      <c r="BX85" s="58"/>
      <c r="BY85" s="58"/>
      <c r="BZ85" s="58"/>
      <c r="CA85" s="58"/>
      <c r="CB85" s="58"/>
      <c r="CC85" s="58"/>
      <c r="CD85" s="58"/>
      <c r="CE85" s="58"/>
      <c r="CF85" s="58"/>
    </row>
    <row r="86" spans="1:84" x14ac:dyDescent="0.3">
      <c r="A86" s="58"/>
      <c r="B86" s="58"/>
      <c r="C86" s="58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  <c r="AA86" s="58"/>
      <c r="AB86" s="58"/>
      <c r="AC86" s="58"/>
      <c r="AD86" s="58"/>
      <c r="AE86" s="58"/>
      <c r="AF86" s="58"/>
      <c r="AG86" s="58"/>
      <c r="AH86" s="58"/>
      <c r="AI86" s="58"/>
      <c r="AJ86" s="58"/>
      <c r="AK86" s="58"/>
      <c r="AL86" s="58"/>
      <c r="AM86" s="58"/>
      <c r="AN86" s="58"/>
      <c r="AO86" s="58"/>
      <c r="AP86" s="58"/>
      <c r="AQ86" s="58"/>
      <c r="AR86" s="58"/>
      <c r="AS86" s="58"/>
      <c r="AT86" s="58"/>
      <c r="AU86" s="58"/>
      <c r="AV86" s="58"/>
      <c r="AW86" s="58"/>
      <c r="AX86" s="58"/>
      <c r="AY86" s="58"/>
      <c r="AZ86" s="58"/>
      <c r="BA86" s="58"/>
      <c r="BB86" s="58"/>
      <c r="BC86" s="58"/>
      <c r="BD86" s="58"/>
      <c r="BE86" s="58"/>
      <c r="BF86" s="58"/>
      <c r="BG86" s="58"/>
      <c r="BH86" s="58"/>
      <c r="BI86" s="58"/>
      <c r="BJ86" s="58"/>
      <c r="BK86" s="58"/>
      <c r="BL86" s="58"/>
      <c r="BM86" s="58"/>
      <c r="BN86" s="58"/>
      <c r="BO86" s="58"/>
      <c r="BP86" s="58"/>
      <c r="BQ86" s="58"/>
      <c r="BR86" s="58"/>
      <c r="BS86" s="58"/>
      <c r="BT86" s="58"/>
      <c r="BU86" s="58"/>
      <c r="BV86" s="58"/>
      <c r="BW86" s="58"/>
      <c r="BX86" s="58"/>
      <c r="BY86" s="58"/>
      <c r="BZ86" s="58"/>
      <c r="CA86" s="58"/>
      <c r="CB86" s="58"/>
      <c r="CC86" s="58"/>
      <c r="CD86" s="58"/>
      <c r="CE86" s="58"/>
      <c r="CF86" s="58"/>
    </row>
    <row r="87" spans="1:84" x14ac:dyDescent="0.3">
      <c r="A87" s="58"/>
      <c r="B87" s="58"/>
      <c r="C87" s="58"/>
      <c r="D87" s="58"/>
      <c r="E87" s="58"/>
      <c r="F87" s="58"/>
      <c r="G87" s="58"/>
      <c r="H87" s="58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/>
      <c r="AF87" s="58"/>
      <c r="AG87" s="58"/>
      <c r="AH87" s="58"/>
      <c r="AI87" s="58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58"/>
      <c r="BH87" s="58"/>
      <c r="BI87" s="58"/>
      <c r="BJ87" s="58"/>
      <c r="BK87" s="58"/>
      <c r="BL87" s="58"/>
      <c r="BM87" s="58"/>
      <c r="BN87" s="58"/>
      <c r="BO87" s="58"/>
      <c r="BP87" s="58"/>
      <c r="BQ87" s="58"/>
      <c r="BR87" s="58"/>
      <c r="BS87" s="58"/>
      <c r="BT87" s="58"/>
      <c r="BU87" s="58"/>
      <c r="BV87" s="58"/>
      <c r="BW87" s="58"/>
      <c r="BX87" s="58"/>
      <c r="BY87" s="58"/>
      <c r="BZ87" s="58"/>
      <c r="CA87" s="58"/>
      <c r="CB87" s="58"/>
      <c r="CC87" s="58"/>
      <c r="CD87" s="58"/>
      <c r="CE87" s="58"/>
      <c r="CF87" s="58"/>
    </row>
    <row r="88" spans="1:84" x14ac:dyDescent="0.3">
      <c r="A88" s="58"/>
      <c r="B88" s="58"/>
      <c r="C88" s="58"/>
      <c r="D88" s="58"/>
      <c r="E88" s="58"/>
      <c r="F88" s="58"/>
      <c r="G88" s="58"/>
      <c r="H88" s="58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/>
      <c r="AD88" s="58"/>
      <c r="AE88" s="58"/>
      <c r="AF88" s="58"/>
      <c r="AG88" s="58"/>
      <c r="AH88" s="58"/>
      <c r="AI88" s="58"/>
      <c r="AJ88" s="58"/>
      <c r="AK88" s="58"/>
      <c r="AL88" s="58"/>
      <c r="AM88" s="58"/>
      <c r="AN88" s="58"/>
      <c r="AO88" s="58"/>
      <c r="AP88" s="58"/>
      <c r="AQ88" s="58"/>
      <c r="AR88" s="58"/>
      <c r="AS88" s="58"/>
      <c r="AT88" s="58"/>
      <c r="AU88" s="58"/>
      <c r="AV88" s="58"/>
      <c r="AW88" s="58"/>
      <c r="AX88" s="58"/>
      <c r="AY88" s="58"/>
      <c r="AZ88" s="58"/>
      <c r="BA88" s="58"/>
      <c r="BB88" s="58"/>
      <c r="BC88" s="58"/>
      <c r="BD88" s="58"/>
      <c r="BE88" s="58"/>
      <c r="BF88" s="58"/>
      <c r="BG88" s="58"/>
      <c r="BH88" s="58"/>
      <c r="BI88" s="58"/>
      <c r="BJ88" s="58"/>
      <c r="BK88" s="58"/>
      <c r="BL88" s="58"/>
      <c r="BM88" s="58"/>
      <c r="BN88" s="58"/>
      <c r="BO88" s="58"/>
      <c r="BP88" s="58"/>
      <c r="BQ88" s="58"/>
      <c r="BR88" s="58"/>
      <c r="BS88" s="58"/>
      <c r="BT88" s="58"/>
      <c r="BU88" s="58"/>
      <c r="BV88" s="58"/>
      <c r="BW88" s="58"/>
      <c r="BX88" s="58"/>
      <c r="BY88" s="58"/>
      <c r="BZ88" s="58"/>
      <c r="CA88" s="58"/>
      <c r="CB88" s="58"/>
      <c r="CC88" s="58"/>
      <c r="CD88" s="58"/>
      <c r="CE88" s="58"/>
      <c r="CF88" s="58"/>
    </row>
    <row r="89" spans="1:84" x14ac:dyDescent="0.3">
      <c r="A89" s="58"/>
      <c r="B89" s="58"/>
      <c r="C89" s="58"/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58"/>
      <c r="AF89" s="58"/>
      <c r="AG89" s="58"/>
      <c r="AH89" s="58"/>
      <c r="AI89" s="58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58"/>
      <c r="BH89" s="58"/>
      <c r="BI89" s="58"/>
      <c r="BJ89" s="58"/>
      <c r="BK89" s="58"/>
      <c r="BL89" s="58"/>
      <c r="BM89" s="58"/>
      <c r="BN89" s="58"/>
      <c r="BO89" s="58"/>
      <c r="BP89" s="58"/>
      <c r="BQ89" s="58"/>
      <c r="BR89" s="58"/>
      <c r="BS89" s="58"/>
      <c r="BT89" s="58"/>
      <c r="BU89" s="58"/>
      <c r="BV89" s="58"/>
      <c r="BW89" s="58"/>
      <c r="BX89" s="58"/>
      <c r="BY89" s="58"/>
      <c r="BZ89" s="58"/>
      <c r="CA89" s="58"/>
      <c r="CB89" s="58"/>
      <c r="CC89" s="58"/>
      <c r="CD89" s="58"/>
      <c r="CE89" s="58"/>
      <c r="CF89" s="58"/>
    </row>
    <row r="90" spans="1:84" x14ac:dyDescent="0.3">
      <c r="A90" s="58"/>
      <c r="B90" s="58"/>
      <c r="C90" s="58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  <c r="AA90" s="58"/>
      <c r="AB90" s="58"/>
      <c r="AC90" s="58"/>
      <c r="AD90" s="58"/>
      <c r="AE90" s="58"/>
      <c r="AF90" s="58"/>
      <c r="AG90" s="58"/>
      <c r="AH90" s="58"/>
      <c r="AI90" s="58"/>
      <c r="AJ90" s="58"/>
      <c r="AK90" s="58"/>
      <c r="AL90" s="58"/>
      <c r="AM90" s="58"/>
      <c r="AN90" s="58"/>
      <c r="AO90" s="58"/>
      <c r="AP90" s="58"/>
      <c r="AQ90" s="58"/>
      <c r="AR90" s="58"/>
      <c r="AS90" s="58"/>
      <c r="AT90" s="58"/>
      <c r="AU90" s="58"/>
      <c r="AV90" s="58"/>
      <c r="AW90" s="58"/>
      <c r="AX90" s="58"/>
      <c r="AY90" s="58"/>
      <c r="AZ90" s="58"/>
      <c r="BA90" s="58"/>
      <c r="BB90" s="58"/>
      <c r="BC90" s="58"/>
      <c r="BD90" s="58"/>
      <c r="BE90" s="58"/>
      <c r="BF90" s="58"/>
      <c r="BG90" s="58"/>
      <c r="BH90" s="58"/>
      <c r="BI90" s="58"/>
      <c r="BJ90" s="58"/>
      <c r="BK90" s="58"/>
      <c r="BL90" s="58"/>
      <c r="BM90" s="58"/>
      <c r="BN90" s="58"/>
      <c r="BO90" s="58"/>
      <c r="BP90" s="58"/>
      <c r="BQ90" s="58"/>
      <c r="BR90" s="58"/>
      <c r="BS90" s="58"/>
      <c r="BT90" s="58"/>
      <c r="BU90" s="58"/>
      <c r="BV90" s="58"/>
      <c r="BW90" s="58"/>
      <c r="BX90" s="58"/>
      <c r="BY90" s="58"/>
      <c r="BZ90" s="58"/>
      <c r="CA90" s="58"/>
      <c r="CB90" s="58"/>
      <c r="CC90" s="58"/>
      <c r="CD90" s="58"/>
      <c r="CE90" s="58"/>
      <c r="CF90" s="58"/>
    </row>
    <row r="91" spans="1:84" x14ac:dyDescent="0.3">
      <c r="A91" s="58"/>
      <c r="B91" s="58"/>
      <c r="C91" s="58"/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/>
      <c r="AF91" s="58"/>
      <c r="AG91" s="58"/>
      <c r="AH91" s="58"/>
      <c r="AI91" s="58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58"/>
      <c r="BH91" s="58"/>
      <c r="BI91" s="58"/>
      <c r="BJ91" s="58"/>
      <c r="BK91" s="58"/>
      <c r="BL91" s="58"/>
      <c r="BM91" s="58"/>
      <c r="BN91" s="58"/>
      <c r="BO91" s="58"/>
      <c r="BP91" s="58"/>
      <c r="BQ91" s="58"/>
      <c r="BR91" s="58"/>
      <c r="BS91" s="58"/>
      <c r="BT91" s="58"/>
      <c r="BU91" s="58"/>
      <c r="BV91" s="58"/>
      <c r="BW91" s="58"/>
      <c r="BX91" s="58"/>
      <c r="BY91" s="58"/>
      <c r="BZ91" s="58"/>
      <c r="CA91" s="58"/>
      <c r="CB91" s="58"/>
      <c r="CC91" s="58"/>
      <c r="CD91" s="58"/>
      <c r="CE91" s="58"/>
      <c r="CF91" s="58"/>
    </row>
    <row r="92" spans="1:84" x14ac:dyDescent="0.3">
      <c r="A92" s="58"/>
      <c r="B92" s="58"/>
      <c r="C92" s="58"/>
      <c r="D92" s="58"/>
      <c r="E92" s="58"/>
      <c r="F92" s="58"/>
      <c r="G92" s="58"/>
      <c r="H92" s="58"/>
      <c r="I92" s="58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  <c r="AA92" s="58"/>
      <c r="AB92" s="58"/>
      <c r="AC92" s="58"/>
      <c r="AD92" s="58"/>
      <c r="AE92" s="58"/>
      <c r="AF92" s="58"/>
      <c r="AG92" s="58"/>
      <c r="AH92" s="58"/>
      <c r="AI92" s="58"/>
      <c r="AJ92" s="58"/>
      <c r="AK92" s="58"/>
      <c r="AL92" s="58"/>
      <c r="AM92" s="58"/>
      <c r="AN92" s="58"/>
      <c r="AO92" s="58"/>
      <c r="AP92" s="58"/>
      <c r="AQ92" s="58"/>
      <c r="AR92" s="58"/>
      <c r="AS92" s="58"/>
      <c r="AT92" s="58"/>
      <c r="AU92" s="58"/>
      <c r="AV92" s="58"/>
      <c r="AW92" s="58"/>
      <c r="AX92" s="58"/>
      <c r="AY92" s="58"/>
      <c r="AZ92" s="58"/>
      <c r="BA92" s="58"/>
      <c r="BB92" s="58"/>
      <c r="BC92" s="58"/>
      <c r="BD92" s="58"/>
      <c r="BE92" s="58"/>
      <c r="BF92" s="58"/>
      <c r="BG92" s="58"/>
      <c r="BH92" s="58"/>
      <c r="BI92" s="58"/>
      <c r="BJ92" s="58"/>
      <c r="BK92" s="58"/>
      <c r="BL92" s="58"/>
      <c r="BM92" s="58"/>
      <c r="BN92" s="58"/>
      <c r="BO92" s="58"/>
      <c r="BP92" s="58"/>
      <c r="BQ92" s="58"/>
      <c r="BR92" s="58"/>
      <c r="BS92" s="58"/>
      <c r="BT92" s="58"/>
      <c r="BU92" s="58"/>
      <c r="BV92" s="58"/>
      <c r="BW92" s="58"/>
      <c r="BX92" s="58"/>
      <c r="BY92" s="58"/>
      <c r="BZ92" s="58"/>
      <c r="CA92" s="58"/>
      <c r="CB92" s="58"/>
      <c r="CC92" s="58"/>
      <c r="CD92" s="58"/>
      <c r="CE92" s="58"/>
      <c r="CF92" s="58"/>
    </row>
    <row r="93" spans="1:84" x14ac:dyDescent="0.3">
      <c r="A93" s="58"/>
      <c r="B93" s="58"/>
      <c r="C93" s="58"/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  <c r="AE93" s="58"/>
      <c r="AF93" s="58"/>
      <c r="AG93" s="58"/>
      <c r="AH93" s="58"/>
      <c r="AI93" s="58"/>
      <c r="AJ93" s="58"/>
      <c r="AK93" s="58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58"/>
      <c r="BH93" s="58"/>
      <c r="BI93" s="58"/>
      <c r="BJ93" s="58"/>
      <c r="BK93" s="58"/>
      <c r="BL93" s="58"/>
      <c r="BM93" s="58"/>
      <c r="BN93" s="58"/>
      <c r="BO93" s="58"/>
      <c r="BP93" s="58"/>
      <c r="BQ93" s="58"/>
      <c r="BR93" s="58"/>
      <c r="BS93" s="58"/>
      <c r="BT93" s="58"/>
      <c r="BU93" s="58"/>
      <c r="BV93" s="58"/>
      <c r="BW93" s="58"/>
      <c r="BX93" s="58"/>
      <c r="BY93" s="58"/>
      <c r="BZ93" s="58"/>
      <c r="CA93" s="58"/>
      <c r="CB93" s="58"/>
      <c r="CC93" s="58"/>
      <c r="CD93" s="58"/>
      <c r="CE93" s="58"/>
      <c r="CF93" s="58"/>
    </row>
    <row r="94" spans="1:84" x14ac:dyDescent="0.3">
      <c r="A94" s="58"/>
      <c r="B94" s="58"/>
      <c r="C94" s="58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  <c r="AA94" s="58"/>
      <c r="AB94" s="58"/>
      <c r="AC94" s="58"/>
      <c r="AD94" s="58"/>
      <c r="AE94" s="58"/>
      <c r="AF94" s="58"/>
      <c r="AG94" s="58"/>
      <c r="AH94" s="58"/>
      <c r="AI94" s="58"/>
      <c r="AJ94" s="58"/>
      <c r="AK94" s="58"/>
      <c r="AL94" s="58"/>
      <c r="AM94" s="58"/>
      <c r="AN94" s="58"/>
      <c r="AO94" s="58"/>
      <c r="AP94" s="58"/>
      <c r="AQ94" s="58"/>
      <c r="AR94" s="58"/>
      <c r="AS94" s="58"/>
      <c r="AT94" s="58"/>
      <c r="AU94" s="58"/>
      <c r="AV94" s="58"/>
      <c r="AW94" s="58"/>
      <c r="AX94" s="58"/>
      <c r="AY94" s="58"/>
      <c r="AZ94" s="58"/>
      <c r="BA94" s="58"/>
      <c r="BB94" s="58"/>
      <c r="BC94" s="58"/>
      <c r="BD94" s="58"/>
      <c r="BE94" s="58"/>
      <c r="BF94" s="58"/>
      <c r="BG94" s="58"/>
      <c r="BH94" s="58"/>
      <c r="BI94" s="58"/>
      <c r="BJ94" s="58"/>
      <c r="BK94" s="58"/>
      <c r="BL94" s="58"/>
      <c r="BM94" s="58"/>
      <c r="BN94" s="58"/>
      <c r="BO94" s="58"/>
      <c r="BP94" s="58"/>
      <c r="BQ94" s="58"/>
      <c r="BR94" s="58"/>
      <c r="BS94" s="58"/>
      <c r="BT94" s="58"/>
      <c r="BU94" s="58"/>
      <c r="BV94" s="58"/>
      <c r="BW94" s="58"/>
      <c r="BX94" s="58"/>
      <c r="BY94" s="58"/>
      <c r="BZ94" s="58"/>
      <c r="CA94" s="58"/>
      <c r="CB94" s="58"/>
      <c r="CC94" s="58"/>
      <c r="CD94" s="58"/>
      <c r="CE94" s="58"/>
      <c r="CF94" s="58"/>
    </row>
    <row r="95" spans="1:84" x14ac:dyDescent="0.3">
      <c r="A95" s="58"/>
      <c r="B95" s="58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  <c r="AD95" s="58"/>
      <c r="AE95" s="58"/>
      <c r="AF95" s="58"/>
      <c r="AG95" s="58"/>
      <c r="AH95" s="58"/>
      <c r="AI95" s="58"/>
      <c r="AJ95" s="58"/>
      <c r="AK95" s="58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58"/>
      <c r="BH95" s="58"/>
      <c r="BI95" s="58"/>
      <c r="BJ95" s="58"/>
      <c r="BK95" s="58"/>
      <c r="BL95" s="58"/>
      <c r="BM95" s="58"/>
      <c r="BN95" s="58"/>
      <c r="BO95" s="58"/>
      <c r="BP95" s="58"/>
      <c r="BQ95" s="58"/>
      <c r="BR95" s="58"/>
      <c r="BS95" s="58"/>
      <c r="BT95" s="58"/>
      <c r="BU95" s="58"/>
      <c r="BV95" s="58"/>
      <c r="BW95" s="58"/>
      <c r="BX95" s="58"/>
      <c r="BY95" s="58"/>
      <c r="BZ95" s="58"/>
      <c r="CA95" s="58"/>
      <c r="CB95" s="58"/>
      <c r="CC95" s="58"/>
      <c r="CD95" s="58"/>
      <c r="CE95" s="58"/>
      <c r="CF95" s="58"/>
    </row>
    <row r="96" spans="1:84" x14ac:dyDescent="0.3">
      <c r="A96" s="58"/>
      <c r="B96" s="58"/>
      <c r="C96" s="58"/>
      <c r="D96" s="58"/>
      <c r="E96" s="58"/>
      <c r="F96" s="58"/>
      <c r="G96" s="58"/>
      <c r="H96" s="58"/>
      <c r="I96" s="58"/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  <c r="AA96" s="58"/>
      <c r="AB96" s="58"/>
      <c r="AC96" s="58"/>
      <c r="AD96" s="58"/>
      <c r="AE96" s="58"/>
      <c r="AF96" s="58"/>
      <c r="AG96" s="58"/>
      <c r="AH96" s="58"/>
      <c r="AI96" s="58"/>
      <c r="AJ96" s="58"/>
      <c r="AK96" s="58"/>
      <c r="AL96" s="58"/>
      <c r="AM96" s="58"/>
      <c r="AN96" s="58"/>
      <c r="AO96" s="58"/>
      <c r="AP96" s="58"/>
      <c r="AQ96" s="58"/>
      <c r="AR96" s="58"/>
      <c r="AS96" s="58"/>
      <c r="AT96" s="58"/>
      <c r="AU96" s="58"/>
      <c r="AV96" s="58"/>
      <c r="AW96" s="58"/>
      <c r="AX96" s="58"/>
      <c r="AY96" s="58"/>
      <c r="AZ96" s="58"/>
      <c r="BA96" s="58"/>
      <c r="BB96" s="58"/>
      <c r="BC96" s="58"/>
      <c r="BD96" s="58"/>
      <c r="BE96" s="58"/>
      <c r="BF96" s="58"/>
      <c r="BG96" s="58"/>
      <c r="BH96" s="58"/>
      <c r="BI96" s="58"/>
      <c r="BJ96" s="58"/>
      <c r="BK96" s="58"/>
      <c r="BL96" s="58"/>
      <c r="BM96" s="58"/>
      <c r="BN96" s="58"/>
      <c r="BO96" s="58"/>
      <c r="BP96" s="58"/>
      <c r="BQ96" s="58"/>
      <c r="BR96" s="58"/>
      <c r="BS96" s="58"/>
      <c r="BT96" s="58"/>
      <c r="BU96" s="58"/>
      <c r="BV96" s="58"/>
      <c r="BW96" s="58"/>
      <c r="BX96" s="58"/>
      <c r="BY96" s="58"/>
      <c r="BZ96" s="58"/>
      <c r="CA96" s="58"/>
      <c r="CB96" s="58"/>
      <c r="CC96" s="58"/>
      <c r="CD96" s="58"/>
      <c r="CE96" s="58"/>
      <c r="CF96" s="58"/>
    </row>
    <row r="97" spans="1:84" x14ac:dyDescent="0.3">
      <c r="A97" s="58"/>
      <c r="B97" s="58"/>
      <c r="C97" s="58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s="58"/>
      <c r="AE97" s="58"/>
      <c r="AF97" s="58"/>
      <c r="AG97" s="58"/>
      <c r="AH97" s="58"/>
      <c r="AI97" s="58"/>
      <c r="AJ97" s="58"/>
      <c r="AK97" s="58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58"/>
      <c r="BH97" s="58"/>
      <c r="BI97" s="58"/>
      <c r="BJ97" s="58"/>
      <c r="BK97" s="58"/>
      <c r="BL97" s="58"/>
      <c r="BM97" s="58"/>
      <c r="BN97" s="58"/>
      <c r="BO97" s="58"/>
      <c r="BP97" s="58"/>
      <c r="BQ97" s="58"/>
      <c r="BR97" s="58"/>
      <c r="BS97" s="58"/>
      <c r="BT97" s="58"/>
      <c r="BU97" s="58"/>
      <c r="BV97" s="58"/>
      <c r="BW97" s="58"/>
      <c r="BX97" s="58"/>
      <c r="BY97" s="58"/>
      <c r="BZ97" s="58"/>
      <c r="CA97" s="58"/>
      <c r="CB97" s="58"/>
      <c r="CC97" s="58"/>
      <c r="CD97" s="58"/>
      <c r="CE97" s="58"/>
      <c r="CF97" s="58"/>
    </row>
    <row r="98" spans="1:84" x14ac:dyDescent="0.3">
      <c r="A98" s="58"/>
      <c r="B98" s="58"/>
      <c r="C98" s="58"/>
      <c r="D98" s="58"/>
      <c r="E98" s="58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  <c r="AA98" s="58"/>
      <c r="AB98" s="58"/>
      <c r="AC98" s="58"/>
      <c r="AD98" s="58"/>
      <c r="AE98" s="58"/>
      <c r="AF98" s="58"/>
      <c r="AG98" s="58"/>
      <c r="AH98" s="58"/>
      <c r="AI98" s="58"/>
      <c r="AJ98" s="58"/>
      <c r="AK98" s="58"/>
      <c r="AL98" s="58"/>
      <c r="AM98" s="58"/>
      <c r="AN98" s="58"/>
      <c r="AO98" s="58"/>
      <c r="AP98" s="58"/>
      <c r="AQ98" s="58"/>
      <c r="AR98" s="58"/>
      <c r="AS98" s="58"/>
      <c r="AT98" s="58"/>
      <c r="AU98" s="58"/>
      <c r="AV98" s="58"/>
      <c r="AW98" s="58"/>
      <c r="AX98" s="58"/>
      <c r="AY98" s="58"/>
      <c r="AZ98" s="58"/>
      <c r="BA98" s="58"/>
      <c r="BB98" s="58"/>
      <c r="BC98" s="58"/>
      <c r="BD98" s="58"/>
      <c r="BE98" s="58"/>
      <c r="BF98" s="58"/>
      <c r="BG98" s="58"/>
      <c r="BH98" s="58"/>
      <c r="BI98" s="58"/>
      <c r="BJ98" s="58"/>
      <c r="BK98" s="58"/>
      <c r="BL98" s="58"/>
      <c r="BM98" s="58"/>
      <c r="BN98" s="58"/>
      <c r="BO98" s="58"/>
      <c r="BP98" s="58"/>
      <c r="BQ98" s="58"/>
      <c r="BR98" s="58"/>
      <c r="BS98" s="58"/>
      <c r="BT98" s="58"/>
      <c r="BU98" s="58"/>
      <c r="BV98" s="58"/>
      <c r="BW98" s="58"/>
      <c r="BX98" s="58"/>
      <c r="BY98" s="58"/>
      <c r="BZ98" s="58"/>
      <c r="CA98" s="58"/>
      <c r="CB98" s="58"/>
      <c r="CC98" s="58"/>
      <c r="CD98" s="58"/>
      <c r="CE98" s="58"/>
      <c r="CF98" s="58"/>
    </row>
    <row r="99" spans="1:84" x14ac:dyDescent="0.3">
      <c r="A99" s="58"/>
      <c r="B99" s="58"/>
      <c r="C99" s="58"/>
      <c r="D99" s="58"/>
      <c r="E99" s="58"/>
      <c r="F99" s="58"/>
      <c r="G99" s="58"/>
      <c r="H99" s="58"/>
      <c r="I99" s="58"/>
      <c r="J99" s="5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  <c r="AD99" s="58"/>
      <c r="AE99" s="58"/>
      <c r="AF99" s="58"/>
      <c r="AG99" s="58"/>
      <c r="AH99" s="58"/>
      <c r="AI99" s="58"/>
      <c r="AJ99" s="58"/>
      <c r="AK99" s="58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58"/>
      <c r="BH99" s="58"/>
      <c r="BI99" s="58"/>
      <c r="BJ99" s="58"/>
      <c r="BK99" s="58"/>
      <c r="BL99" s="58"/>
      <c r="BM99" s="58"/>
      <c r="BN99" s="58"/>
      <c r="BO99" s="58"/>
      <c r="BP99" s="58"/>
      <c r="BQ99" s="58"/>
      <c r="BR99" s="58"/>
      <c r="BS99" s="58"/>
      <c r="BT99" s="58"/>
      <c r="BU99" s="58"/>
      <c r="BV99" s="58"/>
      <c r="BW99" s="58"/>
      <c r="BX99" s="58"/>
      <c r="BY99" s="58"/>
      <c r="BZ99" s="58"/>
      <c r="CA99" s="58"/>
      <c r="CB99" s="58"/>
      <c r="CC99" s="58"/>
      <c r="CD99" s="58"/>
      <c r="CE99" s="58"/>
      <c r="CF99" s="58"/>
    </row>
    <row r="100" spans="1:84" x14ac:dyDescent="0.3">
      <c r="A100" s="58"/>
      <c r="B100" s="58"/>
      <c r="C100" s="58"/>
      <c r="D100" s="58"/>
      <c r="E100" s="58"/>
      <c r="F100" s="58"/>
      <c r="G100" s="58"/>
      <c r="H100" s="58"/>
      <c r="I100" s="58"/>
      <c r="J100" s="5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  <c r="AA100" s="58"/>
      <c r="AB100" s="58"/>
      <c r="AC100" s="58"/>
      <c r="AD100" s="58"/>
      <c r="AE100" s="58"/>
      <c r="AF100" s="58"/>
      <c r="AG100" s="58"/>
      <c r="AH100" s="58"/>
      <c r="AI100" s="58"/>
      <c r="AJ100" s="58"/>
      <c r="AK100" s="58"/>
      <c r="AL100" s="58"/>
      <c r="AM100" s="58"/>
      <c r="AN100" s="58"/>
      <c r="AO100" s="58"/>
      <c r="AP100" s="58"/>
      <c r="AQ100" s="58"/>
      <c r="AR100" s="58"/>
      <c r="AS100" s="58"/>
      <c r="AT100" s="58"/>
      <c r="AU100" s="58"/>
      <c r="AV100" s="58"/>
      <c r="AW100" s="58"/>
      <c r="AX100" s="58"/>
      <c r="AY100" s="58"/>
      <c r="AZ100" s="58"/>
      <c r="BA100" s="58"/>
      <c r="BB100" s="58"/>
      <c r="BC100" s="58"/>
      <c r="BD100" s="58"/>
      <c r="BE100" s="58"/>
      <c r="BF100" s="58"/>
      <c r="BG100" s="58"/>
      <c r="BH100" s="58"/>
      <c r="BI100" s="58"/>
      <c r="BJ100" s="58"/>
      <c r="BK100" s="58"/>
      <c r="BL100" s="58"/>
      <c r="BM100" s="58"/>
      <c r="BN100" s="58"/>
      <c r="BO100" s="58"/>
      <c r="BP100" s="58"/>
      <c r="BQ100" s="58"/>
      <c r="BR100" s="58"/>
      <c r="BS100" s="58"/>
      <c r="BT100" s="58"/>
      <c r="BU100" s="58"/>
      <c r="BV100" s="58"/>
      <c r="BW100" s="58"/>
      <c r="BX100" s="58"/>
      <c r="BY100" s="58"/>
      <c r="BZ100" s="58"/>
      <c r="CA100" s="58"/>
      <c r="CB100" s="58"/>
      <c r="CC100" s="58"/>
      <c r="CD100" s="58"/>
      <c r="CE100" s="58"/>
      <c r="CF100" s="58"/>
    </row>
    <row r="101" spans="1:84" x14ac:dyDescent="0.3">
      <c r="A101" s="58"/>
      <c r="B101" s="58"/>
      <c r="C101" s="58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/>
      <c r="AF101" s="58"/>
      <c r="AG101" s="58"/>
      <c r="AH101" s="58"/>
      <c r="AI101" s="58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58"/>
      <c r="BH101" s="58"/>
      <c r="BI101" s="58"/>
      <c r="BJ101" s="58"/>
      <c r="BK101" s="58"/>
      <c r="BL101" s="58"/>
      <c r="BM101" s="58"/>
      <c r="BN101" s="58"/>
      <c r="BO101" s="58"/>
      <c r="BP101" s="58"/>
      <c r="BQ101" s="58"/>
      <c r="BR101" s="58"/>
      <c r="BS101" s="58"/>
      <c r="BT101" s="58"/>
      <c r="BU101" s="58"/>
      <c r="BV101" s="58"/>
      <c r="BW101" s="58"/>
      <c r="BX101" s="58"/>
      <c r="BY101" s="58"/>
      <c r="BZ101" s="58"/>
      <c r="CA101" s="58"/>
      <c r="CB101" s="58"/>
      <c r="CC101" s="58"/>
      <c r="CD101" s="58"/>
      <c r="CE101" s="58"/>
      <c r="CF101" s="58"/>
    </row>
    <row r="102" spans="1:84" x14ac:dyDescent="0.3">
      <c r="A102" s="58"/>
      <c r="B102" s="58"/>
      <c r="C102" s="58"/>
      <c r="D102" s="58"/>
      <c r="E102" s="58"/>
      <c r="F102" s="58"/>
      <c r="G102" s="58"/>
      <c r="H102" s="58"/>
      <c r="I102" s="58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  <c r="AA102" s="58"/>
      <c r="AB102" s="58"/>
      <c r="AC102" s="58"/>
      <c r="AD102" s="58"/>
      <c r="AE102" s="58"/>
      <c r="AF102" s="58"/>
      <c r="AG102" s="58"/>
      <c r="AH102" s="58"/>
      <c r="AI102" s="58"/>
      <c r="AJ102" s="58"/>
      <c r="AK102" s="58"/>
      <c r="AL102" s="58"/>
      <c r="AM102" s="58"/>
      <c r="AN102" s="58"/>
      <c r="AO102" s="58"/>
      <c r="AP102" s="58"/>
      <c r="AQ102" s="58"/>
      <c r="AR102" s="58"/>
      <c r="AS102" s="58"/>
      <c r="AT102" s="58"/>
      <c r="AU102" s="58"/>
      <c r="AV102" s="58"/>
      <c r="AW102" s="58"/>
      <c r="AX102" s="58"/>
      <c r="AY102" s="58"/>
      <c r="AZ102" s="58"/>
      <c r="BA102" s="58"/>
      <c r="BB102" s="58"/>
      <c r="BC102" s="58"/>
      <c r="BD102" s="58"/>
      <c r="BE102" s="58"/>
      <c r="BF102" s="58"/>
      <c r="BG102" s="58"/>
      <c r="BH102" s="58"/>
      <c r="BI102" s="58"/>
      <c r="BJ102" s="58"/>
      <c r="BK102" s="58"/>
      <c r="BL102" s="58"/>
      <c r="BM102" s="58"/>
      <c r="BN102" s="58"/>
      <c r="BO102" s="58"/>
      <c r="BP102" s="58"/>
      <c r="BQ102" s="58"/>
      <c r="BR102" s="58"/>
      <c r="BS102" s="58"/>
      <c r="BT102" s="58"/>
      <c r="BU102" s="58"/>
      <c r="BV102" s="58"/>
      <c r="BW102" s="58"/>
      <c r="BX102" s="58"/>
      <c r="BY102" s="58"/>
      <c r="BZ102" s="58"/>
      <c r="CA102" s="58"/>
      <c r="CB102" s="58"/>
      <c r="CC102" s="58"/>
      <c r="CD102" s="58"/>
      <c r="CE102" s="58"/>
      <c r="CF102" s="58"/>
    </row>
    <row r="103" spans="1:84" x14ac:dyDescent="0.3">
      <c r="A103" s="58"/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58"/>
      <c r="BH103" s="58"/>
      <c r="BI103" s="58"/>
      <c r="BJ103" s="58"/>
      <c r="BK103" s="58"/>
      <c r="BL103" s="58"/>
      <c r="BM103" s="58"/>
      <c r="BN103" s="58"/>
      <c r="BO103" s="58"/>
      <c r="BP103" s="58"/>
      <c r="BQ103" s="58"/>
      <c r="BR103" s="58"/>
      <c r="BS103" s="58"/>
      <c r="BT103" s="58"/>
      <c r="BU103" s="58"/>
      <c r="BV103" s="58"/>
      <c r="BW103" s="58"/>
      <c r="BX103" s="58"/>
      <c r="BY103" s="58"/>
      <c r="BZ103" s="58"/>
      <c r="CA103" s="58"/>
      <c r="CB103" s="58"/>
      <c r="CC103" s="58"/>
      <c r="CD103" s="58"/>
      <c r="CE103" s="58"/>
      <c r="CF103" s="58"/>
    </row>
    <row r="104" spans="1:84" x14ac:dyDescent="0.3">
      <c r="A104" s="58"/>
      <c r="B104" s="58"/>
      <c r="C104" s="58"/>
      <c r="D104" s="58"/>
      <c r="E104" s="58"/>
      <c r="F104" s="58"/>
      <c r="G104" s="58"/>
      <c r="H104" s="58"/>
      <c r="I104" s="58"/>
      <c r="J104" s="58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  <c r="AA104" s="58"/>
      <c r="AB104" s="58"/>
      <c r="AC104" s="58"/>
      <c r="AD104" s="58"/>
      <c r="AE104" s="58"/>
      <c r="AF104" s="58"/>
      <c r="AG104" s="58"/>
      <c r="AH104" s="58"/>
      <c r="AI104" s="58"/>
      <c r="AJ104" s="58"/>
      <c r="AK104" s="58"/>
      <c r="AL104" s="58"/>
      <c r="AM104" s="58"/>
      <c r="AN104" s="58"/>
      <c r="AO104" s="58"/>
      <c r="AP104" s="58"/>
      <c r="AQ104" s="58"/>
      <c r="AR104" s="58"/>
      <c r="AS104" s="58"/>
      <c r="AT104" s="58"/>
      <c r="AU104" s="58"/>
      <c r="AV104" s="58"/>
      <c r="AW104" s="58"/>
      <c r="AX104" s="58"/>
      <c r="AY104" s="58"/>
      <c r="AZ104" s="58"/>
      <c r="BA104" s="58"/>
      <c r="BB104" s="58"/>
      <c r="BC104" s="58"/>
      <c r="BD104" s="58"/>
      <c r="BE104" s="58"/>
      <c r="BF104" s="58"/>
      <c r="BG104" s="58"/>
      <c r="BH104" s="58"/>
      <c r="BI104" s="58"/>
      <c r="BJ104" s="58"/>
      <c r="BK104" s="58"/>
      <c r="BL104" s="58"/>
      <c r="BM104" s="58"/>
      <c r="BN104" s="58"/>
      <c r="BO104" s="58"/>
      <c r="BP104" s="58"/>
      <c r="BQ104" s="58"/>
      <c r="BR104" s="58"/>
      <c r="BS104" s="58"/>
      <c r="BT104" s="58"/>
      <c r="BU104" s="58"/>
      <c r="BV104" s="58"/>
      <c r="BW104" s="58"/>
      <c r="BX104" s="58"/>
      <c r="BY104" s="58"/>
      <c r="BZ104" s="58"/>
      <c r="CA104" s="58"/>
      <c r="CB104" s="58"/>
      <c r="CC104" s="58"/>
      <c r="CD104" s="58"/>
      <c r="CE104" s="58"/>
      <c r="CF104" s="58"/>
    </row>
    <row r="105" spans="1:84" x14ac:dyDescent="0.3">
      <c r="A105" s="58"/>
      <c r="B105" s="58"/>
      <c r="C105" s="58"/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  <c r="AD105" s="58"/>
      <c r="AE105" s="58"/>
      <c r="AF105" s="58"/>
      <c r="AG105" s="58"/>
      <c r="AH105" s="58"/>
      <c r="AI105" s="58"/>
      <c r="AJ105" s="58"/>
      <c r="AK105" s="58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58"/>
      <c r="BH105" s="58"/>
      <c r="BI105" s="58"/>
      <c r="BJ105" s="58"/>
      <c r="BK105" s="58"/>
      <c r="BL105" s="58"/>
      <c r="BM105" s="58"/>
      <c r="BN105" s="58"/>
      <c r="BO105" s="58"/>
      <c r="BP105" s="58"/>
      <c r="BQ105" s="58"/>
      <c r="BR105" s="58"/>
      <c r="BS105" s="58"/>
      <c r="BT105" s="58"/>
      <c r="BU105" s="58"/>
      <c r="BV105" s="58"/>
      <c r="BW105" s="58"/>
      <c r="BX105" s="58"/>
      <c r="BY105" s="58"/>
      <c r="BZ105" s="58"/>
      <c r="CA105" s="58"/>
      <c r="CB105" s="58"/>
      <c r="CC105" s="58"/>
      <c r="CD105" s="58"/>
      <c r="CE105" s="58"/>
      <c r="CF105" s="58"/>
    </row>
    <row r="106" spans="1:84" x14ac:dyDescent="0.3">
      <c r="A106" s="58"/>
      <c r="B106" s="58"/>
      <c r="C106" s="58"/>
      <c r="D106" s="58"/>
      <c r="E106" s="58"/>
      <c r="F106" s="58"/>
      <c r="G106" s="58"/>
      <c r="H106" s="58"/>
      <c r="I106" s="58"/>
      <c r="J106" s="58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  <c r="AA106" s="58"/>
      <c r="AB106" s="58"/>
      <c r="AC106" s="58"/>
      <c r="AD106" s="58"/>
      <c r="AE106" s="58"/>
      <c r="AF106" s="58"/>
      <c r="AG106" s="58"/>
      <c r="AH106" s="58"/>
      <c r="AI106" s="58"/>
      <c r="AJ106" s="58"/>
      <c r="AK106" s="58"/>
      <c r="AL106" s="58"/>
      <c r="AM106" s="58"/>
      <c r="AN106" s="58"/>
      <c r="AO106" s="58"/>
      <c r="AP106" s="58"/>
      <c r="AQ106" s="58"/>
      <c r="AR106" s="58"/>
      <c r="AS106" s="58"/>
      <c r="AT106" s="58"/>
      <c r="AU106" s="58"/>
      <c r="AV106" s="58"/>
      <c r="AW106" s="58"/>
      <c r="AX106" s="58"/>
      <c r="AY106" s="58"/>
      <c r="AZ106" s="58"/>
      <c r="BA106" s="58"/>
      <c r="BB106" s="58"/>
      <c r="BC106" s="58"/>
      <c r="BD106" s="58"/>
      <c r="BE106" s="58"/>
      <c r="BF106" s="58"/>
      <c r="BG106" s="58"/>
      <c r="BH106" s="58"/>
      <c r="BI106" s="58"/>
      <c r="BJ106" s="58"/>
      <c r="BK106" s="58"/>
      <c r="BL106" s="58"/>
      <c r="BM106" s="58"/>
      <c r="BN106" s="58"/>
      <c r="BO106" s="58"/>
      <c r="BP106" s="58"/>
      <c r="BQ106" s="58"/>
      <c r="BR106" s="58"/>
      <c r="BS106" s="58"/>
      <c r="BT106" s="58"/>
      <c r="BU106" s="58"/>
      <c r="BV106" s="58"/>
      <c r="BW106" s="58"/>
      <c r="BX106" s="58"/>
      <c r="BY106" s="58"/>
      <c r="BZ106" s="58"/>
      <c r="CA106" s="58"/>
      <c r="CB106" s="58"/>
      <c r="CC106" s="58"/>
      <c r="CD106" s="58"/>
      <c r="CE106" s="58"/>
      <c r="CF106" s="58"/>
    </row>
    <row r="107" spans="1:84" x14ac:dyDescent="0.3">
      <c r="A107" s="58"/>
      <c r="B107" s="58"/>
      <c r="C107" s="58"/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  <c r="AD107" s="58"/>
      <c r="AE107" s="58"/>
      <c r="AF107" s="58"/>
      <c r="AG107" s="58"/>
      <c r="AH107" s="58"/>
      <c r="AI107" s="58"/>
      <c r="AJ107" s="58"/>
      <c r="AK107" s="58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58"/>
      <c r="BH107" s="58"/>
      <c r="BI107" s="58"/>
      <c r="BJ107" s="58"/>
      <c r="BK107" s="58"/>
      <c r="BL107" s="58"/>
      <c r="BM107" s="58"/>
      <c r="BN107" s="58"/>
      <c r="BO107" s="58"/>
      <c r="BP107" s="58"/>
      <c r="BQ107" s="58"/>
      <c r="BR107" s="58"/>
      <c r="BS107" s="58"/>
      <c r="BT107" s="58"/>
      <c r="BU107" s="58"/>
      <c r="BV107" s="58"/>
      <c r="BW107" s="58"/>
      <c r="BX107" s="58"/>
      <c r="BY107" s="58"/>
      <c r="BZ107" s="58"/>
      <c r="CA107" s="58"/>
      <c r="CB107" s="58"/>
      <c r="CC107" s="58"/>
      <c r="CD107" s="58"/>
      <c r="CE107" s="58"/>
      <c r="CF107" s="58"/>
    </row>
    <row r="108" spans="1:84" x14ac:dyDescent="0.3">
      <c r="A108" s="58"/>
      <c r="B108" s="58"/>
      <c r="C108" s="58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  <c r="AC108" s="58"/>
      <c r="AD108" s="58"/>
      <c r="AE108" s="58"/>
      <c r="AF108" s="58"/>
      <c r="AG108" s="58"/>
      <c r="AH108" s="58"/>
      <c r="AI108" s="58"/>
      <c r="AJ108" s="58"/>
      <c r="AK108" s="58"/>
      <c r="AL108" s="58"/>
      <c r="AM108" s="58"/>
      <c r="AN108" s="58"/>
      <c r="AO108" s="58"/>
      <c r="AP108" s="58"/>
      <c r="AQ108" s="58"/>
      <c r="AR108" s="58"/>
      <c r="AS108" s="58"/>
      <c r="AT108" s="58"/>
      <c r="AU108" s="58"/>
      <c r="AV108" s="58"/>
      <c r="AW108" s="58"/>
      <c r="AX108" s="58"/>
      <c r="AY108" s="58"/>
      <c r="AZ108" s="58"/>
      <c r="BA108" s="58"/>
      <c r="BB108" s="58"/>
      <c r="BC108" s="58"/>
      <c r="BD108" s="58"/>
      <c r="BE108" s="58"/>
      <c r="BF108" s="58"/>
      <c r="BG108" s="58"/>
      <c r="BH108" s="58"/>
      <c r="BI108" s="58"/>
      <c r="BJ108" s="58"/>
      <c r="BK108" s="58"/>
      <c r="BL108" s="58"/>
      <c r="BM108" s="58"/>
      <c r="BN108" s="58"/>
      <c r="BO108" s="58"/>
      <c r="BP108" s="58"/>
      <c r="BQ108" s="58"/>
      <c r="BR108" s="58"/>
      <c r="BS108" s="58"/>
      <c r="BT108" s="58"/>
      <c r="BU108" s="58"/>
      <c r="BV108" s="58"/>
      <c r="BW108" s="58"/>
      <c r="BX108" s="58"/>
      <c r="BY108" s="58"/>
      <c r="BZ108" s="58"/>
      <c r="CA108" s="58"/>
      <c r="CB108" s="58"/>
      <c r="CC108" s="58"/>
      <c r="CD108" s="58"/>
      <c r="CE108" s="58"/>
      <c r="CF108" s="58"/>
    </row>
    <row r="109" spans="1:84" x14ac:dyDescent="0.3">
      <c r="A109" s="58"/>
      <c r="B109" s="58"/>
      <c r="C109" s="58"/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  <c r="AD109" s="58"/>
      <c r="AE109" s="58"/>
      <c r="AF109" s="58"/>
      <c r="AG109" s="58"/>
      <c r="AH109" s="58"/>
      <c r="AI109" s="58"/>
      <c r="AJ109" s="58"/>
      <c r="AK109" s="58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58"/>
      <c r="BH109" s="58"/>
      <c r="BI109" s="58"/>
      <c r="BJ109" s="58"/>
      <c r="BK109" s="58"/>
      <c r="BL109" s="58"/>
      <c r="BM109" s="58"/>
      <c r="BN109" s="58"/>
      <c r="BO109" s="58"/>
      <c r="BP109" s="58"/>
      <c r="BQ109" s="58"/>
      <c r="BR109" s="58"/>
      <c r="BS109" s="58"/>
      <c r="BT109" s="58"/>
      <c r="BU109" s="58"/>
      <c r="BV109" s="58"/>
      <c r="BW109" s="58"/>
      <c r="BX109" s="58"/>
      <c r="BY109" s="58"/>
      <c r="BZ109" s="58"/>
      <c r="CA109" s="58"/>
      <c r="CB109" s="58"/>
      <c r="CC109" s="58"/>
      <c r="CD109" s="58"/>
      <c r="CE109" s="58"/>
      <c r="CF109" s="58"/>
    </row>
    <row r="110" spans="1:84" x14ac:dyDescent="0.3">
      <c r="A110" s="58"/>
      <c r="B110" s="58"/>
      <c r="C110" s="58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  <c r="AC110" s="58"/>
      <c r="AD110" s="58"/>
      <c r="AE110" s="58"/>
      <c r="AF110" s="58"/>
      <c r="AG110" s="58"/>
      <c r="AH110" s="58"/>
      <c r="AI110" s="58"/>
      <c r="AJ110" s="58"/>
      <c r="AK110" s="58"/>
      <c r="AL110" s="58"/>
      <c r="AM110" s="58"/>
      <c r="AN110" s="58"/>
      <c r="AO110" s="58"/>
      <c r="AP110" s="58"/>
      <c r="AQ110" s="58"/>
      <c r="AR110" s="58"/>
      <c r="AS110" s="58"/>
      <c r="AT110" s="58"/>
      <c r="AU110" s="58"/>
      <c r="AV110" s="58"/>
      <c r="AW110" s="58"/>
      <c r="AX110" s="58"/>
      <c r="AY110" s="58"/>
      <c r="AZ110" s="58"/>
      <c r="BA110" s="58"/>
      <c r="BB110" s="58"/>
      <c r="BC110" s="58"/>
      <c r="BD110" s="58"/>
      <c r="BE110" s="58"/>
      <c r="BF110" s="58"/>
      <c r="BG110" s="58"/>
      <c r="BH110" s="58"/>
      <c r="BI110" s="58"/>
      <c r="BJ110" s="58"/>
      <c r="BK110" s="58"/>
      <c r="BL110" s="58"/>
      <c r="BM110" s="58"/>
      <c r="BN110" s="58"/>
      <c r="BO110" s="58"/>
      <c r="BP110" s="58"/>
      <c r="BQ110" s="58"/>
      <c r="BR110" s="58"/>
      <c r="BS110" s="58"/>
      <c r="BT110" s="58"/>
      <c r="BU110" s="58"/>
      <c r="BV110" s="58"/>
      <c r="BW110" s="58"/>
      <c r="BX110" s="58"/>
      <c r="BY110" s="58"/>
      <c r="BZ110" s="58"/>
      <c r="CA110" s="58"/>
      <c r="CB110" s="58"/>
      <c r="CC110" s="58"/>
      <c r="CD110" s="58"/>
      <c r="CE110" s="58"/>
      <c r="CF110" s="58"/>
    </row>
    <row r="111" spans="1:84" x14ac:dyDescent="0.3">
      <c r="A111" s="58"/>
      <c r="B111" s="58"/>
      <c r="C111" s="58"/>
      <c r="D111" s="58"/>
      <c r="E111" s="58"/>
      <c r="F111" s="58"/>
      <c r="G111" s="58"/>
      <c r="H111" s="58"/>
      <c r="I111" s="58"/>
      <c r="J111" s="58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  <c r="AD111" s="58"/>
      <c r="AE111" s="58"/>
      <c r="AF111" s="58"/>
      <c r="AG111" s="58"/>
      <c r="AH111" s="58"/>
      <c r="AI111" s="58"/>
      <c r="AJ111" s="58"/>
      <c r="AK111" s="58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58"/>
      <c r="BH111" s="58"/>
      <c r="BI111" s="58"/>
      <c r="BJ111" s="58"/>
      <c r="BK111" s="58"/>
      <c r="BL111" s="58"/>
      <c r="BM111" s="58"/>
      <c r="BN111" s="58"/>
      <c r="BO111" s="58"/>
      <c r="BP111" s="58"/>
      <c r="BQ111" s="58"/>
      <c r="BR111" s="58"/>
      <c r="BS111" s="58"/>
      <c r="BT111" s="58"/>
      <c r="BU111" s="58"/>
      <c r="BV111" s="58"/>
      <c r="BW111" s="58"/>
      <c r="BX111" s="58"/>
      <c r="BY111" s="58"/>
      <c r="BZ111" s="58"/>
      <c r="CA111" s="58"/>
      <c r="CB111" s="58"/>
      <c r="CC111" s="58"/>
      <c r="CD111" s="58"/>
      <c r="CE111" s="58"/>
      <c r="CF111" s="58"/>
    </row>
    <row r="112" spans="1:84" x14ac:dyDescent="0.3">
      <c r="A112" s="58"/>
      <c r="B112" s="58"/>
      <c r="C112" s="58"/>
      <c r="D112" s="58"/>
      <c r="E112" s="58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  <c r="AA112" s="58"/>
      <c r="AB112" s="58"/>
      <c r="AC112" s="58"/>
      <c r="AD112" s="58"/>
      <c r="AE112" s="58"/>
      <c r="AF112" s="58"/>
      <c r="AG112" s="58"/>
      <c r="AH112" s="58"/>
      <c r="AI112" s="58"/>
      <c r="AJ112" s="58"/>
      <c r="AK112" s="58"/>
      <c r="AL112" s="58"/>
      <c r="AM112" s="58"/>
      <c r="AN112" s="58"/>
      <c r="AO112" s="58"/>
      <c r="AP112" s="58"/>
      <c r="AQ112" s="58"/>
      <c r="AR112" s="58"/>
      <c r="AS112" s="58"/>
      <c r="AT112" s="58"/>
      <c r="AU112" s="58"/>
      <c r="AV112" s="58"/>
      <c r="AW112" s="58"/>
      <c r="AX112" s="58"/>
      <c r="AY112" s="58"/>
      <c r="AZ112" s="58"/>
      <c r="BA112" s="58"/>
      <c r="BB112" s="58"/>
      <c r="BC112" s="58"/>
      <c r="BD112" s="58"/>
      <c r="BE112" s="58"/>
      <c r="BF112" s="58"/>
      <c r="BG112" s="58"/>
      <c r="BH112" s="58"/>
      <c r="BI112" s="58"/>
      <c r="BJ112" s="58"/>
      <c r="BK112" s="58"/>
      <c r="BL112" s="58"/>
      <c r="BM112" s="58"/>
      <c r="BN112" s="58"/>
      <c r="BO112" s="58"/>
      <c r="BP112" s="58"/>
      <c r="BQ112" s="58"/>
      <c r="BR112" s="58"/>
      <c r="BS112" s="58"/>
      <c r="BT112" s="58"/>
      <c r="BU112" s="58"/>
      <c r="BV112" s="58"/>
      <c r="BW112" s="58"/>
      <c r="BX112" s="58"/>
      <c r="BY112" s="58"/>
      <c r="BZ112" s="58"/>
      <c r="CA112" s="58"/>
      <c r="CB112" s="58"/>
      <c r="CC112" s="58"/>
      <c r="CD112" s="58"/>
      <c r="CE112" s="58"/>
      <c r="CF112" s="58"/>
    </row>
    <row r="113" spans="1:84" x14ac:dyDescent="0.3">
      <c r="A113" s="58"/>
      <c r="B113" s="58"/>
      <c r="C113" s="58"/>
      <c r="D113" s="58"/>
      <c r="E113" s="58"/>
      <c r="F113" s="58"/>
      <c r="G113" s="58"/>
      <c r="H113" s="58"/>
      <c r="I113" s="58"/>
      <c r="J113" s="58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  <c r="AD113" s="58"/>
      <c r="AE113" s="58"/>
      <c r="AF113" s="58"/>
      <c r="AG113" s="58"/>
      <c r="AH113" s="58"/>
      <c r="AI113" s="58"/>
      <c r="AJ113" s="58"/>
      <c r="AK113" s="58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58"/>
      <c r="BH113" s="58"/>
      <c r="BI113" s="58"/>
      <c r="BJ113" s="58"/>
      <c r="BK113" s="58"/>
      <c r="BL113" s="58"/>
      <c r="BM113" s="58"/>
      <c r="BN113" s="58"/>
      <c r="BO113" s="58"/>
      <c r="BP113" s="58"/>
      <c r="BQ113" s="58"/>
      <c r="BR113" s="58"/>
      <c r="BS113" s="58"/>
      <c r="BT113" s="58"/>
      <c r="BU113" s="58"/>
      <c r="BV113" s="58"/>
      <c r="BW113" s="58"/>
      <c r="BX113" s="58"/>
      <c r="BY113" s="58"/>
      <c r="BZ113" s="58"/>
      <c r="CA113" s="58"/>
      <c r="CB113" s="58"/>
      <c r="CC113" s="58"/>
      <c r="CD113" s="58"/>
      <c r="CE113" s="58"/>
      <c r="CF113" s="58"/>
    </row>
    <row r="114" spans="1:84" x14ac:dyDescent="0.3">
      <c r="A114" s="58"/>
      <c r="B114" s="58"/>
      <c r="C114" s="58"/>
      <c r="D114" s="58"/>
      <c r="E114" s="58"/>
      <c r="F114" s="58"/>
      <c r="G114" s="58"/>
      <c r="H114" s="58"/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  <c r="AA114" s="58"/>
      <c r="AB114" s="58"/>
      <c r="AC114" s="58"/>
      <c r="AD114" s="58"/>
      <c r="AE114" s="58"/>
      <c r="AF114" s="58"/>
      <c r="AG114" s="58"/>
      <c r="AH114" s="58"/>
      <c r="AI114" s="58"/>
      <c r="AJ114" s="58"/>
      <c r="AK114" s="58"/>
      <c r="AL114" s="58"/>
      <c r="AM114" s="58"/>
      <c r="AN114" s="58"/>
      <c r="AO114" s="58"/>
      <c r="AP114" s="58"/>
      <c r="AQ114" s="58"/>
      <c r="AR114" s="58"/>
      <c r="AS114" s="58"/>
      <c r="AT114" s="58"/>
      <c r="AU114" s="58"/>
      <c r="AV114" s="58"/>
      <c r="AW114" s="58"/>
      <c r="AX114" s="58"/>
      <c r="AY114" s="58"/>
      <c r="AZ114" s="58"/>
      <c r="BA114" s="58"/>
      <c r="BB114" s="58"/>
      <c r="BC114" s="58"/>
      <c r="BD114" s="58"/>
      <c r="BE114" s="58"/>
      <c r="BF114" s="58"/>
      <c r="BG114" s="58"/>
      <c r="BH114" s="58"/>
      <c r="BI114" s="58"/>
      <c r="BJ114" s="58"/>
      <c r="BK114" s="58"/>
      <c r="BL114" s="58"/>
      <c r="BM114" s="58"/>
      <c r="BN114" s="58"/>
      <c r="BO114" s="58"/>
      <c r="BP114" s="58"/>
      <c r="BQ114" s="58"/>
      <c r="BR114" s="58"/>
      <c r="BS114" s="58"/>
      <c r="BT114" s="58"/>
      <c r="BU114" s="58"/>
      <c r="BV114" s="58"/>
      <c r="BW114" s="58"/>
      <c r="BX114" s="58"/>
      <c r="BY114" s="58"/>
      <c r="BZ114" s="58"/>
      <c r="CA114" s="58"/>
      <c r="CB114" s="58"/>
      <c r="CC114" s="58"/>
      <c r="CD114" s="58"/>
      <c r="CE114" s="58"/>
      <c r="CF114" s="58"/>
    </row>
    <row r="115" spans="1:84" x14ac:dyDescent="0.3">
      <c r="A115" s="58"/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58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58"/>
      <c r="BH115" s="58"/>
      <c r="BI115" s="58"/>
      <c r="BJ115" s="58"/>
      <c r="BK115" s="58"/>
      <c r="BL115" s="58"/>
      <c r="BM115" s="58"/>
      <c r="BN115" s="58"/>
      <c r="BO115" s="58"/>
      <c r="BP115" s="58"/>
      <c r="BQ115" s="58"/>
      <c r="BR115" s="58"/>
      <c r="BS115" s="58"/>
      <c r="BT115" s="58"/>
      <c r="BU115" s="58"/>
      <c r="BV115" s="58"/>
      <c r="BW115" s="58"/>
      <c r="BX115" s="58"/>
      <c r="BY115" s="58"/>
      <c r="BZ115" s="58"/>
      <c r="CA115" s="58"/>
      <c r="CB115" s="58"/>
      <c r="CC115" s="58"/>
      <c r="CD115" s="58"/>
      <c r="CE115" s="58"/>
      <c r="CF115" s="58"/>
    </row>
    <row r="116" spans="1:84" x14ac:dyDescent="0.3">
      <c r="A116" s="58"/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  <c r="AC116" s="58"/>
      <c r="AD116" s="58"/>
      <c r="AE116" s="58"/>
      <c r="AF116" s="58"/>
      <c r="AG116" s="58"/>
      <c r="AH116" s="58"/>
      <c r="AI116" s="58"/>
      <c r="AJ116" s="58"/>
      <c r="AK116" s="58"/>
      <c r="AL116" s="58"/>
      <c r="AM116" s="58"/>
      <c r="AN116" s="58"/>
      <c r="AO116" s="58"/>
      <c r="AP116" s="58"/>
      <c r="AQ116" s="58"/>
      <c r="AR116" s="58"/>
      <c r="AS116" s="58"/>
      <c r="AT116" s="58"/>
      <c r="AU116" s="58"/>
      <c r="AV116" s="58"/>
      <c r="AW116" s="58"/>
      <c r="AX116" s="58"/>
      <c r="AY116" s="58"/>
      <c r="AZ116" s="58"/>
      <c r="BA116" s="58"/>
      <c r="BB116" s="58"/>
      <c r="BC116" s="58"/>
      <c r="BD116" s="58"/>
      <c r="BE116" s="58"/>
      <c r="BF116" s="58"/>
      <c r="BG116" s="58"/>
      <c r="BH116" s="58"/>
      <c r="BI116" s="58"/>
      <c r="BJ116" s="58"/>
      <c r="BK116" s="58"/>
      <c r="BL116" s="58"/>
      <c r="BM116" s="58"/>
      <c r="BN116" s="58"/>
      <c r="BO116" s="58"/>
      <c r="BP116" s="58"/>
      <c r="BQ116" s="58"/>
      <c r="BR116" s="58"/>
      <c r="BS116" s="58"/>
      <c r="BT116" s="58"/>
      <c r="BU116" s="58"/>
      <c r="BV116" s="58"/>
      <c r="BW116" s="58"/>
      <c r="BX116" s="58"/>
      <c r="BY116" s="58"/>
      <c r="BZ116" s="58"/>
      <c r="CA116" s="58"/>
      <c r="CB116" s="58"/>
      <c r="CC116" s="58"/>
      <c r="CD116" s="58"/>
      <c r="CE116" s="58"/>
      <c r="CF116" s="58"/>
    </row>
    <row r="117" spans="1:84" x14ac:dyDescent="0.3">
      <c r="A117" s="58"/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  <c r="AD117" s="58"/>
      <c r="AE117" s="58"/>
      <c r="AF117" s="58"/>
      <c r="AG117" s="58"/>
      <c r="AH117" s="58"/>
      <c r="AI117" s="58"/>
      <c r="AJ117" s="58"/>
      <c r="AK117" s="58"/>
      <c r="AL117" s="58"/>
      <c r="AM117" s="58"/>
      <c r="AN117" s="58"/>
      <c r="AO117" s="58"/>
      <c r="AP117" s="58"/>
      <c r="AQ117" s="58"/>
      <c r="AR117" s="58"/>
      <c r="AS117" s="58"/>
      <c r="AT117" s="58"/>
      <c r="AU117" s="58"/>
      <c r="AV117" s="58"/>
      <c r="AW117" s="58"/>
      <c r="AX117" s="58"/>
      <c r="AY117" s="58"/>
      <c r="AZ117" s="58"/>
      <c r="BA117" s="58"/>
      <c r="BB117" s="58"/>
      <c r="BC117" s="58"/>
      <c r="BD117" s="58"/>
      <c r="BE117" s="58"/>
      <c r="BF117" s="58"/>
      <c r="BG117" s="58"/>
      <c r="BH117" s="58"/>
      <c r="BI117" s="58"/>
      <c r="BJ117" s="58"/>
      <c r="BK117" s="58"/>
      <c r="BL117" s="58"/>
      <c r="BM117" s="58"/>
      <c r="BN117" s="58"/>
      <c r="BO117" s="58"/>
      <c r="BP117" s="58"/>
      <c r="BQ117" s="58"/>
      <c r="BR117" s="58"/>
      <c r="BS117" s="58"/>
      <c r="BT117" s="58"/>
      <c r="BU117" s="58"/>
      <c r="BV117" s="58"/>
      <c r="BW117" s="58"/>
      <c r="BX117" s="58"/>
      <c r="BY117" s="58"/>
      <c r="BZ117" s="58"/>
      <c r="CA117" s="58"/>
      <c r="CB117" s="58"/>
      <c r="CC117" s="58"/>
      <c r="CD117" s="58"/>
      <c r="CE117" s="58"/>
      <c r="CF117" s="58"/>
    </row>
    <row r="118" spans="1:84" x14ac:dyDescent="0.3">
      <c r="A118" s="58"/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  <c r="AD118" s="58"/>
      <c r="AE118" s="58"/>
      <c r="AF118" s="58"/>
      <c r="AG118" s="58"/>
      <c r="AH118" s="58"/>
      <c r="AI118" s="58"/>
      <c r="AJ118" s="58"/>
      <c r="AK118" s="58"/>
      <c r="AL118" s="58"/>
      <c r="AM118" s="58"/>
      <c r="AN118" s="58"/>
      <c r="AO118" s="58"/>
      <c r="AP118" s="58"/>
      <c r="AQ118" s="58"/>
      <c r="AR118" s="58"/>
      <c r="AS118" s="58"/>
      <c r="AT118" s="58"/>
      <c r="AU118" s="58"/>
      <c r="AV118" s="58"/>
      <c r="AW118" s="58"/>
      <c r="AX118" s="58"/>
      <c r="AY118" s="58"/>
      <c r="AZ118" s="58"/>
      <c r="BA118" s="58"/>
      <c r="BB118" s="58"/>
      <c r="BC118" s="58"/>
      <c r="BD118" s="58"/>
      <c r="BE118" s="58"/>
      <c r="BF118" s="58"/>
      <c r="BG118" s="58"/>
      <c r="BH118" s="58"/>
      <c r="BI118" s="58"/>
      <c r="BJ118" s="58"/>
      <c r="BK118" s="58"/>
      <c r="BL118" s="58"/>
      <c r="BM118" s="58"/>
      <c r="BN118" s="58"/>
      <c r="BO118" s="58"/>
      <c r="BP118" s="58"/>
      <c r="BQ118" s="58"/>
      <c r="BR118" s="58"/>
      <c r="BS118" s="58"/>
      <c r="BT118" s="58"/>
      <c r="BU118" s="58"/>
      <c r="BV118" s="58"/>
      <c r="BW118" s="58"/>
      <c r="BX118" s="58"/>
      <c r="BY118" s="58"/>
      <c r="BZ118" s="58"/>
      <c r="CA118" s="58"/>
      <c r="CB118" s="58"/>
      <c r="CC118" s="58"/>
      <c r="CD118" s="58"/>
      <c r="CE118" s="58"/>
      <c r="CF118" s="58"/>
    </row>
    <row r="119" spans="1:84" x14ac:dyDescent="0.3">
      <c r="A119" s="58"/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/>
      <c r="AD119" s="58"/>
      <c r="AE119" s="58"/>
      <c r="AF119" s="58"/>
      <c r="AG119" s="58"/>
      <c r="AH119" s="58"/>
      <c r="AI119" s="58"/>
      <c r="AJ119" s="58"/>
      <c r="AK119" s="58"/>
      <c r="AL119" s="58"/>
      <c r="AM119" s="58"/>
      <c r="AN119" s="58"/>
      <c r="AO119" s="58"/>
      <c r="AP119" s="58"/>
      <c r="AQ119" s="58"/>
      <c r="AR119" s="58"/>
      <c r="AS119" s="58"/>
      <c r="AT119" s="58"/>
      <c r="AU119" s="58"/>
      <c r="AV119" s="58"/>
      <c r="AW119" s="58"/>
      <c r="AX119" s="58"/>
      <c r="AY119" s="58"/>
      <c r="AZ119" s="58"/>
      <c r="BA119" s="58"/>
      <c r="BB119" s="58"/>
      <c r="BC119" s="58"/>
      <c r="BD119" s="58"/>
      <c r="BE119" s="58"/>
      <c r="BF119" s="58"/>
      <c r="BG119" s="58"/>
      <c r="BH119" s="58"/>
      <c r="BI119" s="58"/>
      <c r="BJ119" s="58"/>
      <c r="BK119" s="58"/>
      <c r="BL119" s="58"/>
      <c r="BM119" s="58"/>
      <c r="BN119" s="58"/>
      <c r="BO119" s="58"/>
      <c r="BP119" s="58"/>
      <c r="BQ119" s="58"/>
      <c r="BR119" s="58"/>
      <c r="BS119" s="58"/>
      <c r="BT119" s="58"/>
      <c r="BU119" s="58"/>
      <c r="BV119" s="58"/>
      <c r="BW119" s="58"/>
      <c r="BX119" s="58"/>
      <c r="BY119" s="58"/>
      <c r="BZ119" s="58"/>
      <c r="CA119" s="58"/>
      <c r="CB119" s="58"/>
      <c r="CC119" s="58"/>
      <c r="CD119" s="58"/>
      <c r="CE119" s="58"/>
      <c r="CF119" s="58"/>
    </row>
    <row r="120" spans="1:84" x14ac:dyDescent="0.3">
      <c r="A120" s="58"/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  <c r="AD120" s="58"/>
      <c r="AE120" s="58"/>
      <c r="AF120" s="58"/>
      <c r="AG120" s="58"/>
      <c r="AH120" s="58"/>
      <c r="AI120" s="58"/>
      <c r="AJ120" s="58"/>
      <c r="AK120" s="58"/>
      <c r="AL120" s="58"/>
      <c r="AM120" s="58"/>
      <c r="AN120" s="58"/>
      <c r="AO120" s="58"/>
      <c r="AP120" s="58"/>
      <c r="AQ120" s="58"/>
      <c r="AR120" s="58"/>
      <c r="AS120" s="58"/>
      <c r="AT120" s="58"/>
      <c r="AU120" s="58"/>
      <c r="AV120" s="58"/>
      <c r="AW120" s="58"/>
      <c r="AX120" s="58"/>
      <c r="AY120" s="58"/>
      <c r="AZ120" s="58"/>
      <c r="BA120" s="58"/>
      <c r="BB120" s="58"/>
      <c r="BC120" s="58"/>
      <c r="BD120" s="58"/>
      <c r="BE120" s="58"/>
      <c r="BF120" s="58"/>
      <c r="BG120" s="58"/>
      <c r="BH120" s="58"/>
      <c r="BI120" s="58"/>
      <c r="BJ120" s="58"/>
      <c r="BK120" s="58"/>
      <c r="BL120" s="58"/>
      <c r="BM120" s="58"/>
      <c r="BN120" s="58"/>
      <c r="BO120" s="58"/>
      <c r="BP120" s="58"/>
      <c r="BQ120" s="58"/>
      <c r="BR120" s="58"/>
      <c r="BS120" s="58"/>
      <c r="BT120" s="58"/>
      <c r="BU120" s="58"/>
      <c r="BV120" s="58"/>
      <c r="BW120" s="58"/>
      <c r="BX120" s="58"/>
      <c r="BY120" s="58"/>
      <c r="BZ120" s="58"/>
      <c r="CA120" s="58"/>
      <c r="CB120" s="58"/>
      <c r="CC120" s="58"/>
      <c r="CD120" s="58"/>
      <c r="CE120" s="58"/>
      <c r="CF120" s="58"/>
    </row>
    <row r="121" spans="1:84" x14ac:dyDescent="0.3">
      <c r="A121" s="58"/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  <c r="AD121" s="58"/>
      <c r="AE121" s="58"/>
      <c r="AF121" s="58"/>
      <c r="AG121" s="58"/>
      <c r="AH121" s="58"/>
      <c r="AI121" s="58"/>
      <c r="AJ121" s="58"/>
      <c r="AK121" s="58"/>
      <c r="AL121" s="58"/>
      <c r="AM121" s="58"/>
      <c r="AN121" s="58"/>
      <c r="AO121" s="58"/>
      <c r="AP121" s="58"/>
      <c r="AQ121" s="58"/>
      <c r="AR121" s="58"/>
      <c r="AS121" s="58"/>
      <c r="AT121" s="58"/>
      <c r="AU121" s="58"/>
      <c r="AV121" s="58"/>
      <c r="AW121" s="58"/>
      <c r="AX121" s="58"/>
      <c r="AY121" s="58"/>
      <c r="AZ121" s="58"/>
      <c r="BA121" s="58"/>
      <c r="BB121" s="58"/>
      <c r="BC121" s="58"/>
      <c r="BD121" s="58"/>
      <c r="BE121" s="58"/>
      <c r="BF121" s="58"/>
      <c r="BG121" s="58"/>
      <c r="BH121" s="58"/>
      <c r="BI121" s="58"/>
      <c r="BJ121" s="58"/>
      <c r="BK121" s="58"/>
      <c r="BL121" s="58"/>
      <c r="BM121" s="58"/>
      <c r="BN121" s="58"/>
      <c r="BO121" s="58"/>
      <c r="BP121" s="58"/>
      <c r="BQ121" s="58"/>
      <c r="BR121" s="58"/>
      <c r="BS121" s="58"/>
      <c r="BT121" s="58"/>
      <c r="BU121" s="58"/>
      <c r="BV121" s="58"/>
      <c r="BW121" s="58"/>
      <c r="BX121" s="58"/>
      <c r="BY121" s="58"/>
      <c r="BZ121" s="58"/>
      <c r="CA121" s="58"/>
      <c r="CB121" s="58"/>
      <c r="CC121" s="58"/>
      <c r="CD121" s="58"/>
      <c r="CE121" s="58"/>
      <c r="CF121" s="58"/>
    </row>
    <row r="122" spans="1:84" x14ac:dyDescent="0.3">
      <c r="A122" s="58"/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  <c r="AC122" s="58"/>
      <c r="AD122" s="58"/>
      <c r="AE122" s="58"/>
      <c r="AF122" s="58"/>
      <c r="AG122" s="58"/>
      <c r="AH122" s="58"/>
      <c r="AI122" s="58"/>
      <c r="AJ122" s="58"/>
      <c r="AK122" s="58"/>
      <c r="AL122" s="58"/>
      <c r="AM122" s="58"/>
      <c r="AN122" s="58"/>
      <c r="AO122" s="58"/>
      <c r="AP122" s="58"/>
      <c r="AQ122" s="58"/>
      <c r="AR122" s="58"/>
      <c r="AS122" s="58"/>
      <c r="AT122" s="58"/>
      <c r="AU122" s="58"/>
      <c r="AV122" s="58"/>
      <c r="AW122" s="58"/>
      <c r="AX122" s="58"/>
      <c r="AY122" s="58"/>
      <c r="AZ122" s="58"/>
      <c r="BA122" s="58"/>
      <c r="BB122" s="58"/>
      <c r="BC122" s="58"/>
      <c r="BD122" s="58"/>
      <c r="BE122" s="58"/>
      <c r="BF122" s="58"/>
      <c r="BG122" s="58"/>
      <c r="BH122" s="58"/>
      <c r="BI122" s="58"/>
      <c r="BJ122" s="58"/>
      <c r="BK122" s="58"/>
      <c r="BL122" s="58"/>
      <c r="BM122" s="58"/>
      <c r="BN122" s="58"/>
      <c r="BO122" s="58"/>
      <c r="BP122" s="58"/>
      <c r="BQ122" s="58"/>
      <c r="BR122" s="58"/>
      <c r="BS122" s="58"/>
      <c r="BT122" s="58"/>
      <c r="BU122" s="58"/>
      <c r="BV122" s="58"/>
      <c r="BW122" s="58"/>
      <c r="BX122" s="58"/>
      <c r="BY122" s="58"/>
      <c r="BZ122" s="58"/>
      <c r="CA122" s="58"/>
      <c r="CB122" s="58"/>
      <c r="CC122" s="58"/>
      <c r="CD122" s="58"/>
      <c r="CE122" s="58"/>
      <c r="CF122" s="58"/>
    </row>
    <row r="123" spans="1:84" x14ac:dyDescent="0.3">
      <c r="A123" s="58"/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  <c r="AD123" s="58"/>
      <c r="AE123" s="58"/>
      <c r="AF123" s="58"/>
      <c r="AG123" s="58"/>
      <c r="AH123" s="58"/>
      <c r="AI123" s="58"/>
      <c r="AJ123" s="58"/>
      <c r="AK123" s="58"/>
      <c r="AL123" s="58"/>
      <c r="AM123" s="58"/>
      <c r="AN123" s="58"/>
      <c r="AO123" s="58"/>
      <c r="AP123" s="58"/>
      <c r="AQ123" s="58"/>
      <c r="AR123" s="58"/>
      <c r="AS123" s="58"/>
      <c r="AT123" s="58"/>
      <c r="AU123" s="58"/>
      <c r="AV123" s="58"/>
      <c r="AW123" s="58"/>
      <c r="AX123" s="58"/>
      <c r="AY123" s="58"/>
      <c r="AZ123" s="58"/>
      <c r="BA123" s="58"/>
      <c r="BB123" s="58"/>
      <c r="BC123" s="58"/>
      <c r="BD123" s="58"/>
      <c r="BE123" s="58"/>
      <c r="BF123" s="58"/>
      <c r="BG123" s="58"/>
      <c r="BH123" s="58"/>
      <c r="BI123" s="58"/>
      <c r="BJ123" s="58"/>
      <c r="BK123" s="58"/>
      <c r="BL123" s="58"/>
      <c r="BM123" s="58"/>
      <c r="BN123" s="58"/>
      <c r="BO123" s="58"/>
      <c r="BP123" s="58"/>
      <c r="BQ123" s="58"/>
      <c r="BR123" s="58"/>
      <c r="BS123" s="58"/>
      <c r="BT123" s="58"/>
      <c r="BU123" s="58"/>
      <c r="BV123" s="58"/>
      <c r="BW123" s="58"/>
      <c r="BX123" s="58"/>
      <c r="BY123" s="58"/>
      <c r="BZ123" s="58"/>
      <c r="CA123" s="58"/>
      <c r="CB123" s="58"/>
      <c r="CC123" s="58"/>
      <c r="CD123" s="58"/>
      <c r="CE123" s="58"/>
      <c r="CF123" s="58"/>
    </row>
    <row r="124" spans="1:84" x14ac:dyDescent="0.3">
      <c r="A124" s="58"/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  <c r="AD124" s="58"/>
      <c r="AE124" s="58"/>
      <c r="AF124" s="58"/>
      <c r="AG124" s="58"/>
      <c r="AH124" s="58"/>
      <c r="AI124" s="58"/>
      <c r="AJ124" s="58"/>
      <c r="AK124" s="58"/>
      <c r="AL124" s="58"/>
      <c r="AM124" s="58"/>
      <c r="AN124" s="58"/>
      <c r="AO124" s="58"/>
      <c r="AP124" s="58"/>
      <c r="AQ124" s="58"/>
      <c r="AR124" s="58"/>
      <c r="AS124" s="58"/>
      <c r="AT124" s="58"/>
      <c r="AU124" s="58"/>
      <c r="AV124" s="58"/>
      <c r="AW124" s="58"/>
      <c r="AX124" s="58"/>
      <c r="AY124" s="58"/>
      <c r="AZ124" s="58"/>
      <c r="BA124" s="58"/>
      <c r="BB124" s="58"/>
      <c r="BC124" s="58"/>
      <c r="BD124" s="58"/>
      <c r="BE124" s="58"/>
      <c r="BF124" s="58"/>
      <c r="BG124" s="58"/>
      <c r="BH124" s="58"/>
      <c r="BI124" s="58"/>
      <c r="BJ124" s="58"/>
      <c r="BK124" s="58"/>
      <c r="BL124" s="58"/>
      <c r="BM124" s="58"/>
      <c r="BN124" s="58"/>
      <c r="BO124" s="58"/>
      <c r="BP124" s="58"/>
      <c r="BQ124" s="58"/>
      <c r="BR124" s="58"/>
      <c r="BS124" s="58"/>
      <c r="BT124" s="58"/>
      <c r="BU124" s="58"/>
      <c r="BV124" s="58"/>
      <c r="BW124" s="58"/>
      <c r="BX124" s="58"/>
      <c r="BY124" s="58"/>
      <c r="BZ124" s="58"/>
      <c r="CA124" s="58"/>
      <c r="CB124" s="58"/>
      <c r="CC124" s="58"/>
      <c r="CD124" s="58"/>
      <c r="CE124" s="58"/>
      <c r="CF124" s="58"/>
    </row>
    <row r="125" spans="1:84" x14ac:dyDescent="0.3">
      <c r="A125" s="58"/>
      <c r="B125" s="58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  <c r="AD125" s="58"/>
      <c r="AE125" s="58"/>
      <c r="AF125" s="58"/>
      <c r="AG125" s="58"/>
      <c r="AH125" s="58"/>
      <c r="AI125" s="58"/>
      <c r="AJ125" s="58"/>
      <c r="AK125" s="58"/>
      <c r="AL125" s="58"/>
      <c r="AM125" s="58"/>
      <c r="AN125" s="58"/>
      <c r="AO125" s="58"/>
      <c r="AP125" s="58"/>
      <c r="AQ125" s="58"/>
      <c r="AR125" s="58"/>
      <c r="AS125" s="58"/>
      <c r="AT125" s="58"/>
      <c r="AU125" s="58"/>
      <c r="AV125" s="58"/>
      <c r="AW125" s="58"/>
      <c r="AX125" s="58"/>
      <c r="AY125" s="58"/>
      <c r="AZ125" s="58"/>
      <c r="BA125" s="58"/>
      <c r="BB125" s="58"/>
      <c r="BC125" s="58"/>
      <c r="BD125" s="58"/>
      <c r="BE125" s="58"/>
      <c r="BF125" s="58"/>
      <c r="BG125" s="58"/>
      <c r="BH125" s="58"/>
      <c r="BI125" s="58"/>
      <c r="BJ125" s="58"/>
      <c r="BK125" s="58"/>
      <c r="BL125" s="58"/>
      <c r="BM125" s="58"/>
      <c r="BN125" s="58"/>
      <c r="BO125" s="58"/>
      <c r="BP125" s="58"/>
      <c r="BQ125" s="58"/>
      <c r="BR125" s="58"/>
      <c r="BS125" s="58"/>
      <c r="BT125" s="58"/>
      <c r="BU125" s="58"/>
      <c r="BV125" s="58"/>
      <c r="BW125" s="58"/>
      <c r="BX125" s="58"/>
      <c r="BY125" s="58"/>
      <c r="BZ125" s="58"/>
      <c r="CA125" s="58"/>
      <c r="CB125" s="58"/>
      <c r="CC125" s="58"/>
      <c r="CD125" s="58"/>
      <c r="CE125" s="58"/>
      <c r="CF125" s="58"/>
    </row>
    <row r="126" spans="1:84" x14ac:dyDescent="0.3">
      <c r="A126" s="58"/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  <c r="AE126" s="58"/>
      <c r="AF126" s="58"/>
      <c r="AG126" s="58"/>
      <c r="AH126" s="58"/>
      <c r="AI126" s="58"/>
      <c r="AJ126" s="58"/>
      <c r="AK126" s="58"/>
      <c r="AL126" s="58"/>
      <c r="AM126" s="58"/>
      <c r="AN126" s="58"/>
      <c r="AO126" s="58"/>
      <c r="AP126" s="58"/>
      <c r="AQ126" s="58"/>
      <c r="AR126" s="58"/>
      <c r="AS126" s="58"/>
      <c r="AT126" s="58"/>
      <c r="AU126" s="58"/>
      <c r="AV126" s="58"/>
      <c r="AW126" s="58"/>
      <c r="AX126" s="58"/>
      <c r="AY126" s="58"/>
      <c r="AZ126" s="58"/>
      <c r="BA126" s="58"/>
      <c r="BB126" s="58"/>
      <c r="BC126" s="58"/>
      <c r="BD126" s="58"/>
      <c r="BE126" s="58"/>
      <c r="BF126" s="58"/>
      <c r="BG126" s="58"/>
      <c r="BH126" s="58"/>
      <c r="BI126" s="58"/>
      <c r="BJ126" s="58"/>
      <c r="BK126" s="58"/>
      <c r="BL126" s="58"/>
      <c r="BM126" s="58"/>
      <c r="BN126" s="58"/>
      <c r="BO126" s="58"/>
      <c r="BP126" s="58"/>
      <c r="BQ126" s="58"/>
      <c r="BR126" s="58"/>
      <c r="BS126" s="58"/>
      <c r="BT126" s="58"/>
      <c r="BU126" s="58"/>
      <c r="BV126" s="58"/>
      <c r="BW126" s="58"/>
      <c r="BX126" s="58"/>
      <c r="BY126" s="58"/>
      <c r="BZ126" s="58"/>
      <c r="CA126" s="58"/>
      <c r="CB126" s="58"/>
      <c r="CC126" s="58"/>
      <c r="CD126" s="58"/>
      <c r="CE126" s="58"/>
      <c r="CF126" s="58"/>
    </row>
    <row r="127" spans="1:84" x14ac:dyDescent="0.3">
      <c r="A127" s="58"/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  <c r="AD127" s="58"/>
      <c r="AE127" s="58"/>
      <c r="AF127" s="58"/>
      <c r="AG127" s="58"/>
      <c r="AH127" s="58"/>
      <c r="AI127" s="58"/>
      <c r="AJ127" s="58"/>
      <c r="AK127" s="58"/>
      <c r="AL127" s="58"/>
      <c r="AM127" s="58"/>
      <c r="AN127" s="58"/>
      <c r="AO127" s="58"/>
      <c r="AP127" s="58"/>
      <c r="AQ127" s="58"/>
      <c r="AR127" s="58"/>
      <c r="AS127" s="58"/>
      <c r="AT127" s="58"/>
      <c r="AU127" s="58"/>
      <c r="AV127" s="58"/>
      <c r="AW127" s="58"/>
      <c r="AX127" s="58"/>
      <c r="AY127" s="58"/>
      <c r="AZ127" s="58"/>
      <c r="BA127" s="58"/>
      <c r="BB127" s="58"/>
      <c r="BC127" s="58"/>
      <c r="BD127" s="58"/>
      <c r="BE127" s="58"/>
      <c r="BF127" s="58"/>
      <c r="BG127" s="58"/>
      <c r="BH127" s="58"/>
      <c r="BI127" s="58"/>
      <c r="BJ127" s="58"/>
      <c r="BK127" s="58"/>
      <c r="BL127" s="58"/>
      <c r="BM127" s="58"/>
      <c r="BN127" s="58"/>
      <c r="BO127" s="58"/>
      <c r="BP127" s="58"/>
      <c r="BQ127" s="58"/>
      <c r="BR127" s="58"/>
      <c r="BS127" s="58"/>
      <c r="BT127" s="58"/>
      <c r="BU127" s="58"/>
      <c r="BV127" s="58"/>
      <c r="BW127" s="58"/>
      <c r="BX127" s="58"/>
      <c r="BY127" s="58"/>
      <c r="BZ127" s="58"/>
      <c r="CA127" s="58"/>
      <c r="CB127" s="58"/>
      <c r="CC127" s="58"/>
      <c r="CD127" s="58"/>
      <c r="CE127" s="58"/>
      <c r="CF127" s="58"/>
    </row>
    <row r="128" spans="1:84" x14ac:dyDescent="0.3">
      <c r="A128" s="58"/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  <c r="AD128" s="58"/>
      <c r="AE128" s="58"/>
      <c r="AF128" s="58"/>
      <c r="AG128" s="58"/>
      <c r="AH128" s="58"/>
      <c r="AI128" s="58"/>
      <c r="AJ128" s="58"/>
      <c r="AK128" s="58"/>
      <c r="AL128" s="58"/>
      <c r="AM128" s="58"/>
      <c r="AN128" s="58"/>
      <c r="AO128" s="58"/>
      <c r="AP128" s="58"/>
      <c r="AQ128" s="58"/>
      <c r="AR128" s="58"/>
      <c r="AS128" s="58"/>
      <c r="AT128" s="58"/>
      <c r="AU128" s="58"/>
      <c r="AV128" s="58"/>
      <c r="AW128" s="58"/>
      <c r="AX128" s="58"/>
      <c r="AY128" s="58"/>
      <c r="AZ128" s="58"/>
      <c r="BA128" s="58"/>
      <c r="BB128" s="58"/>
      <c r="BC128" s="58"/>
      <c r="BD128" s="58"/>
      <c r="BE128" s="58"/>
      <c r="BF128" s="58"/>
      <c r="BG128" s="58"/>
      <c r="BH128" s="58"/>
      <c r="BI128" s="58"/>
      <c r="BJ128" s="58"/>
      <c r="BK128" s="58"/>
      <c r="BL128" s="58"/>
      <c r="BM128" s="58"/>
      <c r="BN128" s="58"/>
      <c r="BO128" s="58"/>
      <c r="BP128" s="58"/>
      <c r="BQ128" s="58"/>
      <c r="BR128" s="58"/>
      <c r="BS128" s="58"/>
      <c r="BT128" s="58"/>
      <c r="BU128" s="58"/>
      <c r="BV128" s="58"/>
      <c r="BW128" s="58"/>
      <c r="BX128" s="58"/>
      <c r="BY128" s="58"/>
      <c r="BZ128" s="58"/>
      <c r="CA128" s="58"/>
      <c r="CB128" s="58"/>
      <c r="CC128" s="58"/>
      <c r="CD128" s="58"/>
      <c r="CE128" s="58"/>
      <c r="CF128" s="58"/>
    </row>
    <row r="129" spans="1:84" x14ac:dyDescent="0.3">
      <c r="A129" s="58"/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  <c r="AD129" s="58"/>
      <c r="AE129" s="58"/>
      <c r="AF129" s="58"/>
      <c r="AG129" s="58"/>
      <c r="AH129" s="58"/>
      <c r="AI129" s="58"/>
      <c r="AJ129" s="58"/>
      <c r="AK129" s="58"/>
      <c r="AL129" s="58"/>
      <c r="AM129" s="58"/>
      <c r="AN129" s="58"/>
      <c r="AO129" s="58"/>
      <c r="AP129" s="58"/>
      <c r="AQ129" s="58"/>
      <c r="AR129" s="58"/>
      <c r="AS129" s="58"/>
      <c r="AT129" s="58"/>
      <c r="AU129" s="58"/>
      <c r="AV129" s="58"/>
      <c r="AW129" s="58"/>
      <c r="AX129" s="58"/>
      <c r="AY129" s="58"/>
      <c r="AZ129" s="58"/>
      <c r="BA129" s="58"/>
      <c r="BB129" s="58"/>
      <c r="BC129" s="58"/>
      <c r="BD129" s="58"/>
      <c r="BE129" s="58"/>
      <c r="BF129" s="58"/>
      <c r="BG129" s="58"/>
      <c r="BH129" s="58"/>
      <c r="BI129" s="58"/>
      <c r="BJ129" s="58"/>
      <c r="BK129" s="58"/>
      <c r="BL129" s="58"/>
      <c r="BM129" s="58"/>
      <c r="BN129" s="58"/>
      <c r="BO129" s="58"/>
      <c r="BP129" s="58"/>
      <c r="BQ129" s="58"/>
      <c r="BR129" s="58"/>
      <c r="BS129" s="58"/>
      <c r="BT129" s="58"/>
      <c r="BU129" s="58"/>
      <c r="BV129" s="58"/>
      <c r="BW129" s="58"/>
      <c r="BX129" s="58"/>
      <c r="BY129" s="58"/>
      <c r="BZ129" s="58"/>
      <c r="CA129" s="58"/>
      <c r="CB129" s="58"/>
      <c r="CC129" s="58"/>
      <c r="CD129" s="58"/>
      <c r="CE129" s="58"/>
      <c r="CF129" s="58"/>
    </row>
    <row r="130" spans="1:84" x14ac:dyDescent="0.3">
      <c r="A130" s="58"/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  <c r="AC130" s="58"/>
      <c r="AD130" s="58"/>
      <c r="AE130" s="58"/>
      <c r="AF130" s="58"/>
      <c r="AG130" s="58"/>
      <c r="AH130" s="58"/>
      <c r="AI130" s="58"/>
      <c r="AJ130" s="58"/>
      <c r="AK130" s="58"/>
      <c r="AL130" s="58"/>
      <c r="AM130" s="58"/>
      <c r="AN130" s="58"/>
      <c r="AO130" s="58"/>
      <c r="AP130" s="58"/>
      <c r="AQ130" s="58"/>
      <c r="AR130" s="58"/>
      <c r="AS130" s="58"/>
      <c r="AT130" s="58"/>
      <c r="AU130" s="58"/>
      <c r="AV130" s="58"/>
      <c r="AW130" s="58"/>
      <c r="AX130" s="58"/>
      <c r="AY130" s="58"/>
      <c r="AZ130" s="58"/>
      <c r="BA130" s="58"/>
      <c r="BB130" s="58"/>
      <c r="BC130" s="58"/>
      <c r="BD130" s="58"/>
      <c r="BE130" s="58"/>
      <c r="BF130" s="58"/>
      <c r="BG130" s="58"/>
      <c r="BH130" s="58"/>
      <c r="BI130" s="58"/>
      <c r="BJ130" s="58"/>
      <c r="BK130" s="58"/>
      <c r="BL130" s="58"/>
      <c r="BM130" s="58"/>
      <c r="BN130" s="58"/>
      <c r="BO130" s="58"/>
      <c r="BP130" s="58"/>
      <c r="BQ130" s="58"/>
      <c r="BR130" s="58"/>
      <c r="BS130" s="58"/>
      <c r="BT130" s="58"/>
      <c r="BU130" s="58"/>
      <c r="BV130" s="58"/>
      <c r="BW130" s="58"/>
      <c r="BX130" s="58"/>
      <c r="BY130" s="58"/>
      <c r="BZ130" s="58"/>
      <c r="CA130" s="58"/>
      <c r="CB130" s="58"/>
      <c r="CC130" s="58"/>
      <c r="CD130" s="58"/>
      <c r="CE130" s="58"/>
      <c r="CF130" s="58"/>
    </row>
    <row r="131" spans="1:84" x14ac:dyDescent="0.3">
      <c r="A131" s="58"/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  <c r="AD131" s="58"/>
      <c r="AE131" s="58"/>
      <c r="AF131" s="58"/>
      <c r="AG131" s="58"/>
      <c r="AH131" s="58"/>
      <c r="AI131" s="58"/>
      <c r="AJ131" s="58"/>
      <c r="AK131" s="58"/>
      <c r="AL131" s="58"/>
      <c r="AM131" s="58"/>
      <c r="AN131" s="58"/>
      <c r="AO131" s="58"/>
      <c r="AP131" s="58"/>
      <c r="AQ131" s="58"/>
      <c r="AR131" s="58"/>
      <c r="AS131" s="58"/>
      <c r="AT131" s="58"/>
      <c r="AU131" s="58"/>
      <c r="AV131" s="58"/>
      <c r="AW131" s="58"/>
      <c r="AX131" s="58"/>
      <c r="AY131" s="58"/>
      <c r="AZ131" s="58"/>
      <c r="BA131" s="58"/>
      <c r="BB131" s="58"/>
      <c r="BC131" s="58"/>
      <c r="BD131" s="58"/>
      <c r="BE131" s="58"/>
      <c r="BF131" s="58"/>
      <c r="BG131" s="58"/>
      <c r="BH131" s="58"/>
      <c r="BI131" s="58"/>
      <c r="BJ131" s="58"/>
      <c r="BK131" s="58"/>
      <c r="BL131" s="58"/>
      <c r="BM131" s="58"/>
      <c r="BN131" s="58"/>
      <c r="BO131" s="58"/>
      <c r="BP131" s="58"/>
      <c r="BQ131" s="58"/>
      <c r="BR131" s="58"/>
      <c r="BS131" s="58"/>
      <c r="BT131" s="58"/>
      <c r="BU131" s="58"/>
      <c r="BV131" s="58"/>
      <c r="BW131" s="58"/>
      <c r="BX131" s="58"/>
      <c r="BY131" s="58"/>
      <c r="BZ131" s="58"/>
      <c r="CA131" s="58"/>
      <c r="CB131" s="58"/>
      <c r="CC131" s="58"/>
      <c r="CD131" s="58"/>
      <c r="CE131" s="58"/>
      <c r="CF131" s="58"/>
    </row>
    <row r="132" spans="1:84" x14ac:dyDescent="0.3">
      <c r="A132" s="58"/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  <c r="AC132" s="58"/>
      <c r="AD132" s="58"/>
      <c r="AE132" s="58"/>
      <c r="AF132" s="58"/>
      <c r="AG132" s="58"/>
      <c r="AH132" s="58"/>
      <c r="AI132" s="58"/>
      <c r="AJ132" s="58"/>
      <c r="AK132" s="58"/>
      <c r="AL132" s="58"/>
      <c r="AM132" s="58"/>
      <c r="AN132" s="58"/>
      <c r="AO132" s="58"/>
      <c r="AP132" s="58"/>
      <c r="AQ132" s="58"/>
      <c r="AR132" s="58"/>
      <c r="AS132" s="58"/>
      <c r="AT132" s="58"/>
      <c r="AU132" s="58"/>
      <c r="AV132" s="58"/>
      <c r="AW132" s="58"/>
      <c r="AX132" s="58"/>
      <c r="AY132" s="58"/>
      <c r="AZ132" s="58"/>
      <c r="BA132" s="58"/>
      <c r="BB132" s="58"/>
      <c r="BC132" s="58"/>
      <c r="BD132" s="58"/>
      <c r="BE132" s="58"/>
      <c r="BF132" s="58"/>
      <c r="BG132" s="58"/>
      <c r="BH132" s="58"/>
      <c r="BI132" s="58"/>
      <c r="BJ132" s="58"/>
      <c r="BK132" s="58"/>
      <c r="BL132" s="58"/>
      <c r="BM132" s="58"/>
      <c r="BN132" s="58"/>
      <c r="BO132" s="58"/>
      <c r="BP132" s="58"/>
      <c r="BQ132" s="58"/>
      <c r="BR132" s="58"/>
      <c r="BS132" s="58"/>
      <c r="BT132" s="58"/>
      <c r="BU132" s="58"/>
      <c r="BV132" s="58"/>
      <c r="BW132" s="58"/>
      <c r="BX132" s="58"/>
      <c r="BY132" s="58"/>
      <c r="BZ132" s="58"/>
      <c r="CA132" s="58"/>
      <c r="CB132" s="58"/>
      <c r="CC132" s="58"/>
      <c r="CD132" s="58"/>
      <c r="CE132" s="58"/>
      <c r="CF132" s="58"/>
    </row>
    <row r="133" spans="1:84" x14ac:dyDescent="0.3">
      <c r="A133" s="58"/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  <c r="AE133" s="58"/>
      <c r="AF133" s="58"/>
      <c r="AG133" s="58"/>
      <c r="AH133" s="58"/>
      <c r="AI133" s="58"/>
      <c r="AJ133" s="58"/>
      <c r="AK133" s="58"/>
      <c r="AL133" s="58"/>
      <c r="AM133" s="58"/>
      <c r="AN133" s="58"/>
      <c r="AO133" s="58"/>
      <c r="AP133" s="58"/>
      <c r="AQ133" s="58"/>
      <c r="AR133" s="58"/>
      <c r="AS133" s="58"/>
      <c r="AT133" s="58"/>
      <c r="AU133" s="58"/>
      <c r="AV133" s="58"/>
      <c r="AW133" s="58"/>
      <c r="AX133" s="58"/>
      <c r="AY133" s="58"/>
      <c r="AZ133" s="58"/>
      <c r="BA133" s="58"/>
      <c r="BB133" s="58"/>
      <c r="BC133" s="58"/>
      <c r="BD133" s="58"/>
      <c r="BE133" s="58"/>
      <c r="BF133" s="58"/>
      <c r="BG133" s="58"/>
      <c r="BH133" s="58"/>
      <c r="BI133" s="58"/>
      <c r="BJ133" s="58"/>
      <c r="BK133" s="58"/>
      <c r="BL133" s="58"/>
      <c r="BM133" s="58"/>
      <c r="BN133" s="58"/>
      <c r="BO133" s="58"/>
      <c r="BP133" s="58"/>
      <c r="BQ133" s="58"/>
      <c r="BR133" s="58"/>
      <c r="BS133" s="58"/>
      <c r="BT133" s="58"/>
      <c r="BU133" s="58"/>
      <c r="BV133" s="58"/>
      <c r="BW133" s="58"/>
      <c r="BX133" s="58"/>
      <c r="BY133" s="58"/>
      <c r="BZ133" s="58"/>
      <c r="CA133" s="58"/>
      <c r="CB133" s="58"/>
      <c r="CC133" s="58"/>
      <c r="CD133" s="58"/>
      <c r="CE133" s="58"/>
      <c r="CF133" s="58"/>
    </row>
    <row r="134" spans="1:84" x14ac:dyDescent="0.3">
      <c r="A134" s="58"/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  <c r="AE134" s="58"/>
      <c r="AF134" s="58"/>
      <c r="AG134" s="58"/>
      <c r="AH134" s="58"/>
      <c r="AI134" s="58"/>
      <c r="AJ134" s="58"/>
      <c r="AK134" s="58"/>
      <c r="AL134" s="58"/>
      <c r="AM134" s="58"/>
      <c r="AN134" s="58"/>
      <c r="AO134" s="58"/>
      <c r="AP134" s="58"/>
      <c r="AQ134" s="58"/>
      <c r="AR134" s="58"/>
      <c r="AS134" s="58"/>
      <c r="AT134" s="58"/>
      <c r="AU134" s="58"/>
      <c r="AV134" s="58"/>
      <c r="AW134" s="58"/>
      <c r="AX134" s="58"/>
      <c r="AY134" s="58"/>
      <c r="AZ134" s="58"/>
      <c r="BA134" s="58"/>
      <c r="BB134" s="58"/>
      <c r="BC134" s="58"/>
      <c r="BD134" s="58"/>
      <c r="BE134" s="58"/>
      <c r="BF134" s="58"/>
      <c r="BG134" s="58"/>
      <c r="BH134" s="58"/>
      <c r="BI134" s="58"/>
      <c r="BJ134" s="58"/>
      <c r="BK134" s="58"/>
      <c r="BL134" s="58"/>
      <c r="BM134" s="58"/>
      <c r="BN134" s="58"/>
      <c r="BO134" s="58"/>
      <c r="BP134" s="58"/>
      <c r="BQ134" s="58"/>
      <c r="BR134" s="58"/>
      <c r="BS134" s="58"/>
      <c r="BT134" s="58"/>
      <c r="BU134" s="58"/>
      <c r="BV134" s="58"/>
      <c r="BW134" s="58"/>
      <c r="BX134" s="58"/>
      <c r="BY134" s="58"/>
      <c r="BZ134" s="58"/>
      <c r="CA134" s="58"/>
      <c r="CB134" s="58"/>
      <c r="CC134" s="58"/>
      <c r="CD134" s="58"/>
      <c r="CE134" s="58"/>
      <c r="CF134" s="58"/>
    </row>
    <row r="135" spans="1:84" x14ac:dyDescent="0.3">
      <c r="A135" s="58"/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  <c r="AE135" s="58"/>
      <c r="AF135" s="58"/>
      <c r="AG135" s="58"/>
      <c r="AH135" s="58"/>
      <c r="AI135" s="58"/>
      <c r="AJ135" s="58"/>
      <c r="AK135" s="58"/>
      <c r="AL135" s="58"/>
      <c r="AM135" s="58"/>
      <c r="AN135" s="58"/>
      <c r="AO135" s="58"/>
      <c r="AP135" s="58"/>
      <c r="AQ135" s="58"/>
      <c r="AR135" s="58"/>
      <c r="AS135" s="58"/>
      <c r="AT135" s="58"/>
      <c r="AU135" s="58"/>
      <c r="AV135" s="58"/>
      <c r="AW135" s="58"/>
      <c r="AX135" s="58"/>
      <c r="AY135" s="58"/>
      <c r="AZ135" s="58"/>
      <c r="BA135" s="58"/>
      <c r="BB135" s="58"/>
      <c r="BC135" s="58"/>
      <c r="BD135" s="58"/>
      <c r="BE135" s="58"/>
      <c r="BF135" s="58"/>
      <c r="BG135" s="58"/>
      <c r="BH135" s="58"/>
      <c r="BI135" s="58"/>
      <c r="BJ135" s="58"/>
      <c r="BK135" s="58"/>
      <c r="BL135" s="58"/>
      <c r="BM135" s="58"/>
      <c r="BN135" s="58"/>
      <c r="BO135" s="58"/>
      <c r="BP135" s="58"/>
      <c r="BQ135" s="58"/>
      <c r="BR135" s="58"/>
      <c r="BS135" s="58"/>
      <c r="BT135" s="58"/>
      <c r="BU135" s="58"/>
      <c r="BV135" s="58"/>
      <c r="BW135" s="58"/>
      <c r="BX135" s="58"/>
      <c r="BY135" s="58"/>
      <c r="BZ135" s="58"/>
      <c r="CA135" s="58"/>
      <c r="CB135" s="58"/>
      <c r="CC135" s="58"/>
      <c r="CD135" s="58"/>
      <c r="CE135" s="58"/>
      <c r="CF135" s="58"/>
    </row>
    <row r="136" spans="1:84" x14ac:dyDescent="0.3">
      <c r="A136" s="58"/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  <c r="AD136" s="58"/>
      <c r="AE136" s="58"/>
      <c r="AF136" s="58"/>
      <c r="AG136" s="58"/>
      <c r="AH136" s="58"/>
      <c r="AI136" s="58"/>
      <c r="AJ136" s="58"/>
      <c r="AK136" s="58"/>
      <c r="AL136" s="58"/>
      <c r="AM136" s="58"/>
      <c r="AN136" s="58"/>
      <c r="AO136" s="58"/>
      <c r="AP136" s="58"/>
      <c r="AQ136" s="58"/>
      <c r="AR136" s="58"/>
      <c r="AS136" s="58"/>
      <c r="AT136" s="58"/>
      <c r="AU136" s="58"/>
      <c r="AV136" s="58"/>
      <c r="AW136" s="58"/>
      <c r="AX136" s="58"/>
      <c r="AY136" s="58"/>
      <c r="AZ136" s="58"/>
      <c r="BA136" s="58"/>
      <c r="BB136" s="58"/>
      <c r="BC136" s="58"/>
      <c r="BD136" s="58"/>
      <c r="BE136" s="58"/>
      <c r="BF136" s="58"/>
      <c r="BG136" s="58"/>
      <c r="BH136" s="58"/>
      <c r="BI136" s="58"/>
      <c r="BJ136" s="58"/>
      <c r="BK136" s="58"/>
      <c r="BL136" s="58"/>
      <c r="BM136" s="58"/>
      <c r="BN136" s="58"/>
      <c r="BO136" s="58"/>
      <c r="BP136" s="58"/>
      <c r="BQ136" s="58"/>
      <c r="BR136" s="58"/>
      <c r="BS136" s="58"/>
      <c r="BT136" s="58"/>
      <c r="BU136" s="58"/>
      <c r="BV136" s="58"/>
      <c r="BW136" s="58"/>
      <c r="BX136" s="58"/>
      <c r="BY136" s="58"/>
      <c r="BZ136" s="58"/>
      <c r="CA136" s="58"/>
      <c r="CB136" s="58"/>
      <c r="CC136" s="58"/>
      <c r="CD136" s="58"/>
      <c r="CE136" s="58"/>
      <c r="CF136" s="58"/>
    </row>
    <row r="137" spans="1:84" x14ac:dyDescent="0.3">
      <c r="A137" s="58"/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  <c r="AC137" s="58"/>
      <c r="AD137" s="58"/>
      <c r="AE137" s="58"/>
      <c r="AF137" s="58"/>
      <c r="AG137" s="58"/>
      <c r="AH137" s="58"/>
      <c r="AI137" s="58"/>
      <c r="AJ137" s="58"/>
      <c r="AK137" s="58"/>
      <c r="AL137" s="58"/>
      <c r="AM137" s="58"/>
      <c r="AN137" s="58"/>
      <c r="AO137" s="58"/>
      <c r="AP137" s="58"/>
      <c r="AQ137" s="58"/>
      <c r="AR137" s="58"/>
      <c r="AS137" s="58"/>
      <c r="AT137" s="58"/>
      <c r="AU137" s="58"/>
      <c r="AV137" s="58"/>
      <c r="AW137" s="58"/>
      <c r="AX137" s="58"/>
      <c r="AY137" s="58"/>
      <c r="AZ137" s="58"/>
      <c r="BA137" s="58"/>
      <c r="BB137" s="58"/>
      <c r="BC137" s="58"/>
      <c r="BD137" s="58"/>
      <c r="BE137" s="58"/>
      <c r="BF137" s="58"/>
      <c r="BG137" s="58"/>
      <c r="BH137" s="58"/>
      <c r="BI137" s="58"/>
      <c r="BJ137" s="58"/>
      <c r="BK137" s="58"/>
      <c r="BL137" s="58"/>
      <c r="BM137" s="58"/>
      <c r="BN137" s="58"/>
      <c r="BO137" s="58"/>
      <c r="BP137" s="58"/>
      <c r="BQ137" s="58"/>
      <c r="BR137" s="58"/>
      <c r="BS137" s="58"/>
      <c r="BT137" s="58"/>
      <c r="BU137" s="58"/>
      <c r="BV137" s="58"/>
      <c r="BW137" s="58"/>
      <c r="BX137" s="58"/>
      <c r="BY137" s="58"/>
      <c r="BZ137" s="58"/>
      <c r="CA137" s="58"/>
      <c r="CB137" s="58"/>
      <c r="CC137" s="58"/>
      <c r="CD137" s="58"/>
      <c r="CE137" s="58"/>
      <c r="CF137" s="58"/>
    </row>
    <row r="138" spans="1:84" x14ac:dyDescent="0.3">
      <c r="A138" s="58"/>
      <c r="B138" s="58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  <c r="AD138" s="58"/>
      <c r="AE138" s="58"/>
      <c r="AF138" s="58"/>
      <c r="AG138" s="58"/>
      <c r="AH138" s="58"/>
      <c r="AI138" s="58"/>
      <c r="AJ138" s="58"/>
      <c r="AK138" s="58"/>
      <c r="AL138" s="58"/>
      <c r="AM138" s="58"/>
      <c r="AN138" s="58"/>
      <c r="AO138" s="58"/>
      <c r="AP138" s="58"/>
      <c r="AQ138" s="58"/>
      <c r="AR138" s="58"/>
      <c r="AS138" s="58"/>
      <c r="AT138" s="58"/>
      <c r="AU138" s="58"/>
      <c r="AV138" s="58"/>
      <c r="AW138" s="58"/>
      <c r="AX138" s="58"/>
      <c r="AY138" s="58"/>
      <c r="AZ138" s="58"/>
      <c r="BA138" s="58"/>
      <c r="BB138" s="58"/>
      <c r="BC138" s="58"/>
      <c r="BD138" s="58"/>
      <c r="BE138" s="58"/>
      <c r="BF138" s="58"/>
      <c r="BG138" s="58"/>
      <c r="BH138" s="58"/>
      <c r="BI138" s="58"/>
      <c r="BJ138" s="58"/>
      <c r="BK138" s="58"/>
      <c r="BL138" s="58"/>
      <c r="BM138" s="58"/>
      <c r="BN138" s="58"/>
      <c r="BO138" s="58"/>
      <c r="BP138" s="58"/>
      <c r="BQ138" s="58"/>
      <c r="BR138" s="58"/>
      <c r="BS138" s="58"/>
      <c r="BT138" s="58"/>
      <c r="BU138" s="58"/>
      <c r="BV138" s="58"/>
      <c r="BW138" s="58"/>
      <c r="BX138" s="58"/>
      <c r="BY138" s="58"/>
      <c r="BZ138" s="58"/>
      <c r="CA138" s="58"/>
      <c r="CB138" s="58"/>
      <c r="CC138" s="58"/>
      <c r="CD138" s="58"/>
      <c r="CE138" s="58"/>
      <c r="CF138" s="58"/>
    </row>
    <row r="139" spans="1:84" x14ac:dyDescent="0.3">
      <c r="A139" s="58"/>
      <c r="B139" s="58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  <c r="AA139" s="58"/>
      <c r="AB139" s="58"/>
      <c r="AC139" s="58"/>
      <c r="AD139" s="58"/>
      <c r="AE139" s="58"/>
      <c r="AF139" s="58"/>
      <c r="AG139" s="58"/>
      <c r="AH139" s="58"/>
      <c r="AI139" s="58"/>
      <c r="AJ139" s="58"/>
      <c r="AK139" s="58"/>
      <c r="AL139" s="58"/>
      <c r="AM139" s="58"/>
      <c r="AN139" s="58"/>
      <c r="AO139" s="58"/>
      <c r="AP139" s="58"/>
      <c r="AQ139" s="58"/>
      <c r="AR139" s="58"/>
      <c r="AS139" s="58"/>
      <c r="AT139" s="58"/>
      <c r="AU139" s="58"/>
      <c r="AV139" s="58"/>
      <c r="AW139" s="58"/>
      <c r="AX139" s="58"/>
      <c r="AY139" s="58"/>
      <c r="AZ139" s="58"/>
      <c r="BA139" s="58"/>
      <c r="BB139" s="58"/>
      <c r="BC139" s="58"/>
      <c r="BD139" s="58"/>
      <c r="BE139" s="58"/>
      <c r="BF139" s="58"/>
      <c r="BG139" s="58"/>
      <c r="BH139" s="58"/>
      <c r="BI139" s="58"/>
      <c r="BJ139" s="58"/>
      <c r="BK139" s="58"/>
      <c r="BL139" s="58"/>
      <c r="BM139" s="58"/>
      <c r="BN139" s="58"/>
      <c r="BO139" s="58"/>
      <c r="BP139" s="58"/>
      <c r="BQ139" s="58"/>
      <c r="BR139" s="58"/>
      <c r="BS139" s="58"/>
      <c r="BT139" s="58"/>
      <c r="BU139" s="58"/>
      <c r="BV139" s="58"/>
      <c r="BW139" s="58"/>
      <c r="BX139" s="58"/>
      <c r="BY139" s="58"/>
      <c r="BZ139" s="58"/>
      <c r="CA139" s="58"/>
      <c r="CB139" s="58"/>
      <c r="CC139" s="58"/>
      <c r="CD139" s="58"/>
      <c r="CE139" s="58"/>
      <c r="CF139" s="58"/>
    </row>
    <row r="140" spans="1:84" x14ac:dyDescent="0.3">
      <c r="A140" s="58"/>
      <c r="B140" s="58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  <c r="AC140" s="58"/>
      <c r="AD140" s="58"/>
      <c r="AE140" s="58"/>
      <c r="AF140" s="58"/>
      <c r="AG140" s="58"/>
      <c r="AH140" s="58"/>
      <c r="AI140" s="58"/>
      <c r="AJ140" s="58"/>
      <c r="AK140" s="58"/>
      <c r="AL140" s="58"/>
      <c r="AM140" s="58"/>
      <c r="AN140" s="58"/>
      <c r="AO140" s="58"/>
      <c r="AP140" s="58"/>
      <c r="AQ140" s="58"/>
      <c r="AR140" s="58"/>
      <c r="AS140" s="58"/>
      <c r="AT140" s="58"/>
      <c r="AU140" s="58"/>
      <c r="AV140" s="58"/>
      <c r="AW140" s="58"/>
      <c r="AX140" s="58"/>
      <c r="AY140" s="58"/>
      <c r="AZ140" s="58"/>
      <c r="BA140" s="58"/>
      <c r="BB140" s="58"/>
      <c r="BC140" s="58"/>
      <c r="BD140" s="58"/>
      <c r="BE140" s="58"/>
      <c r="BF140" s="58"/>
      <c r="BG140" s="58"/>
      <c r="BH140" s="58"/>
      <c r="BI140" s="58"/>
      <c r="BJ140" s="58"/>
      <c r="BK140" s="58"/>
      <c r="BL140" s="58"/>
      <c r="BM140" s="58"/>
      <c r="BN140" s="58"/>
      <c r="BO140" s="58"/>
      <c r="BP140" s="58"/>
      <c r="BQ140" s="58"/>
      <c r="BR140" s="58"/>
      <c r="BS140" s="58"/>
      <c r="BT140" s="58"/>
      <c r="BU140" s="58"/>
      <c r="BV140" s="58"/>
      <c r="BW140" s="58"/>
      <c r="BX140" s="58"/>
      <c r="BY140" s="58"/>
      <c r="BZ140" s="58"/>
      <c r="CA140" s="58"/>
      <c r="CB140" s="58"/>
      <c r="CC140" s="58"/>
      <c r="CD140" s="58"/>
      <c r="CE140" s="58"/>
      <c r="CF140" s="58"/>
    </row>
    <row r="141" spans="1:84" x14ac:dyDescent="0.3">
      <c r="A141" s="58"/>
      <c r="B141" s="58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  <c r="AA141" s="58"/>
      <c r="AB141" s="58"/>
      <c r="AC141" s="58"/>
      <c r="AD141" s="58"/>
      <c r="AE141" s="58"/>
      <c r="AF141" s="58"/>
      <c r="AG141" s="58"/>
      <c r="AH141" s="58"/>
      <c r="AI141" s="58"/>
      <c r="AJ141" s="58"/>
      <c r="AK141" s="58"/>
      <c r="AL141" s="58"/>
      <c r="AM141" s="58"/>
      <c r="AN141" s="58"/>
      <c r="AO141" s="58"/>
      <c r="AP141" s="58"/>
      <c r="AQ141" s="58"/>
      <c r="AR141" s="58"/>
      <c r="AS141" s="58"/>
      <c r="AT141" s="58"/>
      <c r="AU141" s="58"/>
      <c r="AV141" s="58"/>
      <c r="AW141" s="58"/>
      <c r="AX141" s="58"/>
      <c r="AY141" s="58"/>
      <c r="AZ141" s="58"/>
      <c r="BA141" s="58"/>
      <c r="BB141" s="58"/>
      <c r="BC141" s="58"/>
      <c r="BD141" s="58"/>
      <c r="BE141" s="58"/>
      <c r="BF141" s="58"/>
      <c r="BG141" s="58"/>
      <c r="BH141" s="58"/>
      <c r="BI141" s="58"/>
      <c r="BJ141" s="58"/>
      <c r="BK141" s="58"/>
      <c r="BL141" s="58"/>
      <c r="BM141" s="58"/>
      <c r="BN141" s="58"/>
      <c r="BO141" s="58"/>
      <c r="BP141" s="58"/>
      <c r="BQ141" s="58"/>
      <c r="BR141" s="58"/>
      <c r="BS141" s="58"/>
      <c r="BT141" s="58"/>
      <c r="BU141" s="58"/>
      <c r="BV141" s="58"/>
      <c r="BW141" s="58"/>
      <c r="BX141" s="58"/>
      <c r="BY141" s="58"/>
      <c r="BZ141" s="58"/>
      <c r="CA141" s="58"/>
      <c r="CB141" s="58"/>
      <c r="CC141" s="58"/>
      <c r="CD141" s="58"/>
      <c r="CE141" s="58"/>
      <c r="CF141" s="58"/>
    </row>
    <row r="142" spans="1:84" x14ac:dyDescent="0.3">
      <c r="A142" s="58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  <c r="AA142" s="58"/>
      <c r="AB142" s="58"/>
      <c r="AC142" s="58"/>
      <c r="AD142" s="58"/>
      <c r="AE142" s="58"/>
      <c r="AF142" s="58"/>
      <c r="AG142" s="58"/>
      <c r="AH142" s="58"/>
      <c r="AI142" s="58"/>
      <c r="AJ142" s="58"/>
      <c r="AK142" s="58"/>
      <c r="AL142" s="58"/>
      <c r="AM142" s="58"/>
      <c r="AN142" s="58"/>
      <c r="AO142" s="58"/>
      <c r="AP142" s="58"/>
      <c r="AQ142" s="58"/>
      <c r="AR142" s="58"/>
      <c r="AS142" s="58"/>
      <c r="AT142" s="58"/>
      <c r="AU142" s="58"/>
      <c r="AV142" s="58"/>
      <c r="AW142" s="58"/>
      <c r="AX142" s="58"/>
      <c r="AY142" s="58"/>
      <c r="AZ142" s="58"/>
      <c r="BA142" s="58"/>
      <c r="BB142" s="58"/>
      <c r="BC142" s="58"/>
      <c r="BD142" s="58"/>
      <c r="BE142" s="58"/>
      <c r="BF142" s="58"/>
      <c r="BG142" s="58"/>
      <c r="BH142" s="58"/>
      <c r="BI142" s="58"/>
      <c r="BJ142" s="58"/>
      <c r="BK142" s="58"/>
      <c r="BL142" s="58"/>
      <c r="BM142" s="58"/>
      <c r="BN142" s="58"/>
      <c r="BO142" s="58"/>
      <c r="BP142" s="58"/>
      <c r="BQ142" s="58"/>
      <c r="BR142" s="58"/>
      <c r="BS142" s="58"/>
      <c r="BT142" s="58"/>
      <c r="BU142" s="58"/>
      <c r="BV142" s="58"/>
      <c r="BW142" s="58"/>
      <c r="BX142" s="58"/>
      <c r="BY142" s="58"/>
      <c r="BZ142" s="58"/>
      <c r="CA142" s="58"/>
      <c r="CB142" s="58"/>
      <c r="CC142" s="58"/>
      <c r="CD142" s="58"/>
      <c r="CE142" s="58"/>
      <c r="CF142" s="58"/>
    </row>
    <row r="143" spans="1:84" x14ac:dyDescent="0.3">
      <c r="A143" s="58"/>
      <c r="B143" s="58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  <c r="AA143" s="58"/>
      <c r="AB143" s="58"/>
      <c r="AC143" s="58"/>
      <c r="AD143" s="58"/>
      <c r="AE143" s="58"/>
      <c r="AF143" s="58"/>
      <c r="AG143" s="58"/>
      <c r="AH143" s="58"/>
      <c r="AI143" s="58"/>
      <c r="AJ143" s="58"/>
      <c r="AK143" s="58"/>
      <c r="AL143" s="58"/>
      <c r="AM143" s="58"/>
      <c r="AN143" s="58"/>
      <c r="AO143" s="58"/>
      <c r="AP143" s="58"/>
      <c r="AQ143" s="58"/>
      <c r="AR143" s="58"/>
      <c r="AS143" s="58"/>
      <c r="AT143" s="58"/>
      <c r="AU143" s="58"/>
      <c r="AV143" s="58"/>
      <c r="AW143" s="58"/>
      <c r="AX143" s="58"/>
      <c r="AY143" s="58"/>
      <c r="AZ143" s="58"/>
      <c r="BA143" s="58"/>
      <c r="BB143" s="58"/>
      <c r="BC143" s="58"/>
      <c r="BD143" s="58"/>
      <c r="BE143" s="58"/>
      <c r="BF143" s="58"/>
      <c r="BG143" s="58"/>
      <c r="BH143" s="58"/>
      <c r="BI143" s="58"/>
      <c r="BJ143" s="58"/>
      <c r="BK143" s="58"/>
      <c r="BL143" s="58"/>
      <c r="BM143" s="58"/>
      <c r="BN143" s="58"/>
      <c r="BO143" s="58"/>
      <c r="BP143" s="58"/>
      <c r="BQ143" s="58"/>
      <c r="BR143" s="58"/>
      <c r="BS143" s="58"/>
      <c r="BT143" s="58"/>
      <c r="BU143" s="58"/>
      <c r="BV143" s="58"/>
      <c r="BW143" s="58"/>
      <c r="BX143" s="58"/>
      <c r="BY143" s="58"/>
      <c r="BZ143" s="58"/>
      <c r="CA143" s="58"/>
      <c r="CB143" s="58"/>
      <c r="CC143" s="58"/>
      <c r="CD143" s="58"/>
      <c r="CE143" s="58"/>
      <c r="CF143" s="58"/>
    </row>
    <row r="144" spans="1:84" x14ac:dyDescent="0.3">
      <c r="A144" s="58"/>
      <c r="B144" s="58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  <c r="AA144" s="58"/>
      <c r="AB144" s="58"/>
      <c r="AC144" s="58"/>
      <c r="AD144" s="58"/>
      <c r="AE144" s="58"/>
      <c r="AF144" s="58"/>
      <c r="AG144" s="58"/>
      <c r="AH144" s="58"/>
      <c r="AI144" s="58"/>
      <c r="AJ144" s="58"/>
      <c r="AK144" s="58"/>
      <c r="AL144" s="58"/>
      <c r="AM144" s="58"/>
      <c r="AN144" s="58"/>
      <c r="AO144" s="58"/>
      <c r="AP144" s="58"/>
      <c r="AQ144" s="58"/>
      <c r="AR144" s="58"/>
      <c r="AS144" s="58"/>
      <c r="AT144" s="58"/>
      <c r="AU144" s="58"/>
      <c r="AV144" s="58"/>
      <c r="AW144" s="58"/>
      <c r="AX144" s="58"/>
      <c r="AY144" s="58"/>
      <c r="AZ144" s="58"/>
      <c r="BA144" s="58"/>
      <c r="BB144" s="58"/>
      <c r="BC144" s="58"/>
      <c r="BD144" s="58"/>
      <c r="BE144" s="58"/>
      <c r="BF144" s="58"/>
      <c r="BG144" s="58"/>
      <c r="BH144" s="58"/>
      <c r="BI144" s="58"/>
      <c r="BJ144" s="58"/>
      <c r="BK144" s="58"/>
      <c r="BL144" s="58"/>
      <c r="BM144" s="58"/>
      <c r="BN144" s="58"/>
      <c r="BO144" s="58"/>
      <c r="BP144" s="58"/>
      <c r="BQ144" s="58"/>
      <c r="BR144" s="58"/>
      <c r="BS144" s="58"/>
      <c r="BT144" s="58"/>
      <c r="BU144" s="58"/>
      <c r="BV144" s="58"/>
      <c r="BW144" s="58"/>
      <c r="BX144" s="58"/>
      <c r="BY144" s="58"/>
      <c r="BZ144" s="58"/>
      <c r="CA144" s="58"/>
      <c r="CB144" s="58"/>
      <c r="CC144" s="58"/>
      <c r="CD144" s="58"/>
      <c r="CE144" s="58"/>
      <c r="CF144" s="58"/>
    </row>
    <row r="145" spans="1:84" x14ac:dyDescent="0.3">
      <c r="A145" s="58"/>
      <c r="B145" s="58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  <c r="AA145" s="58"/>
      <c r="AB145" s="58"/>
      <c r="AC145" s="58"/>
      <c r="AD145" s="58"/>
      <c r="AE145" s="58"/>
      <c r="AF145" s="58"/>
      <c r="AG145" s="58"/>
      <c r="AH145" s="58"/>
      <c r="AI145" s="58"/>
      <c r="AJ145" s="58"/>
      <c r="AK145" s="58"/>
      <c r="AL145" s="58"/>
      <c r="AM145" s="58"/>
      <c r="AN145" s="58"/>
      <c r="AO145" s="58"/>
      <c r="AP145" s="58"/>
      <c r="AQ145" s="58"/>
      <c r="AR145" s="58"/>
      <c r="AS145" s="58"/>
      <c r="AT145" s="58"/>
      <c r="AU145" s="58"/>
      <c r="AV145" s="58"/>
      <c r="AW145" s="58"/>
      <c r="AX145" s="58"/>
      <c r="AY145" s="58"/>
      <c r="AZ145" s="58"/>
      <c r="BA145" s="58"/>
      <c r="BB145" s="58"/>
      <c r="BC145" s="58"/>
      <c r="BD145" s="58"/>
      <c r="BE145" s="58"/>
      <c r="BF145" s="58"/>
      <c r="BG145" s="58"/>
      <c r="BH145" s="58"/>
      <c r="BI145" s="58"/>
      <c r="BJ145" s="58"/>
      <c r="BK145" s="58"/>
      <c r="BL145" s="58"/>
      <c r="BM145" s="58"/>
      <c r="BN145" s="58"/>
      <c r="BO145" s="58"/>
      <c r="BP145" s="58"/>
      <c r="BQ145" s="58"/>
      <c r="BR145" s="58"/>
      <c r="BS145" s="58"/>
      <c r="BT145" s="58"/>
      <c r="BU145" s="58"/>
      <c r="BV145" s="58"/>
      <c r="BW145" s="58"/>
      <c r="BX145" s="58"/>
      <c r="BY145" s="58"/>
      <c r="BZ145" s="58"/>
      <c r="CA145" s="58"/>
      <c r="CB145" s="58"/>
      <c r="CC145" s="58"/>
      <c r="CD145" s="58"/>
      <c r="CE145" s="58"/>
      <c r="CF145" s="58"/>
    </row>
    <row r="146" spans="1:84" x14ac:dyDescent="0.3">
      <c r="A146" s="58"/>
      <c r="B146" s="58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  <c r="AA146" s="58"/>
      <c r="AB146" s="58"/>
      <c r="AC146" s="58"/>
      <c r="AD146" s="58"/>
      <c r="AE146" s="58"/>
      <c r="AF146" s="58"/>
      <c r="AG146" s="58"/>
      <c r="AH146" s="58"/>
      <c r="AI146" s="58"/>
      <c r="AJ146" s="58"/>
      <c r="AK146" s="58"/>
      <c r="AL146" s="58"/>
      <c r="AM146" s="58"/>
      <c r="AN146" s="58"/>
      <c r="AO146" s="58"/>
      <c r="AP146" s="58"/>
      <c r="AQ146" s="58"/>
      <c r="AR146" s="58"/>
      <c r="AS146" s="58"/>
      <c r="AT146" s="58"/>
      <c r="AU146" s="58"/>
      <c r="AV146" s="58"/>
      <c r="AW146" s="58"/>
      <c r="AX146" s="58"/>
      <c r="AY146" s="58"/>
      <c r="AZ146" s="58"/>
      <c r="BA146" s="58"/>
      <c r="BB146" s="58"/>
      <c r="BC146" s="58"/>
      <c r="BD146" s="58"/>
      <c r="BE146" s="58"/>
      <c r="BF146" s="58"/>
      <c r="BG146" s="58"/>
      <c r="BH146" s="58"/>
      <c r="BI146" s="58"/>
      <c r="BJ146" s="58"/>
      <c r="BK146" s="58"/>
      <c r="BL146" s="58"/>
      <c r="BM146" s="58"/>
      <c r="BN146" s="58"/>
      <c r="BO146" s="58"/>
      <c r="BP146" s="58"/>
      <c r="BQ146" s="58"/>
      <c r="BR146" s="58"/>
      <c r="BS146" s="58"/>
      <c r="BT146" s="58"/>
      <c r="BU146" s="58"/>
      <c r="BV146" s="58"/>
      <c r="BW146" s="58"/>
      <c r="BX146" s="58"/>
      <c r="BY146" s="58"/>
      <c r="BZ146" s="58"/>
      <c r="CA146" s="58"/>
      <c r="CB146" s="58"/>
      <c r="CC146" s="58"/>
      <c r="CD146" s="58"/>
      <c r="CE146" s="58"/>
      <c r="CF146" s="58"/>
    </row>
    <row r="147" spans="1:84" x14ac:dyDescent="0.3">
      <c r="A147" s="58"/>
      <c r="B147" s="58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  <c r="AA147" s="58"/>
      <c r="AB147" s="58"/>
      <c r="AC147" s="58"/>
      <c r="AD147" s="58"/>
      <c r="AE147" s="58"/>
      <c r="AF147" s="58"/>
      <c r="AG147" s="58"/>
      <c r="AH147" s="58"/>
      <c r="AI147" s="58"/>
      <c r="AJ147" s="58"/>
      <c r="AK147" s="58"/>
      <c r="AL147" s="58"/>
      <c r="AM147" s="58"/>
      <c r="AN147" s="58"/>
      <c r="AO147" s="58"/>
      <c r="AP147" s="58"/>
      <c r="AQ147" s="58"/>
      <c r="AR147" s="58"/>
      <c r="AS147" s="58"/>
      <c r="AT147" s="58"/>
      <c r="AU147" s="58"/>
      <c r="AV147" s="58"/>
      <c r="AW147" s="58"/>
      <c r="AX147" s="58"/>
      <c r="AY147" s="58"/>
      <c r="AZ147" s="58"/>
      <c r="BA147" s="58"/>
      <c r="BB147" s="58"/>
      <c r="BC147" s="58"/>
      <c r="BD147" s="58"/>
      <c r="BE147" s="58"/>
      <c r="BF147" s="58"/>
      <c r="BG147" s="58"/>
      <c r="BH147" s="58"/>
      <c r="BI147" s="58"/>
      <c r="BJ147" s="58"/>
      <c r="BK147" s="58"/>
      <c r="BL147" s="58"/>
      <c r="BM147" s="58"/>
      <c r="BN147" s="58"/>
      <c r="BO147" s="58"/>
      <c r="BP147" s="58"/>
      <c r="BQ147" s="58"/>
      <c r="BR147" s="58"/>
      <c r="BS147" s="58"/>
      <c r="BT147" s="58"/>
      <c r="BU147" s="58"/>
      <c r="BV147" s="58"/>
      <c r="BW147" s="58"/>
      <c r="BX147" s="58"/>
      <c r="BY147" s="58"/>
      <c r="BZ147" s="58"/>
      <c r="CA147" s="58"/>
      <c r="CB147" s="58"/>
      <c r="CC147" s="58"/>
      <c r="CD147" s="58"/>
      <c r="CE147" s="58"/>
      <c r="CF147" s="58"/>
    </row>
    <row r="148" spans="1:84" x14ac:dyDescent="0.3">
      <c r="A148" s="58"/>
      <c r="B148" s="58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  <c r="AA148" s="58"/>
      <c r="AB148" s="58"/>
      <c r="AC148" s="58"/>
      <c r="AD148" s="58"/>
      <c r="AE148" s="58"/>
      <c r="AF148" s="58"/>
      <c r="AG148" s="58"/>
      <c r="AH148" s="58"/>
      <c r="AI148" s="58"/>
      <c r="AJ148" s="58"/>
      <c r="AK148" s="58"/>
      <c r="AL148" s="58"/>
      <c r="AM148" s="58"/>
      <c r="AN148" s="58"/>
      <c r="AO148" s="58"/>
      <c r="AP148" s="58"/>
      <c r="AQ148" s="58"/>
      <c r="AR148" s="58"/>
      <c r="AS148" s="58"/>
      <c r="AT148" s="58"/>
      <c r="AU148" s="58"/>
      <c r="AV148" s="58"/>
      <c r="AW148" s="58"/>
      <c r="AX148" s="58"/>
      <c r="AY148" s="58"/>
      <c r="AZ148" s="58"/>
      <c r="BA148" s="58"/>
      <c r="BB148" s="58"/>
      <c r="BC148" s="58"/>
      <c r="BD148" s="58"/>
      <c r="BE148" s="58"/>
      <c r="BF148" s="58"/>
      <c r="BG148" s="58"/>
      <c r="BH148" s="58"/>
      <c r="BI148" s="58"/>
      <c r="BJ148" s="58"/>
      <c r="BK148" s="58"/>
      <c r="BL148" s="58"/>
      <c r="BM148" s="58"/>
      <c r="BN148" s="58"/>
      <c r="BO148" s="58"/>
      <c r="BP148" s="58"/>
      <c r="BQ148" s="58"/>
      <c r="BR148" s="58"/>
      <c r="BS148" s="58"/>
      <c r="BT148" s="58"/>
      <c r="BU148" s="58"/>
      <c r="BV148" s="58"/>
      <c r="BW148" s="58"/>
      <c r="BX148" s="58"/>
      <c r="BY148" s="58"/>
      <c r="BZ148" s="58"/>
      <c r="CA148" s="58"/>
      <c r="CB148" s="58"/>
      <c r="CC148" s="58"/>
      <c r="CD148" s="58"/>
      <c r="CE148" s="58"/>
      <c r="CF148" s="58"/>
    </row>
    <row r="149" spans="1:84" x14ac:dyDescent="0.3">
      <c r="A149" s="58"/>
      <c r="B149" s="58"/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  <c r="AA149" s="58"/>
      <c r="AB149" s="58"/>
      <c r="AC149" s="58"/>
      <c r="AD149" s="58"/>
      <c r="AE149" s="58"/>
      <c r="AF149" s="58"/>
      <c r="AG149" s="58"/>
      <c r="AH149" s="58"/>
      <c r="AI149" s="58"/>
      <c r="AJ149" s="58"/>
      <c r="AK149" s="58"/>
      <c r="AL149" s="58"/>
      <c r="AM149" s="58"/>
      <c r="AN149" s="58"/>
      <c r="AO149" s="58"/>
      <c r="AP149" s="58"/>
      <c r="AQ149" s="58"/>
      <c r="AR149" s="58"/>
      <c r="AS149" s="58"/>
      <c r="AT149" s="58"/>
      <c r="AU149" s="58"/>
      <c r="AV149" s="58"/>
      <c r="AW149" s="58"/>
      <c r="AX149" s="58"/>
      <c r="AY149" s="58"/>
      <c r="AZ149" s="58"/>
      <c r="BA149" s="58"/>
      <c r="BB149" s="58"/>
      <c r="BC149" s="58"/>
      <c r="BD149" s="58"/>
      <c r="BE149" s="58"/>
      <c r="BF149" s="58"/>
      <c r="BG149" s="58"/>
      <c r="BH149" s="58"/>
      <c r="BI149" s="58"/>
      <c r="BJ149" s="58"/>
      <c r="BK149" s="58"/>
      <c r="BL149" s="58"/>
      <c r="BM149" s="58"/>
      <c r="BN149" s="58"/>
      <c r="BO149" s="58"/>
      <c r="BP149" s="58"/>
      <c r="BQ149" s="58"/>
      <c r="BR149" s="58"/>
      <c r="BS149" s="58"/>
      <c r="BT149" s="58"/>
      <c r="BU149" s="58"/>
      <c r="BV149" s="58"/>
      <c r="BW149" s="58"/>
      <c r="BX149" s="58"/>
      <c r="BY149" s="58"/>
      <c r="BZ149" s="58"/>
      <c r="CA149" s="58"/>
      <c r="CB149" s="58"/>
      <c r="CC149" s="58"/>
      <c r="CD149" s="58"/>
      <c r="CE149" s="58"/>
      <c r="CF149" s="58"/>
    </row>
    <row r="150" spans="1:84" x14ac:dyDescent="0.3">
      <c r="A150" s="58"/>
      <c r="B150" s="58"/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  <c r="AA150" s="58"/>
      <c r="AB150" s="58"/>
      <c r="AC150" s="58"/>
      <c r="AD150" s="58"/>
      <c r="AE150" s="58"/>
      <c r="AF150" s="58"/>
      <c r="AG150" s="58"/>
      <c r="AH150" s="58"/>
      <c r="AI150" s="58"/>
      <c r="AJ150" s="58"/>
      <c r="AK150" s="58"/>
      <c r="AL150" s="58"/>
      <c r="AM150" s="58"/>
      <c r="AN150" s="58"/>
      <c r="AO150" s="58"/>
      <c r="AP150" s="58"/>
      <c r="AQ150" s="58"/>
      <c r="AR150" s="58"/>
      <c r="AS150" s="58"/>
      <c r="AT150" s="58"/>
      <c r="AU150" s="58"/>
      <c r="AV150" s="58"/>
      <c r="AW150" s="58"/>
      <c r="AX150" s="58"/>
      <c r="AY150" s="58"/>
      <c r="AZ150" s="58"/>
      <c r="BA150" s="58"/>
      <c r="BB150" s="58"/>
      <c r="BC150" s="58"/>
      <c r="BD150" s="58"/>
      <c r="BE150" s="58"/>
      <c r="BF150" s="58"/>
      <c r="BG150" s="58"/>
      <c r="BH150" s="58"/>
      <c r="BI150" s="58"/>
      <c r="BJ150" s="58"/>
      <c r="BK150" s="58"/>
      <c r="BL150" s="58"/>
      <c r="BM150" s="58"/>
      <c r="BN150" s="58"/>
      <c r="BO150" s="58"/>
      <c r="BP150" s="58"/>
      <c r="BQ150" s="58"/>
      <c r="BR150" s="58"/>
      <c r="BS150" s="58"/>
      <c r="BT150" s="58"/>
      <c r="BU150" s="58"/>
      <c r="BV150" s="58"/>
      <c r="BW150" s="58"/>
      <c r="BX150" s="58"/>
      <c r="BY150" s="58"/>
      <c r="BZ150" s="58"/>
      <c r="CA150" s="58"/>
      <c r="CB150" s="58"/>
      <c r="CC150" s="58"/>
      <c r="CD150" s="58"/>
      <c r="CE150" s="58"/>
      <c r="CF150" s="58"/>
    </row>
    <row r="151" spans="1:84" x14ac:dyDescent="0.3">
      <c r="A151" s="58"/>
      <c r="B151" s="58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  <c r="AA151" s="58"/>
      <c r="AB151" s="58"/>
      <c r="AC151" s="58"/>
      <c r="AD151" s="58"/>
      <c r="AE151" s="58"/>
      <c r="AF151" s="58"/>
      <c r="AG151" s="58"/>
      <c r="AH151" s="58"/>
      <c r="AI151" s="58"/>
      <c r="AJ151" s="58"/>
      <c r="AK151" s="58"/>
      <c r="AL151" s="58"/>
      <c r="AM151" s="58"/>
      <c r="AN151" s="58"/>
      <c r="AO151" s="58"/>
      <c r="AP151" s="58"/>
      <c r="AQ151" s="58"/>
      <c r="AR151" s="58"/>
      <c r="AS151" s="58"/>
      <c r="AT151" s="58"/>
      <c r="AU151" s="58"/>
      <c r="AV151" s="58"/>
      <c r="AW151" s="58"/>
      <c r="AX151" s="58"/>
      <c r="AY151" s="58"/>
      <c r="AZ151" s="58"/>
      <c r="BA151" s="58"/>
      <c r="BB151" s="58"/>
      <c r="BC151" s="58"/>
      <c r="BD151" s="58"/>
      <c r="BE151" s="58"/>
      <c r="BF151" s="58"/>
      <c r="BG151" s="58"/>
      <c r="BH151" s="58"/>
      <c r="BI151" s="58"/>
      <c r="BJ151" s="58"/>
      <c r="BK151" s="58"/>
      <c r="BL151" s="58"/>
      <c r="BM151" s="58"/>
      <c r="BN151" s="58"/>
      <c r="BO151" s="58"/>
      <c r="BP151" s="58"/>
      <c r="BQ151" s="58"/>
      <c r="BR151" s="58"/>
      <c r="BS151" s="58"/>
      <c r="BT151" s="58"/>
      <c r="BU151" s="58"/>
      <c r="BV151" s="58"/>
      <c r="BW151" s="58"/>
      <c r="BX151" s="58"/>
      <c r="BY151" s="58"/>
      <c r="BZ151" s="58"/>
      <c r="CA151" s="58"/>
      <c r="CB151" s="58"/>
      <c r="CC151" s="58"/>
      <c r="CD151" s="58"/>
      <c r="CE151" s="58"/>
      <c r="CF151" s="58"/>
    </row>
    <row r="152" spans="1:84" x14ac:dyDescent="0.3">
      <c r="A152" s="58"/>
      <c r="B152" s="58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  <c r="AA152" s="58"/>
      <c r="AB152" s="58"/>
      <c r="AC152" s="58"/>
      <c r="AD152" s="58"/>
      <c r="AE152" s="58"/>
      <c r="AF152" s="58"/>
      <c r="AG152" s="58"/>
      <c r="AH152" s="58"/>
      <c r="AI152" s="58"/>
      <c r="AJ152" s="58"/>
      <c r="AK152" s="58"/>
      <c r="AL152" s="58"/>
      <c r="AM152" s="58"/>
      <c r="AN152" s="58"/>
      <c r="AO152" s="58"/>
      <c r="AP152" s="58"/>
      <c r="AQ152" s="58"/>
      <c r="AR152" s="58"/>
      <c r="AS152" s="58"/>
      <c r="AT152" s="58"/>
      <c r="AU152" s="58"/>
      <c r="AV152" s="58"/>
      <c r="AW152" s="58"/>
      <c r="AX152" s="58"/>
      <c r="AY152" s="58"/>
      <c r="AZ152" s="58"/>
      <c r="BA152" s="58"/>
      <c r="BB152" s="58"/>
      <c r="BC152" s="58"/>
      <c r="BD152" s="58"/>
      <c r="BE152" s="58"/>
      <c r="BF152" s="58"/>
      <c r="BG152" s="58"/>
      <c r="BH152" s="58"/>
      <c r="BI152" s="58"/>
      <c r="BJ152" s="58"/>
      <c r="BK152" s="58"/>
      <c r="BL152" s="58"/>
      <c r="BM152" s="58"/>
      <c r="BN152" s="58"/>
      <c r="BO152" s="58"/>
      <c r="BP152" s="58"/>
      <c r="BQ152" s="58"/>
      <c r="BR152" s="58"/>
      <c r="BS152" s="58"/>
      <c r="BT152" s="58"/>
      <c r="BU152" s="58"/>
      <c r="BV152" s="58"/>
      <c r="BW152" s="58"/>
      <c r="BX152" s="58"/>
      <c r="BY152" s="58"/>
      <c r="BZ152" s="58"/>
      <c r="CA152" s="58"/>
      <c r="CB152" s="58"/>
      <c r="CC152" s="58"/>
      <c r="CD152" s="58"/>
      <c r="CE152" s="58"/>
      <c r="CF152" s="58"/>
    </row>
    <row r="153" spans="1:84" x14ac:dyDescent="0.3">
      <c r="A153" s="58"/>
      <c r="B153" s="58"/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  <c r="AA153" s="58"/>
      <c r="AB153" s="58"/>
      <c r="AC153" s="58"/>
      <c r="AD153" s="58"/>
      <c r="AE153" s="58"/>
      <c r="AF153" s="58"/>
      <c r="AG153" s="58"/>
      <c r="AH153" s="58"/>
      <c r="AI153" s="58"/>
      <c r="AJ153" s="58"/>
      <c r="AK153" s="58"/>
      <c r="AL153" s="58"/>
      <c r="AM153" s="58"/>
      <c r="AN153" s="58"/>
      <c r="AO153" s="58"/>
      <c r="AP153" s="58"/>
      <c r="AQ153" s="58"/>
      <c r="AR153" s="58"/>
      <c r="AS153" s="58"/>
      <c r="AT153" s="58"/>
      <c r="AU153" s="58"/>
      <c r="AV153" s="58"/>
      <c r="AW153" s="58"/>
      <c r="AX153" s="58"/>
      <c r="AY153" s="58"/>
      <c r="AZ153" s="58"/>
      <c r="BA153" s="58"/>
      <c r="BB153" s="58"/>
      <c r="BC153" s="58"/>
      <c r="BD153" s="58"/>
      <c r="BE153" s="58"/>
      <c r="BF153" s="58"/>
      <c r="BG153" s="58"/>
      <c r="BH153" s="58"/>
      <c r="BI153" s="58"/>
      <c r="BJ153" s="58"/>
      <c r="BK153" s="58"/>
      <c r="BL153" s="58"/>
      <c r="BM153" s="58"/>
      <c r="BN153" s="58"/>
      <c r="BO153" s="58"/>
      <c r="BP153" s="58"/>
      <c r="BQ153" s="58"/>
      <c r="BR153" s="58"/>
      <c r="BS153" s="58"/>
      <c r="BT153" s="58"/>
      <c r="BU153" s="58"/>
      <c r="BV153" s="58"/>
      <c r="BW153" s="58"/>
      <c r="BX153" s="58"/>
      <c r="BY153" s="58"/>
      <c r="BZ153" s="58"/>
      <c r="CA153" s="58"/>
      <c r="CB153" s="58"/>
      <c r="CC153" s="58"/>
      <c r="CD153" s="58"/>
      <c r="CE153" s="58"/>
      <c r="CF153" s="58"/>
    </row>
    <row r="154" spans="1:84" x14ac:dyDescent="0.3">
      <c r="A154" s="58"/>
      <c r="B154" s="58"/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  <c r="AA154" s="58"/>
      <c r="AB154" s="58"/>
      <c r="AC154" s="58"/>
      <c r="AD154" s="58"/>
      <c r="AE154" s="58"/>
      <c r="AF154" s="58"/>
      <c r="AG154" s="58"/>
      <c r="AH154" s="58"/>
      <c r="AI154" s="58"/>
      <c r="AJ154" s="58"/>
      <c r="AK154" s="58"/>
      <c r="AL154" s="58"/>
      <c r="AM154" s="58"/>
      <c r="AN154" s="58"/>
      <c r="AO154" s="58"/>
      <c r="AP154" s="58"/>
      <c r="AQ154" s="58"/>
      <c r="AR154" s="58"/>
      <c r="AS154" s="58"/>
      <c r="AT154" s="58"/>
      <c r="AU154" s="58"/>
      <c r="AV154" s="58"/>
      <c r="AW154" s="58"/>
      <c r="AX154" s="58"/>
      <c r="AY154" s="58"/>
      <c r="AZ154" s="58"/>
      <c r="BA154" s="58"/>
      <c r="BB154" s="58"/>
      <c r="BC154" s="58"/>
      <c r="BD154" s="58"/>
      <c r="BE154" s="58"/>
      <c r="BF154" s="58"/>
      <c r="BG154" s="58"/>
      <c r="BH154" s="58"/>
      <c r="BI154" s="58"/>
      <c r="BJ154" s="58"/>
      <c r="BK154" s="58"/>
      <c r="BL154" s="58"/>
      <c r="BM154" s="58"/>
      <c r="BN154" s="58"/>
      <c r="BO154" s="58"/>
      <c r="BP154" s="58"/>
      <c r="BQ154" s="58"/>
      <c r="BR154" s="58"/>
      <c r="BS154" s="58"/>
      <c r="BT154" s="58"/>
      <c r="BU154" s="58"/>
      <c r="BV154" s="58"/>
      <c r="BW154" s="58"/>
      <c r="BX154" s="58"/>
      <c r="BY154" s="58"/>
      <c r="BZ154" s="58"/>
      <c r="CA154" s="58"/>
      <c r="CB154" s="58"/>
      <c r="CC154" s="58"/>
      <c r="CD154" s="58"/>
      <c r="CE154" s="58"/>
      <c r="CF154" s="58"/>
    </row>
    <row r="155" spans="1:84" x14ac:dyDescent="0.3">
      <c r="A155" s="58"/>
      <c r="B155" s="58"/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  <c r="AA155" s="58"/>
      <c r="AB155" s="58"/>
      <c r="AC155" s="58"/>
      <c r="AD155" s="58"/>
      <c r="AE155" s="58"/>
      <c r="AF155" s="58"/>
      <c r="AG155" s="58"/>
      <c r="AH155" s="58"/>
      <c r="AI155" s="58"/>
      <c r="AJ155" s="58"/>
      <c r="AK155" s="58"/>
      <c r="AL155" s="58"/>
      <c r="AM155" s="58"/>
      <c r="AN155" s="58"/>
      <c r="AO155" s="58"/>
      <c r="AP155" s="58"/>
      <c r="AQ155" s="58"/>
      <c r="AR155" s="58"/>
      <c r="AS155" s="58"/>
      <c r="AT155" s="58"/>
      <c r="AU155" s="58"/>
      <c r="AV155" s="58"/>
      <c r="AW155" s="58"/>
      <c r="AX155" s="58"/>
      <c r="AY155" s="58"/>
      <c r="AZ155" s="58"/>
      <c r="BA155" s="58"/>
      <c r="BB155" s="58"/>
      <c r="BC155" s="58"/>
      <c r="BD155" s="58"/>
      <c r="BE155" s="58"/>
      <c r="BF155" s="58"/>
      <c r="BG155" s="58"/>
      <c r="BH155" s="58"/>
      <c r="BI155" s="58"/>
      <c r="BJ155" s="58"/>
      <c r="BK155" s="58"/>
      <c r="BL155" s="58"/>
      <c r="BM155" s="58"/>
      <c r="BN155" s="58"/>
      <c r="BO155" s="58"/>
      <c r="BP155" s="58"/>
      <c r="BQ155" s="58"/>
      <c r="BR155" s="58"/>
      <c r="BS155" s="58"/>
      <c r="BT155" s="58"/>
      <c r="BU155" s="58"/>
      <c r="BV155" s="58"/>
      <c r="BW155" s="58"/>
      <c r="BX155" s="58"/>
      <c r="BY155" s="58"/>
      <c r="BZ155" s="58"/>
      <c r="CA155" s="58"/>
      <c r="CB155" s="58"/>
      <c r="CC155" s="58"/>
      <c r="CD155" s="58"/>
      <c r="CE155" s="58"/>
      <c r="CF155" s="58"/>
    </row>
    <row r="156" spans="1:84" x14ac:dyDescent="0.3">
      <c r="A156" s="58"/>
      <c r="B156" s="58"/>
      <c r="C156" s="58"/>
      <c r="D156" s="58"/>
      <c r="E156" s="58"/>
      <c r="F156" s="58"/>
      <c r="G156" s="58"/>
      <c r="H156" s="58"/>
      <c r="I156" s="58"/>
      <c r="J156" s="58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  <c r="AA156" s="58"/>
      <c r="AB156" s="58"/>
      <c r="AC156" s="58"/>
      <c r="AD156" s="58"/>
      <c r="AE156" s="58"/>
      <c r="AF156" s="58"/>
      <c r="AG156" s="58"/>
      <c r="AH156" s="58"/>
      <c r="AI156" s="58"/>
      <c r="AJ156" s="58"/>
      <c r="AK156" s="58"/>
      <c r="AL156" s="58"/>
      <c r="AM156" s="58"/>
      <c r="AN156" s="58"/>
      <c r="AO156" s="58"/>
      <c r="AP156" s="58"/>
      <c r="AQ156" s="58"/>
      <c r="AR156" s="58"/>
      <c r="AS156" s="58"/>
      <c r="AT156" s="58"/>
      <c r="AU156" s="58"/>
      <c r="AV156" s="58"/>
      <c r="AW156" s="58"/>
      <c r="AX156" s="58"/>
      <c r="AY156" s="58"/>
      <c r="AZ156" s="58"/>
      <c r="BA156" s="58"/>
      <c r="BB156" s="58"/>
      <c r="BC156" s="58"/>
      <c r="BD156" s="58"/>
      <c r="BE156" s="58"/>
      <c r="BF156" s="58"/>
      <c r="BG156" s="58"/>
      <c r="BH156" s="58"/>
      <c r="BI156" s="58"/>
      <c r="BJ156" s="58"/>
      <c r="BK156" s="58"/>
      <c r="BL156" s="58"/>
      <c r="BM156" s="58"/>
      <c r="BN156" s="58"/>
      <c r="BO156" s="58"/>
      <c r="BP156" s="58"/>
      <c r="BQ156" s="58"/>
      <c r="BR156" s="58"/>
      <c r="BS156" s="58"/>
      <c r="BT156" s="58"/>
      <c r="BU156" s="58"/>
      <c r="BV156" s="58"/>
      <c r="BW156" s="58"/>
      <c r="BX156" s="58"/>
      <c r="BY156" s="58"/>
      <c r="BZ156" s="58"/>
      <c r="CA156" s="58"/>
      <c r="CB156" s="58"/>
      <c r="CC156" s="58"/>
      <c r="CD156" s="58"/>
      <c r="CE156" s="58"/>
      <c r="CF156" s="58"/>
    </row>
    <row r="157" spans="1:84" x14ac:dyDescent="0.3">
      <c r="A157" s="58"/>
      <c r="B157" s="58"/>
      <c r="C157" s="58"/>
      <c r="D157" s="58"/>
      <c r="E157" s="58"/>
      <c r="F157" s="58"/>
      <c r="G157" s="58"/>
      <c r="H157" s="58"/>
      <c r="I157" s="58"/>
      <c r="J157" s="58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  <c r="AA157" s="58"/>
      <c r="AB157" s="58"/>
      <c r="AC157" s="58"/>
      <c r="AD157" s="58"/>
      <c r="AE157" s="58"/>
      <c r="AF157" s="58"/>
      <c r="AG157" s="58"/>
      <c r="AH157" s="58"/>
      <c r="AI157" s="58"/>
      <c r="AJ157" s="58"/>
      <c r="AK157" s="58"/>
      <c r="AL157" s="58"/>
      <c r="AM157" s="58"/>
      <c r="AN157" s="58"/>
      <c r="AO157" s="58"/>
      <c r="AP157" s="58"/>
      <c r="AQ157" s="58"/>
      <c r="AR157" s="58"/>
      <c r="AS157" s="58"/>
      <c r="AT157" s="58"/>
      <c r="AU157" s="58"/>
      <c r="AV157" s="58"/>
      <c r="AW157" s="58"/>
      <c r="AX157" s="58"/>
      <c r="AY157" s="58"/>
      <c r="AZ157" s="58"/>
      <c r="BA157" s="58"/>
      <c r="BB157" s="58"/>
      <c r="BC157" s="58"/>
      <c r="BD157" s="58"/>
      <c r="BE157" s="58"/>
      <c r="BF157" s="58"/>
      <c r="BG157" s="58"/>
      <c r="BH157" s="58"/>
      <c r="BI157" s="58"/>
      <c r="BJ157" s="58"/>
      <c r="BK157" s="58"/>
      <c r="BL157" s="58"/>
      <c r="BM157" s="58"/>
      <c r="BN157" s="58"/>
      <c r="BO157" s="58"/>
      <c r="BP157" s="58"/>
      <c r="BQ157" s="58"/>
      <c r="BR157" s="58"/>
      <c r="BS157" s="58"/>
      <c r="BT157" s="58"/>
      <c r="BU157" s="58"/>
      <c r="BV157" s="58"/>
      <c r="BW157" s="58"/>
      <c r="BX157" s="58"/>
      <c r="BY157" s="58"/>
      <c r="BZ157" s="58"/>
      <c r="CA157" s="58"/>
      <c r="CB157" s="58"/>
      <c r="CC157" s="58"/>
      <c r="CD157" s="58"/>
      <c r="CE157" s="58"/>
      <c r="CF157" s="58"/>
    </row>
    <row r="158" spans="1:84" x14ac:dyDescent="0.3">
      <c r="A158" s="58"/>
      <c r="B158" s="58"/>
      <c r="C158" s="58"/>
      <c r="D158" s="58"/>
      <c r="E158" s="58"/>
      <c r="F158" s="58"/>
      <c r="G158" s="58"/>
      <c r="H158" s="58"/>
      <c r="I158" s="58"/>
      <c r="J158" s="58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  <c r="AA158" s="58"/>
      <c r="AB158" s="58"/>
      <c r="AC158" s="58"/>
      <c r="AD158" s="58"/>
      <c r="AE158" s="58"/>
      <c r="AF158" s="58"/>
      <c r="AG158" s="58"/>
      <c r="AH158" s="58"/>
      <c r="AI158" s="58"/>
      <c r="AJ158" s="58"/>
      <c r="AK158" s="58"/>
      <c r="AL158" s="58"/>
      <c r="AM158" s="58"/>
      <c r="AN158" s="58"/>
      <c r="AO158" s="58"/>
      <c r="AP158" s="58"/>
      <c r="AQ158" s="58"/>
      <c r="AR158" s="58"/>
      <c r="AS158" s="58"/>
      <c r="AT158" s="58"/>
      <c r="AU158" s="58"/>
      <c r="AV158" s="58"/>
      <c r="AW158" s="58"/>
      <c r="AX158" s="58"/>
      <c r="AY158" s="58"/>
      <c r="AZ158" s="58"/>
      <c r="BA158" s="58"/>
      <c r="BB158" s="58"/>
      <c r="BC158" s="58"/>
      <c r="BD158" s="58"/>
      <c r="BE158" s="58"/>
      <c r="BF158" s="58"/>
      <c r="BG158" s="58"/>
      <c r="BH158" s="58"/>
      <c r="BI158" s="58"/>
      <c r="BJ158" s="58"/>
      <c r="BK158" s="58"/>
      <c r="BL158" s="58"/>
      <c r="BM158" s="58"/>
      <c r="BN158" s="58"/>
      <c r="BO158" s="58"/>
      <c r="BP158" s="58"/>
      <c r="BQ158" s="58"/>
      <c r="BR158" s="58"/>
      <c r="BS158" s="58"/>
      <c r="BT158" s="58"/>
      <c r="BU158" s="58"/>
      <c r="BV158" s="58"/>
      <c r="BW158" s="58"/>
      <c r="BX158" s="58"/>
      <c r="BY158" s="58"/>
      <c r="BZ158" s="58"/>
      <c r="CA158" s="58"/>
      <c r="CB158" s="58"/>
      <c r="CC158" s="58"/>
      <c r="CD158" s="58"/>
      <c r="CE158" s="58"/>
      <c r="CF158" s="58"/>
    </row>
    <row r="159" spans="1:84" x14ac:dyDescent="0.3">
      <c r="A159" s="58"/>
      <c r="B159" s="58"/>
      <c r="C159" s="58"/>
      <c r="D159" s="58"/>
      <c r="E159" s="58"/>
      <c r="F159" s="58"/>
      <c r="G159" s="58"/>
      <c r="H159" s="58"/>
      <c r="I159" s="58"/>
      <c r="J159" s="58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  <c r="AA159" s="58"/>
      <c r="AB159" s="58"/>
      <c r="AC159" s="58"/>
      <c r="AD159" s="58"/>
      <c r="AE159" s="58"/>
      <c r="AF159" s="58"/>
      <c r="AG159" s="58"/>
      <c r="AH159" s="58"/>
      <c r="AI159" s="58"/>
      <c r="AJ159" s="58"/>
      <c r="AK159" s="58"/>
      <c r="AL159" s="58"/>
      <c r="AM159" s="58"/>
      <c r="AN159" s="58"/>
      <c r="AO159" s="58"/>
      <c r="AP159" s="58"/>
      <c r="AQ159" s="58"/>
      <c r="AR159" s="58"/>
      <c r="AS159" s="58"/>
      <c r="AT159" s="58"/>
      <c r="AU159" s="58"/>
      <c r="AV159" s="58"/>
      <c r="AW159" s="58"/>
      <c r="AX159" s="58"/>
      <c r="AY159" s="58"/>
      <c r="AZ159" s="58"/>
      <c r="BA159" s="58"/>
      <c r="BB159" s="58"/>
      <c r="BC159" s="58"/>
      <c r="BD159" s="58"/>
      <c r="BE159" s="58"/>
      <c r="BF159" s="58"/>
      <c r="BG159" s="58"/>
      <c r="BH159" s="58"/>
      <c r="BI159" s="58"/>
      <c r="BJ159" s="58"/>
      <c r="BK159" s="58"/>
      <c r="BL159" s="58"/>
      <c r="BM159" s="58"/>
      <c r="BN159" s="58"/>
      <c r="BO159" s="58"/>
      <c r="BP159" s="58"/>
      <c r="BQ159" s="58"/>
      <c r="BR159" s="58"/>
      <c r="BS159" s="58"/>
      <c r="BT159" s="58"/>
      <c r="BU159" s="58"/>
      <c r="BV159" s="58"/>
      <c r="BW159" s="58"/>
      <c r="BX159" s="58"/>
      <c r="BY159" s="58"/>
      <c r="BZ159" s="58"/>
      <c r="CA159" s="58"/>
      <c r="CB159" s="58"/>
      <c r="CC159" s="58"/>
      <c r="CD159" s="58"/>
      <c r="CE159" s="58"/>
      <c r="CF159" s="58"/>
    </row>
    <row r="160" spans="1:84" x14ac:dyDescent="0.3">
      <c r="A160" s="58"/>
      <c r="B160" s="58"/>
      <c r="C160" s="58"/>
      <c r="D160" s="58"/>
      <c r="E160" s="58"/>
      <c r="F160" s="58"/>
      <c r="G160" s="58"/>
      <c r="H160" s="58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  <c r="AA160" s="58"/>
      <c r="AB160" s="58"/>
      <c r="AC160" s="58"/>
      <c r="AD160" s="58"/>
      <c r="AE160" s="58"/>
      <c r="AF160" s="58"/>
      <c r="AG160" s="58"/>
      <c r="AH160" s="58"/>
      <c r="AI160" s="58"/>
      <c r="AJ160" s="58"/>
      <c r="AK160" s="58"/>
      <c r="AL160" s="58"/>
      <c r="AM160" s="58"/>
      <c r="AN160" s="58"/>
      <c r="AO160" s="58"/>
      <c r="AP160" s="58"/>
      <c r="AQ160" s="58"/>
      <c r="AR160" s="58"/>
      <c r="AS160" s="58"/>
      <c r="AT160" s="58"/>
      <c r="AU160" s="58"/>
      <c r="AV160" s="58"/>
      <c r="AW160" s="58"/>
      <c r="AX160" s="58"/>
      <c r="AY160" s="58"/>
      <c r="AZ160" s="58"/>
      <c r="BA160" s="58"/>
      <c r="BB160" s="58"/>
      <c r="BC160" s="58"/>
      <c r="BD160" s="58"/>
      <c r="BE160" s="58"/>
      <c r="BF160" s="58"/>
      <c r="BG160" s="58"/>
      <c r="BH160" s="58"/>
      <c r="BI160" s="58"/>
      <c r="BJ160" s="58"/>
      <c r="BK160" s="58"/>
      <c r="BL160" s="58"/>
      <c r="BM160" s="58"/>
      <c r="BN160" s="58"/>
      <c r="BO160" s="58"/>
      <c r="BP160" s="58"/>
      <c r="BQ160" s="58"/>
      <c r="BR160" s="58"/>
      <c r="BS160" s="58"/>
      <c r="BT160" s="58"/>
      <c r="BU160" s="58"/>
      <c r="BV160" s="58"/>
      <c r="BW160" s="58"/>
      <c r="BX160" s="58"/>
      <c r="BY160" s="58"/>
      <c r="BZ160" s="58"/>
      <c r="CA160" s="58"/>
      <c r="CB160" s="58"/>
      <c r="CC160" s="58"/>
      <c r="CD160" s="58"/>
      <c r="CE160" s="58"/>
      <c r="CF160" s="58"/>
    </row>
    <row r="161" spans="1:84" x14ac:dyDescent="0.3">
      <c r="A161" s="58"/>
      <c r="B161" s="58"/>
      <c r="C161" s="58"/>
      <c r="D161" s="58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  <c r="AD161" s="58"/>
      <c r="AE161" s="58"/>
      <c r="AF161" s="58"/>
      <c r="AG161" s="58"/>
      <c r="AH161" s="58"/>
      <c r="AI161" s="58"/>
      <c r="AJ161" s="58"/>
      <c r="AK161" s="58"/>
      <c r="AL161" s="58"/>
      <c r="AM161" s="58"/>
      <c r="AN161" s="58"/>
      <c r="AO161" s="58"/>
      <c r="AP161" s="58"/>
      <c r="AQ161" s="58"/>
      <c r="AR161" s="58"/>
      <c r="AS161" s="58"/>
      <c r="AT161" s="58"/>
      <c r="AU161" s="58"/>
      <c r="AV161" s="58"/>
      <c r="AW161" s="58"/>
      <c r="AX161" s="58"/>
      <c r="AY161" s="58"/>
      <c r="AZ161" s="58"/>
      <c r="BA161" s="58"/>
      <c r="BB161" s="58"/>
      <c r="BC161" s="58"/>
      <c r="BD161" s="58"/>
      <c r="BE161" s="58"/>
      <c r="BF161" s="58"/>
      <c r="BG161" s="58"/>
      <c r="BH161" s="58"/>
      <c r="BI161" s="58"/>
      <c r="BJ161" s="58"/>
      <c r="BK161" s="58"/>
      <c r="BL161" s="58"/>
      <c r="BM161" s="58"/>
      <c r="BN161" s="58"/>
      <c r="BO161" s="58"/>
      <c r="BP161" s="58"/>
      <c r="BQ161" s="58"/>
      <c r="BR161" s="58"/>
      <c r="BS161" s="58"/>
      <c r="BT161" s="58"/>
      <c r="BU161" s="58"/>
      <c r="BV161" s="58"/>
      <c r="BW161" s="58"/>
      <c r="BX161" s="58"/>
      <c r="BY161" s="58"/>
      <c r="BZ161" s="58"/>
      <c r="CA161" s="58"/>
      <c r="CB161" s="58"/>
      <c r="CC161" s="58"/>
      <c r="CD161" s="58"/>
      <c r="CE161" s="58"/>
      <c r="CF161" s="58"/>
    </row>
    <row r="162" spans="1:84" x14ac:dyDescent="0.3">
      <c r="A162" s="58"/>
      <c r="B162" s="58"/>
      <c r="C162" s="58"/>
      <c r="D162" s="58"/>
      <c r="E162" s="58"/>
      <c r="F162" s="58"/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  <c r="AC162" s="58"/>
      <c r="AD162" s="58"/>
      <c r="AE162" s="58"/>
      <c r="AF162" s="58"/>
      <c r="AG162" s="58"/>
      <c r="AH162" s="58"/>
      <c r="AI162" s="58"/>
      <c r="AJ162" s="58"/>
      <c r="AK162" s="58"/>
      <c r="AL162" s="58"/>
      <c r="AM162" s="58"/>
      <c r="AN162" s="58"/>
      <c r="AO162" s="58"/>
      <c r="AP162" s="58"/>
      <c r="AQ162" s="58"/>
      <c r="AR162" s="58"/>
      <c r="AS162" s="58"/>
      <c r="AT162" s="58"/>
      <c r="AU162" s="58"/>
      <c r="AV162" s="58"/>
      <c r="AW162" s="58"/>
      <c r="AX162" s="58"/>
      <c r="AY162" s="58"/>
      <c r="AZ162" s="58"/>
      <c r="BA162" s="58"/>
      <c r="BB162" s="58"/>
      <c r="BC162" s="58"/>
      <c r="BD162" s="58"/>
      <c r="BE162" s="58"/>
      <c r="BF162" s="58"/>
      <c r="BG162" s="58"/>
      <c r="BH162" s="58"/>
      <c r="BI162" s="58"/>
      <c r="BJ162" s="58"/>
      <c r="BK162" s="58"/>
      <c r="BL162" s="58"/>
      <c r="BM162" s="58"/>
      <c r="BN162" s="58"/>
      <c r="BO162" s="58"/>
      <c r="BP162" s="58"/>
      <c r="BQ162" s="58"/>
      <c r="BR162" s="58"/>
      <c r="BS162" s="58"/>
      <c r="BT162" s="58"/>
      <c r="BU162" s="58"/>
      <c r="BV162" s="58"/>
      <c r="BW162" s="58"/>
      <c r="BX162" s="58"/>
      <c r="BY162" s="58"/>
      <c r="BZ162" s="58"/>
      <c r="CA162" s="58"/>
      <c r="CB162" s="58"/>
      <c r="CC162" s="58"/>
      <c r="CD162" s="58"/>
      <c r="CE162" s="58"/>
      <c r="CF162" s="58"/>
    </row>
    <row r="163" spans="1:84" x14ac:dyDescent="0.3">
      <c r="A163" s="58"/>
      <c r="B163" s="58"/>
      <c r="C163" s="58"/>
      <c r="D163" s="58"/>
      <c r="E163" s="58"/>
      <c r="F163" s="58"/>
      <c r="G163" s="58"/>
      <c r="H163" s="58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  <c r="AA163" s="58"/>
      <c r="AB163" s="58"/>
      <c r="AC163" s="58"/>
      <c r="AD163" s="58"/>
      <c r="AE163" s="58"/>
      <c r="AF163" s="58"/>
      <c r="AG163" s="58"/>
      <c r="AH163" s="58"/>
      <c r="AI163" s="58"/>
      <c r="AJ163" s="58"/>
      <c r="AK163" s="58"/>
      <c r="AL163" s="58"/>
      <c r="AM163" s="58"/>
      <c r="AN163" s="58"/>
      <c r="AO163" s="58"/>
      <c r="AP163" s="58"/>
      <c r="AQ163" s="58"/>
      <c r="AR163" s="58"/>
      <c r="AS163" s="58"/>
      <c r="AT163" s="58"/>
      <c r="AU163" s="58"/>
      <c r="AV163" s="58"/>
      <c r="AW163" s="58"/>
      <c r="AX163" s="58"/>
      <c r="AY163" s="58"/>
      <c r="AZ163" s="58"/>
      <c r="BA163" s="58"/>
      <c r="BB163" s="58"/>
      <c r="BC163" s="58"/>
      <c r="BD163" s="58"/>
      <c r="BE163" s="58"/>
      <c r="BF163" s="58"/>
      <c r="BG163" s="58"/>
      <c r="BH163" s="58"/>
      <c r="BI163" s="58"/>
      <c r="BJ163" s="58"/>
      <c r="BK163" s="58"/>
      <c r="BL163" s="58"/>
      <c r="BM163" s="58"/>
      <c r="BN163" s="58"/>
      <c r="BO163" s="58"/>
      <c r="BP163" s="58"/>
      <c r="BQ163" s="58"/>
      <c r="BR163" s="58"/>
      <c r="BS163" s="58"/>
      <c r="BT163" s="58"/>
      <c r="BU163" s="58"/>
      <c r="BV163" s="58"/>
      <c r="BW163" s="58"/>
      <c r="BX163" s="58"/>
      <c r="BY163" s="58"/>
      <c r="BZ163" s="58"/>
      <c r="CA163" s="58"/>
      <c r="CB163" s="58"/>
      <c r="CC163" s="58"/>
      <c r="CD163" s="58"/>
      <c r="CE163" s="58"/>
      <c r="CF163" s="58"/>
    </row>
    <row r="164" spans="1:84" x14ac:dyDescent="0.3">
      <c r="A164" s="58"/>
      <c r="B164" s="58"/>
      <c r="C164" s="58"/>
      <c r="D164" s="58"/>
      <c r="E164" s="58"/>
      <c r="F164" s="58"/>
      <c r="G164" s="58"/>
      <c r="H164" s="58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  <c r="AA164" s="58"/>
      <c r="AB164" s="58"/>
      <c r="AC164" s="58"/>
      <c r="AD164" s="58"/>
      <c r="AE164" s="58"/>
      <c r="AF164" s="58"/>
      <c r="AG164" s="58"/>
      <c r="AH164" s="58"/>
      <c r="AI164" s="58"/>
      <c r="AJ164" s="58"/>
      <c r="AK164" s="58"/>
      <c r="AL164" s="58"/>
      <c r="AM164" s="58"/>
      <c r="AN164" s="58"/>
      <c r="AO164" s="58"/>
      <c r="AP164" s="58"/>
      <c r="AQ164" s="58"/>
      <c r="AR164" s="58"/>
      <c r="AS164" s="58"/>
      <c r="AT164" s="58"/>
      <c r="AU164" s="58"/>
      <c r="AV164" s="58"/>
      <c r="AW164" s="58"/>
      <c r="AX164" s="58"/>
      <c r="AY164" s="58"/>
      <c r="AZ164" s="58"/>
      <c r="BA164" s="58"/>
      <c r="BB164" s="58"/>
      <c r="BC164" s="58"/>
      <c r="BD164" s="58"/>
      <c r="BE164" s="58"/>
      <c r="BF164" s="58"/>
      <c r="BG164" s="58"/>
      <c r="BH164" s="58"/>
      <c r="BI164" s="58"/>
      <c r="BJ164" s="58"/>
      <c r="BK164" s="58"/>
      <c r="BL164" s="58"/>
      <c r="BM164" s="58"/>
      <c r="BN164" s="58"/>
      <c r="BO164" s="58"/>
      <c r="BP164" s="58"/>
      <c r="BQ164" s="58"/>
      <c r="BR164" s="58"/>
      <c r="BS164" s="58"/>
      <c r="BT164" s="58"/>
      <c r="BU164" s="58"/>
      <c r="BV164" s="58"/>
      <c r="BW164" s="58"/>
      <c r="BX164" s="58"/>
      <c r="BY164" s="58"/>
      <c r="BZ164" s="58"/>
      <c r="CA164" s="58"/>
      <c r="CB164" s="58"/>
      <c r="CC164" s="58"/>
      <c r="CD164" s="58"/>
      <c r="CE164" s="58"/>
      <c r="CF164" s="58"/>
    </row>
    <row r="165" spans="1:84" x14ac:dyDescent="0.3">
      <c r="A165" s="58"/>
      <c r="B165" s="58"/>
      <c r="C165" s="58"/>
      <c r="D165" s="58"/>
      <c r="E165" s="58"/>
      <c r="F165" s="58"/>
      <c r="G165" s="58"/>
      <c r="H165" s="58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  <c r="AA165" s="58"/>
      <c r="AB165" s="58"/>
      <c r="AC165" s="58"/>
      <c r="AD165" s="58"/>
      <c r="AE165" s="58"/>
      <c r="AF165" s="58"/>
      <c r="AG165" s="58"/>
      <c r="AH165" s="58"/>
      <c r="AI165" s="58"/>
      <c r="AJ165" s="58"/>
      <c r="AK165" s="58"/>
      <c r="AL165" s="58"/>
      <c r="AM165" s="58"/>
      <c r="AN165" s="58"/>
      <c r="AO165" s="58"/>
      <c r="AP165" s="58"/>
      <c r="AQ165" s="58"/>
      <c r="AR165" s="58"/>
      <c r="AS165" s="58"/>
      <c r="AT165" s="58"/>
      <c r="AU165" s="58"/>
      <c r="AV165" s="58"/>
      <c r="AW165" s="58"/>
      <c r="AX165" s="58"/>
      <c r="AY165" s="58"/>
      <c r="AZ165" s="58"/>
      <c r="BA165" s="58"/>
      <c r="BB165" s="58"/>
      <c r="BC165" s="58"/>
      <c r="BD165" s="58"/>
      <c r="BE165" s="58"/>
      <c r="BF165" s="58"/>
      <c r="BG165" s="58"/>
      <c r="BH165" s="58"/>
      <c r="BI165" s="58"/>
      <c r="BJ165" s="58"/>
      <c r="BK165" s="58"/>
      <c r="BL165" s="58"/>
      <c r="BM165" s="58"/>
      <c r="BN165" s="58"/>
      <c r="BO165" s="58"/>
      <c r="BP165" s="58"/>
      <c r="BQ165" s="58"/>
      <c r="BR165" s="58"/>
      <c r="BS165" s="58"/>
      <c r="BT165" s="58"/>
      <c r="BU165" s="58"/>
      <c r="BV165" s="58"/>
      <c r="BW165" s="58"/>
      <c r="BX165" s="58"/>
      <c r="BY165" s="58"/>
      <c r="BZ165" s="58"/>
      <c r="CA165" s="58"/>
      <c r="CB165" s="58"/>
      <c r="CC165" s="58"/>
      <c r="CD165" s="58"/>
      <c r="CE165" s="58"/>
      <c r="CF165" s="58"/>
    </row>
    <row r="166" spans="1:84" x14ac:dyDescent="0.3">
      <c r="A166" s="58"/>
      <c r="B166" s="58"/>
      <c r="C166" s="58"/>
      <c r="D166" s="58"/>
      <c r="E166" s="58"/>
      <c r="F166" s="58"/>
      <c r="G166" s="58"/>
      <c r="H166" s="58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  <c r="AA166" s="58"/>
      <c r="AB166" s="58"/>
      <c r="AC166" s="58"/>
      <c r="AD166" s="58"/>
      <c r="AE166" s="58"/>
      <c r="AF166" s="58"/>
      <c r="AG166" s="58"/>
      <c r="AH166" s="58"/>
      <c r="AI166" s="58"/>
      <c r="AJ166" s="58"/>
      <c r="AK166" s="58"/>
      <c r="AL166" s="58"/>
      <c r="AM166" s="58"/>
      <c r="AN166" s="58"/>
      <c r="AO166" s="58"/>
      <c r="AP166" s="58"/>
      <c r="AQ166" s="58"/>
      <c r="AR166" s="58"/>
      <c r="AS166" s="58"/>
      <c r="AT166" s="58"/>
      <c r="AU166" s="58"/>
      <c r="AV166" s="58"/>
      <c r="AW166" s="58"/>
      <c r="AX166" s="58"/>
      <c r="AY166" s="58"/>
      <c r="AZ166" s="58"/>
      <c r="BA166" s="58"/>
      <c r="BB166" s="58"/>
      <c r="BC166" s="58"/>
      <c r="BD166" s="58"/>
      <c r="BE166" s="58"/>
      <c r="BF166" s="58"/>
      <c r="BG166" s="58"/>
      <c r="BH166" s="58"/>
      <c r="BI166" s="58"/>
      <c r="BJ166" s="58"/>
      <c r="BK166" s="58"/>
      <c r="BL166" s="58"/>
      <c r="BM166" s="58"/>
      <c r="BN166" s="58"/>
      <c r="BO166" s="58"/>
      <c r="BP166" s="58"/>
      <c r="BQ166" s="58"/>
      <c r="BR166" s="58"/>
      <c r="BS166" s="58"/>
      <c r="BT166" s="58"/>
      <c r="BU166" s="58"/>
      <c r="BV166" s="58"/>
      <c r="BW166" s="58"/>
      <c r="BX166" s="58"/>
      <c r="BY166" s="58"/>
      <c r="BZ166" s="58"/>
      <c r="CA166" s="58"/>
      <c r="CB166" s="58"/>
      <c r="CC166" s="58"/>
      <c r="CD166" s="58"/>
      <c r="CE166" s="58"/>
      <c r="CF166" s="58"/>
    </row>
    <row r="167" spans="1:84" x14ac:dyDescent="0.3">
      <c r="A167" s="58"/>
      <c r="B167" s="58"/>
      <c r="C167" s="58"/>
      <c r="D167" s="58"/>
      <c r="E167" s="58"/>
      <c r="F167" s="58"/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  <c r="AA167" s="58"/>
      <c r="AB167" s="58"/>
      <c r="AC167" s="58"/>
      <c r="AD167" s="58"/>
      <c r="AE167" s="58"/>
      <c r="AF167" s="58"/>
      <c r="AG167" s="58"/>
      <c r="AH167" s="58"/>
      <c r="AI167" s="58"/>
      <c r="AJ167" s="58"/>
      <c r="AK167" s="58"/>
      <c r="AL167" s="58"/>
      <c r="AM167" s="58"/>
      <c r="AN167" s="58"/>
      <c r="AO167" s="58"/>
      <c r="AP167" s="58"/>
      <c r="AQ167" s="58"/>
      <c r="AR167" s="58"/>
      <c r="AS167" s="58"/>
      <c r="AT167" s="58"/>
      <c r="AU167" s="58"/>
      <c r="AV167" s="58"/>
      <c r="AW167" s="58"/>
      <c r="AX167" s="58"/>
      <c r="AY167" s="58"/>
      <c r="AZ167" s="58"/>
      <c r="BA167" s="58"/>
      <c r="BB167" s="58"/>
      <c r="BC167" s="58"/>
      <c r="BD167" s="58"/>
      <c r="BE167" s="58"/>
      <c r="BF167" s="58"/>
      <c r="BG167" s="58"/>
      <c r="BH167" s="58"/>
      <c r="BI167" s="58"/>
      <c r="BJ167" s="58"/>
      <c r="BK167" s="58"/>
      <c r="BL167" s="58"/>
      <c r="BM167" s="58"/>
      <c r="BN167" s="58"/>
      <c r="BO167" s="58"/>
      <c r="BP167" s="58"/>
      <c r="BQ167" s="58"/>
      <c r="BR167" s="58"/>
      <c r="BS167" s="58"/>
      <c r="BT167" s="58"/>
      <c r="BU167" s="58"/>
      <c r="BV167" s="58"/>
      <c r="BW167" s="58"/>
      <c r="BX167" s="58"/>
      <c r="BY167" s="58"/>
      <c r="BZ167" s="58"/>
      <c r="CA167" s="58"/>
      <c r="CB167" s="58"/>
      <c r="CC167" s="58"/>
      <c r="CD167" s="58"/>
      <c r="CE167" s="58"/>
      <c r="CF167" s="58"/>
    </row>
    <row r="168" spans="1:84" x14ac:dyDescent="0.3">
      <c r="A168" s="58"/>
      <c r="B168" s="58"/>
      <c r="C168" s="58"/>
      <c r="D168" s="58"/>
      <c r="E168" s="58"/>
      <c r="F168" s="58"/>
      <c r="G168" s="58"/>
      <c r="H168" s="58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  <c r="AA168" s="58"/>
      <c r="AB168" s="58"/>
      <c r="AC168" s="58"/>
      <c r="AD168" s="58"/>
      <c r="AE168" s="58"/>
      <c r="AF168" s="58"/>
      <c r="AG168" s="58"/>
      <c r="AH168" s="58"/>
      <c r="AI168" s="58"/>
      <c r="AJ168" s="58"/>
      <c r="AK168" s="58"/>
      <c r="AL168" s="58"/>
      <c r="AM168" s="58"/>
      <c r="AN168" s="58"/>
      <c r="AO168" s="58"/>
      <c r="AP168" s="58"/>
      <c r="AQ168" s="58"/>
      <c r="AR168" s="58"/>
      <c r="AS168" s="58"/>
      <c r="AT168" s="58"/>
      <c r="AU168" s="58"/>
      <c r="AV168" s="58"/>
      <c r="AW168" s="58"/>
      <c r="AX168" s="58"/>
      <c r="AY168" s="58"/>
      <c r="AZ168" s="58"/>
      <c r="BA168" s="58"/>
      <c r="BB168" s="58"/>
      <c r="BC168" s="58"/>
      <c r="BD168" s="58"/>
      <c r="BE168" s="58"/>
      <c r="BF168" s="58"/>
      <c r="BG168" s="58"/>
      <c r="BH168" s="58"/>
      <c r="BI168" s="58"/>
      <c r="BJ168" s="58"/>
      <c r="BK168" s="58"/>
      <c r="BL168" s="58"/>
      <c r="BM168" s="58"/>
      <c r="BN168" s="58"/>
      <c r="BO168" s="58"/>
      <c r="BP168" s="58"/>
      <c r="BQ168" s="58"/>
      <c r="BR168" s="58"/>
      <c r="BS168" s="58"/>
      <c r="BT168" s="58"/>
      <c r="BU168" s="58"/>
      <c r="BV168" s="58"/>
      <c r="BW168" s="58"/>
      <c r="BX168" s="58"/>
      <c r="BY168" s="58"/>
      <c r="BZ168" s="58"/>
      <c r="CA168" s="58"/>
      <c r="CB168" s="58"/>
      <c r="CC168" s="58"/>
      <c r="CD168" s="58"/>
      <c r="CE168" s="58"/>
      <c r="CF168" s="58"/>
    </row>
    <row r="169" spans="1:84" x14ac:dyDescent="0.3">
      <c r="A169" s="58"/>
      <c r="B169" s="58"/>
      <c r="C169" s="58"/>
      <c r="D169" s="58"/>
      <c r="E169" s="58"/>
      <c r="F169" s="58"/>
      <c r="G169" s="58"/>
      <c r="H169" s="58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  <c r="AA169" s="58"/>
      <c r="AB169" s="58"/>
      <c r="AC169" s="58"/>
      <c r="AD169" s="58"/>
      <c r="AE169" s="58"/>
      <c r="AF169" s="58"/>
      <c r="AG169" s="58"/>
      <c r="AH169" s="58"/>
      <c r="AI169" s="58"/>
      <c r="AJ169" s="58"/>
      <c r="AK169" s="58"/>
      <c r="AL169" s="58"/>
      <c r="AM169" s="58"/>
      <c r="AN169" s="58"/>
      <c r="AO169" s="58"/>
      <c r="AP169" s="58"/>
      <c r="AQ169" s="58"/>
      <c r="AR169" s="58"/>
      <c r="AS169" s="58"/>
      <c r="AT169" s="58"/>
      <c r="AU169" s="58"/>
      <c r="AV169" s="58"/>
      <c r="AW169" s="58"/>
      <c r="AX169" s="58"/>
      <c r="AY169" s="58"/>
      <c r="AZ169" s="58"/>
      <c r="BA169" s="58"/>
      <c r="BB169" s="58"/>
      <c r="BC169" s="58"/>
      <c r="BD169" s="58"/>
      <c r="BE169" s="58"/>
      <c r="BF169" s="58"/>
      <c r="BG169" s="58"/>
      <c r="BH169" s="58"/>
      <c r="BI169" s="58"/>
      <c r="BJ169" s="58"/>
      <c r="BK169" s="58"/>
      <c r="BL169" s="58"/>
      <c r="BM169" s="58"/>
      <c r="BN169" s="58"/>
      <c r="BO169" s="58"/>
      <c r="BP169" s="58"/>
      <c r="BQ169" s="58"/>
      <c r="BR169" s="58"/>
      <c r="BS169" s="58"/>
      <c r="BT169" s="58"/>
      <c r="BU169" s="58"/>
      <c r="BV169" s="58"/>
      <c r="BW169" s="58"/>
      <c r="BX169" s="58"/>
      <c r="BY169" s="58"/>
      <c r="BZ169" s="58"/>
      <c r="CA169" s="58"/>
      <c r="CB169" s="58"/>
      <c r="CC169" s="58"/>
      <c r="CD169" s="58"/>
      <c r="CE169" s="58"/>
      <c r="CF169" s="58"/>
    </row>
    <row r="170" spans="1:84" x14ac:dyDescent="0.3">
      <c r="A170" s="58"/>
      <c r="B170" s="58"/>
      <c r="C170" s="58"/>
      <c r="D170" s="58"/>
      <c r="E170" s="58"/>
      <c r="F170" s="58"/>
      <c r="G170" s="58"/>
      <c r="H170" s="58"/>
      <c r="I170" s="58"/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  <c r="AA170" s="58"/>
      <c r="AB170" s="58"/>
      <c r="AC170" s="58"/>
      <c r="AD170" s="58"/>
      <c r="AE170" s="58"/>
      <c r="AF170" s="58"/>
      <c r="AG170" s="58"/>
      <c r="AH170" s="58"/>
      <c r="AI170" s="58"/>
      <c r="AJ170" s="58"/>
      <c r="AK170" s="58"/>
      <c r="AL170" s="58"/>
      <c r="AM170" s="58"/>
      <c r="AN170" s="58"/>
      <c r="AO170" s="58"/>
      <c r="AP170" s="58"/>
      <c r="AQ170" s="58"/>
      <c r="AR170" s="58"/>
      <c r="AS170" s="58"/>
      <c r="AT170" s="58"/>
      <c r="AU170" s="58"/>
      <c r="AV170" s="58"/>
      <c r="AW170" s="58"/>
      <c r="AX170" s="58"/>
      <c r="AY170" s="58"/>
      <c r="AZ170" s="58"/>
      <c r="BA170" s="58"/>
      <c r="BB170" s="58"/>
      <c r="BC170" s="58"/>
      <c r="BD170" s="58"/>
      <c r="BE170" s="58"/>
      <c r="BF170" s="58"/>
      <c r="BG170" s="58"/>
      <c r="BH170" s="58"/>
      <c r="BI170" s="58"/>
      <c r="BJ170" s="58"/>
      <c r="BK170" s="58"/>
      <c r="BL170" s="58"/>
      <c r="BM170" s="58"/>
      <c r="BN170" s="58"/>
      <c r="BO170" s="58"/>
      <c r="BP170" s="58"/>
      <c r="BQ170" s="58"/>
      <c r="BR170" s="58"/>
      <c r="BS170" s="58"/>
      <c r="BT170" s="58"/>
      <c r="BU170" s="58"/>
      <c r="BV170" s="58"/>
      <c r="BW170" s="58"/>
      <c r="BX170" s="58"/>
      <c r="BY170" s="58"/>
      <c r="BZ170" s="58"/>
      <c r="CA170" s="58"/>
      <c r="CB170" s="58"/>
      <c r="CC170" s="58"/>
      <c r="CD170" s="58"/>
      <c r="CE170" s="58"/>
      <c r="CF170" s="58"/>
    </row>
    <row r="171" spans="1:84" x14ac:dyDescent="0.3">
      <c r="A171" s="58"/>
      <c r="B171" s="58"/>
      <c r="C171" s="58"/>
      <c r="D171" s="58"/>
      <c r="E171" s="58"/>
      <c r="F171" s="58"/>
      <c r="G171" s="58"/>
      <c r="H171" s="58"/>
      <c r="I171" s="58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  <c r="AA171" s="58"/>
      <c r="AB171" s="58"/>
      <c r="AC171" s="58"/>
      <c r="AD171" s="58"/>
      <c r="AE171" s="58"/>
      <c r="AF171" s="58"/>
      <c r="AG171" s="58"/>
      <c r="AH171" s="58"/>
      <c r="AI171" s="58"/>
      <c r="AJ171" s="58"/>
      <c r="AK171" s="58"/>
      <c r="AL171" s="58"/>
      <c r="AM171" s="58"/>
      <c r="AN171" s="58"/>
      <c r="AO171" s="58"/>
      <c r="AP171" s="58"/>
      <c r="AQ171" s="58"/>
      <c r="AR171" s="58"/>
      <c r="AS171" s="58"/>
      <c r="AT171" s="58"/>
      <c r="AU171" s="58"/>
      <c r="AV171" s="58"/>
      <c r="AW171" s="58"/>
      <c r="AX171" s="58"/>
      <c r="AY171" s="58"/>
      <c r="AZ171" s="58"/>
      <c r="BA171" s="58"/>
      <c r="BB171" s="58"/>
      <c r="BC171" s="58"/>
      <c r="BD171" s="58"/>
      <c r="BE171" s="58"/>
      <c r="BF171" s="58"/>
      <c r="BG171" s="58"/>
      <c r="BH171" s="58"/>
      <c r="BI171" s="58"/>
      <c r="BJ171" s="58"/>
      <c r="BK171" s="58"/>
      <c r="BL171" s="58"/>
      <c r="BM171" s="58"/>
      <c r="BN171" s="58"/>
      <c r="BO171" s="58"/>
      <c r="BP171" s="58"/>
      <c r="BQ171" s="58"/>
      <c r="BR171" s="58"/>
      <c r="BS171" s="58"/>
      <c r="BT171" s="58"/>
      <c r="BU171" s="58"/>
      <c r="BV171" s="58"/>
      <c r="BW171" s="58"/>
      <c r="BX171" s="58"/>
      <c r="BY171" s="58"/>
      <c r="BZ171" s="58"/>
      <c r="CA171" s="58"/>
      <c r="CB171" s="58"/>
      <c r="CC171" s="58"/>
      <c r="CD171" s="58"/>
      <c r="CE171" s="58"/>
      <c r="CF171" s="58"/>
    </row>
    <row r="172" spans="1:84" x14ac:dyDescent="0.3">
      <c r="A172" s="58"/>
      <c r="B172" s="58"/>
      <c r="C172" s="58"/>
      <c r="D172" s="58"/>
      <c r="E172" s="58"/>
      <c r="F172" s="58"/>
      <c r="G172" s="58"/>
      <c r="H172" s="58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  <c r="AA172" s="58"/>
      <c r="AB172" s="58"/>
      <c r="AC172" s="58"/>
      <c r="AD172" s="58"/>
      <c r="AE172" s="58"/>
      <c r="AF172" s="58"/>
      <c r="AG172" s="58"/>
      <c r="AH172" s="58"/>
      <c r="AI172" s="58"/>
      <c r="AJ172" s="58"/>
      <c r="AK172" s="58"/>
      <c r="AL172" s="58"/>
      <c r="AM172" s="58"/>
      <c r="AN172" s="58"/>
      <c r="AO172" s="58"/>
      <c r="AP172" s="58"/>
      <c r="AQ172" s="58"/>
      <c r="AR172" s="58"/>
      <c r="AS172" s="58"/>
      <c r="AT172" s="58"/>
      <c r="AU172" s="58"/>
      <c r="AV172" s="58"/>
      <c r="AW172" s="58"/>
      <c r="AX172" s="58"/>
      <c r="AY172" s="58"/>
      <c r="AZ172" s="58"/>
      <c r="BA172" s="58"/>
      <c r="BB172" s="58"/>
      <c r="BC172" s="58"/>
      <c r="BD172" s="58"/>
      <c r="BE172" s="58"/>
      <c r="BF172" s="58"/>
      <c r="BG172" s="58"/>
      <c r="BH172" s="58"/>
      <c r="BI172" s="58"/>
      <c r="BJ172" s="58"/>
      <c r="BK172" s="58"/>
      <c r="BL172" s="58"/>
      <c r="BM172" s="58"/>
      <c r="BN172" s="58"/>
      <c r="BO172" s="58"/>
      <c r="BP172" s="58"/>
      <c r="BQ172" s="58"/>
      <c r="BR172" s="58"/>
      <c r="BS172" s="58"/>
      <c r="BT172" s="58"/>
      <c r="BU172" s="58"/>
      <c r="BV172" s="58"/>
      <c r="BW172" s="58"/>
      <c r="BX172" s="58"/>
      <c r="BY172" s="58"/>
      <c r="BZ172" s="58"/>
      <c r="CA172" s="58"/>
      <c r="CB172" s="58"/>
      <c r="CC172" s="58"/>
      <c r="CD172" s="58"/>
      <c r="CE172" s="58"/>
      <c r="CF172" s="58"/>
    </row>
    <row r="173" spans="1:84" x14ac:dyDescent="0.3">
      <c r="A173" s="58"/>
      <c r="B173" s="58"/>
      <c r="C173" s="58"/>
      <c r="D173" s="58"/>
      <c r="E173" s="58"/>
      <c r="F173" s="58"/>
      <c r="G173" s="58"/>
      <c r="H173" s="58"/>
      <c r="I173" s="58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  <c r="AA173" s="58"/>
      <c r="AB173" s="58"/>
      <c r="AC173" s="58"/>
      <c r="AD173" s="58"/>
      <c r="AE173" s="58"/>
      <c r="AF173" s="58"/>
      <c r="AG173" s="58"/>
      <c r="AH173" s="58"/>
      <c r="AI173" s="58"/>
      <c r="AJ173" s="58"/>
      <c r="AK173" s="58"/>
      <c r="AL173" s="58"/>
      <c r="AM173" s="58"/>
      <c r="AN173" s="58"/>
      <c r="AO173" s="58"/>
      <c r="AP173" s="58"/>
      <c r="AQ173" s="58"/>
      <c r="AR173" s="58"/>
      <c r="AS173" s="58"/>
      <c r="AT173" s="58"/>
      <c r="AU173" s="58"/>
      <c r="AV173" s="58"/>
      <c r="AW173" s="58"/>
      <c r="AX173" s="58"/>
      <c r="AY173" s="58"/>
      <c r="AZ173" s="58"/>
      <c r="BA173" s="58"/>
      <c r="BB173" s="58"/>
      <c r="BC173" s="58"/>
      <c r="BD173" s="58"/>
      <c r="BE173" s="58"/>
      <c r="BF173" s="58"/>
      <c r="BG173" s="58"/>
      <c r="BH173" s="58"/>
      <c r="BI173" s="58"/>
      <c r="BJ173" s="58"/>
      <c r="BK173" s="58"/>
      <c r="BL173" s="58"/>
      <c r="BM173" s="58"/>
      <c r="BN173" s="58"/>
      <c r="BO173" s="58"/>
      <c r="BP173" s="58"/>
      <c r="BQ173" s="58"/>
      <c r="BR173" s="58"/>
      <c r="BS173" s="58"/>
      <c r="BT173" s="58"/>
      <c r="BU173" s="58"/>
      <c r="BV173" s="58"/>
      <c r="BW173" s="58"/>
      <c r="BX173" s="58"/>
      <c r="BY173" s="58"/>
      <c r="BZ173" s="58"/>
      <c r="CA173" s="58"/>
      <c r="CB173" s="58"/>
      <c r="CC173" s="58"/>
      <c r="CD173" s="58"/>
      <c r="CE173" s="58"/>
      <c r="CF173" s="58"/>
    </row>
    <row r="174" spans="1:84" x14ac:dyDescent="0.3">
      <c r="A174" s="58"/>
      <c r="B174" s="58"/>
      <c r="C174" s="58"/>
      <c r="D174" s="58"/>
      <c r="E174" s="58"/>
      <c r="F174" s="58"/>
      <c r="G174" s="58"/>
      <c r="H174" s="58"/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  <c r="AA174" s="58"/>
      <c r="AB174" s="58"/>
      <c r="AC174" s="58"/>
      <c r="AD174" s="58"/>
      <c r="AE174" s="58"/>
      <c r="AF174" s="58"/>
      <c r="AG174" s="58"/>
      <c r="AH174" s="58"/>
      <c r="AI174" s="58"/>
      <c r="AJ174" s="58"/>
      <c r="AK174" s="58"/>
      <c r="AL174" s="58"/>
      <c r="AM174" s="58"/>
      <c r="AN174" s="58"/>
      <c r="AO174" s="58"/>
      <c r="AP174" s="58"/>
      <c r="AQ174" s="58"/>
      <c r="AR174" s="58"/>
      <c r="AS174" s="58"/>
      <c r="AT174" s="58"/>
      <c r="AU174" s="58"/>
      <c r="AV174" s="58"/>
      <c r="AW174" s="58"/>
      <c r="AX174" s="58"/>
      <c r="AY174" s="58"/>
      <c r="AZ174" s="58"/>
      <c r="BA174" s="58"/>
      <c r="BB174" s="58"/>
      <c r="BC174" s="58"/>
      <c r="BD174" s="58"/>
      <c r="BE174" s="58"/>
      <c r="BF174" s="58"/>
      <c r="BG174" s="58"/>
      <c r="BH174" s="58"/>
      <c r="BI174" s="58"/>
      <c r="BJ174" s="58"/>
      <c r="BK174" s="58"/>
      <c r="BL174" s="58"/>
      <c r="BM174" s="58"/>
      <c r="BN174" s="58"/>
      <c r="BO174" s="58"/>
      <c r="BP174" s="58"/>
      <c r="BQ174" s="58"/>
      <c r="BR174" s="58"/>
      <c r="BS174" s="58"/>
      <c r="BT174" s="58"/>
      <c r="BU174" s="58"/>
      <c r="BV174" s="58"/>
      <c r="BW174" s="58"/>
      <c r="BX174" s="58"/>
      <c r="BY174" s="58"/>
      <c r="BZ174" s="58"/>
      <c r="CA174" s="58"/>
      <c r="CB174" s="58"/>
      <c r="CC174" s="58"/>
      <c r="CD174" s="58"/>
      <c r="CE174" s="58"/>
      <c r="CF174" s="58"/>
    </row>
    <row r="175" spans="1:84" x14ac:dyDescent="0.3">
      <c r="A175" s="58"/>
      <c r="B175" s="58"/>
      <c r="C175" s="58"/>
      <c r="D175" s="58"/>
      <c r="E175" s="58"/>
      <c r="F175" s="58"/>
      <c r="G175" s="58"/>
      <c r="H175" s="58"/>
      <c r="I175" s="58"/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  <c r="AA175" s="58"/>
      <c r="AB175" s="58"/>
      <c r="AC175" s="58"/>
      <c r="AD175" s="58"/>
      <c r="AE175" s="58"/>
      <c r="AF175" s="58"/>
      <c r="AG175" s="58"/>
      <c r="AH175" s="58"/>
      <c r="AI175" s="58"/>
      <c r="AJ175" s="58"/>
      <c r="AK175" s="58"/>
      <c r="AL175" s="58"/>
      <c r="AM175" s="58"/>
      <c r="AN175" s="58"/>
      <c r="AO175" s="58"/>
      <c r="AP175" s="58"/>
      <c r="AQ175" s="58"/>
      <c r="AR175" s="58"/>
      <c r="AS175" s="58"/>
      <c r="AT175" s="58"/>
      <c r="AU175" s="58"/>
      <c r="AV175" s="58"/>
      <c r="AW175" s="58"/>
      <c r="AX175" s="58"/>
      <c r="AY175" s="58"/>
      <c r="AZ175" s="58"/>
      <c r="BA175" s="58"/>
      <c r="BB175" s="58"/>
      <c r="BC175" s="58"/>
      <c r="BD175" s="58"/>
      <c r="BE175" s="58"/>
      <c r="BF175" s="58"/>
      <c r="BG175" s="58"/>
      <c r="BH175" s="58"/>
      <c r="BI175" s="58"/>
      <c r="BJ175" s="58"/>
      <c r="BK175" s="58"/>
      <c r="BL175" s="58"/>
      <c r="BM175" s="58"/>
      <c r="BN175" s="58"/>
      <c r="BO175" s="58"/>
      <c r="BP175" s="58"/>
      <c r="BQ175" s="58"/>
      <c r="BR175" s="58"/>
      <c r="BS175" s="58"/>
      <c r="BT175" s="58"/>
      <c r="BU175" s="58"/>
      <c r="BV175" s="58"/>
      <c r="BW175" s="58"/>
      <c r="BX175" s="58"/>
      <c r="BY175" s="58"/>
      <c r="BZ175" s="58"/>
      <c r="CA175" s="58"/>
      <c r="CB175" s="58"/>
      <c r="CC175" s="58"/>
      <c r="CD175" s="58"/>
      <c r="CE175" s="58"/>
      <c r="CF175" s="58"/>
    </row>
    <row r="176" spans="1:84" x14ac:dyDescent="0.3">
      <c r="A176" s="58"/>
      <c r="B176" s="58"/>
      <c r="C176" s="58"/>
      <c r="D176" s="58"/>
      <c r="E176" s="58"/>
      <c r="F176" s="58"/>
      <c r="G176" s="58"/>
      <c r="H176" s="58"/>
      <c r="I176" s="58"/>
      <c r="J176" s="58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  <c r="AA176" s="58"/>
      <c r="AB176" s="58"/>
      <c r="AC176" s="58"/>
      <c r="AD176" s="58"/>
      <c r="AE176" s="58"/>
      <c r="AF176" s="58"/>
      <c r="AG176" s="58"/>
      <c r="AH176" s="58"/>
      <c r="AI176" s="58"/>
      <c r="AJ176" s="58"/>
      <c r="AK176" s="58"/>
      <c r="AL176" s="58"/>
      <c r="AM176" s="58"/>
      <c r="AN176" s="58"/>
      <c r="AO176" s="58"/>
      <c r="AP176" s="58"/>
      <c r="AQ176" s="58"/>
      <c r="AR176" s="58"/>
      <c r="AS176" s="58"/>
      <c r="AT176" s="58"/>
      <c r="AU176" s="58"/>
      <c r="AV176" s="58"/>
      <c r="AW176" s="58"/>
      <c r="AX176" s="58"/>
      <c r="AY176" s="58"/>
      <c r="AZ176" s="58"/>
      <c r="BA176" s="58"/>
      <c r="BB176" s="58"/>
      <c r="BC176" s="58"/>
      <c r="BD176" s="58"/>
      <c r="BE176" s="58"/>
      <c r="BF176" s="58"/>
      <c r="BG176" s="58"/>
      <c r="BH176" s="58"/>
      <c r="BI176" s="58"/>
      <c r="BJ176" s="58"/>
      <c r="BK176" s="58"/>
      <c r="BL176" s="58"/>
      <c r="BM176" s="58"/>
      <c r="BN176" s="58"/>
      <c r="BO176" s="58"/>
      <c r="BP176" s="58"/>
      <c r="BQ176" s="58"/>
      <c r="BR176" s="58"/>
      <c r="BS176" s="58"/>
      <c r="BT176" s="58"/>
      <c r="BU176" s="58"/>
      <c r="BV176" s="58"/>
      <c r="BW176" s="58"/>
      <c r="BX176" s="58"/>
      <c r="BY176" s="58"/>
      <c r="BZ176" s="58"/>
      <c r="CA176" s="58"/>
      <c r="CB176" s="58"/>
      <c r="CC176" s="58"/>
      <c r="CD176" s="58"/>
      <c r="CE176" s="58"/>
      <c r="CF176" s="58"/>
    </row>
    <row r="177" spans="1:84" x14ac:dyDescent="0.3">
      <c r="A177" s="58"/>
      <c r="B177" s="58"/>
      <c r="C177" s="58"/>
      <c r="D177" s="58"/>
      <c r="E177" s="58"/>
      <c r="F177" s="58"/>
      <c r="G177" s="58"/>
      <c r="H177" s="58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  <c r="AA177" s="58"/>
      <c r="AB177" s="58"/>
      <c r="AC177" s="58"/>
      <c r="AD177" s="58"/>
      <c r="AE177" s="58"/>
      <c r="AF177" s="58"/>
      <c r="AG177" s="58"/>
      <c r="AH177" s="58"/>
      <c r="AI177" s="58"/>
      <c r="AJ177" s="58"/>
      <c r="AK177" s="58"/>
      <c r="AL177" s="58"/>
      <c r="AM177" s="58"/>
      <c r="AN177" s="58"/>
      <c r="AO177" s="58"/>
      <c r="AP177" s="58"/>
      <c r="AQ177" s="58"/>
      <c r="AR177" s="58"/>
      <c r="AS177" s="58"/>
      <c r="AT177" s="58"/>
      <c r="AU177" s="58"/>
      <c r="AV177" s="58"/>
      <c r="AW177" s="58"/>
      <c r="AX177" s="58"/>
      <c r="AY177" s="58"/>
      <c r="AZ177" s="58"/>
      <c r="BA177" s="58"/>
      <c r="BB177" s="58"/>
      <c r="BC177" s="58"/>
      <c r="BD177" s="58"/>
      <c r="BE177" s="58"/>
      <c r="BF177" s="58"/>
      <c r="BG177" s="58"/>
      <c r="BH177" s="58"/>
      <c r="BI177" s="58"/>
      <c r="BJ177" s="58"/>
      <c r="BK177" s="58"/>
      <c r="BL177" s="58"/>
      <c r="BM177" s="58"/>
      <c r="BN177" s="58"/>
      <c r="BO177" s="58"/>
      <c r="BP177" s="58"/>
      <c r="BQ177" s="58"/>
      <c r="BR177" s="58"/>
      <c r="BS177" s="58"/>
      <c r="BT177" s="58"/>
      <c r="BU177" s="58"/>
      <c r="BV177" s="58"/>
      <c r="BW177" s="58"/>
      <c r="BX177" s="58"/>
      <c r="BY177" s="58"/>
      <c r="BZ177" s="58"/>
      <c r="CA177" s="58"/>
      <c r="CB177" s="58"/>
      <c r="CC177" s="58"/>
      <c r="CD177" s="58"/>
      <c r="CE177" s="58"/>
      <c r="CF177" s="58"/>
    </row>
    <row r="178" spans="1:84" x14ac:dyDescent="0.3">
      <c r="A178" s="58"/>
      <c r="B178" s="58"/>
      <c r="C178" s="58"/>
      <c r="D178" s="58"/>
      <c r="E178" s="58"/>
      <c r="F178" s="58"/>
      <c r="G178" s="58"/>
      <c r="H178" s="58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  <c r="AA178" s="58"/>
      <c r="AB178" s="58"/>
      <c r="AC178" s="58"/>
      <c r="AD178" s="58"/>
      <c r="AE178" s="58"/>
      <c r="AF178" s="58"/>
      <c r="AG178" s="58"/>
      <c r="AH178" s="58"/>
      <c r="AI178" s="58"/>
      <c r="AJ178" s="58"/>
      <c r="AK178" s="58"/>
      <c r="AL178" s="58"/>
      <c r="AM178" s="58"/>
      <c r="AN178" s="58"/>
      <c r="AO178" s="58"/>
      <c r="AP178" s="58"/>
      <c r="AQ178" s="58"/>
      <c r="AR178" s="58"/>
      <c r="AS178" s="58"/>
      <c r="AT178" s="58"/>
      <c r="AU178" s="58"/>
      <c r="AV178" s="58"/>
      <c r="AW178" s="58"/>
      <c r="AX178" s="58"/>
      <c r="AY178" s="58"/>
      <c r="AZ178" s="58"/>
      <c r="BA178" s="58"/>
      <c r="BB178" s="58"/>
      <c r="BC178" s="58"/>
      <c r="BD178" s="58"/>
      <c r="BE178" s="58"/>
      <c r="BF178" s="58"/>
      <c r="BG178" s="58"/>
      <c r="BH178" s="58"/>
      <c r="BI178" s="58"/>
      <c r="BJ178" s="58"/>
      <c r="BK178" s="58"/>
      <c r="BL178" s="58"/>
      <c r="BM178" s="58"/>
      <c r="BN178" s="58"/>
      <c r="BO178" s="58"/>
      <c r="BP178" s="58"/>
      <c r="BQ178" s="58"/>
      <c r="BR178" s="58"/>
      <c r="BS178" s="58"/>
      <c r="BT178" s="58"/>
      <c r="BU178" s="58"/>
      <c r="BV178" s="58"/>
      <c r="BW178" s="58"/>
      <c r="BX178" s="58"/>
      <c r="BY178" s="58"/>
      <c r="BZ178" s="58"/>
      <c r="CA178" s="58"/>
      <c r="CB178" s="58"/>
      <c r="CC178" s="58"/>
      <c r="CD178" s="58"/>
      <c r="CE178" s="58"/>
      <c r="CF178" s="58"/>
    </row>
    <row r="179" spans="1:84" x14ac:dyDescent="0.3">
      <c r="A179" s="58"/>
      <c r="B179" s="58"/>
      <c r="C179" s="58"/>
      <c r="D179" s="58"/>
      <c r="E179" s="58"/>
      <c r="F179" s="58"/>
      <c r="G179" s="58"/>
      <c r="H179" s="58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  <c r="AA179" s="58"/>
      <c r="AB179" s="58"/>
      <c r="AC179" s="58"/>
      <c r="AD179" s="58"/>
      <c r="AE179" s="58"/>
      <c r="AF179" s="58"/>
      <c r="AG179" s="58"/>
      <c r="AH179" s="58"/>
      <c r="AI179" s="58"/>
      <c r="AJ179" s="58"/>
      <c r="AK179" s="58"/>
      <c r="AL179" s="58"/>
      <c r="AM179" s="58"/>
      <c r="AN179" s="58"/>
      <c r="AO179" s="58"/>
      <c r="AP179" s="58"/>
      <c r="AQ179" s="58"/>
      <c r="AR179" s="58"/>
      <c r="AS179" s="58"/>
      <c r="AT179" s="58"/>
      <c r="AU179" s="58"/>
      <c r="AV179" s="58"/>
      <c r="AW179" s="58"/>
      <c r="AX179" s="58"/>
      <c r="AY179" s="58"/>
      <c r="AZ179" s="58"/>
      <c r="BA179" s="58"/>
      <c r="BB179" s="58"/>
      <c r="BC179" s="58"/>
      <c r="BD179" s="58"/>
      <c r="BE179" s="58"/>
      <c r="BF179" s="58"/>
      <c r="BG179" s="58"/>
      <c r="BH179" s="58"/>
      <c r="BI179" s="58"/>
      <c r="BJ179" s="58"/>
      <c r="BK179" s="58"/>
      <c r="BL179" s="58"/>
      <c r="BM179" s="58"/>
      <c r="BN179" s="58"/>
      <c r="BO179" s="58"/>
      <c r="BP179" s="58"/>
      <c r="BQ179" s="58"/>
      <c r="BR179" s="58"/>
      <c r="BS179" s="58"/>
      <c r="BT179" s="58"/>
      <c r="BU179" s="58"/>
      <c r="BV179" s="58"/>
      <c r="BW179" s="58"/>
      <c r="BX179" s="58"/>
      <c r="BY179" s="58"/>
      <c r="BZ179" s="58"/>
      <c r="CA179" s="58"/>
      <c r="CB179" s="58"/>
      <c r="CC179" s="58"/>
      <c r="CD179" s="58"/>
      <c r="CE179" s="58"/>
      <c r="CF179" s="58"/>
    </row>
    <row r="180" spans="1:84" x14ac:dyDescent="0.3">
      <c r="A180" s="58"/>
      <c r="B180" s="58"/>
      <c r="C180" s="58"/>
      <c r="D180" s="58"/>
      <c r="E180" s="58"/>
      <c r="F180" s="58"/>
      <c r="G180" s="58"/>
      <c r="H180" s="58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  <c r="AA180" s="58"/>
      <c r="AB180" s="58"/>
      <c r="AC180" s="58"/>
      <c r="AD180" s="58"/>
      <c r="AE180" s="58"/>
      <c r="AF180" s="58"/>
      <c r="AG180" s="58"/>
      <c r="AH180" s="58"/>
      <c r="AI180" s="58"/>
      <c r="AJ180" s="58"/>
      <c r="AK180" s="58"/>
      <c r="AL180" s="58"/>
      <c r="AM180" s="58"/>
      <c r="AN180" s="58"/>
      <c r="AO180" s="58"/>
      <c r="AP180" s="58"/>
      <c r="AQ180" s="58"/>
      <c r="AR180" s="58"/>
      <c r="AS180" s="58"/>
      <c r="AT180" s="58"/>
      <c r="AU180" s="58"/>
      <c r="AV180" s="58"/>
      <c r="AW180" s="58"/>
      <c r="AX180" s="58"/>
      <c r="AY180" s="58"/>
      <c r="AZ180" s="58"/>
      <c r="BA180" s="58"/>
      <c r="BB180" s="58"/>
      <c r="BC180" s="58"/>
      <c r="BD180" s="58"/>
      <c r="BE180" s="58"/>
      <c r="BF180" s="58"/>
      <c r="BG180" s="58"/>
      <c r="BH180" s="58"/>
      <c r="BI180" s="58"/>
      <c r="BJ180" s="58"/>
      <c r="BK180" s="58"/>
      <c r="BL180" s="58"/>
      <c r="BM180" s="58"/>
      <c r="BN180" s="58"/>
      <c r="BO180" s="58"/>
      <c r="BP180" s="58"/>
      <c r="BQ180" s="58"/>
      <c r="BR180" s="58"/>
      <c r="BS180" s="58"/>
      <c r="BT180" s="58"/>
      <c r="BU180" s="58"/>
      <c r="BV180" s="58"/>
      <c r="BW180" s="58"/>
      <c r="BX180" s="58"/>
      <c r="BY180" s="58"/>
      <c r="BZ180" s="58"/>
      <c r="CA180" s="58"/>
      <c r="CB180" s="58"/>
      <c r="CC180" s="58"/>
      <c r="CD180" s="58"/>
      <c r="CE180" s="58"/>
      <c r="CF180" s="58"/>
    </row>
    <row r="181" spans="1:84" x14ac:dyDescent="0.3">
      <c r="A181" s="58"/>
      <c r="B181" s="58"/>
      <c r="C181" s="58"/>
      <c r="D181" s="58"/>
      <c r="E181" s="58"/>
      <c r="F181" s="58"/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  <c r="AA181" s="58"/>
      <c r="AB181" s="58"/>
      <c r="AC181" s="58"/>
      <c r="AD181" s="58"/>
      <c r="AE181" s="58"/>
      <c r="AF181" s="58"/>
      <c r="AG181" s="58"/>
      <c r="AH181" s="58"/>
      <c r="AI181" s="58"/>
      <c r="AJ181" s="58"/>
      <c r="AK181" s="58"/>
      <c r="AL181" s="58"/>
      <c r="AM181" s="58"/>
      <c r="AN181" s="58"/>
      <c r="AO181" s="58"/>
      <c r="AP181" s="58"/>
      <c r="AQ181" s="58"/>
      <c r="AR181" s="58"/>
      <c r="AS181" s="58"/>
      <c r="AT181" s="58"/>
      <c r="AU181" s="58"/>
      <c r="AV181" s="58"/>
      <c r="AW181" s="58"/>
      <c r="AX181" s="58"/>
      <c r="AY181" s="58"/>
      <c r="AZ181" s="58"/>
      <c r="BA181" s="58"/>
      <c r="BB181" s="58"/>
      <c r="BC181" s="58"/>
      <c r="BD181" s="58"/>
      <c r="BE181" s="58"/>
      <c r="BF181" s="58"/>
      <c r="BG181" s="58"/>
      <c r="BH181" s="58"/>
      <c r="BI181" s="58"/>
      <c r="BJ181" s="58"/>
      <c r="BK181" s="58"/>
      <c r="BL181" s="58"/>
      <c r="BM181" s="58"/>
      <c r="BN181" s="58"/>
      <c r="BO181" s="58"/>
      <c r="BP181" s="58"/>
      <c r="BQ181" s="58"/>
      <c r="BR181" s="58"/>
      <c r="BS181" s="58"/>
      <c r="BT181" s="58"/>
      <c r="BU181" s="58"/>
      <c r="BV181" s="58"/>
      <c r="BW181" s="58"/>
      <c r="BX181" s="58"/>
      <c r="BY181" s="58"/>
      <c r="BZ181" s="58"/>
      <c r="CA181" s="58"/>
      <c r="CB181" s="58"/>
      <c r="CC181" s="58"/>
      <c r="CD181" s="58"/>
      <c r="CE181" s="58"/>
      <c r="CF181" s="58"/>
    </row>
    <row r="182" spans="1:84" x14ac:dyDescent="0.3">
      <c r="A182" s="58"/>
      <c r="B182" s="58"/>
      <c r="C182" s="58"/>
      <c r="D182" s="58"/>
      <c r="E182" s="58"/>
      <c r="F182" s="58"/>
      <c r="G182" s="58"/>
      <c r="H182" s="58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  <c r="AA182" s="58"/>
      <c r="AB182" s="58"/>
      <c r="AC182" s="58"/>
      <c r="AD182" s="58"/>
      <c r="AE182" s="58"/>
      <c r="AF182" s="58"/>
      <c r="AG182" s="58"/>
      <c r="AH182" s="58"/>
      <c r="AI182" s="58"/>
      <c r="AJ182" s="58"/>
      <c r="AK182" s="58"/>
      <c r="AL182" s="58"/>
      <c r="AM182" s="58"/>
      <c r="AN182" s="58"/>
      <c r="AO182" s="58"/>
      <c r="AP182" s="58"/>
      <c r="AQ182" s="58"/>
      <c r="AR182" s="58"/>
      <c r="AS182" s="58"/>
      <c r="AT182" s="58"/>
      <c r="AU182" s="58"/>
      <c r="AV182" s="58"/>
      <c r="AW182" s="58"/>
      <c r="AX182" s="58"/>
      <c r="AY182" s="58"/>
      <c r="AZ182" s="58"/>
      <c r="BA182" s="58"/>
      <c r="BB182" s="58"/>
      <c r="BC182" s="58"/>
      <c r="BD182" s="58"/>
      <c r="BE182" s="58"/>
      <c r="BF182" s="58"/>
      <c r="BG182" s="58"/>
      <c r="BH182" s="58"/>
      <c r="BI182" s="58"/>
      <c r="BJ182" s="58"/>
      <c r="BK182" s="58"/>
      <c r="BL182" s="58"/>
      <c r="BM182" s="58"/>
      <c r="BN182" s="58"/>
      <c r="BO182" s="58"/>
      <c r="BP182" s="58"/>
      <c r="BQ182" s="58"/>
      <c r="BR182" s="58"/>
      <c r="BS182" s="58"/>
      <c r="BT182" s="58"/>
      <c r="BU182" s="58"/>
      <c r="BV182" s="58"/>
      <c r="BW182" s="58"/>
      <c r="BX182" s="58"/>
      <c r="BY182" s="58"/>
      <c r="BZ182" s="58"/>
      <c r="CA182" s="58"/>
      <c r="CB182" s="58"/>
      <c r="CC182" s="58"/>
      <c r="CD182" s="58"/>
      <c r="CE182" s="58"/>
      <c r="CF182" s="58"/>
    </row>
    <row r="183" spans="1:84" x14ac:dyDescent="0.3">
      <c r="A183" s="58"/>
      <c r="B183" s="58"/>
      <c r="C183" s="58"/>
      <c r="D183" s="58"/>
      <c r="E183" s="58"/>
      <c r="F183" s="58"/>
      <c r="G183" s="58"/>
      <c r="H183" s="58"/>
      <c r="I183" s="58"/>
      <c r="J183" s="58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  <c r="AA183" s="58"/>
      <c r="AB183" s="58"/>
      <c r="AC183" s="58"/>
      <c r="AD183" s="58"/>
      <c r="AE183" s="58"/>
      <c r="AF183" s="58"/>
      <c r="AG183" s="58"/>
      <c r="AH183" s="58"/>
      <c r="AI183" s="58"/>
      <c r="AJ183" s="58"/>
      <c r="AK183" s="58"/>
      <c r="AL183" s="58"/>
      <c r="AM183" s="58"/>
      <c r="AN183" s="58"/>
      <c r="AO183" s="58"/>
      <c r="AP183" s="58"/>
      <c r="AQ183" s="58"/>
      <c r="AR183" s="58"/>
      <c r="AS183" s="58"/>
      <c r="AT183" s="58"/>
      <c r="AU183" s="58"/>
      <c r="AV183" s="58"/>
      <c r="AW183" s="58"/>
      <c r="AX183" s="58"/>
      <c r="AY183" s="58"/>
      <c r="AZ183" s="58"/>
      <c r="BA183" s="58"/>
      <c r="BB183" s="58"/>
      <c r="BC183" s="58"/>
      <c r="BD183" s="58"/>
      <c r="BE183" s="58"/>
      <c r="BF183" s="58"/>
      <c r="BG183" s="58"/>
      <c r="BH183" s="58"/>
      <c r="BI183" s="58"/>
      <c r="BJ183" s="58"/>
      <c r="BK183" s="58"/>
      <c r="BL183" s="58"/>
      <c r="BM183" s="58"/>
      <c r="BN183" s="58"/>
      <c r="BO183" s="58"/>
      <c r="BP183" s="58"/>
      <c r="BQ183" s="58"/>
      <c r="BR183" s="58"/>
      <c r="BS183" s="58"/>
      <c r="BT183" s="58"/>
      <c r="BU183" s="58"/>
      <c r="BV183" s="58"/>
      <c r="BW183" s="58"/>
      <c r="BX183" s="58"/>
      <c r="BY183" s="58"/>
      <c r="BZ183" s="58"/>
      <c r="CA183" s="58"/>
      <c r="CB183" s="58"/>
      <c r="CC183" s="58"/>
      <c r="CD183" s="58"/>
      <c r="CE183" s="58"/>
      <c r="CF183" s="58"/>
    </row>
    <row r="184" spans="1:84" x14ac:dyDescent="0.3">
      <c r="A184" s="58"/>
      <c r="B184" s="58"/>
      <c r="C184" s="58"/>
      <c r="D184" s="58"/>
      <c r="E184" s="58"/>
      <c r="F184" s="58"/>
      <c r="G184" s="58"/>
      <c r="H184" s="58"/>
      <c r="I184" s="58"/>
      <c r="J184" s="58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  <c r="AA184" s="58"/>
      <c r="AB184" s="58"/>
      <c r="AC184" s="58"/>
      <c r="AD184" s="58"/>
      <c r="AE184" s="58"/>
      <c r="AF184" s="58"/>
      <c r="AG184" s="58"/>
      <c r="AH184" s="58"/>
      <c r="AI184" s="58"/>
      <c r="AJ184" s="58"/>
      <c r="AK184" s="58"/>
      <c r="AL184" s="58"/>
      <c r="AM184" s="58"/>
      <c r="AN184" s="58"/>
      <c r="AO184" s="58"/>
      <c r="AP184" s="58"/>
      <c r="AQ184" s="58"/>
      <c r="AR184" s="58"/>
      <c r="AS184" s="58"/>
      <c r="AT184" s="58"/>
      <c r="AU184" s="58"/>
      <c r="AV184" s="58"/>
      <c r="AW184" s="58"/>
      <c r="AX184" s="58"/>
      <c r="AY184" s="58"/>
      <c r="AZ184" s="58"/>
      <c r="BA184" s="58"/>
      <c r="BB184" s="58"/>
      <c r="BC184" s="58"/>
      <c r="BD184" s="58"/>
      <c r="BE184" s="58"/>
      <c r="BF184" s="58"/>
      <c r="BG184" s="58"/>
      <c r="BH184" s="58"/>
      <c r="BI184" s="58"/>
      <c r="BJ184" s="58"/>
      <c r="BK184" s="58"/>
      <c r="BL184" s="58"/>
      <c r="BM184" s="58"/>
      <c r="BN184" s="58"/>
      <c r="BO184" s="58"/>
      <c r="BP184" s="58"/>
      <c r="BQ184" s="58"/>
      <c r="BR184" s="58"/>
      <c r="BS184" s="58"/>
      <c r="BT184" s="58"/>
      <c r="BU184" s="58"/>
      <c r="BV184" s="58"/>
      <c r="BW184" s="58"/>
      <c r="BX184" s="58"/>
      <c r="BY184" s="58"/>
      <c r="BZ184" s="58"/>
      <c r="CA184" s="58"/>
      <c r="CB184" s="58"/>
      <c r="CC184" s="58"/>
      <c r="CD184" s="58"/>
      <c r="CE184" s="58"/>
      <c r="CF184" s="58"/>
    </row>
    <row r="185" spans="1:84" x14ac:dyDescent="0.3">
      <c r="A185" s="58"/>
      <c r="B185" s="58"/>
      <c r="C185" s="58"/>
      <c r="D185" s="58"/>
      <c r="E185" s="58"/>
      <c r="F185" s="58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  <c r="AA185" s="58"/>
      <c r="AB185" s="58"/>
      <c r="AC185" s="58"/>
      <c r="AD185" s="58"/>
      <c r="AE185" s="58"/>
      <c r="AF185" s="58"/>
      <c r="AG185" s="58"/>
      <c r="AH185" s="58"/>
      <c r="AI185" s="58"/>
      <c r="AJ185" s="58"/>
      <c r="AK185" s="58"/>
      <c r="AL185" s="58"/>
      <c r="AM185" s="58"/>
      <c r="AN185" s="58"/>
      <c r="AO185" s="58"/>
      <c r="AP185" s="58"/>
      <c r="AQ185" s="58"/>
      <c r="AR185" s="58"/>
      <c r="AS185" s="58"/>
      <c r="AT185" s="58"/>
      <c r="AU185" s="58"/>
      <c r="AV185" s="58"/>
      <c r="AW185" s="58"/>
      <c r="AX185" s="58"/>
      <c r="AY185" s="58"/>
      <c r="AZ185" s="58"/>
      <c r="BA185" s="58"/>
      <c r="BB185" s="58"/>
      <c r="BC185" s="58"/>
      <c r="BD185" s="58"/>
      <c r="BE185" s="58"/>
      <c r="BF185" s="58"/>
      <c r="BG185" s="58"/>
      <c r="BH185" s="58"/>
      <c r="BI185" s="58"/>
      <c r="BJ185" s="58"/>
      <c r="BK185" s="58"/>
      <c r="BL185" s="58"/>
      <c r="BM185" s="58"/>
      <c r="BN185" s="58"/>
      <c r="BO185" s="58"/>
      <c r="BP185" s="58"/>
      <c r="BQ185" s="58"/>
      <c r="BR185" s="58"/>
      <c r="BS185" s="58"/>
      <c r="BT185" s="58"/>
      <c r="BU185" s="58"/>
      <c r="BV185" s="58"/>
      <c r="BW185" s="58"/>
      <c r="BX185" s="58"/>
      <c r="BY185" s="58"/>
      <c r="BZ185" s="58"/>
      <c r="CA185" s="58"/>
      <c r="CB185" s="58"/>
      <c r="CC185" s="58"/>
      <c r="CD185" s="58"/>
      <c r="CE185" s="58"/>
      <c r="CF185" s="58"/>
    </row>
    <row r="186" spans="1:84" x14ac:dyDescent="0.3">
      <c r="A186" s="58"/>
      <c r="B186" s="58"/>
      <c r="C186" s="58"/>
      <c r="D186" s="58"/>
      <c r="E186" s="58"/>
      <c r="F186" s="58"/>
      <c r="G186" s="58"/>
      <c r="H186" s="58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  <c r="AA186" s="58"/>
      <c r="AB186" s="58"/>
      <c r="AC186" s="58"/>
      <c r="AD186" s="58"/>
      <c r="AE186" s="58"/>
      <c r="AF186" s="58"/>
      <c r="AG186" s="58"/>
      <c r="AH186" s="58"/>
      <c r="AI186" s="58"/>
      <c r="AJ186" s="58"/>
      <c r="AK186" s="58"/>
      <c r="AL186" s="58"/>
      <c r="AM186" s="58"/>
      <c r="AN186" s="58"/>
      <c r="AO186" s="58"/>
      <c r="AP186" s="58"/>
      <c r="AQ186" s="58"/>
      <c r="AR186" s="58"/>
      <c r="AS186" s="58"/>
      <c r="AT186" s="58"/>
      <c r="AU186" s="58"/>
      <c r="AV186" s="58"/>
      <c r="AW186" s="58"/>
      <c r="AX186" s="58"/>
      <c r="AY186" s="58"/>
      <c r="AZ186" s="58"/>
      <c r="BA186" s="58"/>
      <c r="BB186" s="58"/>
      <c r="BC186" s="58"/>
      <c r="BD186" s="58"/>
      <c r="BE186" s="58"/>
      <c r="BF186" s="58"/>
      <c r="BG186" s="58"/>
      <c r="BH186" s="58"/>
      <c r="BI186" s="58"/>
      <c r="BJ186" s="58"/>
      <c r="BK186" s="58"/>
      <c r="BL186" s="58"/>
      <c r="BM186" s="58"/>
      <c r="BN186" s="58"/>
      <c r="BO186" s="58"/>
      <c r="BP186" s="58"/>
      <c r="BQ186" s="58"/>
      <c r="BR186" s="58"/>
      <c r="BS186" s="58"/>
      <c r="BT186" s="58"/>
      <c r="BU186" s="58"/>
      <c r="BV186" s="58"/>
      <c r="BW186" s="58"/>
      <c r="BX186" s="58"/>
      <c r="BY186" s="58"/>
      <c r="BZ186" s="58"/>
      <c r="CA186" s="58"/>
      <c r="CB186" s="58"/>
      <c r="CC186" s="58"/>
      <c r="CD186" s="58"/>
      <c r="CE186" s="58"/>
      <c r="CF186" s="58"/>
    </row>
    <row r="187" spans="1:84" x14ac:dyDescent="0.3">
      <c r="A187" s="58"/>
      <c r="B187" s="58"/>
      <c r="C187" s="58"/>
      <c r="D187" s="58"/>
      <c r="E187" s="58"/>
      <c r="F187" s="58"/>
      <c r="G187" s="58"/>
      <c r="H187" s="58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  <c r="AA187" s="58"/>
      <c r="AB187" s="58"/>
      <c r="AC187" s="58"/>
      <c r="AD187" s="58"/>
      <c r="AE187" s="58"/>
      <c r="AF187" s="58"/>
      <c r="AG187" s="58"/>
      <c r="AH187" s="58"/>
      <c r="AI187" s="58"/>
      <c r="AJ187" s="58"/>
      <c r="AK187" s="58"/>
      <c r="AL187" s="58"/>
      <c r="AM187" s="58"/>
      <c r="AN187" s="58"/>
      <c r="AO187" s="58"/>
      <c r="AP187" s="58"/>
      <c r="AQ187" s="58"/>
      <c r="AR187" s="58"/>
      <c r="AS187" s="58"/>
      <c r="AT187" s="58"/>
      <c r="AU187" s="58"/>
      <c r="AV187" s="58"/>
      <c r="AW187" s="58"/>
      <c r="AX187" s="58"/>
      <c r="AY187" s="58"/>
      <c r="AZ187" s="58"/>
      <c r="BA187" s="58"/>
      <c r="BB187" s="58"/>
      <c r="BC187" s="58"/>
      <c r="BD187" s="58"/>
      <c r="BE187" s="58"/>
      <c r="BF187" s="58"/>
      <c r="BG187" s="58"/>
      <c r="BH187" s="58"/>
      <c r="BI187" s="58"/>
      <c r="BJ187" s="58"/>
      <c r="BK187" s="58"/>
      <c r="BL187" s="58"/>
      <c r="BM187" s="58"/>
      <c r="BN187" s="58"/>
      <c r="BO187" s="58"/>
      <c r="BP187" s="58"/>
      <c r="BQ187" s="58"/>
      <c r="BR187" s="58"/>
      <c r="BS187" s="58"/>
      <c r="BT187" s="58"/>
      <c r="BU187" s="58"/>
      <c r="BV187" s="58"/>
      <c r="BW187" s="58"/>
      <c r="BX187" s="58"/>
      <c r="BY187" s="58"/>
      <c r="BZ187" s="58"/>
      <c r="CA187" s="58"/>
      <c r="CB187" s="58"/>
      <c r="CC187" s="58"/>
      <c r="CD187" s="58"/>
      <c r="CE187" s="58"/>
      <c r="CF187" s="58"/>
    </row>
    <row r="188" spans="1:84" x14ac:dyDescent="0.3">
      <c r="A188" s="58"/>
      <c r="B188" s="58"/>
      <c r="C188" s="58"/>
      <c r="D188" s="58"/>
      <c r="E188" s="58"/>
      <c r="F188" s="58"/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  <c r="AA188" s="58"/>
      <c r="AB188" s="58"/>
      <c r="AC188" s="58"/>
      <c r="AD188" s="58"/>
      <c r="AE188" s="58"/>
      <c r="AF188" s="58"/>
      <c r="AG188" s="58"/>
      <c r="AH188" s="58"/>
      <c r="AI188" s="58"/>
      <c r="AJ188" s="58"/>
      <c r="AK188" s="58"/>
      <c r="AL188" s="58"/>
      <c r="AM188" s="58"/>
      <c r="AN188" s="58"/>
      <c r="AO188" s="58"/>
      <c r="AP188" s="58"/>
      <c r="AQ188" s="58"/>
      <c r="AR188" s="58"/>
      <c r="AS188" s="58"/>
      <c r="AT188" s="58"/>
      <c r="AU188" s="58"/>
      <c r="AV188" s="58"/>
      <c r="AW188" s="58"/>
      <c r="AX188" s="58"/>
      <c r="AY188" s="58"/>
      <c r="AZ188" s="58"/>
      <c r="BA188" s="58"/>
      <c r="BB188" s="58"/>
      <c r="BC188" s="58"/>
      <c r="BD188" s="58"/>
      <c r="BE188" s="58"/>
      <c r="BF188" s="58"/>
      <c r="BG188" s="58"/>
      <c r="BH188" s="58"/>
      <c r="BI188" s="58"/>
      <c r="BJ188" s="58"/>
      <c r="BK188" s="58"/>
      <c r="BL188" s="58"/>
      <c r="BM188" s="58"/>
      <c r="BN188" s="58"/>
      <c r="BO188" s="58"/>
      <c r="BP188" s="58"/>
      <c r="BQ188" s="58"/>
      <c r="BR188" s="58"/>
      <c r="BS188" s="58"/>
      <c r="BT188" s="58"/>
      <c r="BU188" s="58"/>
      <c r="BV188" s="58"/>
      <c r="BW188" s="58"/>
      <c r="BX188" s="58"/>
      <c r="BY188" s="58"/>
      <c r="BZ188" s="58"/>
      <c r="CA188" s="58"/>
      <c r="CB188" s="58"/>
      <c r="CC188" s="58"/>
      <c r="CD188" s="58"/>
      <c r="CE188" s="58"/>
      <c r="CF188" s="58"/>
    </row>
    <row r="189" spans="1:84" x14ac:dyDescent="0.3">
      <c r="A189" s="58"/>
      <c r="B189" s="58"/>
      <c r="C189" s="58"/>
      <c r="D189" s="58"/>
      <c r="E189" s="58"/>
      <c r="F189" s="58"/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  <c r="AA189" s="58"/>
      <c r="AB189" s="58"/>
      <c r="AC189" s="58"/>
      <c r="AD189" s="58"/>
      <c r="AE189" s="58"/>
      <c r="AF189" s="58"/>
      <c r="AG189" s="58"/>
      <c r="AH189" s="58"/>
      <c r="AI189" s="58"/>
      <c r="AJ189" s="58"/>
      <c r="AK189" s="58"/>
      <c r="AL189" s="58"/>
      <c r="AM189" s="58"/>
      <c r="AN189" s="58"/>
      <c r="AO189" s="58"/>
      <c r="AP189" s="58"/>
      <c r="AQ189" s="58"/>
      <c r="AR189" s="58"/>
      <c r="AS189" s="58"/>
      <c r="AT189" s="58"/>
      <c r="AU189" s="58"/>
      <c r="AV189" s="58"/>
      <c r="AW189" s="58"/>
      <c r="AX189" s="58"/>
      <c r="AY189" s="58"/>
      <c r="AZ189" s="58"/>
      <c r="BA189" s="58"/>
      <c r="BB189" s="58"/>
      <c r="BC189" s="58"/>
      <c r="BD189" s="58"/>
      <c r="BE189" s="58"/>
      <c r="BF189" s="58"/>
      <c r="BG189" s="58"/>
      <c r="BH189" s="58"/>
      <c r="BI189" s="58"/>
      <c r="BJ189" s="58"/>
      <c r="BK189" s="58"/>
      <c r="BL189" s="58"/>
      <c r="BM189" s="58"/>
      <c r="BN189" s="58"/>
      <c r="BO189" s="58"/>
      <c r="BP189" s="58"/>
      <c r="BQ189" s="58"/>
      <c r="BR189" s="58"/>
      <c r="BS189" s="58"/>
      <c r="BT189" s="58"/>
      <c r="BU189" s="58"/>
      <c r="BV189" s="58"/>
      <c r="BW189" s="58"/>
      <c r="BX189" s="58"/>
      <c r="BY189" s="58"/>
      <c r="BZ189" s="58"/>
      <c r="CA189" s="58"/>
      <c r="CB189" s="58"/>
      <c r="CC189" s="58"/>
      <c r="CD189" s="58"/>
      <c r="CE189" s="58"/>
      <c r="CF189" s="58"/>
    </row>
    <row r="190" spans="1:84" x14ac:dyDescent="0.3">
      <c r="A190" s="58"/>
      <c r="B190" s="58"/>
      <c r="C190" s="58"/>
      <c r="D190" s="58"/>
      <c r="E190" s="58"/>
      <c r="F190" s="58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  <c r="AC190" s="58"/>
      <c r="AD190" s="58"/>
      <c r="AE190" s="58"/>
      <c r="AF190" s="58"/>
      <c r="AG190" s="58"/>
      <c r="AH190" s="58"/>
      <c r="AI190" s="58"/>
      <c r="AJ190" s="58"/>
      <c r="AK190" s="58"/>
      <c r="AL190" s="58"/>
      <c r="AM190" s="58"/>
      <c r="AN190" s="58"/>
      <c r="AO190" s="58"/>
      <c r="AP190" s="58"/>
      <c r="AQ190" s="58"/>
      <c r="AR190" s="58"/>
      <c r="AS190" s="58"/>
      <c r="AT190" s="58"/>
      <c r="AU190" s="58"/>
      <c r="AV190" s="58"/>
      <c r="AW190" s="58"/>
      <c r="AX190" s="58"/>
      <c r="AY190" s="58"/>
      <c r="AZ190" s="58"/>
      <c r="BA190" s="58"/>
      <c r="BB190" s="58"/>
      <c r="BC190" s="58"/>
      <c r="BD190" s="58"/>
      <c r="BE190" s="58"/>
      <c r="BF190" s="58"/>
      <c r="BG190" s="58"/>
      <c r="BH190" s="58"/>
      <c r="BI190" s="58"/>
      <c r="BJ190" s="58"/>
      <c r="BK190" s="58"/>
      <c r="BL190" s="58"/>
      <c r="BM190" s="58"/>
      <c r="BN190" s="58"/>
      <c r="BO190" s="58"/>
      <c r="BP190" s="58"/>
      <c r="BQ190" s="58"/>
      <c r="BR190" s="58"/>
      <c r="BS190" s="58"/>
      <c r="BT190" s="58"/>
      <c r="BU190" s="58"/>
      <c r="BV190" s="58"/>
      <c r="BW190" s="58"/>
      <c r="BX190" s="58"/>
      <c r="BY190" s="58"/>
      <c r="BZ190" s="58"/>
      <c r="CA190" s="58"/>
      <c r="CB190" s="58"/>
      <c r="CC190" s="58"/>
      <c r="CD190" s="58"/>
      <c r="CE190" s="58"/>
      <c r="CF190" s="58"/>
    </row>
    <row r="191" spans="1:84" x14ac:dyDescent="0.3">
      <c r="A191" s="58"/>
      <c r="B191" s="58"/>
      <c r="C191" s="58"/>
      <c r="D191" s="58"/>
      <c r="E191" s="58"/>
      <c r="F191" s="58"/>
      <c r="G191" s="58"/>
      <c r="H191" s="58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  <c r="AA191" s="58"/>
      <c r="AB191" s="58"/>
      <c r="AC191" s="58"/>
      <c r="AD191" s="58"/>
      <c r="AE191" s="58"/>
      <c r="AF191" s="58"/>
      <c r="AG191" s="58"/>
      <c r="AH191" s="58"/>
      <c r="AI191" s="58"/>
      <c r="AJ191" s="58"/>
      <c r="AK191" s="58"/>
      <c r="AL191" s="58"/>
      <c r="AM191" s="58"/>
      <c r="AN191" s="58"/>
      <c r="AO191" s="58"/>
      <c r="AP191" s="58"/>
      <c r="AQ191" s="58"/>
      <c r="AR191" s="58"/>
      <c r="AS191" s="58"/>
      <c r="AT191" s="58"/>
      <c r="AU191" s="58"/>
      <c r="AV191" s="58"/>
      <c r="AW191" s="58"/>
      <c r="AX191" s="58"/>
      <c r="AY191" s="58"/>
      <c r="AZ191" s="58"/>
      <c r="BA191" s="58"/>
      <c r="BB191" s="58"/>
      <c r="BC191" s="58"/>
      <c r="BD191" s="58"/>
      <c r="BE191" s="58"/>
      <c r="BF191" s="58"/>
      <c r="BG191" s="58"/>
      <c r="BH191" s="58"/>
      <c r="BI191" s="58"/>
      <c r="BJ191" s="58"/>
      <c r="BK191" s="58"/>
      <c r="BL191" s="58"/>
      <c r="BM191" s="58"/>
      <c r="BN191" s="58"/>
      <c r="BO191" s="58"/>
      <c r="BP191" s="58"/>
      <c r="BQ191" s="58"/>
      <c r="BR191" s="58"/>
      <c r="BS191" s="58"/>
      <c r="BT191" s="58"/>
      <c r="BU191" s="58"/>
      <c r="BV191" s="58"/>
      <c r="BW191" s="58"/>
      <c r="BX191" s="58"/>
      <c r="BY191" s="58"/>
      <c r="BZ191" s="58"/>
      <c r="CA191" s="58"/>
      <c r="CB191" s="58"/>
      <c r="CC191" s="58"/>
      <c r="CD191" s="58"/>
      <c r="CE191" s="58"/>
      <c r="CF191" s="58"/>
    </row>
    <row r="192" spans="1:84" x14ac:dyDescent="0.3">
      <c r="A192" s="58"/>
      <c r="B192" s="58"/>
      <c r="C192" s="58"/>
      <c r="D192" s="58"/>
      <c r="E192" s="58"/>
      <c r="F192" s="58"/>
      <c r="G192" s="58"/>
      <c r="H192" s="58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  <c r="AA192" s="58"/>
      <c r="AB192" s="58"/>
      <c r="AC192" s="58"/>
      <c r="AD192" s="58"/>
      <c r="AE192" s="58"/>
      <c r="AF192" s="58"/>
      <c r="AG192" s="58"/>
      <c r="AH192" s="58"/>
      <c r="AI192" s="58"/>
      <c r="AJ192" s="58"/>
      <c r="AK192" s="58"/>
      <c r="AL192" s="58"/>
      <c r="AM192" s="58"/>
      <c r="AN192" s="58"/>
      <c r="AO192" s="58"/>
      <c r="AP192" s="58"/>
      <c r="AQ192" s="58"/>
      <c r="AR192" s="58"/>
      <c r="AS192" s="58"/>
      <c r="AT192" s="58"/>
      <c r="AU192" s="58"/>
      <c r="AV192" s="58"/>
      <c r="AW192" s="58"/>
      <c r="AX192" s="58"/>
      <c r="AY192" s="58"/>
      <c r="AZ192" s="58"/>
      <c r="BA192" s="58"/>
      <c r="BB192" s="58"/>
      <c r="BC192" s="58"/>
      <c r="BD192" s="58"/>
      <c r="BE192" s="58"/>
      <c r="BF192" s="58"/>
      <c r="BG192" s="58"/>
      <c r="BH192" s="58"/>
      <c r="BI192" s="58"/>
      <c r="BJ192" s="58"/>
      <c r="BK192" s="58"/>
      <c r="BL192" s="58"/>
      <c r="BM192" s="58"/>
      <c r="BN192" s="58"/>
      <c r="BO192" s="58"/>
      <c r="BP192" s="58"/>
      <c r="BQ192" s="58"/>
      <c r="BR192" s="58"/>
      <c r="BS192" s="58"/>
      <c r="BT192" s="58"/>
      <c r="BU192" s="58"/>
      <c r="BV192" s="58"/>
      <c r="BW192" s="58"/>
      <c r="BX192" s="58"/>
      <c r="BY192" s="58"/>
      <c r="BZ192" s="58"/>
      <c r="CA192" s="58"/>
      <c r="CB192" s="58"/>
      <c r="CC192" s="58"/>
      <c r="CD192" s="58"/>
      <c r="CE192" s="58"/>
      <c r="CF192" s="58"/>
    </row>
    <row r="193" spans="1:84" x14ac:dyDescent="0.3">
      <c r="A193" s="58"/>
      <c r="B193" s="58"/>
      <c r="C193" s="58"/>
      <c r="D193" s="58"/>
      <c r="E193" s="58"/>
      <c r="F193" s="58"/>
      <c r="G193" s="58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  <c r="AA193" s="58"/>
      <c r="AB193" s="58"/>
      <c r="AC193" s="58"/>
      <c r="AD193" s="58"/>
      <c r="AE193" s="58"/>
      <c r="AF193" s="58"/>
      <c r="AG193" s="58"/>
      <c r="AH193" s="58"/>
      <c r="AI193" s="58"/>
      <c r="AJ193" s="58"/>
      <c r="AK193" s="58"/>
      <c r="AL193" s="58"/>
      <c r="AM193" s="58"/>
      <c r="AN193" s="58"/>
      <c r="AO193" s="58"/>
      <c r="AP193" s="58"/>
      <c r="AQ193" s="58"/>
      <c r="AR193" s="58"/>
      <c r="AS193" s="58"/>
      <c r="AT193" s="58"/>
      <c r="AU193" s="58"/>
      <c r="AV193" s="58"/>
      <c r="AW193" s="58"/>
      <c r="AX193" s="58"/>
      <c r="AY193" s="58"/>
      <c r="AZ193" s="58"/>
      <c r="BA193" s="58"/>
      <c r="BB193" s="58"/>
      <c r="BC193" s="58"/>
      <c r="BD193" s="58"/>
      <c r="BE193" s="58"/>
      <c r="BF193" s="58"/>
      <c r="BG193" s="58"/>
      <c r="BH193" s="58"/>
      <c r="BI193" s="58"/>
      <c r="BJ193" s="58"/>
      <c r="BK193" s="58"/>
      <c r="BL193" s="58"/>
      <c r="BM193" s="58"/>
      <c r="BN193" s="58"/>
      <c r="BO193" s="58"/>
      <c r="BP193" s="58"/>
      <c r="BQ193" s="58"/>
      <c r="BR193" s="58"/>
      <c r="BS193" s="58"/>
      <c r="BT193" s="58"/>
      <c r="BU193" s="58"/>
      <c r="BV193" s="58"/>
      <c r="BW193" s="58"/>
      <c r="BX193" s="58"/>
      <c r="BY193" s="58"/>
      <c r="BZ193" s="58"/>
      <c r="CA193" s="58"/>
      <c r="CB193" s="58"/>
      <c r="CC193" s="58"/>
      <c r="CD193" s="58"/>
      <c r="CE193" s="58"/>
      <c r="CF193" s="58"/>
    </row>
    <row r="194" spans="1:84" x14ac:dyDescent="0.3">
      <c r="A194" s="58"/>
      <c r="B194" s="58"/>
      <c r="C194" s="58"/>
      <c r="D194" s="58"/>
      <c r="E194" s="58"/>
      <c r="F194" s="58"/>
      <c r="G194" s="58"/>
      <c r="H194" s="58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  <c r="AA194" s="58"/>
      <c r="AB194" s="58"/>
      <c r="AC194" s="58"/>
      <c r="AD194" s="58"/>
      <c r="AE194" s="58"/>
      <c r="AF194" s="58"/>
      <c r="AG194" s="58"/>
      <c r="AH194" s="58"/>
      <c r="AI194" s="58"/>
      <c r="AJ194" s="58"/>
      <c r="AK194" s="58"/>
      <c r="AL194" s="58"/>
      <c r="AM194" s="58"/>
      <c r="AN194" s="58"/>
      <c r="AO194" s="58"/>
      <c r="AP194" s="58"/>
      <c r="AQ194" s="58"/>
      <c r="AR194" s="58"/>
      <c r="AS194" s="58"/>
      <c r="AT194" s="58"/>
      <c r="AU194" s="58"/>
      <c r="AV194" s="58"/>
      <c r="AW194" s="58"/>
      <c r="AX194" s="58"/>
      <c r="AY194" s="58"/>
      <c r="AZ194" s="58"/>
      <c r="BA194" s="58"/>
      <c r="BB194" s="58"/>
      <c r="BC194" s="58"/>
      <c r="BD194" s="58"/>
      <c r="BE194" s="58"/>
      <c r="BF194" s="58"/>
      <c r="BG194" s="58"/>
      <c r="BH194" s="58"/>
      <c r="BI194" s="58"/>
      <c r="BJ194" s="58"/>
      <c r="BK194" s="58"/>
      <c r="BL194" s="58"/>
      <c r="BM194" s="58"/>
      <c r="BN194" s="58"/>
      <c r="BO194" s="58"/>
      <c r="BP194" s="58"/>
      <c r="BQ194" s="58"/>
      <c r="BR194" s="58"/>
      <c r="BS194" s="58"/>
      <c r="BT194" s="58"/>
      <c r="BU194" s="58"/>
      <c r="BV194" s="58"/>
      <c r="BW194" s="58"/>
      <c r="BX194" s="58"/>
      <c r="BY194" s="58"/>
      <c r="BZ194" s="58"/>
      <c r="CA194" s="58"/>
      <c r="CB194" s="58"/>
      <c r="CC194" s="58"/>
      <c r="CD194" s="58"/>
      <c r="CE194" s="58"/>
      <c r="CF194" s="58"/>
    </row>
    <row r="195" spans="1:84" x14ac:dyDescent="0.3">
      <c r="A195" s="58"/>
      <c r="B195" s="58"/>
      <c r="C195" s="58"/>
      <c r="D195" s="58"/>
      <c r="E195" s="58"/>
      <c r="F195" s="58"/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  <c r="AC195" s="58"/>
      <c r="AD195" s="58"/>
      <c r="AE195" s="58"/>
      <c r="AF195" s="58"/>
      <c r="AG195" s="58"/>
      <c r="AH195" s="58"/>
      <c r="AI195" s="58"/>
      <c r="AJ195" s="58"/>
      <c r="AK195" s="58"/>
      <c r="AL195" s="58"/>
      <c r="AM195" s="58"/>
      <c r="AN195" s="58"/>
      <c r="AO195" s="58"/>
      <c r="AP195" s="58"/>
      <c r="AQ195" s="58"/>
      <c r="AR195" s="58"/>
      <c r="AS195" s="58"/>
      <c r="AT195" s="58"/>
      <c r="AU195" s="58"/>
      <c r="AV195" s="58"/>
      <c r="AW195" s="58"/>
      <c r="AX195" s="58"/>
      <c r="AY195" s="58"/>
      <c r="AZ195" s="58"/>
      <c r="BA195" s="58"/>
      <c r="BB195" s="58"/>
      <c r="BC195" s="58"/>
      <c r="BD195" s="58"/>
      <c r="BE195" s="58"/>
      <c r="BF195" s="58"/>
      <c r="BG195" s="58"/>
      <c r="BH195" s="58"/>
      <c r="BI195" s="58"/>
      <c r="BJ195" s="58"/>
      <c r="BK195" s="58"/>
      <c r="BL195" s="58"/>
      <c r="BM195" s="58"/>
      <c r="BN195" s="58"/>
      <c r="BO195" s="58"/>
      <c r="BP195" s="58"/>
      <c r="BQ195" s="58"/>
      <c r="BR195" s="58"/>
      <c r="BS195" s="58"/>
      <c r="BT195" s="58"/>
      <c r="BU195" s="58"/>
      <c r="BV195" s="58"/>
      <c r="BW195" s="58"/>
      <c r="BX195" s="58"/>
      <c r="BY195" s="58"/>
      <c r="BZ195" s="58"/>
      <c r="CA195" s="58"/>
      <c r="CB195" s="58"/>
      <c r="CC195" s="58"/>
      <c r="CD195" s="58"/>
      <c r="CE195" s="58"/>
      <c r="CF195" s="58"/>
    </row>
    <row r="196" spans="1:84" x14ac:dyDescent="0.3">
      <c r="A196" s="58"/>
      <c r="B196" s="58"/>
      <c r="C196" s="58"/>
      <c r="D196" s="58"/>
      <c r="E196" s="58"/>
      <c r="F196" s="58"/>
      <c r="G196" s="58"/>
      <c r="H196" s="58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  <c r="AA196" s="58"/>
      <c r="AB196" s="58"/>
      <c r="AC196" s="58"/>
      <c r="AD196" s="58"/>
      <c r="AE196" s="58"/>
      <c r="AF196" s="58"/>
      <c r="AG196" s="58"/>
      <c r="AH196" s="58"/>
      <c r="AI196" s="58"/>
      <c r="AJ196" s="58"/>
      <c r="AK196" s="58"/>
      <c r="AL196" s="58"/>
      <c r="AM196" s="58"/>
      <c r="AN196" s="58"/>
      <c r="AO196" s="58"/>
      <c r="AP196" s="58"/>
      <c r="AQ196" s="58"/>
      <c r="AR196" s="58"/>
      <c r="AS196" s="58"/>
      <c r="AT196" s="58"/>
      <c r="AU196" s="58"/>
      <c r="AV196" s="58"/>
      <c r="AW196" s="58"/>
      <c r="AX196" s="58"/>
      <c r="AY196" s="58"/>
      <c r="AZ196" s="58"/>
      <c r="BA196" s="58"/>
      <c r="BB196" s="58"/>
      <c r="BC196" s="58"/>
      <c r="BD196" s="58"/>
      <c r="BE196" s="58"/>
      <c r="BF196" s="58"/>
      <c r="BG196" s="58"/>
      <c r="BH196" s="58"/>
      <c r="BI196" s="58"/>
      <c r="BJ196" s="58"/>
      <c r="BK196" s="58"/>
      <c r="BL196" s="58"/>
      <c r="BM196" s="58"/>
      <c r="BN196" s="58"/>
      <c r="BO196" s="58"/>
      <c r="BP196" s="58"/>
      <c r="BQ196" s="58"/>
      <c r="BR196" s="58"/>
      <c r="BS196" s="58"/>
      <c r="BT196" s="58"/>
      <c r="BU196" s="58"/>
      <c r="BV196" s="58"/>
      <c r="BW196" s="58"/>
      <c r="BX196" s="58"/>
      <c r="BY196" s="58"/>
      <c r="BZ196" s="58"/>
      <c r="CA196" s="58"/>
      <c r="CB196" s="58"/>
      <c r="CC196" s="58"/>
      <c r="CD196" s="58"/>
      <c r="CE196" s="58"/>
      <c r="CF196" s="58"/>
    </row>
    <row r="197" spans="1:84" x14ac:dyDescent="0.3">
      <c r="A197" s="58"/>
      <c r="B197" s="58"/>
      <c r="C197" s="58"/>
      <c r="D197" s="58"/>
      <c r="E197" s="58"/>
      <c r="F197" s="58"/>
      <c r="G197" s="58"/>
      <c r="H197" s="58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  <c r="AA197" s="58"/>
      <c r="AB197" s="58"/>
      <c r="AC197" s="58"/>
      <c r="AD197" s="58"/>
      <c r="AE197" s="58"/>
      <c r="AF197" s="58"/>
      <c r="AG197" s="58"/>
      <c r="AH197" s="58"/>
      <c r="AI197" s="58"/>
      <c r="AJ197" s="58"/>
      <c r="AK197" s="58"/>
      <c r="AL197" s="58"/>
      <c r="AM197" s="58"/>
      <c r="AN197" s="58"/>
      <c r="AO197" s="58"/>
      <c r="AP197" s="58"/>
      <c r="AQ197" s="58"/>
      <c r="AR197" s="58"/>
      <c r="AS197" s="58"/>
      <c r="AT197" s="58"/>
      <c r="AU197" s="58"/>
      <c r="AV197" s="58"/>
      <c r="AW197" s="58"/>
      <c r="AX197" s="58"/>
      <c r="AY197" s="58"/>
      <c r="AZ197" s="58"/>
      <c r="BA197" s="58"/>
      <c r="BB197" s="58"/>
      <c r="BC197" s="58"/>
      <c r="BD197" s="58"/>
      <c r="BE197" s="58"/>
      <c r="BF197" s="58"/>
      <c r="BG197" s="58"/>
      <c r="BH197" s="58"/>
      <c r="BI197" s="58"/>
      <c r="BJ197" s="58"/>
      <c r="BK197" s="58"/>
      <c r="BL197" s="58"/>
      <c r="BM197" s="58"/>
      <c r="BN197" s="58"/>
      <c r="BO197" s="58"/>
      <c r="BP197" s="58"/>
      <c r="BQ197" s="58"/>
      <c r="BR197" s="58"/>
      <c r="BS197" s="58"/>
      <c r="BT197" s="58"/>
      <c r="BU197" s="58"/>
      <c r="BV197" s="58"/>
      <c r="BW197" s="58"/>
      <c r="BX197" s="58"/>
      <c r="BY197" s="58"/>
      <c r="BZ197" s="58"/>
      <c r="CA197" s="58"/>
      <c r="CB197" s="58"/>
      <c r="CC197" s="58"/>
      <c r="CD197" s="58"/>
      <c r="CE197" s="58"/>
      <c r="CF197" s="58"/>
    </row>
    <row r="198" spans="1:84" x14ac:dyDescent="0.3">
      <c r="A198" s="58"/>
      <c r="B198" s="58"/>
      <c r="C198" s="58"/>
      <c r="D198" s="58"/>
      <c r="E198" s="58"/>
      <c r="F198" s="58"/>
      <c r="G198" s="58"/>
      <c r="H198" s="58"/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  <c r="AA198" s="58"/>
      <c r="AB198" s="58"/>
      <c r="AC198" s="58"/>
      <c r="AD198" s="58"/>
      <c r="AE198" s="58"/>
      <c r="AF198" s="58"/>
      <c r="AG198" s="58"/>
      <c r="AH198" s="58"/>
      <c r="AI198" s="58"/>
      <c r="AJ198" s="58"/>
      <c r="AK198" s="58"/>
      <c r="AL198" s="58"/>
      <c r="AM198" s="58"/>
      <c r="AN198" s="58"/>
      <c r="AO198" s="58"/>
      <c r="AP198" s="58"/>
      <c r="AQ198" s="58"/>
      <c r="AR198" s="58"/>
      <c r="AS198" s="58"/>
      <c r="AT198" s="58"/>
      <c r="AU198" s="58"/>
      <c r="AV198" s="58"/>
      <c r="AW198" s="58"/>
      <c r="AX198" s="58"/>
      <c r="AY198" s="58"/>
      <c r="AZ198" s="58"/>
      <c r="BA198" s="58"/>
      <c r="BB198" s="58"/>
      <c r="BC198" s="58"/>
      <c r="BD198" s="58"/>
      <c r="BE198" s="58"/>
      <c r="BF198" s="58"/>
      <c r="BG198" s="58"/>
      <c r="BH198" s="58"/>
      <c r="BI198" s="58"/>
      <c r="BJ198" s="58"/>
      <c r="BK198" s="58"/>
      <c r="BL198" s="58"/>
      <c r="BM198" s="58"/>
      <c r="BN198" s="58"/>
      <c r="BO198" s="58"/>
      <c r="BP198" s="58"/>
      <c r="BQ198" s="58"/>
      <c r="BR198" s="58"/>
      <c r="BS198" s="58"/>
      <c r="BT198" s="58"/>
      <c r="BU198" s="58"/>
      <c r="BV198" s="58"/>
      <c r="BW198" s="58"/>
      <c r="BX198" s="58"/>
      <c r="BY198" s="58"/>
      <c r="BZ198" s="58"/>
      <c r="CA198" s="58"/>
      <c r="CB198" s="58"/>
      <c r="CC198" s="58"/>
      <c r="CD198" s="58"/>
      <c r="CE198" s="58"/>
      <c r="CF198" s="58"/>
    </row>
    <row r="199" spans="1:84" x14ac:dyDescent="0.3">
      <c r="A199" s="58"/>
      <c r="B199" s="58"/>
      <c r="C199" s="58"/>
      <c r="D199" s="58"/>
      <c r="E199" s="58"/>
      <c r="F199" s="58"/>
      <c r="G199" s="58"/>
      <c r="H199" s="58"/>
      <c r="I199" s="58"/>
      <c r="J199" s="58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  <c r="AA199" s="58"/>
      <c r="AB199" s="58"/>
      <c r="AC199" s="58"/>
      <c r="AD199" s="58"/>
      <c r="AE199" s="58"/>
      <c r="AF199" s="58"/>
      <c r="AG199" s="58"/>
      <c r="AH199" s="58"/>
      <c r="AI199" s="58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  <c r="AU199" s="58"/>
      <c r="AV199" s="58"/>
      <c r="AW199" s="58"/>
      <c r="AX199" s="58"/>
      <c r="AY199" s="58"/>
      <c r="AZ199" s="58"/>
      <c r="BA199" s="58"/>
      <c r="BB199" s="58"/>
      <c r="BC199" s="58"/>
      <c r="BD199" s="58"/>
      <c r="BE199" s="58"/>
      <c r="BF199" s="58"/>
      <c r="BG199" s="58"/>
      <c r="BH199" s="58"/>
      <c r="BI199" s="58"/>
      <c r="BJ199" s="58"/>
      <c r="BK199" s="58"/>
      <c r="BL199" s="58"/>
      <c r="BM199" s="58"/>
      <c r="BN199" s="58"/>
      <c r="BO199" s="58"/>
      <c r="BP199" s="58"/>
      <c r="BQ199" s="58"/>
      <c r="BR199" s="58"/>
      <c r="BS199" s="58"/>
      <c r="BT199" s="58"/>
      <c r="BU199" s="58"/>
      <c r="BV199" s="58"/>
      <c r="BW199" s="58"/>
      <c r="BX199" s="58"/>
      <c r="BY199" s="58"/>
      <c r="BZ199" s="58"/>
      <c r="CA199" s="58"/>
      <c r="CB199" s="58"/>
      <c r="CC199" s="58"/>
      <c r="CD199" s="58"/>
      <c r="CE199" s="58"/>
      <c r="CF199" s="58"/>
    </row>
    <row r="200" spans="1:84" x14ac:dyDescent="0.3">
      <c r="A200" s="58"/>
      <c r="B200" s="58"/>
      <c r="C200" s="58"/>
      <c r="D200" s="58"/>
      <c r="E200" s="58"/>
      <c r="F200" s="58"/>
      <c r="G200" s="58"/>
      <c r="H200" s="58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  <c r="AA200" s="58"/>
      <c r="AB200" s="58"/>
      <c r="AC200" s="58"/>
      <c r="AD200" s="58"/>
      <c r="AE200" s="58"/>
      <c r="AF200" s="58"/>
      <c r="AG200" s="58"/>
      <c r="AH200" s="58"/>
      <c r="AI200" s="58"/>
      <c r="AJ200" s="58"/>
      <c r="AK200" s="58"/>
      <c r="AL200" s="58"/>
      <c r="AM200" s="58"/>
      <c r="AN200" s="58"/>
      <c r="AO200" s="58"/>
      <c r="AP200" s="58"/>
      <c r="AQ200" s="58"/>
      <c r="AR200" s="58"/>
      <c r="AS200" s="58"/>
      <c r="AT200" s="58"/>
      <c r="AU200" s="58"/>
      <c r="AV200" s="58"/>
      <c r="AW200" s="58"/>
      <c r="AX200" s="58"/>
      <c r="AY200" s="58"/>
      <c r="AZ200" s="58"/>
      <c r="BA200" s="58"/>
      <c r="BB200" s="58"/>
      <c r="BC200" s="58"/>
      <c r="BD200" s="58"/>
      <c r="BE200" s="58"/>
      <c r="BF200" s="58"/>
      <c r="BG200" s="58"/>
      <c r="BH200" s="58"/>
      <c r="BI200" s="58"/>
      <c r="BJ200" s="58"/>
      <c r="BK200" s="58"/>
      <c r="BL200" s="58"/>
      <c r="BM200" s="58"/>
      <c r="BN200" s="58"/>
      <c r="BO200" s="58"/>
      <c r="BP200" s="58"/>
      <c r="BQ200" s="58"/>
      <c r="BR200" s="58"/>
      <c r="BS200" s="58"/>
      <c r="BT200" s="58"/>
      <c r="BU200" s="58"/>
      <c r="BV200" s="58"/>
      <c r="BW200" s="58"/>
      <c r="BX200" s="58"/>
      <c r="BY200" s="58"/>
      <c r="BZ200" s="58"/>
      <c r="CA200" s="58"/>
      <c r="CB200" s="58"/>
      <c r="CC200" s="58"/>
      <c r="CD200" s="58"/>
      <c r="CE200" s="58"/>
      <c r="CF200" s="58"/>
    </row>
    <row r="201" spans="1:84" x14ac:dyDescent="0.3">
      <c r="A201" s="58"/>
      <c r="B201" s="58"/>
      <c r="C201" s="58"/>
      <c r="D201" s="58"/>
      <c r="E201" s="58"/>
      <c r="F201" s="58"/>
      <c r="G201" s="58"/>
      <c r="H201" s="58"/>
      <c r="I201" s="58"/>
      <c r="J201" s="58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  <c r="AA201" s="58"/>
      <c r="AB201" s="58"/>
      <c r="AC201" s="58"/>
      <c r="AD201" s="58"/>
      <c r="AE201" s="58"/>
      <c r="AF201" s="58"/>
      <c r="AG201" s="58"/>
      <c r="AH201" s="58"/>
      <c r="AI201" s="58"/>
      <c r="AJ201" s="58"/>
      <c r="AK201" s="58"/>
      <c r="AL201" s="58"/>
      <c r="AM201" s="58"/>
      <c r="AN201" s="58"/>
      <c r="AO201" s="58"/>
      <c r="AP201" s="58"/>
      <c r="AQ201" s="58"/>
      <c r="AR201" s="58"/>
      <c r="AS201" s="58"/>
      <c r="AT201" s="58"/>
      <c r="AU201" s="58"/>
      <c r="AV201" s="58"/>
      <c r="AW201" s="58"/>
      <c r="AX201" s="58"/>
      <c r="AY201" s="58"/>
      <c r="AZ201" s="58"/>
      <c r="BA201" s="58"/>
      <c r="BB201" s="58"/>
      <c r="BC201" s="58"/>
      <c r="BD201" s="58"/>
      <c r="BE201" s="58"/>
      <c r="BF201" s="58"/>
      <c r="BG201" s="58"/>
      <c r="BH201" s="58"/>
      <c r="BI201" s="58"/>
      <c r="BJ201" s="58"/>
      <c r="BK201" s="58"/>
      <c r="BL201" s="58"/>
      <c r="BM201" s="58"/>
      <c r="BN201" s="58"/>
      <c r="BO201" s="58"/>
      <c r="BP201" s="58"/>
      <c r="BQ201" s="58"/>
      <c r="BR201" s="58"/>
      <c r="BS201" s="58"/>
      <c r="BT201" s="58"/>
      <c r="BU201" s="58"/>
      <c r="BV201" s="58"/>
      <c r="BW201" s="58"/>
      <c r="BX201" s="58"/>
      <c r="BY201" s="58"/>
      <c r="BZ201" s="58"/>
      <c r="CA201" s="58"/>
      <c r="CB201" s="58"/>
      <c r="CC201" s="58"/>
      <c r="CD201" s="58"/>
      <c r="CE201" s="58"/>
      <c r="CF201" s="58"/>
    </row>
    <row r="202" spans="1:84" x14ac:dyDescent="0.3">
      <c r="A202" s="58"/>
      <c r="B202" s="58"/>
      <c r="C202" s="58"/>
      <c r="D202" s="58"/>
      <c r="E202" s="58"/>
      <c r="F202" s="58"/>
      <c r="G202" s="58"/>
      <c r="H202" s="58"/>
      <c r="I202" s="58"/>
      <c r="J202" s="58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  <c r="AA202" s="58"/>
      <c r="AB202" s="58"/>
      <c r="AC202" s="58"/>
      <c r="AD202" s="58"/>
      <c r="AE202" s="58"/>
      <c r="AF202" s="58"/>
      <c r="AG202" s="58"/>
      <c r="AH202" s="58"/>
      <c r="AI202" s="58"/>
      <c r="AJ202" s="58"/>
      <c r="AK202" s="58"/>
      <c r="AL202" s="58"/>
      <c r="AM202" s="58"/>
      <c r="AN202" s="58"/>
      <c r="AO202" s="58"/>
      <c r="AP202" s="58"/>
      <c r="AQ202" s="58"/>
      <c r="AR202" s="58"/>
      <c r="AS202" s="58"/>
      <c r="AT202" s="58"/>
      <c r="AU202" s="58"/>
      <c r="AV202" s="58"/>
      <c r="AW202" s="58"/>
      <c r="AX202" s="58"/>
      <c r="AY202" s="58"/>
      <c r="AZ202" s="58"/>
      <c r="BA202" s="58"/>
      <c r="BB202" s="58"/>
      <c r="BC202" s="58"/>
      <c r="BD202" s="58"/>
      <c r="BE202" s="58"/>
      <c r="BF202" s="58"/>
      <c r="BG202" s="58"/>
      <c r="BH202" s="58"/>
      <c r="BI202" s="58"/>
      <c r="BJ202" s="58"/>
      <c r="BK202" s="58"/>
      <c r="BL202" s="58"/>
      <c r="BM202" s="58"/>
      <c r="BN202" s="58"/>
      <c r="BO202" s="58"/>
      <c r="BP202" s="58"/>
      <c r="BQ202" s="58"/>
      <c r="BR202" s="58"/>
      <c r="BS202" s="58"/>
      <c r="BT202" s="58"/>
      <c r="BU202" s="58"/>
      <c r="BV202" s="58"/>
      <c r="BW202" s="58"/>
      <c r="BX202" s="58"/>
      <c r="BY202" s="58"/>
      <c r="BZ202" s="58"/>
      <c r="CA202" s="58"/>
      <c r="CB202" s="58"/>
      <c r="CC202" s="58"/>
      <c r="CD202" s="58"/>
      <c r="CE202" s="58"/>
      <c r="CF202" s="58"/>
    </row>
    <row r="203" spans="1:84" x14ac:dyDescent="0.3">
      <c r="A203" s="58"/>
      <c r="B203" s="58"/>
      <c r="C203" s="58"/>
      <c r="D203" s="58"/>
      <c r="E203" s="58"/>
      <c r="F203" s="58"/>
      <c r="G203" s="58"/>
      <c r="H203" s="58"/>
      <c r="I203" s="58"/>
      <c r="J203" s="58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  <c r="AA203" s="58"/>
      <c r="AB203" s="58"/>
      <c r="AC203" s="58"/>
      <c r="AD203" s="58"/>
      <c r="AE203" s="58"/>
      <c r="AF203" s="58"/>
      <c r="AG203" s="58"/>
      <c r="AH203" s="58"/>
      <c r="AI203" s="58"/>
      <c r="AJ203" s="58"/>
      <c r="AK203" s="58"/>
      <c r="AL203" s="58"/>
      <c r="AM203" s="58"/>
      <c r="AN203" s="58"/>
      <c r="AO203" s="58"/>
      <c r="AP203" s="58"/>
      <c r="AQ203" s="58"/>
      <c r="AR203" s="58"/>
      <c r="AS203" s="58"/>
      <c r="AT203" s="58"/>
      <c r="AU203" s="58"/>
      <c r="AV203" s="58"/>
      <c r="AW203" s="58"/>
      <c r="AX203" s="58"/>
      <c r="AY203" s="58"/>
      <c r="AZ203" s="58"/>
      <c r="BA203" s="58"/>
      <c r="BB203" s="58"/>
      <c r="BC203" s="58"/>
      <c r="BD203" s="58"/>
      <c r="BE203" s="58"/>
      <c r="BF203" s="58"/>
      <c r="BG203" s="58"/>
      <c r="BH203" s="58"/>
      <c r="BI203" s="58"/>
      <c r="BJ203" s="58"/>
      <c r="BK203" s="58"/>
      <c r="BL203" s="58"/>
      <c r="BM203" s="58"/>
      <c r="BN203" s="58"/>
      <c r="BO203" s="58"/>
      <c r="BP203" s="58"/>
      <c r="BQ203" s="58"/>
      <c r="BR203" s="58"/>
      <c r="BS203" s="58"/>
      <c r="BT203" s="58"/>
      <c r="BU203" s="58"/>
      <c r="BV203" s="58"/>
      <c r="BW203" s="58"/>
      <c r="BX203" s="58"/>
      <c r="BY203" s="58"/>
      <c r="BZ203" s="58"/>
      <c r="CA203" s="58"/>
      <c r="CB203" s="58"/>
      <c r="CC203" s="58"/>
      <c r="CD203" s="58"/>
      <c r="CE203" s="58"/>
      <c r="CF203" s="58"/>
    </row>
    <row r="204" spans="1:84" x14ac:dyDescent="0.3">
      <c r="A204" s="58"/>
      <c r="B204" s="58"/>
      <c r="C204" s="58"/>
      <c r="D204" s="58"/>
      <c r="E204" s="58"/>
      <c r="F204" s="58"/>
      <c r="G204" s="58"/>
      <c r="H204" s="58"/>
      <c r="I204" s="58"/>
      <c r="J204" s="58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  <c r="AA204" s="58"/>
      <c r="AB204" s="58"/>
      <c r="AC204" s="58"/>
      <c r="AD204" s="58"/>
      <c r="AE204" s="58"/>
      <c r="AF204" s="58"/>
      <c r="AG204" s="58"/>
      <c r="AH204" s="58"/>
      <c r="AI204" s="58"/>
      <c r="AJ204" s="58"/>
      <c r="AK204" s="58"/>
      <c r="AL204" s="58"/>
      <c r="AM204" s="58"/>
      <c r="AN204" s="58"/>
      <c r="AO204" s="58"/>
      <c r="AP204" s="58"/>
      <c r="AQ204" s="58"/>
      <c r="AR204" s="58"/>
      <c r="AS204" s="58"/>
      <c r="AT204" s="58"/>
      <c r="AU204" s="58"/>
      <c r="AV204" s="58"/>
      <c r="AW204" s="58"/>
      <c r="AX204" s="58"/>
      <c r="AY204" s="58"/>
      <c r="AZ204" s="58"/>
      <c r="BA204" s="58"/>
      <c r="BB204" s="58"/>
      <c r="BC204" s="58"/>
      <c r="BD204" s="58"/>
      <c r="BE204" s="58"/>
      <c r="BF204" s="58"/>
      <c r="BG204" s="58"/>
      <c r="BH204" s="58"/>
      <c r="BI204" s="58"/>
      <c r="BJ204" s="58"/>
      <c r="BK204" s="58"/>
      <c r="BL204" s="58"/>
      <c r="BM204" s="58"/>
      <c r="BN204" s="58"/>
      <c r="BO204" s="58"/>
      <c r="BP204" s="58"/>
      <c r="BQ204" s="58"/>
      <c r="BR204" s="58"/>
      <c r="BS204" s="58"/>
      <c r="BT204" s="58"/>
      <c r="BU204" s="58"/>
      <c r="BV204" s="58"/>
      <c r="BW204" s="58"/>
      <c r="BX204" s="58"/>
      <c r="BY204" s="58"/>
      <c r="BZ204" s="58"/>
      <c r="CA204" s="58"/>
      <c r="CB204" s="58"/>
      <c r="CC204" s="58"/>
      <c r="CD204" s="58"/>
      <c r="CE204" s="58"/>
      <c r="CF204" s="58"/>
    </row>
    <row r="205" spans="1:84" x14ac:dyDescent="0.3">
      <c r="A205" s="58"/>
      <c r="B205" s="58"/>
      <c r="C205" s="58"/>
      <c r="D205" s="58"/>
      <c r="E205" s="58"/>
      <c r="F205" s="58"/>
      <c r="G205" s="58"/>
      <c r="H205" s="58"/>
      <c r="I205" s="58"/>
      <c r="J205" s="58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  <c r="AA205" s="58"/>
      <c r="AB205" s="58"/>
      <c r="AC205" s="58"/>
      <c r="AD205" s="58"/>
      <c r="AE205" s="58"/>
      <c r="AF205" s="58"/>
      <c r="AG205" s="58"/>
      <c r="AH205" s="58"/>
      <c r="AI205" s="58"/>
      <c r="AJ205" s="58"/>
      <c r="AK205" s="58"/>
      <c r="AL205" s="58"/>
      <c r="AM205" s="58"/>
      <c r="AN205" s="58"/>
      <c r="AO205" s="58"/>
      <c r="AP205" s="58"/>
      <c r="AQ205" s="58"/>
      <c r="AR205" s="58"/>
      <c r="AS205" s="58"/>
      <c r="AT205" s="58"/>
      <c r="AU205" s="58"/>
      <c r="AV205" s="58"/>
      <c r="AW205" s="58"/>
      <c r="AX205" s="58"/>
      <c r="AY205" s="58"/>
      <c r="AZ205" s="58"/>
      <c r="BA205" s="58"/>
      <c r="BB205" s="58"/>
      <c r="BC205" s="58"/>
      <c r="BD205" s="58"/>
      <c r="BE205" s="58"/>
      <c r="BF205" s="58"/>
      <c r="BG205" s="58"/>
      <c r="BH205" s="58"/>
      <c r="BI205" s="58"/>
      <c r="BJ205" s="58"/>
      <c r="BK205" s="58"/>
      <c r="BL205" s="58"/>
      <c r="BM205" s="58"/>
      <c r="BN205" s="58"/>
      <c r="BO205" s="58"/>
      <c r="BP205" s="58"/>
      <c r="BQ205" s="58"/>
      <c r="BR205" s="58"/>
      <c r="BS205" s="58"/>
      <c r="BT205" s="58"/>
      <c r="BU205" s="58"/>
      <c r="BV205" s="58"/>
      <c r="BW205" s="58"/>
      <c r="BX205" s="58"/>
      <c r="BY205" s="58"/>
      <c r="BZ205" s="58"/>
      <c r="CA205" s="58"/>
      <c r="CB205" s="58"/>
      <c r="CC205" s="58"/>
      <c r="CD205" s="58"/>
      <c r="CE205" s="58"/>
      <c r="CF205" s="58"/>
    </row>
    <row r="206" spans="1:84" x14ac:dyDescent="0.3">
      <c r="A206" s="58"/>
      <c r="B206" s="58"/>
      <c r="C206" s="58"/>
      <c r="D206" s="58"/>
      <c r="E206" s="58"/>
      <c r="F206" s="58"/>
      <c r="G206" s="58"/>
      <c r="H206" s="58"/>
      <c r="I206" s="58"/>
      <c r="J206" s="58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  <c r="AA206" s="58"/>
      <c r="AB206" s="58"/>
      <c r="AC206" s="58"/>
      <c r="AD206" s="58"/>
      <c r="AE206" s="58"/>
      <c r="AF206" s="58"/>
      <c r="AG206" s="58"/>
      <c r="AH206" s="58"/>
      <c r="AI206" s="58"/>
      <c r="AJ206" s="58"/>
      <c r="AK206" s="58"/>
      <c r="AL206" s="58"/>
      <c r="AM206" s="58"/>
      <c r="AN206" s="58"/>
      <c r="AO206" s="58"/>
      <c r="AP206" s="58"/>
      <c r="AQ206" s="58"/>
      <c r="AR206" s="58"/>
      <c r="AS206" s="58"/>
      <c r="AT206" s="58"/>
      <c r="AU206" s="58"/>
      <c r="AV206" s="58"/>
      <c r="AW206" s="58"/>
      <c r="AX206" s="58"/>
      <c r="AY206" s="58"/>
      <c r="AZ206" s="58"/>
      <c r="BA206" s="58"/>
      <c r="BB206" s="58"/>
      <c r="BC206" s="58"/>
      <c r="BD206" s="58"/>
      <c r="BE206" s="58"/>
      <c r="BF206" s="58"/>
      <c r="BG206" s="58"/>
      <c r="BH206" s="58"/>
      <c r="BI206" s="58"/>
      <c r="BJ206" s="58"/>
      <c r="BK206" s="58"/>
      <c r="BL206" s="58"/>
      <c r="BM206" s="58"/>
      <c r="BN206" s="58"/>
      <c r="BO206" s="58"/>
      <c r="BP206" s="58"/>
      <c r="BQ206" s="58"/>
      <c r="BR206" s="58"/>
      <c r="BS206" s="58"/>
      <c r="BT206" s="58"/>
      <c r="BU206" s="58"/>
      <c r="BV206" s="58"/>
      <c r="BW206" s="58"/>
      <c r="BX206" s="58"/>
      <c r="BY206" s="58"/>
      <c r="BZ206" s="58"/>
      <c r="CA206" s="58"/>
      <c r="CB206" s="58"/>
      <c r="CC206" s="58"/>
      <c r="CD206" s="58"/>
      <c r="CE206" s="58"/>
      <c r="CF206" s="58"/>
    </row>
    <row r="207" spans="1:84" x14ac:dyDescent="0.3">
      <c r="A207" s="58"/>
      <c r="B207" s="58"/>
      <c r="C207" s="58"/>
      <c r="D207" s="58"/>
      <c r="E207" s="58"/>
      <c r="F207" s="58"/>
      <c r="G207" s="58"/>
      <c r="H207" s="58"/>
      <c r="I207" s="58"/>
      <c r="J207" s="58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  <c r="AA207" s="58"/>
      <c r="AB207" s="58"/>
      <c r="AC207" s="58"/>
      <c r="AD207" s="58"/>
      <c r="AE207" s="58"/>
      <c r="AF207" s="58"/>
      <c r="AG207" s="58"/>
      <c r="AH207" s="58"/>
      <c r="AI207" s="58"/>
      <c r="AJ207" s="58"/>
      <c r="AK207" s="58"/>
      <c r="AL207" s="58"/>
      <c r="AM207" s="58"/>
      <c r="AN207" s="58"/>
      <c r="AO207" s="58"/>
      <c r="AP207" s="58"/>
      <c r="AQ207" s="58"/>
      <c r="AR207" s="58"/>
      <c r="AS207" s="58"/>
      <c r="AT207" s="58"/>
      <c r="AU207" s="58"/>
      <c r="AV207" s="58"/>
      <c r="AW207" s="58"/>
      <c r="AX207" s="58"/>
      <c r="AY207" s="58"/>
      <c r="AZ207" s="58"/>
      <c r="BA207" s="58"/>
      <c r="BB207" s="58"/>
      <c r="BC207" s="58"/>
      <c r="BD207" s="58"/>
      <c r="BE207" s="58"/>
      <c r="BF207" s="58"/>
      <c r="BG207" s="58"/>
      <c r="BH207" s="58"/>
      <c r="BI207" s="58"/>
      <c r="BJ207" s="58"/>
      <c r="BK207" s="58"/>
      <c r="BL207" s="58"/>
      <c r="BM207" s="58"/>
      <c r="BN207" s="58"/>
      <c r="BO207" s="58"/>
      <c r="BP207" s="58"/>
      <c r="BQ207" s="58"/>
      <c r="BR207" s="58"/>
      <c r="BS207" s="58"/>
      <c r="BT207" s="58"/>
      <c r="BU207" s="58"/>
      <c r="BV207" s="58"/>
      <c r="BW207" s="58"/>
      <c r="BX207" s="58"/>
      <c r="BY207" s="58"/>
      <c r="BZ207" s="58"/>
      <c r="CA207" s="58"/>
      <c r="CB207" s="58"/>
      <c r="CC207" s="58"/>
      <c r="CD207" s="58"/>
      <c r="CE207" s="58"/>
      <c r="CF207" s="58"/>
    </row>
    <row r="208" spans="1:84" x14ac:dyDescent="0.3">
      <c r="A208" s="58"/>
      <c r="B208" s="58"/>
      <c r="C208" s="58"/>
      <c r="D208" s="58"/>
      <c r="E208" s="58"/>
      <c r="F208" s="58"/>
      <c r="G208" s="58"/>
      <c r="H208" s="58"/>
      <c r="I208" s="58"/>
      <c r="J208" s="58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  <c r="AA208" s="58"/>
      <c r="AB208" s="58"/>
      <c r="AC208" s="58"/>
      <c r="AD208" s="58"/>
      <c r="AE208" s="58"/>
      <c r="AF208" s="58"/>
      <c r="AG208" s="58"/>
      <c r="AH208" s="58"/>
      <c r="AI208" s="58"/>
      <c r="AJ208" s="58"/>
      <c r="AK208" s="58"/>
      <c r="AL208" s="58"/>
      <c r="AM208" s="58"/>
      <c r="AN208" s="58"/>
      <c r="AO208" s="58"/>
      <c r="AP208" s="58"/>
      <c r="AQ208" s="58"/>
      <c r="AR208" s="58"/>
      <c r="AS208" s="58"/>
      <c r="AT208" s="58"/>
      <c r="AU208" s="58"/>
      <c r="AV208" s="58"/>
      <c r="AW208" s="58"/>
      <c r="AX208" s="58"/>
      <c r="AY208" s="58"/>
      <c r="AZ208" s="58"/>
      <c r="BA208" s="58"/>
      <c r="BB208" s="58"/>
      <c r="BC208" s="58"/>
      <c r="BD208" s="58"/>
      <c r="BE208" s="58"/>
      <c r="BF208" s="58"/>
      <c r="BG208" s="58"/>
      <c r="BH208" s="58"/>
      <c r="BI208" s="58"/>
      <c r="BJ208" s="58"/>
      <c r="BK208" s="58"/>
      <c r="BL208" s="58"/>
      <c r="BM208" s="58"/>
      <c r="BN208" s="58"/>
      <c r="BO208" s="58"/>
      <c r="BP208" s="58"/>
      <c r="BQ208" s="58"/>
      <c r="BR208" s="58"/>
      <c r="BS208" s="58"/>
      <c r="BT208" s="58"/>
      <c r="BU208" s="58"/>
      <c r="BV208" s="58"/>
      <c r="BW208" s="58"/>
      <c r="BX208" s="58"/>
      <c r="BY208" s="58"/>
      <c r="BZ208" s="58"/>
      <c r="CA208" s="58"/>
      <c r="CB208" s="58"/>
      <c r="CC208" s="58"/>
      <c r="CD208" s="58"/>
      <c r="CE208" s="58"/>
      <c r="CF208" s="58"/>
    </row>
    <row r="209" spans="1:84" x14ac:dyDescent="0.3">
      <c r="A209" s="58"/>
      <c r="B209" s="58"/>
      <c r="C209" s="58"/>
      <c r="D209" s="58"/>
      <c r="E209" s="58"/>
      <c r="F209" s="58"/>
      <c r="G209" s="58"/>
      <c r="H209" s="58"/>
      <c r="I209" s="58"/>
      <c r="J209" s="58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  <c r="AA209" s="58"/>
      <c r="AB209" s="58"/>
      <c r="AC209" s="58"/>
      <c r="AD209" s="58"/>
      <c r="AE209" s="58"/>
      <c r="AF209" s="58"/>
      <c r="AG209" s="58"/>
      <c r="AH209" s="58"/>
      <c r="AI209" s="58"/>
      <c r="AJ209" s="58"/>
      <c r="AK209" s="58"/>
      <c r="AL209" s="58"/>
      <c r="AM209" s="58"/>
      <c r="AN209" s="58"/>
      <c r="AO209" s="58"/>
      <c r="AP209" s="58"/>
      <c r="AQ209" s="58"/>
      <c r="AR209" s="58"/>
      <c r="AS209" s="58"/>
      <c r="AT209" s="58"/>
      <c r="AU209" s="58"/>
      <c r="AV209" s="58"/>
      <c r="AW209" s="58"/>
      <c r="AX209" s="58"/>
      <c r="AY209" s="58"/>
      <c r="AZ209" s="58"/>
      <c r="BA209" s="58"/>
      <c r="BB209" s="58"/>
      <c r="BC209" s="58"/>
      <c r="BD209" s="58"/>
      <c r="BE209" s="58"/>
      <c r="BF209" s="58"/>
      <c r="BG209" s="58"/>
      <c r="BH209" s="58"/>
      <c r="BI209" s="58"/>
      <c r="BJ209" s="58"/>
      <c r="BK209" s="58"/>
      <c r="BL209" s="58"/>
      <c r="BM209" s="58"/>
      <c r="BN209" s="58"/>
      <c r="BO209" s="58"/>
      <c r="BP209" s="58"/>
      <c r="BQ209" s="58"/>
      <c r="BR209" s="58"/>
      <c r="BS209" s="58"/>
      <c r="BT209" s="58"/>
      <c r="BU209" s="58"/>
      <c r="BV209" s="58"/>
      <c r="BW209" s="58"/>
      <c r="BX209" s="58"/>
      <c r="BY209" s="58"/>
      <c r="BZ209" s="58"/>
      <c r="CA209" s="58"/>
      <c r="CB209" s="58"/>
      <c r="CC209" s="58"/>
      <c r="CD209" s="58"/>
      <c r="CE209" s="58"/>
      <c r="CF209" s="58"/>
    </row>
    <row r="210" spans="1:84" x14ac:dyDescent="0.3">
      <c r="A210" s="58"/>
      <c r="B210" s="58"/>
      <c r="C210" s="58"/>
      <c r="D210" s="58"/>
      <c r="E210" s="58"/>
      <c r="F210" s="58"/>
      <c r="G210" s="58"/>
      <c r="H210" s="58"/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  <c r="AA210" s="58"/>
      <c r="AB210" s="58"/>
      <c r="AC210" s="58"/>
      <c r="AD210" s="58"/>
      <c r="AE210" s="58"/>
      <c r="AF210" s="58"/>
      <c r="AG210" s="58"/>
      <c r="AH210" s="58"/>
      <c r="AI210" s="58"/>
      <c r="AJ210" s="58"/>
      <c r="AK210" s="58"/>
      <c r="AL210" s="58"/>
      <c r="AM210" s="58"/>
      <c r="AN210" s="58"/>
      <c r="AO210" s="58"/>
      <c r="AP210" s="58"/>
      <c r="AQ210" s="58"/>
      <c r="AR210" s="58"/>
      <c r="AS210" s="58"/>
      <c r="AT210" s="58"/>
      <c r="AU210" s="58"/>
      <c r="AV210" s="58"/>
      <c r="AW210" s="58"/>
      <c r="AX210" s="58"/>
      <c r="AY210" s="58"/>
      <c r="AZ210" s="58"/>
      <c r="BA210" s="58"/>
      <c r="BB210" s="58"/>
      <c r="BC210" s="58"/>
      <c r="BD210" s="58"/>
      <c r="BE210" s="58"/>
      <c r="BF210" s="58"/>
      <c r="BG210" s="58"/>
      <c r="BH210" s="58"/>
      <c r="BI210" s="58"/>
      <c r="BJ210" s="58"/>
      <c r="BK210" s="58"/>
      <c r="BL210" s="58"/>
      <c r="BM210" s="58"/>
      <c r="BN210" s="58"/>
      <c r="BO210" s="58"/>
      <c r="BP210" s="58"/>
      <c r="BQ210" s="58"/>
      <c r="BR210" s="58"/>
      <c r="BS210" s="58"/>
      <c r="BT210" s="58"/>
      <c r="BU210" s="58"/>
      <c r="BV210" s="58"/>
      <c r="BW210" s="58"/>
      <c r="BX210" s="58"/>
      <c r="BY210" s="58"/>
      <c r="BZ210" s="58"/>
      <c r="CA210" s="58"/>
      <c r="CB210" s="58"/>
      <c r="CC210" s="58"/>
      <c r="CD210" s="58"/>
      <c r="CE210" s="58"/>
      <c r="CF210" s="58"/>
    </row>
    <row r="211" spans="1:84" x14ac:dyDescent="0.3">
      <c r="A211" s="58"/>
      <c r="B211" s="58"/>
      <c r="C211" s="58"/>
      <c r="D211" s="58"/>
      <c r="E211" s="58"/>
      <c r="F211" s="58"/>
      <c r="G211" s="58"/>
      <c r="H211" s="58"/>
      <c r="I211" s="58"/>
      <c r="J211" s="58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  <c r="AA211" s="58"/>
      <c r="AB211" s="58"/>
      <c r="AC211" s="58"/>
      <c r="AD211" s="58"/>
      <c r="AE211" s="58"/>
      <c r="AF211" s="58"/>
      <c r="AG211" s="58"/>
      <c r="AH211" s="58"/>
      <c r="AI211" s="58"/>
      <c r="AJ211" s="58"/>
      <c r="AK211" s="58"/>
      <c r="AL211" s="58"/>
      <c r="AM211" s="58"/>
      <c r="AN211" s="58"/>
      <c r="AO211" s="58"/>
      <c r="AP211" s="58"/>
      <c r="AQ211" s="58"/>
      <c r="AR211" s="58"/>
      <c r="AS211" s="58"/>
      <c r="AT211" s="58"/>
      <c r="AU211" s="58"/>
      <c r="AV211" s="58"/>
      <c r="AW211" s="58"/>
      <c r="AX211" s="58"/>
      <c r="AY211" s="58"/>
      <c r="AZ211" s="58"/>
      <c r="BA211" s="58"/>
      <c r="BB211" s="58"/>
      <c r="BC211" s="58"/>
      <c r="BD211" s="58"/>
      <c r="BE211" s="58"/>
      <c r="BF211" s="58"/>
      <c r="BG211" s="58"/>
      <c r="BH211" s="58"/>
      <c r="BI211" s="58"/>
      <c r="BJ211" s="58"/>
      <c r="BK211" s="58"/>
      <c r="BL211" s="58"/>
      <c r="BM211" s="58"/>
      <c r="BN211" s="58"/>
      <c r="BO211" s="58"/>
      <c r="BP211" s="58"/>
      <c r="BQ211" s="58"/>
      <c r="BR211" s="58"/>
      <c r="BS211" s="58"/>
      <c r="BT211" s="58"/>
      <c r="BU211" s="58"/>
      <c r="BV211" s="58"/>
      <c r="BW211" s="58"/>
      <c r="BX211" s="58"/>
      <c r="BY211" s="58"/>
      <c r="BZ211" s="58"/>
      <c r="CA211" s="58"/>
      <c r="CB211" s="58"/>
      <c r="CC211" s="58"/>
      <c r="CD211" s="58"/>
      <c r="CE211" s="58"/>
      <c r="CF211" s="58"/>
    </row>
    <row r="212" spans="1:84" x14ac:dyDescent="0.3">
      <c r="A212" s="58"/>
      <c r="B212" s="58"/>
      <c r="C212" s="58"/>
      <c r="D212" s="58"/>
      <c r="E212" s="58"/>
      <c r="F212" s="58"/>
      <c r="G212" s="58"/>
      <c r="H212" s="58"/>
      <c r="I212" s="58"/>
      <c r="J212" s="58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  <c r="AA212" s="58"/>
      <c r="AB212" s="58"/>
      <c r="AC212" s="58"/>
      <c r="AD212" s="58"/>
      <c r="AE212" s="58"/>
      <c r="AF212" s="58"/>
      <c r="AG212" s="58"/>
      <c r="AH212" s="58"/>
      <c r="AI212" s="58"/>
      <c r="AJ212" s="58"/>
      <c r="AK212" s="58"/>
      <c r="AL212" s="58"/>
      <c r="AM212" s="58"/>
      <c r="AN212" s="58"/>
      <c r="AO212" s="58"/>
      <c r="AP212" s="58"/>
      <c r="AQ212" s="58"/>
      <c r="AR212" s="58"/>
      <c r="AS212" s="58"/>
      <c r="AT212" s="58"/>
      <c r="AU212" s="58"/>
      <c r="AV212" s="58"/>
      <c r="AW212" s="58"/>
      <c r="AX212" s="58"/>
      <c r="AY212" s="58"/>
      <c r="AZ212" s="58"/>
      <c r="BA212" s="58"/>
      <c r="BB212" s="58"/>
      <c r="BC212" s="58"/>
      <c r="BD212" s="58"/>
      <c r="BE212" s="58"/>
      <c r="BF212" s="58"/>
      <c r="BG212" s="58"/>
      <c r="BH212" s="58"/>
      <c r="BI212" s="58"/>
      <c r="BJ212" s="58"/>
      <c r="BK212" s="58"/>
      <c r="BL212" s="58"/>
      <c r="BM212" s="58"/>
      <c r="BN212" s="58"/>
      <c r="BO212" s="58"/>
      <c r="BP212" s="58"/>
      <c r="BQ212" s="58"/>
      <c r="BR212" s="58"/>
      <c r="BS212" s="58"/>
      <c r="BT212" s="58"/>
      <c r="BU212" s="58"/>
      <c r="BV212" s="58"/>
      <c r="BW212" s="58"/>
      <c r="BX212" s="58"/>
      <c r="BY212" s="58"/>
      <c r="BZ212" s="58"/>
      <c r="CA212" s="58"/>
      <c r="CB212" s="58"/>
      <c r="CC212" s="58"/>
      <c r="CD212" s="58"/>
      <c r="CE212" s="58"/>
      <c r="CF212" s="58"/>
    </row>
    <row r="213" spans="1:84" x14ac:dyDescent="0.3">
      <c r="A213" s="58"/>
      <c r="B213" s="58"/>
      <c r="C213" s="58"/>
      <c r="D213" s="58"/>
      <c r="E213" s="58"/>
      <c r="F213" s="58"/>
      <c r="G213" s="58"/>
      <c r="H213" s="58"/>
      <c r="I213" s="58"/>
      <c r="J213" s="58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  <c r="AA213" s="58"/>
      <c r="AB213" s="58"/>
      <c r="AC213" s="58"/>
      <c r="AD213" s="58"/>
      <c r="AE213" s="58"/>
      <c r="AF213" s="58"/>
      <c r="AG213" s="58"/>
      <c r="AH213" s="58"/>
      <c r="AI213" s="58"/>
      <c r="AJ213" s="58"/>
      <c r="AK213" s="58"/>
      <c r="AL213" s="58"/>
      <c r="AM213" s="58"/>
      <c r="AN213" s="58"/>
      <c r="AO213" s="58"/>
      <c r="AP213" s="58"/>
      <c r="AQ213" s="58"/>
      <c r="AR213" s="58"/>
      <c r="AS213" s="58"/>
      <c r="AT213" s="58"/>
      <c r="AU213" s="58"/>
      <c r="AV213" s="58"/>
      <c r="AW213" s="58"/>
      <c r="AX213" s="58"/>
      <c r="AY213" s="58"/>
      <c r="AZ213" s="58"/>
      <c r="BA213" s="58"/>
      <c r="BB213" s="58"/>
      <c r="BC213" s="58"/>
      <c r="BD213" s="58"/>
      <c r="BE213" s="58"/>
      <c r="BF213" s="58"/>
      <c r="BG213" s="58"/>
      <c r="BH213" s="58"/>
      <c r="BI213" s="58"/>
      <c r="BJ213" s="58"/>
      <c r="BK213" s="58"/>
      <c r="BL213" s="58"/>
      <c r="BM213" s="58"/>
      <c r="BN213" s="58"/>
      <c r="BO213" s="58"/>
      <c r="BP213" s="58"/>
      <c r="BQ213" s="58"/>
      <c r="BR213" s="58"/>
      <c r="BS213" s="58"/>
      <c r="BT213" s="58"/>
      <c r="BU213" s="58"/>
      <c r="BV213" s="58"/>
      <c r="BW213" s="58"/>
      <c r="BX213" s="58"/>
      <c r="BY213" s="58"/>
      <c r="BZ213" s="58"/>
      <c r="CA213" s="58"/>
      <c r="CB213" s="58"/>
      <c r="CC213" s="58"/>
      <c r="CD213" s="58"/>
      <c r="CE213" s="58"/>
      <c r="CF213" s="58"/>
    </row>
    <row r="214" spans="1:84" x14ac:dyDescent="0.3">
      <c r="A214" s="58"/>
      <c r="B214" s="58"/>
      <c r="C214" s="58"/>
      <c r="D214" s="58"/>
      <c r="E214" s="58"/>
      <c r="F214" s="58"/>
      <c r="G214" s="58"/>
      <c r="H214" s="58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  <c r="AA214" s="58"/>
      <c r="AB214" s="58"/>
      <c r="AC214" s="58"/>
      <c r="AD214" s="58"/>
      <c r="AE214" s="58"/>
      <c r="AF214" s="58"/>
      <c r="AG214" s="58"/>
      <c r="AH214" s="58"/>
      <c r="AI214" s="58"/>
      <c r="AJ214" s="58"/>
      <c r="AK214" s="58"/>
      <c r="AL214" s="58"/>
      <c r="AM214" s="58"/>
      <c r="AN214" s="58"/>
      <c r="AO214" s="58"/>
      <c r="AP214" s="58"/>
      <c r="AQ214" s="58"/>
      <c r="AR214" s="58"/>
      <c r="AS214" s="58"/>
      <c r="AT214" s="58"/>
      <c r="AU214" s="58"/>
      <c r="AV214" s="58"/>
      <c r="AW214" s="58"/>
      <c r="AX214" s="58"/>
      <c r="AY214" s="58"/>
      <c r="AZ214" s="58"/>
      <c r="BA214" s="58"/>
      <c r="BB214" s="58"/>
      <c r="BC214" s="58"/>
      <c r="BD214" s="58"/>
      <c r="BE214" s="58"/>
      <c r="BF214" s="58"/>
      <c r="BG214" s="58"/>
      <c r="BH214" s="58"/>
      <c r="BI214" s="58"/>
      <c r="BJ214" s="58"/>
      <c r="BK214" s="58"/>
      <c r="BL214" s="58"/>
      <c r="BM214" s="58"/>
      <c r="BN214" s="58"/>
      <c r="BO214" s="58"/>
      <c r="BP214" s="58"/>
      <c r="BQ214" s="58"/>
      <c r="BR214" s="58"/>
      <c r="BS214" s="58"/>
      <c r="BT214" s="58"/>
      <c r="BU214" s="58"/>
      <c r="BV214" s="58"/>
      <c r="BW214" s="58"/>
      <c r="BX214" s="58"/>
      <c r="BY214" s="58"/>
      <c r="BZ214" s="58"/>
      <c r="CA214" s="58"/>
      <c r="CB214" s="58"/>
      <c r="CC214" s="58"/>
      <c r="CD214" s="58"/>
      <c r="CE214" s="58"/>
      <c r="CF214" s="58"/>
    </row>
    <row r="215" spans="1:84" x14ac:dyDescent="0.3">
      <c r="A215" s="58"/>
      <c r="B215" s="58"/>
      <c r="C215" s="58"/>
      <c r="D215" s="58"/>
      <c r="E215" s="58"/>
      <c r="F215" s="58"/>
      <c r="G215" s="58"/>
      <c r="H215" s="58"/>
      <c r="I215" s="58"/>
      <c r="J215" s="58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  <c r="AA215" s="58"/>
      <c r="AB215" s="58"/>
      <c r="AC215" s="58"/>
      <c r="AD215" s="58"/>
      <c r="AE215" s="58"/>
      <c r="AF215" s="58"/>
      <c r="AG215" s="58"/>
      <c r="AH215" s="58"/>
      <c r="AI215" s="58"/>
      <c r="AJ215" s="58"/>
      <c r="AK215" s="58"/>
      <c r="AL215" s="58"/>
      <c r="AM215" s="58"/>
      <c r="AN215" s="58"/>
      <c r="AO215" s="58"/>
      <c r="AP215" s="58"/>
      <c r="AQ215" s="58"/>
      <c r="AR215" s="58"/>
      <c r="AS215" s="58"/>
      <c r="AT215" s="58"/>
      <c r="AU215" s="58"/>
      <c r="AV215" s="58"/>
      <c r="AW215" s="58"/>
      <c r="AX215" s="58"/>
      <c r="AY215" s="58"/>
      <c r="AZ215" s="58"/>
      <c r="BA215" s="58"/>
      <c r="BB215" s="58"/>
      <c r="BC215" s="58"/>
      <c r="BD215" s="58"/>
      <c r="BE215" s="58"/>
      <c r="BF215" s="58"/>
      <c r="BG215" s="58"/>
      <c r="BH215" s="58"/>
      <c r="BI215" s="58"/>
      <c r="BJ215" s="58"/>
      <c r="BK215" s="58"/>
      <c r="BL215" s="58"/>
      <c r="BM215" s="58"/>
      <c r="BN215" s="58"/>
      <c r="BO215" s="58"/>
      <c r="BP215" s="58"/>
      <c r="BQ215" s="58"/>
      <c r="BR215" s="58"/>
      <c r="BS215" s="58"/>
      <c r="BT215" s="58"/>
      <c r="BU215" s="58"/>
      <c r="BV215" s="58"/>
      <c r="BW215" s="58"/>
      <c r="BX215" s="58"/>
      <c r="BY215" s="58"/>
      <c r="BZ215" s="58"/>
      <c r="CA215" s="58"/>
      <c r="CB215" s="58"/>
      <c r="CC215" s="58"/>
      <c r="CD215" s="58"/>
      <c r="CE215" s="58"/>
      <c r="CF215" s="58"/>
    </row>
    <row r="216" spans="1:84" x14ac:dyDescent="0.3">
      <c r="A216" s="58"/>
      <c r="B216" s="58"/>
      <c r="C216" s="58"/>
      <c r="D216" s="58"/>
      <c r="E216" s="58"/>
      <c r="F216" s="58"/>
      <c r="G216" s="58"/>
      <c r="H216" s="58"/>
      <c r="I216" s="58"/>
      <c r="J216" s="58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  <c r="AA216" s="58"/>
      <c r="AB216" s="58"/>
      <c r="AC216" s="58"/>
      <c r="AD216" s="58"/>
      <c r="AE216" s="58"/>
      <c r="AF216" s="58"/>
      <c r="AG216" s="58"/>
      <c r="AH216" s="58"/>
      <c r="AI216" s="58"/>
      <c r="AJ216" s="58"/>
      <c r="AK216" s="58"/>
      <c r="AL216" s="58"/>
      <c r="AM216" s="58"/>
      <c r="AN216" s="58"/>
      <c r="AO216" s="58"/>
      <c r="AP216" s="58"/>
      <c r="AQ216" s="58"/>
      <c r="AR216" s="58"/>
      <c r="AS216" s="58"/>
      <c r="AT216" s="58"/>
      <c r="AU216" s="58"/>
      <c r="AV216" s="58"/>
      <c r="AW216" s="58"/>
      <c r="AX216" s="58"/>
      <c r="AY216" s="58"/>
      <c r="AZ216" s="58"/>
      <c r="BA216" s="58"/>
      <c r="BB216" s="58"/>
      <c r="BC216" s="58"/>
      <c r="BD216" s="58"/>
      <c r="BE216" s="58"/>
      <c r="BF216" s="58"/>
      <c r="BG216" s="58"/>
      <c r="BH216" s="58"/>
      <c r="BI216" s="58"/>
      <c r="BJ216" s="58"/>
      <c r="BK216" s="58"/>
      <c r="BL216" s="58"/>
      <c r="BM216" s="58"/>
      <c r="BN216" s="58"/>
      <c r="BO216" s="58"/>
      <c r="BP216" s="58"/>
      <c r="BQ216" s="58"/>
      <c r="BR216" s="58"/>
      <c r="BS216" s="58"/>
      <c r="BT216" s="58"/>
      <c r="BU216" s="58"/>
      <c r="BV216" s="58"/>
      <c r="BW216" s="58"/>
      <c r="BX216" s="58"/>
      <c r="BY216" s="58"/>
      <c r="BZ216" s="58"/>
      <c r="CA216" s="58"/>
      <c r="CB216" s="58"/>
      <c r="CC216" s="58"/>
      <c r="CD216" s="58"/>
      <c r="CE216" s="58"/>
      <c r="CF216" s="58"/>
    </row>
    <row r="217" spans="1:84" x14ac:dyDescent="0.3">
      <c r="A217" s="58"/>
      <c r="B217" s="58"/>
      <c r="C217" s="58"/>
      <c r="D217" s="58"/>
      <c r="E217" s="58"/>
      <c r="F217" s="58"/>
      <c r="G217" s="58"/>
      <c r="H217" s="58"/>
      <c r="I217" s="58"/>
      <c r="J217" s="58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  <c r="AA217" s="58"/>
      <c r="AB217" s="58"/>
      <c r="AC217" s="58"/>
      <c r="AD217" s="58"/>
      <c r="AE217" s="58"/>
      <c r="AF217" s="58"/>
      <c r="AG217" s="58"/>
      <c r="AH217" s="58"/>
      <c r="AI217" s="58"/>
      <c r="AJ217" s="58"/>
      <c r="AK217" s="58"/>
      <c r="AL217" s="58"/>
      <c r="AM217" s="58"/>
      <c r="AN217" s="58"/>
      <c r="AO217" s="58"/>
      <c r="AP217" s="58"/>
      <c r="AQ217" s="58"/>
      <c r="AR217" s="58"/>
      <c r="AS217" s="58"/>
      <c r="AT217" s="58"/>
      <c r="AU217" s="58"/>
      <c r="AV217" s="58"/>
      <c r="AW217" s="58"/>
      <c r="AX217" s="58"/>
      <c r="AY217" s="58"/>
      <c r="AZ217" s="58"/>
      <c r="BA217" s="58"/>
      <c r="BB217" s="58"/>
      <c r="BC217" s="58"/>
      <c r="BD217" s="58"/>
      <c r="BE217" s="58"/>
      <c r="BF217" s="58"/>
      <c r="BG217" s="58"/>
      <c r="BH217" s="58"/>
      <c r="BI217" s="58"/>
      <c r="BJ217" s="58"/>
      <c r="BK217" s="58"/>
      <c r="BL217" s="58"/>
      <c r="BM217" s="58"/>
      <c r="BN217" s="58"/>
      <c r="BO217" s="58"/>
      <c r="BP217" s="58"/>
      <c r="BQ217" s="58"/>
      <c r="BR217" s="58"/>
      <c r="BS217" s="58"/>
      <c r="BT217" s="58"/>
      <c r="BU217" s="58"/>
      <c r="BV217" s="58"/>
      <c r="BW217" s="58"/>
      <c r="BX217" s="58"/>
      <c r="BY217" s="58"/>
      <c r="BZ217" s="58"/>
      <c r="CA217" s="58"/>
      <c r="CB217" s="58"/>
      <c r="CC217" s="58"/>
      <c r="CD217" s="58"/>
      <c r="CE217" s="58"/>
      <c r="CF217" s="58"/>
    </row>
    <row r="218" spans="1:84" x14ac:dyDescent="0.3">
      <c r="A218" s="58"/>
      <c r="B218" s="58"/>
      <c r="C218" s="58"/>
      <c r="D218" s="58"/>
      <c r="E218" s="58"/>
      <c r="F218" s="58"/>
      <c r="G218" s="58"/>
      <c r="H218" s="58"/>
      <c r="I218" s="58"/>
      <c r="J218" s="58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  <c r="AA218" s="58"/>
      <c r="AB218" s="58"/>
      <c r="AC218" s="58"/>
      <c r="AD218" s="58"/>
      <c r="AE218" s="58"/>
      <c r="AF218" s="58"/>
      <c r="AG218" s="58"/>
      <c r="AH218" s="58"/>
      <c r="AI218" s="58"/>
      <c r="AJ218" s="58"/>
      <c r="AK218" s="58"/>
      <c r="AL218" s="58"/>
      <c r="AM218" s="58"/>
      <c r="AN218" s="58"/>
      <c r="AO218" s="58"/>
      <c r="AP218" s="58"/>
      <c r="AQ218" s="58"/>
      <c r="AR218" s="58"/>
      <c r="AS218" s="58"/>
      <c r="AT218" s="58"/>
      <c r="AU218" s="58"/>
      <c r="AV218" s="58"/>
      <c r="AW218" s="58"/>
      <c r="AX218" s="58"/>
      <c r="AY218" s="58"/>
      <c r="AZ218" s="58"/>
      <c r="BA218" s="58"/>
      <c r="BB218" s="58"/>
      <c r="BC218" s="58"/>
      <c r="BD218" s="58"/>
      <c r="BE218" s="58"/>
      <c r="BF218" s="58"/>
      <c r="BG218" s="58"/>
      <c r="BH218" s="58"/>
      <c r="BI218" s="58"/>
      <c r="BJ218" s="58"/>
      <c r="BK218" s="58"/>
      <c r="BL218" s="58"/>
      <c r="BM218" s="58"/>
      <c r="BN218" s="58"/>
      <c r="BO218" s="58"/>
      <c r="BP218" s="58"/>
      <c r="BQ218" s="58"/>
      <c r="BR218" s="58"/>
      <c r="BS218" s="58"/>
      <c r="BT218" s="58"/>
      <c r="BU218" s="58"/>
      <c r="BV218" s="58"/>
      <c r="BW218" s="58"/>
      <c r="BX218" s="58"/>
      <c r="BY218" s="58"/>
      <c r="BZ218" s="58"/>
      <c r="CA218" s="58"/>
      <c r="CB218" s="58"/>
      <c r="CC218" s="58"/>
      <c r="CD218" s="58"/>
      <c r="CE218" s="58"/>
      <c r="CF218" s="58"/>
    </row>
    <row r="219" spans="1:84" x14ac:dyDescent="0.3">
      <c r="A219" s="58"/>
      <c r="B219" s="58"/>
      <c r="C219" s="58"/>
      <c r="D219" s="58"/>
      <c r="E219" s="58"/>
      <c r="F219" s="58"/>
      <c r="G219" s="58"/>
      <c r="H219" s="58"/>
      <c r="I219" s="58"/>
      <c r="J219" s="58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  <c r="AA219" s="58"/>
      <c r="AB219" s="58"/>
      <c r="AC219" s="58"/>
      <c r="AD219" s="58"/>
      <c r="AE219" s="58"/>
      <c r="AF219" s="58"/>
      <c r="AG219" s="58"/>
      <c r="AH219" s="58"/>
      <c r="AI219" s="58"/>
      <c r="AJ219" s="58"/>
      <c r="AK219" s="58"/>
      <c r="AL219" s="58"/>
      <c r="AM219" s="58"/>
      <c r="AN219" s="58"/>
      <c r="AO219" s="58"/>
      <c r="AP219" s="58"/>
      <c r="AQ219" s="58"/>
      <c r="AR219" s="58"/>
      <c r="AS219" s="58"/>
      <c r="AT219" s="58"/>
      <c r="AU219" s="58"/>
      <c r="AV219" s="58"/>
      <c r="AW219" s="58"/>
      <c r="AX219" s="58"/>
      <c r="AY219" s="58"/>
      <c r="AZ219" s="58"/>
      <c r="BA219" s="58"/>
      <c r="BB219" s="58"/>
      <c r="BC219" s="58"/>
      <c r="BD219" s="58"/>
      <c r="BE219" s="58"/>
      <c r="BF219" s="58"/>
      <c r="BG219" s="58"/>
      <c r="BH219" s="58"/>
      <c r="BI219" s="58"/>
      <c r="BJ219" s="58"/>
      <c r="BK219" s="58"/>
      <c r="BL219" s="58"/>
      <c r="BM219" s="58"/>
      <c r="BN219" s="58"/>
      <c r="BO219" s="58"/>
      <c r="BP219" s="58"/>
      <c r="BQ219" s="58"/>
      <c r="BR219" s="58"/>
      <c r="BS219" s="58"/>
      <c r="BT219" s="58"/>
      <c r="BU219" s="58"/>
      <c r="BV219" s="58"/>
      <c r="BW219" s="58"/>
      <c r="BX219" s="58"/>
      <c r="BY219" s="58"/>
      <c r="BZ219" s="58"/>
      <c r="CA219" s="58"/>
      <c r="CB219" s="58"/>
      <c r="CC219" s="58"/>
      <c r="CD219" s="58"/>
      <c r="CE219" s="58"/>
      <c r="CF219" s="58"/>
    </row>
    <row r="220" spans="1:84" x14ac:dyDescent="0.3">
      <c r="A220" s="58"/>
      <c r="B220" s="58"/>
      <c r="C220" s="58"/>
      <c r="D220" s="58"/>
      <c r="E220" s="58"/>
      <c r="F220" s="58"/>
      <c r="G220" s="58"/>
      <c r="H220" s="58"/>
      <c r="I220" s="58"/>
      <c r="J220" s="58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  <c r="AA220" s="58"/>
      <c r="AB220" s="58"/>
      <c r="AC220" s="58"/>
      <c r="AD220" s="58"/>
      <c r="AE220" s="58"/>
      <c r="AF220" s="58"/>
      <c r="AG220" s="58"/>
      <c r="AH220" s="58"/>
      <c r="AI220" s="58"/>
      <c r="AJ220" s="58"/>
      <c r="AK220" s="58"/>
      <c r="AL220" s="58"/>
      <c r="AM220" s="58"/>
      <c r="AN220" s="58"/>
      <c r="AO220" s="58"/>
      <c r="AP220" s="58"/>
      <c r="AQ220" s="58"/>
      <c r="AR220" s="58"/>
      <c r="AS220" s="58"/>
      <c r="AT220" s="58"/>
      <c r="AU220" s="58"/>
      <c r="AV220" s="58"/>
      <c r="AW220" s="58"/>
      <c r="AX220" s="58"/>
      <c r="AY220" s="58"/>
      <c r="AZ220" s="58"/>
      <c r="BA220" s="58"/>
      <c r="BB220" s="58"/>
      <c r="BC220" s="58"/>
      <c r="BD220" s="58"/>
      <c r="BE220" s="58"/>
      <c r="BF220" s="58"/>
      <c r="BG220" s="58"/>
      <c r="BH220" s="58"/>
      <c r="BI220" s="58"/>
      <c r="BJ220" s="58"/>
      <c r="BK220" s="58"/>
      <c r="BL220" s="58"/>
      <c r="BM220" s="58"/>
      <c r="BN220" s="58"/>
      <c r="BO220" s="58"/>
      <c r="BP220" s="58"/>
      <c r="BQ220" s="58"/>
      <c r="BR220" s="58"/>
      <c r="BS220" s="58"/>
      <c r="BT220" s="58"/>
      <c r="BU220" s="58"/>
      <c r="BV220" s="58"/>
      <c r="BW220" s="58"/>
      <c r="BX220" s="58"/>
      <c r="BY220" s="58"/>
      <c r="BZ220" s="58"/>
      <c r="CA220" s="58"/>
      <c r="CB220" s="58"/>
      <c r="CC220" s="58"/>
      <c r="CD220" s="58"/>
      <c r="CE220" s="58"/>
      <c r="CF220" s="58"/>
    </row>
    <row r="221" spans="1:84" x14ac:dyDescent="0.3">
      <c r="A221" s="58"/>
      <c r="B221" s="58"/>
      <c r="C221" s="58"/>
      <c r="D221" s="58"/>
      <c r="E221" s="58"/>
      <c r="F221" s="58"/>
      <c r="G221" s="58"/>
      <c r="H221" s="58"/>
      <c r="I221" s="58"/>
      <c r="J221" s="58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  <c r="AA221" s="58"/>
      <c r="AB221" s="58"/>
      <c r="AC221" s="58"/>
      <c r="AD221" s="58"/>
      <c r="AE221" s="58"/>
      <c r="AF221" s="58"/>
      <c r="AG221" s="58"/>
      <c r="AH221" s="58"/>
      <c r="AI221" s="58"/>
      <c r="AJ221" s="58"/>
      <c r="AK221" s="58"/>
      <c r="AL221" s="58"/>
      <c r="AM221" s="58"/>
      <c r="AN221" s="58"/>
      <c r="AO221" s="58"/>
      <c r="AP221" s="58"/>
      <c r="AQ221" s="58"/>
      <c r="AR221" s="58"/>
      <c r="AS221" s="58"/>
      <c r="AT221" s="58"/>
      <c r="AU221" s="58"/>
      <c r="AV221" s="58"/>
      <c r="AW221" s="58"/>
      <c r="AX221" s="58"/>
      <c r="AY221" s="58"/>
      <c r="AZ221" s="58"/>
      <c r="BA221" s="58"/>
      <c r="BB221" s="58"/>
      <c r="BC221" s="58"/>
      <c r="BD221" s="58"/>
      <c r="BE221" s="58"/>
      <c r="BF221" s="58"/>
      <c r="BG221" s="58"/>
      <c r="BH221" s="58"/>
      <c r="BI221" s="58"/>
      <c r="BJ221" s="58"/>
      <c r="BK221" s="58"/>
      <c r="BL221" s="58"/>
      <c r="BM221" s="58"/>
      <c r="BN221" s="58"/>
      <c r="BO221" s="58"/>
      <c r="BP221" s="58"/>
      <c r="BQ221" s="58"/>
      <c r="BR221" s="58"/>
      <c r="BS221" s="58"/>
      <c r="BT221" s="58"/>
      <c r="BU221" s="58"/>
      <c r="BV221" s="58"/>
      <c r="BW221" s="58"/>
      <c r="BX221" s="58"/>
      <c r="BY221" s="58"/>
      <c r="BZ221" s="58"/>
      <c r="CA221" s="58"/>
      <c r="CB221" s="58"/>
      <c r="CC221" s="58"/>
      <c r="CD221" s="58"/>
      <c r="CE221" s="58"/>
      <c r="CF221" s="58"/>
    </row>
    <row r="222" spans="1:84" x14ac:dyDescent="0.3">
      <c r="A222" s="58"/>
      <c r="B222" s="58"/>
      <c r="C222" s="58"/>
      <c r="D222" s="58"/>
      <c r="E222" s="58"/>
      <c r="F222" s="58"/>
      <c r="G222" s="58"/>
      <c r="H222" s="58"/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  <c r="AA222" s="58"/>
      <c r="AB222" s="58"/>
      <c r="AC222" s="58"/>
      <c r="AD222" s="58"/>
      <c r="AE222" s="58"/>
      <c r="AF222" s="58"/>
      <c r="AG222" s="58"/>
      <c r="AH222" s="58"/>
      <c r="AI222" s="58"/>
      <c r="AJ222" s="58"/>
      <c r="AK222" s="58"/>
      <c r="AL222" s="58"/>
      <c r="AM222" s="58"/>
      <c r="AN222" s="58"/>
      <c r="AO222" s="58"/>
      <c r="AP222" s="58"/>
      <c r="AQ222" s="58"/>
      <c r="AR222" s="58"/>
      <c r="AS222" s="58"/>
      <c r="AT222" s="58"/>
      <c r="AU222" s="58"/>
      <c r="AV222" s="58"/>
      <c r="AW222" s="58"/>
      <c r="AX222" s="58"/>
      <c r="AY222" s="58"/>
      <c r="AZ222" s="58"/>
      <c r="BA222" s="58"/>
      <c r="BB222" s="58"/>
      <c r="BC222" s="58"/>
      <c r="BD222" s="58"/>
      <c r="BE222" s="58"/>
      <c r="BF222" s="58"/>
      <c r="BG222" s="58"/>
      <c r="BH222" s="58"/>
      <c r="BI222" s="58"/>
      <c r="BJ222" s="58"/>
      <c r="BK222" s="58"/>
      <c r="BL222" s="58"/>
      <c r="BM222" s="58"/>
      <c r="BN222" s="58"/>
      <c r="BO222" s="58"/>
      <c r="BP222" s="58"/>
      <c r="BQ222" s="58"/>
      <c r="BR222" s="58"/>
      <c r="BS222" s="58"/>
      <c r="BT222" s="58"/>
      <c r="BU222" s="58"/>
      <c r="BV222" s="58"/>
      <c r="BW222" s="58"/>
      <c r="BX222" s="58"/>
      <c r="BY222" s="58"/>
      <c r="BZ222" s="58"/>
      <c r="CA222" s="58"/>
      <c r="CB222" s="58"/>
      <c r="CC222" s="58"/>
      <c r="CD222" s="58"/>
      <c r="CE222" s="58"/>
      <c r="CF222" s="58"/>
    </row>
    <row r="223" spans="1:84" x14ac:dyDescent="0.3">
      <c r="A223" s="58"/>
      <c r="B223" s="58"/>
      <c r="C223" s="58"/>
      <c r="D223" s="58"/>
      <c r="E223" s="58"/>
      <c r="F223" s="58"/>
      <c r="G223" s="58"/>
      <c r="H223" s="58"/>
      <c r="I223" s="58"/>
      <c r="J223" s="58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  <c r="AA223" s="58"/>
      <c r="AB223" s="58"/>
      <c r="AC223" s="58"/>
      <c r="AD223" s="58"/>
      <c r="AE223" s="58"/>
      <c r="AF223" s="58"/>
      <c r="AG223" s="58"/>
      <c r="AH223" s="58"/>
      <c r="AI223" s="58"/>
      <c r="AJ223" s="58"/>
      <c r="AK223" s="58"/>
      <c r="AL223" s="58"/>
      <c r="AM223" s="58"/>
      <c r="AN223" s="58"/>
      <c r="AO223" s="58"/>
      <c r="AP223" s="58"/>
      <c r="AQ223" s="58"/>
      <c r="AR223" s="58"/>
      <c r="AS223" s="58"/>
      <c r="AT223" s="58"/>
      <c r="AU223" s="58"/>
      <c r="AV223" s="58"/>
      <c r="AW223" s="58"/>
      <c r="AX223" s="58"/>
      <c r="AY223" s="58"/>
      <c r="AZ223" s="58"/>
      <c r="BA223" s="58"/>
      <c r="BB223" s="58"/>
      <c r="BC223" s="58"/>
      <c r="BD223" s="58"/>
      <c r="BE223" s="58"/>
      <c r="BF223" s="58"/>
      <c r="BG223" s="58"/>
      <c r="BH223" s="58"/>
      <c r="BI223" s="58"/>
      <c r="BJ223" s="58"/>
      <c r="BK223" s="58"/>
      <c r="BL223" s="58"/>
      <c r="BM223" s="58"/>
      <c r="BN223" s="58"/>
      <c r="BO223" s="58"/>
      <c r="BP223" s="58"/>
      <c r="BQ223" s="58"/>
      <c r="BR223" s="58"/>
      <c r="BS223" s="58"/>
      <c r="BT223" s="58"/>
      <c r="BU223" s="58"/>
      <c r="BV223" s="58"/>
      <c r="BW223" s="58"/>
      <c r="BX223" s="58"/>
      <c r="BY223" s="58"/>
      <c r="BZ223" s="58"/>
      <c r="CA223" s="58"/>
      <c r="CB223" s="58"/>
      <c r="CC223" s="58"/>
      <c r="CD223" s="58"/>
      <c r="CE223" s="58"/>
      <c r="CF223" s="58"/>
    </row>
    <row r="224" spans="1:84" x14ac:dyDescent="0.3">
      <c r="A224" s="58"/>
      <c r="B224" s="58"/>
      <c r="C224" s="58"/>
      <c r="D224" s="58"/>
      <c r="E224" s="58"/>
      <c r="F224" s="58"/>
      <c r="G224" s="58"/>
      <c r="H224" s="58"/>
      <c r="I224" s="58"/>
      <c r="J224" s="58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  <c r="AA224" s="58"/>
      <c r="AB224" s="58"/>
      <c r="AC224" s="58"/>
      <c r="AD224" s="58"/>
      <c r="AE224" s="58"/>
      <c r="AF224" s="58"/>
      <c r="AG224" s="58"/>
      <c r="AH224" s="58"/>
      <c r="AI224" s="58"/>
      <c r="AJ224" s="58"/>
      <c r="AK224" s="58"/>
      <c r="AL224" s="58"/>
      <c r="AM224" s="58"/>
      <c r="AN224" s="58"/>
      <c r="AO224" s="58"/>
      <c r="AP224" s="58"/>
      <c r="AQ224" s="58"/>
      <c r="AR224" s="58"/>
      <c r="AS224" s="58"/>
      <c r="AT224" s="58"/>
      <c r="AU224" s="58"/>
      <c r="AV224" s="58"/>
      <c r="AW224" s="58"/>
      <c r="AX224" s="58"/>
      <c r="AY224" s="58"/>
      <c r="AZ224" s="58"/>
      <c r="BA224" s="58"/>
      <c r="BB224" s="58"/>
      <c r="BC224" s="58"/>
      <c r="BD224" s="58"/>
      <c r="BE224" s="58"/>
      <c r="BF224" s="58"/>
      <c r="BG224" s="58"/>
      <c r="BH224" s="58"/>
      <c r="BI224" s="58"/>
      <c r="BJ224" s="58"/>
      <c r="BK224" s="58"/>
      <c r="BL224" s="58"/>
      <c r="BM224" s="58"/>
      <c r="BN224" s="58"/>
      <c r="BO224" s="58"/>
      <c r="BP224" s="58"/>
      <c r="BQ224" s="58"/>
      <c r="BR224" s="58"/>
      <c r="BS224" s="58"/>
      <c r="BT224" s="58"/>
      <c r="BU224" s="58"/>
      <c r="BV224" s="58"/>
      <c r="BW224" s="58"/>
      <c r="BX224" s="58"/>
      <c r="BY224" s="58"/>
      <c r="BZ224" s="58"/>
      <c r="CA224" s="58"/>
      <c r="CB224" s="58"/>
      <c r="CC224" s="58"/>
      <c r="CD224" s="58"/>
      <c r="CE224" s="58"/>
      <c r="CF224" s="58"/>
    </row>
    <row r="225" spans="1:84" x14ac:dyDescent="0.3">
      <c r="A225" s="58"/>
      <c r="B225" s="58"/>
      <c r="C225" s="58"/>
      <c r="D225" s="58"/>
      <c r="E225" s="58"/>
      <c r="F225" s="58"/>
      <c r="G225" s="58"/>
      <c r="H225" s="58"/>
      <c r="I225" s="58"/>
      <c r="J225" s="58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  <c r="AA225" s="58"/>
      <c r="AB225" s="58"/>
      <c r="AC225" s="58"/>
      <c r="AD225" s="58"/>
      <c r="AE225" s="58"/>
      <c r="AF225" s="58"/>
      <c r="AG225" s="58"/>
      <c r="AH225" s="58"/>
      <c r="AI225" s="58"/>
      <c r="AJ225" s="58"/>
      <c r="AK225" s="58"/>
      <c r="AL225" s="58"/>
      <c r="AM225" s="58"/>
      <c r="AN225" s="58"/>
      <c r="AO225" s="58"/>
      <c r="AP225" s="58"/>
      <c r="AQ225" s="58"/>
      <c r="AR225" s="58"/>
      <c r="AS225" s="58"/>
      <c r="AT225" s="58"/>
      <c r="AU225" s="58"/>
      <c r="AV225" s="58"/>
      <c r="AW225" s="58"/>
      <c r="AX225" s="58"/>
      <c r="AY225" s="58"/>
      <c r="AZ225" s="58"/>
      <c r="BA225" s="58"/>
      <c r="BB225" s="58"/>
      <c r="BC225" s="58"/>
      <c r="BD225" s="58"/>
      <c r="BE225" s="58"/>
      <c r="BF225" s="58"/>
      <c r="BG225" s="58"/>
      <c r="BH225" s="58"/>
      <c r="BI225" s="58"/>
      <c r="BJ225" s="58"/>
      <c r="BK225" s="58"/>
      <c r="BL225" s="58"/>
      <c r="BM225" s="58"/>
      <c r="BN225" s="58"/>
      <c r="BO225" s="58"/>
      <c r="BP225" s="58"/>
      <c r="BQ225" s="58"/>
      <c r="BR225" s="58"/>
      <c r="BS225" s="58"/>
      <c r="BT225" s="58"/>
      <c r="BU225" s="58"/>
      <c r="BV225" s="58"/>
      <c r="BW225" s="58"/>
      <c r="BX225" s="58"/>
      <c r="BY225" s="58"/>
      <c r="BZ225" s="58"/>
      <c r="CA225" s="58"/>
      <c r="CB225" s="58"/>
      <c r="CC225" s="58"/>
      <c r="CD225" s="58"/>
      <c r="CE225" s="58"/>
      <c r="CF225" s="58"/>
    </row>
    <row r="226" spans="1:84" x14ac:dyDescent="0.3">
      <c r="A226" s="58"/>
      <c r="B226" s="58"/>
      <c r="C226" s="58"/>
      <c r="D226" s="58"/>
      <c r="E226" s="58"/>
      <c r="F226" s="58"/>
      <c r="G226" s="58"/>
      <c r="H226" s="58"/>
      <c r="I226" s="58"/>
      <c r="J226" s="58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  <c r="AA226" s="58"/>
      <c r="AB226" s="58"/>
      <c r="AC226" s="58"/>
      <c r="AD226" s="58"/>
      <c r="AE226" s="58"/>
      <c r="AF226" s="58"/>
      <c r="AG226" s="58"/>
      <c r="AH226" s="58"/>
      <c r="AI226" s="58"/>
      <c r="AJ226" s="58"/>
      <c r="AK226" s="58"/>
      <c r="AL226" s="58"/>
      <c r="AM226" s="58"/>
      <c r="AN226" s="58"/>
      <c r="AO226" s="58"/>
      <c r="AP226" s="58"/>
      <c r="AQ226" s="58"/>
      <c r="AR226" s="58"/>
      <c r="AS226" s="58"/>
      <c r="AT226" s="58"/>
      <c r="AU226" s="58"/>
      <c r="AV226" s="58"/>
      <c r="AW226" s="58"/>
      <c r="AX226" s="58"/>
      <c r="AY226" s="58"/>
      <c r="AZ226" s="58"/>
      <c r="BA226" s="58"/>
      <c r="BB226" s="58"/>
      <c r="BC226" s="58"/>
      <c r="BD226" s="58"/>
      <c r="BE226" s="58"/>
      <c r="BF226" s="58"/>
      <c r="BG226" s="58"/>
      <c r="BH226" s="58"/>
      <c r="BI226" s="58"/>
      <c r="BJ226" s="58"/>
      <c r="BK226" s="58"/>
      <c r="BL226" s="58"/>
      <c r="BM226" s="58"/>
      <c r="BN226" s="58"/>
      <c r="BO226" s="58"/>
      <c r="BP226" s="58"/>
      <c r="BQ226" s="58"/>
      <c r="BR226" s="58"/>
      <c r="BS226" s="58"/>
      <c r="BT226" s="58"/>
      <c r="BU226" s="58"/>
      <c r="BV226" s="58"/>
      <c r="BW226" s="58"/>
      <c r="BX226" s="58"/>
      <c r="BY226" s="58"/>
      <c r="BZ226" s="58"/>
      <c r="CA226" s="58"/>
      <c r="CB226" s="58"/>
      <c r="CC226" s="58"/>
      <c r="CD226" s="58"/>
      <c r="CE226" s="58"/>
      <c r="CF226" s="58"/>
    </row>
    <row r="227" spans="1:84" x14ac:dyDescent="0.3">
      <c r="A227" s="58"/>
      <c r="B227" s="58"/>
      <c r="C227" s="58"/>
      <c r="D227" s="58"/>
      <c r="E227" s="58"/>
      <c r="F227" s="58"/>
      <c r="G227" s="58"/>
      <c r="H227" s="58"/>
      <c r="I227" s="58"/>
      <c r="J227" s="58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  <c r="AA227" s="58"/>
      <c r="AB227" s="58"/>
      <c r="AC227" s="58"/>
      <c r="AD227" s="58"/>
      <c r="AE227" s="58"/>
      <c r="AF227" s="58"/>
      <c r="AG227" s="58"/>
      <c r="AH227" s="58"/>
      <c r="AI227" s="58"/>
      <c r="AJ227" s="58"/>
      <c r="AK227" s="58"/>
      <c r="AL227" s="58"/>
      <c r="AM227" s="58"/>
      <c r="AN227" s="58"/>
      <c r="AO227" s="58"/>
      <c r="AP227" s="58"/>
      <c r="AQ227" s="58"/>
      <c r="AR227" s="58"/>
      <c r="AS227" s="58"/>
      <c r="AT227" s="58"/>
      <c r="AU227" s="58"/>
      <c r="AV227" s="58"/>
      <c r="AW227" s="58"/>
      <c r="AX227" s="58"/>
      <c r="AY227" s="58"/>
      <c r="AZ227" s="58"/>
      <c r="BA227" s="58"/>
      <c r="BB227" s="58"/>
      <c r="BC227" s="58"/>
      <c r="BD227" s="58"/>
      <c r="BE227" s="58"/>
      <c r="BF227" s="58"/>
      <c r="BG227" s="58"/>
      <c r="BH227" s="58"/>
      <c r="BI227" s="58"/>
      <c r="BJ227" s="58"/>
      <c r="BK227" s="58"/>
      <c r="BL227" s="58"/>
      <c r="BM227" s="58"/>
      <c r="BN227" s="58"/>
      <c r="BO227" s="58"/>
      <c r="BP227" s="58"/>
      <c r="BQ227" s="58"/>
      <c r="BR227" s="58"/>
      <c r="BS227" s="58"/>
      <c r="BT227" s="58"/>
      <c r="BU227" s="58"/>
      <c r="BV227" s="58"/>
      <c r="BW227" s="58"/>
      <c r="BX227" s="58"/>
      <c r="BY227" s="58"/>
      <c r="BZ227" s="58"/>
      <c r="CA227" s="58"/>
      <c r="CB227" s="58"/>
      <c r="CC227" s="58"/>
      <c r="CD227" s="58"/>
      <c r="CE227" s="58"/>
      <c r="CF227" s="58"/>
    </row>
    <row r="228" spans="1:84" x14ac:dyDescent="0.3">
      <c r="A228" s="58"/>
      <c r="B228" s="58"/>
      <c r="C228" s="58"/>
      <c r="D228" s="58"/>
      <c r="E228" s="58"/>
      <c r="F228" s="58"/>
      <c r="G228" s="58"/>
      <c r="H228" s="58"/>
      <c r="I228" s="58"/>
      <c r="J228" s="58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  <c r="AA228" s="58"/>
      <c r="AB228" s="58"/>
      <c r="AC228" s="58"/>
      <c r="AD228" s="58"/>
      <c r="AE228" s="58"/>
      <c r="AF228" s="58"/>
      <c r="AG228" s="58"/>
      <c r="AH228" s="58"/>
      <c r="AI228" s="58"/>
      <c r="AJ228" s="58"/>
      <c r="AK228" s="58"/>
      <c r="AL228" s="58"/>
      <c r="AM228" s="58"/>
      <c r="AN228" s="58"/>
      <c r="AO228" s="58"/>
      <c r="AP228" s="58"/>
      <c r="AQ228" s="58"/>
      <c r="AR228" s="58"/>
      <c r="AS228" s="58"/>
      <c r="AT228" s="58"/>
      <c r="AU228" s="58"/>
      <c r="AV228" s="58"/>
      <c r="AW228" s="58"/>
      <c r="AX228" s="58"/>
      <c r="AY228" s="58"/>
      <c r="AZ228" s="58"/>
      <c r="BA228" s="58"/>
      <c r="BB228" s="58"/>
      <c r="BC228" s="58"/>
      <c r="BD228" s="58"/>
      <c r="BE228" s="58"/>
      <c r="BF228" s="58"/>
      <c r="BG228" s="58"/>
      <c r="BH228" s="58"/>
      <c r="BI228" s="58"/>
      <c r="BJ228" s="58"/>
      <c r="BK228" s="58"/>
      <c r="BL228" s="58"/>
      <c r="BM228" s="58"/>
      <c r="BN228" s="58"/>
      <c r="BO228" s="58"/>
      <c r="BP228" s="58"/>
      <c r="BQ228" s="58"/>
      <c r="BR228" s="58"/>
      <c r="BS228" s="58"/>
      <c r="BT228" s="58"/>
      <c r="BU228" s="58"/>
      <c r="BV228" s="58"/>
      <c r="BW228" s="58"/>
      <c r="BX228" s="58"/>
      <c r="BY228" s="58"/>
      <c r="BZ228" s="58"/>
      <c r="CA228" s="58"/>
      <c r="CB228" s="58"/>
      <c r="CC228" s="58"/>
      <c r="CD228" s="58"/>
      <c r="CE228" s="58"/>
      <c r="CF228" s="58"/>
    </row>
    <row r="229" spans="1:84" x14ac:dyDescent="0.3">
      <c r="A229" s="58"/>
      <c r="B229" s="58"/>
      <c r="C229" s="58"/>
      <c r="D229" s="58"/>
      <c r="E229" s="58"/>
      <c r="F229" s="58"/>
      <c r="G229" s="58"/>
      <c r="H229" s="58"/>
      <c r="I229" s="58"/>
      <c r="J229" s="58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  <c r="AA229" s="58"/>
      <c r="AB229" s="58"/>
      <c r="AC229" s="58"/>
      <c r="AD229" s="58"/>
      <c r="AE229" s="58"/>
      <c r="AF229" s="58"/>
      <c r="AG229" s="58"/>
      <c r="AH229" s="58"/>
      <c r="AI229" s="58"/>
      <c r="AJ229" s="58"/>
      <c r="AK229" s="58"/>
      <c r="AL229" s="58"/>
      <c r="AM229" s="58"/>
      <c r="AN229" s="58"/>
      <c r="AO229" s="58"/>
      <c r="AP229" s="58"/>
      <c r="AQ229" s="58"/>
      <c r="AR229" s="58"/>
      <c r="AS229" s="58"/>
      <c r="AT229" s="58"/>
      <c r="AU229" s="58"/>
      <c r="AV229" s="58"/>
      <c r="AW229" s="58"/>
      <c r="AX229" s="58"/>
      <c r="AY229" s="58"/>
      <c r="AZ229" s="58"/>
      <c r="BA229" s="58"/>
      <c r="BB229" s="58"/>
      <c r="BC229" s="58"/>
      <c r="BD229" s="58"/>
      <c r="BE229" s="58"/>
      <c r="BF229" s="58"/>
      <c r="BG229" s="58"/>
      <c r="BH229" s="58"/>
      <c r="BI229" s="58"/>
      <c r="BJ229" s="58"/>
      <c r="BK229" s="58"/>
      <c r="BL229" s="58"/>
      <c r="BM229" s="58"/>
      <c r="BN229" s="58"/>
      <c r="BO229" s="58"/>
      <c r="BP229" s="58"/>
      <c r="BQ229" s="58"/>
      <c r="BR229" s="58"/>
      <c r="BS229" s="58"/>
      <c r="BT229" s="58"/>
      <c r="BU229" s="58"/>
      <c r="BV229" s="58"/>
      <c r="BW229" s="58"/>
      <c r="BX229" s="58"/>
      <c r="BY229" s="58"/>
      <c r="BZ229" s="58"/>
      <c r="CA229" s="58"/>
      <c r="CB229" s="58"/>
      <c r="CC229" s="58"/>
      <c r="CD229" s="58"/>
      <c r="CE229" s="58"/>
      <c r="CF229" s="58"/>
    </row>
    <row r="230" spans="1:84" x14ac:dyDescent="0.3">
      <c r="A230" s="58"/>
      <c r="B230" s="58"/>
      <c r="C230" s="58"/>
      <c r="D230" s="58"/>
      <c r="E230" s="58"/>
      <c r="F230" s="58"/>
      <c r="G230" s="58"/>
      <c r="H230" s="58"/>
      <c r="I230" s="58"/>
      <c r="J230" s="58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  <c r="AA230" s="58"/>
      <c r="AB230" s="58"/>
      <c r="AC230" s="58"/>
      <c r="AD230" s="58"/>
      <c r="AE230" s="58"/>
      <c r="AF230" s="58"/>
      <c r="AG230" s="58"/>
      <c r="AH230" s="58"/>
      <c r="AI230" s="58"/>
      <c r="AJ230" s="58"/>
      <c r="AK230" s="58"/>
      <c r="AL230" s="58"/>
      <c r="AM230" s="58"/>
      <c r="AN230" s="58"/>
      <c r="AO230" s="58"/>
      <c r="AP230" s="58"/>
      <c r="AQ230" s="58"/>
      <c r="AR230" s="58"/>
      <c r="AS230" s="58"/>
      <c r="AT230" s="58"/>
      <c r="AU230" s="58"/>
      <c r="AV230" s="58"/>
      <c r="AW230" s="58"/>
      <c r="AX230" s="58"/>
      <c r="AY230" s="58"/>
      <c r="AZ230" s="58"/>
      <c r="BA230" s="58"/>
      <c r="BB230" s="58"/>
      <c r="BC230" s="58"/>
      <c r="BD230" s="58"/>
      <c r="BE230" s="58"/>
      <c r="BF230" s="58"/>
      <c r="BG230" s="58"/>
      <c r="BH230" s="58"/>
      <c r="BI230" s="58"/>
      <c r="BJ230" s="58"/>
      <c r="BK230" s="58"/>
      <c r="BL230" s="58"/>
      <c r="BM230" s="58"/>
      <c r="BN230" s="58"/>
      <c r="BO230" s="58"/>
      <c r="BP230" s="58"/>
      <c r="BQ230" s="58"/>
      <c r="BR230" s="58"/>
      <c r="BS230" s="58"/>
      <c r="BT230" s="58"/>
      <c r="BU230" s="58"/>
      <c r="BV230" s="58"/>
      <c r="BW230" s="58"/>
      <c r="BX230" s="58"/>
      <c r="BY230" s="58"/>
      <c r="BZ230" s="58"/>
      <c r="CA230" s="58"/>
      <c r="CB230" s="58"/>
      <c r="CC230" s="58"/>
      <c r="CD230" s="58"/>
      <c r="CE230" s="58"/>
      <c r="CF230" s="58"/>
    </row>
    <row r="231" spans="1:84" x14ac:dyDescent="0.3">
      <c r="A231" s="58"/>
      <c r="B231" s="58"/>
      <c r="C231" s="58"/>
      <c r="D231" s="58"/>
      <c r="E231" s="58"/>
      <c r="F231" s="58"/>
      <c r="G231" s="58"/>
      <c r="H231" s="58"/>
      <c r="I231" s="58"/>
      <c r="J231" s="58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  <c r="AA231" s="58"/>
      <c r="AB231" s="58"/>
      <c r="AC231" s="58"/>
      <c r="AD231" s="58"/>
      <c r="AE231" s="58"/>
      <c r="AF231" s="58"/>
      <c r="AG231" s="58"/>
      <c r="AH231" s="58"/>
      <c r="AI231" s="58"/>
      <c r="AJ231" s="58"/>
      <c r="AK231" s="58"/>
      <c r="AL231" s="58"/>
      <c r="AM231" s="58"/>
      <c r="AN231" s="58"/>
      <c r="AO231" s="58"/>
      <c r="AP231" s="58"/>
      <c r="AQ231" s="58"/>
      <c r="AR231" s="58"/>
      <c r="AS231" s="58"/>
      <c r="AT231" s="58"/>
      <c r="AU231" s="58"/>
      <c r="AV231" s="58"/>
      <c r="AW231" s="58"/>
      <c r="AX231" s="58"/>
      <c r="AY231" s="58"/>
      <c r="AZ231" s="58"/>
      <c r="BA231" s="58"/>
      <c r="BB231" s="58"/>
      <c r="BC231" s="58"/>
      <c r="BD231" s="58"/>
      <c r="BE231" s="58"/>
      <c r="BF231" s="58"/>
      <c r="BG231" s="58"/>
      <c r="BH231" s="58"/>
      <c r="BI231" s="58"/>
      <c r="BJ231" s="58"/>
      <c r="BK231" s="58"/>
      <c r="BL231" s="58"/>
      <c r="BM231" s="58"/>
      <c r="BN231" s="58"/>
      <c r="BO231" s="58"/>
      <c r="BP231" s="58"/>
      <c r="BQ231" s="58"/>
      <c r="BR231" s="58"/>
      <c r="BS231" s="58"/>
      <c r="BT231" s="58"/>
      <c r="BU231" s="58"/>
      <c r="BV231" s="58"/>
      <c r="BW231" s="58"/>
      <c r="BX231" s="58"/>
      <c r="BY231" s="58"/>
      <c r="BZ231" s="58"/>
      <c r="CA231" s="58"/>
      <c r="CB231" s="58"/>
      <c r="CC231" s="58"/>
      <c r="CD231" s="58"/>
      <c r="CE231" s="58"/>
      <c r="CF231" s="58"/>
    </row>
    <row r="232" spans="1:84" x14ac:dyDescent="0.3">
      <c r="A232" s="58"/>
      <c r="B232" s="58"/>
      <c r="C232" s="58"/>
      <c r="D232" s="58"/>
      <c r="E232" s="58"/>
      <c r="F232" s="58"/>
      <c r="G232" s="58"/>
      <c r="H232" s="58"/>
      <c r="I232" s="58"/>
      <c r="J232" s="58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  <c r="AA232" s="58"/>
      <c r="AB232" s="58"/>
      <c r="AC232" s="58"/>
      <c r="AD232" s="58"/>
      <c r="AE232" s="58"/>
      <c r="AF232" s="58"/>
      <c r="AG232" s="58"/>
      <c r="AH232" s="58"/>
      <c r="AI232" s="58"/>
      <c r="AJ232" s="58"/>
      <c r="AK232" s="58"/>
      <c r="AL232" s="58"/>
      <c r="AM232" s="58"/>
      <c r="AN232" s="58"/>
      <c r="AO232" s="58"/>
      <c r="AP232" s="58"/>
      <c r="AQ232" s="58"/>
      <c r="AR232" s="58"/>
      <c r="AS232" s="58"/>
      <c r="AT232" s="58"/>
      <c r="AU232" s="58"/>
      <c r="AV232" s="58"/>
      <c r="AW232" s="58"/>
      <c r="AX232" s="58"/>
      <c r="AY232" s="58"/>
      <c r="AZ232" s="58"/>
      <c r="BA232" s="58"/>
      <c r="BB232" s="58"/>
      <c r="BC232" s="58"/>
      <c r="BD232" s="58"/>
      <c r="BE232" s="58"/>
      <c r="BF232" s="58"/>
      <c r="BG232" s="58"/>
      <c r="BH232" s="58"/>
      <c r="BI232" s="58"/>
      <c r="BJ232" s="58"/>
      <c r="BK232" s="58"/>
      <c r="BL232" s="58"/>
      <c r="BM232" s="58"/>
      <c r="BN232" s="58"/>
      <c r="BO232" s="58"/>
      <c r="BP232" s="58"/>
      <c r="BQ232" s="58"/>
      <c r="BR232" s="58"/>
      <c r="BS232" s="58"/>
      <c r="BT232" s="58"/>
      <c r="BU232" s="58"/>
      <c r="BV232" s="58"/>
      <c r="BW232" s="58"/>
      <c r="BX232" s="58"/>
      <c r="BY232" s="58"/>
      <c r="BZ232" s="58"/>
      <c r="CA232" s="58"/>
      <c r="CB232" s="58"/>
      <c r="CC232" s="58"/>
      <c r="CD232" s="58"/>
      <c r="CE232" s="58"/>
      <c r="CF232" s="58"/>
    </row>
    <row r="233" spans="1:84" x14ac:dyDescent="0.3">
      <c r="A233" s="58"/>
      <c r="B233" s="58"/>
      <c r="C233" s="58"/>
      <c r="D233" s="58"/>
      <c r="E233" s="58"/>
      <c r="F233" s="58"/>
      <c r="G233" s="58"/>
      <c r="H233" s="58"/>
      <c r="I233" s="58"/>
      <c r="J233" s="58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  <c r="AA233" s="58"/>
      <c r="AB233" s="58"/>
      <c r="AC233" s="58"/>
      <c r="AD233" s="58"/>
      <c r="AE233" s="58"/>
      <c r="AF233" s="58"/>
      <c r="AG233" s="58"/>
      <c r="AH233" s="58"/>
      <c r="AI233" s="58"/>
      <c r="AJ233" s="58"/>
      <c r="AK233" s="58"/>
      <c r="AL233" s="58"/>
      <c r="AM233" s="58"/>
      <c r="AN233" s="58"/>
      <c r="AO233" s="58"/>
      <c r="AP233" s="58"/>
      <c r="AQ233" s="58"/>
      <c r="AR233" s="58"/>
      <c r="AS233" s="58"/>
      <c r="AT233" s="58"/>
      <c r="AU233" s="58"/>
      <c r="AV233" s="58"/>
      <c r="AW233" s="58"/>
      <c r="AX233" s="58"/>
      <c r="AY233" s="58"/>
      <c r="AZ233" s="58"/>
      <c r="BA233" s="58"/>
      <c r="BB233" s="58"/>
      <c r="BC233" s="58"/>
      <c r="BD233" s="58"/>
      <c r="BE233" s="58"/>
      <c r="BF233" s="58"/>
      <c r="BG233" s="58"/>
      <c r="BH233" s="58"/>
      <c r="BI233" s="58"/>
      <c r="BJ233" s="58"/>
      <c r="BK233" s="58"/>
      <c r="BL233" s="58"/>
      <c r="BM233" s="58"/>
      <c r="BN233" s="58"/>
      <c r="BO233" s="58"/>
      <c r="BP233" s="58"/>
      <c r="BQ233" s="58"/>
      <c r="BR233" s="58"/>
      <c r="BS233" s="58"/>
      <c r="BT233" s="58"/>
      <c r="BU233" s="58"/>
      <c r="BV233" s="58"/>
      <c r="BW233" s="58"/>
      <c r="BX233" s="58"/>
      <c r="BY233" s="58"/>
      <c r="BZ233" s="58"/>
      <c r="CA233" s="58"/>
      <c r="CB233" s="58"/>
      <c r="CC233" s="58"/>
      <c r="CD233" s="58"/>
      <c r="CE233" s="58"/>
      <c r="CF233" s="58"/>
    </row>
    <row r="234" spans="1:84" x14ac:dyDescent="0.3">
      <c r="A234" s="58"/>
      <c r="B234" s="58"/>
      <c r="C234" s="58"/>
      <c r="D234" s="58"/>
      <c r="E234" s="58"/>
      <c r="F234" s="58"/>
      <c r="G234" s="58"/>
      <c r="H234" s="58"/>
      <c r="I234" s="58"/>
      <c r="J234" s="58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  <c r="AA234" s="58"/>
      <c r="AB234" s="58"/>
      <c r="AC234" s="58"/>
      <c r="AD234" s="58"/>
      <c r="AE234" s="58"/>
      <c r="AF234" s="58"/>
      <c r="AG234" s="58"/>
      <c r="AH234" s="58"/>
      <c r="AI234" s="58"/>
      <c r="AJ234" s="58"/>
      <c r="AK234" s="58"/>
      <c r="AL234" s="58"/>
      <c r="AM234" s="58"/>
      <c r="AN234" s="58"/>
      <c r="AO234" s="58"/>
      <c r="AP234" s="58"/>
      <c r="AQ234" s="58"/>
      <c r="AR234" s="58"/>
      <c r="AS234" s="58"/>
      <c r="AT234" s="58"/>
      <c r="AU234" s="58"/>
      <c r="AV234" s="58"/>
      <c r="AW234" s="58"/>
      <c r="AX234" s="58"/>
      <c r="AY234" s="58"/>
      <c r="AZ234" s="58"/>
      <c r="BA234" s="58"/>
      <c r="BB234" s="58"/>
      <c r="BC234" s="58"/>
      <c r="BD234" s="58"/>
      <c r="BE234" s="58"/>
      <c r="BF234" s="58"/>
      <c r="BG234" s="58"/>
      <c r="BH234" s="58"/>
      <c r="BI234" s="58"/>
      <c r="BJ234" s="58"/>
      <c r="BK234" s="58"/>
      <c r="BL234" s="58"/>
      <c r="BM234" s="58"/>
      <c r="BN234" s="58"/>
      <c r="BO234" s="58"/>
      <c r="BP234" s="58"/>
      <c r="BQ234" s="58"/>
      <c r="BR234" s="58"/>
      <c r="BS234" s="58"/>
      <c r="BT234" s="58"/>
      <c r="BU234" s="58"/>
      <c r="BV234" s="58"/>
      <c r="BW234" s="58"/>
      <c r="BX234" s="58"/>
      <c r="BY234" s="58"/>
      <c r="BZ234" s="58"/>
      <c r="CA234" s="58"/>
      <c r="CB234" s="58"/>
      <c r="CC234" s="58"/>
      <c r="CD234" s="58"/>
      <c r="CE234" s="58"/>
      <c r="CF234" s="58"/>
    </row>
    <row r="235" spans="1:84" x14ac:dyDescent="0.3">
      <c r="A235" s="58"/>
      <c r="B235" s="58"/>
      <c r="C235" s="58"/>
      <c r="D235" s="58"/>
      <c r="E235" s="58"/>
      <c r="F235" s="58"/>
      <c r="G235" s="58"/>
      <c r="H235" s="58"/>
      <c r="I235" s="58"/>
      <c r="J235" s="58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  <c r="AA235" s="58"/>
      <c r="AB235" s="58"/>
      <c r="AC235" s="58"/>
      <c r="AD235" s="58"/>
      <c r="AE235" s="58"/>
      <c r="AF235" s="58"/>
      <c r="AG235" s="58"/>
      <c r="AH235" s="58"/>
      <c r="AI235" s="58"/>
      <c r="AJ235" s="58"/>
      <c r="AK235" s="58"/>
      <c r="AL235" s="58"/>
      <c r="AM235" s="58"/>
      <c r="AN235" s="58"/>
      <c r="AO235" s="58"/>
      <c r="AP235" s="58"/>
      <c r="AQ235" s="58"/>
      <c r="AR235" s="58"/>
      <c r="AS235" s="58"/>
      <c r="AT235" s="58"/>
      <c r="AU235" s="58"/>
      <c r="AV235" s="58"/>
      <c r="AW235" s="58"/>
      <c r="AX235" s="58"/>
      <c r="AY235" s="58"/>
      <c r="AZ235" s="58"/>
      <c r="BA235" s="58"/>
      <c r="BB235" s="58"/>
      <c r="BC235" s="58"/>
      <c r="BD235" s="58"/>
      <c r="BE235" s="58"/>
      <c r="BF235" s="58"/>
      <c r="BG235" s="58"/>
      <c r="BH235" s="58"/>
      <c r="BI235" s="58"/>
      <c r="BJ235" s="58"/>
      <c r="BK235" s="58"/>
      <c r="BL235" s="58"/>
      <c r="BM235" s="58"/>
      <c r="BN235" s="58"/>
      <c r="BO235" s="58"/>
      <c r="BP235" s="58"/>
      <c r="BQ235" s="58"/>
      <c r="BR235" s="58"/>
      <c r="BS235" s="58"/>
      <c r="BT235" s="58"/>
      <c r="BU235" s="58"/>
      <c r="BV235" s="58"/>
      <c r="BW235" s="58"/>
      <c r="BX235" s="58"/>
      <c r="BY235" s="58"/>
      <c r="BZ235" s="58"/>
      <c r="CA235" s="58"/>
      <c r="CB235" s="58"/>
      <c r="CC235" s="58"/>
      <c r="CD235" s="58"/>
      <c r="CE235" s="58"/>
      <c r="CF235" s="58"/>
    </row>
    <row r="236" spans="1:84" x14ac:dyDescent="0.3">
      <c r="A236" s="58"/>
      <c r="B236" s="58"/>
      <c r="C236" s="58"/>
      <c r="D236" s="58"/>
      <c r="E236" s="58"/>
      <c r="F236" s="58"/>
      <c r="G236" s="58"/>
      <c r="H236" s="58"/>
      <c r="I236" s="58"/>
      <c r="J236" s="58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  <c r="AA236" s="58"/>
      <c r="AB236" s="58"/>
      <c r="AC236" s="58"/>
      <c r="AD236" s="58"/>
      <c r="AE236" s="58"/>
      <c r="AF236" s="58"/>
      <c r="AG236" s="58"/>
      <c r="AH236" s="58"/>
      <c r="AI236" s="58"/>
      <c r="AJ236" s="58"/>
      <c r="AK236" s="58"/>
      <c r="AL236" s="58"/>
      <c r="AM236" s="58"/>
      <c r="AN236" s="58"/>
      <c r="AO236" s="58"/>
      <c r="AP236" s="58"/>
      <c r="AQ236" s="58"/>
      <c r="AR236" s="58"/>
      <c r="AS236" s="58"/>
      <c r="AT236" s="58"/>
      <c r="AU236" s="58"/>
      <c r="AV236" s="58"/>
      <c r="AW236" s="58"/>
      <c r="AX236" s="58"/>
      <c r="AY236" s="58"/>
      <c r="AZ236" s="58"/>
      <c r="BA236" s="58"/>
      <c r="BB236" s="58"/>
      <c r="BC236" s="58"/>
      <c r="BD236" s="58"/>
      <c r="BE236" s="58"/>
      <c r="BF236" s="58"/>
      <c r="BG236" s="58"/>
      <c r="BH236" s="58"/>
      <c r="BI236" s="58"/>
      <c r="BJ236" s="58"/>
      <c r="BK236" s="58"/>
      <c r="BL236" s="58"/>
      <c r="BM236" s="58"/>
      <c r="BN236" s="58"/>
      <c r="BO236" s="58"/>
      <c r="BP236" s="58"/>
      <c r="BQ236" s="58"/>
      <c r="BR236" s="58"/>
      <c r="BS236" s="58"/>
      <c r="BT236" s="58"/>
      <c r="BU236" s="58"/>
      <c r="BV236" s="58"/>
      <c r="BW236" s="58"/>
      <c r="BX236" s="58"/>
      <c r="BY236" s="58"/>
      <c r="BZ236" s="58"/>
      <c r="CA236" s="58"/>
      <c r="CB236" s="58"/>
      <c r="CC236" s="58"/>
      <c r="CD236" s="58"/>
      <c r="CE236" s="58"/>
      <c r="CF236" s="58"/>
    </row>
    <row r="237" spans="1:84" x14ac:dyDescent="0.3">
      <c r="A237" s="58"/>
      <c r="B237" s="58"/>
      <c r="C237" s="58"/>
      <c r="D237" s="58"/>
      <c r="E237" s="58"/>
      <c r="F237" s="58"/>
      <c r="G237" s="58"/>
      <c r="H237" s="58"/>
      <c r="I237" s="58"/>
      <c r="J237" s="58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  <c r="AA237" s="58"/>
      <c r="AB237" s="58"/>
      <c r="AC237" s="58"/>
      <c r="AD237" s="58"/>
      <c r="AE237" s="58"/>
      <c r="AF237" s="58"/>
      <c r="AG237" s="58"/>
      <c r="AH237" s="58"/>
      <c r="AI237" s="58"/>
      <c r="AJ237" s="58"/>
      <c r="AK237" s="58"/>
      <c r="AL237" s="58"/>
      <c r="AM237" s="58"/>
      <c r="AN237" s="58"/>
      <c r="AO237" s="58"/>
      <c r="AP237" s="58"/>
      <c r="AQ237" s="58"/>
      <c r="AR237" s="58"/>
      <c r="AS237" s="58"/>
      <c r="AT237" s="58"/>
      <c r="AU237" s="58"/>
      <c r="AV237" s="58"/>
      <c r="AW237" s="58"/>
      <c r="AX237" s="58"/>
      <c r="AY237" s="58"/>
      <c r="AZ237" s="58"/>
      <c r="BA237" s="58"/>
      <c r="BB237" s="58"/>
      <c r="BC237" s="58"/>
      <c r="BD237" s="58"/>
      <c r="BE237" s="58"/>
      <c r="BF237" s="58"/>
      <c r="BG237" s="58"/>
      <c r="BH237" s="58"/>
      <c r="BI237" s="58"/>
      <c r="BJ237" s="58"/>
      <c r="BK237" s="58"/>
      <c r="BL237" s="58"/>
      <c r="BM237" s="58"/>
      <c r="BN237" s="58"/>
      <c r="BO237" s="58"/>
      <c r="BP237" s="58"/>
      <c r="BQ237" s="58"/>
      <c r="BR237" s="58"/>
      <c r="BS237" s="58"/>
      <c r="BT237" s="58"/>
      <c r="BU237" s="58"/>
      <c r="BV237" s="58"/>
      <c r="BW237" s="58"/>
      <c r="BX237" s="58"/>
      <c r="BY237" s="58"/>
      <c r="BZ237" s="58"/>
      <c r="CA237" s="58"/>
      <c r="CB237" s="58"/>
      <c r="CC237" s="58"/>
      <c r="CD237" s="58"/>
      <c r="CE237" s="58"/>
      <c r="CF237" s="58"/>
    </row>
    <row r="238" spans="1:84" x14ac:dyDescent="0.3">
      <c r="A238" s="58"/>
      <c r="B238" s="58"/>
      <c r="C238" s="58"/>
      <c r="D238" s="58"/>
      <c r="E238" s="58"/>
      <c r="F238" s="58"/>
      <c r="G238" s="58"/>
      <c r="H238" s="58"/>
      <c r="I238" s="58"/>
      <c r="J238" s="58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  <c r="AA238" s="58"/>
      <c r="AB238" s="58"/>
      <c r="AC238" s="58"/>
      <c r="AD238" s="58"/>
      <c r="AE238" s="58"/>
      <c r="AF238" s="58"/>
      <c r="AG238" s="58"/>
      <c r="AH238" s="58"/>
      <c r="AI238" s="58"/>
      <c r="AJ238" s="58"/>
      <c r="AK238" s="58"/>
      <c r="AL238" s="58"/>
      <c r="AM238" s="58"/>
      <c r="AN238" s="58"/>
      <c r="AO238" s="58"/>
      <c r="AP238" s="58"/>
      <c r="AQ238" s="58"/>
      <c r="AR238" s="58"/>
      <c r="AS238" s="58"/>
      <c r="AT238" s="58"/>
      <c r="AU238" s="58"/>
      <c r="AV238" s="58"/>
      <c r="AW238" s="58"/>
      <c r="AX238" s="58"/>
      <c r="AY238" s="58"/>
      <c r="AZ238" s="58"/>
      <c r="BA238" s="58"/>
      <c r="BB238" s="58"/>
      <c r="BC238" s="58"/>
      <c r="BD238" s="58"/>
      <c r="BE238" s="58"/>
      <c r="BF238" s="58"/>
      <c r="BG238" s="58"/>
      <c r="BH238" s="58"/>
      <c r="BI238" s="58"/>
      <c r="BJ238" s="58"/>
      <c r="BK238" s="58"/>
      <c r="BL238" s="58"/>
      <c r="BM238" s="58"/>
      <c r="BN238" s="58"/>
      <c r="BO238" s="58"/>
      <c r="BP238" s="58"/>
      <c r="BQ238" s="58"/>
      <c r="BR238" s="58"/>
      <c r="BS238" s="58"/>
      <c r="BT238" s="58"/>
      <c r="BU238" s="58"/>
      <c r="BV238" s="58"/>
      <c r="BW238" s="58"/>
      <c r="BX238" s="58"/>
      <c r="BY238" s="58"/>
      <c r="BZ238" s="58"/>
      <c r="CA238" s="58"/>
      <c r="CB238" s="58"/>
      <c r="CC238" s="58"/>
      <c r="CD238" s="58"/>
      <c r="CE238" s="58"/>
      <c r="CF238" s="58"/>
    </row>
    <row r="239" spans="1:84" x14ac:dyDescent="0.3">
      <c r="A239" s="58"/>
      <c r="B239" s="58"/>
      <c r="C239" s="58"/>
      <c r="D239" s="58"/>
      <c r="E239" s="58"/>
      <c r="F239" s="58"/>
      <c r="G239" s="58"/>
      <c r="H239" s="58"/>
      <c r="I239" s="58"/>
      <c r="J239" s="58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  <c r="AA239" s="58"/>
      <c r="AB239" s="58"/>
      <c r="AC239" s="58"/>
      <c r="AD239" s="58"/>
      <c r="AE239" s="58"/>
      <c r="AF239" s="58"/>
      <c r="AG239" s="58"/>
      <c r="AH239" s="58"/>
      <c r="AI239" s="58"/>
      <c r="AJ239" s="58"/>
      <c r="AK239" s="58"/>
      <c r="AL239" s="58"/>
      <c r="AM239" s="58"/>
      <c r="AN239" s="58"/>
      <c r="AO239" s="58"/>
      <c r="AP239" s="58"/>
      <c r="AQ239" s="58"/>
      <c r="AR239" s="58"/>
      <c r="AS239" s="58"/>
      <c r="AT239" s="58"/>
      <c r="AU239" s="58"/>
      <c r="AV239" s="58"/>
      <c r="AW239" s="58"/>
      <c r="AX239" s="58"/>
      <c r="AY239" s="58"/>
      <c r="AZ239" s="58"/>
      <c r="BA239" s="58"/>
      <c r="BB239" s="58"/>
      <c r="BC239" s="58"/>
      <c r="BD239" s="58"/>
      <c r="BE239" s="58"/>
      <c r="BF239" s="58"/>
      <c r="BG239" s="58"/>
      <c r="BH239" s="58"/>
      <c r="BI239" s="58"/>
      <c r="BJ239" s="58"/>
      <c r="BK239" s="58"/>
      <c r="BL239" s="58"/>
      <c r="BM239" s="58"/>
      <c r="BN239" s="58"/>
      <c r="BO239" s="58"/>
      <c r="BP239" s="58"/>
      <c r="BQ239" s="58"/>
      <c r="BR239" s="58"/>
      <c r="BS239" s="58"/>
      <c r="BT239" s="58"/>
      <c r="BU239" s="58"/>
      <c r="BV239" s="58"/>
      <c r="BW239" s="58"/>
      <c r="BX239" s="58"/>
      <c r="BY239" s="58"/>
      <c r="BZ239" s="58"/>
      <c r="CA239" s="58"/>
      <c r="CB239" s="58"/>
      <c r="CC239" s="58"/>
      <c r="CD239" s="58"/>
      <c r="CE239" s="58"/>
      <c r="CF239" s="58"/>
    </row>
    <row r="240" spans="1:84" x14ac:dyDescent="0.3">
      <c r="A240" s="58"/>
      <c r="B240" s="58"/>
      <c r="C240" s="58"/>
      <c r="D240" s="58"/>
      <c r="E240" s="58"/>
      <c r="F240" s="58"/>
      <c r="G240" s="58"/>
      <c r="H240" s="58"/>
      <c r="I240" s="58"/>
      <c r="J240" s="58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  <c r="AA240" s="58"/>
      <c r="AB240" s="58"/>
      <c r="AC240" s="58"/>
      <c r="AD240" s="58"/>
      <c r="AE240" s="58"/>
      <c r="AF240" s="58"/>
      <c r="AG240" s="58"/>
      <c r="AH240" s="58"/>
      <c r="AI240" s="58"/>
      <c r="AJ240" s="58"/>
      <c r="AK240" s="58"/>
      <c r="AL240" s="58"/>
      <c r="AM240" s="58"/>
      <c r="AN240" s="58"/>
      <c r="AO240" s="58"/>
      <c r="AP240" s="58"/>
      <c r="AQ240" s="58"/>
      <c r="AR240" s="58"/>
      <c r="AS240" s="58"/>
      <c r="AT240" s="58"/>
      <c r="AU240" s="58"/>
      <c r="AV240" s="58"/>
      <c r="AW240" s="58"/>
      <c r="AX240" s="58"/>
      <c r="AY240" s="58"/>
      <c r="AZ240" s="58"/>
      <c r="BA240" s="58"/>
      <c r="BB240" s="58"/>
      <c r="BC240" s="58"/>
      <c r="BD240" s="58"/>
      <c r="BE240" s="58"/>
      <c r="BF240" s="58"/>
      <c r="BG240" s="58"/>
      <c r="BH240" s="58"/>
      <c r="BI240" s="58"/>
      <c r="BJ240" s="58"/>
      <c r="BK240" s="58"/>
      <c r="BL240" s="58"/>
      <c r="BM240" s="58"/>
      <c r="BN240" s="58"/>
      <c r="BO240" s="58"/>
      <c r="BP240" s="58"/>
      <c r="BQ240" s="58"/>
      <c r="BR240" s="58"/>
      <c r="BS240" s="58"/>
      <c r="BT240" s="58"/>
      <c r="BU240" s="58"/>
      <c r="BV240" s="58"/>
      <c r="BW240" s="58"/>
      <c r="BX240" s="58"/>
      <c r="BY240" s="58"/>
      <c r="BZ240" s="58"/>
      <c r="CA240" s="58"/>
      <c r="CB240" s="58"/>
      <c r="CC240" s="58"/>
      <c r="CD240" s="58"/>
      <c r="CE240" s="58"/>
      <c r="CF240" s="58"/>
    </row>
    <row r="241" spans="1:84" x14ac:dyDescent="0.3">
      <c r="A241" s="58"/>
      <c r="B241" s="58"/>
      <c r="C241" s="58"/>
      <c r="D241" s="58"/>
      <c r="E241" s="58"/>
      <c r="F241" s="58"/>
      <c r="G241" s="58"/>
      <c r="H241" s="58"/>
      <c r="I241" s="58"/>
      <c r="J241" s="58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  <c r="AA241" s="58"/>
      <c r="AB241" s="58"/>
      <c r="AC241" s="58"/>
      <c r="AD241" s="58"/>
      <c r="AE241" s="58"/>
      <c r="AF241" s="58"/>
      <c r="AG241" s="58"/>
      <c r="AH241" s="58"/>
      <c r="AI241" s="58"/>
      <c r="AJ241" s="58"/>
      <c r="AK241" s="58"/>
      <c r="AL241" s="58"/>
      <c r="AM241" s="58"/>
      <c r="AN241" s="58"/>
      <c r="AO241" s="58"/>
      <c r="AP241" s="58"/>
      <c r="AQ241" s="58"/>
      <c r="AR241" s="58"/>
      <c r="AS241" s="58"/>
      <c r="AT241" s="58"/>
      <c r="AU241" s="58"/>
      <c r="AV241" s="58"/>
      <c r="AW241" s="58"/>
      <c r="AX241" s="58"/>
      <c r="AY241" s="58"/>
      <c r="AZ241" s="58"/>
      <c r="BA241" s="58"/>
      <c r="BB241" s="58"/>
      <c r="BC241" s="58"/>
      <c r="BD241" s="58"/>
      <c r="BE241" s="58"/>
      <c r="BF241" s="58"/>
      <c r="BG241" s="58"/>
      <c r="BH241" s="58"/>
      <c r="BI241" s="58"/>
      <c r="BJ241" s="58"/>
      <c r="BK241" s="58"/>
      <c r="BL241" s="58"/>
      <c r="BM241" s="58"/>
      <c r="BN241" s="58"/>
      <c r="BO241" s="58"/>
      <c r="BP241" s="58"/>
      <c r="BQ241" s="58"/>
      <c r="BR241" s="58"/>
      <c r="BS241" s="58"/>
      <c r="BT241" s="58"/>
      <c r="BU241" s="58"/>
      <c r="BV241" s="58"/>
      <c r="BW241" s="58"/>
      <c r="BX241" s="58"/>
      <c r="BY241" s="58"/>
      <c r="BZ241" s="58"/>
      <c r="CA241" s="58"/>
      <c r="CB241" s="58"/>
      <c r="CC241" s="58"/>
      <c r="CD241" s="58"/>
      <c r="CE241" s="58"/>
      <c r="CF241" s="58"/>
    </row>
    <row r="242" spans="1:84" x14ac:dyDescent="0.3">
      <c r="A242" s="58"/>
      <c r="B242" s="58"/>
      <c r="C242" s="58"/>
      <c r="D242" s="58"/>
      <c r="E242" s="58"/>
      <c r="F242" s="58"/>
      <c r="G242" s="58"/>
      <c r="H242" s="58"/>
      <c r="I242" s="58"/>
      <c r="J242" s="58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  <c r="AA242" s="58"/>
      <c r="AB242" s="58"/>
      <c r="AC242" s="58"/>
      <c r="AD242" s="58"/>
      <c r="AE242" s="58"/>
      <c r="AF242" s="58"/>
      <c r="AG242" s="58"/>
      <c r="AH242" s="58"/>
      <c r="AI242" s="58"/>
      <c r="AJ242" s="58"/>
      <c r="AK242" s="58"/>
      <c r="AL242" s="58"/>
      <c r="AM242" s="58"/>
      <c r="AN242" s="58"/>
      <c r="AO242" s="58"/>
      <c r="AP242" s="58"/>
      <c r="AQ242" s="58"/>
      <c r="AR242" s="58"/>
      <c r="AS242" s="58"/>
      <c r="AT242" s="58"/>
      <c r="AU242" s="58"/>
      <c r="AV242" s="58"/>
      <c r="AW242" s="58"/>
      <c r="AX242" s="58"/>
      <c r="AY242" s="58"/>
      <c r="AZ242" s="58"/>
      <c r="BA242" s="58"/>
      <c r="BB242" s="58"/>
      <c r="BC242" s="58"/>
      <c r="BD242" s="58"/>
      <c r="BE242" s="58"/>
      <c r="BF242" s="58"/>
      <c r="BG242" s="58"/>
      <c r="BH242" s="58"/>
      <c r="BI242" s="58"/>
      <c r="BJ242" s="58"/>
      <c r="BK242" s="58"/>
      <c r="BL242" s="58"/>
      <c r="BM242" s="58"/>
      <c r="BN242" s="58"/>
      <c r="BO242" s="58"/>
      <c r="BP242" s="58"/>
      <c r="BQ242" s="58"/>
      <c r="BR242" s="58"/>
      <c r="BS242" s="58"/>
      <c r="BT242" s="58"/>
      <c r="BU242" s="58"/>
      <c r="BV242" s="58"/>
      <c r="BW242" s="58"/>
      <c r="BX242" s="58"/>
      <c r="BY242" s="58"/>
      <c r="BZ242" s="58"/>
      <c r="CA242" s="58"/>
      <c r="CB242" s="58"/>
      <c r="CC242" s="58"/>
      <c r="CD242" s="58"/>
      <c r="CE242" s="58"/>
      <c r="CF242" s="58"/>
    </row>
    <row r="243" spans="1:84" x14ac:dyDescent="0.3">
      <c r="A243" s="58"/>
      <c r="B243" s="58"/>
      <c r="C243" s="58"/>
      <c r="D243" s="58"/>
      <c r="E243" s="58"/>
      <c r="F243" s="58"/>
      <c r="G243" s="58"/>
      <c r="H243" s="58"/>
      <c r="I243" s="58"/>
      <c r="J243" s="58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  <c r="AA243" s="58"/>
      <c r="AB243" s="58"/>
      <c r="AC243" s="58"/>
      <c r="AD243" s="58"/>
      <c r="AE243" s="58"/>
      <c r="AF243" s="58"/>
      <c r="AG243" s="58"/>
      <c r="AH243" s="58"/>
      <c r="AI243" s="58"/>
      <c r="AJ243" s="58"/>
      <c r="AK243" s="58"/>
      <c r="AL243" s="58"/>
      <c r="AM243" s="58"/>
      <c r="AN243" s="58"/>
      <c r="AO243" s="58"/>
      <c r="AP243" s="58"/>
      <c r="AQ243" s="58"/>
      <c r="AR243" s="58"/>
      <c r="AS243" s="58"/>
      <c r="AT243" s="58"/>
      <c r="AU243" s="58"/>
      <c r="AV243" s="58"/>
      <c r="AW243" s="58"/>
      <c r="AX243" s="58"/>
      <c r="AY243" s="58"/>
      <c r="AZ243" s="58"/>
      <c r="BA243" s="58"/>
      <c r="BB243" s="58"/>
      <c r="BC243" s="58"/>
      <c r="BD243" s="58"/>
      <c r="BE243" s="58"/>
      <c r="BF243" s="58"/>
      <c r="BG243" s="58"/>
      <c r="BH243" s="58"/>
      <c r="BI243" s="58"/>
      <c r="BJ243" s="58"/>
      <c r="BK243" s="58"/>
      <c r="BL243" s="58"/>
      <c r="BM243" s="58"/>
      <c r="BN243" s="58"/>
      <c r="BO243" s="58"/>
      <c r="BP243" s="58"/>
      <c r="BQ243" s="58"/>
      <c r="BR243" s="58"/>
      <c r="BS243" s="58"/>
      <c r="BT243" s="58"/>
      <c r="BU243" s="58"/>
      <c r="BV243" s="58"/>
      <c r="BW243" s="58"/>
      <c r="BX243" s="58"/>
      <c r="BY243" s="58"/>
      <c r="BZ243" s="58"/>
      <c r="CA243" s="58"/>
      <c r="CB243" s="58"/>
      <c r="CC243" s="58"/>
      <c r="CD243" s="58"/>
      <c r="CE243" s="58"/>
      <c r="CF243" s="58"/>
    </row>
    <row r="244" spans="1:84" x14ac:dyDescent="0.3">
      <c r="A244" s="58"/>
      <c r="B244" s="58"/>
      <c r="C244" s="58"/>
      <c r="D244" s="58"/>
      <c r="E244" s="58"/>
      <c r="F244" s="58"/>
      <c r="G244" s="58"/>
      <c r="H244" s="58"/>
      <c r="I244" s="58"/>
      <c r="J244" s="58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  <c r="AA244" s="58"/>
      <c r="AB244" s="58"/>
      <c r="AC244" s="58"/>
      <c r="AD244" s="58"/>
      <c r="AE244" s="58"/>
      <c r="AF244" s="58"/>
      <c r="AG244" s="58"/>
      <c r="AH244" s="58"/>
      <c r="AI244" s="58"/>
      <c r="AJ244" s="58"/>
      <c r="AK244" s="58"/>
      <c r="AL244" s="58"/>
      <c r="AM244" s="58"/>
      <c r="AN244" s="58"/>
      <c r="AO244" s="58"/>
      <c r="AP244" s="58"/>
      <c r="AQ244" s="58"/>
      <c r="AR244" s="58"/>
      <c r="AS244" s="58"/>
      <c r="AT244" s="58"/>
      <c r="AU244" s="58"/>
      <c r="AV244" s="58"/>
      <c r="AW244" s="58"/>
      <c r="AX244" s="58"/>
      <c r="AY244" s="58"/>
      <c r="AZ244" s="58"/>
      <c r="BA244" s="58"/>
      <c r="BB244" s="58"/>
      <c r="BC244" s="58"/>
      <c r="BD244" s="58"/>
      <c r="BE244" s="58"/>
      <c r="BF244" s="58"/>
      <c r="BG244" s="58"/>
      <c r="BH244" s="58"/>
      <c r="BI244" s="58"/>
      <c r="BJ244" s="58"/>
      <c r="BK244" s="58"/>
      <c r="BL244" s="58"/>
      <c r="BM244" s="58"/>
      <c r="BN244" s="58"/>
      <c r="BO244" s="58"/>
      <c r="BP244" s="58"/>
      <c r="BQ244" s="58"/>
      <c r="BR244" s="58"/>
      <c r="BS244" s="58"/>
      <c r="BT244" s="58"/>
      <c r="BU244" s="58"/>
      <c r="BV244" s="58"/>
      <c r="BW244" s="58"/>
      <c r="BX244" s="58"/>
      <c r="BY244" s="58"/>
      <c r="BZ244" s="58"/>
      <c r="CA244" s="58"/>
      <c r="CB244" s="58"/>
      <c r="CC244" s="58"/>
      <c r="CD244" s="58"/>
      <c r="CE244" s="58"/>
      <c r="CF244" s="58"/>
    </row>
    <row r="245" spans="1:84" x14ac:dyDescent="0.3">
      <c r="A245" s="58"/>
      <c r="B245" s="58"/>
      <c r="C245" s="58"/>
      <c r="D245" s="58"/>
      <c r="E245" s="58"/>
      <c r="F245" s="58"/>
      <c r="G245" s="58"/>
      <c r="H245" s="58"/>
      <c r="I245" s="58"/>
      <c r="J245" s="58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  <c r="AA245" s="58"/>
      <c r="AB245" s="58"/>
      <c r="AC245" s="58"/>
      <c r="AD245" s="58"/>
      <c r="AE245" s="58"/>
      <c r="AF245" s="58"/>
      <c r="AG245" s="58"/>
      <c r="AH245" s="58"/>
      <c r="AI245" s="58"/>
      <c r="AJ245" s="58"/>
      <c r="AK245" s="58"/>
      <c r="AL245" s="58"/>
      <c r="AM245" s="58"/>
      <c r="AN245" s="58"/>
      <c r="AO245" s="58"/>
      <c r="AP245" s="58"/>
      <c r="AQ245" s="58"/>
      <c r="AR245" s="58"/>
      <c r="AS245" s="58"/>
      <c r="AT245" s="58"/>
      <c r="AU245" s="58"/>
      <c r="AV245" s="58"/>
      <c r="AW245" s="58"/>
      <c r="AX245" s="58"/>
      <c r="AY245" s="58"/>
      <c r="AZ245" s="58"/>
      <c r="BA245" s="58"/>
      <c r="BB245" s="58"/>
      <c r="BC245" s="58"/>
      <c r="BD245" s="58"/>
      <c r="BE245" s="58"/>
      <c r="BF245" s="58"/>
      <c r="BG245" s="58"/>
      <c r="BH245" s="58"/>
      <c r="BI245" s="58"/>
      <c r="BJ245" s="58"/>
      <c r="BK245" s="58"/>
      <c r="BL245" s="58"/>
      <c r="BM245" s="58"/>
      <c r="BN245" s="58"/>
      <c r="BO245" s="58"/>
      <c r="BP245" s="58"/>
      <c r="BQ245" s="58"/>
      <c r="BR245" s="58"/>
      <c r="BS245" s="58"/>
      <c r="BT245" s="58"/>
      <c r="BU245" s="58"/>
      <c r="BV245" s="58"/>
      <c r="BW245" s="58"/>
      <c r="BX245" s="58"/>
      <c r="BY245" s="58"/>
      <c r="BZ245" s="58"/>
      <c r="CA245" s="58"/>
      <c r="CB245" s="58"/>
      <c r="CC245" s="58"/>
      <c r="CD245" s="58"/>
      <c r="CE245" s="58"/>
      <c r="CF245" s="58"/>
    </row>
    <row r="246" spans="1:84" x14ac:dyDescent="0.3">
      <c r="A246" s="58"/>
      <c r="B246" s="58"/>
      <c r="C246" s="58"/>
      <c r="D246" s="58"/>
      <c r="E246" s="58"/>
      <c r="F246" s="58"/>
      <c r="G246" s="58"/>
      <c r="H246" s="58"/>
      <c r="I246" s="58"/>
      <c r="J246" s="58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  <c r="AA246" s="58"/>
      <c r="AB246" s="58"/>
      <c r="AC246" s="58"/>
      <c r="AD246" s="58"/>
      <c r="AE246" s="58"/>
      <c r="AF246" s="58"/>
      <c r="AG246" s="58"/>
      <c r="AH246" s="58"/>
      <c r="AI246" s="58"/>
      <c r="AJ246" s="58"/>
      <c r="AK246" s="58"/>
      <c r="AL246" s="58"/>
      <c r="AM246" s="58"/>
      <c r="AN246" s="58"/>
      <c r="AO246" s="58"/>
      <c r="AP246" s="58"/>
      <c r="AQ246" s="58"/>
      <c r="AR246" s="58"/>
      <c r="AS246" s="58"/>
      <c r="AT246" s="58"/>
      <c r="AU246" s="58"/>
      <c r="AV246" s="58"/>
      <c r="AW246" s="58"/>
      <c r="AX246" s="58"/>
      <c r="AY246" s="58"/>
      <c r="AZ246" s="58"/>
      <c r="BA246" s="58"/>
      <c r="BB246" s="58"/>
      <c r="BC246" s="58"/>
      <c r="BD246" s="58"/>
      <c r="BE246" s="58"/>
      <c r="BF246" s="58"/>
      <c r="BG246" s="58"/>
      <c r="BH246" s="58"/>
      <c r="BI246" s="58"/>
      <c r="BJ246" s="58"/>
      <c r="BK246" s="58"/>
      <c r="BL246" s="58"/>
      <c r="BM246" s="58"/>
      <c r="BN246" s="58"/>
      <c r="BO246" s="58"/>
      <c r="BP246" s="58"/>
      <c r="BQ246" s="58"/>
      <c r="BR246" s="58"/>
      <c r="BS246" s="58"/>
      <c r="BT246" s="58"/>
      <c r="BU246" s="58"/>
      <c r="BV246" s="58"/>
      <c r="BW246" s="58"/>
      <c r="BX246" s="58"/>
      <c r="BY246" s="58"/>
      <c r="BZ246" s="58"/>
      <c r="CA246" s="58"/>
      <c r="CB246" s="58"/>
      <c r="CC246" s="58"/>
      <c r="CD246" s="58"/>
      <c r="CE246" s="58"/>
      <c r="CF246" s="58"/>
    </row>
    <row r="247" spans="1:84" x14ac:dyDescent="0.3">
      <c r="A247" s="58"/>
      <c r="B247" s="58"/>
      <c r="C247" s="58"/>
      <c r="D247" s="58"/>
      <c r="E247" s="58"/>
      <c r="F247" s="58"/>
      <c r="G247" s="58"/>
      <c r="H247" s="58"/>
      <c r="I247" s="58"/>
      <c r="J247" s="58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  <c r="AA247" s="58"/>
      <c r="AB247" s="58"/>
      <c r="AC247" s="58"/>
      <c r="AD247" s="58"/>
      <c r="AE247" s="58"/>
      <c r="AF247" s="58"/>
      <c r="AG247" s="58"/>
      <c r="AH247" s="58"/>
      <c r="AI247" s="58"/>
      <c r="AJ247" s="58"/>
      <c r="AK247" s="58"/>
      <c r="AL247" s="58"/>
      <c r="AM247" s="58"/>
      <c r="AN247" s="58"/>
      <c r="AO247" s="58"/>
      <c r="AP247" s="58"/>
      <c r="AQ247" s="58"/>
      <c r="AR247" s="58"/>
      <c r="AS247" s="58"/>
      <c r="AT247" s="58"/>
      <c r="AU247" s="58"/>
      <c r="AV247" s="58"/>
      <c r="AW247" s="58"/>
      <c r="AX247" s="58"/>
      <c r="AY247" s="58"/>
      <c r="AZ247" s="58"/>
      <c r="BA247" s="58"/>
      <c r="BB247" s="58"/>
      <c r="BC247" s="58"/>
      <c r="BD247" s="58"/>
      <c r="BE247" s="58"/>
      <c r="BF247" s="58"/>
      <c r="BG247" s="58"/>
      <c r="BH247" s="58"/>
      <c r="BI247" s="58"/>
      <c r="BJ247" s="58"/>
      <c r="BK247" s="58"/>
      <c r="BL247" s="58"/>
      <c r="BM247" s="58"/>
      <c r="BN247" s="58"/>
      <c r="BO247" s="58"/>
      <c r="BP247" s="58"/>
      <c r="BQ247" s="58"/>
      <c r="BR247" s="58"/>
      <c r="BS247" s="58"/>
      <c r="BT247" s="58"/>
      <c r="BU247" s="58"/>
      <c r="BV247" s="58"/>
      <c r="BW247" s="58"/>
      <c r="BX247" s="58"/>
      <c r="BY247" s="58"/>
      <c r="BZ247" s="58"/>
      <c r="CA247" s="58"/>
      <c r="CB247" s="58"/>
      <c r="CC247" s="58"/>
      <c r="CD247" s="58"/>
      <c r="CE247" s="58"/>
      <c r="CF247" s="58"/>
    </row>
    <row r="248" spans="1:84" x14ac:dyDescent="0.3">
      <c r="A248" s="58"/>
      <c r="B248" s="58"/>
      <c r="C248" s="58"/>
      <c r="D248" s="58"/>
      <c r="E248" s="58"/>
      <c r="F248" s="58"/>
      <c r="G248" s="58"/>
      <c r="H248" s="58"/>
      <c r="I248" s="58"/>
      <c r="J248" s="58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  <c r="AA248" s="58"/>
      <c r="AB248" s="58"/>
      <c r="AC248" s="58"/>
      <c r="AD248" s="58"/>
      <c r="AE248" s="58"/>
      <c r="AF248" s="58"/>
      <c r="AG248" s="58"/>
      <c r="AH248" s="58"/>
      <c r="AI248" s="58"/>
      <c r="AJ248" s="58"/>
      <c r="AK248" s="58"/>
      <c r="AL248" s="58"/>
      <c r="AM248" s="58"/>
      <c r="AN248" s="58"/>
      <c r="AO248" s="58"/>
      <c r="AP248" s="58"/>
      <c r="AQ248" s="58"/>
      <c r="AR248" s="58"/>
      <c r="AS248" s="58"/>
      <c r="AT248" s="58"/>
      <c r="AU248" s="58"/>
      <c r="AV248" s="58"/>
      <c r="AW248" s="58"/>
      <c r="AX248" s="58"/>
      <c r="AY248" s="58"/>
      <c r="AZ248" s="58"/>
      <c r="BA248" s="58"/>
      <c r="BB248" s="58"/>
      <c r="BC248" s="58"/>
      <c r="BD248" s="58"/>
      <c r="BE248" s="58"/>
      <c r="BF248" s="58"/>
      <c r="BG248" s="58"/>
      <c r="BH248" s="58"/>
      <c r="BI248" s="58"/>
      <c r="BJ248" s="58"/>
      <c r="BK248" s="58"/>
      <c r="BL248" s="58"/>
      <c r="BM248" s="58"/>
      <c r="BN248" s="58"/>
      <c r="BO248" s="58"/>
      <c r="BP248" s="58"/>
      <c r="BQ248" s="58"/>
      <c r="BR248" s="58"/>
      <c r="BS248" s="58"/>
      <c r="BT248" s="58"/>
      <c r="BU248" s="58"/>
      <c r="BV248" s="58"/>
      <c r="BW248" s="58"/>
      <c r="BX248" s="58"/>
      <c r="BY248" s="58"/>
      <c r="BZ248" s="58"/>
      <c r="CA248" s="58"/>
      <c r="CB248" s="58"/>
      <c r="CC248" s="58"/>
      <c r="CD248" s="58"/>
      <c r="CE248" s="58"/>
      <c r="CF248" s="58"/>
    </row>
    <row r="249" spans="1:84" x14ac:dyDescent="0.3">
      <c r="A249" s="58"/>
      <c r="B249" s="58"/>
      <c r="C249" s="58"/>
      <c r="D249" s="58"/>
      <c r="E249" s="58"/>
      <c r="F249" s="58"/>
      <c r="G249" s="58"/>
      <c r="H249" s="58"/>
      <c r="I249" s="58"/>
      <c r="J249" s="58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  <c r="AA249" s="58"/>
      <c r="AB249" s="58"/>
      <c r="AC249" s="58"/>
      <c r="AD249" s="58"/>
      <c r="AE249" s="58"/>
      <c r="AF249" s="58"/>
      <c r="AG249" s="58"/>
      <c r="AH249" s="58"/>
      <c r="AI249" s="58"/>
      <c r="AJ249" s="58"/>
      <c r="AK249" s="58"/>
      <c r="AL249" s="58"/>
      <c r="AM249" s="58"/>
      <c r="AN249" s="58"/>
      <c r="AO249" s="58"/>
      <c r="AP249" s="58"/>
      <c r="AQ249" s="58"/>
      <c r="AR249" s="58"/>
      <c r="AS249" s="58"/>
      <c r="AT249" s="58"/>
      <c r="AU249" s="58"/>
      <c r="AV249" s="58"/>
      <c r="AW249" s="58"/>
      <c r="AX249" s="58"/>
      <c r="AY249" s="58"/>
      <c r="AZ249" s="58"/>
      <c r="BA249" s="58"/>
      <c r="BB249" s="58"/>
      <c r="BC249" s="58"/>
      <c r="BD249" s="58"/>
      <c r="BE249" s="58"/>
      <c r="BF249" s="58"/>
      <c r="BG249" s="58"/>
      <c r="BH249" s="58"/>
      <c r="BI249" s="58"/>
      <c r="BJ249" s="58"/>
      <c r="BK249" s="58"/>
      <c r="BL249" s="58"/>
      <c r="BM249" s="58"/>
      <c r="BN249" s="58"/>
      <c r="BO249" s="58"/>
      <c r="BP249" s="58"/>
      <c r="BQ249" s="58"/>
      <c r="BR249" s="58"/>
      <c r="BS249" s="58"/>
      <c r="BT249" s="58"/>
      <c r="BU249" s="58"/>
      <c r="BV249" s="58"/>
      <c r="BW249" s="58"/>
      <c r="BX249" s="58"/>
      <c r="BY249" s="58"/>
      <c r="BZ249" s="58"/>
      <c r="CA249" s="58"/>
      <c r="CB249" s="58"/>
      <c r="CC249" s="58"/>
      <c r="CD249" s="58"/>
      <c r="CE249" s="58"/>
      <c r="CF249" s="58"/>
    </row>
    <row r="250" spans="1:84" x14ac:dyDescent="0.3">
      <c r="A250" s="58"/>
      <c r="B250" s="58"/>
      <c r="C250" s="58"/>
      <c r="D250" s="58"/>
      <c r="E250" s="58"/>
      <c r="F250" s="58"/>
      <c r="G250" s="58"/>
      <c r="H250" s="58"/>
      <c r="I250" s="58"/>
      <c r="J250" s="58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  <c r="AA250" s="58"/>
      <c r="AB250" s="58"/>
      <c r="AC250" s="58"/>
      <c r="AD250" s="58"/>
      <c r="AE250" s="58"/>
      <c r="AF250" s="58"/>
      <c r="AG250" s="58"/>
      <c r="AH250" s="58"/>
      <c r="AI250" s="58"/>
      <c r="AJ250" s="58"/>
      <c r="AK250" s="58"/>
      <c r="AL250" s="58"/>
      <c r="AM250" s="58"/>
      <c r="AN250" s="58"/>
      <c r="AO250" s="58"/>
      <c r="AP250" s="58"/>
      <c r="AQ250" s="58"/>
      <c r="AR250" s="58"/>
      <c r="AS250" s="58"/>
      <c r="AT250" s="58"/>
      <c r="AU250" s="58"/>
      <c r="AV250" s="58"/>
      <c r="AW250" s="58"/>
      <c r="AX250" s="58"/>
      <c r="AY250" s="58"/>
      <c r="AZ250" s="58"/>
      <c r="BA250" s="58"/>
      <c r="BB250" s="58"/>
      <c r="BC250" s="58"/>
      <c r="BD250" s="58"/>
      <c r="BE250" s="58"/>
      <c r="BF250" s="58"/>
      <c r="BG250" s="58"/>
      <c r="BH250" s="58"/>
      <c r="BI250" s="58"/>
      <c r="BJ250" s="58"/>
      <c r="BK250" s="58"/>
      <c r="BL250" s="58"/>
      <c r="BM250" s="58"/>
      <c r="BN250" s="58"/>
      <c r="BO250" s="58"/>
      <c r="BP250" s="58"/>
      <c r="BQ250" s="58"/>
      <c r="BR250" s="58"/>
      <c r="BS250" s="58"/>
      <c r="BT250" s="58"/>
      <c r="BU250" s="58"/>
      <c r="BV250" s="58"/>
      <c r="BW250" s="58"/>
      <c r="BX250" s="58"/>
      <c r="BY250" s="58"/>
      <c r="BZ250" s="58"/>
      <c r="CA250" s="58"/>
      <c r="CB250" s="58"/>
      <c r="CC250" s="58"/>
      <c r="CD250" s="58"/>
      <c r="CE250" s="58"/>
      <c r="CF250" s="58"/>
    </row>
    <row r="251" spans="1:84" x14ac:dyDescent="0.3">
      <c r="A251" s="58"/>
      <c r="B251" s="58"/>
      <c r="C251" s="58"/>
      <c r="D251" s="58"/>
      <c r="E251" s="58"/>
      <c r="F251" s="58"/>
      <c r="G251" s="58"/>
      <c r="H251" s="58"/>
      <c r="I251" s="58"/>
      <c r="J251" s="58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  <c r="AA251" s="58"/>
      <c r="AB251" s="58"/>
      <c r="AC251" s="58"/>
      <c r="AD251" s="58"/>
      <c r="AE251" s="58"/>
      <c r="AF251" s="58"/>
      <c r="AG251" s="58"/>
      <c r="AH251" s="58"/>
      <c r="AI251" s="58"/>
      <c r="AJ251" s="58"/>
      <c r="AK251" s="58"/>
      <c r="AL251" s="58"/>
      <c r="AM251" s="58"/>
      <c r="AN251" s="58"/>
      <c r="AO251" s="58"/>
      <c r="AP251" s="58"/>
      <c r="AQ251" s="58"/>
      <c r="AR251" s="58"/>
      <c r="AS251" s="58"/>
      <c r="AT251" s="58"/>
      <c r="AU251" s="58"/>
      <c r="AV251" s="58"/>
      <c r="AW251" s="58"/>
      <c r="AX251" s="58"/>
      <c r="AY251" s="58"/>
      <c r="AZ251" s="58"/>
      <c r="BA251" s="58"/>
      <c r="BB251" s="58"/>
      <c r="BC251" s="58"/>
      <c r="BD251" s="58"/>
      <c r="BE251" s="58"/>
      <c r="BF251" s="58"/>
      <c r="BG251" s="58"/>
      <c r="BH251" s="58"/>
      <c r="BI251" s="58"/>
      <c r="BJ251" s="58"/>
      <c r="BK251" s="58"/>
      <c r="BL251" s="58"/>
      <c r="BM251" s="58"/>
      <c r="BN251" s="58"/>
      <c r="BO251" s="58"/>
      <c r="BP251" s="58"/>
      <c r="BQ251" s="58"/>
      <c r="BR251" s="58"/>
      <c r="BS251" s="58"/>
      <c r="BT251" s="58"/>
      <c r="BU251" s="58"/>
      <c r="BV251" s="58"/>
      <c r="BW251" s="58"/>
      <c r="BX251" s="58"/>
      <c r="BY251" s="58"/>
      <c r="BZ251" s="58"/>
      <c r="CA251" s="58"/>
      <c r="CB251" s="58"/>
      <c r="CC251" s="58"/>
      <c r="CD251" s="58"/>
      <c r="CE251" s="58"/>
      <c r="CF251" s="58"/>
    </row>
    <row r="252" spans="1:84" x14ac:dyDescent="0.3">
      <c r="A252" s="58"/>
      <c r="B252" s="58"/>
      <c r="C252" s="58"/>
      <c r="D252" s="58"/>
      <c r="E252" s="58"/>
      <c r="F252" s="58"/>
      <c r="G252" s="58"/>
      <c r="H252" s="58"/>
      <c r="I252" s="58"/>
      <c r="J252" s="58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  <c r="AA252" s="58"/>
      <c r="AB252" s="58"/>
      <c r="AC252" s="58"/>
      <c r="AD252" s="58"/>
      <c r="AE252" s="58"/>
      <c r="AF252" s="58"/>
      <c r="AG252" s="58"/>
      <c r="AH252" s="58"/>
      <c r="AI252" s="58"/>
      <c r="AJ252" s="58"/>
      <c r="AK252" s="58"/>
      <c r="AL252" s="58"/>
      <c r="AM252" s="58"/>
      <c r="AN252" s="58"/>
      <c r="AO252" s="58"/>
      <c r="AP252" s="58"/>
      <c r="AQ252" s="58"/>
      <c r="AR252" s="58"/>
      <c r="AS252" s="58"/>
      <c r="AT252" s="58"/>
      <c r="AU252" s="58"/>
      <c r="AV252" s="58"/>
      <c r="AW252" s="58"/>
      <c r="AX252" s="58"/>
      <c r="AY252" s="58"/>
      <c r="AZ252" s="58"/>
      <c r="BA252" s="58"/>
      <c r="BB252" s="58"/>
      <c r="BC252" s="58"/>
      <c r="BD252" s="58"/>
      <c r="BE252" s="58"/>
      <c r="BF252" s="58"/>
      <c r="BG252" s="58"/>
      <c r="BH252" s="58"/>
      <c r="BI252" s="58"/>
      <c r="BJ252" s="58"/>
      <c r="BK252" s="58"/>
      <c r="BL252" s="58"/>
      <c r="BM252" s="58"/>
      <c r="BN252" s="58"/>
      <c r="BO252" s="58"/>
      <c r="BP252" s="58"/>
      <c r="BQ252" s="58"/>
      <c r="BR252" s="58"/>
      <c r="BS252" s="58"/>
      <c r="BT252" s="58"/>
      <c r="BU252" s="58"/>
      <c r="BV252" s="58"/>
      <c r="BW252" s="58"/>
      <c r="BX252" s="58"/>
      <c r="BY252" s="58"/>
      <c r="BZ252" s="58"/>
      <c r="CA252" s="58"/>
      <c r="CB252" s="58"/>
      <c r="CC252" s="58"/>
      <c r="CD252" s="58"/>
      <c r="CE252" s="58"/>
      <c r="CF252" s="58"/>
    </row>
    <row r="253" spans="1:84" x14ac:dyDescent="0.3">
      <c r="A253" s="58"/>
      <c r="B253" s="58"/>
      <c r="C253" s="58"/>
      <c r="D253" s="58"/>
      <c r="E253" s="58"/>
      <c r="F253" s="58"/>
      <c r="G253" s="58"/>
      <c r="H253" s="58"/>
      <c r="I253" s="58"/>
      <c r="J253" s="58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  <c r="AA253" s="58"/>
      <c r="AB253" s="58"/>
      <c r="AC253" s="58"/>
      <c r="AD253" s="58"/>
      <c r="AE253" s="58"/>
      <c r="AF253" s="58"/>
      <c r="AG253" s="58"/>
      <c r="AH253" s="58"/>
      <c r="AI253" s="58"/>
      <c r="AJ253" s="58"/>
      <c r="AK253" s="58"/>
      <c r="AL253" s="58"/>
      <c r="AM253" s="58"/>
      <c r="AN253" s="58"/>
      <c r="AO253" s="58"/>
      <c r="AP253" s="58"/>
      <c r="AQ253" s="58"/>
      <c r="AR253" s="58"/>
      <c r="AS253" s="58"/>
      <c r="AT253" s="58"/>
      <c r="AU253" s="58"/>
      <c r="AV253" s="58"/>
      <c r="AW253" s="58"/>
      <c r="AX253" s="58"/>
      <c r="AY253" s="58"/>
      <c r="AZ253" s="58"/>
      <c r="BA253" s="58"/>
      <c r="BB253" s="58"/>
      <c r="BC253" s="58"/>
      <c r="BD253" s="58"/>
      <c r="BE253" s="58"/>
      <c r="BF253" s="58"/>
      <c r="BG253" s="58"/>
      <c r="BH253" s="58"/>
      <c r="BI253" s="58"/>
      <c r="BJ253" s="58"/>
      <c r="BK253" s="58"/>
      <c r="BL253" s="58"/>
      <c r="BM253" s="58"/>
      <c r="BN253" s="58"/>
      <c r="BO253" s="58"/>
      <c r="BP253" s="58"/>
      <c r="BQ253" s="58"/>
      <c r="BR253" s="58"/>
      <c r="BS253" s="58"/>
      <c r="BT253" s="58"/>
      <c r="BU253" s="58"/>
      <c r="BV253" s="58"/>
      <c r="BW253" s="58"/>
      <c r="BX253" s="58"/>
      <c r="BY253" s="58"/>
      <c r="BZ253" s="58"/>
      <c r="CA253" s="58"/>
      <c r="CB253" s="58"/>
      <c r="CC253" s="58"/>
      <c r="CD253" s="58"/>
      <c r="CE253" s="58"/>
      <c r="CF253" s="58"/>
    </row>
    <row r="254" spans="1:84" x14ac:dyDescent="0.3">
      <c r="A254" s="58"/>
      <c r="B254" s="58"/>
      <c r="C254" s="58"/>
      <c r="D254" s="58"/>
      <c r="E254" s="58"/>
      <c r="F254" s="58"/>
      <c r="G254" s="58"/>
      <c r="H254" s="58"/>
      <c r="I254" s="58"/>
      <c r="J254" s="58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  <c r="AA254" s="58"/>
      <c r="AB254" s="58"/>
      <c r="AC254" s="58"/>
      <c r="AD254" s="58"/>
      <c r="AE254" s="58"/>
      <c r="AF254" s="58"/>
      <c r="AG254" s="58"/>
      <c r="AH254" s="58"/>
      <c r="AI254" s="58"/>
      <c r="AJ254" s="58"/>
      <c r="AK254" s="58"/>
      <c r="AL254" s="58"/>
      <c r="AM254" s="58"/>
      <c r="AN254" s="58"/>
      <c r="AO254" s="58"/>
      <c r="AP254" s="58"/>
      <c r="AQ254" s="58"/>
      <c r="AR254" s="58"/>
      <c r="AS254" s="58"/>
      <c r="AT254" s="58"/>
      <c r="AU254" s="58"/>
      <c r="AV254" s="58"/>
      <c r="AW254" s="58"/>
      <c r="AX254" s="58"/>
      <c r="AY254" s="58"/>
      <c r="AZ254" s="58"/>
      <c r="BA254" s="58"/>
      <c r="BB254" s="58"/>
      <c r="BC254" s="58"/>
      <c r="BD254" s="58"/>
      <c r="BE254" s="58"/>
      <c r="BF254" s="58"/>
      <c r="BG254" s="58"/>
      <c r="BH254" s="58"/>
      <c r="BI254" s="58"/>
      <c r="BJ254" s="58"/>
      <c r="BK254" s="58"/>
      <c r="BL254" s="58"/>
      <c r="BM254" s="58"/>
      <c r="BN254" s="58"/>
      <c r="BO254" s="58"/>
      <c r="BP254" s="58"/>
      <c r="BQ254" s="58"/>
      <c r="BR254" s="58"/>
      <c r="BS254" s="58"/>
      <c r="BT254" s="58"/>
      <c r="BU254" s="58"/>
      <c r="BV254" s="58"/>
      <c r="BW254" s="58"/>
      <c r="BX254" s="58"/>
      <c r="BY254" s="58"/>
      <c r="BZ254" s="58"/>
      <c r="CA254" s="58"/>
      <c r="CB254" s="58"/>
      <c r="CC254" s="58"/>
      <c r="CD254" s="58"/>
      <c r="CE254" s="58"/>
      <c r="CF254" s="58"/>
    </row>
    <row r="255" spans="1:84" x14ac:dyDescent="0.3">
      <c r="A255" s="58"/>
      <c r="B255" s="58"/>
      <c r="C255" s="58"/>
      <c r="D255" s="58"/>
      <c r="E255" s="58"/>
      <c r="F255" s="58"/>
      <c r="G255" s="58"/>
      <c r="H255" s="58"/>
      <c r="I255" s="58"/>
      <c r="J255" s="58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  <c r="AA255" s="58"/>
      <c r="AB255" s="58"/>
      <c r="AC255" s="58"/>
      <c r="AD255" s="58"/>
      <c r="AE255" s="58"/>
      <c r="AF255" s="58"/>
      <c r="AG255" s="58"/>
      <c r="AH255" s="58"/>
      <c r="AI255" s="58"/>
      <c r="AJ255" s="58"/>
      <c r="AK255" s="58"/>
      <c r="AL255" s="58"/>
      <c r="AM255" s="58"/>
      <c r="AN255" s="58"/>
      <c r="AO255" s="58"/>
      <c r="AP255" s="58"/>
      <c r="AQ255" s="58"/>
      <c r="AR255" s="58"/>
      <c r="AS255" s="58"/>
      <c r="AT255" s="58"/>
      <c r="AU255" s="58"/>
      <c r="AV255" s="58"/>
      <c r="AW255" s="58"/>
      <c r="AX255" s="58"/>
      <c r="AY255" s="58"/>
      <c r="AZ255" s="58"/>
      <c r="BA255" s="58"/>
      <c r="BB255" s="58"/>
      <c r="BC255" s="58"/>
      <c r="BD255" s="58"/>
      <c r="BE255" s="58"/>
      <c r="BF255" s="58"/>
      <c r="BG255" s="58"/>
      <c r="BH255" s="58"/>
      <c r="BI255" s="58"/>
      <c r="BJ255" s="58"/>
      <c r="BK255" s="58"/>
      <c r="BL255" s="58"/>
      <c r="BM255" s="58"/>
      <c r="BN255" s="58"/>
      <c r="BO255" s="58"/>
      <c r="BP255" s="58"/>
      <c r="BQ255" s="58"/>
      <c r="BR255" s="58"/>
      <c r="BS255" s="58"/>
      <c r="BT255" s="58"/>
      <c r="BU255" s="58"/>
      <c r="BV255" s="58"/>
      <c r="BW255" s="58"/>
      <c r="BX255" s="58"/>
      <c r="BY255" s="58"/>
      <c r="BZ255" s="58"/>
      <c r="CA255" s="58"/>
      <c r="CB255" s="58"/>
      <c r="CC255" s="58"/>
      <c r="CD255" s="58"/>
      <c r="CE255" s="58"/>
      <c r="CF255" s="58"/>
    </row>
    <row r="256" spans="1:84" x14ac:dyDescent="0.3">
      <c r="A256" s="58"/>
      <c r="B256" s="58"/>
      <c r="C256" s="58"/>
      <c r="D256" s="58"/>
      <c r="E256" s="58"/>
      <c r="F256" s="58"/>
      <c r="G256" s="58"/>
      <c r="H256" s="58"/>
      <c r="I256" s="58"/>
      <c r="J256" s="58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  <c r="AA256" s="58"/>
      <c r="AB256" s="58"/>
      <c r="AC256" s="58"/>
      <c r="AD256" s="58"/>
      <c r="AE256" s="58"/>
      <c r="AF256" s="58"/>
      <c r="AG256" s="58"/>
      <c r="AH256" s="58"/>
      <c r="AI256" s="58"/>
      <c r="AJ256" s="58"/>
      <c r="AK256" s="58"/>
      <c r="AL256" s="58"/>
      <c r="AM256" s="58"/>
      <c r="AN256" s="58"/>
      <c r="AO256" s="58"/>
      <c r="AP256" s="58"/>
      <c r="AQ256" s="58"/>
      <c r="AR256" s="58"/>
      <c r="AS256" s="58"/>
      <c r="AT256" s="58"/>
      <c r="AU256" s="58"/>
      <c r="AV256" s="58"/>
      <c r="AW256" s="58"/>
      <c r="AX256" s="58"/>
      <c r="AY256" s="58"/>
      <c r="AZ256" s="58"/>
      <c r="BA256" s="58"/>
      <c r="BB256" s="58"/>
      <c r="BC256" s="58"/>
      <c r="BD256" s="58"/>
      <c r="BE256" s="58"/>
      <c r="BF256" s="58"/>
      <c r="BG256" s="58"/>
      <c r="BH256" s="58"/>
      <c r="BI256" s="58"/>
      <c r="BJ256" s="58"/>
      <c r="BK256" s="58"/>
      <c r="BL256" s="58"/>
      <c r="BM256" s="58"/>
      <c r="BN256" s="58"/>
      <c r="BO256" s="58"/>
      <c r="BP256" s="58"/>
      <c r="BQ256" s="58"/>
      <c r="BR256" s="58"/>
      <c r="BS256" s="58"/>
      <c r="BT256" s="58"/>
      <c r="BU256" s="58"/>
      <c r="BV256" s="58"/>
      <c r="BW256" s="58"/>
      <c r="BX256" s="58"/>
      <c r="BY256" s="58"/>
      <c r="BZ256" s="58"/>
      <c r="CA256" s="58"/>
      <c r="CB256" s="58"/>
      <c r="CC256" s="58"/>
      <c r="CD256" s="58"/>
      <c r="CE256" s="58"/>
      <c r="CF256" s="58"/>
    </row>
    <row r="257" spans="1:84" x14ac:dyDescent="0.3">
      <c r="A257" s="58"/>
      <c r="B257" s="58"/>
      <c r="C257" s="58"/>
      <c r="D257" s="58"/>
      <c r="E257" s="58"/>
      <c r="F257" s="58"/>
      <c r="G257" s="58"/>
      <c r="H257" s="58"/>
      <c r="I257" s="58"/>
      <c r="J257" s="58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  <c r="AA257" s="58"/>
      <c r="AB257" s="58"/>
      <c r="AC257" s="58"/>
      <c r="AD257" s="58"/>
      <c r="AE257" s="58"/>
      <c r="AF257" s="58"/>
      <c r="AG257" s="58"/>
      <c r="AH257" s="58"/>
      <c r="AI257" s="58"/>
      <c r="AJ257" s="58"/>
      <c r="AK257" s="58"/>
      <c r="AL257" s="58"/>
      <c r="AM257" s="58"/>
      <c r="AN257" s="58"/>
      <c r="AO257" s="58"/>
      <c r="AP257" s="58"/>
      <c r="AQ257" s="58"/>
      <c r="AR257" s="58"/>
      <c r="AS257" s="58"/>
      <c r="AT257" s="58"/>
      <c r="AU257" s="58"/>
      <c r="AV257" s="58"/>
      <c r="AW257" s="58"/>
      <c r="AX257" s="58"/>
      <c r="AY257" s="58"/>
      <c r="AZ257" s="58"/>
      <c r="BA257" s="58"/>
      <c r="BB257" s="58"/>
      <c r="BC257" s="58"/>
      <c r="BD257" s="58"/>
      <c r="BE257" s="58"/>
      <c r="BF257" s="58"/>
      <c r="BG257" s="58"/>
      <c r="BH257" s="58"/>
      <c r="BI257" s="58"/>
      <c r="BJ257" s="58"/>
      <c r="BK257" s="58"/>
      <c r="BL257" s="58"/>
      <c r="BM257" s="58"/>
      <c r="BN257" s="58"/>
      <c r="BO257" s="58"/>
      <c r="BP257" s="58"/>
      <c r="BQ257" s="58"/>
      <c r="BR257" s="58"/>
      <c r="BS257" s="58"/>
      <c r="BT257" s="58"/>
      <c r="BU257" s="58"/>
      <c r="BV257" s="58"/>
      <c r="BW257" s="58"/>
      <c r="BX257" s="58"/>
      <c r="BY257" s="58"/>
      <c r="BZ257" s="58"/>
      <c r="CA257" s="58"/>
      <c r="CB257" s="58"/>
      <c r="CC257" s="58"/>
      <c r="CD257" s="58"/>
      <c r="CE257" s="58"/>
      <c r="CF257" s="58"/>
    </row>
    <row r="258" spans="1:84" x14ac:dyDescent="0.3">
      <c r="A258" s="58"/>
      <c r="B258" s="58"/>
      <c r="C258" s="58"/>
      <c r="D258" s="58"/>
      <c r="E258" s="58"/>
      <c r="F258" s="58"/>
      <c r="G258" s="58"/>
      <c r="H258" s="58"/>
      <c r="I258" s="58"/>
      <c r="J258" s="58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  <c r="AA258" s="58"/>
      <c r="AB258" s="58"/>
      <c r="AC258" s="58"/>
      <c r="AD258" s="58"/>
      <c r="AE258" s="58"/>
      <c r="AF258" s="58"/>
      <c r="AG258" s="58"/>
      <c r="AH258" s="58"/>
      <c r="AI258" s="58"/>
      <c r="AJ258" s="58"/>
      <c r="AK258" s="58"/>
      <c r="AL258" s="58"/>
      <c r="AM258" s="58"/>
      <c r="AN258" s="58"/>
      <c r="AO258" s="58"/>
      <c r="AP258" s="58"/>
      <c r="AQ258" s="58"/>
      <c r="AR258" s="58"/>
      <c r="AS258" s="58"/>
      <c r="AT258" s="58"/>
      <c r="AU258" s="58"/>
      <c r="AV258" s="58"/>
      <c r="AW258" s="58"/>
      <c r="AX258" s="58"/>
      <c r="AY258" s="58"/>
      <c r="AZ258" s="58"/>
      <c r="BA258" s="58"/>
      <c r="BB258" s="58"/>
      <c r="BC258" s="58"/>
      <c r="BD258" s="58"/>
      <c r="BE258" s="58"/>
      <c r="BF258" s="58"/>
      <c r="BG258" s="58"/>
      <c r="BH258" s="58"/>
      <c r="BI258" s="58"/>
      <c r="BJ258" s="58"/>
      <c r="BK258" s="58"/>
      <c r="BL258" s="58"/>
      <c r="BM258" s="58"/>
      <c r="BN258" s="58"/>
      <c r="BO258" s="58"/>
      <c r="BP258" s="58"/>
      <c r="BQ258" s="58"/>
      <c r="BR258" s="58"/>
      <c r="BS258" s="58"/>
      <c r="BT258" s="58"/>
      <c r="BU258" s="58"/>
      <c r="BV258" s="58"/>
      <c r="BW258" s="58"/>
      <c r="BX258" s="58"/>
      <c r="BY258" s="58"/>
      <c r="BZ258" s="58"/>
      <c r="CA258" s="58"/>
      <c r="CB258" s="58"/>
      <c r="CC258" s="58"/>
      <c r="CD258" s="58"/>
      <c r="CE258" s="58"/>
      <c r="CF258" s="58"/>
    </row>
    <row r="259" spans="1:84" x14ac:dyDescent="0.3">
      <c r="A259" s="58"/>
      <c r="B259" s="58"/>
      <c r="C259" s="58"/>
      <c r="D259" s="58"/>
      <c r="E259" s="58"/>
      <c r="F259" s="58"/>
      <c r="G259" s="58"/>
      <c r="H259" s="58"/>
      <c r="I259" s="58"/>
      <c r="J259" s="58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  <c r="AA259" s="58"/>
      <c r="AB259" s="58"/>
      <c r="AC259" s="58"/>
      <c r="AD259" s="58"/>
      <c r="AE259" s="58"/>
      <c r="AF259" s="58"/>
      <c r="AG259" s="58"/>
      <c r="AH259" s="58"/>
      <c r="AI259" s="58"/>
      <c r="AJ259" s="58"/>
      <c r="AK259" s="58"/>
      <c r="AL259" s="58"/>
      <c r="AM259" s="58"/>
      <c r="AN259" s="58"/>
      <c r="AO259" s="58"/>
      <c r="AP259" s="58"/>
      <c r="AQ259" s="58"/>
      <c r="AR259" s="58"/>
      <c r="AS259" s="58"/>
      <c r="AT259" s="58"/>
      <c r="AU259" s="58"/>
      <c r="AV259" s="58"/>
      <c r="AW259" s="58"/>
      <c r="AX259" s="58"/>
      <c r="AY259" s="58"/>
      <c r="AZ259" s="58"/>
      <c r="BA259" s="58"/>
      <c r="BB259" s="58"/>
      <c r="BC259" s="58"/>
      <c r="BD259" s="58"/>
      <c r="BE259" s="58"/>
      <c r="BF259" s="58"/>
      <c r="BG259" s="58"/>
      <c r="BH259" s="58"/>
      <c r="BI259" s="58"/>
      <c r="BJ259" s="58"/>
      <c r="BK259" s="58"/>
      <c r="BL259" s="58"/>
      <c r="BM259" s="58"/>
      <c r="BN259" s="58"/>
      <c r="BO259" s="58"/>
      <c r="BP259" s="58"/>
      <c r="BQ259" s="58"/>
      <c r="BR259" s="58"/>
      <c r="BS259" s="58"/>
      <c r="BT259" s="58"/>
      <c r="BU259" s="58"/>
      <c r="BV259" s="58"/>
      <c r="BW259" s="58"/>
      <c r="BX259" s="58"/>
      <c r="BY259" s="58"/>
      <c r="BZ259" s="58"/>
      <c r="CA259" s="58"/>
      <c r="CB259" s="58"/>
      <c r="CC259" s="58"/>
      <c r="CD259" s="58"/>
      <c r="CE259" s="58"/>
      <c r="CF259" s="58"/>
    </row>
    <row r="260" spans="1:84" x14ac:dyDescent="0.3">
      <c r="A260" s="58"/>
      <c r="B260" s="58"/>
      <c r="C260" s="58"/>
      <c r="D260" s="58"/>
      <c r="E260" s="58"/>
      <c r="F260" s="58"/>
      <c r="G260" s="58"/>
      <c r="H260" s="58"/>
      <c r="I260" s="58"/>
      <c r="J260" s="58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  <c r="AA260" s="58"/>
      <c r="AB260" s="58"/>
      <c r="AC260" s="58"/>
      <c r="AD260" s="58"/>
      <c r="AE260" s="58"/>
      <c r="AF260" s="58"/>
      <c r="AG260" s="58"/>
      <c r="AH260" s="58"/>
      <c r="AI260" s="58"/>
      <c r="AJ260" s="58"/>
      <c r="AK260" s="58"/>
      <c r="AL260" s="58"/>
      <c r="AM260" s="58"/>
      <c r="AN260" s="58"/>
      <c r="AO260" s="58"/>
      <c r="AP260" s="58"/>
      <c r="AQ260" s="58"/>
      <c r="AR260" s="58"/>
      <c r="AS260" s="58"/>
      <c r="AT260" s="58"/>
      <c r="AU260" s="58"/>
      <c r="AV260" s="58"/>
      <c r="AW260" s="58"/>
      <c r="AX260" s="58"/>
      <c r="AY260" s="58"/>
      <c r="AZ260" s="58"/>
      <c r="BA260" s="58"/>
      <c r="BB260" s="58"/>
      <c r="BC260" s="58"/>
      <c r="BD260" s="58"/>
      <c r="BE260" s="58"/>
      <c r="BF260" s="58"/>
      <c r="BG260" s="58"/>
      <c r="BH260" s="58"/>
      <c r="BI260" s="58"/>
      <c r="BJ260" s="58"/>
      <c r="BK260" s="58"/>
      <c r="BL260" s="58"/>
      <c r="BM260" s="58"/>
      <c r="BN260" s="58"/>
      <c r="BO260" s="58"/>
      <c r="BP260" s="58"/>
      <c r="BQ260" s="58"/>
      <c r="BR260" s="58"/>
      <c r="BS260" s="58"/>
      <c r="BT260" s="58"/>
      <c r="BU260" s="58"/>
      <c r="BV260" s="58"/>
      <c r="BW260" s="58"/>
      <c r="BX260" s="58"/>
      <c r="BY260" s="58"/>
      <c r="BZ260" s="58"/>
      <c r="CA260" s="58"/>
      <c r="CB260" s="58"/>
      <c r="CC260" s="58"/>
      <c r="CD260" s="58"/>
      <c r="CE260" s="58"/>
      <c r="CF260" s="58"/>
    </row>
    <row r="261" spans="1:84" x14ac:dyDescent="0.3">
      <c r="A261" s="58"/>
      <c r="B261" s="58"/>
      <c r="C261" s="58"/>
      <c r="D261" s="58"/>
      <c r="E261" s="58"/>
      <c r="F261" s="58"/>
      <c r="G261" s="58"/>
      <c r="H261" s="58"/>
      <c r="I261" s="58"/>
      <c r="J261" s="58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  <c r="AA261" s="58"/>
      <c r="AB261" s="58"/>
      <c r="AC261" s="58"/>
      <c r="AD261" s="58"/>
      <c r="AE261" s="58"/>
      <c r="AF261" s="58"/>
      <c r="AG261" s="58"/>
      <c r="AH261" s="58"/>
      <c r="AI261" s="58"/>
      <c r="AJ261" s="58"/>
      <c r="AK261" s="58"/>
      <c r="AL261" s="58"/>
      <c r="AM261" s="58"/>
      <c r="AN261" s="58"/>
      <c r="AO261" s="58"/>
      <c r="AP261" s="58"/>
      <c r="AQ261" s="58"/>
      <c r="AR261" s="58"/>
      <c r="AS261" s="58"/>
      <c r="AT261" s="58"/>
      <c r="AU261" s="58"/>
      <c r="AV261" s="58"/>
      <c r="AW261" s="58"/>
      <c r="AX261" s="58"/>
      <c r="AY261" s="58"/>
      <c r="AZ261" s="58"/>
      <c r="BA261" s="58"/>
      <c r="BB261" s="58"/>
      <c r="BC261" s="58"/>
      <c r="BD261" s="58"/>
      <c r="BE261" s="58"/>
      <c r="BF261" s="58"/>
      <c r="BG261" s="58"/>
      <c r="BH261" s="58"/>
      <c r="BI261" s="58"/>
      <c r="BJ261" s="58"/>
      <c r="BK261" s="58"/>
      <c r="BL261" s="58"/>
      <c r="BM261" s="58"/>
      <c r="BN261" s="58"/>
      <c r="BO261" s="58"/>
      <c r="BP261" s="58"/>
      <c r="BQ261" s="58"/>
      <c r="BR261" s="58"/>
      <c r="BS261" s="58"/>
      <c r="BT261" s="58"/>
      <c r="BU261" s="58"/>
      <c r="BV261" s="58"/>
      <c r="BW261" s="58"/>
      <c r="BX261" s="58"/>
      <c r="BY261" s="58"/>
      <c r="BZ261" s="58"/>
      <c r="CA261" s="58"/>
      <c r="CB261" s="58"/>
      <c r="CC261" s="58"/>
      <c r="CD261" s="58"/>
      <c r="CE261" s="58"/>
      <c r="CF261" s="58"/>
    </row>
    <row r="262" spans="1:84" x14ac:dyDescent="0.3">
      <c r="A262" s="58"/>
      <c r="B262" s="58"/>
      <c r="C262" s="58"/>
      <c r="D262" s="58"/>
      <c r="E262" s="58"/>
      <c r="F262" s="58"/>
      <c r="G262" s="58"/>
      <c r="H262" s="58"/>
      <c r="I262" s="58"/>
      <c r="J262" s="58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  <c r="AA262" s="58"/>
      <c r="AB262" s="58"/>
      <c r="AC262" s="58"/>
      <c r="AD262" s="58"/>
      <c r="AE262" s="58"/>
      <c r="AF262" s="58"/>
      <c r="AG262" s="58"/>
      <c r="AH262" s="58"/>
      <c r="AI262" s="58"/>
      <c r="AJ262" s="58"/>
      <c r="AK262" s="58"/>
      <c r="AL262" s="58"/>
      <c r="AM262" s="58"/>
      <c r="AN262" s="58"/>
      <c r="AO262" s="58"/>
      <c r="AP262" s="58"/>
      <c r="AQ262" s="58"/>
      <c r="AR262" s="58"/>
      <c r="AS262" s="58"/>
      <c r="AT262" s="58"/>
      <c r="AU262" s="58"/>
      <c r="AV262" s="58"/>
      <c r="AW262" s="58"/>
      <c r="AX262" s="58"/>
      <c r="AY262" s="58"/>
      <c r="AZ262" s="58"/>
      <c r="BA262" s="58"/>
      <c r="BB262" s="58"/>
      <c r="BC262" s="58"/>
      <c r="BD262" s="58"/>
      <c r="BE262" s="58"/>
      <c r="BF262" s="58"/>
      <c r="BG262" s="58"/>
      <c r="BH262" s="58"/>
      <c r="BI262" s="58"/>
      <c r="BJ262" s="58"/>
      <c r="BK262" s="58"/>
      <c r="BL262" s="58"/>
      <c r="BM262" s="58"/>
      <c r="BN262" s="58"/>
      <c r="BO262" s="58"/>
      <c r="BP262" s="58"/>
      <c r="BQ262" s="58"/>
      <c r="BR262" s="58"/>
      <c r="BS262" s="58"/>
      <c r="BT262" s="58"/>
      <c r="BU262" s="58"/>
      <c r="BV262" s="58"/>
      <c r="BW262" s="58"/>
      <c r="BX262" s="58"/>
      <c r="BY262" s="58"/>
      <c r="BZ262" s="58"/>
      <c r="CA262" s="58"/>
      <c r="CB262" s="58"/>
      <c r="CC262" s="58"/>
      <c r="CD262" s="58"/>
      <c r="CE262" s="58"/>
      <c r="CF262" s="58"/>
    </row>
    <row r="263" spans="1:84" x14ac:dyDescent="0.3">
      <c r="A263" s="58"/>
      <c r="B263" s="58"/>
      <c r="C263" s="58"/>
      <c r="D263" s="58"/>
      <c r="E263" s="58"/>
      <c r="F263" s="58"/>
      <c r="G263" s="58"/>
      <c r="H263" s="58"/>
      <c r="I263" s="58"/>
      <c r="J263" s="58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  <c r="AA263" s="58"/>
      <c r="AB263" s="58"/>
      <c r="AC263" s="58"/>
      <c r="AD263" s="58"/>
      <c r="AE263" s="58"/>
      <c r="AF263" s="58"/>
      <c r="AG263" s="58"/>
      <c r="AH263" s="58"/>
      <c r="AI263" s="58"/>
      <c r="AJ263" s="58"/>
      <c r="AK263" s="58"/>
      <c r="AL263" s="58"/>
      <c r="AM263" s="58"/>
      <c r="AN263" s="58"/>
      <c r="AO263" s="58"/>
      <c r="AP263" s="58"/>
      <c r="AQ263" s="58"/>
      <c r="AR263" s="58"/>
      <c r="AS263" s="58"/>
      <c r="AT263" s="58"/>
      <c r="AU263" s="58"/>
      <c r="AV263" s="58"/>
      <c r="AW263" s="58"/>
      <c r="AX263" s="58"/>
      <c r="AY263" s="58"/>
      <c r="AZ263" s="58"/>
      <c r="BA263" s="58"/>
      <c r="BB263" s="58"/>
      <c r="BC263" s="58"/>
      <c r="BD263" s="58"/>
      <c r="BE263" s="58"/>
      <c r="BF263" s="58"/>
      <c r="BG263" s="58"/>
      <c r="BH263" s="58"/>
      <c r="BI263" s="58"/>
      <c r="BJ263" s="58"/>
      <c r="BK263" s="58"/>
      <c r="BL263" s="58"/>
      <c r="BM263" s="58"/>
      <c r="BN263" s="58"/>
      <c r="BO263" s="58"/>
      <c r="BP263" s="58"/>
      <c r="BQ263" s="58"/>
      <c r="BR263" s="58"/>
      <c r="BS263" s="58"/>
      <c r="BT263" s="58"/>
      <c r="BU263" s="58"/>
      <c r="BV263" s="58"/>
      <c r="BW263" s="58"/>
      <c r="BX263" s="58"/>
      <c r="BY263" s="58"/>
      <c r="BZ263" s="58"/>
      <c r="CA263" s="58"/>
      <c r="CB263" s="58"/>
      <c r="CC263" s="58"/>
      <c r="CD263" s="58"/>
      <c r="CE263" s="58"/>
      <c r="CF263" s="58"/>
    </row>
    <row r="264" spans="1:84" x14ac:dyDescent="0.3">
      <c r="A264" s="58"/>
      <c r="B264" s="58"/>
      <c r="C264" s="58"/>
      <c r="D264" s="58"/>
      <c r="E264" s="58"/>
      <c r="F264" s="58"/>
      <c r="G264" s="58"/>
      <c r="H264" s="58"/>
      <c r="I264" s="58"/>
      <c r="J264" s="58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  <c r="AA264" s="58"/>
      <c r="AB264" s="58"/>
      <c r="AC264" s="58"/>
      <c r="AD264" s="58"/>
      <c r="AE264" s="58"/>
      <c r="AF264" s="58"/>
      <c r="AG264" s="58"/>
      <c r="AH264" s="58"/>
      <c r="AI264" s="58"/>
      <c r="AJ264" s="58"/>
      <c r="AK264" s="58"/>
      <c r="AL264" s="58"/>
      <c r="AM264" s="58"/>
      <c r="AN264" s="58"/>
      <c r="AO264" s="58"/>
      <c r="AP264" s="58"/>
      <c r="AQ264" s="58"/>
      <c r="AR264" s="58"/>
      <c r="AS264" s="58"/>
      <c r="AT264" s="58"/>
      <c r="AU264" s="58"/>
      <c r="AV264" s="58"/>
      <c r="AW264" s="58"/>
      <c r="AX264" s="58"/>
      <c r="AY264" s="58"/>
      <c r="AZ264" s="58"/>
      <c r="BA264" s="58"/>
      <c r="BB264" s="58"/>
      <c r="BC264" s="58"/>
      <c r="BD264" s="58"/>
      <c r="BE264" s="58"/>
      <c r="BF264" s="58"/>
      <c r="BG264" s="58"/>
      <c r="BH264" s="58"/>
      <c r="BI264" s="58"/>
      <c r="BJ264" s="58"/>
      <c r="BK264" s="58"/>
      <c r="BL264" s="58"/>
      <c r="BM264" s="58"/>
      <c r="BN264" s="58"/>
      <c r="BO264" s="58"/>
      <c r="BP264" s="58"/>
      <c r="BQ264" s="58"/>
      <c r="BR264" s="58"/>
      <c r="BS264" s="58"/>
      <c r="BT264" s="58"/>
      <c r="BU264" s="58"/>
      <c r="BV264" s="58"/>
      <c r="BW264" s="58"/>
      <c r="BX264" s="58"/>
      <c r="BY264" s="58"/>
      <c r="BZ264" s="58"/>
      <c r="CA264" s="58"/>
      <c r="CB264" s="58"/>
      <c r="CC264" s="58"/>
      <c r="CD264" s="58"/>
      <c r="CE264" s="58"/>
      <c r="CF264" s="58"/>
    </row>
    <row r="265" spans="1:84" x14ac:dyDescent="0.3">
      <c r="A265" s="58"/>
      <c r="B265" s="58"/>
      <c r="C265" s="58"/>
      <c r="D265" s="58"/>
      <c r="E265" s="58"/>
      <c r="F265" s="58"/>
      <c r="G265" s="58"/>
      <c r="H265" s="58"/>
      <c r="I265" s="58"/>
      <c r="J265" s="58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  <c r="AA265" s="58"/>
      <c r="AB265" s="58"/>
      <c r="AC265" s="58"/>
      <c r="AD265" s="58"/>
      <c r="AE265" s="58"/>
      <c r="AF265" s="58"/>
      <c r="AG265" s="58"/>
      <c r="AH265" s="58"/>
      <c r="AI265" s="58"/>
      <c r="AJ265" s="58"/>
      <c r="AK265" s="58"/>
      <c r="AL265" s="58"/>
      <c r="AM265" s="58"/>
      <c r="AN265" s="58"/>
      <c r="AO265" s="58"/>
      <c r="AP265" s="58"/>
      <c r="AQ265" s="58"/>
      <c r="AR265" s="58"/>
      <c r="AS265" s="58"/>
      <c r="AT265" s="58"/>
      <c r="AU265" s="58"/>
      <c r="AV265" s="58"/>
      <c r="AW265" s="58"/>
      <c r="AX265" s="58"/>
      <c r="AY265" s="58"/>
      <c r="AZ265" s="58"/>
      <c r="BA265" s="58"/>
      <c r="BB265" s="58"/>
      <c r="BC265" s="58"/>
      <c r="BD265" s="58"/>
      <c r="BE265" s="58"/>
      <c r="BF265" s="58"/>
      <c r="BG265" s="58"/>
      <c r="BH265" s="58"/>
      <c r="BI265" s="58"/>
      <c r="BJ265" s="58"/>
      <c r="BK265" s="58"/>
      <c r="BL265" s="58"/>
      <c r="BM265" s="58"/>
      <c r="BN265" s="58"/>
      <c r="BO265" s="58"/>
      <c r="BP265" s="58"/>
      <c r="BQ265" s="58"/>
      <c r="BR265" s="58"/>
      <c r="BS265" s="58"/>
      <c r="BT265" s="58"/>
      <c r="BU265" s="58"/>
      <c r="BV265" s="58"/>
      <c r="BW265" s="58"/>
      <c r="BX265" s="58"/>
      <c r="BY265" s="58"/>
      <c r="BZ265" s="58"/>
      <c r="CA265" s="58"/>
      <c r="CB265" s="58"/>
      <c r="CC265" s="58"/>
      <c r="CD265" s="58"/>
      <c r="CE265" s="58"/>
      <c r="CF265" s="58"/>
    </row>
    <row r="266" spans="1:84" x14ac:dyDescent="0.3">
      <c r="A266" s="58"/>
      <c r="B266" s="58"/>
      <c r="C266" s="58"/>
      <c r="D266" s="58"/>
      <c r="E266" s="58"/>
      <c r="F266" s="58"/>
      <c r="G266" s="58"/>
      <c r="H266" s="58"/>
      <c r="I266" s="58"/>
      <c r="J266" s="58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  <c r="AA266" s="58"/>
      <c r="AB266" s="58"/>
      <c r="AC266" s="58"/>
      <c r="AD266" s="58"/>
      <c r="AE266" s="58"/>
      <c r="AF266" s="58"/>
      <c r="AG266" s="58"/>
      <c r="AH266" s="58"/>
      <c r="AI266" s="58"/>
      <c r="AJ266" s="58"/>
      <c r="AK266" s="58"/>
      <c r="AL266" s="58"/>
      <c r="AM266" s="58"/>
      <c r="AN266" s="58"/>
      <c r="AO266" s="58"/>
      <c r="AP266" s="58"/>
      <c r="AQ266" s="58"/>
      <c r="AR266" s="58"/>
      <c r="AS266" s="58"/>
      <c r="AT266" s="58"/>
      <c r="AU266" s="58"/>
      <c r="AV266" s="58"/>
      <c r="AW266" s="58"/>
      <c r="AX266" s="58"/>
      <c r="AY266" s="58"/>
      <c r="AZ266" s="58"/>
      <c r="BA266" s="58"/>
      <c r="BB266" s="58"/>
      <c r="BC266" s="58"/>
      <c r="BD266" s="58"/>
      <c r="BE266" s="58"/>
      <c r="BF266" s="58"/>
      <c r="BG266" s="58"/>
      <c r="BH266" s="58"/>
      <c r="BI266" s="58"/>
      <c r="BJ266" s="58"/>
      <c r="BK266" s="58"/>
      <c r="BL266" s="58"/>
      <c r="BM266" s="58"/>
      <c r="BN266" s="58"/>
      <c r="BO266" s="58"/>
      <c r="BP266" s="58"/>
      <c r="BQ266" s="58"/>
      <c r="BR266" s="58"/>
      <c r="BS266" s="58"/>
      <c r="BT266" s="58"/>
      <c r="BU266" s="58"/>
      <c r="BV266" s="58"/>
      <c r="BW266" s="58"/>
      <c r="BX266" s="58"/>
      <c r="BY266" s="58"/>
      <c r="BZ266" s="58"/>
      <c r="CA266" s="58"/>
      <c r="CB266" s="58"/>
      <c r="CC266" s="58"/>
      <c r="CD266" s="58"/>
      <c r="CE266" s="58"/>
      <c r="CF266" s="58"/>
    </row>
    <row r="267" spans="1:84" x14ac:dyDescent="0.3">
      <c r="A267" s="58"/>
      <c r="B267" s="58"/>
      <c r="C267" s="58"/>
      <c r="D267" s="58"/>
      <c r="E267" s="58"/>
      <c r="F267" s="58"/>
      <c r="G267" s="58"/>
      <c r="H267" s="58"/>
      <c r="I267" s="58"/>
      <c r="J267" s="58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  <c r="AA267" s="58"/>
      <c r="AB267" s="58"/>
      <c r="AC267" s="58"/>
      <c r="AD267" s="58"/>
      <c r="AE267" s="58"/>
      <c r="AF267" s="58"/>
      <c r="AG267" s="58"/>
      <c r="AH267" s="58"/>
      <c r="AI267" s="58"/>
      <c r="AJ267" s="58"/>
      <c r="AK267" s="58"/>
      <c r="AL267" s="58"/>
      <c r="AM267" s="58"/>
      <c r="AN267" s="58"/>
      <c r="AO267" s="58"/>
      <c r="AP267" s="58"/>
      <c r="AQ267" s="58"/>
      <c r="AR267" s="58"/>
      <c r="AS267" s="58"/>
      <c r="AT267" s="58"/>
      <c r="AU267" s="58"/>
      <c r="AV267" s="58"/>
      <c r="AW267" s="58"/>
      <c r="AX267" s="58"/>
      <c r="AY267" s="58"/>
      <c r="AZ267" s="58"/>
      <c r="BA267" s="58"/>
      <c r="BB267" s="58"/>
      <c r="BC267" s="58"/>
      <c r="BD267" s="58"/>
      <c r="BE267" s="58"/>
      <c r="BF267" s="58"/>
      <c r="BG267" s="58"/>
      <c r="BH267" s="58"/>
      <c r="BI267" s="58"/>
      <c r="BJ267" s="58"/>
      <c r="BK267" s="58"/>
      <c r="BL267" s="58"/>
      <c r="BM267" s="58"/>
      <c r="BN267" s="58"/>
      <c r="BO267" s="58"/>
      <c r="BP267" s="58"/>
      <c r="BQ267" s="58"/>
      <c r="BR267" s="58"/>
      <c r="BS267" s="58"/>
      <c r="BT267" s="58"/>
      <c r="BU267" s="58"/>
      <c r="BV267" s="58"/>
      <c r="BW267" s="58"/>
      <c r="BX267" s="58"/>
      <c r="BY267" s="58"/>
      <c r="BZ267" s="58"/>
      <c r="CA267" s="58"/>
      <c r="CB267" s="58"/>
      <c r="CC267" s="58"/>
      <c r="CD267" s="58"/>
      <c r="CE267" s="58"/>
      <c r="CF267" s="58"/>
    </row>
    <row r="268" spans="1:84" x14ac:dyDescent="0.3">
      <c r="A268" s="58"/>
      <c r="B268" s="58"/>
      <c r="C268" s="58"/>
      <c r="D268" s="58"/>
      <c r="E268" s="58"/>
      <c r="F268" s="58"/>
      <c r="G268" s="58"/>
      <c r="H268" s="58"/>
      <c r="I268" s="58"/>
      <c r="J268" s="58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  <c r="AA268" s="58"/>
      <c r="AB268" s="58"/>
      <c r="AC268" s="58"/>
      <c r="AD268" s="58"/>
      <c r="AE268" s="58"/>
      <c r="AF268" s="58"/>
      <c r="AG268" s="58"/>
      <c r="AH268" s="58"/>
      <c r="AI268" s="58"/>
      <c r="AJ268" s="58"/>
      <c r="AK268" s="58"/>
      <c r="AL268" s="58"/>
      <c r="AM268" s="58"/>
      <c r="AN268" s="58"/>
      <c r="AO268" s="58"/>
      <c r="AP268" s="58"/>
      <c r="AQ268" s="58"/>
      <c r="AR268" s="58"/>
      <c r="AS268" s="58"/>
      <c r="AT268" s="58"/>
      <c r="AU268" s="58"/>
      <c r="AV268" s="58"/>
      <c r="AW268" s="58"/>
      <c r="AX268" s="58"/>
      <c r="AY268" s="58"/>
      <c r="AZ268" s="58"/>
      <c r="BA268" s="58"/>
      <c r="BB268" s="58"/>
      <c r="BC268" s="58"/>
      <c r="BD268" s="58"/>
      <c r="BE268" s="58"/>
      <c r="BF268" s="58"/>
      <c r="BG268" s="58"/>
      <c r="BH268" s="58"/>
      <c r="BI268" s="58"/>
      <c r="BJ268" s="58"/>
      <c r="BK268" s="58"/>
      <c r="BL268" s="58"/>
      <c r="BM268" s="58"/>
      <c r="BN268" s="58"/>
      <c r="BO268" s="58"/>
      <c r="BP268" s="58"/>
      <c r="BQ268" s="58"/>
      <c r="BR268" s="58"/>
      <c r="BS268" s="58"/>
      <c r="BT268" s="58"/>
      <c r="BU268" s="58"/>
      <c r="BV268" s="58"/>
      <c r="BW268" s="58"/>
      <c r="BX268" s="58"/>
      <c r="BY268" s="58"/>
      <c r="BZ268" s="58"/>
      <c r="CA268" s="58"/>
      <c r="CB268" s="58"/>
      <c r="CC268" s="58"/>
      <c r="CD268" s="58"/>
      <c r="CE268" s="58"/>
      <c r="CF268" s="58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3</vt:i4>
      </vt:variant>
    </vt:vector>
  </HeadingPairs>
  <TitlesOfParts>
    <vt:vector size="3" baseType="lpstr">
      <vt:lpstr>Budget</vt:lpstr>
      <vt:lpstr>Sales, units</vt:lpstr>
      <vt:lpstr>Charts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Erica Holmström</dc:creator>
  <cp:lastModifiedBy>Erica Romedahl</cp:lastModifiedBy>
  <dcterms:created xsi:type="dcterms:W3CDTF">2020-02-25T05:49:44Z</dcterms:created>
  <dcterms:modified xsi:type="dcterms:W3CDTF">2024-07-02T12:10:21Z</dcterms:modified>
</cp:coreProperties>
</file>